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codeName="ThisWorkbook"/>
  <mc:AlternateContent xmlns:mc="http://schemas.openxmlformats.org/markup-compatibility/2006">
    <mc:Choice Requires="x15">
      <x15ac:absPath xmlns:x15ac="http://schemas.microsoft.com/office/spreadsheetml/2010/11/ac" url="C:\Users\wanaida\Desktop\WORK IN PROGRESS AM\1.BORANG BE2022 (TR2021)\1.Borang BE2022 (TR2021) 21 JAN 2022\"/>
    </mc:Choice>
  </mc:AlternateContent>
  <xr:revisionPtr revIDLastSave="0" documentId="13_ncr:1_{2263A639-AD72-45C1-BFA8-555CAEC14702}" xr6:coauthVersionLast="36" xr6:coauthVersionMax="36" xr10:uidLastSave="{00000000-0000-0000-0000-000000000000}"/>
  <bookViews>
    <workbookView xWindow="0" yWindow="0" windowWidth="20490" windowHeight="6705" tabRatio="838" firstSheet="14" activeTab="16" xr2:uid="{00000000-000D-0000-FFFF-FFFF00000000}"/>
  </bookViews>
  <sheets>
    <sheet name="Muka Hadapan" sheetId="25" r:id="rId1"/>
    <sheet name="ARAHAN" sheetId="76" r:id="rId2"/>
    <sheet name="Soalan 1" sheetId="19" r:id="rId3"/>
    <sheet name="Soalan 2" sheetId="27" r:id="rId4"/>
    <sheet name="Soalan 3" sheetId="34" r:id="rId5"/>
    <sheet name="Soalan 4" sheetId="55" r:id="rId6"/>
    <sheet name="Soalan 5A" sheetId="47" r:id="rId7"/>
    <sheet name="Soalan 5B" sheetId="60" r:id="rId8"/>
    <sheet name="Soalan 5C" sheetId="58" r:id="rId9"/>
    <sheet name="Soalan 5D" sheetId="61" r:id="rId10"/>
    <sheet name="Soalan 5E" sheetId="59" r:id="rId11"/>
    <sheet name="Soalan 6" sheetId="62" r:id="rId12"/>
    <sheet name="Soalan 7" sheetId="24" r:id="rId13"/>
    <sheet name="Soalan 8" sheetId="8" r:id="rId14"/>
    <sheet name="Soalan 9" sheetId="9" r:id="rId15"/>
    <sheet name="Soalan 10" sheetId="16" r:id="rId16"/>
    <sheet name="Soalan 11" sheetId="63" r:id="rId17"/>
    <sheet name="Soalan 12 " sheetId="57" r:id="rId18"/>
    <sheet name="Soalan 13" sheetId="14" r:id="rId19"/>
    <sheet name="Soalan 14" sheetId="15" r:id="rId20"/>
    <sheet name="Soalan 15" sheetId="44" r:id="rId21"/>
    <sheet name="Soalan 16" sheetId="65" r:id="rId22"/>
    <sheet name="Soalan 17" sheetId="64" r:id="rId23"/>
    <sheet name="Daya saing" sheetId="45" r:id="rId24"/>
    <sheet name="Seksyen A" sheetId="46" r:id="rId25"/>
    <sheet name="Seksyen B" sheetId="66" r:id="rId26"/>
    <sheet name="Seksyen C - D" sheetId="67" r:id="rId27"/>
    <sheet name="Seksyen E" sheetId="69" r:id="rId28"/>
    <sheet name="Seksyen F" sheetId="77" r:id="rId29"/>
    <sheet name="Seksyen G" sheetId="78" r:id="rId30"/>
    <sheet name="Seksyen H" sheetId="79" r:id="rId31"/>
    <sheet name="Seksyen I" sheetId="80" r:id="rId32"/>
    <sheet name="KEGUNAAN PEJABAT" sheetId="75" r:id="rId33"/>
  </sheets>
  <externalReferences>
    <externalReference r:id="rId34"/>
    <externalReference r:id="rId35"/>
    <externalReference r:id="rId36"/>
    <externalReference r:id="rId37"/>
    <externalReference r:id="rId38"/>
  </externalReferences>
  <definedNames>
    <definedName name="___10B_3" localSheetId="1">#REF!</definedName>
    <definedName name="___10B_3" localSheetId="23">#REF!</definedName>
    <definedName name="___10B_3" localSheetId="32">#REF!</definedName>
    <definedName name="___10B_3" localSheetId="25">#REF!</definedName>
    <definedName name="___10B_3" localSheetId="26">#REF!</definedName>
    <definedName name="___10B_3" localSheetId="27">#REF!</definedName>
    <definedName name="___10B_3" localSheetId="28">#REF!</definedName>
    <definedName name="___10B_3" localSheetId="29">#REF!</definedName>
    <definedName name="___10B_3" localSheetId="30">#REF!</definedName>
    <definedName name="___10B_3" localSheetId="31">#REF!</definedName>
    <definedName name="___10B_3" localSheetId="16">#REF!</definedName>
    <definedName name="___10B_3" localSheetId="17">#REF!</definedName>
    <definedName name="___10B_3" localSheetId="21">#REF!</definedName>
    <definedName name="___10B_3" localSheetId="22">#REF!</definedName>
    <definedName name="___10B_3" localSheetId="4">#REF!</definedName>
    <definedName name="___10B_3" localSheetId="6">#REF!</definedName>
    <definedName name="___10B_3" localSheetId="7">#REF!</definedName>
    <definedName name="___10B_3" localSheetId="8">#REF!</definedName>
    <definedName name="___10B_3" localSheetId="9">#REF!</definedName>
    <definedName name="___10B_3" localSheetId="10">#REF!</definedName>
    <definedName name="___10B_3" localSheetId="11">#REF!</definedName>
    <definedName name="___10B_3">#REF!</definedName>
    <definedName name="___11B_4" localSheetId="1">#REF!</definedName>
    <definedName name="___11B_4" localSheetId="23">#REF!</definedName>
    <definedName name="___11B_4" localSheetId="32">#REF!</definedName>
    <definedName name="___11B_4" localSheetId="25">#REF!</definedName>
    <definedName name="___11B_4" localSheetId="26">#REF!</definedName>
    <definedName name="___11B_4" localSheetId="27">#REF!</definedName>
    <definedName name="___11B_4" localSheetId="28">#REF!</definedName>
    <definedName name="___11B_4" localSheetId="29">#REF!</definedName>
    <definedName name="___11B_4" localSheetId="30">#REF!</definedName>
    <definedName name="___11B_4" localSheetId="31">#REF!</definedName>
    <definedName name="___11B_4" localSheetId="16">#REF!</definedName>
    <definedName name="___11B_4" localSheetId="17">#REF!</definedName>
    <definedName name="___11B_4" localSheetId="21">#REF!</definedName>
    <definedName name="___11B_4" localSheetId="22">#REF!</definedName>
    <definedName name="___11B_4" localSheetId="4">#REF!</definedName>
    <definedName name="___11B_4" localSheetId="6">#REF!</definedName>
    <definedName name="___11B_4" localSheetId="7">#REF!</definedName>
    <definedName name="___11B_4" localSheetId="8">#REF!</definedName>
    <definedName name="___11B_4" localSheetId="9">#REF!</definedName>
    <definedName name="___11B_4" localSheetId="10">#REF!</definedName>
    <definedName name="___11B_4" localSheetId="11">#REF!</definedName>
    <definedName name="___11B_4">#REF!</definedName>
    <definedName name="___12B_5" localSheetId="1">#REF!</definedName>
    <definedName name="___12B_5" localSheetId="23">#REF!</definedName>
    <definedName name="___12B_5" localSheetId="32">#REF!</definedName>
    <definedName name="___12B_5" localSheetId="25">#REF!</definedName>
    <definedName name="___12B_5" localSheetId="26">#REF!</definedName>
    <definedName name="___12B_5" localSheetId="27">#REF!</definedName>
    <definedName name="___12B_5" localSheetId="28">#REF!</definedName>
    <definedName name="___12B_5" localSheetId="29">#REF!</definedName>
    <definedName name="___12B_5" localSheetId="30">#REF!</definedName>
    <definedName name="___12B_5" localSheetId="31">#REF!</definedName>
    <definedName name="___12B_5" localSheetId="16">#REF!</definedName>
    <definedName name="___12B_5" localSheetId="17">#REF!</definedName>
    <definedName name="___12B_5" localSheetId="21">#REF!</definedName>
    <definedName name="___12B_5" localSheetId="22">#REF!</definedName>
    <definedName name="___12B_5" localSheetId="4">#REF!</definedName>
    <definedName name="___12B_5" localSheetId="6">#REF!</definedName>
    <definedName name="___12B_5" localSheetId="7">#REF!</definedName>
    <definedName name="___12B_5" localSheetId="8">#REF!</definedName>
    <definedName name="___12B_5" localSheetId="9">#REF!</definedName>
    <definedName name="___12B_5" localSheetId="10">#REF!</definedName>
    <definedName name="___12B_5" localSheetId="11">#REF!</definedName>
    <definedName name="___12B_5">#REF!</definedName>
    <definedName name="___13bb_1" localSheetId="1">#REF!</definedName>
    <definedName name="___13bb_1" localSheetId="23">#REF!</definedName>
    <definedName name="___13bb_1" localSheetId="32">#REF!</definedName>
    <definedName name="___13bb_1" localSheetId="25">#REF!</definedName>
    <definedName name="___13bb_1" localSheetId="26">#REF!</definedName>
    <definedName name="___13bb_1" localSheetId="27">#REF!</definedName>
    <definedName name="___13bb_1" localSheetId="28">#REF!</definedName>
    <definedName name="___13bb_1" localSheetId="29">#REF!</definedName>
    <definedName name="___13bb_1" localSheetId="30">#REF!</definedName>
    <definedName name="___13bb_1" localSheetId="31">#REF!</definedName>
    <definedName name="___13bb_1" localSheetId="16">#REF!</definedName>
    <definedName name="___13bb_1" localSheetId="17">#REF!</definedName>
    <definedName name="___13bb_1" localSheetId="21">#REF!</definedName>
    <definedName name="___13bb_1" localSheetId="22">#REF!</definedName>
    <definedName name="___13bb_1" localSheetId="4">#REF!</definedName>
    <definedName name="___13bb_1" localSheetId="6">#REF!</definedName>
    <definedName name="___13bb_1" localSheetId="7">#REF!</definedName>
    <definedName name="___13bb_1" localSheetId="8">#REF!</definedName>
    <definedName name="___13bb_1" localSheetId="9">#REF!</definedName>
    <definedName name="___13bb_1" localSheetId="10">#REF!</definedName>
    <definedName name="___13bb_1" localSheetId="11">#REF!</definedName>
    <definedName name="___13bb_1">#REF!</definedName>
    <definedName name="___14bb_2" localSheetId="1">#REF!</definedName>
    <definedName name="___14bb_2" localSheetId="23">#REF!</definedName>
    <definedName name="___14bb_2" localSheetId="32">#REF!</definedName>
    <definedName name="___14bb_2" localSheetId="25">#REF!</definedName>
    <definedName name="___14bb_2" localSheetId="26">#REF!</definedName>
    <definedName name="___14bb_2" localSheetId="27">#REF!</definedName>
    <definedName name="___14bb_2" localSheetId="28">#REF!</definedName>
    <definedName name="___14bb_2" localSheetId="29">#REF!</definedName>
    <definedName name="___14bb_2" localSheetId="30">#REF!</definedName>
    <definedName name="___14bb_2" localSheetId="31">#REF!</definedName>
    <definedName name="___14bb_2" localSheetId="16">#REF!</definedName>
    <definedName name="___14bb_2" localSheetId="17">#REF!</definedName>
    <definedName name="___14bb_2" localSheetId="21">#REF!</definedName>
    <definedName name="___14bb_2" localSheetId="22">#REF!</definedName>
    <definedName name="___14bb_2" localSheetId="4">#REF!</definedName>
    <definedName name="___14bb_2" localSheetId="6">#REF!</definedName>
    <definedName name="___14bb_2" localSheetId="7">#REF!</definedName>
    <definedName name="___14bb_2" localSheetId="8">#REF!</definedName>
    <definedName name="___14bb_2" localSheetId="9">#REF!</definedName>
    <definedName name="___14bb_2" localSheetId="10">#REF!</definedName>
    <definedName name="___14bb_2" localSheetId="11">#REF!</definedName>
    <definedName name="___14bb_2">#REF!</definedName>
    <definedName name="___15cc_1" localSheetId="1">#REF!</definedName>
    <definedName name="___15cc_1" localSheetId="23">#REF!</definedName>
    <definedName name="___15cc_1" localSheetId="32">#REF!</definedName>
    <definedName name="___15cc_1" localSheetId="25">#REF!</definedName>
    <definedName name="___15cc_1" localSheetId="26">#REF!</definedName>
    <definedName name="___15cc_1" localSheetId="27">#REF!</definedName>
    <definedName name="___15cc_1" localSheetId="28">#REF!</definedName>
    <definedName name="___15cc_1" localSheetId="29">#REF!</definedName>
    <definedName name="___15cc_1" localSheetId="30">#REF!</definedName>
    <definedName name="___15cc_1" localSheetId="31">#REF!</definedName>
    <definedName name="___15cc_1" localSheetId="16">#REF!</definedName>
    <definedName name="___15cc_1" localSheetId="17">#REF!</definedName>
    <definedName name="___15cc_1" localSheetId="21">#REF!</definedName>
    <definedName name="___15cc_1" localSheetId="22">#REF!</definedName>
    <definedName name="___15cc_1" localSheetId="4">#REF!</definedName>
    <definedName name="___15cc_1" localSheetId="6">#REF!</definedName>
    <definedName name="___15cc_1" localSheetId="7">#REF!</definedName>
    <definedName name="___15cc_1" localSheetId="8">#REF!</definedName>
    <definedName name="___15cc_1" localSheetId="9">#REF!</definedName>
    <definedName name="___15cc_1" localSheetId="10">#REF!</definedName>
    <definedName name="___15cc_1" localSheetId="11">#REF!</definedName>
    <definedName name="___15cc_1">#REF!</definedName>
    <definedName name="___16cc_2" localSheetId="1">#REF!</definedName>
    <definedName name="___16cc_2" localSheetId="23">#REF!</definedName>
    <definedName name="___16cc_2" localSheetId="32">#REF!</definedName>
    <definedName name="___16cc_2" localSheetId="25">#REF!</definedName>
    <definedName name="___16cc_2" localSheetId="26">#REF!</definedName>
    <definedName name="___16cc_2" localSheetId="27">#REF!</definedName>
    <definedName name="___16cc_2" localSheetId="28">#REF!</definedName>
    <definedName name="___16cc_2" localSheetId="29">#REF!</definedName>
    <definedName name="___16cc_2" localSheetId="30">#REF!</definedName>
    <definedName name="___16cc_2" localSheetId="31">#REF!</definedName>
    <definedName name="___16cc_2" localSheetId="16">#REF!</definedName>
    <definedName name="___16cc_2" localSheetId="17">#REF!</definedName>
    <definedName name="___16cc_2" localSheetId="21">#REF!</definedName>
    <definedName name="___16cc_2" localSheetId="22">#REF!</definedName>
    <definedName name="___16cc_2" localSheetId="4">#REF!</definedName>
    <definedName name="___16cc_2" localSheetId="6">#REF!</definedName>
    <definedName name="___16cc_2" localSheetId="7">#REF!</definedName>
    <definedName name="___16cc_2" localSheetId="8">#REF!</definedName>
    <definedName name="___16cc_2" localSheetId="9">#REF!</definedName>
    <definedName name="___16cc_2" localSheetId="10">#REF!</definedName>
    <definedName name="___16cc_2" localSheetId="11">#REF!</definedName>
    <definedName name="___16cc_2">#REF!</definedName>
    <definedName name="___17MukaDepan_1" localSheetId="1">#REF!</definedName>
    <definedName name="___17MukaDepan_1" localSheetId="23">#REF!</definedName>
    <definedName name="___17MukaDepan_1" localSheetId="32">#REF!</definedName>
    <definedName name="___17MukaDepan_1" localSheetId="25">#REF!</definedName>
    <definedName name="___17MukaDepan_1" localSheetId="26">#REF!</definedName>
    <definedName name="___17MukaDepan_1" localSheetId="27">#REF!</definedName>
    <definedName name="___17MukaDepan_1" localSheetId="28">#REF!</definedName>
    <definedName name="___17MukaDepan_1" localSheetId="29">#REF!</definedName>
    <definedName name="___17MukaDepan_1" localSheetId="30">#REF!</definedName>
    <definedName name="___17MukaDepan_1" localSheetId="31">#REF!</definedName>
    <definedName name="___17MukaDepan_1" localSheetId="16">#REF!</definedName>
    <definedName name="___17MukaDepan_1" localSheetId="17">#REF!</definedName>
    <definedName name="___17MukaDepan_1" localSheetId="21">#REF!</definedName>
    <definedName name="___17MukaDepan_1" localSheetId="22">#REF!</definedName>
    <definedName name="___17MukaDepan_1" localSheetId="4">#REF!</definedName>
    <definedName name="___17MukaDepan_1" localSheetId="6">#REF!</definedName>
    <definedName name="___17MukaDepan_1" localSheetId="7">#REF!</definedName>
    <definedName name="___17MukaDepan_1" localSheetId="8">#REF!</definedName>
    <definedName name="___17MukaDepan_1" localSheetId="9">#REF!</definedName>
    <definedName name="___17MukaDepan_1" localSheetId="10">#REF!</definedName>
    <definedName name="___17MukaDepan_1" localSheetId="11">#REF!</definedName>
    <definedName name="___17MukaDepan_1">#REF!</definedName>
    <definedName name="___18new_1" localSheetId="1">#REF!</definedName>
    <definedName name="___18new_1" localSheetId="23">#REF!</definedName>
    <definedName name="___18new_1" localSheetId="32">#REF!</definedName>
    <definedName name="___18new_1" localSheetId="25">#REF!</definedName>
    <definedName name="___18new_1" localSheetId="26">#REF!</definedName>
    <definedName name="___18new_1" localSheetId="27">#REF!</definedName>
    <definedName name="___18new_1" localSheetId="28">#REF!</definedName>
    <definedName name="___18new_1" localSheetId="29">#REF!</definedName>
    <definedName name="___18new_1" localSheetId="30">#REF!</definedName>
    <definedName name="___18new_1" localSheetId="31">#REF!</definedName>
    <definedName name="___18new_1" localSheetId="16">#REF!</definedName>
    <definedName name="___18new_1" localSheetId="17">#REF!</definedName>
    <definedName name="___18new_1" localSheetId="21">#REF!</definedName>
    <definedName name="___18new_1" localSheetId="22">#REF!</definedName>
    <definedName name="___18new_1" localSheetId="4">#REF!</definedName>
    <definedName name="___18new_1" localSheetId="6">#REF!</definedName>
    <definedName name="___18new_1" localSheetId="7">#REF!</definedName>
    <definedName name="___18new_1" localSheetId="8">#REF!</definedName>
    <definedName name="___18new_1" localSheetId="9">#REF!</definedName>
    <definedName name="___18new_1" localSheetId="10">#REF!</definedName>
    <definedName name="___18new_1" localSheetId="11">#REF!</definedName>
    <definedName name="___18new_1">#REF!</definedName>
    <definedName name="___19new_2" localSheetId="1">#REF!</definedName>
    <definedName name="___19new_2" localSheetId="23">#REF!</definedName>
    <definedName name="___19new_2" localSheetId="32">#REF!</definedName>
    <definedName name="___19new_2" localSheetId="25">#REF!</definedName>
    <definedName name="___19new_2" localSheetId="26">#REF!</definedName>
    <definedName name="___19new_2" localSheetId="27">#REF!</definedName>
    <definedName name="___19new_2" localSheetId="28">#REF!</definedName>
    <definedName name="___19new_2" localSheetId="29">#REF!</definedName>
    <definedName name="___19new_2" localSheetId="30">#REF!</definedName>
    <definedName name="___19new_2" localSheetId="31">#REF!</definedName>
    <definedName name="___19new_2" localSheetId="16">#REF!</definedName>
    <definedName name="___19new_2" localSheetId="17">#REF!</definedName>
    <definedName name="___19new_2" localSheetId="21">#REF!</definedName>
    <definedName name="___19new_2" localSheetId="22">#REF!</definedName>
    <definedName name="___19new_2" localSheetId="4">#REF!</definedName>
    <definedName name="___19new_2" localSheetId="6">#REF!</definedName>
    <definedName name="___19new_2" localSheetId="7">#REF!</definedName>
    <definedName name="___19new_2" localSheetId="8">#REF!</definedName>
    <definedName name="___19new_2" localSheetId="9">#REF!</definedName>
    <definedName name="___19new_2" localSheetId="10">#REF!</definedName>
    <definedName name="___19new_2" localSheetId="11">#REF!</definedName>
    <definedName name="___19new_2">#REF!</definedName>
    <definedName name="___1a_1" localSheetId="1">#REF!</definedName>
    <definedName name="___1a_1" localSheetId="23">#REF!</definedName>
    <definedName name="___1a_1" localSheetId="32">#REF!</definedName>
    <definedName name="___1a_1" localSheetId="25">#REF!</definedName>
    <definedName name="___1a_1" localSheetId="26">#REF!</definedName>
    <definedName name="___1a_1" localSheetId="27">#REF!</definedName>
    <definedName name="___1a_1" localSheetId="28">#REF!</definedName>
    <definedName name="___1a_1" localSheetId="29">#REF!</definedName>
    <definedName name="___1a_1" localSheetId="30">#REF!</definedName>
    <definedName name="___1a_1" localSheetId="31">#REF!</definedName>
    <definedName name="___1a_1" localSheetId="16">#REF!</definedName>
    <definedName name="___1a_1" localSheetId="17">#REF!</definedName>
    <definedName name="___1a_1" localSheetId="21">#REF!</definedName>
    <definedName name="___1a_1" localSheetId="22">#REF!</definedName>
    <definedName name="___1a_1" localSheetId="4">#REF!</definedName>
    <definedName name="___1a_1" localSheetId="6">#REF!</definedName>
    <definedName name="___1a_1" localSheetId="7">#REF!</definedName>
    <definedName name="___1a_1" localSheetId="8">#REF!</definedName>
    <definedName name="___1a_1" localSheetId="9">#REF!</definedName>
    <definedName name="___1a_1" localSheetId="10">#REF!</definedName>
    <definedName name="___1a_1" localSheetId="11">#REF!</definedName>
    <definedName name="___1a_1">#REF!</definedName>
    <definedName name="___20Pg_1" localSheetId="1">#REF!</definedName>
    <definedName name="___20Pg_1" localSheetId="23">#REF!</definedName>
    <definedName name="___20Pg_1" localSheetId="32">#REF!</definedName>
    <definedName name="___20Pg_1" localSheetId="25">#REF!</definedName>
    <definedName name="___20Pg_1" localSheetId="26">#REF!</definedName>
    <definedName name="___20Pg_1" localSheetId="27">#REF!</definedName>
    <definedName name="___20Pg_1" localSheetId="28">#REF!</definedName>
    <definedName name="___20Pg_1" localSheetId="29">#REF!</definedName>
    <definedName name="___20Pg_1" localSheetId="30">#REF!</definedName>
    <definedName name="___20Pg_1" localSheetId="31">#REF!</definedName>
    <definedName name="___20Pg_1" localSheetId="16">#REF!</definedName>
    <definedName name="___20Pg_1" localSheetId="17">#REF!</definedName>
    <definedName name="___20Pg_1" localSheetId="21">#REF!</definedName>
    <definedName name="___20Pg_1" localSheetId="22">#REF!</definedName>
    <definedName name="___20Pg_1" localSheetId="4">#REF!</definedName>
    <definedName name="___20Pg_1" localSheetId="6">#REF!</definedName>
    <definedName name="___20Pg_1" localSheetId="7">#REF!</definedName>
    <definedName name="___20Pg_1" localSheetId="8">#REF!</definedName>
    <definedName name="___20Pg_1" localSheetId="9">#REF!</definedName>
    <definedName name="___20Pg_1" localSheetId="10">#REF!</definedName>
    <definedName name="___20Pg_1" localSheetId="11">#REF!</definedName>
    <definedName name="___20Pg_1">#REF!</definedName>
    <definedName name="___2a_2" localSheetId="1">#REF!</definedName>
    <definedName name="___2a_2" localSheetId="23">#REF!</definedName>
    <definedName name="___2a_2" localSheetId="32">#REF!</definedName>
    <definedName name="___2a_2" localSheetId="25">#REF!</definedName>
    <definedName name="___2a_2" localSheetId="26">#REF!</definedName>
    <definedName name="___2a_2" localSheetId="27">#REF!</definedName>
    <definedName name="___2a_2" localSheetId="28">#REF!</definedName>
    <definedName name="___2a_2" localSheetId="29">#REF!</definedName>
    <definedName name="___2a_2" localSheetId="30">#REF!</definedName>
    <definedName name="___2a_2" localSheetId="31">#REF!</definedName>
    <definedName name="___2a_2" localSheetId="16">#REF!</definedName>
    <definedName name="___2a_2" localSheetId="17">#REF!</definedName>
    <definedName name="___2a_2" localSheetId="21">#REF!</definedName>
    <definedName name="___2a_2" localSheetId="22">#REF!</definedName>
    <definedName name="___2a_2" localSheetId="4">#REF!</definedName>
    <definedName name="___2a_2" localSheetId="6">#REF!</definedName>
    <definedName name="___2a_2" localSheetId="7">#REF!</definedName>
    <definedName name="___2a_2" localSheetId="8">#REF!</definedName>
    <definedName name="___2a_2" localSheetId="9">#REF!</definedName>
    <definedName name="___2a_2" localSheetId="10">#REF!</definedName>
    <definedName name="___2a_2" localSheetId="11">#REF!</definedName>
    <definedName name="___2a_2">#REF!</definedName>
    <definedName name="___3AA_1" localSheetId="1">#REF!</definedName>
    <definedName name="___3AA_1" localSheetId="23">#REF!</definedName>
    <definedName name="___3AA_1" localSheetId="32">#REF!</definedName>
    <definedName name="___3AA_1" localSheetId="25">#REF!</definedName>
    <definedName name="___3AA_1" localSheetId="26">#REF!</definedName>
    <definedName name="___3AA_1" localSheetId="27">#REF!</definedName>
    <definedName name="___3AA_1" localSheetId="28">#REF!</definedName>
    <definedName name="___3AA_1" localSheetId="29">#REF!</definedName>
    <definedName name="___3AA_1" localSheetId="30">#REF!</definedName>
    <definedName name="___3AA_1" localSheetId="31">#REF!</definedName>
    <definedName name="___3AA_1" localSheetId="16">#REF!</definedName>
    <definedName name="___3AA_1" localSheetId="17">#REF!</definedName>
    <definedName name="___3AA_1" localSheetId="21">#REF!</definedName>
    <definedName name="___3AA_1" localSheetId="22">#REF!</definedName>
    <definedName name="___3AA_1" localSheetId="4">#REF!</definedName>
    <definedName name="___3AA_1" localSheetId="6">#REF!</definedName>
    <definedName name="___3AA_1" localSheetId="7">#REF!</definedName>
    <definedName name="___3AA_1" localSheetId="8">#REF!</definedName>
    <definedName name="___3AA_1" localSheetId="9">#REF!</definedName>
    <definedName name="___3AA_1" localSheetId="10">#REF!</definedName>
    <definedName name="___3AA_1" localSheetId="11">#REF!</definedName>
    <definedName name="___3AA_1">#REF!</definedName>
    <definedName name="___4AA_2" localSheetId="1">#REF!</definedName>
    <definedName name="___4AA_2" localSheetId="23">#REF!</definedName>
    <definedName name="___4AA_2" localSheetId="32">#REF!</definedName>
    <definedName name="___4AA_2" localSheetId="25">#REF!</definedName>
    <definedName name="___4AA_2" localSheetId="26">#REF!</definedName>
    <definedName name="___4AA_2" localSheetId="27">#REF!</definedName>
    <definedName name="___4AA_2" localSheetId="28">#REF!</definedName>
    <definedName name="___4AA_2" localSheetId="29">#REF!</definedName>
    <definedName name="___4AA_2" localSheetId="30">#REF!</definedName>
    <definedName name="___4AA_2" localSheetId="31">#REF!</definedName>
    <definedName name="___4AA_2" localSheetId="16">#REF!</definedName>
    <definedName name="___4AA_2" localSheetId="17">#REF!</definedName>
    <definedName name="___4AA_2" localSheetId="21">#REF!</definedName>
    <definedName name="___4AA_2" localSheetId="22">#REF!</definedName>
    <definedName name="___4AA_2" localSheetId="4">#REF!</definedName>
    <definedName name="___4AA_2" localSheetId="6">#REF!</definedName>
    <definedName name="___4AA_2" localSheetId="7">#REF!</definedName>
    <definedName name="___4AA_2" localSheetId="8">#REF!</definedName>
    <definedName name="___4AA_2" localSheetId="9">#REF!</definedName>
    <definedName name="___4AA_2" localSheetId="10">#REF!</definedName>
    <definedName name="___4AA_2" localSheetId="11">#REF!</definedName>
    <definedName name="___4AA_2">#REF!</definedName>
    <definedName name="___5AA_3" localSheetId="1">#REF!</definedName>
    <definedName name="___5AA_3" localSheetId="23">#REF!</definedName>
    <definedName name="___5AA_3" localSheetId="32">#REF!</definedName>
    <definedName name="___5AA_3" localSheetId="25">#REF!</definedName>
    <definedName name="___5AA_3" localSheetId="26">#REF!</definedName>
    <definedName name="___5AA_3" localSheetId="27">#REF!</definedName>
    <definedName name="___5AA_3" localSheetId="28">#REF!</definedName>
    <definedName name="___5AA_3" localSheetId="29">#REF!</definedName>
    <definedName name="___5AA_3" localSheetId="30">#REF!</definedName>
    <definedName name="___5AA_3" localSheetId="31">#REF!</definedName>
    <definedName name="___5AA_3" localSheetId="16">#REF!</definedName>
    <definedName name="___5AA_3" localSheetId="17">#REF!</definedName>
    <definedName name="___5AA_3" localSheetId="21">#REF!</definedName>
    <definedName name="___5AA_3" localSheetId="22">#REF!</definedName>
    <definedName name="___5AA_3" localSheetId="4">#REF!</definedName>
    <definedName name="___5AA_3" localSheetId="6">#REF!</definedName>
    <definedName name="___5AA_3" localSheetId="7">#REF!</definedName>
    <definedName name="___5AA_3" localSheetId="8">#REF!</definedName>
    <definedName name="___5AA_3" localSheetId="9">#REF!</definedName>
    <definedName name="___5AA_3" localSheetId="10">#REF!</definedName>
    <definedName name="___5AA_3" localSheetId="11">#REF!</definedName>
    <definedName name="___5AA_3">#REF!</definedName>
    <definedName name="___6AA_4" localSheetId="1">#REF!</definedName>
    <definedName name="___6AA_4" localSheetId="23">#REF!</definedName>
    <definedName name="___6AA_4" localSheetId="32">#REF!</definedName>
    <definedName name="___6AA_4" localSheetId="25">#REF!</definedName>
    <definedName name="___6AA_4" localSheetId="26">#REF!</definedName>
    <definedName name="___6AA_4" localSheetId="27">#REF!</definedName>
    <definedName name="___6AA_4" localSheetId="28">#REF!</definedName>
    <definedName name="___6AA_4" localSheetId="29">#REF!</definedName>
    <definedName name="___6AA_4" localSheetId="30">#REF!</definedName>
    <definedName name="___6AA_4" localSheetId="31">#REF!</definedName>
    <definedName name="___6AA_4" localSheetId="16">#REF!</definedName>
    <definedName name="___6AA_4" localSheetId="17">#REF!</definedName>
    <definedName name="___6AA_4" localSheetId="21">#REF!</definedName>
    <definedName name="___6AA_4" localSheetId="22">#REF!</definedName>
    <definedName name="___6AA_4" localSheetId="4">#REF!</definedName>
    <definedName name="___6AA_4" localSheetId="6">#REF!</definedName>
    <definedName name="___6AA_4" localSheetId="7">#REF!</definedName>
    <definedName name="___6AA_4" localSheetId="8">#REF!</definedName>
    <definedName name="___6AA_4" localSheetId="9">#REF!</definedName>
    <definedName name="___6AA_4" localSheetId="10">#REF!</definedName>
    <definedName name="___6AA_4" localSheetId="11">#REF!</definedName>
    <definedName name="___6AA_4">#REF!</definedName>
    <definedName name="___7AA_5" localSheetId="1">#REF!</definedName>
    <definedName name="___7AA_5" localSheetId="23">#REF!</definedName>
    <definedName name="___7AA_5" localSheetId="32">#REF!</definedName>
    <definedName name="___7AA_5" localSheetId="25">#REF!</definedName>
    <definedName name="___7AA_5" localSheetId="26">#REF!</definedName>
    <definedName name="___7AA_5" localSheetId="27">#REF!</definedName>
    <definedName name="___7AA_5" localSheetId="28">#REF!</definedName>
    <definedName name="___7AA_5" localSheetId="29">#REF!</definedName>
    <definedName name="___7AA_5" localSheetId="30">#REF!</definedName>
    <definedName name="___7AA_5" localSheetId="31">#REF!</definedName>
    <definedName name="___7AA_5" localSheetId="16">#REF!</definedName>
    <definedName name="___7AA_5" localSheetId="17">#REF!</definedName>
    <definedName name="___7AA_5" localSheetId="21">#REF!</definedName>
    <definedName name="___7AA_5" localSheetId="22">#REF!</definedName>
    <definedName name="___7AA_5" localSheetId="4">#REF!</definedName>
    <definedName name="___7AA_5" localSheetId="6">#REF!</definedName>
    <definedName name="___7AA_5" localSheetId="7">#REF!</definedName>
    <definedName name="___7AA_5" localSheetId="8">#REF!</definedName>
    <definedName name="___7AA_5" localSheetId="9">#REF!</definedName>
    <definedName name="___7AA_5" localSheetId="10">#REF!</definedName>
    <definedName name="___7AA_5" localSheetId="11">#REF!</definedName>
    <definedName name="___7AA_5">#REF!</definedName>
    <definedName name="___8B_1" localSheetId="1">#REF!</definedName>
    <definedName name="___8B_1" localSheetId="23">#REF!</definedName>
    <definedName name="___8B_1" localSheetId="32">#REF!</definedName>
    <definedName name="___8B_1" localSheetId="25">#REF!</definedName>
    <definedName name="___8B_1" localSheetId="26">#REF!</definedName>
    <definedName name="___8B_1" localSheetId="27">#REF!</definedName>
    <definedName name="___8B_1" localSheetId="28">#REF!</definedName>
    <definedName name="___8B_1" localSheetId="29">#REF!</definedName>
    <definedName name="___8B_1" localSheetId="30">#REF!</definedName>
    <definedName name="___8B_1" localSheetId="31">#REF!</definedName>
    <definedName name="___8B_1" localSheetId="16">#REF!</definedName>
    <definedName name="___8B_1" localSheetId="17">#REF!</definedName>
    <definedName name="___8B_1" localSheetId="21">#REF!</definedName>
    <definedName name="___8B_1" localSheetId="22">#REF!</definedName>
    <definedName name="___8B_1" localSheetId="4">#REF!</definedName>
    <definedName name="___8B_1" localSheetId="6">#REF!</definedName>
    <definedName name="___8B_1" localSheetId="7">#REF!</definedName>
    <definedName name="___8B_1" localSheetId="8">#REF!</definedName>
    <definedName name="___8B_1" localSheetId="9">#REF!</definedName>
    <definedName name="___8B_1" localSheetId="10">#REF!</definedName>
    <definedName name="___8B_1" localSheetId="11">#REF!</definedName>
    <definedName name="___8B_1">#REF!</definedName>
    <definedName name="___9B_2" localSheetId="1">#REF!</definedName>
    <definedName name="___9B_2" localSheetId="23">#REF!</definedName>
    <definedName name="___9B_2" localSheetId="32">#REF!</definedName>
    <definedName name="___9B_2" localSheetId="25">#REF!</definedName>
    <definedName name="___9B_2" localSheetId="26">#REF!</definedName>
    <definedName name="___9B_2" localSheetId="27">#REF!</definedName>
    <definedName name="___9B_2" localSheetId="28">#REF!</definedName>
    <definedName name="___9B_2" localSheetId="29">#REF!</definedName>
    <definedName name="___9B_2" localSheetId="30">#REF!</definedName>
    <definedName name="___9B_2" localSheetId="31">#REF!</definedName>
    <definedName name="___9B_2" localSheetId="16">#REF!</definedName>
    <definedName name="___9B_2" localSheetId="17">#REF!</definedName>
    <definedName name="___9B_2" localSheetId="21">#REF!</definedName>
    <definedName name="___9B_2" localSheetId="22">#REF!</definedName>
    <definedName name="___9B_2" localSheetId="4">#REF!</definedName>
    <definedName name="___9B_2" localSheetId="6">#REF!</definedName>
    <definedName name="___9B_2" localSheetId="7">#REF!</definedName>
    <definedName name="___9B_2" localSheetId="8">#REF!</definedName>
    <definedName name="___9B_2" localSheetId="9">#REF!</definedName>
    <definedName name="___9B_2" localSheetId="10">#REF!</definedName>
    <definedName name="___9B_2" localSheetId="11">#REF!</definedName>
    <definedName name="___9B_2">#REF!</definedName>
    <definedName name="__10B_3" localSheetId="1">#REF!</definedName>
    <definedName name="__10B_3" localSheetId="23">#REF!</definedName>
    <definedName name="__10B_3" localSheetId="32">#REF!</definedName>
    <definedName name="__10B_3" localSheetId="25">#REF!</definedName>
    <definedName name="__10B_3" localSheetId="26">#REF!</definedName>
    <definedName name="__10B_3" localSheetId="27">#REF!</definedName>
    <definedName name="__10B_3" localSheetId="28">#REF!</definedName>
    <definedName name="__10B_3" localSheetId="29">#REF!</definedName>
    <definedName name="__10B_3" localSheetId="30">#REF!</definedName>
    <definedName name="__10B_3" localSheetId="31">#REF!</definedName>
    <definedName name="__10B_3" localSheetId="16">#REF!</definedName>
    <definedName name="__10B_3" localSheetId="17">#REF!</definedName>
    <definedName name="__10B_3" localSheetId="21">#REF!</definedName>
    <definedName name="__10B_3" localSheetId="22">#REF!</definedName>
    <definedName name="__10B_3" localSheetId="4">#REF!</definedName>
    <definedName name="__10B_3" localSheetId="6">#REF!</definedName>
    <definedName name="__10B_3" localSheetId="7">#REF!</definedName>
    <definedName name="__10B_3" localSheetId="8">#REF!</definedName>
    <definedName name="__10B_3" localSheetId="9">#REF!</definedName>
    <definedName name="__10B_3" localSheetId="10">#REF!</definedName>
    <definedName name="__10B_3" localSheetId="11">#REF!</definedName>
    <definedName name="__10B_3">#REF!</definedName>
    <definedName name="__11B_4" localSheetId="1">#REF!</definedName>
    <definedName name="__11B_4" localSheetId="23">#REF!</definedName>
    <definedName name="__11B_4" localSheetId="32">#REF!</definedName>
    <definedName name="__11B_4" localSheetId="25">#REF!</definedName>
    <definedName name="__11B_4" localSheetId="26">#REF!</definedName>
    <definedName name="__11B_4" localSheetId="27">#REF!</definedName>
    <definedName name="__11B_4" localSheetId="28">#REF!</definedName>
    <definedName name="__11B_4" localSheetId="29">#REF!</definedName>
    <definedName name="__11B_4" localSheetId="30">#REF!</definedName>
    <definedName name="__11B_4" localSheetId="31">#REF!</definedName>
    <definedName name="__11B_4" localSheetId="16">#REF!</definedName>
    <definedName name="__11B_4" localSheetId="17">#REF!</definedName>
    <definedName name="__11B_4" localSheetId="21">#REF!</definedName>
    <definedName name="__11B_4" localSheetId="22">#REF!</definedName>
    <definedName name="__11B_4" localSheetId="4">#REF!</definedName>
    <definedName name="__11B_4" localSheetId="6">#REF!</definedName>
    <definedName name="__11B_4" localSheetId="7">#REF!</definedName>
    <definedName name="__11B_4" localSheetId="8">#REF!</definedName>
    <definedName name="__11B_4" localSheetId="9">#REF!</definedName>
    <definedName name="__11B_4" localSheetId="10">#REF!</definedName>
    <definedName name="__11B_4" localSheetId="11">#REF!</definedName>
    <definedName name="__11B_4">#REF!</definedName>
    <definedName name="__12B_5" localSheetId="1">#REF!</definedName>
    <definedName name="__12B_5" localSheetId="23">#REF!</definedName>
    <definedName name="__12B_5" localSheetId="32">#REF!</definedName>
    <definedName name="__12B_5" localSheetId="25">#REF!</definedName>
    <definedName name="__12B_5" localSheetId="26">#REF!</definedName>
    <definedName name="__12B_5" localSheetId="27">#REF!</definedName>
    <definedName name="__12B_5" localSheetId="28">#REF!</definedName>
    <definedName name="__12B_5" localSheetId="29">#REF!</definedName>
    <definedName name="__12B_5" localSheetId="30">#REF!</definedName>
    <definedName name="__12B_5" localSheetId="31">#REF!</definedName>
    <definedName name="__12B_5" localSheetId="16">#REF!</definedName>
    <definedName name="__12B_5" localSheetId="17">#REF!</definedName>
    <definedName name="__12B_5" localSheetId="21">#REF!</definedName>
    <definedName name="__12B_5" localSheetId="22">#REF!</definedName>
    <definedName name="__12B_5" localSheetId="4">#REF!</definedName>
    <definedName name="__12B_5" localSheetId="6">#REF!</definedName>
    <definedName name="__12B_5" localSheetId="7">#REF!</definedName>
    <definedName name="__12B_5" localSheetId="8">#REF!</definedName>
    <definedName name="__12B_5" localSheetId="9">#REF!</definedName>
    <definedName name="__12B_5" localSheetId="10">#REF!</definedName>
    <definedName name="__12B_5" localSheetId="11">#REF!</definedName>
    <definedName name="__12B_5">#REF!</definedName>
    <definedName name="__13bb_1" localSheetId="1">#REF!</definedName>
    <definedName name="__13bb_1" localSheetId="23">#REF!</definedName>
    <definedName name="__13bb_1" localSheetId="32">#REF!</definedName>
    <definedName name="__13bb_1" localSheetId="25">#REF!</definedName>
    <definedName name="__13bb_1" localSheetId="26">#REF!</definedName>
    <definedName name="__13bb_1" localSheetId="27">#REF!</definedName>
    <definedName name="__13bb_1" localSheetId="28">#REF!</definedName>
    <definedName name="__13bb_1" localSheetId="29">#REF!</definedName>
    <definedName name="__13bb_1" localSheetId="30">#REF!</definedName>
    <definedName name="__13bb_1" localSheetId="31">#REF!</definedName>
    <definedName name="__13bb_1" localSheetId="16">#REF!</definedName>
    <definedName name="__13bb_1" localSheetId="17">#REF!</definedName>
    <definedName name="__13bb_1" localSheetId="21">#REF!</definedName>
    <definedName name="__13bb_1" localSheetId="22">#REF!</definedName>
    <definedName name="__13bb_1" localSheetId="4">#REF!</definedName>
    <definedName name="__13bb_1" localSheetId="6">#REF!</definedName>
    <definedName name="__13bb_1" localSheetId="7">#REF!</definedName>
    <definedName name="__13bb_1" localSheetId="8">#REF!</definedName>
    <definedName name="__13bb_1" localSheetId="9">#REF!</definedName>
    <definedName name="__13bb_1" localSheetId="10">#REF!</definedName>
    <definedName name="__13bb_1" localSheetId="11">#REF!</definedName>
    <definedName name="__13bb_1">#REF!</definedName>
    <definedName name="__14bb_2" localSheetId="1">#REF!</definedName>
    <definedName name="__14bb_2" localSheetId="23">#REF!</definedName>
    <definedName name="__14bb_2" localSheetId="32">#REF!</definedName>
    <definedName name="__14bb_2" localSheetId="25">#REF!</definedName>
    <definedName name="__14bb_2" localSheetId="26">#REF!</definedName>
    <definedName name="__14bb_2" localSheetId="27">#REF!</definedName>
    <definedName name="__14bb_2" localSheetId="28">#REF!</definedName>
    <definedName name="__14bb_2" localSheetId="29">#REF!</definedName>
    <definedName name="__14bb_2" localSheetId="30">#REF!</definedName>
    <definedName name="__14bb_2" localSheetId="31">#REF!</definedName>
    <definedName name="__14bb_2" localSheetId="16">#REF!</definedName>
    <definedName name="__14bb_2" localSheetId="17">#REF!</definedName>
    <definedName name="__14bb_2" localSheetId="21">#REF!</definedName>
    <definedName name="__14bb_2" localSheetId="22">#REF!</definedName>
    <definedName name="__14bb_2" localSheetId="4">#REF!</definedName>
    <definedName name="__14bb_2" localSheetId="6">#REF!</definedName>
    <definedName name="__14bb_2" localSheetId="7">#REF!</definedName>
    <definedName name="__14bb_2" localSheetId="8">#REF!</definedName>
    <definedName name="__14bb_2" localSheetId="9">#REF!</definedName>
    <definedName name="__14bb_2" localSheetId="10">#REF!</definedName>
    <definedName name="__14bb_2" localSheetId="11">#REF!</definedName>
    <definedName name="__14bb_2">#REF!</definedName>
    <definedName name="__15cc_1" localSheetId="1">#REF!</definedName>
    <definedName name="__15cc_1" localSheetId="23">#REF!</definedName>
    <definedName name="__15cc_1" localSheetId="32">#REF!</definedName>
    <definedName name="__15cc_1" localSheetId="25">#REF!</definedName>
    <definedName name="__15cc_1" localSheetId="26">#REF!</definedName>
    <definedName name="__15cc_1" localSheetId="27">#REF!</definedName>
    <definedName name="__15cc_1" localSheetId="28">#REF!</definedName>
    <definedName name="__15cc_1" localSheetId="29">#REF!</definedName>
    <definedName name="__15cc_1" localSheetId="30">#REF!</definedName>
    <definedName name="__15cc_1" localSheetId="31">#REF!</definedName>
    <definedName name="__15cc_1" localSheetId="16">#REF!</definedName>
    <definedName name="__15cc_1" localSheetId="17">#REF!</definedName>
    <definedName name="__15cc_1" localSheetId="21">#REF!</definedName>
    <definedName name="__15cc_1" localSheetId="22">#REF!</definedName>
    <definedName name="__15cc_1" localSheetId="4">#REF!</definedName>
    <definedName name="__15cc_1" localSheetId="6">#REF!</definedName>
    <definedName name="__15cc_1" localSheetId="7">#REF!</definedName>
    <definedName name="__15cc_1" localSheetId="8">#REF!</definedName>
    <definedName name="__15cc_1" localSheetId="9">#REF!</definedName>
    <definedName name="__15cc_1" localSheetId="10">#REF!</definedName>
    <definedName name="__15cc_1" localSheetId="11">#REF!</definedName>
    <definedName name="__15cc_1">#REF!</definedName>
    <definedName name="__16cc_2" localSheetId="1">#REF!</definedName>
    <definedName name="__16cc_2" localSheetId="23">#REF!</definedName>
    <definedName name="__16cc_2" localSheetId="32">#REF!</definedName>
    <definedName name="__16cc_2" localSheetId="25">#REF!</definedName>
    <definedName name="__16cc_2" localSheetId="26">#REF!</definedName>
    <definedName name="__16cc_2" localSheetId="27">#REF!</definedName>
    <definedName name="__16cc_2" localSheetId="28">#REF!</definedName>
    <definedName name="__16cc_2" localSheetId="29">#REF!</definedName>
    <definedName name="__16cc_2" localSheetId="30">#REF!</definedName>
    <definedName name="__16cc_2" localSheetId="31">#REF!</definedName>
    <definedName name="__16cc_2" localSheetId="16">#REF!</definedName>
    <definedName name="__16cc_2" localSheetId="17">#REF!</definedName>
    <definedName name="__16cc_2" localSheetId="21">#REF!</definedName>
    <definedName name="__16cc_2" localSheetId="22">#REF!</definedName>
    <definedName name="__16cc_2" localSheetId="4">#REF!</definedName>
    <definedName name="__16cc_2" localSheetId="6">#REF!</definedName>
    <definedName name="__16cc_2" localSheetId="7">#REF!</definedName>
    <definedName name="__16cc_2" localSheetId="8">#REF!</definedName>
    <definedName name="__16cc_2" localSheetId="9">#REF!</definedName>
    <definedName name="__16cc_2" localSheetId="10">#REF!</definedName>
    <definedName name="__16cc_2" localSheetId="11">#REF!</definedName>
    <definedName name="__16cc_2">#REF!</definedName>
    <definedName name="__17MukaDepan_1" localSheetId="1">#REF!</definedName>
    <definedName name="__17MukaDepan_1" localSheetId="23">#REF!</definedName>
    <definedName name="__17MukaDepan_1" localSheetId="32">#REF!</definedName>
    <definedName name="__17MukaDepan_1" localSheetId="25">#REF!</definedName>
    <definedName name="__17MukaDepan_1" localSheetId="26">#REF!</definedName>
    <definedName name="__17MukaDepan_1" localSheetId="27">#REF!</definedName>
    <definedName name="__17MukaDepan_1" localSheetId="28">#REF!</definedName>
    <definedName name="__17MukaDepan_1" localSheetId="29">#REF!</definedName>
    <definedName name="__17MukaDepan_1" localSheetId="30">#REF!</definedName>
    <definedName name="__17MukaDepan_1" localSheetId="31">#REF!</definedName>
    <definedName name="__17MukaDepan_1" localSheetId="16">#REF!</definedName>
    <definedName name="__17MukaDepan_1" localSheetId="17">#REF!</definedName>
    <definedName name="__17MukaDepan_1" localSheetId="21">#REF!</definedName>
    <definedName name="__17MukaDepan_1" localSheetId="22">#REF!</definedName>
    <definedName name="__17MukaDepan_1" localSheetId="4">#REF!</definedName>
    <definedName name="__17MukaDepan_1" localSheetId="6">#REF!</definedName>
    <definedName name="__17MukaDepan_1" localSheetId="7">#REF!</definedName>
    <definedName name="__17MukaDepan_1" localSheetId="8">#REF!</definedName>
    <definedName name="__17MukaDepan_1" localSheetId="9">#REF!</definedName>
    <definedName name="__17MukaDepan_1" localSheetId="10">#REF!</definedName>
    <definedName name="__17MukaDepan_1" localSheetId="11">#REF!</definedName>
    <definedName name="__17MukaDepan_1">#REF!</definedName>
    <definedName name="__18new_1" localSheetId="1">#REF!</definedName>
    <definedName name="__18new_1" localSheetId="23">#REF!</definedName>
    <definedName name="__18new_1" localSheetId="32">#REF!</definedName>
    <definedName name="__18new_1" localSheetId="25">#REF!</definedName>
    <definedName name="__18new_1" localSheetId="26">#REF!</definedName>
    <definedName name="__18new_1" localSheetId="27">#REF!</definedName>
    <definedName name="__18new_1" localSheetId="28">#REF!</definedName>
    <definedName name="__18new_1" localSheetId="29">#REF!</definedName>
    <definedName name="__18new_1" localSheetId="30">#REF!</definedName>
    <definedName name="__18new_1" localSheetId="31">#REF!</definedName>
    <definedName name="__18new_1" localSheetId="16">#REF!</definedName>
    <definedName name="__18new_1" localSheetId="17">#REF!</definedName>
    <definedName name="__18new_1" localSheetId="21">#REF!</definedName>
    <definedName name="__18new_1" localSheetId="22">#REF!</definedName>
    <definedName name="__18new_1" localSheetId="4">#REF!</definedName>
    <definedName name="__18new_1" localSheetId="6">#REF!</definedName>
    <definedName name="__18new_1" localSheetId="7">#REF!</definedName>
    <definedName name="__18new_1" localSheetId="8">#REF!</definedName>
    <definedName name="__18new_1" localSheetId="9">#REF!</definedName>
    <definedName name="__18new_1" localSheetId="10">#REF!</definedName>
    <definedName name="__18new_1" localSheetId="11">#REF!</definedName>
    <definedName name="__18new_1">#REF!</definedName>
    <definedName name="__19new_2" localSheetId="1">#REF!</definedName>
    <definedName name="__19new_2" localSheetId="23">#REF!</definedName>
    <definedName name="__19new_2" localSheetId="32">#REF!</definedName>
    <definedName name="__19new_2" localSheetId="25">#REF!</definedName>
    <definedName name="__19new_2" localSheetId="26">#REF!</definedName>
    <definedName name="__19new_2" localSheetId="27">#REF!</definedName>
    <definedName name="__19new_2" localSheetId="28">#REF!</definedName>
    <definedName name="__19new_2" localSheetId="29">#REF!</definedName>
    <definedName name="__19new_2" localSheetId="30">#REF!</definedName>
    <definedName name="__19new_2" localSheetId="31">#REF!</definedName>
    <definedName name="__19new_2" localSheetId="16">#REF!</definedName>
    <definedName name="__19new_2" localSheetId="17">#REF!</definedName>
    <definedName name="__19new_2" localSheetId="21">#REF!</definedName>
    <definedName name="__19new_2" localSheetId="22">#REF!</definedName>
    <definedName name="__19new_2" localSheetId="4">#REF!</definedName>
    <definedName name="__19new_2" localSheetId="6">#REF!</definedName>
    <definedName name="__19new_2" localSheetId="7">#REF!</definedName>
    <definedName name="__19new_2" localSheetId="8">#REF!</definedName>
    <definedName name="__19new_2" localSheetId="9">#REF!</definedName>
    <definedName name="__19new_2" localSheetId="10">#REF!</definedName>
    <definedName name="__19new_2" localSheetId="11">#REF!</definedName>
    <definedName name="__19new_2">#REF!</definedName>
    <definedName name="__1a_1" localSheetId="1">#REF!</definedName>
    <definedName name="__1a_1" localSheetId="23">#REF!</definedName>
    <definedName name="__1a_1" localSheetId="32">#REF!</definedName>
    <definedName name="__1a_1" localSheetId="25">#REF!</definedName>
    <definedName name="__1a_1" localSheetId="26">#REF!</definedName>
    <definedName name="__1a_1" localSheetId="27">#REF!</definedName>
    <definedName name="__1a_1" localSheetId="28">#REF!</definedName>
    <definedName name="__1a_1" localSheetId="29">#REF!</definedName>
    <definedName name="__1a_1" localSheetId="30">#REF!</definedName>
    <definedName name="__1a_1" localSheetId="31">#REF!</definedName>
    <definedName name="__1a_1" localSheetId="16">#REF!</definedName>
    <definedName name="__1a_1" localSheetId="17">#REF!</definedName>
    <definedName name="__1a_1" localSheetId="21">#REF!</definedName>
    <definedName name="__1a_1" localSheetId="22">#REF!</definedName>
    <definedName name="__1a_1" localSheetId="4">#REF!</definedName>
    <definedName name="__1a_1" localSheetId="6">#REF!</definedName>
    <definedName name="__1a_1" localSheetId="7">#REF!</definedName>
    <definedName name="__1a_1" localSheetId="8">#REF!</definedName>
    <definedName name="__1a_1" localSheetId="9">#REF!</definedName>
    <definedName name="__1a_1" localSheetId="10">#REF!</definedName>
    <definedName name="__1a_1" localSheetId="11">#REF!</definedName>
    <definedName name="__1a_1">#REF!</definedName>
    <definedName name="__20Pg_1" localSheetId="1">#REF!</definedName>
    <definedName name="__20Pg_1" localSheetId="23">#REF!</definedName>
    <definedName name="__20Pg_1" localSheetId="32">#REF!</definedName>
    <definedName name="__20Pg_1" localSheetId="25">#REF!</definedName>
    <definedName name="__20Pg_1" localSheetId="26">#REF!</definedName>
    <definedName name="__20Pg_1" localSheetId="27">#REF!</definedName>
    <definedName name="__20Pg_1" localSheetId="28">#REF!</definedName>
    <definedName name="__20Pg_1" localSheetId="29">#REF!</definedName>
    <definedName name="__20Pg_1" localSheetId="30">#REF!</definedName>
    <definedName name="__20Pg_1" localSheetId="31">#REF!</definedName>
    <definedName name="__20Pg_1" localSheetId="16">#REF!</definedName>
    <definedName name="__20Pg_1" localSheetId="17">#REF!</definedName>
    <definedName name="__20Pg_1" localSheetId="21">#REF!</definedName>
    <definedName name="__20Pg_1" localSheetId="22">#REF!</definedName>
    <definedName name="__20Pg_1" localSheetId="4">#REF!</definedName>
    <definedName name="__20Pg_1" localSheetId="6">#REF!</definedName>
    <definedName name="__20Pg_1" localSheetId="7">#REF!</definedName>
    <definedName name="__20Pg_1" localSheetId="8">#REF!</definedName>
    <definedName name="__20Pg_1" localSheetId="9">#REF!</definedName>
    <definedName name="__20Pg_1" localSheetId="10">#REF!</definedName>
    <definedName name="__20Pg_1" localSheetId="11">#REF!</definedName>
    <definedName name="__20Pg_1">#REF!</definedName>
    <definedName name="__21Z_8106A741_5A1C_11D7_A90D_00D0B7DB5195_.wvu.Cols_1" localSheetId="1">#REF!</definedName>
    <definedName name="__21Z_8106A741_5A1C_11D7_A90D_00D0B7DB5195_.wvu.Cols_1" localSheetId="23">#REF!</definedName>
    <definedName name="__21Z_8106A741_5A1C_11D7_A90D_00D0B7DB5195_.wvu.Cols_1" localSheetId="32">#REF!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4">#REF!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#REF!</definedName>
    <definedName name="__22Z_8106A741_5A1C_11D7_A90D_00D0B7DB5195_.wvu.PrintArea_1" localSheetId="1">#REF!</definedName>
    <definedName name="__22Z_8106A741_5A1C_11D7_A90D_00D0B7DB5195_.wvu.PrintArea_1" localSheetId="23">#REF!</definedName>
    <definedName name="__22Z_8106A741_5A1C_11D7_A90D_00D0B7DB5195_.wvu.PrintArea_1" localSheetId="32">#REF!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4">#REF!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#REF!</definedName>
    <definedName name="__23Z_8106A741_5A1C_11D7_A90D_00D0B7DB5195_.wvu.PrintArea_2" localSheetId="1">#REF!</definedName>
    <definedName name="__23Z_8106A741_5A1C_11D7_A90D_00D0B7DB5195_.wvu.PrintArea_2" localSheetId="23">#REF!</definedName>
    <definedName name="__23Z_8106A741_5A1C_11D7_A90D_00D0B7DB5195_.wvu.PrintArea_2" localSheetId="32">#REF!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4">#REF!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#REF!</definedName>
    <definedName name="__24Z_8106A741_5A1C_11D7_A90D_00D0B7DB5195_.wvu.PrintArea_3" localSheetId="1">#REF!</definedName>
    <definedName name="__24Z_8106A741_5A1C_11D7_A90D_00D0B7DB5195_.wvu.PrintArea_3" localSheetId="23">#REF!</definedName>
    <definedName name="__24Z_8106A741_5A1C_11D7_A90D_00D0B7DB5195_.wvu.PrintArea_3" localSheetId="32">#REF!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4">#REF!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#REF!</definedName>
    <definedName name="__25Z_8106A741_5A1C_11D7_A90D_00D0B7DB5195_.wvu.PrintArea_4" localSheetId="1">#REF!</definedName>
    <definedName name="__25Z_8106A741_5A1C_11D7_A90D_00D0B7DB5195_.wvu.PrintArea_4" localSheetId="23">#REF!</definedName>
    <definedName name="__25Z_8106A741_5A1C_11D7_A90D_00D0B7DB5195_.wvu.PrintArea_4" localSheetId="32">#REF!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4">#REF!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#REF!</definedName>
    <definedName name="__26Z_8106A741_5A1C_11D7_A90D_00D0B7DB5195_.wvu.PrintArea_5" localSheetId="1">#REF!</definedName>
    <definedName name="__26Z_8106A741_5A1C_11D7_A90D_00D0B7DB5195_.wvu.PrintArea_5" localSheetId="23">#REF!</definedName>
    <definedName name="__26Z_8106A741_5A1C_11D7_A90D_00D0B7DB5195_.wvu.PrintArea_5" localSheetId="32">#REF!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4">#REF!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#REF!</definedName>
    <definedName name="__2a_2" localSheetId="1">#REF!</definedName>
    <definedName name="__2a_2" localSheetId="23">#REF!</definedName>
    <definedName name="__2a_2" localSheetId="32">#REF!</definedName>
    <definedName name="__2a_2" localSheetId="25">#REF!</definedName>
    <definedName name="__2a_2" localSheetId="26">#REF!</definedName>
    <definedName name="__2a_2" localSheetId="27">#REF!</definedName>
    <definedName name="__2a_2" localSheetId="28">#REF!</definedName>
    <definedName name="__2a_2" localSheetId="29">#REF!</definedName>
    <definedName name="__2a_2" localSheetId="30">#REF!</definedName>
    <definedName name="__2a_2" localSheetId="31">#REF!</definedName>
    <definedName name="__2a_2" localSheetId="16">#REF!</definedName>
    <definedName name="__2a_2" localSheetId="17">#REF!</definedName>
    <definedName name="__2a_2" localSheetId="21">#REF!</definedName>
    <definedName name="__2a_2" localSheetId="22">#REF!</definedName>
    <definedName name="__2a_2" localSheetId="4">#REF!</definedName>
    <definedName name="__2a_2" localSheetId="6">#REF!</definedName>
    <definedName name="__2a_2" localSheetId="7">#REF!</definedName>
    <definedName name="__2a_2" localSheetId="8">#REF!</definedName>
    <definedName name="__2a_2" localSheetId="9">#REF!</definedName>
    <definedName name="__2a_2" localSheetId="10">#REF!</definedName>
    <definedName name="__2a_2" localSheetId="11">#REF!</definedName>
    <definedName name="__2a_2">#REF!</definedName>
    <definedName name="__3AA_1" localSheetId="1">#REF!</definedName>
    <definedName name="__3AA_1" localSheetId="23">#REF!</definedName>
    <definedName name="__3AA_1" localSheetId="32">#REF!</definedName>
    <definedName name="__3AA_1" localSheetId="25">#REF!</definedName>
    <definedName name="__3AA_1" localSheetId="26">#REF!</definedName>
    <definedName name="__3AA_1" localSheetId="27">#REF!</definedName>
    <definedName name="__3AA_1" localSheetId="28">#REF!</definedName>
    <definedName name="__3AA_1" localSheetId="29">#REF!</definedName>
    <definedName name="__3AA_1" localSheetId="30">#REF!</definedName>
    <definedName name="__3AA_1" localSheetId="31">#REF!</definedName>
    <definedName name="__3AA_1" localSheetId="16">#REF!</definedName>
    <definedName name="__3AA_1" localSheetId="17">#REF!</definedName>
    <definedName name="__3AA_1" localSheetId="21">#REF!</definedName>
    <definedName name="__3AA_1" localSheetId="22">#REF!</definedName>
    <definedName name="__3AA_1" localSheetId="4">#REF!</definedName>
    <definedName name="__3AA_1" localSheetId="6">#REF!</definedName>
    <definedName name="__3AA_1" localSheetId="7">#REF!</definedName>
    <definedName name="__3AA_1" localSheetId="8">#REF!</definedName>
    <definedName name="__3AA_1" localSheetId="9">#REF!</definedName>
    <definedName name="__3AA_1" localSheetId="10">#REF!</definedName>
    <definedName name="__3AA_1" localSheetId="11">#REF!</definedName>
    <definedName name="__3AA_1">#REF!</definedName>
    <definedName name="__4AA_2" localSheetId="1">#REF!</definedName>
    <definedName name="__4AA_2" localSheetId="23">#REF!</definedName>
    <definedName name="__4AA_2" localSheetId="32">#REF!</definedName>
    <definedName name="__4AA_2" localSheetId="25">#REF!</definedName>
    <definedName name="__4AA_2" localSheetId="26">#REF!</definedName>
    <definedName name="__4AA_2" localSheetId="27">#REF!</definedName>
    <definedName name="__4AA_2" localSheetId="28">#REF!</definedName>
    <definedName name="__4AA_2" localSheetId="29">#REF!</definedName>
    <definedName name="__4AA_2" localSheetId="30">#REF!</definedName>
    <definedName name="__4AA_2" localSheetId="31">#REF!</definedName>
    <definedName name="__4AA_2" localSheetId="16">#REF!</definedName>
    <definedName name="__4AA_2" localSheetId="17">#REF!</definedName>
    <definedName name="__4AA_2" localSheetId="21">#REF!</definedName>
    <definedName name="__4AA_2" localSheetId="22">#REF!</definedName>
    <definedName name="__4AA_2" localSheetId="4">#REF!</definedName>
    <definedName name="__4AA_2" localSheetId="6">#REF!</definedName>
    <definedName name="__4AA_2" localSheetId="7">#REF!</definedName>
    <definedName name="__4AA_2" localSheetId="8">#REF!</definedName>
    <definedName name="__4AA_2" localSheetId="9">#REF!</definedName>
    <definedName name="__4AA_2" localSheetId="10">#REF!</definedName>
    <definedName name="__4AA_2" localSheetId="11">#REF!</definedName>
    <definedName name="__4AA_2">#REF!</definedName>
    <definedName name="__5AA_3" localSheetId="1">#REF!</definedName>
    <definedName name="__5AA_3" localSheetId="23">#REF!</definedName>
    <definedName name="__5AA_3" localSheetId="32">#REF!</definedName>
    <definedName name="__5AA_3" localSheetId="25">#REF!</definedName>
    <definedName name="__5AA_3" localSheetId="26">#REF!</definedName>
    <definedName name="__5AA_3" localSheetId="27">#REF!</definedName>
    <definedName name="__5AA_3" localSheetId="28">#REF!</definedName>
    <definedName name="__5AA_3" localSheetId="29">#REF!</definedName>
    <definedName name="__5AA_3" localSheetId="30">#REF!</definedName>
    <definedName name="__5AA_3" localSheetId="31">#REF!</definedName>
    <definedName name="__5AA_3" localSheetId="16">#REF!</definedName>
    <definedName name="__5AA_3" localSheetId="17">#REF!</definedName>
    <definedName name="__5AA_3" localSheetId="21">#REF!</definedName>
    <definedName name="__5AA_3" localSheetId="22">#REF!</definedName>
    <definedName name="__5AA_3" localSheetId="4">#REF!</definedName>
    <definedName name="__5AA_3" localSheetId="6">#REF!</definedName>
    <definedName name="__5AA_3" localSheetId="7">#REF!</definedName>
    <definedName name="__5AA_3" localSheetId="8">#REF!</definedName>
    <definedName name="__5AA_3" localSheetId="9">#REF!</definedName>
    <definedName name="__5AA_3" localSheetId="10">#REF!</definedName>
    <definedName name="__5AA_3" localSheetId="11">#REF!</definedName>
    <definedName name="__5AA_3">#REF!</definedName>
    <definedName name="__6AA_4" localSheetId="1">#REF!</definedName>
    <definedName name="__6AA_4" localSheetId="23">#REF!</definedName>
    <definedName name="__6AA_4" localSheetId="32">#REF!</definedName>
    <definedName name="__6AA_4" localSheetId="25">#REF!</definedName>
    <definedName name="__6AA_4" localSheetId="26">#REF!</definedName>
    <definedName name="__6AA_4" localSheetId="27">#REF!</definedName>
    <definedName name="__6AA_4" localSheetId="28">#REF!</definedName>
    <definedName name="__6AA_4" localSheetId="29">#REF!</definedName>
    <definedName name="__6AA_4" localSheetId="30">#REF!</definedName>
    <definedName name="__6AA_4" localSheetId="31">#REF!</definedName>
    <definedName name="__6AA_4" localSheetId="16">#REF!</definedName>
    <definedName name="__6AA_4" localSheetId="17">#REF!</definedName>
    <definedName name="__6AA_4" localSheetId="21">#REF!</definedName>
    <definedName name="__6AA_4" localSheetId="22">#REF!</definedName>
    <definedName name="__6AA_4" localSheetId="4">#REF!</definedName>
    <definedName name="__6AA_4" localSheetId="6">#REF!</definedName>
    <definedName name="__6AA_4" localSheetId="7">#REF!</definedName>
    <definedName name="__6AA_4" localSheetId="8">#REF!</definedName>
    <definedName name="__6AA_4" localSheetId="9">#REF!</definedName>
    <definedName name="__6AA_4" localSheetId="10">#REF!</definedName>
    <definedName name="__6AA_4" localSheetId="11">#REF!</definedName>
    <definedName name="__6AA_4">#REF!</definedName>
    <definedName name="__7AA_5" localSheetId="1">#REF!</definedName>
    <definedName name="__7AA_5" localSheetId="23">#REF!</definedName>
    <definedName name="__7AA_5" localSheetId="32">#REF!</definedName>
    <definedName name="__7AA_5" localSheetId="25">#REF!</definedName>
    <definedName name="__7AA_5" localSheetId="26">#REF!</definedName>
    <definedName name="__7AA_5" localSheetId="27">#REF!</definedName>
    <definedName name="__7AA_5" localSheetId="28">#REF!</definedName>
    <definedName name="__7AA_5" localSheetId="29">#REF!</definedName>
    <definedName name="__7AA_5" localSheetId="30">#REF!</definedName>
    <definedName name="__7AA_5" localSheetId="31">#REF!</definedName>
    <definedName name="__7AA_5" localSheetId="16">#REF!</definedName>
    <definedName name="__7AA_5" localSheetId="17">#REF!</definedName>
    <definedName name="__7AA_5" localSheetId="21">#REF!</definedName>
    <definedName name="__7AA_5" localSheetId="22">#REF!</definedName>
    <definedName name="__7AA_5" localSheetId="4">#REF!</definedName>
    <definedName name="__7AA_5" localSheetId="6">#REF!</definedName>
    <definedName name="__7AA_5" localSheetId="7">#REF!</definedName>
    <definedName name="__7AA_5" localSheetId="8">#REF!</definedName>
    <definedName name="__7AA_5" localSheetId="9">#REF!</definedName>
    <definedName name="__7AA_5" localSheetId="10">#REF!</definedName>
    <definedName name="__7AA_5" localSheetId="11">#REF!</definedName>
    <definedName name="__7AA_5">#REF!</definedName>
    <definedName name="__8B_1" localSheetId="1">#REF!</definedName>
    <definedName name="__8B_1" localSheetId="23">#REF!</definedName>
    <definedName name="__8B_1" localSheetId="32">#REF!</definedName>
    <definedName name="__8B_1" localSheetId="25">#REF!</definedName>
    <definedName name="__8B_1" localSheetId="26">#REF!</definedName>
    <definedName name="__8B_1" localSheetId="27">#REF!</definedName>
    <definedName name="__8B_1" localSheetId="28">#REF!</definedName>
    <definedName name="__8B_1" localSheetId="29">#REF!</definedName>
    <definedName name="__8B_1" localSheetId="30">#REF!</definedName>
    <definedName name="__8B_1" localSheetId="31">#REF!</definedName>
    <definedName name="__8B_1" localSheetId="16">#REF!</definedName>
    <definedName name="__8B_1" localSheetId="17">#REF!</definedName>
    <definedName name="__8B_1" localSheetId="21">#REF!</definedName>
    <definedName name="__8B_1" localSheetId="22">#REF!</definedName>
    <definedName name="__8B_1" localSheetId="4">#REF!</definedName>
    <definedName name="__8B_1" localSheetId="6">#REF!</definedName>
    <definedName name="__8B_1" localSheetId="7">#REF!</definedName>
    <definedName name="__8B_1" localSheetId="8">#REF!</definedName>
    <definedName name="__8B_1" localSheetId="9">#REF!</definedName>
    <definedName name="__8B_1" localSheetId="10">#REF!</definedName>
    <definedName name="__8B_1" localSheetId="11">#REF!</definedName>
    <definedName name="__8B_1">#REF!</definedName>
    <definedName name="__9B_2" localSheetId="1">#REF!</definedName>
    <definedName name="__9B_2" localSheetId="23">#REF!</definedName>
    <definedName name="__9B_2" localSheetId="32">#REF!</definedName>
    <definedName name="__9B_2" localSheetId="25">#REF!</definedName>
    <definedName name="__9B_2" localSheetId="26">#REF!</definedName>
    <definedName name="__9B_2" localSheetId="27">#REF!</definedName>
    <definedName name="__9B_2" localSheetId="28">#REF!</definedName>
    <definedName name="__9B_2" localSheetId="29">#REF!</definedName>
    <definedName name="__9B_2" localSheetId="30">#REF!</definedName>
    <definedName name="__9B_2" localSheetId="31">#REF!</definedName>
    <definedName name="__9B_2" localSheetId="16">#REF!</definedName>
    <definedName name="__9B_2" localSheetId="17">#REF!</definedName>
    <definedName name="__9B_2" localSheetId="21">#REF!</definedName>
    <definedName name="__9B_2" localSheetId="22">#REF!</definedName>
    <definedName name="__9B_2" localSheetId="4">#REF!</definedName>
    <definedName name="__9B_2" localSheetId="6">#REF!</definedName>
    <definedName name="__9B_2" localSheetId="7">#REF!</definedName>
    <definedName name="__9B_2" localSheetId="8">#REF!</definedName>
    <definedName name="__9B_2" localSheetId="9">#REF!</definedName>
    <definedName name="__9B_2" localSheetId="10">#REF!</definedName>
    <definedName name="__9B_2" localSheetId="11">#REF!</definedName>
    <definedName name="__9B_2">#REF!</definedName>
    <definedName name="_10B_3" localSheetId="1">#REF!</definedName>
    <definedName name="_10B_3" localSheetId="23">#REF!</definedName>
    <definedName name="_10B_3" localSheetId="32">#REF!</definedName>
    <definedName name="_10B_3" localSheetId="0">#REF!</definedName>
    <definedName name="_10B_3" localSheetId="25">#REF!</definedName>
    <definedName name="_10B_3" localSheetId="26">#REF!</definedName>
    <definedName name="_10B_3" localSheetId="27">#REF!</definedName>
    <definedName name="_10B_3" localSheetId="28">#REF!</definedName>
    <definedName name="_10B_3" localSheetId="29">#REF!</definedName>
    <definedName name="_10B_3" localSheetId="30">#REF!</definedName>
    <definedName name="_10B_3" localSheetId="31">#REF!</definedName>
    <definedName name="_10B_3" localSheetId="2">#REF!</definedName>
    <definedName name="_10B_3" localSheetId="15">#REF!</definedName>
    <definedName name="_10B_3" localSheetId="16">#REF!</definedName>
    <definedName name="_10B_3" localSheetId="17">#REF!</definedName>
    <definedName name="_10B_3" localSheetId="21">#REF!</definedName>
    <definedName name="_10B_3" localSheetId="22">#REF!</definedName>
    <definedName name="_10B_3" localSheetId="3">#REF!</definedName>
    <definedName name="_10B_3" localSheetId="4">#REF!</definedName>
    <definedName name="_10B_3" localSheetId="5">#REF!</definedName>
    <definedName name="_10B_3" localSheetId="6">#REF!</definedName>
    <definedName name="_10B_3" localSheetId="7">#REF!</definedName>
    <definedName name="_10B_3" localSheetId="8">#REF!</definedName>
    <definedName name="_10B_3" localSheetId="9">#REF!</definedName>
    <definedName name="_10B_3" localSheetId="10">#REF!</definedName>
    <definedName name="_10B_3" localSheetId="11">#REF!</definedName>
    <definedName name="_10B_3" localSheetId="12">#REF!</definedName>
    <definedName name="_10B_3">#REF!</definedName>
    <definedName name="_11B_4" localSheetId="1">#REF!</definedName>
    <definedName name="_11B_4" localSheetId="23">#REF!</definedName>
    <definedName name="_11B_4" localSheetId="32">#REF!</definedName>
    <definedName name="_11B_4" localSheetId="0">#REF!</definedName>
    <definedName name="_11B_4" localSheetId="25">#REF!</definedName>
    <definedName name="_11B_4" localSheetId="26">#REF!</definedName>
    <definedName name="_11B_4" localSheetId="27">#REF!</definedName>
    <definedName name="_11B_4" localSheetId="28">#REF!</definedName>
    <definedName name="_11B_4" localSheetId="29">#REF!</definedName>
    <definedName name="_11B_4" localSheetId="30">#REF!</definedName>
    <definedName name="_11B_4" localSheetId="31">#REF!</definedName>
    <definedName name="_11B_4" localSheetId="2">#REF!</definedName>
    <definedName name="_11B_4" localSheetId="15">#REF!</definedName>
    <definedName name="_11B_4" localSheetId="16">#REF!</definedName>
    <definedName name="_11B_4" localSheetId="17">#REF!</definedName>
    <definedName name="_11B_4" localSheetId="21">#REF!</definedName>
    <definedName name="_11B_4" localSheetId="22">#REF!</definedName>
    <definedName name="_11B_4" localSheetId="3">#REF!</definedName>
    <definedName name="_11B_4" localSheetId="4">#REF!</definedName>
    <definedName name="_11B_4" localSheetId="5">#REF!</definedName>
    <definedName name="_11B_4" localSheetId="6">#REF!</definedName>
    <definedName name="_11B_4" localSheetId="7">#REF!</definedName>
    <definedName name="_11B_4" localSheetId="8">#REF!</definedName>
    <definedName name="_11B_4" localSheetId="9">#REF!</definedName>
    <definedName name="_11B_4" localSheetId="10">#REF!</definedName>
    <definedName name="_11B_4" localSheetId="11">#REF!</definedName>
    <definedName name="_11B_4" localSheetId="12">#REF!</definedName>
    <definedName name="_11B_4">#REF!</definedName>
    <definedName name="_12B_5" localSheetId="1">#REF!</definedName>
    <definedName name="_12B_5" localSheetId="23">#REF!</definedName>
    <definedName name="_12B_5" localSheetId="32">#REF!</definedName>
    <definedName name="_12B_5" localSheetId="0">#REF!</definedName>
    <definedName name="_12B_5" localSheetId="25">#REF!</definedName>
    <definedName name="_12B_5" localSheetId="26">#REF!</definedName>
    <definedName name="_12B_5" localSheetId="27">#REF!</definedName>
    <definedName name="_12B_5" localSheetId="28">#REF!</definedName>
    <definedName name="_12B_5" localSheetId="29">#REF!</definedName>
    <definedName name="_12B_5" localSheetId="30">#REF!</definedName>
    <definedName name="_12B_5" localSheetId="31">#REF!</definedName>
    <definedName name="_12B_5" localSheetId="2">#REF!</definedName>
    <definedName name="_12B_5" localSheetId="15">#REF!</definedName>
    <definedName name="_12B_5" localSheetId="16">#REF!</definedName>
    <definedName name="_12B_5" localSheetId="17">#REF!</definedName>
    <definedName name="_12B_5" localSheetId="21">#REF!</definedName>
    <definedName name="_12B_5" localSheetId="22">#REF!</definedName>
    <definedName name="_12B_5" localSheetId="3">#REF!</definedName>
    <definedName name="_12B_5" localSheetId="4">#REF!</definedName>
    <definedName name="_12B_5" localSheetId="5">#REF!</definedName>
    <definedName name="_12B_5" localSheetId="6">#REF!</definedName>
    <definedName name="_12B_5" localSheetId="7">#REF!</definedName>
    <definedName name="_12B_5" localSheetId="8">#REF!</definedName>
    <definedName name="_12B_5" localSheetId="9">#REF!</definedName>
    <definedName name="_12B_5" localSheetId="10">#REF!</definedName>
    <definedName name="_12B_5" localSheetId="11">#REF!</definedName>
    <definedName name="_12B_5" localSheetId="12">#REF!</definedName>
    <definedName name="_12B_5">#REF!</definedName>
    <definedName name="_13bb_1" localSheetId="1">#REF!</definedName>
    <definedName name="_13bb_1" localSheetId="23">#REF!</definedName>
    <definedName name="_13bb_1" localSheetId="32">#REF!</definedName>
    <definedName name="_13bb_1" localSheetId="0">#REF!</definedName>
    <definedName name="_13bb_1" localSheetId="25">#REF!</definedName>
    <definedName name="_13bb_1" localSheetId="26">#REF!</definedName>
    <definedName name="_13bb_1" localSheetId="27">#REF!</definedName>
    <definedName name="_13bb_1" localSheetId="28">#REF!</definedName>
    <definedName name="_13bb_1" localSheetId="29">#REF!</definedName>
    <definedName name="_13bb_1" localSheetId="30">#REF!</definedName>
    <definedName name="_13bb_1" localSheetId="31">#REF!</definedName>
    <definedName name="_13bb_1" localSheetId="2">#REF!</definedName>
    <definedName name="_13bb_1" localSheetId="15">#REF!</definedName>
    <definedName name="_13bb_1" localSheetId="16">#REF!</definedName>
    <definedName name="_13bb_1" localSheetId="17">#REF!</definedName>
    <definedName name="_13bb_1" localSheetId="21">#REF!</definedName>
    <definedName name="_13bb_1" localSheetId="22">#REF!</definedName>
    <definedName name="_13bb_1" localSheetId="3">#REF!</definedName>
    <definedName name="_13bb_1" localSheetId="4">#REF!</definedName>
    <definedName name="_13bb_1" localSheetId="5">#REF!</definedName>
    <definedName name="_13bb_1" localSheetId="6">#REF!</definedName>
    <definedName name="_13bb_1" localSheetId="7">#REF!</definedName>
    <definedName name="_13bb_1" localSheetId="8">#REF!</definedName>
    <definedName name="_13bb_1" localSheetId="9">#REF!</definedName>
    <definedName name="_13bb_1" localSheetId="10">#REF!</definedName>
    <definedName name="_13bb_1" localSheetId="11">#REF!</definedName>
    <definedName name="_13bb_1" localSheetId="12">#REF!</definedName>
    <definedName name="_13bb_1">#REF!</definedName>
    <definedName name="_14bb_2" localSheetId="1">#REF!</definedName>
    <definedName name="_14bb_2" localSheetId="23">#REF!</definedName>
    <definedName name="_14bb_2" localSheetId="32">#REF!</definedName>
    <definedName name="_14bb_2" localSheetId="0">#REF!</definedName>
    <definedName name="_14bb_2" localSheetId="25">#REF!</definedName>
    <definedName name="_14bb_2" localSheetId="26">#REF!</definedName>
    <definedName name="_14bb_2" localSheetId="27">#REF!</definedName>
    <definedName name="_14bb_2" localSheetId="28">#REF!</definedName>
    <definedName name="_14bb_2" localSheetId="29">#REF!</definedName>
    <definedName name="_14bb_2" localSheetId="30">#REF!</definedName>
    <definedName name="_14bb_2" localSheetId="31">#REF!</definedName>
    <definedName name="_14bb_2" localSheetId="2">#REF!</definedName>
    <definedName name="_14bb_2" localSheetId="15">#REF!</definedName>
    <definedName name="_14bb_2" localSheetId="16">#REF!</definedName>
    <definedName name="_14bb_2" localSheetId="17">#REF!</definedName>
    <definedName name="_14bb_2" localSheetId="21">#REF!</definedName>
    <definedName name="_14bb_2" localSheetId="22">#REF!</definedName>
    <definedName name="_14bb_2" localSheetId="3">#REF!</definedName>
    <definedName name="_14bb_2" localSheetId="4">#REF!</definedName>
    <definedName name="_14bb_2" localSheetId="5">#REF!</definedName>
    <definedName name="_14bb_2" localSheetId="6">#REF!</definedName>
    <definedName name="_14bb_2" localSheetId="7">#REF!</definedName>
    <definedName name="_14bb_2" localSheetId="8">#REF!</definedName>
    <definedName name="_14bb_2" localSheetId="9">#REF!</definedName>
    <definedName name="_14bb_2" localSheetId="10">#REF!</definedName>
    <definedName name="_14bb_2" localSheetId="11">#REF!</definedName>
    <definedName name="_14bb_2" localSheetId="12">#REF!</definedName>
    <definedName name="_14bb_2">#REF!</definedName>
    <definedName name="_15cc_1" localSheetId="1">#REF!</definedName>
    <definedName name="_15cc_1" localSheetId="23">#REF!</definedName>
    <definedName name="_15cc_1" localSheetId="32">#REF!</definedName>
    <definedName name="_15cc_1" localSheetId="0">#REF!</definedName>
    <definedName name="_15cc_1" localSheetId="25">#REF!</definedName>
    <definedName name="_15cc_1" localSheetId="26">#REF!</definedName>
    <definedName name="_15cc_1" localSheetId="27">#REF!</definedName>
    <definedName name="_15cc_1" localSheetId="28">#REF!</definedName>
    <definedName name="_15cc_1" localSheetId="29">#REF!</definedName>
    <definedName name="_15cc_1" localSheetId="30">#REF!</definedName>
    <definedName name="_15cc_1" localSheetId="31">#REF!</definedName>
    <definedName name="_15cc_1" localSheetId="2">#REF!</definedName>
    <definedName name="_15cc_1" localSheetId="15">#REF!</definedName>
    <definedName name="_15cc_1" localSheetId="16">#REF!</definedName>
    <definedName name="_15cc_1" localSheetId="17">#REF!</definedName>
    <definedName name="_15cc_1" localSheetId="21">#REF!</definedName>
    <definedName name="_15cc_1" localSheetId="22">#REF!</definedName>
    <definedName name="_15cc_1" localSheetId="3">#REF!</definedName>
    <definedName name="_15cc_1" localSheetId="4">#REF!</definedName>
    <definedName name="_15cc_1" localSheetId="5">#REF!</definedName>
    <definedName name="_15cc_1" localSheetId="6">#REF!</definedName>
    <definedName name="_15cc_1" localSheetId="7">#REF!</definedName>
    <definedName name="_15cc_1" localSheetId="8">#REF!</definedName>
    <definedName name="_15cc_1" localSheetId="9">#REF!</definedName>
    <definedName name="_15cc_1" localSheetId="10">#REF!</definedName>
    <definedName name="_15cc_1" localSheetId="11">#REF!</definedName>
    <definedName name="_15cc_1" localSheetId="12">#REF!</definedName>
    <definedName name="_15cc_1">#REF!</definedName>
    <definedName name="_16cc_2" localSheetId="1">#REF!</definedName>
    <definedName name="_16cc_2" localSheetId="23">#REF!</definedName>
    <definedName name="_16cc_2" localSheetId="32">#REF!</definedName>
    <definedName name="_16cc_2" localSheetId="0">#REF!</definedName>
    <definedName name="_16cc_2" localSheetId="25">#REF!</definedName>
    <definedName name="_16cc_2" localSheetId="26">#REF!</definedName>
    <definedName name="_16cc_2" localSheetId="27">#REF!</definedName>
    <definedName name="_16cc_2" localSheetId="28">#REF!</definedName>
    <definedName name="_16cc_2" localSheetId="29">#REF!</definedName>
    <definedName name="_16cc_2" localSheetId="30">#REF!</definedName>
    <definedName name="_16cc_2" localSheetId="31">#REF!</definedName>
    <definedName name="_16cc_2" localSheetId="2">#REF!</definedName>
    <definedName name="_16cc_2" localSheetId="15">#REF!</definedName>
    <definedName name="_16cc_2" localSheetId="16">#REF!</definedName>
    <definedName name="_16cc_2" localSheetId="17">#REF!</definedName>
    <definedName name="_16cc_2" localSheetId="21">#REF!</definedName>
    <definedName name="_16cc_2" localSheetId="22">#REF!</definedName>
    <definedName name="_16cc_2" localSheetId="3">#REF!</definedName>
    <definedName name="_16cc_2" localSheetId="4">#REF!</definedName>
    <definedName name="_16cc_2" localSheetId="5">#REF!</definedName>
    <definedName name="_16cc_2" localSheetId="6">#REF!</definedName>
    <definedName name="_16cc_2" localSheetId="7">#REF!</definedName>
    <definedName name="_16cc_2" localSheetId="8">#REF!</definedName>
    <definedName name="_16cc_2" localSheetId="9">#REF!</definedName>
    <definedName name="_16cc_2" localSheetId="10">#REF!</definedName>
    <definedName name="_16cc_2" localSheetId="11">#REF!</definedName>
    <definedName name="_16cc_2" localSheetId="12">#REF!</definedName>
    <definedName name="_16cc_2">#REF!</definedName>
    <definedName name="_17MukaDepan_1" localSheetId="1">#REF!</definedName>
    <definedName name="_17MukaDepan_1" localSheetId="23">#REF!</definedName>
    <definedName name="_17MukaDepan_1" localSheetId="32">#REF!</definedName>
    <definedName name="_17MukaDepan_1" localSheetId="0">#REF!</definedName>
    <definedName name="_17MukaDepan_1" localSheetId="25">#REF!</definedName>
    <definedName name="_17MukaDepan_1" localSheetId="26">#REF!</definedName>
    <definedName name="_17MukaDepan_1" localSheetId="27">#REF!</definedName>
    <definedName name="_17MukaDepan_1" localSheetId="28">#REF!</definedName>
    <definedName name="_17MukaDepan_1" localSheetId="29">#REF!</definedName>
    <definedName name="_17MukaDepan_1" localSheetId="30">#REF!</definedName>
    <definedName name="_17MukaDepan_1" localSheetId="31">#REF!</definedName>
    <definedName name="_17MukaDepan_1" localSheetId="2">#REF!</definedName>
    <definedName name="_17MukaDepan_1" localSheetId="15">#REF!</definedName>
    <definedName name="_17MukaDepan_1" localSheetId="16">#REF!</definedName>
    <definedName name="_17MukaDepan_1" localSheetId="17">#REF!</definedName>
    <definedName name="_17MukaDepan_1" localSheetId="21">#REF!</definedName>
    <definedName name="_17MukaDepan_1" localSheetId="22">#REF!</definedName>
    <definedName name="_17MukaDepan_1" localSheetId="3">#REF!</definedName>
    <definedName name="_17MukaDepan_1" localSheetId="4">#REF!</definedName>
    <definedName name="_17MukaDepan_1" localSheetId="5">#REF!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#REF!</definedName>
    <definedName name="_18new_1" localSheetId="1">#REF!</definedName>
    <definedName name="_18new_1" localSheetId="23">#REF!</definedName>
    <definedName name="_18new_1" localSheetId="32">#REF!</definedName>
    <definedName name="_18new_1" localSheetId="0">#REF!</definedName>
    <definedName name="_18new_1" localSheetId="25">#REF!</definedName>
    <definedName name="_18new_1" localSheetId="26">#REF!</definedName>
    <definedName name="_18new_1" localSheetId="27">#REF!</definedName>
    <definedName name="_18new_1" localSheetId="28">#REF!</definedName>
    <definedName name="_18new_1" localSheetId="29">#REF!</definedName>
    <definedName name="_18new_1" localSheetId="30">#REF!</definedName>
    <definedName name="_18new_1" localSheetId="31">#REF!</definedName>
    <definedName name="_18new_1" localSheetId="2">#REF!</definedName>
    <definedName name="_18new_1" localSheetId="15">#REF!</definedName>
    <definedName name="_18new_1" localSheetId="16">#REF!</definedName>
    <definedName name="_18new_1" localSheetId="17">#REF!</definedName>
    <definedName name="_18new_1" localSheetId="21">#REF!</definedName>
    <definedName name="_18new_1" localSheetId="22">#REF!</definedName>
    <definedName name="_18new_1" localSheetId="3">#REF!</definedName>
    <definedName name="_18new_1" localSheetId="4">#REF!</definedName>
    <definedName name="_18new_1" localSheetId="5">#REF!</definedName>
    <definedName name="_18new_1" localSheetId="6">#REF!</definedName>
    <definedName name="_18new_1" localSheetId="7">#REF!</definedName>
    <definedName name="_18new_1" localSheetId="8">#REF!</definedName>
    <definedName name="_18new_1" localSheetId="9">#REF!</definedName>
    <definedName name="_18new_1" localSheetId="10">#REF!</definedName>
    <definedName name="_18new_1" localSheetId="11">#REF!</definedName>
    <definedName name="_18new_1" localSheetId="12">#REF!</definedName>
    <definedName name="_18new_1">#REF!</definedName>
    <definedName name="_19new_2" localSheetId="1">#REF!</definedName>
    <definedName name="_19new_2" localSheetId="23">#REF!</definedName>
    <definedName name="_19new_2" localSheetId="32">#REF!</definedName>
    <definedName name="_19new_2" localSheetId="0">#REF!</definedName>
    <definedName name="_19new_2" localSheetId="25">#REF!</definedName>
    <definedName name="_19new_2" localSheetId="26">#REF!</definedName>
    <definedName name="_19new_2" localSheetId="27">#REF!</definedName>
    <definedName name="_19new_2" localSheetId="28">#REF!</definedName>
    <definedName name="_19new_2" localSheetId="29">#REF!</definedName>
    <definedName name="_19new_2" localSheetId="30">#REF!</definedName>
    <definedName name="_19new_2" localSheetId="31">#REF!</definedName>
    <definedName name="_19new_2" localSheetId="2">#REF!</definedName>
    <definedName name="_19new_2" localSheetId="15">#REF!</definedName>
    <definedName name="_19new_2" localSheetId="16">#REF!</definedName>
    <definedName name="_19new_2" localSheetId="17">#REF!</definedName>
    <definedName name="_19new_2" localSheetId="21">#REF!</definedName>
    <definedName name="_19new_2" localSheetId="22">#REF!</definedName>
    <definedName name="_19new_2" localSheetId="3">#REF!</definedName>
    <definedName name="_19new_2" localSheetId="4">#REF!</definedName>
    <definedName name="_19new_2" localSheetId="5">#REF!</definedName>
    <definedName name="_19new_2" localSheetId="6">#REF!</definedName>
    <definedName name="_19new_2" localSheetId="7">#REF!</definedName>
    <definedName name="_19new_2" localSheetId="8">#REF!</definedName>
    <definedName name="_19new_2" localSheetId="9">#REF!</definedName>
    <definedName name="_19new_2" localSheetId="10">#REF!</definedName>
    <definedName name="_19new_2" localSheetId="11">#REF!</definedName>
    <definedName name="_19new_2" localSheetId="12">#REF!</definedName>
    <definedName name="_19new_2">#REF!</definedName>
    <definedName name="_1a_1" localSheetId="1">#REF!</definedName>
    <definedName name="_1a_1" localSheetId="23">#REF!</definedName>
    <definedName name="_1a_1" localSheetId="32">#REF!</definedName>
    <definedName name="_1a_1" localSheetId="0">#REF!</definedName>
    <definedName name="_1a_1" localSheetId="25">#REF!</definedName>
    <definedName name="_1a_1" localSheetId="26">#REF!</definedName>
    <definedName name="_1a_1" localSheetId="27">#REF!</definedName>
    <definedName name="_1a_1" localSheetId="28">#REF!</definedName>
    <definedName name="_1a_1" localSheetId="29">#REF!</definedName>
    <definedName name="_1a_1" localSheetId="30">#REF!</definedName>
    <definedName name="_1a_1" localSheetId="31">#REF!</definedName>
    <definedName name="_1a_1" localSheetId="2">#REF!</definedName>
    <definedName name="_1a_1" localSheetId="15">#REF!</definedName>
    <definedName name="_1a_1" localSheetId="16">#REF!</definedName>
    <definedName name="_1a_1" localSheetId="17">#REF!</definedName>
    <definedName name="_1a_1" localSheetId="21">#REF!</definedName>
    <definedName name="_1a_1" localSheetId="22">#REF!</definedName>
    <definedName name="_1a_1" localSheetId="3">#REF!</definedName>
    <definedName name="_1a_1" localSheetId="4">#REF!</definedName>
    <definedName name="_1a_1" localSheetId="5">#REF!</definedName>
    <definedName name="_1a_1" localSheetId="6">#REF!</definedName>
    <definedName name="_1a_1" localSheetId="7">#REF!</definedName>
    <definedName name="_1a_1" localSheetId="8">#REF!</definedName>
    <definedName name="_1a_1" localSheetId="9">#REF!</definedName>
    <definedName name="_1a_1" localSheetId="10">#REF!</definedName>
    <definedName name="_1a_1" localSheetId="11">#REF!</definedName>
    <definedName name="_1a_1" localSheetId="12">#REF!</definedName>
    <definedName name="_1a_1">#REF!</definedName>
    <definedName name="_20Pg_1" localSheetId="1">#REF!</definedName>
    <definedName name="_20Pg_1" localSheetId="23">#REF!</definedName>
    <definedName name="_20Pg_1" localSheetId="32">#REF!</definedName>
    <definedName name="_20Pg_1" localSheetId="0">#REF!</definedName>
    <definedName name="_20Pg_1" localSheetId="25">#REF!</definedName>
    <definedName name="_20Pg_1" localSheetId="26">#REF!</definedName>
    <definedName name="_20Pg_1" localSheetId="27">#REF!</definedName>
    <definedName name="_20Pg_1" localSheetId="28">#REF!</definedName>
    <definedName name="_20Pg_1" localSheetId="29">#REF!</definedName>
    <definedName name="_20Pg_1" localSheetId="30">#REF!</definedName>
    <definedName name="_20Pg_1" localSheetId="31">#REF!</definedName>
    <definedName name="_20Pg_1" localSheetId="2">#REF!</definedName>
    <definedName name="_20Pg_1" localSheetId="15">#REF!</definedName>
    <definedName name="_20Pg_1" localSheetId="16">#REF!</definedName>
    <definedName name="_20Pg_1" localSheetId="17">#REF!</definedName>
    <definedName name="_20Pg_1" localSheetId="21">#REF!</definedName>
    <definedName name="_20Pg_1" localSheetId="22">#REF!</definedName>
    <definedName name="_20Pg_1" localSheetId="3">#REF!</definedName>
    <definedName name="_20Pg_1" localSheetId="4">#REF!</definedName>
    <definedName name="_20Pg_1" localSheetId="5">#REF!</definedName>
    <definedName name="_20Pg_1" localSheetId="6">#REF!</definedName>
    <definedName name="_20Pg_1" localSheetId="7">#REF!</definedName>
    <definedName name="_20Pg_1" localSheetId="8">#REF!</definedName>
    <definedName name="_20Pg_1" localSheetId="9">#REF!</definedName>
    <definedName name="_20Pg_1" localSheetId="10">#REF!</definedName>
    <definedName name="_20Pg_1" localSheetId="11">#REF!</definedName>
    <definedName name="_20Pg_1" localSheetId="12">#REF!</definedName>
    <definedName name="_20Pg_1">#REF!</definedName>
    <definedName name="_21Z_8106A741_5A1C_11D7_A90D_00D0B7DB5195_.wvu.Cols_1" localSheetId="0">#REF!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8">#REF!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21">#REF!</definedName>
    <definedName name="_21Z_8106A741_5A1C_11D7_A90D_00D0B7DB5195_.wvu.Cols_1" localSheetId="22">#REF!</definedName>
    <definedName name="_21Z_8106A741_5A1C_11D7_A90D_00D0B7DB5195_.wvu.Cols_1" localSheetId="5">'Soalan 4'!$AT:$AT</definedName>
    <definedName name="_21Z_8106A741_5A1C_11D7_A90D_00D0B7DB5195_.wvu.Cols_1" localSheetId="7">#REF!</definedName>
    <definedName name="_21Z_8106A741_5A1C_11D7_A90D_00D0B7DB5195_.wvu.Cols_1" localSheetId="8">#REF!</definedName>
    <definedName name="_21Z_8106A741_5A1C_11D7_A90D_00D0B7DB5195_.wvu.Cols_1" localSheetId="9">#REF!</definedName>
    <definedName name="_21Z_8106A741_5A1C_11D7_A90D_00D0B7DB5195_.wvu.Cols_1" localSheetId="10">#REF!</definedName>
    <definedName name="_21Z_8106A741_5A1C_11D7_A90D_00D0B7DB5195_.wvu.Cols_1">#REF!</definedName>
    <definedName name="_21Z_8106A741_5A1C_11D7_A90D_00D0B7DB5195_.wvu.PrintArea_2" localSheetId="1">#REF!</definedName>
    <definedName name="_21Z_8106A741_5A1C_11D7_A90D_00D0B7DB5195_.wvu.PrintArea_2" localSheetId="23">#REF!</definedName>
    <definedName name="_21Z_8106A741_5A1C_11D7_A90D_00D0B7DB5195_.wvu.PrintArea_2" localSheetId="32">#REF!</definedName>
    <definedName name="_21Z_8106A741_5A1C_11D7_A90D_00D0B7DB5195_.wvu.PrintArea_2" localSheetId="0">#REF!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3">#REF!</definedName>
    <definedName name="_21Z_8106A741_5A1C_11D7_A90D_00D0B7DB5195_.wvu.PrintArea_2" localSheetId="4">#REF!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#REF!</definedName>
    <definedName name="_22Z_8106A741_5A1C_11D7_A90D_00D0B7DB5195_.wvu.PrintArea_1" localSheetId="1">#REF!</definedName>
    <definedName name="_22Z_8106A741_5A1C_11D7_A90D_00D0B7DB5195_.wvu.PrintArea_1" localSheetId="23">#REF!</definedName>
    <definedName name="_22Z_8106A741_5A1C_11D7_A90D_00D0B7DB5195_.wvu.PrintArea_1" localSheetId="32">#REF!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4">#REF!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#REF!</definedName>
    <definedName name="_22Z_8106A741_5A1C_11D7_A90D_00D0B7DB5195_.wvu.PrintArea_2" localSheetId="1">#REF!</definedName>
    <definedName name="_22Z_8106A741_5A1C_11D7_A90D_00D0B7DB5195_.wvu.PrintArea_2" localSheetId="23">#REF!</definedName>
    <definedName name="_22Z_8106A741_5A1C_11D7_A90D_00D0B7DB5195_.wvu.PrintArea_2" localSheetId="32">#REF!</definedName>
    <definedName name="_22Z_8106A741_5A1C_11D7_A90D_00D0B7DB5195_.wvu.PrintArea_2" localSheetId="0">#REF!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3">#REF!</definedName>
    <definedName name="_22Z_8106A741_5A1C_11D7_A90D_00D0B7DB5195_.wvu.PrintArea_2" localSheetId="4">#REF!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#REF!</definedName>
    <definedName name="_22Z_8106A741_5A1C_11D7_A90D_00D0B7DB5195_.wvu.PrintArea_5" localSheetId="11">'Soalan 6'!$1:$1048576</definedName>
    <definedName name="_22Z_8106A741_5A1C_11D7_A90D_00D0B7DB5195_.wvu.PrintArea_5">'Soalan 7'!$1:$1048576</definedName>
    <definedName name="_23Z_8106A741_5A1C_11D7_A90D_00D0B7DB5195_.wvu.PrintArea_2" localSheetId="1">#REF!</definedName>
    <definedName name="_23Z_8106A741_5A1C_11D7_A90D_00D0B7DB5195_.wvu.PrintArea_2" localSheetId="23">#REF!</definedName>
    <definedName name="_23Z_8106A741_5A1C_11D7_A90D_00D0B7DB5195_.wvu.PrintArea_2" localSheetId="32">#REF!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4">#REF!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#REF!</definedName>
    <definedName name="_23Z_8106A741_5A1C_11D7_A90D_00D0B7DB5195_.wvu.PrintArea_3" localSheetId="1">ARAHAN!$A$1:$Y$68</definedName>
    <definedName name="_23Z_8106A741_5A1C_11D7_A90D_00D0B7DB5195_.wvu.PrintArea_3" localSheetId="32">'KEGUNAAN PEJABAT'!$A$1:$X$77</definedName>
    <definedName name="_23Z_8106A741_5A1C_11D7_A90D_00D0B7DB5195_.wvu.PrintArea_3">'Soalan 1'!$A$1:$X$263</definedName>
    <definedName name="_24Z_8106A741_5A1C_11D7_A90D_00D0B7DB5195_.wvu.PrintArea_3" localSheetId="1">#REF!</definedName>
    <definedName name="_24Z_8106A741_5A1C_11D7_A90D_00D0B7DB5195_.wvu.PrintArea_3" localSheetId="23">#REF!</definedName>
    <definedName name="_24Z_8106A741_5A1C_11D7_A90D_00D0B7DB5195_.wvu.PrintArea_3" localSheetId="32">#REF!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4">#REF!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5">'Soalan 4'!$1:$1048576</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#REF!</definedName>
    <definedName name="_25Z_8106A741_5A1C_11D7_A90D_00D0B7DB5195_.wvu.PrintArea_4" localSheetId="1">#REF!</definedName>
    <definedName name="_25Z_8106A741_5A1C_11D7_A90D_00D0B7DB5195_.wvu.PrintArea_4" localSheetId="23">#REF!</definedName>
    <definedName name="_25Z_8106A741_5A1C_11D7_A90D_00D0B7DB5195_.wvu.PrintArea_4" localSheetId="32">#REF!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4">#REF!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#REF!</definedName>
    <definedName name="_26Z_8106A741_5A1C_11D7_A90D_00D0B7DB5195_.wvu.PrintArea_5" localSheetId="1">#REF!</definedName>
    <definedName name="_26Z_8106A741_5A1C_11D7_A90D_00D0B7DB5195_.wvu.PrintArea_5" localSheetId="23">#REF!</definedName>
    <definedName name="_26Z_8106A741_5A1C_11D7_A90D_00D0B7DB5195_.wvu.PrintArea_5" localSheetId="32">#REF!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4">#REF!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#REF!</definedName>
    <definedName name="_27Z_8106A741_5A1C_11D7_A90D_00D0B7DB5195_.wvu.PrintArea_6">'Soalan 8'!$1:$1048576</definedName>
    <definedName name="_2a_2" localSheetId="1">#REF!</definedName>
    <definedName name="_2a_2" localSheetId="23">#REF!</definedName>
    <definedName name="_2a_2" localSheetId="32">#REF!</definedName>
    <definedName name="_2a_2" localSheetId="0">#REF!</definedName>
    <definedName name="_2a_2" localSheetId="25">#REF!</definedName>
    <definedName name="_2a_2" localSheetId="26">#REF!</definedName>
    <definedName name="_2a_2" localSheetId="27">#REF!</definedName>
    <definedName name="_2a_2" localSheetId="28">#REF!</definedName>
    <definedName name="_2a_2" localSheetId="29">#REF!</definedName>
    <definedName name="_2a_2" localSheetId="30">#REF!</definedName>
    <definedName name="_2a_2" localSheetId="31">#REF!</definedName>
    <definedName name="_2a_2" localSheetId="2">#REF!</definedName>
    <definedName name="_2a_2" localSheetId="15">#REF!</definedName>
    <definedName name="_2a_2" localSheetId="16">#REF!</definedName>
    <definedName name="_2a_2" localSheetId="17">#REF!</definedName>
    <definedName name="_2a_2" localSheetId="21">#REF!</definedName>
    <definedName name="_2a_2" localSheetId="22">#REF!</definedName>
    <definedName name="_2a_2" localSheetId="3">#REF!</definedName>
    <definedName name="_2a_2" localSheetId="4">#REF!</definedName>
    <definedName name="_2a_2" localSheetId="5">#REF!</definedName>
    <definedName name="_2a_2" localSheetId="6">#REF!</definedName>
    <definedName name="_2a_2" localSheetId="7">#REF!</definedName>
    <definedName name="_2a_2" localSheetId="8">#REF!</definedName>
    <definedName name="_2a_2" localSheetId="9">#REF!</definedName>
    <definedName name="_2a_2" localSheetId="10">#REF!</definedName>
    <definedName name="_2a_2" localSheetId="11">#REF!</definedName>
    <definedName name="_2a_2" localSheetId="12">#REF!</definedName>
    <definedName name="_2a_2">#REF!</definedName>
    <definedName name="_3AA_1" localSheetId="1">#REF!</definedName>
    <definedName name="_3AA_1" localSheetId="23">#REF!</definedName>
    <definedName name="_3AA_1" localSheetId="32">#REF!</definedName>
    <definedName name="_3AA_1" localSheetId="0">#REF!</definedName>
    <definedName name="_3AA_1" localSheetId="25">#REF!</definedName>
    <definedName name="_3AA_1" localSheetId="26">#REF!</definedName>
    <definedName name="_3AA_1" localSheetId="27">#REF!</definedName>
    <definedName name="_3AA_1" localSheetId="28">#REF!</definedName>
    <definedName name="_3AA_1" localSheetId="29">#REF!</definedName>
    <definedName name="_3AA_1" localSheetId="30">#REF!</definedName>
    <definedName name="_3AA_1" localSheetId="31">#REF!</definedName>
    <definedName name="_3AA_1" localSheetId="2">#REF!</definedName>
    <definedName name="_3AA_1" localSheetId="15">#REF!</definedName>
    <definedName name="_3AA_1" localSheetId="16">#REF!</definedName>
    <definedName name="_3AA_1" localSheetId="17">#REF!</definedName>
    <definedName name="_3AA_1" localSheetId="21">#REF!</definedName>
    <definedName name="_3AA_1" localSheetId="22">#REF!</definedName>
    <definedName name="_3AA_1" localSheetId="3">#REF!</definedName>
    <definedName name="_3AA_1" localSheetId="4">#REF!</definedName>
    <definedName name="_3AA_1" localSheetId="5">#REF!</definedName>
    <definedName name="_3AA_1" localSheetId="6">#REF!</definedName>
    <definedName name="_3AA_1" localSheetId="7">#REF!</definedName>
    <definedName name="_3AA_1" localSheetId="8">#REF!</definedName>
    <definedName name="_3AA_1" localSheetId="9">#REF!</definedName>
    <definedName name="_3AA_1" localSheetId="10">#REF!</definedName>
    <definedName name="_3AA_1" localSheetId="11">#REF!</definedName>
    <definedName name="_3AA_1" localSheetId="12">#REF!</definedName>
    <definedName name="_3AA_1">#REF!</definedName>
    <definedName name="_4AA_2" localSheetId="1">#REF!</definedName>
    <definedName name="_4AA_2" localSheetId="23">#REF!</definedName>
    <definedName name="_4AA_2" localSheetId="32">#REF!</definedName>
    <definedName name="_4AA_2" localSheetId="0">#REF!</definedName>
    <definedName name="_4AA_2" localSheetId="25">#REF!</definedName>
    <definedName name="_4AA_2" localSheetId="26">#REF!</definedName>
    <definedName name="_4AA_2" localSheetId="27">#REF!</definedName>
    <definedName name="_4AA_2" localSheetId="28">#REF!</definedName>
    <definedName name="_4AA_2" localSheetId="29">#REF!</definedName>
    <definedName name="_4AA_2" localSheetId="30">#REF!</definedName>
    <definedName name="_4AA_2" localSheetId="31">#REF!</definedName>
    <definedName name="_4AA_2" localSheetId="2">#REF!</definedName>
    <definedName name="_4AA_2" localSheetId="15">#REF!</definedName>
    <definedName name="_4AA_2" localSheetId="16">#REF!</definedName>
    <definedName name="_4AA_2" localSheetId="17">#REF!</definedName>
    <definedName name="_4AA_2" localSheetId="21">#REF!</definedName>
    <definedName name="_4AA_2" localSheetId="22">#REF!</definedName>
    <definedName name="_4AA_2" localSheetId="3">#REF!</definedName>
    <definedName name="_4AA_2" localSheetId="4">#REF!</definedName>
    <definedName name="_4AA_2" localSheetId="5">#REF!</definedName>
    <definedName name="_4AA_2" localSheetId="6">#REF!</definedName>
    <definedName name="_4AA_2" localSheetId="7">#REF!</definedName>
    <definedName name="_4AA_2" localSheetId="8">#REF!</definedName>
    <definedName name="_4AA_2" localSheetId="9">#REF!</definedName>
    <definedName name="_4AA_2" localSheetId="10">#REF!</definedName>
    <definedName name="_4AA_2" localSheetId="11">#REF!</definedName>
    <definedName name="_4AA_2" localSheetId="12">#REF!</definedName>
    <definedName name="_4AA_2">#REF!</definedName>
    <definedName name="_5AA_3" localSheetId="1">#REF!</definedName>
    <definedName name="_5AA_3" localSheetId="23">#REF!</definedName>
    <definedName name="_5AA_3" localSheetId="32">#REF!</definedName>
    <definedName name="_5AA_3" localSheetId="0">#REF!</definedName>
    <definedName name="_5AA_3" localSheetId="25">#REF!</definedName>
    <definedName name="_5AA_3" localSheetId="26">#REF!</definedName>
    <definedName name="_5AA_3" localSheetId="27">#REF!</definedName>
    <definedName name="_5AA_3" localSheetId="28">#REF!</definedName>
    <definedName name="_5AA_3" localSheetId="29">#REF!</definedName>
    <definedName name="_5AA_3" localSheetId="30">#REF!</definedName>
    <definedName name="_5AA_3" localSheetId="31">#REF!</definedName>
    <definedName name="_5AA_3" localSheetId="2">#REF!</definedName>
    <definedName name="_5AA_3" localSheetId="15">#REF!</definedName>
    <definedName name="_5AA_3" localSheetId="16">#REF!</definedName>
    <definedName name="_5AA_3" localSheetId="17">#REF!</definedName>
    <definedName name="_5AA_3" localSheetId="21">#REF!</definedName>
    <definedName name="_5AA_3" localSheetId="22">#REF!</definedName>
    <definedName name="_5AA_3" localSheetId="3">#REF!</definedName>
    <definedName name="_5AA_3" localSheetId="4">#REF!</definedName>
    <definedName name="_5AA_3" localSheetId="5">#REF!</definedName>
    <definedName name="_5AA_3" localSheetId="6">#REF!</definedName>
    <definedName name="_5AA_3" localSheetId="7">#REF!</definedName>
    <definedName name="_5AA_3" localSheetId="8">#REF!</definedName>
    <definedName name="_5AA_3" localSheetId="9">#REF!</definedName>
    <definedName name="_5AA_3" localSheetId="10">#REF!</definedName>
    <definedName name="_5AA_3" localSheetId="11">#REF!</definedName>
    <definedName name="_5AA_3" localSheetId="12">#REF!</definedName>
    <definedName name="_5AA_3">#REF!</definedName>
    <definedName name="_6AA_4" localSheetId="1">#REF!</definedName>
    <definedName name="_6AA_4" localSheetId="23">#REF!</definedName>
    <definedName name="_6AA_4" localSheetId="32">#REF!</definedName>
    <definedName name="_6AA_4" localSheetId="0">#REF!</definedName>
    <definedName name="_6AA_4" localSheetId="25">#REF!</definedName>
    <definedName name="_6AA_4" localSheetId="26">#REF!</definedName>
    <definedName name="_6AA_4" localSheetId="27">#REF!</definedName>
    <definedName name="_6AA_4" localSheetId="28">#REF!</definedName>
    <definedName name="_6AA_4" localSheetId="29">#REF!</definedName>
    <definedName name="_6AA_4" localSheetId="30">#REF!</definedName>
    <definedName name="_6AA_4" localSheetId="31">#REF!</definedName>
    <definedName name="_6AA_4" localSheetId="2">#REF!</definedName>
    <definedName name="_6AA_4" localSheetId="15">#REF!</definedName>
    <definedName name="_6AA_4" localSheetId="16">#REF!</definedName>
    <definedName name="_6AA_4" localSheetId="17">#REF!</definedName>
    <definedName name="_6AA_4" localSheetId="21">#REF!</definedName>
    <definedName name="_6AA_4" localSheetId="22">#REF!</definedName>
    <definedName name="_6AA_4" localSheetId="3">#REF!</definedName>
    <definedName name="_6AA_4" localSheetId="4">#REF!</definedName>
    <definedName name="_6AA_4" localSheetId="5">#REF!</definedName>
    <definedName name="_6AA_4" localSheetId="6">#REF!</definedName>
    <definedName name="_6AA_4" localSheetId="7">#REF!</definedName>
    <definedName name="_6AA_4" localSheetId="8">#REF!</definedName>
    <definedName name="_6AA_4" localSheetId="9">#REF!</definedName>
    <definedName name="_6AA_4" localSheetId="10">#REF!</definedName>
    <definedName name="_6AA_4" localSheetId="11">#REF!</definedName>
    <definedName name="_6AA_4" localSheetId="12">#REF!</definedName>
    <definedName name="_6AA_4">#REF!</definedName>
    <definedName name="_7AA_5" localSheetId="1">#REF!</definedName>
    <definedName name="_7AA_5" localSheetId="23">#REF!</definedName>
    <definedName name="_7AA_5" localSheetId="32">#REF!</definedName>
    <definedName name="_7AA_5" localSheetId="0">#REF!</definedName>
    <definedName name="_7AA_5" localSheetId="25">#REF!</definedName>
    <definedName name="_7AA_5" localSheetId="26">#REF!</definedName>
    <definedName name="_7AA_5" localSheetId="27">#REF!</definedName>
    <definedName name="_7AA_5" localSheetId="28">#REF!</definedName>
    <definedName name="_7AA_5" localSheetId="29">#REF!</definedName>
    <definedName name="_7AA_5" localSheetId="30">#REF!</definedName>
    <definedName name="_7AA_5" localSheetId="31">#REF!</definedName>
    <definedName name="_7AA_5" localSheetId="2">#REF!</definedName>
    <definedName name="_7AA_5" localSheetId="15">#REF!</definedName>
    <definedName name="_7AA_5" localSheetId="16">#REF!</definedName>
    <definedName name="_7AA_5" localSheetId="17">#REF!</definedName>
    <definedName name="_7AA_5" localSheetId="21">#REF!</definedName>
    <definedName name="_7AA_5" localSheetId="22">#REF!</definedName>
    <definedName name="_7AA_5" localSheetId="3">#REF!</definedName>
    <definedName name="_7AA_5" localSheetId="4">#REF!</definedName>
    <definedName name="_7AA_5" localSheetId="5">#REF!</definedName>
    <definedName name="_7AA_5" localSheetId="6">#REF!</definedName>
    <definedName name="_7AA_5" localSheetId="7">#REF!</definedName>
    <definedName name="_7AA_5" localSheetId="8">#REF!</definedName>
    <definedName name="_7AA_5" localSheetId="9">#REF!</definedName>
    <definedName name="_7AA_5" localSheetId="10">#REF!</definedName>
    <definedName name="_7AA_5" localSheetId="11">#REF!</definedName>
    <definedName name="_7AA_5" localSheetId="12">#REF!</definedName>
    <definedName name="_7AA_5">#REF!</definedName>
    <definedName name="_8B_1" localSheetId="1">#REF!</definedName>
    <definedName name="_8B_1" localSheetId="23">#REF!</definedName>
    <definedName name="_8B_1" localSheetId="32">#REF!</definedName>
    <definedName name="_8B_1" localSheetId="0">#REF!</definedName>
    <definedName name="_8B_1" localSheetId="25">#REF!</definedName>
    <definedName name="_8B_1" localSheetId="26">#REF!</definedName>
    <definedName name="_8B_1" localSheetId="27">#REF!</definedName>
    <definedName name="_8B_1" localSheetId="28">#REF!</definedName>
    <definedName name="_8B_1" localSheetId="29">#REF!</definedName>
    <definedName name="_8B_1" localSheetId="30">#REF!</definedName>
    <definedName name="_8B_1" localSheetId="31">#REF!</definedName>
    <definedName name="_8B_1" localSheetId="2">#REF!</definedName>
    <definedName name="_8B_1" localSheetId="15">#REF!</definedName>
    <definedName name="_8B_1" localSheetId="16">#REF!</definedName>
    <definedName name="_8B_1" localSheetId="17">#REF!</definedName>
    <definedName name="_8B_1" localSheetId="21">#REF!</definedName>
    <definedName name="_8B_1" localSheetId="22">#REF!</definedName>
    <definedName name="_8B_1" localSheetId="3">#REF!</definedName>
    <definedName name="_8B_1" localSheetId="4">#REF!</definedName>
    <definedName name="_8B_1" localSheetId="5">#REF!</definedName>
    <definedName name="_8B_1" localSheetId="6">#REF!</definedName>
    <definedName name="_8B_1" localSheetId="7">#REF!</definedName>
    <definedName name="_8B_1" localSheetId="8">#REF!</definedName>
    <definedName name="_8B_1" localSheetId="9">#REF!</definedName>
    <definedName name="_8B_1" localSheetId="10">#REF!</definedName>
    <definedName name="_8B_1" localSheetId="11">#REF!</definedName>
    <definedName name="_8B_1" localSheetId="12">#REF!</definedName>
    <definedName name="_8B_1">#REF!</definedName>
    <definedName name="_9B_2" localSheetId="1">#REF!</definedName>
    <definedName name="_9B_2" localSheetId="23">#REF!</definedName>
    <definedName name="_9B_2" localSheetId="32">#REF!</definedName>
    <definedName name="_9B_2" localSheetId="0">#REF!</definedName>
    <definedName name="_9B_2" localSheetId="25">#REF!</definedName>
    <definedName name="_9B_2" localSheetId="26">#REF!</definedName>
    <definedName name="_9B_2" localSheetId="27">#REF!</definedName>
    <definedName name="_9B_2" localSheetId="28">#REF!</definedName>
    <definedName name="_9B_2" localSheetId="29">#REF!</definedName>
    <definedName name="_9B_2" localSheetId="30">#REF!</definedName>
    <definedName name="_9B_2" localSheetId="31">#REF!</definedName>
    <definedName name="_9B_2" localSheetId="2">#REF!</definedName>
    <definedName name="_9B_2" localSheetId="15">#REF!</definedName>
    <definedName name="_9B_2" localSheetId="16">#REF!</definedName>
    <definedName name="_9B_2" localSheetId="17">#REF!</definedName>
    <definedName name="_9B_2" localSheetId="21">#REF!</definedName>
    <definedName name="_9B_2" localSheetId="22">#REF!</definedName>
    <definedName name="_9B_2" localSheetId="3">#REF!</definedName>
    <definedName name="_9B_2" localSheetId="4">#REF!</definedName>
    <definedName name="_9B_2" localSheetId="5">#REF!</definedName>
    <definedName name="_9B_2" localSheetId="6">#REF!</definedName>
    <definedName name="_9B_2" localSheetId="7">#REF!</definedName>
    <definedName name="_9B_2" localSheetId="8">#REF!</definedName>
    <definedName name="_9B_2" localSheetId="9">#REF!</definedName>
    <definedName name="_9B_2" localSheetId="10">#REF!</definedName>
    <definedName name="_9B_2" localSheetId="11">#REF!</definedName>
    <definedName name="_9B_2" localSheetId="12">#REF!</definedName>
    <definedName name="_9B_2">#REF!</definedName>
    <definedName name="a" localSheetId="1">#REF!</definedName>
    <definedName name="a" localSheetId="23">#REF!</definedName>
    <definedName name="a" localSheetId="32">#REF!</definedName>
    <definedName name="a" localSheetId="0">#REF!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2">#REF!</definedName>
    <definedName name="a" localSheetId="16">#REF!</definedName>
    <definedName name="a" localSheetId="17">#REF!</definedName>
    <definedName name="a" localSheetId="21">#REF!</definedName>
    <definedName name="a" localSheetId="2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#REF!</definedName>
    <definedName name="AA" localSheetId="1">#REF!</definedName>
    <definedName name="AA" localSheetId="23">#REF!</definedName>
    <definedName name="AA" localSheetId="32">#REF!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16">#REF!</definedName>
    <definedName name="AA" localSheetId="17">#REF!</definedName>
    <definedName name="AA" localSheetId="21">#REF!</definedName>
    <definedName name="AA" localSheetId="22">#REF!</definedName>
    <definedName name="AA" localSheetId="4">#REF!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#REF!</definedName>
    <definedName name="B" localSheetId="1">#REF!</definedName>
    <definedName name="B" localSheetId="23">#REF!</definedName>
    <definedName name="B" localSheetId="32">#REF!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16">#REF!</definedName>
    <definedName name="B" localSheetId="17">#REF!</definedName>
    <definedName name="B" localSheetId="21">#REF!</definedName>
    <definedName name="B" localSheetId="22">#REF!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#REF!</definedName>
    <definedName name="bb" localSheetId="1">#REF!</definedName>
    <definedName name="bb" localSheetId="23">#REF!</definedName>
    <definedName name="bb" localSheetId="32">#REF!</definedName>
    <definedName name="bb" localSheetId="25">#REF!</definedName>
    <definedName name="bb" localSheetId="26">#REF!</definedName>
    <definedName name="bb" localSheetId="27">#REF!</definedName>
    <definedName name="bb" localSheetId="28">#REF!</definedName>
    <definedName name="bb" localSheetId="29">#REF!</definedName>
    <definedName name="bb" localSheetId="30">#REF!</definedName>
    <definedName name="bb" localSheetId="31">#REF!</definedName>
    <definedName name="bb" localSheetId="16">#REF!</definedName>
    <definedName name="bb" localSheetId="17">#REF!</definedName>
    <definedName name="bb" localSheetId="21">#REF!</definedName>
    <definedName name="bb" localSheetId="22">#REF!</definedName>
    <definedName name="bb" localSheetId="4">#REF!</definedName>
    <definedName name="bb" localSheetId="6">#REF!</definedName>
    <definedName name="bb" localSheetId="7">#REF!</definedName>
    <definedName name="bb" localSheetId="8">#REF!</definedName>
    <definedName name="bb" localSheetId="9">#REF!</definedName>
    <definedName name="bb" localSheetId="10">#REF!</definedName>
    <definedName name="bb" localSheetId="11">#REF!</definedName>
    <definedName name="bb">#REF!</definedName>
    <definedName name="bbb">#REF!</definedName>
    <definedName name="cc" localSheetId="1">#REF!</definedName>
    <definedName name="cc" localSheetId="23">#REF!</definedName>
    <definedName name="cc" localSheetId="32">#REF!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16">#REF!</definedName>
    <definedName name="cc" localSheetId="17">#REF!</definedName>
    <definedName name="cc" localSheetId="21">#REF!</definedName>
    <definedName name="cc" localSheetId="22">#REF!</definedName>
    <definedName name="cc" localSheetId="4">#REF!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#REF!</definedName>
    <definedName name="cur_2013p">#REF!</definedName>
    <definedName name="head">'[1]VA-curr'!$B$4:$B$21</definedName>
    <definedName name="MukaDepan" localSheetId="1">#REF!</definedName>
    <definedName name="MukaDepan" localSheetId="23">#REF!</definedName>
    <definedName name="MukaDepan" localSheetId="32">#REF!</definedName>
    <definedName name="MukaDepan" localSheetId="25">#REF!</definedName>
    <definedName name="MukaDepan" localSheetId="26">#REF!</definedName>
    <definedName name="MukaDepan" localSheetId="27">#REF!</definedName>
    <definedName name="MukaDepan" localSheetId="28">#REF!</definedName>
    <definedName name="MukaDepan" localSheetId="29">#REF!</definedName>
    <definedName name="MukaDepan" localSheetId="30">#REF!</definedName>
    <definedName name="MukaDepan" localSheetId="31">#REF!</definedName>
    <definedName name="MukaDepan" localSheetId="16">#REF!</definedName>
    <definedName name="MukaDepan" localSheetId="17">#REF!</definedName>
    <definedName name="MukaDepan" localSheetId="21">#REF!</definedName>
    <definedName name="MukaDepan" localSheetId="22">#REF!</definedName>
    <definedName name="MukaDepan" localSheetId="4">#REF!</definedName>
    <definedName name="MukaDepan" localSheetId="6">#REF!</definedName>
    <definedName name="MukaDepan" localSheetId="7">#REF!</definedName>
    <definedName name="MukaDepan" localSheetId="8">#REF!</definedName>
    <definedName name="MukaDepan" localSheetId="9">#REF!</definedName>
    <definedName name="MukaDepan" localSheetId="10">#REF!</definedName>
    <definedName name="MukaDepan" localSheetId="11">#REF!</definedName>
    <definedName name="MukaDepan">#REF!</definedName>
    <definedName name="new" localSheetId="1">#REF!</definedName>
    <definedName name="new" localSheetId="23">#REF!</definedName>
    <definedName name="new" localSheetId="32">#REF!</definedName>
    <definedName name="new" localSheetId="25">#REF!</definedName>
    <definedName name="new" localSheetId="26">#REF!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16">#REF!</definedName>
    <definedName name="new" localSheetId="17">#REF!</definedName>
    <definedName name="new" localSheetId="21">#REF!</definedName>
    <definedName name="new" localSheetId="22">#REF!</definedName>
    <definedName name="new" localSheetId="4">#REF!</definedName>
    <definedName name="new" localSheetId="6">#REF!</definedName>
    <definedName name="new" localSheetId="7">#REF!</definedName>
    <definedName name="new" localSheetId="8">#REF!</definedName>
    <definedName name="new" localSheetId="9">#REF!</definedName>
    <definedName name="new" localSheetId="10">#REF!</definedName>
    <definedName name="new" localSheetId="11">#REF!</definedName>
    <definedName name="new">#REF!</definedName>
    <definedName name="Pg" localSheetId="1">#REF!</definedName>
    <definedName name="Pg" localSheetId="23">#REF!</definedName>
    <definedName name="Pg" localSheetId="32">#REF!</definedName>
    <definedName name="Pg" localSheetId="25">#REF!</definedName>
    <definedName name="Pg" localSheetId="26">#REF!</definedName>
    <definedName name="Pg" localSheetId="27">#REF!</definedName>
    <definedName name="Pg" localSheetId="28">#REF!</definedName>
    <definedName name="Pg" localSheetId="29">#REF!</definedName>
    <definedName name="Pg" localSheetId="30">#REF!</definedName>
    <definedName name="Pg" localSheetId="31">#REF!</definedName>
    <definedName name="Pg" localSheetId="16">#REF!</definedName>
    <definedName name="Pg" localSheetId="17">#REF!</definedName>
    <definedName name="Pg" localSheetId="21">#REF!</definedName>
    <definedName name="Pg" localSheetId="22">#REF!</definedName>
    <definedName name="Pg" localSheetId="4">#REF!</definedName>
    <definedName name="Pg" localSheetId="6">#REF!</definedName>
    <definedName name="Pg" localSheetId="7">#REF!</definedName>
    <definedName name="Pg" localSheetId="8">#REF!</definedName>
    <definedName name="Pg" localSheetId="9">#REF!</definedName>
    <definedName name="Pg" localSheetId="10">#REF!</definedName>
    <definedName name="Pg" localSheetId="11">#REF!</definedName>
    <definedName name="Pg">#REF!</definedName>
    <definedName name="_xlnm.Print_Area" localSheetId="1">ARAHAN!$A$1:$AI$68</definedName>
    <definedName name="_xlnm.Print_Area" localSheetId="23">'Daya saing'!$A$1:$T$57</definedName>
    <definedName name="_xlnm.Print_Area" localSheetId="32">'KEGUNAAN PEJABAT'!$A$1:$AD$77</definedName>
    <definedName name="_xlnm.Print_Area" localSheetId="0">'Muka Hadapan'!$A$1:$AN$107</definedName>
    <definedName name="_xlnm.Print_Area" localSheetId="24">'Seksyen A'!$A$1:$AH$658</definedName>
    <definedName name="_xlnm.Print_Area" localSheetId="25">'Seksyen B'!$A$1:$AJ$217</definedName>
    <definedName name="_xlnm.Print_Area" localSheetId="26">'Seksyen C - D'!$A$1:$AJ$326</definedName>
    <definedName name="_xlnm.Print_Area" localSheetId="27">'Seksyen E'!$A$1:$AI$84</definedName>
    <definedName name="_xlnm.Print_Area" localSheetId="28">'Seksyen F'!$A$1:$AL$206</definedName>
    <definedName name="_xlnm.Print_Area" localSheetId="29">'Seksyen G'!$A$1:$AK$440</definedName>
    <definedName name="_xlnm.Print_Area" localSheetId="30">'Seksyen H'!$A$1:$AL$213</definedName>
    <definedName name="_xlnm.Print_Area" localSheetId="31">'Seksyen I'!$A$1:$AO$306</definedName>
    <definedName name="_xlnm.Print_Area" localSheetId="2">'Soalan 1'!$A$1:$AF$263</definedName>
    <definedName name="_xlnm.Print_Area" localSheetId="15">'Soalan 10'!$A$1:$V$39</definedName>
    <definedName name="_xlnm.Print_Area" localSheetId="16">'Soalan 11'!$A$1:$V$76</definedName>
    <definedName name="_xlnm.Print_Area" localSheetId="17">'Soalan 12 '!$A$1:$P$243</definedName>
    <definedName name="_xlnm.Print_Area" localSheetId="19">'Soalan 14'!$A$1:$AF$61</definedName>
    <definedName name="_xlnm.Print_Area" localSheetId="20">'Soalan 15'!$A$1:$Y$91</definedName>
    <definedName name="_xlnm.Print_Area" localSheetId="21">'Soalan 16'!$A$1:$Y$78</definedName>
    <definedName name="_xlnm.Print_Area" localSheetId="22">'Soalan 17'!$A$1:$Y$77</definedName>
    <definedName name="_xlnm.Print_Area" localSheetId="3">'Soalan 2'!$A$1:$AE$75</definedName>
    <definedName name="_xlnm.Print_Area" localSheetId="4">'Soalan 3'!$A$1:$X$82</definedName>
    <definedName name="_xlnm.Print_Area" localSheetId="5">'Soalan 4'!$A$1:$CK$71</definedName>
    <definedName name="_xlnm.Print_Area" localSheetId="6">'Soalan 5A'!$A$1:$AK$74</definedName>
    <definedName name="_xlnm.Print_Area" localSheetId="7">'Soalan 5B'!$A$1:$AK$74</definedName>
    <definedName name="_xlnm.Print_Area" localSheetId="8">'Soalan 5C'!$A$1:$V$77</definedName>
    <definedName name="_xlnm.Print_Area" localSheetId="9">'Soalan 5D'!$A$1:$V$77</definedName>
    <definedName name="_xlnm.Print_Area" localSheetId="10">'Soalan 5E'!$A$1:$R$75</definedName>
    <definedName name="_xlnm.Print_Area" localSheetId="11">'Soalan 6'!$A$1:$AL$80</definedName>
    <definedName name="_xlnm.Print_Area" localSheetId="12">'Soalan 7'!$A$1:$AI$59</definedName>
    <definedName name="_xlnm.Print_Area" localSheetId="13">'Soalan 8'!$A$1:$AA$189</definedName>
    <definedName name="_xlnm.Print_Area" localSheetId="14">'Soalan 9'!$A$1:$T$427</definedName>
    <definedName name="row_no">[2]ref!$B$3:$K$20</definedName>
    <definedName name="row_no_head">[2]ref!$B$3:$K$3</definedName>
    <definedName name="state">[2]ref!$B$23:$C$38</definedName>
    <definedName name="table_no">[2]ref!$B$23:$E$38</definedName>
    <definedName name="xx">#REF!</definedName>
    <definedName name="Z_8106A741_5A1C_11D7_A90D_00D0B7DB5195_.wvu.Cols" localSheetId="1">'[3]Soalan 16, 17 (ms.26)'!#REF!</definedName>
    <definedName name="Z_8106A741_5A1C_11D7_A90D_00D0B7DB5195_.wvu.Cols" localSheetId="23">'[4]Soalan 16, 17 (ms.26)'!#REF!</definedName>
    <definedName name="Z_8106A741_5A1C_11D7_A90D_00D0B7DB5195_.wvu.Cols" localSheetId="32">'[3]Soalan 16, 17 (ms.26)'!#REF!</definedName>
    <definedName name="Z_8106A741_5A1C_11D7_A90D_00D0B7DB5195_.wvu.Cols" localSheetId="0">'[3]Soalan 16, 17 (ms.26)'!#REF!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8">'[5]Soalan 16, 17 (ms.26)'!#REF!</definedName>
    <definedName name="Z_8106A741_5A1C_11D7_A90D_00D0B7DB5195_.wvu.Cols" localSheetId="29">'[5]Soalan 16, 17 (ms.26)'!#REF!</definedName>
    <definedName name="Z_8106A741_5A1C_11D7_A90D_00D0B7DB5195_.wvu.Cols" localSheetId="30">'[5]Soalan 16, 17 (ms.26)'!#REF!</definedName>
    <definedName name="Z_8106A741_5A1C_11D7_A90D_00D0B7DB5195_.wvu.Cols" localSheetId="31">'[4]Soalan 16, 17 (ms.26)'!#REF!</definedName>
    <definedName name="Z_8106A741_5A1C_11D7_A90D_00D0B7DB5195_.wvu.Cols" localSheetId="2">'[3]Soalan 16, 17 (ms.26)'!#REF!</definedName>
    <definedName name="Z_8106A741_5A1C_11D7_A90D_00D0B7DB5195_.wvu.Cols" localSheetId="15">'[4]Soalan 16, 17 (ms.26)'!#REF!</definedName>
    <definedName name="Z_8106A741_5A1C_11D7_A90D_00D0B7DB5195_.wvu.Cols" localSheetId="16">'[4]Soalan 16, 17 (ms.26)'!#REF!</definedName>
    <definedName name="Z_8106A741_5A1C_11D7_A90D_00D0B7DB5195_.wvu.Cols" localSheetId="17">'[4]Soalan 16, 17 (ms.26)'!#REF!</definedName>
    <definedName name="Z_8106A741_5A1C_11D7_A90D_00D0B7DB5195_.wvu.Cols" localSheetId="18">'[5]Soalan 16, 17 (ms.26)'!#REF!</definedName>
    <definedName name="Z_8106A741_5A1C_11D7_A90D_00D0B7DB5195_.wvu.Cols" localSheetId="19">'[5]Soalan 16, 17 (ms.26)'!#REF!</definedName>
    <definedName name="Z_8106A741_5A1C_11D7_A90D_00D0B7DB5195_.wvu.Cols" localSheetId="20">'[5]Soalan 16, 17 (ms.26)'!#REF!</definedName>
    <definedName name="Z_8106A741_5A1C_11D7_A90D_00D0B7DB5195_.wvu.Cols" localSheetId="21">'[5]Soalan 16, 17 (ms.26)'!#REF!</definedName>
    <definedName name="Z_8106A741_5A1C_11D7_A90D_00D0B7DB5195_.wvu.Cols" localSheetId="22">'[5]Soalan 16, 17 (ms.26)'!#REF!</definedName>
    <definedName name="Z_8106A741_5A1C_11D7_A90D_00D0B7DB5195_.wvu.Cols" localSheetId="3">'[3]Soalan 16, 17 (ms.26)'!#REF!</definedName>
    <definedName name="Z_8106A741_5A1C_11D7_A90D_00D0B7DB5195_.wvu.Cols" localSheetId="4">'[3]Soalan 16, 17 (ms.26)'!#REF!</definedName>
    <definedName name="Z_8106A741_5A1C_11D7_A90D_00D0B7DB5195_.wvu.Cols" localSheetId="5">'[3]Soalan 16, 17 (ms.26)'!#REF!</definedName>
    <definedName name="Z_8106A741_5A1C_11D7_A90D_00D0B7DB5195_.wvu.Cols" localSheetId="6">'[4]Soalan 16, 17 (ms.26)'!#REF!</definedName>
    <definedName name="Z_8106A741_5A1C_11D7_A90D_00D0B7DB5195_.wvu.Cols" localSheetId="7">'[4]Soalan 16, 17 (ms.26)'!#REF!</definedName>
    <definedName name="Z_8106A741_5A1C_11D7_A90D_00D0B7DB5195_.wvu.Cols" localSheetId="8">'[4]Soalan 16, 17 (ms.26)'!#REF!</definedName>
    <definedName name="Z_8106A741_5A1C_11D7_A90D_00D0B7DB5195_.wvu.Cols" localSheetId="9">'[4]Soalan 16, 17 (ms.26)'!#REF!</definedName>
    <definedName name="Z_8106A741_5A1C_11D7_A90D_00D0B7DB5195_.wvu.Cols" localSheetId="10">'[4]Soalan 16, 17 (ms.26)'!#REF!</definedName>
    <definedName name="Z_8106A741_5A1C_11D7_A90D_00D0B7DB5195_.wvu.Cols" localSheetId="11">'[4]Soalan 16, 17 (ms.26)'!#REF!</definedName>
    <definedName name="Z_8106A741_5A1C_11D7_A90D_00D0B7DB5195_.wvu.Cols" localSheetId="12">'[4]Soalan 16, 17 (ms.26)'!#REF!</definedName>
    <definedName name="Z_8106A741_5A1C_11D7_A90D_00D0B7DB5195_.wvu.Cols">#REF!</definedName>
    <definedName name="Z_8106A741_5A1C_11D7_A90D_00D0B7DB5195_.wvu.PrintArea" localSheetId="1">#REF!</definedName>
    <definedName name="Z_8106A741_5A1C_11D7_A90D_00D0B7DB5195_.wvu.PrintArea" localSheetId="23">#REF!</definedName>
    <definedName name="Z_8106A741_5A1C_11D7_A90D_00D0B7DB5195_.wvu.PrintArea" localSheetId="32">#REF!</definedName>
    <definedName name="Z_8106A741_5A1C_11D7_A90D_00D0B7DB5195_.wvu.PrintArea" localSheetId="0">#REF!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2">#REF!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8">#REF!</definedName>
    <definedName name="Z_8106A741_5A1C_11D7_A90D_00D0B7DB5195_.wvu.PrintArea" localSheetId="19">#REF!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#REF!</definedName>
    <definedName name="Z_8106A741_5A1C_11D7_A90D_00D0B7DB5195_.wvu.Rows" localSheetId="1">#REF!</definedName>
    <definedName name="Z_8106A741_5A1C_11D7_A90D_00D0B7DB5195_.wvu.Rows" localSheetId="23">'Daya saing'!$44:$44</definedName>
    <definedName name="Z_8106A741_5A1C_11D7_A90D_00D0B7DB5195_.wvu.Rows" localSheetId="32">#REF!</definedName>
    <definedName name="Z_8106A741_5A1C_11D7_A90D_00D0B7DB5195_.wvu.Rows" localSheetId="0">#REF!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16">#REF!</definedName>
    <definedName name="Z_8106A741_5A1C_11D7_A90D_00D0B7DB5195_.wvu.Rows" localSheetId="17">'Soalan 12 '!$242:$242</definedName>
    <definedName name="Z_8106A741_5A1C_11D7_A90D_00D0B7DB5195_.wvu.Rows" localSheetId="21">#REF!</definedName>
    <definedName name="Z_8106A741_5A1C_11D7_A90D_00D0B7DB5195_.wvu.Rows" localSheetId="22">#REF!</definedName>
    <definedName name="Z_8106A741_5A1C_11D7_A90D_00D0B7DB5195_.wvu.Rows" localSheetId="3">#REF!</definedName>
    <definedName name="Z_8106A741_5A1C_11D7_A90D_00D0B7DB5195_.wvu.Rows" localSheetId="4">#REF!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#REF!</definedName>
    <definedName name="zz">#REF!</definedName>
  </definedNames>
  <calcPr calcId="191029"/>
</workbook>
</file>

<file path=xl/calcChain.xml><?xml version="1.0" encoding="utf-8"?>
<calcChain xmlns="http://schemas.openxmlformats.org/spreadsheetml/2006/main">
  <c r="O124" i="8" l="1"/>
  <c r="AF297" i="80" l="1"/>
  <c r="AB297" i="80"/>
  <c r="X297" i="80"/>
  <c r="T297" i="80"/>
  <c r="P297" i="80"/>
  <c r="L297" i="80"/>
  <c r="AK220" i="80"/>
  <c r="AK185" i="80"/>
  <c r="AF68" i="80"/>
  <c r="AB68" i="80"/>
  <c r="X68" i="80"/>
  <c r="T68" i="80"/>
  <c r="P68" i="80"/>
  <c r="L68" i="80"/>
  <c r="O72" i="59" l="1"/>
  <c r="U46" i="15" l="1"/>
  <c r="S62" i="14"/>
  <c r="R62" i="14"/>
  <c r="Q62" i="14"/>
  <c r="M239" i="57"/>
  <c r="Q24" i="16"/>
  <c r="J24" i="16"/>
  <c r="Y18" i="16"/>
  <c r="K404" i="9"/>
  <c r="K424" i="9" s="1"/>
  <c r="W85" i="9"/>
  <c r="L177" i="8"/>
  <c r="L185" i="8" s="1"/>
  <c r="U34" i="24"/>
  <c r="O34" i="24"/>
  <c r="AA34" i="24" s="1"/>
  <c r="AA46" i="24" s="1"/>
  <c r="I34" i="24"/>
  <c r="AE68" i="62"/>
  <c r="V68" i="62"/>
  <c r="K72" i="59"/>
  <c r="O68" i="61"/>
  <c r="S65" i="61"/>
  <c r="O62" i="61"/>
  <c r="K62" i="61"/>
  <c r="K68" i="61" s="1"/>
  <c r="S59" i="61"/>
  <c r="S55" i="61"/>
  <c r="S51" i="61"/>
  <c r="S47" i="61"/>
  <c r="S43" i="61"/>
  <c r="S39" i="61"/>
  <c r="S35" i="61"/>
  <c r="S31" i="61"/>
  <c r="S27" i="61"/>
  <c r="S22" i="61"/>
  <c r="K68" i="58"/>
  <c r="S65" i="58"/>
  <c r="O62" i="58"/>
  <c r="O68" i="58" s="1"/>
  <c r="K62" i="58"/>
  <c r="S59" i="58"/>
  <c r="S55" i="58"/>
  <c r="S51" i="58"/>
  <c r="S47" i="58"/>
  <c r="S43" i="58"/>
  <c r="S39" i="58"/>
  <c r="S35" i="58"/>
  <c r="S31" i="58"/>
  <c r="S27" i="58"/>
  <c r="S22" i="58"/>
  <c r="S62" i="58" s="1"/>
  <c r="S68" i="58" s="1"/>
  <c r="AE70" i="60"/>
  <c r="AE64" i="60"/>
  <c r="AA64" i="60"/>
  <c r="AA70" i="60" s="1"/>
  <c r="W64" i="60"/>
  <c r="W70" i="60" s="1"/>
  <c r="O64" i="60"/>
  <c r="O70" i="60" s="1"/>
  <c r="K64" i="60"/>
  <c r="K70" i="60" s="1"/>
  <c r="S61" i="60"/>
  <c r="S57" i="60"/>
  <c r="S53" i="60"/>
  <c r="S49" i="60"/>
  <c r="S45" i="60"/>
  <c r="S41" i="60"/>
  <c r="S37" i="60"/>
  <c r="S33" i="60"/>
  <c r="S29" i="60"/>
  <c r="S24" i="60"/>
  <c r="S64" i="60" s="1"/>
  <c r="S70" i="60" s="1"/>
  <c r="S20" i="60"/>
  <c r="S16" i="60"/>
  <c r="W70" i="47"/>
  <c r="AE64" i="47"/>
  <c r="AE70" i="47" s="1"/>
  <c r="AA64" i="47"/>
  <c r="AA70" i="47" s="1"/>
  <c r="W64" i="47"/>
  <c r="O64" i="47"/>
  <c r="O70" i="47" s="1"/>
  <c r="K64" i="47"/>
  <c r="K70" i="47" s="1"/>
  <c r="S61" i="47"/>
  <c r="S57" i="47"/>
  <c r="S53" i="47"/>
  <c r="S49" i="47"/>
  <c r="S45" i="47"/>
  <c r="S41" i="47"/>
  <c r="S37" i="47"/>
  <c r="S33" i="47"/>
  <c r="S29" i="47"/>
  <c r="S24" i="47"/>
  <c r="S20" i="47"/>
  <c r="S16" i="47"/>
  <c r="CE66" i="55"/>
  <c r="BN66" i="55"/>
  <c r="BE66" i="55"/>
  <c r="AV66" i="55"/>
  <c r="AM66" i="55"/>
  <c r="AD66" i="55"/>
  <c r="U66" i="55"/>
  <c r="M66" i="55"/>
  <c r="BV64" i="55"/>
  <c r="BV62" i="55"/>
  <c r="BV60" i="55"/>
  <c r="BV57" i="55"/>
  <c r="BV54" i="55"/>
  <c r="BV51" i="55"/>
  <c r="BV49" i="55"/>
  <c r="BV45" i="55"/>
  <c r="BV43" i="55"/>
  <c r="BV39" i="55"/>
  <c r="BV36" i="55"/>
  <c r="BV32" i="55"/>
  <c r="BV28" i="55"/>
  <c r="BV25" i="55"/>
  <c r="BV22" i="55"/>
  <c r="BV18" i="55"/>
  <c r="BV14" i="55"/>
  <c r="BV11" i="55"/>
  <c r="S64" i="47" l="1"/>
  <c r="S70" i="47" s="1"/>
  <c r="S62" i="61"/>
  <c r="S68" i="61" s="1"/>
  <c r="BV66"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S9" authorId="0" shapeId="0" xr:uid="{00000000-0006-0000-0200-00000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A15" authorId="0" shapeId="0" xr:uid="{00000000-0006-0000-0200-000002000000}">
      <text>
        <r>
          <rPr>
            <sz val="9"/>
            <rFont val="Times New Roman"/>
            <family val="1"/>
          </rPr>
          <t>Sila isi di sini
Please fill in here</t>
        </r>
      </text>
    </comment>
    <comment ref="D23" authorId="0" shapeId="0" xr:uid="{00000000-0006-0000-0200-00000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G23" authorId="0" shapeId="0" xr:uid="{00000000-0006-0000-0200-00000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J23" authorId="0" shapeId="0" xr:uid="{00000000-0006-0000-0200-000005000000}">
      <text>
        <r>
          <rPr>
            <sz val="9"/>
            <rFont val="Times New Roman"/>
            <family val="1"/>
          </rPr>
          <t>Sila isi di sini
Please fill in here</t>
        </r>
      </text>
    </comment>
    <comment ref="U23" authorId="0" shapeId="0" xr:uid="{00000000-0006-0000-02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X23" authorId="0" shapeId="0" xr:uid="{00000000-0006-0000-02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A23" authorId="0" shapeId="0" xr:uid="{00000000-0006-0000-0200-000008000000}">
      <text>
        <r>
          <rPr>
            <sz val="9"/>
            <rFont val="Times New Roman"/>
            <family val="1"/>
          </rPr>
          <t>Sila isi di sini
Please fill in here</t>
        </r>
      </text>
    </comment>
    <comment ref="AD29" authorId="1" shapeId="0" xr:uid="{00000000-0006-0000-0200-000009000000}">
      <text>
        <r>
          <rPr>
            <b/>
            <sz val="8"/>
            <color indexed="8"/>
            <rFont val="Tahoma"/>
            <family val="2"/>
          </rPr>
          <t>Please press and hold ALT while typing '0251' on the numeric keypad to indicate a "X" symbol.</t>
        </r>
      </text>
    </comment>
    <comment ref="AD32" authorId="1" shapeId="0" xr:uid="{00000000-0006-0000-0200-00000A000000}">
      <text>
        <r>
          <rPr>
            <b/>
            <sz val="8"/>
            <color indexed="8"/>
            <rFont val="Tahoma"/>
            <family val="2"/>
          </rPr>
          <t>Please press and hold ALT while typing '0251' on the numeric keypad to indicate a "X" symbol.</t>
        </r>
      </text>
    </comment>
    <comment ref="AD35" authorId="1" shapeId="0" xr:uid="{00000000-0006-0000-0200-00000B000000}">
      <text>
        <r>
          <rPr>
            <b/>
            <sz val="8"/>
            <color indexed="8"/>
            <rFont val="Tahoma"/>
            <family val="2"/>
          </rPr>
          <t>Please press and hold ALT while typing '0251' on the numeric keypad to indicate a "X" symbol.</t>
        </r>
      </text>
    </comment>
    <comment ref="AD38" authorId="1" shapeId="0" xr:uid="{00000000-0006-0000-0200-00000C000000}">
      <text>
        <r>
          <rPr>
            <b/>
            <sz val="8"/>
            <color indexed="8"/>
            <rFont val="Tahoma"/>
            <family val="2"/>
          </rPr>
          <t>Please press and hold ALT while typing '0251' on the numeric keypad to indicate a "X" symbol.</t>
        </r>
      </text>
    </comment>
    <comment ref="AD41" authorId="1" shapeId="0" xr:uid="{00000000-0006-0000-0200-00000D000000}">
      <text>
        <r>
          <rPr>
            <b/>
            <sz val="8"/>
            <color indexed="8"/>
            <rFont val="Tahoma"/>
            <family val="2"/>
          </rPr>
          <t>Please press and hold ALT while typing '0251' on the numeric keypad to indicate a "X" symbol.</t>
        </r>
      </text>
    </comment>
    <comment ref="AD44" authorId="1" shapeId="0" xr:uid="{00000000-0006-0000-0200-00000E000000}">
      <text>
        <r>
          <rPr>
            <b/>
            <sz val="8"/>
            <color indexed="8"/>
            <rFont val="Tahoma"/>
            <family val="2"/>
          </rPr>
          <t>Please press and hold ALT while typing '0251' on the numeric keypad to indicate a "X" symbol.</t>
        </r>
      </text>
    </comment>
    <comment ref="AD47" authorId="1" shapeId="0" xr:uid="{00000000-0006-0000-0200-00000F000000}">
      <text>
        <r>
          <rPr>
            <b/>
            <sz val="8"/>
            <color indexed="8"/>
            <rFont val="Tahoma"/>
            <family val="2"/>
          </rPr>
          <t>Please press and hold ALT while typing '0251' on the numeric keypad to indicate a "X" symbol.</t>
        </r>
      </text>
    </comment>
    <comment ref="D50" authorId="0" shapeId="0" xr:uid="{00000000-0006-0000-0200-000010000000}">
      <text>
        <r>
          <rPr>
            <sz val="9"/>
            <rFont val="Times New Roman"/>
            <family val="1"/>
          </rPr>
          <t>Sila isi di sini
Please fill in here</t>
        </r>
      </text>
    </comment>
    <comment ref="B58" authorId="0" shapeId="0" xr:uid="{00000000-0006-0000-0200-000011000000}">
      <text>
        <r>
          <rPr>
            <sz val="9"/>
            <rFont val="Times New Roman"/>
            <family val="1"/>
          </rPr>
          <t>Sila isi di sini
Please fill in here</t>
        </r>
      </text>
    </comment>
    <comment ref="B64" authorId="0" shapeId="0" xr:uid="{00000000-0006-0000-0200-000012000000}">
      <text>
        <r>
          <rPr>
            <b/>
            <sz val="9"/>
            <rFont val="Times New Roman"/>
            <family val="1"/>
          </rPr>
          <t>Sila isi di sini</t>
        </r>
        <r>
          <rPr>
            <sz val="9"/>
            <rFont val="Times New Roman"/>
            <family val="1"/>
          </rPr>
          <t xml:space="preserve">
Please fill in here</t>
        </r>
      </text>
    </comment>
    <comment ref="Z67" authorId="0" shapeId="0" xr:uid="{00000000-0006-0000-0200-000013000000}">
      <text>
        <r>
          <rPr>
            <b/>
            <i/>
            <sz val="9"/>
            <rFont val="Times New Roman"/>
            <family val="1"/>
          </rPr>
          <t>Sila isi di sini</t>
        </r>
        <r>
          <rPr>
            <i/>
            <sz val="9"/>
            <rFont val="Times New Roman"/>
            <family val="1"/>
          </rPr>
          <t xml:space="preserve">
Please fill in here</t>
        </r>
        <r>
          <rPr>
            <sz val="9"/>
            <rFont val="Times New Roman"/>
            <family val="1"/>
          </rPr>
          <t xml:space="preserve">
</t>
        </r>
      </text>
    </comment>
    <comment ref="I78" authorId="0" shapeId="0" xr:uid="{00000000-0006-0000-0200-00001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L78" authorId="0" shapeId="0" xr:uid="{00000000-0006-0000-0200-00001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P78" authorId="0" shapeId="0" xr:uid="{00000000-0006-0000-0200-000016000000}">
      <text>
        <r>
          <rPr>
            <b/>
            <sz val="9"/>
            <rFont val="Times New Roman"/>
            <family val="1"/>
          </rPr>
          <t>Sila isi di sini</t>
        </r>
        <r>
          <rPr>
            <sz val="9"/>
            <rFont val="Times New Roman"/>
            <family val="1"/>
          </rPr>
          <t xml:space="preserve">
</t>
        </r>
        <r>
          <rPr>
            <i/>
            <sz val="9"/>
            <rFont val="Times New Roman"/>
            <family val="1"/>
          </rPr>
          <t>Please fill in here</t>
        </r>
      </text>
    </comment>
    <comment ref="T78" authorId="0" shapeId="0" xr:uid="{00000000-0006-0000-0200-000017000000}">
      <text>
        <r>
          <rPr>
            <b/>
            <sz val="9"/>
            <rFont val="Times New Roman"/>
            <family val="1"/>
          </rPr>
          <t>Sila isi di sini</t>
        </r>
        <r>
          <rPr>
            <sz val="9"/>
            <rFont val="Times New Roman"/>
            <family val="1"/>
          </rPr>
          <t xml:space="preserve">
</t>
        </r>
        <r>
          <rPr>
            <i/>
            <sz val="9"/>
            <rFont val="Times New Roman"/>
            <family val="1"/>
          </rPr>
          <t>Please fill in here</t>
        </r>
      </text>
    </comment>
    <comment ref="X78" authorId="0" shapeId="0" xr:uid="{00000000-0006-0000-0200-000018000000}">
      <text>
        <r>
          <rPr>
            <b/>
            <sz val="9"/>
            <rFont val="Times New Roman"/>
            <family val="1"/>
          </rPr>
          <t>Sila isi di sini</t>
        </r>
        <r>
          <rPr>
            <sz val="9"/>
            <rFont val="Times New Roman"/>
            <family val="1"/>
          </rPr>
          <t xml:space="preserve">
</t>
        </r>
        <r>
          <rPr>
            <i/>
            <sz val="9"/>
            <rFont val="Times New Roman"/>
            <family val="1"/>
          </rPr>
          <t>Please fill in here</t>
        </r>
      </text>
    </comment>
    <comment ref="AB78" authorId="0" shapeId="0" xr:uid="{00000000-0006-0000-0200-000019000000}">
      <text>
        <r>
          <rPr>
            <b/>
            <sz val="9"/>
            <rFont val="Times New Roman"/>
            <family val="1"/>
          </rPr>
          <t xml:space="preserve">Sila isi di sini
</t>
        </r>
        <r>
          <rPr>
            <i/>
            <sz val="9"/>
            <rFont val="Times New Roman"/>
            <family val="1"/>
          </rPr>
          <t>Please fill in here</t>
        </r>
      </text>
    </comment>
    <comment ref="I82" authorId="0" shapeId="0" xr:uid="{00000000-0006-0000-0200-00001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L82" authorId="0" shapeId="0" xr:uid="{00000000-0006-0000-0200-00001B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P82" authorId="0" shapeId="0" xr:uid="{00000000-0006-0000-0200-00001C000000}">
      <text>
        <r>
          <rPr>
            <b/>
            <sz val="9"/>
            <rFont val="Times New Roman"/>
            <family val="1"/>
          </rPr>
          <t>Sila isi di sini</t>
        </r>
        <r>
          <rPr>
            <sz val="9"/>
            <rFont val="Times New Roman"/>
            <family val="1"/>
          </rPr>
          <t xml:space="preserve">
</t>
        </r>
        <r>
          <rPr>
            <i/>
            <sz val="9"/>
            <rFont val="Times New Roman"/>
            <family val="1"/>
          </rPr>
          <t>Please fill in here</t>
        </r>
      </text>
    </comment>
    <comment ref="T82" authorId="0" shapeId="0" xr:uid="{00000000-0006-0000-0200-00001D000000}">
      <text>
        <r>
          <rPr>
            <b/>
            <sz val="9"/>
            <rFont val="Times New Roman"/>
            <family val="1"/>
          </rPr>
          <t>Sila isi di sini</t>
        </r>
        <r>
          <rPr>
            <sz val="9"/>
            <rFont val="Times New Roman"/>
            <family val="1"/>
          </rPr>
          <t xml:space="preserve">
</t>
        </r>
        <r>
          <rPr>
            <i/>
            <sz val="9"/>
            <rFont val="Times New Roman"/>
            <family val="1"/>
          </rPr>
          <t>Please fill in here</t>
        </r>
      </text>
    </comment>
    <comment ref="X82" authorId="0" shapeId="0" xr:uid="{00000000-0006-0000-0200-00001E000000}">
      <text>
        <r>
          <rPr>
            <b/>
            <sz val="9"/>
            <rFont val="Times New Roman"/>
            <family val="1"/>
          </rPr>
          <t>Sila isi di sini</t>
        </r>
        <r>
          <rPr>
            <sz val="9"/>
            <rFont val="Times New Roman"/>
            <family val="1"/>
          </rPr>
          <t xml:space="preserve">
</t>
        </r>
        <r>
          <rPr>
            <i/>
            <sz val="9"/>
            <rFont val="Times New Roman"/>
            <family val="1"/>
          </rPr>
          <t>Please fill in here</t>
        </r>
      </text>
    </comment>
    <comment ref="AB82" authorId="0" shapeId="0" xr:uid="{00000000-0006-0000-0200-00001F000000}">
      <text>
        <r>
          <rPr>
            <b/>
            <sz val="9"/>
            <rFont val="Times New Roman"/>
            <family val="1"/>
          </rPr>
          <t xml:space="preserve">Sila isi di sini
</t>
        </r>
        <r>
          <rPr>
            <i/>
            <sz val="9"/>
            <rFont val="Times New Roman"/>
            <family val="1"/>
          </rPr>
          <t>Please fill in here</t>
        </r>
      </text>
    </comment>
    <comment ref="C106" authorId="1" shapeId="0" xr:uid="{00000000-0006-0000-0200-000020000000}">
      <text>
        <r>
          <rPr>
            <b/>
            <sz val="8"/>
            <color indexed="8"/>
            <rFont val="Tahoma"/>
            <family val="2"/>
          </rPr>
          <t>Please press and hold ALT while typing '0251' on the numeric keypad to indicate a "X" symbol.</t>
        </r>
      </text>
    </comment>
    <comment ref="H106" authorId="1" shapeId="0" xr:uid="{00000000-0006-0000-0200-000021000000}">
      <text>
        <r>
          <rPr>
            <b/>
            <sz val="8"/>
            <color indexed="8"/>
            <rFont val="Tahoma"/>
            <family val="2"/>
          </rPr>
          <t>Please press and hold ALT while typing '0251' on the numeric keypad to indicate a "X" symbol.</t>
        </r>
      </text>
    </comment>
    <comment ref="N113" authorId="1" shapeId="0" xr:uid="{00000000-0006-0000-0200-000022000000}">
      <text>
        <r>
          <rPr>
            <b/>
            <sz val="8"/>
            <color indexed="8"/>
            <rFont val="Tahoma"/>
            <family val="2"/>
          </rPr>
          <t>Please press and hold ALT while typing '0251' on the numeric keypad to indicate a "X" symbol.</t>
        </r>
      </text>
    </comment>
    <comment ref="AD113" authorId="1" shapeId="0" xr:uid="{00000000-0006-0000-0200-000023000000}">
      <text>
        <r>
          <rPr>
            <b/>
            <sz val="8"/>
            <color indexed="8"/>
            <rFont val="Tahoma"/>
            <family val="2"/>
          </rPr>
          <t>Please press and hold ALT while typing '0251' on the numeric keypad to indicate a "X" symbol.</t>
        </r>
      </text>
    </comment>
    <comment ref="N116" authorId="1" shapeId="0" xr:uid="{00000000-0006-0000-0200-000024000000}">
      <text>
        <r>
          <rPr>
            <b/>
            <sz val="8"/>
            <color indexed="8"/>
            <rFont val="Tahoma"/>
            <family val="2"/>
          </rPr>
          <t>Please press and hold ALT while typing '0251' on the numeric keypad to indicate a "X" symbol.</t>
        </r>
      </text>
    </comment>
    <comment ref="AD116" authorId="1" shapeId="0" xr:uid="{00000000-0006-0000-0200-000025000000}">
      <text>
        <r>
          <rPr>
            <b/>
            <sz val="8"/>
            <color indexed="8"/>
            <rFont val="Tahoma"/>
            <family val="2"/>
          </rPr>
          <t>Please press and hold ALT while typing '0251' on the numeric keypad to indicate a "X" symbol.</t>
        </r>
      </text>
    </comment>
    <comment ref="N119" authorId="1" shapeId="0" xr:uid="{00000000-0006-0000-0200-000026000000}">
      <text>
        <r>
          <rPr>
            <b/>
            <sz val="8"/>
            <color indexed="8"/>
            <rFont val="Tahoma"/>
            <family val="2"/>
          </rPr>
          <t>Please press and hold ALT while typing '0251' on the numeric keypad to indicate a "X" symbol.</t>
        </r>
      </text>
    </comment>
    <comment ref="AD119" authorId="1" shapeId="0" xr:uid="{00000000-0006-0000-0200-000027000000}">
      <text>
        <r>
          <rPr>
            <b/>
            <sz val="8"/>
            <color indexed="8"/>
            <rFont val="Tahoma"/>
            <family val="2"/>
          </rPr>
          <t>Please press and hold ALT while typing '0251' on the numeric keypad to indicate a "X" symbol.</t>
        </r>
      </text>
    </comment>
    <comment ref="N122" authorId="1" shapeId="0" xr:uid="{00000000-0006-0000-0200-000028000000}">
      <text>
        <r>
          <rPr>
            <b/>
            <sz val="8"/>
            <color indexed="8"/>
            <rFont val="Tahoma"/>
            <family val="2"/>
          </rPr>
          <t>Please press and hold ALT while typing '0251' on the numeric keypad to indicate a "X" symbol.</t>
        </r>
      </text>
    </comment>
    <comment ref="AD122" authorId="1" shapeId="0" xr:uid="{00000000-0006-0000-0200-000029000000}">
      <text>
        <r>
          <rPr>
            <b/>
            <sz val="8"/>
            <color indexed="8"/>
            <rFont val="Tahoma"/>
            <family val="2"/>
          </rPr>
          <t>Please press and hold ALT while typing '0251' on the numeric keypad to indicate a "X" symbol.</t>
        </r>
      </text>
    </comment>
    <comment ref="N127" authorId="1" shapeId="0" xr:uid="{00000000-0006-0000-0200-00002A000000}">
      <text>
        <r>
          <rPr>
            <b/>
            <sz val="8"/>
            <color indexed="8"/>
            <rFont val="Tahoma"/>
            <family val="2"/>
          </rPr>
          <t>Please press and hold ALT while typing '0251' on the numeric keypad to indicate a "X" symbol.</t>
        </r>
      </text>
    </comment>
    <comment ref="AD127" authorId="1" shapeId="0" xr:uid="{00000000-0006-0000-0200-00002B000000}">
      <text>
        <r>
          <rPr>
            <b/>
            <sz val="8"/>
            <color indexed="8"/>
            <rFont val="Tahoma"/>
            <family val="2"/>
          </rPr>
          <t>Please press and hold ALT while typing '0251' on the numeric keypad to indicate a "X" symbol.</t>
        </r>
      </text>
    </comment>
    <comment ref="N130" authorId="1" shapeId="0" xr:uid="{00000000-0006-0000-0200-00002C000000}">
      <text>
        <r>
          <rPr>
            <b/>
            <sz val="8"/>
            <color indexed="8"/>
            <rFont val="Tahoma"/>
            <family val="2"/>
          </rPr>
          <t>Please press and hold ALT while typing '0251' on the numeric keypad to indicate a "X" symbol.</t>
        </r>
      </text>
    </comment>
    <comment ref="AD130" authorId="1" shapeId="0" xr:uid="{00000000-0006-0000-0200-00002D000000}">
      <text>
        <r>
          <rPr>
            <b/>
            <sz val="8"/>
            <color indexed="8"/>
            <rFont val="Tahoma"/>
            <family val="2"/>
          </rPr>
          <t>Please press and hold ALT while typing '0251' on the numeric keypad to indicate a "X" symbol.</t>
        </r>
      </text>
    </comment>
    <comment ref="N134" authorId="1" shapeId="0" xr:uid="{00000000-0006-0000-0200-00002E000000}">
      <text>
        <r>
          <rPr>
            <b/>
            <sz val="8"/>
            <color indexed="8"/>
            <rFont val="Tahoma"/>
            <family val="2"/>
          </rPr>
          <t>Please press and hold ALT while typing '0251' on the numeric keypad to indicate a "X" symbol.</t>
        </r>
      </text>
    </comment>
    <comment ref="AD134" authorId="1" shapeId="0" xr:uid="{00000000-0006-0000-0200-00002F000000}">
      <text>
        <r>
          <rPr>
            <b/>
            <sz val="8"/>
            <color indexed="8"/>
            <rFont val="Tahoma"/>
            <family val="2"/>
          </rPr>
          <t>Please press and hold ALT while typing '0251' on the numeric keypad to indicate a "X" symbol.</t>
        </r>
      </text>
    </comment>
    <comment ref="N141" authorId="1" shapeId="0" xr:uid="{00000000-0006-0000-0200-000030000000}">
      <text>
        <r>
          <rPr>
            <b/>
            <sz val="8"/>
            <color indexed="8"/>
            <rFont val="Tahoma"/>
            <family val="2"/>
          </rPr>
          <t>Please press and hold ALT while typing '0251' on the numeric keypad to indicate a "X" symbol.</t>
        </r>
      </text>
    </comment>
    <comment ref="AD141" authorId="1" shapeId="0" xr:uid="{00000000-0006-0000-0200-000031000000}">
      <text>
        <r>
          <rPr>
            <b/>
            <sz val="8"/>
            <color indexed="8"/>
            <rFont val="Tahoma"/>
            <family val="2"/>
          </rPr>
          <t>Please press and hold ALT while typing '0251' on the numeric keypad to indicate a "X" symbol.</t>
        </r>
      </text>
    </comment>
    <comment ref="N144" authorId="1" shapeId="0" xr:uid="{00000000-0006-0000-0200-000032000000}">
      <text>
        <r>
          <rPr>
            <b/>
            <sz val="8"/>
            <color indexed="8"/>
            <rFont val="Tahoma"/>
            <family val="2"/>
          </rPr>
          <t>Please press and hold ALT while typing '0251' on the numeric keypad to indicate a "X" symbol.</t>
        </r>
      </text>
    </comment>
    <comment ref="AD144" authorId="1" shapeId="0" xr:uid="{00000000-0006-0000-0200-000033000000}">
      <text>
        <r>
          <rPr>
            <b/>
            <sz val="8"/>
            <color indexed="8"/>
            <rFont val="Tahoma"/>
            <family val="2"/>
          </rPr>
          <t>Please press and hold ALT while typing '0251' on the numeric keypad to indicate a "X" symbol.</t>
        </r>
      </text>
    </comment>
    <comment ref="N147" authorId="1" shapeId="0" xr:uid="{00000000-0006-0000-0200-000034000000}">
      <text>
        <r>
          <rPr>
            <b/>
            <sz val="8"/>
            <color indexed="8"/>
            <rFont val="Tahoma"/>
            <family val="2"/>
          </rPr>
          <t>Please press and hold ALT while typing '0251' on the numeric keypad to indicate a "X" symbol.</t>
        </r>
      </text>
    </comment>
    <comment ref="AD147" authorId="1" shapeId="0" xr:uid="{00000000-0006-0000-0200-000035000000}">
      <text>
        <r>
          <rPr>
            <b/>
            <sz val="8"/>
            <color indexed="8"/>
            <rFont val="Tahoma"/>
            <family val="2"/>
          </rPr>
          <t>Please press and hold ALT while typing '0251' on the numeric keypad to indicate a "X" symbol.</t>
        </r>
      </text>
    </comment>
    <comment ref="N150" authorId="1" shapeId="0" xr:uid="{00000000-0006-0000-0200-000036000000}">
      <text>
        <r>
          <rPr>
            <b/>
            <sz val="8"/>
            <color indexed="8"/>
            <rFont val="Tahoma"/>
            <family val="2"/>
          </rPr>
          <t>Please press and hold ALT while typing '0251' on the numeric keypad to indicate a "X" symbol.</t>
        </r>
      </text>
    </comment>
    <comment ref="AD150" authorId="1" shapeId="0" xr:uid="{00000000-0006-0000-0200-000037000000}">
      <text>
        <r>
          <rPr>
            <b/>
            <sz val="8"/>
            <color indexed="8"/>
            <rFont val="Tahoma"/>
            <family val="2"/>
          </rPr>
          <t>Please press and hold ALT while typing '0251' on the numeric keypad to indicate a "X" symbol.</t>
        </r>
      </text>
    </comment>
    <comment ref="N153" authorId="1" shapeId="0" xr:uid="{00000000-0006-0000-0200-000038000000}">
      <text>
        <r>
          <rPr>
            <b/>
            <sz val="8"/>
            <color indexed="8"/>
            <rFont val="Tahoma"/>
            <family val="2"/>
          </rPr>
          <t>Please press and hold ALT while typing '0251' on the numeric keypad to indicate a "X" symbol.</t>
        </r>
      </text>
    </comment>
    <comment ref="AD153" authorId="1" shapeId="0" xr:uid="{00000000-0006-0000-0200-000039000000}">
      <text>
        <r>
          <rPr>
            <b/>
            <sz val="8"/>
            <color indexed="8"/>
            <rFont val="Tahoma"/>
            <family val="2"/>
          </rPr>
          <t>Please press and hold ALT while typing '0251' on the numeric keypad to indicate a "X" symbol.</t>
        </r>
      </text>
    </comment>
    <comment ref="B162" authorId="0" shapeId="0" xr:uid="{00000000-0006-0000-0200-00003A000000}">
      <text>
        <r>
          <rPr>
            <b/>
            <sz val="9"/>
            <rFont val="Times New Roman"/>
            <family val="1"/>
          </rPr>
          <t>Sila isi di sini</t>
        </r>
        <r>
          <rPr>
            <sz val="9"/>
            <rFont val="Times New Roman"/>
            <family val="1"/>
          </rPr>
          <t xml:space="preserve">
</t>
        </r>
        <r>
          <rPr>
            <i/>
            <sz val="9"/>
            <rFont val="Times New Roman"/>
            <family val="1"/>
          </rPr>
          <t>Please fill in here</t>
        </r>
      </text>
    </comment>
    <comment ref="Z168" authorId="0" shapeId="0" xr:uid="{00000000-0006-0000-0200-00003B000000}">
      <text>
        <r>
          <rPr>
            <b/>
            <sz val="9"/>
            <rFont val="Times New Roman"/>
            <family val="1"/>
          </rPr>
          <t>Sila isi di sini</t>
        </r>
        <r>
          <rPr>
            <sz val="9"/>
            <rFont val="Times New Roman"/>
            <family val="1"/>
          </rPr>
          <t xml:space="preserve">
</t>
        </r>
        <r>
          <rPr>
            <i/>
            <sz val="9"/>
            <rFont val="Times New Roman"/>
            <family val="1"/>
          </rPr>
          <t>Please fill in here</t>
        </r>
      </text>
    </comment>
    <comment ref="Z171" authorId="0" shapeId="0" xr:uid="{00000000-0006-0000-0200-00003C000000}">
      <text>
        <r>
          <rPr>
            <b/>
            <sz val="9"/>
            <rFont val="Times New Roman"/>
            <family val="1"/>
          </rPr>
          <t>Sila isi di sini</t>
        </r>
        <r>
          <rPr>
            <sz val="9"/>
            <rFont val="Times New Roman"/>
            <family val="1"/>
          </rPr>
          <t xml:space="preserve">
</t>
        </r>
        <r>
          <rPr>
            <i/>
            <sz val="9"/>
            <rFont val="Times New Roman"/>
            <family val="1"/>
          </rPr>
          <t>Please fill in here</t>
        </r>
      </text>
    </comment>
    <comment ref="AA193" authorId="0" shapeId="0" xr:uid="{00000000-0006-0000-0200-00003D000000}">
      <text>
        <r>
          <rPr>
            <b/>
            <sz val="9"/>
            <rFont val="Times New Roman"/>
            <family val="1"/>
          </rPr>
          <t>Sila isi di sini</t>
        </r>
        <r>
          <rPr>
            <sz val="9"/>
            <rFont val="Times New Roman"/>
            <family val="1"/>
          </rPr>
          <t xml:space="preserve">
</t>
        </r>
        <r>
          <rPr>
            <i/>
            <sz val="9"/>
            <rFont val="Times New Roman"/>
            <family val="1"/>
          </rPr>
          <t>Please fill in here</t>
        </r>
      </text>
    </comment>
    <comment ref="AA197" authorId="0" shapeId="0" xr:uid="{00000000-0006-0000-0200-00003E000000}">
      <text>
        <r>
          <rPr>
            <b/>
            <sz val="9"/>
            <rFont val="Times New Roman"/>
            <family val="1"/>
          </rPr>
          <t>Sila isi di sini</t>
        </r>
        <r>
          <rPr>
            <sz val="9"/>
            <rFont val="Times New Roman"/>
            <family val="1"/>
          </rPr>
          <t xml:space="preserve">
</t>
        </r>
        <r>
          <rPr>
            <i/>
            <sz val="9"/>
            <rFont val="Times New Roman"/>
            <family val="1"/>
          </rPr>
          <t>Please fill in here</t>
        </r>
      </text>
    </comment>
    <comment ref="C200" authorId="0" shapeId="0" xr:uid="{00000000-0006-0000-0200-00003F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Z208" authorId="0" shapeId="0" xr:uid="{00000000-0006-0000-0200-000040000000}">
      <text>
        <r>
          <rPr>
            <b/>
            <sz val="9"/>
            <rFont val="Times New Roman"/>
            <family val="1"/>
          </rPr>
          <t>Sila isi di sini</t>
        </r>
        <r>
          <rPr>
            <sz val="9"/>
            <rFont val="Times New Roman"/>
            <family val="1"/>
          </rPr>
          <t xml:space="preserve">
</t>
        </r>
        <r>
          <rPr>
            <i/>
            <sz val="9"/>
            <rFont val="Times New Roman"/>
            <family val="1"/>
          </rPr>
          <t>Please fill in here</t>
        </r>
      </text>
    </comment>
    <comment ref="D217" authorId="1" shapeId="0" xr:uid="{00000000-0006-0000-0200-000041000000}">
      <text>
        <r>
          <rPr>
            <b/>
            <sz val="8"/>
            <color indexed="8"/>
            <rFont val="Tahoma"/>
            <family val="2"/>
          </rPr>
          <t>Please press and hold ALT while typing '0251' on the numeric keypad to indicate a "X" symbol.</t>
        </r>
      </text>
    </comment>
    <comment ref="K217" authorId="1" shapeId="0" xr:uid="{00000000-0006-0000-0200-000042000000}">
      <text>
        <r>
          <rPr>
            <b/>
            <sz val="8"/>
            <color indexed="8"/>
            <rFont val="Tahoma"/>
            <family val="2"/>
          </rPr>
          <t>Please press and hold ALT while typing '0251' on the numeric keypad to indicate a "X" symbol.</t>
        </r>
      </text>
    </comment>
    <comment ref="B227" authorId="0" shapeId="0" xr:uid="{00000000-0006-0000-0200-000043000000}">
      <text>
        <r>
          <rPr>
            <b/>
            <sz val="9"/>
            <rFont val="Times New Roman"/>
            <family val="1"/>
          </rPr>
          <t>Sila isi di sini</t>
        </r>
        <r>
          <rPr>
            <sz val="9"/>
            <rFont val="Times New Roman"/>
            <family val="1"/>
          </rPr>
          <t xml:space="preserve">
</t>
        </r>
        <r>
          <rPr>
            <i/>
            <sz val="9"/>
            <rFont val="Times New Roman"/>
            <family val="1"/>
          </rPr>
          <t>Please fill in here</t>
        </r>
      </text>
    </comment>
    <comment ref="B237" authorId="0" shapeId="0" xr:uid="{00000000-0006-0000-0200-000044000000}">
      <text>
        <r>
          <rPr>
            <b/>
            <sz val="9"/>
            <rFont val="Times New Roman"/>
            <family val="1"/>
          </rPr>
          <t>Sila isi di sini</t>
        </r>
        <r>
          <rPr>
            <sz val="9"/>
            <rFont val="Times New Roman"/>
            <family val="1"/>
          </rPr>
          <t xml:space="preserve">
</t>
        </r>
        <r>
          <rPr>
            <i/>
            <sz val="9"/>
            <rFont val="Times New Roman"/>
            <family val="1"/>
          </rPr>
          <t>Please fill in here</t>
        </r>
      </text>
    </comment>
    <comment ref="B244" authorId="0" shapeId="0" xr:uid="{00000000-0006-0000-0200-000045000000}">
      <text>
        <r>
          <rPr>
            <b/>
            <sz val="9"/>
            <rFont val="Times New Roman"/>
            <family val="1"/>
          </rPr>
          <t>Sila isi di sini</t>
        </r>
        <r>
          <rPr>
            <sz val="9"/>
            <rFont val="Times New Roman"/>
            <family val="1"/>
          </rPr>
          <t xml:space="preserve">
</t>
        </r>
        <r>
          <rPr>
            <i/>
            <sz val="9"/>
            <rFont val="Times New Roman"/>
            <family val="1"/>
          </rPr>
          <t>Please fill in here</t>
        </r>
      </text>
    </comment>
    <comment ref="B251" authorId="0" shapeId="0" xr:uid="{00000000-0006-0000-0200-000046000000}">
      <text>
        <r>
          <rPr>
            <b/>
            <sz val="9"/>
            <rFont val="Times New Roman"/>
            <family val="1"/>
          </rPr>
          <t>Sila isi di sini</t>
        </r>
        <r>
          <rPr>
            <sz val="9"/>
            <rFont val="Times New Roman"/>
            <family val="1"/>
          </rPr>
          <t xml:space="preserve">
</t>
        </r>
        <r>
          <rPr>
            <i/>
            <sz val="9"/>
            <rFont val="Times New Roman"/>
            <family val="1"/>
          </rPr>
          <t>Please fill in here</t>
        </r>
      </text>
    </comment>
    <comment ref="B258" authorId="0" shapeId="0" xr:uid="{00000000-0006-0000-0200-000047000000}">
      <text>
        <r>
          <rPr>
            <b/>
            <sz val="9"/>
            <rFont val="Times New Roman"/>
            <family val="1"/>
          </rPr>
          <t>Sila isi di sini</t>
        </r>
        <r>
          <rPr>
            <sz val="9"/>
            <rFont val="Times New Roman"/>
            <family val="1"/>
          </rPr>
          <t xml:space="preserve">
</t>
        </r>
        <r>
          <rPr>
            <i/>
            <sz val="9"/>
            <rFont val="Times New Roman"/>
            <family val="1"/>
          </rPr>
          <t>Please fill in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V12" authorId="0" shapeId="0" xr:uid="{00000000-0006-0000-0B00-000001000000}">
      <text>
        <r>
          <rPr>
            <b/>
            <sz val="8"/>
            <color indexed="8"/>
            <rFont val="Tahoma"/>
            <family val="2"/>
          </rPr>
          <t xml:space="preserve">Sila isi di sini
</t>
        </r>
        <r>
          <rPr>
            <b/>
            <i/>
            <sz val="8"/>
            <color indexed="8"/>
            <rFont val="Tahoma"/>
            <family val="2"/>
          </rPr>
          <t>Please fill in here</t>
        </r>
      </text>
    </comment>
    <comment ref="AE12" authorId="0" shapeId="0" xr:uid="{00000000-0006-0000-0B00-000002000000}">
      <text>
        <r>
          <rPr>
            <b/>
            <sz val="8"/>
            <color indexed="8"/>
            <rFont val="Tahoma"/>
            <family val="2"/>
          </rPr>
          <t xml:space="preserve">Sila isi di sini
</t>
        </r>
        <r>
          <rPr>
            <b/>
            <i/>
            <sz val="8"/>
            <color indexed="8"/>
            <rFont val="Tahoma"/>
            <family val="2"/>
          </rPr>
          <t>Please fill in here</t>
        </r>
      </text>
    </comment>
    <comment ref="V18" authorId="0" shapeId="0" xr:uid="{00000000-0006-0000-0B00-000003000000}">
      <text>
        <r>
          <rPr>
            <b/>
            <sz val="8"/>
            <color indexed="8"/>
            <rFont val="Tahoma"/>
            <family val="2"/>
          </rPr>
          <t xml:space="preserve">Sila isi di sini
</t>
        </r>
        <r>
          <rPr>
            <b/>
            <i/>
            <sz val="8"/>
            <color indexed="8"/>
            <rFont val="Tahoma"/>
            <family val="2"/>
          </rPr>
          <t>Please fill in here</t>
        </r>
      </text>
    </comment>
    <comment ref="AE18" authorId="0" shapeId="0" xr:uid="{00000000-0006-0000-0B00-000004000000}">
      <text>
        <r>
          <rPr>
            <b/>
            <sz val="8"/>
            <color indexed="8"/>
            <rFont val="Tahoma"/>
            <family val="2"/>
          </rPr>
          <t xml:space="preserve">Sila isi di sini
</t>
        </r>
        <r>
          <rPr>
            <b/>
            <i/>
            <sz val="8"/>
            <color indexed="8"/>
            <rFont val="Tahoma"/>
            <family val="2"/>
          </rPr>
          <t>Please fill in here</t>
        </r>
      </text>
    </comment>
    <comment ref="V22" authorId="0" shapeId="0" xr:uid="{00000000-0006-0000-0B00-000005000000}">
      <text>
        <r>
          <rPr>
            <b/>
            <sz val="8"/>
            <color indexed="8"/>
            <rFont val="Tahoma"/>
            <family val="2"/>
          </rPr>
          <t xml:space="preserve">Sila isi di sini
</t>
        </r>
        <r>
          <rPr>
            <b/>
            <i/>
            <sz val="8"/>
            <color indexed="8"/>
            <rFont val="Tahoma"/>
            <family val="2"/>
          </rPr>
          <t>Please fill in here</t>
        </r>
      </text>
    </comment>
    <comment ref="AE22" authorId="0" shapeId="0" xr:uid="{00000000-0006-0000-0B00-000006000000}">
      <text>
        <r>
          <rPr>
            <b/>
            <sz val="8"/>
            <color indexed="8"/>
            <rFont val="Tahoma"/>
            <family val="2"/>
          </rPr>
          <t xml:space="preserve">Sila isi di sini
</t>
        </r>
        <r>
          <rPr>
            <b/>
            <i/>
            <sz val="8"/>
            <color indexed="8"/>
            <rFont val="Tahoma"/>
            <family val="2"/>
          </rPr>
          <t>Please fill in here</t>
        </r>
      </text>
    </comment>
    <comment ref="V28" authorId="0" shapeId="0" xr:uid="{00000000-0006-0000-0B00-000007000000}">
      <text>
        <r>
          <rPr>
            <b/>
            <sz val="8"/>
            <color indexed="8"/>
            <rFont val="Tahoma"/>
            <family val="2"/>
          </rPr>
          <t xml:space="preserve">Sila isi di sini
</t>
        </r>
        <r>
          <rPr>
            <b/>
            <i/>
            <sz val="8"/>
            <color indexed="8"/>
            <rFont val="Tahoma"/>
            <family val="2"/>
          </rPr>
          <t>Please fill in here</t>
        </r>
      </text>
    </comment>
    <comment ref="AE28" authorId="0" shapeId="0" xr:uid="{00000000-0006-0000-0B00-000008000000}">
      <text>
        <r>
          <rPr>
            <b/>
            <sz val="8"/>
            <color indexed="8"/>
            <rFont val="Tahoma"/>
            <family val="2"/>
          </rPr>
          <t xml:space="preserve">Sila isi di sini
</t>
        </r>
        <r>
          <rPr>
            <b/>
            <i/>
            <sz val="8"/>
            <color indexed="8"/>
            <rFont val="Tahoma"/>
            <family val="2"/>
          </rPr>
          <t>Please fill in here</t>
        </r>
      </text>
    </comment>
    <comment ref="V32" authorId="0" shapeId="0" xr:uid="{00000000-0006-0000-0B00-000009000000}">
      <text>
        <r>
          <rPr>
            <b/>
            <sz val="8"/>
            <color indexed="8"/>
            <rFont val="Tahoma"/>
            <family val="2"/>
          </rPr>
          <t xml:space="preserve">Sila isi di sini
</t>
        </r>
        <r>
          <rPr>
            <b/>
            <i/>
            <sz val="8"/>
            <color indexed="8"/>
            <rFont val="Tahoma"/>
            <family val="2"/>
          </rPr>
          <t>Please fill in here</t>
        </r>
      </text>
    </comment>
    <comment ref="AE32" authorId="0" shapeId="0" xr:uid="{00000000-0006-0000-0B00-00000A000000}">
      <text>
        <r>
          <rPr>
            <b/>
            <sz val="8"/>
            <color indexed="8"/>
            <rFont val="Tahoma"/>
            <family val="2"/>
          </rPr>
          <t xml:space="preserve">Sila isi di sini
</t>
        </r>
        <r>
          <rPr>
            <b/>
            <i/>
            <sz val="8"/>
            <color indexed="8"/>
            <rFont val="Tahoma"/>
            <family val="2"/>
          </rPr>
          <t>Please fill in here</t>
        </r>
      </text>
    </comment>
    <comment ref="V36" authorId="0" shapeId="0" xr:uid="{00000000-0006-0000-0B00-00000B000000}">
      <text>
        <r>
          <rPr>
            <b/>
            <sz val="8"/>
            <color indexed="8"/>
            <rFont val="Tahoma"/>
            <family val="2"/>
          </rPr>
          <t xml:space="preserve">Sila isi di sini
</t>
        </r>
        <r>
          <rPr>
            <b/>
            <i/>
            <sz val="8"/>
            <color indexed="8"/>
            <rFont val="Tahoma"/>
            <family val="2"/>
          </rPr>
          <t>Please fill in here</t>
        </r>
      </text>
    </comment>
    <comment ref="AE36" authorId="0" shapeId="0" xr:uid="{00000000-0006-0000-0B00-00000C000000}">
      <text>
        <r>
          <rPr>
            <b/>
            <sz val="8"/>
            <color indexed="8"/>
            <rFont val="Tahoma"/>
            <family val="2"/>
          </rPr>
          <t xml:space="preserve">Sila isi di sini
</t>
        </r>
        <r>
          <rPr>
            <b/>
            <i/>
            <sz val="8"/>
            <color indexed="8"/>
            <rFont val="Tahoma"/>
            <family val="2"/>
          </rPr>
          <t>Please fill in here</t>
        </r>
      </text>
    </comment>
    <comment ref="V42" authorId="0" shapeId="0" xr:uid="{00000000-0006-0000-0B00-00000D000000}">
      <text>
        <r>
          <rPr>
            <b/>
            <sz val="8"/>
            <color indexed="8"/>
            <rFont val="Tahoma"/>
            <family val="2"/>
          </rPr>
          <t xml:space="preserve">Sila isi di sini
</t>
        </r>
        <r>
          <rPr>
            <b/>
            <i/>
            <sz val="8"/>
            <color indexed="8"/>
            <rFont val="Tahoma"/>
            <family val="2"/>
          </rPr>
          <t>Please fill in here</t>
        </r>
      </text>
    </comment>
    <comment ref="AE42" authorId="0" shapeId="0" xr:uid="{00000000-0006-0000-0B00-00000E000000}">
      <text>
        <r>
          <rPr>
            <b/>
            <sz val="8"/>
            <color indexed="8"/>
            <rFont val="Tahoma"/>
            <family val="2"/>
          </rPr>
          <t xml:space="preserve">Sila isi di sini
</t>
        </r>
        <r>
          <rPr>
            <b/>
            <i/>
            <sz val="8"/>
            <color indexed="8"/>
            <rFont val="Tahoma"/>
            <family val="2"/>
          </rPr>
          <t>Please fill in here</t>
        </r>
      </text>
    </comment>
    <comment ref="V48" authorId="0" shapeId="0" xr:uid="{00000000-0006-0000-0B00-00000F000000}">
      <text>
        <r>
          <rPr>
            <b/>
            <sz val="8"/>
            <color indexed="8"/>
            <rFont val="Tahoma"/>
            <family val="2"/>
          </rPr>
          <t xml:space="preserve">Sila isi di sini
</t>
        </r>
        <r>
          <rPr>
            <b/>
            <i/>
            <sz val="8"/>
            <color indexed="8"/>
            <rFont val="Tahoma"/>
            <family val="2"/>
          </rPr>
          <t>Please fill in here</t>
        </r>
      </text>
    </comment>
    <comment ref="AE48" authorId="0" shapeId="0" xr:uid="{00000000-0006-0000-0B00-000010000000}">
      <text>
        <r>
          <rPr>
            <b/>
            <sz val="8"/>
            <color indexed="8"/>
            <rFont val="Tahoma"/>
            <family val="2"/>
          </rPr>
          <t xml:space="preserve">Sila isi di sini
</t>
        </r>
        <r>
          <rPr>
            <b/>
            <i/>
            <sz val="8"/>
            <color indexed="8"/>
            <rFont val="Tahoma"/>
            <family val="2"/>
          </rPr>
          <t>Please fill in here</t>
        </r>
      </text>
    </comment>
    <comment ref="V52" authorId="0" shapeId="0" xr:uid="{00000000-0006-0000-0B00-000011000000}">
      <text>
        <r>
          <rPr>
            <b/>
            <sz val="8"/>
            <color indexed="8"/>
            <rFont val="Tahoma"/>
            <family val="2"/>
          </rPr>
          <t xml:space="preserve">Sila isi di sini
</t>
        </r>
        <r>
          <rPr>
            <b/>
            <i/>
            <sz val="8"/>
            <color indexed="8"/>
            <rFont val="Tahoma"/>
            <family val="2"/>
          </rPr>
          <t>Please fill in here</t>
        </r>
      </text>
    </comment>
    <comment ref="AE52" authorId="0" shapeId="0" xr:uid="{00000000-0006-0000-0B00-000012000000}">
      <text>
        <r>
          <rPr>
            <b/>
            <sz val="8"/>
            <color indexed="8"/>
            <rFont val="Tahoma"/>
            <family val="2"/>
          </rPr>
          <t xml:space="preserve">Sila isi di sini
</t>
        </r>
        <r>
          <rPr>
            <b/>
            <i/>
            <sz val="8"/>
            <color indexed="8"/>
            <rFont val="Tahoma"/>
            <family val="2"/>
          </rPr>
          <t>Please fill in here</t>
        </r>
      </text>
    </comment>
    <comment ref="V56" authorId="0" shapeId="0" xr:uid="{00000000-0006-0000-0B00-000013000000}">
      <text>
        <r>
          <rPr>
            <b/>
            <sz val="8"/>
            <color indexed="8"/>
            <rFont val="Tahoma"/>
            <family val="2"/>
          </rPr>
          <t xml:space="preserve">Sila isi di sini
</t>
        </r>
        <r>
          <rPr>
            <b/>
            <i/>
            <sz val="8"/>
            <color indexed="8"/>
            <rFont val="Tahoma"/>
            <family val="2"/>
          </rPr>
          <t>Please fill in here</t>
        </r>
      </text>
    </comment>
    <comment ref="AE56" authorId="0" shapeId="0" xr:uid="{00000000-0006-0000-0B00-000014000000}">
      <text>
        <r>
          <rPr>
            <b/>
            <sz val="8"/>
            <color indexed="8"/>
            <rFont val="Tahoma"/>
            <family val="2"/>
          </rPr>
          <t xml:space="preserve">Sila isi di sini
</t>
        </r>
        <r>
          <rPr>
            <b/>
            <i/>
            <sz val="8"/>
            <color indexed="8"/>
            <rFont val="Tahoma"/>
            <family val="2"/>
          </rPr>
          <t>Please fill in here</t>
        </r>
      </text>
    </comment>
    <comment ref="V60" authorId="0" shapeId="0" xr:uid="{00000000-0006-0000-0B00-000015000000}">
      <text>
        <r>
          <rPr>
            <b/>
            <sz val="8"/>
            <color indexed="8"/>
            <rFont val="Tahoma"/>
            <family val="2"/>
          </rPr>
          <t xml:space="preserve">Sila isi di sini
</t>
        </r>
        <r>
          <rPr>
            <b/>
            <i/>
            <sz val="8"/>
            <color indexed="8"/>
            <rFont val="Tahoma"/>
            <family val="2"/>
          </rPr>
          <t>Please fill in here</t>
        </r>
      </text>
    </comment>
    <comment ref="AE60" authorId="0" shapeId="0" xr:uid="{00000000-0006-0000-0B00-000016000000}">
      <text>
        <r>
          <rPr>
            <b/>
            <sz val="8"/>
            <color indexed="8"/>
            <rFont val="Tahoma"/>
            <family val="2"/>
          </rPr>
          <t xml:space="preserve">Sila isi di sini
</t>
        </r>
        <r>
          <rPr>
            <b/>
            <i/>
            <sz val="8"/>
            <color indexed="8"/>
            <rFont val="Tahoma"/>
            <family val="2"/>
          </rPr>
          <t>Please fill in here</t>
        </r>
      </text>
    </comment>
    <comment ref="V64" authorId="0" shapeId="0" xr:uid="{00000000-0006-0000-0B00-000017000000}">
      <text>
        <r>
          <rPr>
            <b/>
            <sz val="8"/>
            <color indexed="8"/>
            <rFont val="Tahoma"/>
            <family val="2"/>
          </rPr>
          <t xml:space="preserve">Sila isi di sini
</t>
        </r>
        <r>
          <rPr>
            <b/>
            <i/>
            <sz val="8"/>
            <color indexed="8"/>
            <rFont val="Tahoma"/>
            <family val="2"/>
          </rPr>
          <t>Please fill in here</t>
        </r>
      </text>
    </comment>
    <comment ref="AE64" authorId="0" shapeId="0" xr:uid="{00000000-0006-0000-0B00-000018000000}">
      <text>
        <r>
          <rPr>
            <b/>
            <sz val="8"/>
            <color indexed="8"/>
            <rFont val="Tahoma"/>
            <family val="2"/>
          </rPr>
          <t xml:space="preserve">Sila isi di sini
</t>
        </r>
        <r>
          <rPr>
            <b/>
            <i/>
            <sz val="8"/>
            <color indexed="8"/>
            <rFont val="Tahoma"/>
            <family val="2"/>
          </rPr>
          <t>Please fill in here</t>
        </r>
      </text>
    </comment>
    <comment ref="V68" authorId="0" shapeId="0" xr:uid="{00000000-0006-0000-0B00-000019000000}">
      <text>
        <r>
          <rPr>
            <b/>
            <sz val="8"/>
            <color indexed="8"/>
            <rFont val="Tahoma"/>
            <family val="2"/>
          </rPr>
          <t xml:space="preserve">Pengiraan automatik. Sila pastikan angka ini sama dengan jumlah F050799.
</t>
        </r>
        <r>
          <rPr>
            <b/>
            <i/>
            <sz val="8"/>
            <color indexed="8"/>
            <rFont val="Tahoma"/>
            <family val="2"/>
          </rPr>
          <t>Automatic calculation. Please make sure this figure is equal to F050799.</t>
        </r>
      </text>
    </comment>
    <comment ref="AE68" authorId="0" shapeId="0" xr:uid="{00000000-0006-0000-0B00-00001A000000}">
      <text>
        <r>
          <rPr>
            <b/>
            <sz val="8"/>
            <color indexed="8"/>
            <rFont val="Tahoma"/>
            <family val="2"/>
          </rPr>
          <t xml:space="preserve">Pengiraan automatik. Sila pastikan angka ini sama dengan jumlah F051699.
</t>
        </r>
        <r>
          <rPr>
            <b/>
            <i/>
            <sz val="8"/>
            <color indexed="8"/>
            <rFont val="Tahoma"/>
            <family val="2"/>
          </rPr>
          <t>Automatic calculation. Please make sure this figure is equal to F051699.</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J16" authorId="0" shapeId="0" xr:uid="{00000000-0006-0000-0C00-000001000000}">
      <text>
        <r>
          <rPr>
            <b/>
            <sz val="8"/>
            <color indexed="8"/>
            <rFont val="Tahoma"/>
            <family val="2"/>
          </rPr>
          <t xml:space="preserve">Sila isi di sini
</t>
        </r>
        <r>
          <rPr>
            <b/>
            <i/>
            <sz val="8"/>
            <color indexed="8"/>
            <rFont val="Tahoma"/>
            <family val="2"/>
          </rPr>
          <t>Please fill in here</t>
        </r>
      </text>
    </comment>
    <comment ref="P16" authorId="0" shapeId="0" xr:uid="{00000000-0006-0000-0C00-000002000000}">
      <text>
        <r>
          <rPr>
            <b/>
            <sz val="8"/>
            <color indexed="8"/>
            <rFont val="Tahoma"/>
            <family val="2"/>
          </rPr>
          <t xml:space="preserve">Sila isi di sini
</t>
        </r>
        <r>
          <rPr>
            <b/>
            <i/>
            <sz val="8"/>
            <color indexed="8"/>
            <rFont val="Tahoma"/>
            <family val="2"/>
          </rPr>
          <t>Please fill in here</t>
        </r>
      </text>
    </comment>
    <comment ref="V16" authorId="0" shapeId="0" xr:uid="{00000000-0006-0000-0C00-000003000000}">
      <text>
        <r>
          <rPr>
            <b/>
            <sz val="8"/>
            <color indexed="8"/>
            <rFont val="Tahoma"/>
            <family val="2"/>
          </rPr>
          <t xml:space="preserve">Sila isi di sini
</t>
        </r>
        <r>
          <rPr>
            <b/>
            <i/>
            <sz val="8"/>
            <color indexed="8"/>
            <rFont val="Tahoma"/>
            <family val="2"/>
          </rPr>
          <t>Please fill in here</t>
        </r>
      </text>
    </comment>
    <comment ref="K22" authorId="1" shapeId="0" xr:uid="{00000000-0006-0000-0C00-00000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Q22" authorId="1" shapeId="0" xr:uid="{00000000-0006-0000-0C00-00000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22" authorId="1" shapeId="0" xr:uid="{00000000-0006-0000-0C00-00000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L28" authorId="1" shapeId="0" xr:uid="{00000000-0006-0000-0C00-000007000000}">
      <text>
        <r>
          <rPr>
            <b/>
            <sz val="9"/>
            <rFont val="Times New Roman"/>
            <family val="1"/>
          </rPr>
          <t xml:space="preserve">Sila isi di sini
</t>
        </r>
        <r>
          <rPr>
            <i/>
            <sz val="9"/>
            <rFont val="Times New Roman"/>
            <family val="1"/>
          </rPr>
          <t>Please fill in here</t>
        </r>
      </text>
    </comment>
    <comment ref="R28" authorId="1" shapeId="0" xr:uid="{00000000-0006-0000-0C00-000008000000}">
      <text>
        <r>
          <rPr>
            <b/>
            <sz val="9"/>
            <rFont val="Times New Roman"/>
            <family val="1"/>
          </rPr>
          <t xml:space="preserve">Sila isi di sini
</t>
        </r>
        <r>
          <rPr>
            <i/>
            <sz val="9"/>
            <rFont val="Times New Roman"/>
            <family val="1"/>
          </rPr>
          <t>Please fill in here</t>
        </r>
      </text>
    </comment>
    <comment ref="X28" authorId="1" shapeId="0" xr:uid="{00000000-0006-0000-0C00-000009000000}">
      <text>
        <r>
          <rPr>
            <b/>
            <sz val="9"/>
            <rFont val="Times New Roman"/>
            <family val="1"/>
          </rPr>
          <t xml:space="preserve">Sila isi di sini
</t>
        </r>
        <r>
          <rPr>
            <i/>
            <sz val="9"/>
            <rFont val="Times New Roman"/>
            <family val="1"/>
          </rPr>
          <t>Please fill in here</t>
        </r>
      </text>
    </comment>
    <comment ref="I34" authorId="0" shapeId="0" xr:uid="{00000000-0006-0000-0C00-00000A000000}">
      <text>
        <r>
          <rPr>
            <b/>
            <sz val="8"/>
            <color indexed="8"/>
            <rFont val="Tahoma"/>
            <family val="2"/>
          </rPr>
          <t xml:space="preserve">Pengiraan automatik
</t>
        </r>
        <r>
          <rPr>
            <b/>
            <i/>
            <sz val="8"/>
            <color indexed="8"/>
            <rFont val="Tahoma"/>
            <family val="2"/>
          </rPr>
          <t>Automatic calculation</t>
        </r>
      </text>
    </comment>
    <comment ref="O34" authorId="0" shapeId="0" xr:uid="{00000000-0006-0000-0C00-00000B000000}">
      <text>
        <r>
          <rPr>
            <b/>
            <sz val="8"/>
            <color indexed="8"/>
            <rFont val="Tahoma"/>
            <family val="2"/>
          </rPr>
          <t xml:space="preserve">Pengiraan automatik
</t>
        </r>
        <r>
          <rPr>
            <b/>
            <i/>
            <sz val="8"/>
            <color indexed="8"/>
            <rFont val="Tahoma"/>
            <family val="2"/>
          </rPr>
          <t>Automatic calculation</t>
        </r>
      </text>
    </comment>
    <comment ref="U34" authorId="0" shapeId="0" xr:uid="{00000000-0006-0000-0C00-00000C000000}">
      <text>
        <r>
          <rPr>
            <b/>
            <sz val="8"/>
            <color indexed="8"/>
            <rFont val="Tahoma"/>
            <family val="2"/>
          </rPr>
          <t xml:space="preserve">Pengiraan automatik
</t>
        </r>
        <r>
          <rPr>
            <b/>
            <i/>
            <sz val="8"/>
            <color indexed="8"/>
            <rFont val="Tahoma"/>
            <family val="2"/>
          </rPr>
          <t>Automatic calculation</t>
        </r>
      </text>
    </comment>
    <comment ref="AA34" authorId="0" shapeId="0" xr:uid="{00000000-0006-0000-0C00-00000D000000}">
      <text>
        <r>
          <rPr>
            <b/>
            <sz val="8"/>
            <color indexed="8"/>
            <rFont val="Tahoma"/>
            <family val="2"/>
          </rPr>
          <t xml:space="preserve">Pengiraan automatik
</t>
        </r>
        <r>
          <rPr>
            <b/>
            <i/>
            <sz val="8"/>
            <color indexed="8"/>
            <rFont val="Tahoma"/>
            <family val="2"/>
          </rPr>
          <t>Automatic calculation</t>
        </r>
      </text>
    </comment>
    <comment ref="AA40" authorId="0" shapeId="0" xr:uid="{00000000-0006-0000-0C00-00000E000000}">
      <text>
        <r>
          <rPr>
            <b/>
            <sz val="8"/>
            <color indexed="8"/>
            <rFont val="Tahoma"/>
            <family val="2"/>
          </rPr>
          <t xml:space="preserve">Sila isi di sini
</t>
        </r>
        <r>
          <rPr>
            <b/>
            <i/>
            <sz val="8"/>
            <color indexed="8"/>
            <rFont val="Tahoma"/>
            <family val="2"/>
          </rPr>
          <t>Please fill in here</t>
        </r>
      </text>
    </comment>
    <comment ref="AA46" authorId="0" shapeId="0" xr:uid="{00000000-0006-0000-0C00-00000F000000}">
      <text>
        <r>
          <rPr>
            <b/>
            <sz val="8"/>
            <color indexed="8"/>
            <rFont val="Tahoma"/>
            <family val="2"/>
          </rPr>
          <t xml:space="preserve">Pengiraan automatik
</t>
        </r>
        <r>
          <rPr>
            <b/>
            <i/>
            <sz val="8"/>
            <color indexed="8"/>
            <rFont val="Tahoma"/>
            <family val="2"/>
          </rPr>
          <t>Automatic calculation</t>
        </r>
      </text>
    </comment>
    <comment ref="U53" authorId="1" shapeId="0" xr:uid="{00000000-0006-0000-0C00-000010000000}">
      <text>
        <r>
          <rPr>
            <b/>
            <sz val="9"/>
            <rFont val="Times New Roman"/>
            <family val="1"/>
          </rPr>
          <t xml:space="preserve">Sila isi di sini
</t>
        </r>
        <r>
          <rPr>
            <sz val="9"/>
            <rFont val="Times New Roman"/>
            <family val="1"/>
          </rPr>
          <t>Please fill in here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O8" authorId="0" shapeId="0" xr:uid="{00000000-0006-0000-0D00-000001000000}">
      <text>
        <r>
          <rPr>
            <b/>
            <sz val="8"/>
            <color indexed="8"/>
            <rFont val="Tahoma"/>
            <family val="2"/>
          </rPr>
          <t>Sila isi di sini
Please fill in here</t>
        </r>
      </text>
    </comment>
    <comment ref="X12" authorId="1" shapeId="0" xr:uid="{00000000-0006-0000-0D00-00000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X17" authorId="1" shapeId="0" xr:uid="{00000000-0006-0000-0D00-00000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31" authorId="0" shapeId="0" xr:uid="{00000000-0006-0000-0D00-000004000000}">
      <text>
        <r>
          <rPr>
            <b/>
            <sz val="8"/>
            <color indexed="8"/>
            <rFont val="Tahoma"/>
            <family val="2"/>
          </rPr>
          <t>Sila isi di sini
Please fill in here</t>
        </r>
      </text>
    </comment>
    <comment ref="X36" authorId="1" shapeId="0" xr:uid="{00000000-0006-0000-0D00-00000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1" authorId="0" shapeId="0" xr:uid="{00000000-0006-0000-0D00-000006000000}">
      <text>
        <r>
          <rPr>
            <b/>
            <sz val="8"/>
            <color indexed="8"/>
            <rFont val="Tahoma"/>
            <family val="2"/>
          </rPr>
          <t>Sila isi di sini
Please fill in here</t>
        </r>
      </text>
    </comment>
    <comment ref="X47" authorId="1" shapeId="0" xr:uid="{00000000-0006-0000-0D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3" authorId="0" shapeId="0" xr:uid="{00000000-0006-0000-0D00-000008000000}">
      <text>
        <r>
          <rPr>
            <b/>
            <sz val="8"/>
            <color indexed="8"/>
            <rFont val="Tahoma"/>
            <family val="2"/>
          </rPr>
          <t xml:space="preserve">Sila isi di sini
</t>
        </r>
        <r>
          <rPr>
            <b/>
            <i/>
            <sz val="8"/>
            <color indexed="8"/>
            <rFont val="Tahoma"/>
            <family val="2"/>
          </rPr>
          <t>Please fill in here</t>
        </r>
      </text>
    </comment>
    <comment ref="O59" authorId="0" shapeId="0" xr:uid="{00000000-0006-0000-0D00-000009000000}">
      <text>
        <r>
          <rPr>
            <b/>
            <sz val="8"/>
            <color indexed="8"/>
            <rFont val="Tahoma"/>
            <family val="2"/>
          </rPr>
          <t xml:space="preserve">Sila isi di sini
</t>
        </r>
        <r>
          <rPr>
            <b/>
            <i/>
            <sz val="8"/>
            <color indexed="8"/>
            <rFont val="Tahoma"/>
            <family val="2"/>
          </rPr>
          <t>Please fill in here</t>
        </r>
      </text>
    </comment>
    <comment ref="O64" authorId="0" shapeId="0" xr:uid="{00000000-0006-0000-0D00-00000A000000}">
      <text>
        <r>
          <rPr>
            <b/>
            <sz val="8"/>
            <color indexed="8"/>
            <rFont val="Tahoma"/>
            <family val="2"/>
          </rPr>
          <t xml:space="preserve">Sila isi di sini
</t>
        </r>
        <r>
          <rPr>
            <b/>
            <i/>
            <sz val="8"/>
            <color indexed="8"/>
            <rFont val="Tahoma"/>
            <family val="2"/>
          </rPr>
          <t>Please fill in here</t>
        </r>
      </text>
    </comment>
    <comment ref="O70" authorId="0" shapeId="0" xr:uid="{00000000-0006-0000-0D00-00000B000000}">
      <text>
        <r>
          <rPr>
            <b/>
            <sz val="8"/>
            <color indexed="8"/>
            <rFont val="Tahoma"/>
            <family val="2"/>
          </rPr>
          <t xml:space="preserve">Sila isi di sini
</t>
        </r>
        <r>
          <rPr>
            <b/>
            <i/>
            <sz val="8"/>
            <color indexed="8"/>
            <rFont val="Tahoma"/>
            <family val="2"/>
          </rPr>
          <t>Please fill in here</t>
        </r>
      </text>
    </comment>
    <comment ref="O75" authorId="0" shapeId="0" xr:uid="{00000000-0006-0000-0D00-00000C000000}">
      <text>
        <r>
          <rPr>
            <b/>
            <sz val="8"/>
            <color indexed="8"/>
            <rFont val="Tahoma"/>
            <family val="2"/>
          </rPr>
          <t xml:space="preserve">Sila isi di sini
</t>
        </r>
        <r>
          <rPr>
            <b/>
            <i/>
            <sz val="8"/>
            <color indexed="8"/>
            <rFont val="Tahoma"/>
            <family val="2"/>
          </rPr>
          <t>Please fill in here</t>
        </r>
      </text>
    </comment>
    <comment ref="O81" authorId="0" shapeId="0" xr:uid="{00000000-0006-0000-0D00-00000D000000}">
      <text>
        <r>
          <rPr>
            <b/>
            <sz val="8"/>
            <color indexed="8"/>
            <rFont val="Tahoma"/>
            <family val="2"/>
          </rPr>
          <t xml:space="preserve">Sila isi di sini
</t>
        </r>
        <r>
          <rPr>
            <b/>
            <i/>
            <sz val="8"/>
            <color indexed="8"/>
            <rFont val="Tahoma"/>
            <family val="2"/>
          </rPr>
          <t>Please fill in here</t>
        </r>
      </text>
    </comment>
    <comment ref="O84" authorId="0" shapeId="0" xr:uid="{00000000-0006-0000-0D00-00000E000000}">
      <text>
        <r>
          <rPr>
            <b/>
            <sz val="8"/>
            <color indexed="8"/>
            <rFont val="Tahoma"/>
            <family val="2"/>
          </rPr>
          <t xml:space="preserve">Sila isi di sini
</t>
        </r>
        <r>
          <rPr>
            <b/>
            <i/>
            <sz val="8"/>
            <color indexed="8"/>
            <rFont val="Tahoma"/>
            <family val="2"/>
          </rPr>
          <t>Please fill in here</t>
        </r>
      </text>
    </comment>
    <comment ref="O87" authorId="0" shapeId="0" xr:uid="{00000000-0006-0000-0D00-00000F000000}">
      <text>
        <r>
          <rPr>
            <b/>
            <sz val="8"/>
            <color indexed="8"/>
            <rFont val="Tahoma"/>
            <family val="2"/>
          </rPr>
          <t xml:space="preserve">Sila isi di sini
</t>
        </r>
        <r>
          <rPr>
            <b/>
            <i/>
            <sz val="8"/>
            <color indexed="8"/>
            <rFont val="Tahoma"/>
            <family val="2"/>
          </rPr>
          <t>Please fill in here</t>
        </r>
      </text>
    </comment>
    <comment ref="O90" authorId="0" shapeId="0" xr:uid="{00000000-0006-0000-0D00-000010000000}">
      <text>
        <r>
          <rPr>
            <b/>
            <sz val="8"/>
            <color indexed="8"/>
            <rFont val="Tahoma"/>
            <family val="2"/>
          </rPr>
          <t xml:space="preserve">Sila isi di sini
</t>
        </r>
        <r>
          <rPr>
            <b/>
            <i/>
            <sz val="8"/>
            <color indexed="8"/>
            <rFont val="Tahoma"/>
            <family val="2"/>
          </rPr>
          <t>Please fill in here</t>
        </r>
      </text>
    </comment>
    <comment ref="O93" authorId="0" shapeId="0" xr:uid="{00000000-0006-0000-0D00-000011000000}">
      <text>
        <r>
          <rPr>
            <b/>
            <sz val="8"/>
            <color indexed="8"/>
            <rFont val="Tahoma"/>
            <family val="2"/>
          </rPr>
          <t xml:space="preserve">Sila isi di sini
</t>
        </r>
        <r>
          <rPr>
            <b/>
            <i/>
            <sz val="8"/>
            <color indexed="8"/>
            <rFont val="Tahoma"/>
            <family val="2"/>
          </rPr>
          <t>Please fill in here</t>
        </r>
      </text>
    </comment>
    <comment ref="O96" authorId="0" shapeId="0" xr:uid="{00000000-0006-0000-0D00-000012000000}">
      <text>
        <r>
          <rPr>
            <b/>
            <sz val="8"/>
            <color indexed="8"/>
            <rFont val="Tahoma"/>
            <family val="2"/>
          </rPr>
          <t xml:space="preserve">Sila isi di sini
</t>
        </r>
        <r>
          <rPr>
            <b/>
            <i/>
            <sz val="8"/>
            <color indexed="8"/>
            <rFont val="Tahoma"/>
            <family val="2"/>
          </rPr>
          <t>Please fill in here</t>
        </r>
      </text>
    </comment>
    <comment ref="O99" authorId="0" shapeId="0" xr:uid="{00000000-0006-0000-0D00-000013000000}">
      <text>
        <r>
          <rPr>
            <b/>
            <sz val="8"/>
            <color indexed="8"/>
            <rFont val="Tahoma"/>
            <family val="2"/>
          </rPr>
          <t xml:space="preserve">Sila isi di sini
</t>
        </r>
        <r>
          <rPr>
            <b/>
            <i/>
            <sz val="8"/>
            <color indexed="8"/>
            <rFont val="Tahoma"/>
            <family val="2"/>
          </rPr>
          <t>Please fill in here</t>
        </r>
      </text>
    </comment>
    <comment ref="O118" authorId="0" shapeId="0" xr:uid="{00000000-0006-0000-0D00-000014000000}">
      <text>
        <r>
          <rPr>
            <b/>
            <sz val="8"/>
            <color indexed="8"/>
            <rFont val="Tahoma"/>
            <family val="2"/>
          </rPr>
          <t xml:space="preserve">Sila isi di sini
</t>
        </r>
        <r>
          <rPr>
            <b/>
            <i/>
            <sz val="8"/>
            <color indexed="8"/>
            <rFont val="Tahoma"/>
            <family val="2"/>
          </rPr>
          <t>Please fill in here</t>
        </r>
      </text>
    </comment>
    <comment ref="O124" authorId="0" shapeId="0" xr:uid="{00000000-0006-0000-0D00-000015000000}">
      <text>
        <r>
          <rPr>
            <b/>
            <sz val="8"/>
            <color indexed="8"/>
            <rFont val="Tahoma"/>
            <family val="2"/>
          </rPr>
          <t xml:space="preserve">Sila isi di sini
</t>
        </r>
        <r>
          <rPr>
            <b/>
            <i/>
            <sz val="8"/>
            <color indexed="8"/>
            <rFont val="Tahoma"/>
            <family val="2"/>
          </rPr>
          <t>Please fill in here</t>
        </r>
      </text>
    </comment>
    <comment ref="L127" authorId="0" shapeId="0" xr:uid="{00000000-0006-0000-0D00-000016000000}">
      <text>
        <r>
          <rPr>
            <b/>
            <sz val="8"/>
            <color indexed="8"/>
            <rFont val="Tahoma"/>
            <family val="2"/>
          </rPr>
          <t xml:space="preserve">Sila isi di sini
</t>
        </r>
        <r>
          <rPr>
            <b/>
            <i/>
            <sz val="8"/>
            <color indexed="8"/>
            <rFont val="Tahoma"/>
            <family val="2"/>
          </rPr>
          <t>Please fill in here</t>
        </r>
      </text>
    </comment>
    <comment ref="L130" authorId="0" shapeId="0" xr:uid="{00000000-0006-0000-0D00-000017000000}">
      <text>
        <r>
          <rPr>
            <b/>
            <sz val="8"/>
            <color indexed="8"/>
            <rFont val="Tahoma"/>
            <family val="2"/>
          </rPr>
          <t xml:space="preserve">Sila isi di sini
</t>
        </r>
        <r>
          <rPr>
            <b/>
            <i/>
            <sz val="8"/>
            <color indexed="8"/>
            <rFont val="Tahoma"/>
            <family val="2"/>
          </rPr>
          <t>Please fill in here</t>
        </r>
      </text>
    </comment>
    <comment ref="L133" authorId="0" shapeId="0" xr:uid="{00000000-0006-0000-0D00-000018000000}">
      <text>
        <r>
          <rPr>
            <b/>
            <sz val="8"/>
            <color indexed="8"/>
            <rFont val="Tahoma"/>
            <family val="2"/>
          </rPr>
          <t xml:space="preserve">Sila isi di sini
</t>
        </r>
        <r>
          <rPr>
            <b/>
            <i/>
            <sz val="8"/>
            <color indexed="8"/>
            <rFont val="Tahoma"/>
            <family val="2"/>
          </rPr>
          <t>Please fill in here</t>
        </r>
      </text>
    </comment>
    <comment ref="O136" authorId="0" shapeId="0" xr:uid="{00000000-0006-0000-0D00-000019000000}">
      <text>
        <r>
          <rPr>
            <b/>
            <sz val="8"/>
            <color indexed="8"/>
            <rFont val="Tahoma"/>
            <family val="2"/>
          </rPr>
          <t xml:space="preserve">Sila isi di sini
</t>
        </r>
        <r>
          <rPr>
            <b/>
            <i/>
            <sz val="8"/>
            <color indexed="8"/>
            <rFont val="Tahoma"/>
            <family val="2"/>
          </rPr>
          <t>Please fill in here</t>
        </r>
      </text>
    </comment>
    <comment ref="O139" authorId="0" shapeId="0" xr:uid="{00000000-0006-0000-0D00-00001A000000}">
      <text>
        <r>
          <rPr>
            <b/>
            <sz val="8"/>
            <color indexed="8"/>
            <rFont val="Tahoma"/>
            <family val="2"/>
          </rPr>
          <t xml:space="preserve">Sila isi di sini
</t>
        </r>
        <r>
          <rPr>
            <b/>
            <i/>
            <sz val="8"/>
            <color indexed="8"/>
            <rFont val="Tahoma"/>
            <family val="2"/>
          </rPr>
          <t>Please fill in here</t>
        </r>
      </text>
    </comment>
    <comment ref="O142" authorId="0" shapeId="0" xr:uid="{00000000-0006-0000-0D00-00001B000000}">
      <text>
        <r>
          <rPr>
            <b/>
            <sz val="8"/>
            <color indexed="8"/>
            <rFont val="Tahoma"/>
            <family val="2"/>
          </rPr>
          <t xml:space="preserve">Sila isi di sini
</t>
        </r>
        <r>
          <rPr>
            <b/>
            <i/>
            <sz val="8"/>
            <color indexed="8"/>
            <rFont val="Tahoma"/>
            <family val="2"/>
          </rPr>
          <t>Please fill in here</t>
        </r>
      </text>
    </comment>
    <comment ref="O145" authorId="0" shapeId="0" xr:uid="{00000000-0006-0000-0D00-00001C000000}">
      <text>
        <r>
          <rPr>
            <b/>
            <sz val="8"/>
            <color indexed="8"/>
            <rFont val="Tahoma"/>
            <family val="2"/>
          </rPr>
          <t xml:space="preserve">Sila isi di sini
</t>
        </r>
        <r>
          <rPr>
            <b/>
            <i/>
            <sz val="8"/>
            <color indexed="8"/>
            <rFont val="Tahoma"/>
            <family val="2"/>
          </rPr>
          <t>Please fill in here</t>
        </r>
      </text>
    </comment>
    <comment ref="O148" authorId="0" shapeId="0" xr:uid="{00000000-0006-0000-0D00-00001D000000}">
      <text>
        <r>
          <rPr>
            <b/>
            <sz val="8"/>
            <color indexed="8"/>
            <rFont val="Tahoma"/>
            <family val="2"/>
          </rPr>
          <t xml:space="preserve">Sila isi di sini
</t>
        </r>
        <r>
          <rPr>
            <b/>
            <i/>
            <sz val="8"/>
            <color indexed="8"/>
            <rFont val="Tahoma"/>
            <family val="2"/>
          </rPr>
          <t>Please fill in here</t>
        </r>
      </text>
    </comment>
    <comment ref="O151" authorId="0" shapeId="0" xr:uid="{00000000-0006-0000-0D00-00001E000000}">
      <text>
        <r>
          <rPr>
            <b/>
            <sz val="8"/>
            <color indexed="8"/>
            <rFont val="Tahoma"/>
            <family val="2"/>
          </rPr>
          <t xml:space="preserve">Sila isi di sini
</t>
        </r>
        <r>
          <rPr>
            <b/>
            <i/>
            <sz val="8"/>
            <color indexed="8"/>
            <rFont val="Tahoma"/>
            <family val="2"/>
          </rPr>
          <t>Please fill in here</t>
        </r>
      </text>
    </comment>
    <comment ref="O154" authorId="0" shapeId="0" xr:uid="{00000000-0006-0000-0D00-00001F000000}">
      <text>
        <r>
          <rPr>
            <b/>
            <sz val="8"/>
            <color indexed="8"/>
            <rFont val="Tahoma"/>
            <family val="2"/>
          </rPr>
          <t xml:space="preserve">Sila isi di sini
</t>
        </r>
        <r>
          <rPr>
            <b/>
            <i/>
            <sz val="8"/>
            <color indexed="8"/>
            <rFont val="Tahoma"/>
            <family val="2"/>
          </rPr>
          <t>Please fill in here</t>
        </r>
      </text>
    </comment>
    <comment ref="O157" authorId="0" shapeId="0" xr:uid="{00000000-0006-0000-0D00-000020000000}">
      <text>
        <r>
          <rPr>
            <b/>
            <sz val="8"/>
            <color indexed="8"/>
            <rFont val="Tahoma"/>
            <family val="2"/>
          </rPr>
          <t xml:space="preserve">Sila isi di sini
</t>
        </r>
        <r>
          <rPr>
            <b/>
            <i/>
            <sz val="8"/>
            <color indexed="8"/>
            <rFont val="Tahoma"/>
            <family val="2"/>
          </rPr>
          <t>Please fill in here</t>
        </r>
      </text>
    </comment>
    <comment ref="O167" authorId="0" shapeId="0" xr:uid="{00000000-0006-0000-0D00-000021000000}">
      <text>
        <r>
          <rPr>
            <b/>
            <sz val="8"/>
            <color indexed="8"/>
            <rFont val="Tahoma"/>
            <family val="2"/>
          </rPr>
          <t xml:space="preserve">Sila isi di sini
</t>
        </r>
        <r>
          <rPr>
            <b/>
            <i/>
            <sz val="8"/>
            <color indexed="8"/>
            <rFont val="Tahoma"/>
            <family val="2"/>
          </rPr>
          <t>Please fill in here</t>
        </r>
      </text>
    </comment>
    <comment ref="O172" authorId="0" shapeId="0" xr:uid="{00000000-0006-0000-0D00-000022000000}">
      <text>
        <r>
          <rPr>
            <b/>
            <sz val="8"/>
            <color indexed="8"/>
            <rFont val="Tahoma"/>
            <family val="2"/>
          </rPr>
          <t xml:space="preserve">Sila isi di sini
</t>
        </r>
        <r>
          <rPr>
            <b/>
            <i/>
            <sz val="8"/>
            <color indexed="8"/>
            <rFont val="Tahoma"/>
            <family val="2"/>
          </rPr>
          <t>Please fill in here</t>
        </r>
      </text>
    </comment>
    <comment ref="O181" authorId="0" shapeId="0" xr:uid="{00000000-0006-0000-0D00-000023000000}">
      <text>
        <r>
          <rPr>
            <b/>
            <sz val="8"/>
            <color indexed="8"/>
            <rFont val="Tahoma"/>
            <family val="2"/>
          </rPr>
          <t xml:space="preserve">Sila isi di sini
</t>
        </r>
        <r>
          <rPr>
            <b/>
            <i/>
            <sz val="8"/>
            <color indexed="8"/>
            <rFont val="Tahoma"/>
            <family val="2"/>
          </rPr>
          <t>Please fill in here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wanaida</author>
    <author>nooraliah.saiful</author>
  </authors>
  <commentList>
    <comment ref="M10" authorId="0" shapeId="0" xr:uid="{00000000-0006-0000-0E00-000001000000}">
      <text>
        <r>
          <rPr>
            <b/>
            <sz val="8"/>
            <color indexed="8"/>
            <rFont val="Tahoma"/>
            <family val="2"/>
          </rPr>
          <t xml:space="preserve">Sila isi di sini
</t>
        </r>
        <r>
          <rPr>
            <b/>
            <i/>
            <sz val="8"/>
            <color indexed="8"/>
            <rFont val="Tahoma"/>
            <family val="2"/>
          </rPr>
          <t>Please fill in here</t>
        </r>
      </text>
    </comment>
    <comment ref="M28" authorId="0" shapeId="0" xr:uid="{00000000-0006-0000-0E00-000002000000}">
      <text>
        <r>
          <rPr>
            <b/>
            <sz val="8"/>
            <color indexed="8"/>
            <rFont val="Tahoma"/>
            <family val="2"/>
          </rPr>
          <t xml:space="preserve">Sila isi di sini
</t>
        </r>
        <r>
          <rPr>
            <b/>
            <i/>
            <sz val="8"/>
            <color indexed="8"/>
            <rFont val="Tahoma"/>
            <family val="2"/>
          </rPr>
          <t>Please fill in here</t>
        </r>
      </text>
    </comment>
    <comment ref="M32" authorId="0" shapeId="0" xr:uid="{00000000-0006-0000-0E00-000003000000}">
      <text>
        <r>
          <rPr>
            <b/>
            <sz val="8"/>
            <color indexed="8"/>
            <rFont val="Tahoma"/>
            <family val="2"/>
          </rPr>
          <t xml:space="preserve">Sila isi di sini
</t>
        </r>
        <r>
          <rPr>
            <b/>
            <i/>
            <sz val="8"/>
            <color indexed="8"/>
            <rFont val="Tahoma"/>
            <family val="2"/>
          </rPr>
          <t>Please fill in here</t>
        </r>
      </text>
    </comment>
    <comment ref="M36" authorId="0" shapeId="0" xr:uid="{00000000-0006-0000-0E00-000004000000}">
      <text>
        <r>
          <rPr>
            <b/>
            <sz val="8"/>
            <color indexed="8"/>
            <rFont val="Tahoma"/>
            <family val="2"/>
          </rPr>
          <t xml:space="preserve">Sila isi di sini
</t>
        </r>
        <r>
          <rPr>
            <b/>
            <i/>
            <sz val="8"/>
            <color indexed="8"/>
            <rFont val="Tahoma"/>
            <family val="2"/>
          </rPr>
          <t>Please fill in here</t>
        </r>
      </text>
    </comment>
    <comment ref="M40" authorId="0" shapeId="0" xr:uid="{00000000-0006-0000-0E00-000005000000}">
      <text>
        <r>
          <rPr>
            <b/>
            <sz val="8"/>
            <color indexed="8"/>
            <rFont val="Tahoma"/>
            <family val="2"/>
          </rPr>
          <t xml:space="preserve">Sila isi di sini
</t>
        </r>
        <r>
          <rPr>
            <b/>
            <i/>
            <sz val="8"/>
            <color indexed="8"/>
            <rFont val="Tahoma"/>
            <family val="2"/>
          </rPr>
          <t>Please fill in here</t>
        </r>
      </text>
    </comment>
    <comment ref="M44" authorId="0" shapeId="0" xr:uid="{00000000-0006-0000-0E00-000006000000}">
      <text>
        <r>
          <rPr>
            <b/>
            <sz val="8"/>
            <color indexed="8"/>
            <rFont val="Tahoma"/>
            <family val="2"/>
          </rPr>
          <t xml:space="preserve">Sila isi di sini
</t>
        </r>
        <r>
          <rPr>
            <b/>
            <i/>
            <sz val="8"/>
            <color indexed="8"/>
            <rFont val="Tahoma"/>
            <family val="2"/>
          </rPr>
          <t>Please fill in here</t>
        </r>
      </text>
    </comment>
    <comment ref="M48" authorId="0" shapeId="0" xr:uid="{00000000-0006-0000-0E00-000007000000}">
      <text>
        <r>
          <rPr>
            <b/>
            <sz val="8"/>
            <color indexed="8"/>
            <rFont val="Tahoma"/>
            <family val="2"/>
          </rPr>
          <t xml:space="preserve">Sila isi di sini
</t>
        </r>
        <r>
          <rPr>
            <b/>
            <i/>
            <sz val="8"/>
            <color indexed="8"/>
            <rFont val="Tahoma"/>
            <family val="2"/>
          </rPr>
          <t>Please fill in here</t>
        </r>
      </text>
    </comment>
    <comment ref="M52" authorId="0" shapeId="0" xr:uid="{00000000-0006-0000-0E00-000008000000}">
      <text>
        <r>
          <rPr>
            <b/>
            <sz val="8"/>
            <color indexed="8"/>
            <rFont val="Tahoma"/>
            <family val="2"/>
          </rPr>
          <t xml:space="preserve">Sila isi di sini
</t>
        </r>
        <r>
          <rPr>
            <b/>
            <i/>
            <sz val="8"/>
            <color indexed="8"/>
            <rFont val="Tahoma"/>
            <family val="2"/>
          </rPr>
          <t>Please fill in here</t>
        </r>
      </text>
    </comment>
    <comment ref="M57" authorId="0" shapeId="0" xr:uid="{00000000-0006-0000-0E00-000009000000}">
      <text>
        <r>
          <rPr>
            <b/>
            <sz val="8"/>
            <color indexed="8"/>
            <rFont val="Tahoma"/>
            <family val="2"/>
          </rPr>
          <t xml:space="preserve">Sila isi di sini
</t>
        </r>
        <r>
          <rPr>
            <b/>
            <i/>
            <sz val="8"/>
            <color indexed="8"/>
            <rFont val="Tahoma"/>
            <family val="2"/>
          </rPr>
          <t>Please fill in here</t>
        </r>
      </text>
    </comment>
    <comment ref="M63" authorId="0" shapeId="0" xr:uid="{00000000-0006-0000-0E00-00000A000000}">
      <text>
        <r>
          <rPr>
            <b/>
            <sz val="8"/>
            <color indexed="8"/>
            <rFont val="Tahoma"/>
            <family val="2"/>
          </rPr>
          <t xml:space="preserve">Sila isi di sini
</t>
        </r>
        <r>
          <rPr>
            <b/>
            <i/>
            <sz val="8"/>
            <color indexed="8"/>
            <rFont val="Tahoma"/>
            <family val="2"/>
          </rPr>
          <t>Please fill in here</t>
        </r>
      </text>
    </comment>
    <comment ref="M69" authorId="0" shapeId="0" xr:uid="{00000000-0006-0000-0E00-00000B000000}">
      <text>
        <r>
          <rPr>
            <b/>
            <sz val="8"/>
            <color indexed="8"/>
            <rFont val="Tahoma"/>
            <family val="2"/>
          </rPr>
          <t xml:space="preserve">Sila isi di sini
</t>
        </r>
        <r>
          <rPr>
            <b/>
            <i/>
            <sz val="8"/>
            <color indexed="8"/>
            <rFont val="Tahoma"/>
            <family val="2"/>
          </rPr>
          <t>Please fill in here</t>
        </r>
      </text>
    </comment>
    <comment ref="M81" authorId="0" shapeId="0" xr:uid="{00000000-0006-0000-0E00-00000C000000}">
      <text>
        <r>
          <rPr>
            <b/>
            <sz val="8"/>
            <color indexed="8"/>
            <rFont val="Tahoma"/>
            <family val="2"/>
          </rPr>
          <t xml:space="preserve">Sila isi di sini
</t>
        </r>
        <r>
          <rPr>
            <b/>
            <i/>
            <sz val="8"/>
            <color indexed="8"/>
            <rFont val="Tahoma"/>
            <family val="2"/>
          </rPr>
          <t>Please fill in here</t>
        </r>
      </text>
    </comment>
    <comment ref="M84" authorId="1" shapeId="0" xr:uid="{00000000-0006-0000-0E00-00000D000000}">
      <text>
        <r>
          <rPr>
            <b/>
            <sz val="9"/>
            <rFont val="Times New Roman"/>
            <family val="1"/>
          </rPr>
          <t xml:space="preserve">Sila isi di sini
</t>
        </r>
        <r>
          <rPr>
            <sz val="9"/>
            <rFont val="Times New Roman"/>
            <family val="1"/>
          </rPr>
          <t xml:space="preserve">Please fill in here
</t>
        </r>
      </text>
    </comment>
    <comment ref="M86" authorId="1" shapeId="0" xr:uid="{00000000-0006-0000-0E00-00000E000000}">
      <text>
        <r>
          <rPr>
            <b/>
            <sz val="9"/>
            <rFont val="Times New Roman"/>
            <family val="1"/>
          </rPr>
          <t xml:space="preserve">Sila isi di sini
</t>
        </r>
        <r>
          <rPr>
            <sz val="9"/>
            <rFont val="Times New Roman"/>
            <family val="1"/>
          </rPr>
          <t xml:space="preserve">Please fill in here
</t>
        </r>
      </text>
    </comment>
    <comment ref="M109" authorId="0" shapeId="0" xr:uid="{00000000-0006-0000-0E00-00000F000000}">
      <text>
        <r>
          <rPr>
            <b/>
            <sz val="8"/>
            <color indexed="8"/>
            <rFont val="Tahoma"/>
            <family val="2"/>
          </rPr>
          <t xml:space="preserve">Sila isi di sini
</t>
        </r>
        <r>
          <rPr>
            <b/>
            <i/>
            <sz val="8"/>
            <color indexed="8"/>
            <rFont val="Tahoma"/>
            <family val="2"/>
          </rPr>
          <t>Please fill in here</t>
        </r>
      </text>
    </comment>
    <comment ref="M114" authorId="0" shapeId="0" xr:uid="{00000000-0006-0000-0E00-000010000000}">
      <text>
        <r>
          <rPr>
            <b/>
            <sz val="8"/>
            <color indexed="8"/>
            <rFont val="Tahoma"/>
            <family val="2"/>
          </rPr>
          <t xml:space="preserve">Sila isi di sini
</t>
        </r>
        <r>
          <rPr>
            <b/>
            <i/>
            <sz val="8"/>
            <color indexed="8"/>
            <rFont val="Tahoma"/>
            <family val="2"/>
          </rPr>
          <t>Please fill in here</t>
        </r>
      </text>
    </comment>
    <comment ref="M119" authorId="0" shapeId="0" xr:uid="{00000000-0006-0000-0E00-000011000000}">
      <text>
        <r>
          <rPr>
            <b/>
            <sz val="8"/>
            <color indexed="8"/>
            <rFont val="Tahoma"/>
            <family val="2"/>
          </rPr>
          <t xml:space="preserve">Sila isi di sini
</t>
        </r>
        <r>
          <rPr>
            <b/>
            <i/>
            <sz val="8"/>
            <color indexed="8"/>
            <rFont val="Tahoma"/>
            <family val="2"/>
          </rPr>
          <t>Please fill in here</t>
        </r>
      </text>
    </comment>
    <comment ref="M123" authorId="0" shapeId="0" xr:uid="{00000000-0006-0000-0E00-000012000000}">
      <text>
        <r>
          <rPr>
            <b/>
            <sz val="8"/>
            <color indexed="8"/>
            <rFont val="Tahoma"/>
            <family val="2"/>
          </rPr>
          <t xml:space="preserve">Sila isi di sini
</t>
        </r>
        <r>
          <rPr>
            <b/>
            <i/>
            <sz val="8"/>
            <color indexed="8"/>
            <rFont val="Tahoma"/>
            <family val="2"/>
          </rPr>
          <t>Please fill in here</t>
        </r>
      </text>
    </comment>
    <comment ref="M127" authorId="0" shapeId="0" xr:uid="{00000000-0006-0000-0E00-000013000000}">
      <text>
        <r>
          <rPr>
            <b/>
            <sz val="8"/>
            <color indexed="8"/>
            <rFont val="Tahoma"/>
            <family val="2"/>
          </rPr>
          <t xml:space="preserve">Sila isi di sini
</t>
        </r>
        <r>
          <rPr>
            <b/>
            <i/>
            <sz val="8"/>
            <color indexed="8"/>
            <rFont val="Tahoma"/>
            <family val="2"/>
          </rPr>
          <t>Please fill in here</t>
        </r>
      </text>
    </comment>
    <comment ref="M131" authorId="0" shapeId="0" xr:uid="{00000000-0006-0000-0E00-000014000000}">
      <text>
        <r>
          <rPr>
            <b/>
            <sz val="8"/>
            <color indexed="8"/>
            <rFont val="Tahoma"/>
            <family val="2"/>
          </rPr>
          <t xml:space="preserve">Sila isi di sini
</t>
        </r>
        <r>
          <rPr>
            <b/>
            <i/>
            <sz val="8"/>
            <color indexed="8"/>
            <rFont val="Tahoma"/>
            <family val="2"/>
          </rPr>
          <t>Please fill in here</t>
        </r>
      </text>
    </comment>
    <comment ref="M135" authorId="0" shapeId="0" xr:uid="{00000000-0006-0000-0E00-000015000000}">
      <text>
        <r>
          <rPr>
            <b/>
            <sz val="8"/>
            <color indexed="8"/>
            <rFont val="Tahoma"/>
            <family val="2"/>
          </rPr>
          <t xml:space="preserve">Sila isi di sini
</t>
        </r>
        <r>
          <rPr>
            <b/>
            <i/>
            <sz val="8"/>
            <color indexed="8"/>
            <rFont val="Tahoma"/>
            <family val="2"/>
          </rPr>
          <t>Please fill in here</t>
        </r>
      </text>
    </comment>
    <comment ref="M139" authorId="0" shapeId="0" xr:uid="{00000000-0006-0000-0E00-000016000000}">
      <text>
        <r>
          <rPr>
            <b/>
            <sz val="8"/>
            <color indexed="8"/>
            <rFont val="Tahoma"/>
            <family val="2"/>
          </rPr>
          <t xml:space="preserve">Sila isi di sini
</t>
        </r>
        <r>
          <rPr>
            <b/>
            <i/>
            <sz val="8"/>
            <color indexed="8"/>
            <rFont val="Tahoma"/>
            <family val="2"/>
          </rPr>
          <t>Please fill in here</t>
        </r>
      </text>
    </comment>
    <comment ref="M143" authorId="0" shapeId="0" xr:uid="{00000000-0006-0000-0E00-000017000000}">
      <text>
        <r>
          <rPr>
            <b/>
            <sz val="8"/>
            <color indexed="8"/>
            <rFont val="Tahoma"/>
            <family val="2"/>
          </rPr>
          <t xml:space="preserve">Sila isi di sini
</t>
        </r>
        <r>
          <rPr>
            <b/>
            <i/>
            <sz val="8"/>
            <color indexed="8"/>
            <rFont val="Tahoma"/>
            <family val="2"/>
          </rPr>
          <t>Please fill in here</t>
        </r>
      </text>
    </comment>
    <comment ref="M148" authorId="0" shapeId="0" xr:uid="{00000000-0006-0000-0E00-000018000000}">
      <text>
        <r>
          <rPr>
            <b/>
            <sz val="8"/>
            <color indexed="8"/>
            <rFont val="Tahoma"/>
            <family val="2"/>
          </rPr>
          <t xml:space="preserve">Sila isi di sini
</t>
        </r>
        <r>
          <rPr>
            <b/>
            <i/>
            <sz val="8"/>
            <color indexed="8"/>
            <rFont val="Tahoma"/>
            <family val="2"/>
          </rPr>
          <t>Please fill in here</t>
        </r>
      </text>
    </comment>
    <comment ref="M153" authorId="0" shapeId="0" xr:uid="{00000000-0006-0000-0E00-000019000000}">
      <text>
        <r>
          <rPr>
            <b/>
            <sz val="8"/>
            <color indexed="8"/>
            <rFont val="Tahoma"/>
            <family val="2"/>
          </rPr>
          <t xml:space="preserve">Sila isi di sini
</t>
        </r>
        <r>
          <rPr>
            <b/>
            <i/>
            <sz val="8"/>
            <color indexed="8"/>
            <rFont val="Tahoma"/>
            <family val="2"/>
          </rPr>
          <t>Please fill in here</t>
        </r>
      </text>
    </comment>
    <comment ref="M157" authorId="0" shapeId="0" xr:uid="{00000000-0006-0000-0E00-00001A000000}">
      <text>
        <r>
          <rPr>
            <b/>
            <sz val="8"/>
            <color indexed="8"/>
            <rFont val="Tahoma"/>
            <family val="2"/>
          </rPr>
          <t xml:space="preserve">Sila isi di sini
</t>
        </r>
        <r>
          <rPr>
            <b/>
            <i/>
            <sz val="8"/>
            <color indexed="8"/>
            <rFont val="Tahoma"/>
            <family val="2"/>
          </rPr>
          <t>Please fill in here</t>
        </r>
      </text>
    </comment>
    <comment ref="M164" authorId="0" shapeId="0" xr:uid="{00000000-0006-0000-0E00-00001B000000}">
      <text>
        <r>
          <rPr>
            <b/>
            <sz val="8"/>
            <color indexed="8"/>
            <rFont val="Tahoma"/>
            <family val="2"/>
          </rPr>
          <t xml:space="preserve">Sila isi di sini
</t>
        </r>
        <r>
          <rPr>
            <b/>
            <i/>
            <sz val="8"/>
            <color indexed="8"/>
            <rFont val="Tahoma"/>
            <family val="2"/>
          </rPr>
          <t>Please fill in here</t>
        </r>
      </text>
    </comment>
    <comment ref="M170" authorId="0" shapeId="0" xr:uid="{00000000-0006-0000-0E00-00001C000000}">
      <text>
        <r>
          <rPr>
            <b/>
            <sz val="8"/>
            <color indexed="8"/>
            <rFont val="Tahoma"/>
            <family val="2"/>
          </rPr>
          <t xml:space="preserve">Sila isi di sini
</t>
        </r>
        <r>
          <rPr>
            <b/>
            <i/>
            <sz val="8"/>
            <color indexed="8"/>
            <rFont val="Tahoma"/>
            <family val="2"/>
          </rPr>
          <t>Please fill in here</t>
        </r>
      </text>
    </comment>
    <comment ref="M174" authorId="0" shapeId="0" xr:uid="{00000000-0006-0000-0E00-00001D000000}">
      <text>
        <r>
          <rPr>
            <b/>
            <sz val="8"/>
            <color indexed="8"/>
            <rFont val="Tahoma"/>
            <family val="2"/>
          </rPr>
          <t xml:space="preserve">Sila isi di sini
</t>
        </r>
        <r>
          <rPr>
            <b/>
            <i/>
            <sz val="8"/>
            <color indexed="8"/>
            <rFont val="Tahoma"/>
            <family val="2"/>
          </rPr>
          <t>Please fill in here</t>
        </r>
      </text>
    </comment>
    <comment ref="M182" authorId="0" shapeId="0" xr:uid="{00000000-0006-0000-0E00-00001E000000}">
      <text>
        <r>
          <rPr>
            <b/>
            <sz val="8"/>
            <color indexed="8"/>
            <rFont val="Tahoma"/>
            <family val="2"/>
          </rPr>
          <t xml:space="preserve">Sila isi di sini
</t>
        </r>
        <r>
          <rPr>
            <b/>
            <i/>
            <sz val="8"/>
            <color indexed="8"/>
            <rFont val="Tahoma"/>
            <family val="2"/>
          </rPr>
          <t>Please fill in here</t>
        </r>
      </text>
    </comment>
    <comment ref="M185" authorId="0" shapeId="0" xr:uid="{00000000-0006-0000-0E00-00001F000000}">
      <text>
        <r>
          <rPr>
            <b/>
            <sz val="8"/>
            <color indexed="8"/>
            <rFont val="Tahoma"/>
            <family val="2"/>
          </rPr>
          <t xml:space="preserve">Sila isi di sini
</t>
        </r>
        <r>
          <rPr>
            <b/>
            <i/>
            <sz val="8"/>
            <color indexed="8"/>
            <rFont val="Tahoma"/>
            <family val="2"/>
          </rPr>
          <t>Please fill in here</t>
        </r>
      </text>
    </comment>
    <comment ref="M189" authorId="0" shapeId="0" xr:uid="{00000000-0006-0000-0E00-000020000000}">
      <text>
        <r>
          <rPr>
            <b/>
            <sz val="8"/>
            <color indexed="8"/>
            <rFont val="Tahoma"/>
            <family val="2"/>
          </rPr>
          <t xml:space="preserve">Sila isi di sini
</t>
        </r>
        <r>
          <rPr>
            <b/>
            <i/>
            <sz val="8"/>
            <color indexed="8"/>
            <rFont val="Tahoma"/>
            <family val="2"/>
          </rPr>
          <t>Please fill in here</t>
        </r>
      </text>
    </comment>
    <comment ref="M210" authorId="0" shapeId="0" xr:uid="{00000000-0006-0000-0E00-000021000000}">
      <text>
        <r>
          <rPr>
            <b/>
            <sz val="8"/>
            <color indexed="8"/>
            <rFont val="Tahoma"/>
            <family val="2"/>
          </rPr>
          <t xml:space="preserve">Sila isi di sini
</t>
        </r>
        <r>
          <rPr>
            <b/>
            <i/>
            <sz val="8"/>
            <color indexed="8"/>
            <rFont val="Tahoma"/>
            <family val="2"/>
          </rPr>
          <t>Please fill in here</t>
        </r>
      </text>
    </comment>
    <comment ref="M217" authorId="0" shapeId="0" xr:uid="{00000000-0006-0000-0E00-000022000000}">
      <text>
        <r>
          <rPr>
            <b/>
            <sz val="8"/>
            <color indexed="8"/>
            <rFont val="Tahoma"/>
            <family val="2"/>
          </rPr>
          <t xml:space="preserve">Sila isi di sini
</t>
        </r>
        <r>
          <rPr>
            <b/>
            <i/>
            <sz val="8"/>
            <color indexed="8"/>
            <rFont val="Tahoma"/>
            <family val="2"/>
          </rPr>
          <t>Please fill in here</t>
        </r>
      </text>
    </comment>
    <comment ref="M222" authorId="0" shapeId="0" xr:uid="{00000000-0006-0000-0E00-000023000000}">
      <text>
        <r>
          <rPr>
            <b/>
            <sz val="8"/>
            <color indexed="8"/>
            <rFont val="Tahoma"/>
            <family val="2"/>
          </rPr>
          <t xml:space="preserve">Sila isi di sini
</t>
        </r>
        <r>
          <rPr>
            <b/>
            <i/>
            <sz val="8"/>
            <color indexed="8"/>
            <rFont val="Tahoma"/>
            <family val="2"/>
          </rPr>
          <t>Please fill in here</t>
        </r>
      </text>
    </comment>
    <comment ref="M234" authorId="0" shapeId="0" xr:uid="{00000000-0006-0000-0E00-000024000000}">
      <text>
        <r>
          <rPr>
            <b/>
            <sz val="8"/>
            <color indexed="8"/>
            <rFont val="Tahoma"/>
            <family val="2"/>
          </rPr>
          <t xml:space="preserve">Sila isi di sini
</t>
        </r>
        <r>
          <rPr>
            <b/>
            <i/>
            <sz val="8"/>
            <color indexed="8"/>
            <rFont val="Tahoma"/>
            <family val="2"/>
          </rPr>
          <t>Please fill in here</t>
        </r>
      </text>
    </comment>
    <comment ref="M237" authorId="0" shapeId="0" xr:uid="{00000000-0006-0000-0E00-000025000000}">
      <text>
        <r>
          <rPr>
            <b/>
            <sz val="8"/>
            <color indexed="8"/>
            <rFont val="Tahoma"/>
            <family val="2"/>
          </rPr>
          <t xml:space="preserve">Sila isi di sini
</t>
        </r>
        <r>
          <rPr>
            <b/>
            <i/>
            <sz val="8"/>
            <color indexed="8"/>
            <rFont val="Tahoma"/>
            <family val="2"/>
          </rPr>
          <t>Please fill in here</t>
        </r>
      </text>
    </comment>
    <comment ref="M243" authorId="0" shapeId="0" xr:uid="{00000000-0006-0000-0E00-000026000000}">
      <text>
        <r>
          <rPr>
            <b/>
            <sz val="8"/>
            <color indexed="8"/>
            <rFont val="Tahoma"/>
            <family val="2"/>
          </rPr>
          <t xml:space="preserve">Sila isi di sini
</t>
        </r>
        <r>
          <rPr>
            <b/>
            <i/>
            <sz val="8"/>
            <color indexed="8"/>
            <rFont val="Tahoma"/>
            <family val="2"/>
          </rPr>
          <t>Please fill in here</t>
        </r>
      </text>
    </comment>
    <comment ref="M246" authorId="0" shapeId="0" xr:uid="{00000000-0006-0000-0E00-000027000000}">
      <text>
        <r>
          <rPr>
            <b/>
            <sz val="8"/>
            <color indexed="8"/>
            <rFont val="Tahoma"/>
            <family val="2"/>
          </rPr>
          <t xml:space="preserve">Sila isi di sini
</t>
        </r>
        <r>
          <rPr>
            <b/>
            <i/>
            <sz val="8"/>
            <color indexed="8"/>
            <rFont val="Tahoma"/>
            <family val="2"/>
          </rPr>
          <t>Please fill in here</t>
        </r>
      </text>
    </comment>
    <comment ref="M249" authorId="0" shapeId="0" xr:uid="{00000000-0006-0000-0E00-000028000000}">
      <text>
        <r>
          <rPr>
            <b/>
            <sz val="8"/>
            <color indexed="8"/>
            <rFont val="Tahoma"/>
            <family val="2"/>
          </rPr>
          <t xml:space="preserve">Sila isi di sini
</t>
        </r>
        <r>
          <rPr>
            <b/>
            <i/>
            <sz val="8"/>
            <color indexed="8"/>
            <rFont val="Tahoma"/>
            <family val="2"/>
          </rPr>
          <t>Please fill in here</t>
        </r>
      </text>
    </comment>
    <comment ref="M253" authorId="0" shapeId="0" xr:uid="{00000000-0006-0000-0E00-000029000000}">
      <text>
        <r>
          <rPr>
            <b/>
            <sz val="8"/>
            <color indexed="8"/>
            <rFont val="Tahoma"/>
            <family val="2"/>
          </rPr>
          <t xml:space="preserve">Sila isi di sini
</t>
        </r>
        <r>
          <rPr>
            <b/>
            <i/>
            <sz val="8"/>
            <color indexed="8"/>
            <rFont val="Tahoma"/>
            <family val="2"/>
          </rPr>
          <t>Please fill in here</t>
        </r>
      </text>
    </comment>
    <comment ref="M260" authorId="0" shapeId="0" xr:uid="{00000000-0006-0000-0E00-00002A000000}">
      <text>
        <r>
          <rPr>
            <b/>
            <sz val="8"/>
            <color indexed="8"/>
            <rFont val="Tahoma"/>
            <family val="2"/>
          </rPr>
          <t xml:space="preserve">Sila isi di sini
</t>
        </r>
        <r>
          <rPr>
            <b/>
            <i/>
            <sz val="8"/>
            <color indexed="8"/>
            <rFont val="Tahoma"/>
            <family val="2"/>
          </rPr>
          <t>Please fill in here</t>
        </r>
      </text>
    </comment>
    <comment ref="M263" authorId="0" shapeId="0" xr:uid="{00000000-0006-0000-0E00-00002B000000}">
      <text>
        <r>
          <rPr>
            <b/>
            <sz val="8"/>
            <color indexed="8"/>
            <rFont val="Tahoma"/>
            <family val="2"/>
          </rPr>
          <t xml:space="preserve">Sila isi di sini
</t>
        </r>
        <r>
          <rPr>
            <b/>
            <i/>
            <sz val="8"/>
            <color indexed="8"/>
            <rFont val="Tahoma"/>
            <family val="2"/>
          </rPr>
          <t>Please fill in here</t>
        </r>
      </text>
    </comment>
    <comment ref="M266" authorId="0" shapeId="0" xr:uid="{00000000-0006-0000-0E00-00002C000000}">
      <text>
        <r>
          <rPr>
            <b/>
            <sz val="8"/>
            <color indexed="8"/>
            <rFont val="Tahoma"/>
            <family val="2"/>
          </rPr>
          <t xml:space="preserve">Sila isi di sini
</t>
        </r>
        <r>
          <rPr>
            <b/>
            <i/>
            <sz val="8"/>
            <color indexed="8"/>
            <rFont val="Tahoma"/>
            <family val="2"/>
          </rPr>
          <t>Please fill in here</t>
        </r>
      </text>
    </comment>
    <comment ref="M269" authorId="0" shapeId="0" xr:uid="{00000000-0006-0000-0E00-00002D000000}">
      <text>
        <r>
          <rPr>
            <b/>
            <sz val="8"/>
            <color indexed="8"/>
            <rFont val="Tahoma"/>
            <family val="2"/>
          </rPr>
          <t xml:space="preserve">Sila isi di sini
</t>
        </r>
        <r>
          <rPr>
            <b/>
            <i/>
            <sz val="8"/>
            <color indexed="8"/>
            <rFont val="Tahoma"/>
            <family val="2"/>
          </rPr>
          <t>Please fill in here</t>
        </r>
      </text>
    </comment>
    <comment ref="M272" authorId="0" shapeId="0" xr:uid="{00000000-0006-0000-0E00-00002E000000}">
      <text>
        <r>
          <rPr>
            <b/>
            <sz val="8"/>
            <color indexed="8"/>
            <rFont val="Tahoma"/>
            <family val="2"/>
          </rPr>
          <t xml:space="preserve">Sila isi di sini
</t>
        </r>
        <r>
          <rPr>
            <b/>
            <i/>
            <sz val="8"/>
            <color indexed="8"/>
            <rFont val="Tahoma"/>
            <family val="2"/>
          </rPr>
          <t>Please fill in here</t>
        </r>
      </text>
    </comment>
    <comment ref="M282" authorId="0" shapeId="0" xr:uid="{00000000-0006-0000-0E00-00002F000000}">
      <text>
        <r>
          <rPr>
            <b/>
            <sz val="8"/>
            <color indexed="8"/>
            <rFont val="Tahoma"/>
            <family val="2"/>
          </rPr>
          <t xml:space="preserve">Sila isi di sini
</t>
        </r>
        <r>
          <rPr>
            <b/>
            <i/>
            <sz val="8"/>
            <color indexed="8"/>
            <rFont val="Tahoma"/>
            <family val="2"/>
          </rPr>
          <t>Please fill in here</t>
        </r>
      </text>
    </comment>
    <comment ref="M287" authorId="0" shapeId="0" xr:uid="{00000000-0006-0000-0E00-000030000000}">
      <text>
        <r>
          <rPr>
            <b/>
            <sz val="8"/>
            <color indexed="8"/>
            <rFont val="Tahoma"/>
            <family val="2"/>
          </rPr>
          <t xml:space="preserve">Sila isi di sini
</t>
        </r>
        <r>
          <rPr>
            <b/>
            <i/>
            <sz val="8"/>
            <color indexed="8"/>
            <rFont val="Tahoma"/>
            <family val="2"/>
          </rPr>
          <t>Please fill in here</t>
        </r>
      </text>
    </comment>
    <comment ref="M306" authorId="0" shapeId="0" xr:uid="{00000000-0006-0000-0E00-000031000000}">
      <text>
        <r>
          <rPr>
            <b/>
            <sz val="8"/>
            <color indexed="8"/>
            <rFont val="Tahoma"/>
            <family val="2"/>
          </rPr>
          <t xml:space="preserve">Sila isi di sini
</t>
        </r>
        <r>
          <rPr>
            <b/>
            <i/>
            <sz val="8"/>
            <color indexed="8"/>
            <rFont val="Tahoma"/>
            <family val="2"/>
          </rPr>
          <t>Please fill in here</t>
        </r>
      </text>
    </comment>
    <comment ref="M330" authorId="0" shapeId="0" xr:uid="{00000000-0006-0000-0E00-000032000000}">
      <text>
        <r>
          <rPr>
            <b/>
            <sz val="8"/>
            <color indexed="8"/>
            <rFont val="Tahoma"/>
            <family val="2"/>
          </rPr>
          <t xml:space="preserve">Sila isi di sini
</t>
        </r>
        <r>
          <rPr>
            <b/>
            <i/>
            <sz val="8"/>
            <color indexed="8"/>
            <rFont val="Tahoma"/>
            <family val="2"/>
          </rPr>
          <t>Please fill in here</t>
        </r>
      </text>
    </comment>
    <comment ref="M336" authorId="0" shapeId="0" xr:uid="{00000000-0006-0000-0E00-000033000000}">
      <text>
        <r>
          <rPr>
            <b/>
            <sz val="8"/>
            <color indexed="8"/>
            <rFont val="Tahoma"/>
            <family val="2"/>
          </rPr>
          <t xml:space="preserve">Sila isi di sini
</t>
        </r>
        <r>
          <rPr>
            <b/>
            <i/>
            <sz val="8"/>
            <color indexed="8"/>
            <rFont val="Tahoma"/>
            <family val="2"/>
          </rPr>
          <t>Please fill in here</t>
        </r>
      </text>
    </comment>
    <comment ref="M339" authorId="0" shapeId="0" xr:uid="{00000000-0006-0000-0E00-000034000000}">
      <text>
        <r>
          <rPr>
            <b/>
            <sz val="8"/>
            <color indexed="8"/>
            <rFont val="Tahoma"/>
            <family val="2"/>
          </rPr>
          <t xml:space="preserve">Sila isi di sini
</t>
        </r>
        <r>
          <rPr>
            <b/>
            <i/>
            <sz val="8"/>
            <color indexed="8"/>
            <rFont val="Tahoma"/>
            <family val="2"/>
          </rPr>
          <t>Please fill in here</t>
        </r>
      </text>
    </comment>
    <comment ref="M345" authorId="0" shapeId="0" xr:uid="{00000000-0006-0000-0E00-000035000000}">
      <text>
        <r>
          <rPr>
            <b/>
            <sz val="8"/>
            <color indexed="8"/>
            <rFont val="Tahoma"/>
            <family val="2"/>
          </rPr>
          <t xml:space="preserve">Sila isi di sini
</t>
        </r>
        <r>
          <rPr>
            <b/>
            <i/>
            <sz val="8"/>
            <color indexed="8"/>
            <rFont val="Tahoma"/>
            <family val="2"/>
          </rPr>
          <t>Please fill in here</t>
        </r>
      </text>
    </comment>
    <comment ref="M348" authorId="0" shapeId="0" xr:uid="{00000000-0006-0000-0E00-000036000000}">
      <text>
        <r>
          <rPr>
            <b/>
            <sz val="8"/>
            <color indexed="8"/>
            <rFont val="Tahoma"/>
            <family val="2"/>
          </rPr>
          <t xml:space="preserve">Sila isi di sini
</t>
        </r>
        <r>
          <rPr>
            <b/>
            <i/>
            <sz val="8"/>
            <color indexed="8"/>
            <rFont val="Tahoma"/>
            <family val="2"/>
          </rPr>
          <t>Please fill in here</t>
        </r>
      </text>
    </comment>
    <comment ref="M351" authorId="0" shapeId="0" xr:uid="{00000000-0006-0000-0E00-000037000000}">
      <text>
        <r>
          <rPr>
            <b/>
            <sz val="8"/>
            <color indexed="8"/>
            <rFont val="Tahoma"/>
            <family val="2"/>
          </rPr>
          <t xml:space="preserve">Sila isi di sini
</t>
        </r>
        <r>
          <rPr>
            <b/>
            <i/>
            <sz val="8"/>
            <color indexed="8"/>
            <rFont val="Tahoma"/>
            <family val="2"/>
          </rPr>
          <t>Please fill in here</t>
        </r>
      </text>
    </comment>
    <comment ref="M354" authorId="0" shapeId="0" xr:uid="{00000000-0006-0000-0E00-000038000000}">
      <text>
        <r>
          <rPr>
            <b/>
            <sz val="8"/>
            <color indexed="8"/>
            <rFont val="Tahoma"/>
            <family val="2"/>
          </rPr>
          <t xml:space="preserve">Sila isi di sini
</t>
        </r>
        <r>
          <rPr>
            <b/>
            <i/>
            <sz val="8"/>
            <color indexed="8"/>
            <rFont val="Tahoma"/>
            <family val="2"/>
          </rPr>
          <t>Please fill in here</t>
        </r>
      </text>
    </comment>
    <comment ref="M357" authorId="0" shapeId="0" xr:uid="{00000000-0006-0000-0E00-000039000000}">
      <text>
        <r>
          <rPr>
            <b/>
            <sz val="8"/>
            <color indexed="8"/>
            <rFont val="Tahoma"/>
            <family val="2"/>
          </rPr>
          <t xml:space="preserve">Sila isi di sini
</t>
        </r>
        <r>
          <rPr>
            <b/>
            <i/>
            <sz val="8"/>
            <color indexed="8"/>
            <rFont val="Tahoma"/>
            <family val="2"/>
          </rPr>
          <t>Please fill in here</t>
        </r>
      </text>
    </comment>
    <comment ref="M360" authorId="0" shapeId="0" xr:uid="{00000000-0006-0000-0E00-00003A000000}">
      <text>
        <r>
          <rPr>
            <b/>
            <sz val="8"/>
            <color indexed="8"/>
            <rFont val="Tahoma"/>
            <family val="2"/>
          </rPr>
          <t xml:space="preserve">Sila isi di sini
</t>
        </r>
        <r>
          <rPr>
            <b/>
            <i/>
            <sz val="8"/>
            <color indexed="8"/>
            <rFont val="Tahoma"/>
            <family val="2"/>
          </rPr>
          <t>Please fill in here</t>
        </r>
      </text>
    </comment>
    <comment ref="M365" authorId="0" shapeId="0" xr:uid="{00000000-0006-0000-0E00-00003B000000}">
      <text>
        <r>
          <rPr>
            <b/>
            <sz val="8"/>
            <color indexed="8"/>
            <rFont val="Tahoma"/>
            <family val="2"/>
          </rPr>
          <t xml:space="preserve">Sila isi di sini
</t>
        </r>
        <r>
          <rPr>
            <b/>
            <i/>
            <sz val="8"/>
            <color indexed="8"/>
            <rFont val="Tahoma"/>
            <family val="2"/>
          </rPr>
          <t>Please fill in here</t>
        </r>
      </text>
    </comment>
    <comment ref="M368" authorId="0" shapeId="0" xr:uid="{00000000-0006-0000-0E00-00003C000000}">
      <text>
        <r>
          <rPr>
            <b/>
            <sz val="8"/>
            <color indexed="8"/>
            <rFont val="Tahoma"/>
            <family val="2"/>
          </rPr>
          <t xml:space="preserve">Sila isi di sini
</t>
        </r>
        <r>
          <rPr>
            <b/>
            <i/>
            <sz val="8"/>
            <color indexed="8"/>
            <rFont val="Tahoma"/>
            <family val="2"/>
          </rPr>
          <t>Please fill in here</t>
        </r>
      </text>
    </comment>
    <comment ref="M371" authorId="0" shapeId="0" xr:uid="{00000000-0006-0000-0E00-00003D000000}">
      <text>
        <r>
          <rPr>
            <b/>
            <sz val="8"/>
            <color indexed="8"/>
            <rFont val="Tahoma"/>
            <family val="2"/>
          </rPr>
          <t xml:space="preserve">Sila isi di sini
</t>
        </r>
        <r>
          <rPr>
            <b/>
            <i/>
            <sz val="8"/>
            <color indexed="8"/>
            <rFont val="Tahoma"/>
            <family val="2"/>
          </rPr>
          <t>Please fill in here</t>
        </r>
      </text>
    </comment>
    <comment ref="M374" authorId="0" shapeId="0" xr:uid="{00000000-0006-0000-0E00-00003E000000}">
      <text>
        <r>
          <rPr>
            <b/>
            <sz val="8"/>
            <color indexed="8"/>
            <rFont val="Tahoma"/>
            <family val="2"/>
          </rPr>
          <t xml:space="preserve">Sila isi di sini
</t>
        </r>
        <r>
          <rPr>
            <b/>
            <i/>
            <sz val="8"/>
            <color indexed="8"/>
            <rFont val="Tahoma"/>
            <family val="2"/>
          </rPr>
          <t>Please fill in here</t>
        </r>
      </text>
    </comment>
    <comment ref="M377" authorId="0" shapeId="0" xr:uid="{00000000-0006-0000-0E00-00003F000000}">
      <text>
        <r>
          <rPr>
            <b/>
            <sz val="8"/>
            <color indexed="8"/>
            <rFont val="Tahoma"/>
            <family val="2"/>
          </rPr>
          <t xml:space="preserve">Sila isi di sini
</t>
        </r>
        <r>
          <rPr>
            <b/>
            <i/>
            <sz val="8"/>
            <color indexed="8"/>
            <rFont val="Tahoma"/>
            <family val="2"/>
          </rPr>
          <t>Please fill in here</t>
        </r>
      </text>
    </comment>
    <comment ref="M382" authorId="0" shapeId="0" xr:uid="{00000000-0006-0000-0E00-000040000000}">
      <text>
        <r>
          <rPr>
            <b/>
            <sz val="8"/>
            <color indexed="8"/>
            <rFont val="Tahoma"/>
            <family val="2"/>
          </rPr>
          <t xml:space="preserve">Sila isi di sini
</t>
        </r>
        <r>
          <rPr>
            <b/>
            <i/>
            <sz val="8"/>
            <color indexed="8"/>
            <rFont val="Tahoma"/>
            <family val="2"/>
          </rPr>
          <t>Please fill in here</t>
        </r>
      </text>
    </comment>
    <comment ref="M396" authorId="0" shapeId="0" xr:uid="{00000000-0006-0000-0E00-000041000000}">
      <text>
        <r>
          <rPr>
            <b/>
            <sz val="8"/>
            <color indexed="8"/>
            <rFont val="Tahoma"/>
            <family val="2"/>
          </rPr>
          <t xml:space="preserve">Sila isi di sini
</t>
        </r>
        <r>
          <rPr>
            <b/>
            <i/>
            <sz val="8"/>
            <color indexed="8"/>
            <rFont val="Tahoma"/>
            <family val="2"/>
          </rPr>
          <t>Please fill in here</t>
        </r>
      </text>
    </comment>
    <comment ref="M400" authorId="0" shapeId="0" xr:uid="{00000000-0006-0000-0E00-000042000000}">
      <text>
        <r>
          <rPr>
            <b/>
            <sz val="8"/>
            <color indexed="8"/>
            <rFont val="Tahoma"/>
            <family val="2"/>
          </rPr>
          <t xml:space="preserve">Sila isi di sini
</t>
        </r>
        <r>
          <rPr>
            <b/>
            <i/>
            <sz val="8"/>
            <color indexed="8"/>
            <rFont val="Tahoma"/>
            <family val="2"/>
          </rPr>
          <t>Please fill in here</t>
        </r>
      </text>
    </comment>
    <comment ref="K404" authorId="2" shapeId="0" xr:uid="{00000000-0006-0000-0E00-000043000000}">
      <text>
        <r>
          <rPr>
            <b/>
            <sz val="9"/>
            <rFont val="Tahoma"/>
            <family val="2"/>
          </rPr>
          <t>Pengiraan automatik
Automatic calculation</t>
        </r>
      </text>
    </comment>
    <comment ref="M408" authorId="0" shapeId="0" xr:uid="{00000000-0006-0000-0E00-000044000000}">
      <text>
        <r>
          <rPr>
            <b/>
            <sz val="8"/>
            <color indexed="8"/>
            <rFont val="Tahoma"/>
            <family val="2"/>
          </rPr>
          <t xml:space="preserve">Sila isi di sini
</t>
        </r>
        <r>
          <rPr>
            <b/>
            <i/>
            <sz val="8"/>
            <color indexed="8"/>
            <rFont val="Tahoma"/>
            <family val="2"/>
          </rPr>
          <t>Please fill in here</t>
        </r>
      </text>
    </comment>
    <comment ref="M412" authorId="0" shapeId="0" xr:uid="{00000000-0006-0000-0E00-000045000000}">
      <text>
        <r>
          <rPr>
            <b/>
            <sz val="8"/>
            <color indexed="8"/>
            <rFont val="Tahoma"/>
            <family val="2"/>
          </rPr>
          <t xml:space="preserve">Sila isi di sini
</t>
        </r>
        <r>
          <rPr>
            <b/>
            <i/>
            <sz val="8"/>
            <color indexed="8"/>
            <rFont val="Tahoma"/>
            <family val="2"/>
          </rPr>
          <t>Please fill in here</t>
        </r>
      </text>
    </comment>
    <comment ref="M416" authorId="0" shapeId="0" xr:uid="{00000000-0006-0000-0E00-000046000000}">
      <text>
        <r>
          <rPr>
            <b/>
            <sz val="8"/>
            <color indexed="8"/>
            <rFont val="Tahoma"/>
            <family val="2"/>
          </rPr>
          <t xml:space="preserve">Sila isi di sini
</t>
        </r>
        <r>
          <rPr>
            <b/>
            <i/>
            <sz val="8"/>
            <color indexed="8"/>
            <rFont val="Tahoma"/>
            <family val="2"/>
          </rPr>
          <t>Please fill in here</t>
        </r>
      </text>
    </comment>
    <comment ref="M420" authorId="0" shapeId="0" xr:uid="{00000000-0006-0000-0E00-000047000000}">
      <text>
        <r>
          <rPr>
            <b/>
            <sz val="8"/>
            <color indexed="8"/>
            <rFont val="Tahoma"/>
            <family val="2"/>
          </rPr>
          <t xml:space="preserve">Sila isi di sini
</t>
        </r>
        <r>
          <rPr>
            <b/>
            <i/>
            <sz val="8"/>
            <color indexed="8"/>
            <rFont val="Tahoma"/>
            <family val="2"/>
          </rPr>
          <t>Please fill in here</t>
        </r>
      </text>
    </comment>
    <comment ref="K424" authorId="2" shapeId="0" xr:uid="{00000000-0006-0000-0E00-000048000000}">
      <text>
        <r>
          <rPr>
            <b/>
            <sz val="9"/>
            <rFont val="Tahoma"/>
            <family val="2"/>
          </rPr>
          <t>Pengiraan automatik
Automatic calculation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00000000-0006-0000-0F00-000001000000}">
      <text>
        <r>
          <rPr>
            <b/>
            <sz val="8"/>
            <color indexed="8"/>
            <rFont val="Tahoma"/>
            <family val="2"/>
          </rPr>
          <t xml:space="preserve">Sila isi di sini
</t>
        </r>
        <r>
          <rPr>
            <b/>
            <i/>
            <sz val="8"/>
            <color indexed="8"/>
            <rFont val="Tahoma"/>
            <family val="2"/>
          </rPr>
          <t>Please fill in here</t>
        </r>
      </text>
    </comment>
    <comment ref="Q8" authorId="0" shapeId="0" xr:uid="{00000000-0006-0000-0F00-000002000000}">
      <text>
        <r>
          <rPr>
            <b/>
            <sz val="8"/>
            <color indexed="8"/>
            <rFont val="Tahoma"/>
            <family val="2"/>
          </rPr>
          <t xml:space="preserve">Sila isi di sini
</t>
        </r>
        <r>
          <rPr>
            <b/>
            <i/>
            <sz val="8"/>
            <color indexed="8"/>
            <rFont val="Tahoma"/>
            <family val="2"/>
          </rPr>
          <t>Please fill in here</t>
        </r>
      </text>
    </comment>
    <comment ref="J12" authorId="0" shapeId="0" xr:uid="{00000000-0006-0000-0F00-000003000000}">
      <text>
        <r>
          <rPr>
            <b/>
            <sz val="8"/>
            <color indexed="8"/>
            <rFont val="Tahoma"/>
            <family val="2"/>
          </rPr>
          <t xml:space="preserve">Sila isi di sini
</t>
        </r>
        <r>
          <rPr>
            <b/>
            <i/>
            <sz val="8"/>
            <color indexed="8"/>
            <rFont val="Tahoma"/>
            <family val="2"/>
          </rPr>
          <t>Please fill in here</t>
        </r>
      </text>
    </comment>
    <comment ref="Q12" authorId="0" shapeId="0" xr:uid="{00000000-0006-0000-0F00-000004000000}">
      <text>
        <r>
          <rPr>
            <b/>
            <sz val="8"/>
            <color indexed="8"/>
            <rFont val="Tahoma"/>
            <family val="2"/>
          </rPr>
          <t xml:space="preserve">Sila isi di sini
</t>
        </r>
        <r>
          <rPr>
            <b/>
            <i/>
            <sz val="8"/>
            <color indexed="8"/>
            <rFont val="Tahoma"/>
            <family val="2"/>
          </rPr>
          <t>Please fill in here</t>
        </r>
      </text>
    </comment>
    <comment ref="J15" authorId="0" shapeId="0" xr:uid="{00000000-0006-0000-0F00-000005000000}">
      <text>
        <r>
          <rPr>
            <b/>
            <sz val="8"/>
            <color indexed="8"/>
            <rFont val="Tahoma"/>
            <family val="2"/>
          </rPr>
          <t xml:space="preserve">Sila isi di sini
</t>
        </r>
        <r>
          <rPr>
            <b/>
            <i/>
            <sz val="8"/>
            <color indexed="8"/>
            <rFont val="Tahoma"/>
            <family val="2"/>
          </rPr>
          <t>Please fill in here</t>
        </r>
      </text>
    </comment>
    <comment ref="Q15" authorId="0" shapeId="0" xr:uid="{00000000-0006-0000-0F00-000006000000}">
      <text>
        <r>
          <rPr>
            <b/>
            <sz val="8"/>
            <color indexed="8"/>
            <rFont val="Tahoma"/>
            <family val="2"/>
          </rPr>
          <t xml:space="preserve">Sila isi di sini
</t>
        </r>
        <r>
          <rPr>
            <b/>
            <i/>
            <sz val="8"/>
            <color indexed="8"/>
            <rFont val="Tahoma"/>
            <family val="2"/>
          </rPr>
          <t>Please fill in here</t>
        </r>
      </text>
    </comment>
    <comment ref="J19" authorId="0" shapeId="0" xr:uid="{00000000-0006-0000-0F00-000007000000}">
      <text>
        <r>
          <rPr>
            <b/>
            <sz val="8"/>
            <color indexed="8"/>
            <rFont val="Tahoma"/>
            <family val="2"/>
          </rPr>
          <t xml:space="preserve">Sila isi di sini
</t>
        </r>
        <r>
          <rPr>
            <b/>
            <i/>
            <sz val="8"/>
            <color indexed="8"/>
            <rFont val="Tahoma"/>
            <family val="2"/>
          </rPr>
          <t>Please fill in here</t>
        </r>
      </text>
    </comment>
    <comment ref="Q19" authorId="0" shapeId="0" xr:uid="{00000000-0006-0000-0F00-000008000000}">
      <text>
        <r>
          <rPr>
            <b/>
            <sz val="8"/>
            <color indexed="8"/>
            <rFont val="Tahoma"/>
            <family val="2"/>
          </rPr>
          <t xml:space="preserve">Sila isi di sini
</t>
        </r>
        <r>
          <rPr>
            <b/>
            <i/>
            <sz val="8"/>
            <color indexed="8"/>
            <rFont val="Tahoma"/>
            <family val="2"/>
          </rPr>
          <t>Please fill in here</t>
        </r>
      </text>
    </comment>
    <comment ref="J24" authorId="0" shapeId="0" xr:uid="{00000000-0006-0000-0F00-000009000000}">
      <text>
        <r>
          <rPr>
            <b/>
            <sz val="8"/>
            <color indexed="8"/>
            <rFont val="Tahoma"/>
            <family val="2"/>
          </rPr>
          <t xml:space="preserve">Pengiraan automatik
</t>
        </r>
        <r>
          <rPr>
            <b/>
            <i/>
            <sz val="8"/>
            <color indexed="8"/>
            <rFont val="Tahoma"/>
            <family val="2"/>
          </rPr>
          <t>Automatic calculation</t>
        </r>
      </text>
    </comment>
    <comment ref="Q24" authorId="0" shapeId="0" xr:uid="{00000000-0006-0000-0F00-00000A000000}">
      <text>
        <r>
          <rPr>
            <b/>
            <sz val="8"/>
            <color indexed="8"/>
            <rFont val="Tahoma"/>
            <family val="2"/>
          </rPr>
          <t xml:space="preserve">Pengiraan automatik
</t>
        </r>
        <r>
          <rPr>
            <b/>
            <i/>
            <sz val="8"/>
            <color indexed="8"/>
            <rFont val="Tahoma"/>
            <family val="2"/>
          </rPr>
          <t>Automatic calculation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G11" authorId="0" shapeId="0" xr:uid="{00000000-0006-0000-1000-00000100000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P11" authorId="0" shapeId="0" xr:uid="{00000000-0006-0000-1000-00000200000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U22" authorId="1" shapeId="0" xr:uid="{00000000-0006-0000-1000-000003000000}">
      <text>
        <r>
          <rPr>
            <b/>
            <sz val="8"/>
            <color indexed="8"/>
            <rFont val="Tahoma"/>
            <family val="2"/>
          </rPr>
          <t>Please press and hold ALT while typing '0251' on the numeric keypad to indicate a "X" symbol.</t>
        </r>
      </text>
    </comment>
    <comment ref="U25" authorId="1" shapeId="0" xr:uid="{00000000-0006-0000-1000-000004000000}">
      <text>
        <r>
          <rPr>
            <b/>
            <sz val="8"/>
            <color indexed="8"/>
            <rFont val="Tahoma"/>
            <family val="2"/>
          </rPr>
          <t>Please press and hold ALT while typing '0251' on the numeric keypad to indicate a "X" symbol.</t>
        </r>
      </text>
    </comment>
    <comment ref="U28" authorId="1" shapeId="0" xr:uid="{00000000-0006-0000-1000-000005000000}">
      <text>
        <r>
          <rPr>
            <b/>
            <sz val="8"/>
            <color indexed="8"/>
            <rFont val="Tahoma"/>
            <family val="2"/>
          </rPr>
          <t>Please press and hold ALT while typing '0251' on the numeric keypad to indicate a "X" symbol.</t>
        </r>
      </text>
    </comment>
    <comment ref="U31" authorId="1" shapeId="0" xr:uid="{00000000-0006-0000-1000-000006000000}">
      <text>
        <r>
          <rPr>
            <b/>
            <sz val="8"/>
            <color indexed="8"/>
            <rFont val="Tahoma"/>
            <family val="2"/>
          </rPr>
          <t>Please press and hold ALT while typing '0251' on the numeric keypad to indicate a "X" symbol.</t>
        </r>
      </text>
    </comment>
    <comment ref="U34" authorId="1" shapeId="0" xr:uid="{00000000-0006-0000-1000-000007000000}">
      <text>
        <r>
          <rPr>
            <b/>
            <sz val="8"/>
            <color indexed="8"/>
            <rFont val="Tahoma"/>
            <family val="2"/>
          </rPr>
          <t>Please press and hold ALT while typing '0251' on the numeric keypad to indicate a "X" symbol.</t>
        </r>
      </text>
    </comment>
    <comment ref="U37" authorId="1" shapeId="0" xr:uid="{00000000-0006-0000-1000-000008000000}">
      <text>
        <r>
          <rPr>
            <b/>
            <sz val="8"/>
            <color indexed="8"/>
            <rFont val="Tahoma"/>
            <family val="2"/>
          </rPr>
          <t>Please press and hold ALT while typing '0251' on the numeric keypad to indicate a "X" symbol.</t>
        </r>
      </text>
    </comment>
    <comment ref="U40" authorId="1" shapeId="0" xr:uid="{00000000-0006-0000-1000-000009000000}">
      <text>
        <r>
          <rPr>
            <b/>
            <sz val="8"/>
            <color indexed="8"/>
            <rFont val="Tahoma"/>
            <family val="2"/>
          </rPr>
          <t>Please press and hold ALT while typing '0251' on the numeric keypad to indicate a "X" symbol.</t>
        </r>
      </text>
    </comment>
    <comment ref="U43" authorId="1" shapeId="0" xr:uid="{00000000-0006-0000-1000-00000A000000}">
      <text>
        <r>
          <rPr>
            <b/>
            <sz val="8"/>
            <color indexed="8"/>
            <rFont val="Tahoma"/>
            <family val="2"/>
          </rPr>
          <t>Please press and hold ALT while typing '0251' on the numeric keypad to indicate a "X" symbol.</t>
        </r>
      </text>
    </comment>
    <comment ref="U46" authorId="1" shapeId="0" xr:uid="{00000000-0006-0000-1000-00000B000000}">
      <text>
        <r>
          <rPr>
            <b/>
            <sz val="8"/>
            <color indexed="8"/>
            <rFont val="Tahoma"/>
            <family val="2"/>
          </rPr>
          <t>Please press and hold ALT while typing '0251' on the numeric keypad to indicate a "X" symbol.</t>
        </r>
      </text>
    </comment>
    <comment ref="U49" authorId="1" shapeId="0" xr:uid="{00000000-0006-0000-1000-00000C000000}">
      <text>
        <r>
          <rPr>
            <b/>
            <sz val="8"/>
            <color indexed="8"/>
            <rFont val="Tahoma"/>
            <family val="2"/>
          </rPr>
          <t>Please press and hold ALT while typing '0251' on the numeric keypad to indicate a "X" symbol.</t>
        </r>
      </text>
    </comment>
    <comment ref="U52" authorId="1" shapeId="0" xr:uid="{00000000-0006-0000-1000-00000D000000}">
      <text>
        <r>
          <rPr>
            <b/>
            <sz val="8"/>
            <color indexed="8"/>
            <rFont val="Tahoma"/>
            <family val="2"/>
          </rPr>
          <t>Please press and hold ALT while typing '0251' on the numeric keypad to indicate a "X" symbol.</t>
        </r>
      </text>
    </comment>
    <comment ref="U55" authorId="1" shapeId="0" xr:uid="{00000000-0006-0000-1000-00000E000000}">
      <text>
        <r>
          <rPr>
            <b/>
            <sz val="8"/>
            <color indexed="8"/>
            <rFont val="Tahoma"/>
            <family val="2"/>
          </rPr>
          <t>Please press and hold ALT while typing '0251' on the numeric keypad to indicate a "X" symbol.</t>
        </r>
      </text>
    </comment>
    <comment ref="U58" authorId="1" shapeId="0" xr:uid="{00000000-0006-0000-1000-00000F000000}">
      <text>
        <r>
          <rPr>
            <b/>
            <sz val="8"/>
            <color indexed="8"/>
            <rFont val="Tahoma"/>
            <family val="2"/>
          </rPr>
          <t>Please press and hold ALT while typing '0251' on the numeric keypad to indicate a "X" symbol.</t>
        </r>
      </text>
    </comment>
    <comment ref="U61" authorId="1" shapeId="0" xr:uid="{00000000-0006-0000-1000-000010000000}">
      <text>
        <r>
          <rPr>
            <b/>
            <sz val="8"/>
            <color indexed="8"/>
            <rFont val="Tahoma"/>
            <family val="2"/>
          </rPr>
          <t>Please press and hold ALT while typing '0251' on the numeric keypad to indicate a "X" symbol.</t>
        </r>
      </text>
    </comment>
    <comment ref="U64" authorId="1" shapeId="0" xr:uid="{00000000-0006-0000-1000-000011000000}">
      <text>
        <r>
          <rPr>
            <b/>
            <sz val="8"/>
            <color indexed="8"/>
            <rFont val="Tahoma"/>
            <family val="2"/>
          </rPr>
          <t>Please press and hold ALT while typing '0251' on the numeric keypad to indicate a "X" symbol.</t>
        </r>
      </text>
    </comment>
    <comment ref="U67" authorId="1" shapeId="0" xr:uid="{00000000-0006-0000-1000-000012000000}">
      <text>
        <r>
          <rPr>
            <b/>
            <sz val="8"/>
            <color indexed="8"/>
            <rFont val="Tahoma"/>
            <family val="2"/>
          </rPr>
          <t>Please press and hold ALT while typing '0251' on the numeric keypad to indicate a "X" symbol.</t>
        </r>
      </text>
    </comment>
    <comment ref="U70" authorId="1" shapeId="0" xr:uid="{00000000-0006-0000-1000-000013000000}">
      <text>
        <r>
          <rPr>
            <b/>
            <sz val="8"/>
            <color indexed="8"/>
            <rFont val="Tahoma"/>
            <family val="2"/>
          </rPr>
          <t>Please press and hold ALT while typing '0251' on the numeric keypad to indicate a "X" symbol.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wanaida</author>
  </authors>
  <commentList>
    <comment ref="I13" authorId="0" shapeId="0" xr:uid="{00000000-0006-0000-1100-000001000000}">
      <text>
        <r>
          <rPr>
            <b/>
            <sz val="9"/>
            <rFont val="Times New Roman"/>
            <family val="1"/>
          </rPr>
          <t xml:space="preserve">Sila isi di sini
</t>
        </r>
        <r>
          <rPr>
            <b/>
            <i/>
            <sz val="9"/>
            <rFont val="Times New Roman"/>
            <family val="1"/>
          </rPr>
          <t>Please fill in here</t>
        </r>
      </text>
    </comment>
    <comment ref="M13" authorId="0" shapeId="0" xr:uid="{00000000-0006-0000-1100-000002000000}">
      <text>
        <r>
          <rPr>
            <b/>
            <sz val="9"/>
            <rFont val="Times New Roman"/>
            <family val="1"/>
          </rPr>
          <t xml:space="preserve">Sila isi di sini
</t>
        </r>
        <r>
          <rPr>
            <b/>
            <i/>
            <sz val="9"/>
            <rFont val="Times New Roman"/>
            <family val="1"/>
          </rPr>
          <t>Please fill in here</t>
        </r>
      </text>
    </comment>
    <comment ref="I16" authorId="0" shapeId="0" xr:uid="{00000000-0006-0000-1100-000003000000}">
      <text>
        <r>
          <rPr>
            <b/>
            <sz val="9"/>
            <rFont val="Times New Roman"/>
            <family val="1"/>
          </rPr>
          <t xml:space="preserve">Sila isi di sini
</t>
        </r>
        <r>
          <rPr>
            <b/>
            <i/>
            <sz val="9"/>
            <rFont val="Times New Roman"/>
            <family val="1"/>
          </rPr>
          <t>Please fill in here</t>
        </r>
      </text>
    </comment>
    <comment ref="M16" authorId="0" shapeId="0" xr:uid="{00000000-0006-0000-1100-000004000000}">
      <text>
        <r>
          <rPr>
            <b/>
            <sz val="9"/>
            <rFont val="Times New Roman"/>
            <family val="1"/>
          </rPr>
          <t xml:space="preserve">Sila isi di sini
</t>
        </r>
        <r>
          <rPr>
            <b/>
            <i/>
            <sz val="9"/>
            <rFont val="Times New Roman"/>
            <family val="1"/>
          </rPr>
          <t>Please fill in here</t>
        </r>
      </text>
    </comment>
    <comment ref="K22" authorId="0" shapeId="0" xr:uid="{00000000-0006-0000-1100-000005000000}">
      <text>
        <r>
          <rPr>
            <b/>
            <sz val="9"/>
            <rFont val="Times New Roman"/>
            <family val="1"/>
          </rPr>
          <t xml:space="preserve">Sila isi di sini
</t>
        </r>
        <r>
          <rPr>
            <i/>
            <sz val="9"/>
            <rFont val="Times New Roman"/>
            <family val="1"/>
          </rPr>
          <t>Please fill in here</t>
        </r>
      </text>
    </comment>
    <comment ref="K25" authorId="0" shapeId="0" xr:uid="{00000000-0006-0000-1100-000006000000}">
      <text>
        <r>
          <rPr>
            <b/>
            <sz val="9"/>
            <rFont val="Times New Roman"/>
            <family val="1"/>
          </rPr>
          <t xml:space="preserve">Sila isi di sini
</t>
        </r>
        <r>
          <rPr>
            <i/>
            <sz val="9"/>
            <rFont val="Times New Roman"/>
            <family val="1"/>
          </rPr>
          <t>Please fill in here</t>
        </r>
      </text>
    </comment>
    <comment ref="K28" authorId="0" shapeId="0" xr:uid="{00000000-0006-0000-1100-000007000000}">
      <text>
        <r>
          <rPr>
            <b/>
            <sz val="9"/>
            <rFont val="Times New Roman"/>
            <family val="1"/>
          </rPr>
          <t xml:space="preserve">Sila isi di sini
</t>
        </r>
        <r>
          <rPr>
            <i/>
            <sz val="9"/>
            <rFont val="Times New Roman"/>
            <family val="1"/>
          </rPr>
          <t>Please fill in here</t>
        </r>
      </text>
    </comment>
    <comment ref="I34" authorId="0" shapeId="0" xr:uid="{00000000-0006-0000-1100-000008000000}">
      <text>
        <r>
          <rPr>
            <b/>
            <sz val="9"/>
            <rFont val="Times New Roman"/>
            <family val="1"/>
          </rPr>
          <t xml:space="preserve">Sila isi di sini
</t>
        </r>
        <r>
          <rPr>
            <b/>
            <i/>
            <sz val="9"/>
            <rFont val="Times New Roman"/>
            <family val="1"/>
          </rPr>
          <t>Please fill in here</t>
        </r>
      </text>
    </comment>
    <comment ref="M34" authorId="0" shapeId="0" xr:uid="{00000000-0006-0000-1100-000009000000}">
      <text>
        <r>
          <rPr>
            <b/>
            <sz val="9"/>
            <rFont val="Times New Roman"/>
            <family val="1"/>
          </rPr>
          <t xml:space="preserve">Sila isi di sini
</t>
        </r>
        <r>
          <rPr>
            <b/>
            <i/>
            <sz val="9"/>
            <rFont val="Times New Roman"/>
            <family val="1"/>
          </rPr>
          <t>Please fill in here</t>
        </r>
      </text>
    </comment>
    <comment ref="I37" authorId="0" shapeId="0" xr:uid="{00000000-0006-0000-1100-00000A000000}">
      <text>
        <r>
          <rPr>
            <b/>
            <sz val="9"/>
            <rFont val="Times New Roman"/>
            <family val="1"/>
          </rPr>
          <t xml:space="preserve">Sila isi di sini
</t>
        </r>
        <r>
          <rPr>
            <b/>
            <i/>
            <sz val="9"/>
            <rFont val="Times New Roman"/>
            <family val="1"/>
          </rPr>
          <t>Please fill in here</t>
        </r>
      </text>
    </comment>
    <comment ref="M37" authorId="0" shapeId="0" xr:uid="{00000000-0006-0000-1100-00000B000000}">
      <text>
        <r>
          <rPr>
            <b/>
            <sz val="9"/>
            <rFont val="Times New Roman"/>
            <family val="1"/>
          </rPr>
          <t xml:space="preserve">Sila isi di sini
</t>
        </r>
        <r>
          <rPr>
            <b/>
            <i/>
            <sz val="9"/>
            <rFont val="Times New Roman"/>
            <family val="1"/>
          </rPr>
          <t>Please fill in here</t>
        </r>
      </text>
    </comment>
    <comment ref="I40" authorId="0" shapeId="0" xr:uid="{00000000-0006-0000-1100-00000C000000}">
      <text>
        <r>
          <rPr>
            <b/>
            <sz val="9"/>
            <rFont val="Times New Roman"/>
            <family val="1"/>
          </rPr>
          <t xml:space="preserve">Sila isi di sini
</t>
        </r>
        <r>
          <rPr>
            <b/>
            <i/>
            <sz val="9"/>
            <rFont val="Times New Roman"/>
            <family val="1"/>
          </rPr>
          <t>Please fill in here</t>
        </r>
      </text>
    </comment>
    <comment ref="M40" authorId="0" shapeId="0" xr:uid="{00000000-0006-0000-1100-00000D000000}">
      <text>
        <r>
          <rPr>
            <b/>
            <sz val="9"/>
            <rFont val="Times New Roman"/>
            <family val="1"/>
          </rPr>
          <t xml:space="preserve">Sila isi di sini
</t>
        </r>
        <r>
          <rPr>
            <b/>
            <i/>
            <sz val="9"/>
            <rFont val="Times New Roman"/>
            <family val="1"/>
          </rPr>
          <t>Please fill in here</t>
        </r>
      </text>
    </comment>
    <comment ref="K47" authorId="0" shapeId="0" xr:uid="{00000000-0006-0000-1100-00000E000000}">
      <text>
        <r>
          <rPr>
            <b/>
            <sz val="9"/>
            <rFont val="Times New Roman"/>
            <family val="1"/>
          </rPr>
          <t xml:space="preserve">Sila isi di sini
</t>
        </r>
        <r>
          <rPr>
            <i/>
            <sz val="9"/>
            <rFont val="Times New Roman"/>
            <family val="1"/>
          </rPr>
          <t>Please fill in here</t>
        </r>
      </text>
    </comment>
    <comment ref="K50" authorId="0" shapeId="0" xr:uid="{00000000-0006-0000-1100-00000F000000}">
      <text>
        <r>
          <rPr>
            <b/>
            <sz val="9"/>
            <rFont val="Times New Roman"/>
            <family val="1"/>
          </rPr>
          <t xml:space="preserve">Sila isi di sini
</t>
        </r>
        <r>
          <rPr>
            <i/>
            <sz val="9"/>
            <rFont val="Times New Roman"/>
            <family val="1"/>
          </rPr>
          <t>Please fill in here</t>
        </r>
      </text>
    </comment>
    <comment ref="I62" authorId="0" shapeId="0" xr:uid="{00000000-0006-0000-1100-000010000000}">
      <text>
        <r>
          <rPr>
            <b/>
            <sz val="9"/>
            <rFont val="Times New Roman"/>
            <family val="1"/>
          </rPr>
          <t xml:space="preserve">Sila isi di sini
</t>
        </r>
        <r>
          <rPr>
            <b/>
            <i/>
            <sz val="9"/>
            <rFont val="Times New Roman"/>
            <family val="1"/>
          </rPr>
          <t>Please fill in here</t>
        </r>
      </text>
    </comment>
    <comment ref="M62" authorId="0" shapeId="0" xr:uid="{00000000-0006-0000-1100-000011000000}">
      <text>
        <r>
          <rPr>
            <b/>
            <sz val="9"/>
            <rFont val="Times New Roman"/>
            <family val="1"/>
          </rPr>
          <t xml:space="preserve">Sila isi di sini
</t>
        </r>
        <r>
          <rPr>
            <b/>
            <i/>
            <sz val="9"/>
            <rFont val="Times New Roman"/>
            <family val="1"/>
          </rPr>
          <t>Please fill in here</t>
        </r>
      </text>
    </comment>
    <comment ref="I67" authorId="0" shapeId="0" xr:uid="{00000000-0006-0000-1100-000012000000}">
      <text>
        <r>
          <rPr>
            <b/>
            <sz val="9"/>
            <rFont val="Times New Roman"/>
            <family val="1"/>
          </rPr>
          <t xml:space="preserve">Sila isi di sini
</t>
        </r>
        <r>
          <rPr>
            <b/>
            <i/>
            <sz val="9"/>
            <rFont val="Times New Roman"/>
            <family val="1"/>
          </rPr>
          <t>Please fill in here</t>
        </r>
      </text>
    </comment>
    <comment ref="M67" authorId="0" shapeId="0" xr:uid="{00000000-0006-0000-1100-000013000000}">
      <text>
        <r>
          <rPr>
            <b/>
            <sz val="9"/>
            <rFont val="Times New Roman"/>
            <family val="1"/>
          </rPr>
          <t xml:space="preserve">Sila isi di sini
</t>
        </r>
        <r>
          <rPr>
            <b/>
            <i/>
            <sz val="9"/>
            <rFont val="Times New Roman"/>
            <family val="1"/>
          </rPr>
          <t>Please fill in here</t>
        </r>
      </text>
    </comment>
    <comment ref="K71" authorId="0" shapeId="0" xr:uid="{00000000-0006-0000-1100-000014000000}">
      <text>
        <r>
          <rPr>
            <b/>
            <sz val="9"/>
            <rFont val="Times New Roman"/>
            <family val="1"/>
          </rPr>
          <t xml:space="preserve">Sila isi di sini
</t>
        </r>
        <r>
          <rPr>
            <i/>
            <sz val="9"/>
            <rFont val="Times New Roman"/>
            <family val="1"/>
          </rPr>
          <t>Please fill in here</t>
        </r>
      </text>
    </comment>
    <comment ref="K74" authorId="0" shapeId="0" xr:uid="{00000000-0006-0000-1100-000015000000}">
      <text>
        <r>
          <rPr>
            <b/>
            <sz val="9"/>
            <rFont val="Times New Roman"/>
            <family val="1"/>
          </rPr>
          <t xml:space="preserve">Sila isi di sini
</t>
        </r>
        <r>
          <rPr>
            <i/>
            <sz val="9"/>
            <rFont val="Times New Roman"/>
            <family val="1"/>
          </rPr>
          <t>Please fill in here</t>
        </r>
      </text>
    </comment>
    <comment ref="K77" authorId="0" shapeId="0" xr:uid="{00000000-0006-0000-1100-000016000000}">
      <text>
        <r>
          <rPr>
            <b/>
            <sz val="9"/>
            <rFont val="Times New Roman"/>
            <family val="1"/>
          </rPr>
          <t xml:space="preserve">Sila isi di sini
</t>
        </r>
        <r>
          <rPr>
            <i/>
            <sz val="9"/>
            <rFont val="Times New Roman"/>
            <family val="1"/>
          </rPr>
          <t>Please fill in here</t>
        </r>
      </text>
    </comment>
    <comment ref="I102" authorId="0" shapeId="0" xr:uid="{00000000-0006-0000-1100-000017000000}">
      <text>
        <r>
          <rPr>
            <b/>
            <sz val="9"/>
            <rFont val="Times New Roman"/>
            <family val="1"/>
          </rPr>
          <t xml:space="preserve">Sila isi di sini
</t>
        </r>
        <r>
          <rPr>
            <b/>
            <i/>
            <sz val="9"/>
            <rFont val="Times New Roman"/>
            <family val="1"/>
          </rPr>
          <t>Please fill in here</t>
        </r>
      </text>
    </comment>
    <comment ref="M102" authorId="0" shapeId="0" xr:uid="{00000000-0006-0000-1100-000018000000}">
      <text>
        <r>
          <rPr>
            <b/>
            <sz val="9"/>
            <rFont val="Times New Roman"/>
            <family val="1"/>
          </rPr>
          <t xml:space="preserve">Sila isi di sini
</t>
        </r>
        <r>
          <rPr>
            <b/>
            <i/>
            <sz val="9"/>
            <rFont val="Times New Roman"/>
            <family val="1"/>
          </rPr>
          <t>Please fill in here</t>
        </r>
      </text>
    </comment>
    <comment ref="I108" authorId="0" shapeId="0" xr:uid="{00000000-0006-0000-1100-000019000000}">
      <text>
        <r>
          <rPr>
            <b/>
            <sz val="9"/>
            <rFont val="Times New Roman"/>
            <family val="1"/>
          </rPr>
          <t xml:space="preserve">Sila isi di sini
</t>
        </r>
        <r>
          <rPr>
            <b/>
            <i/>
            <sz val="9"/>
            <rFont val="Times New Roman"/>
            <family val="1"/>
          </rPr>
          <t>Please fill in here</t>
        </r>
      </text>
    </comment>
    <comment ref="M108" authorId="0" shapeId="0" xr:uid="{00000000-0006-0000-1100-00001A000000}">
      <text>
        <r>
          <rPr>
            <b/>
            <sz val="9"/>
            <rFont val="Times New Roman"/>
            <family val="1"/>
          </rPr>
          <t xml:space="preserve">Sila isi di sini
</t>
        </r>
        <r>
          <rPr>
            <b/>
            <i/>
            <sz val="9"/>
            <rFont val="Times New Roman"/>
            <family val="1"/>
          </rPr>
          <t>Please fill in here</t>
        </r>
      </text>
    </comment>
    <comment ref="I111" authorId="0" shapeId="0" xr:uid="{00000000-0006-0000-1100-00001B000000}">
      <text>
        <r>
          <rPr>
            <b/>
            <sz val="9"/>
            <rFont val="Times New Roman"/>
            <family val="1"/>
          </rPr>
          <t xml:space="preserve">Sila isi di sini
</t>
        </r>
        <r>
          <rPr>
            <b/>
            <i/>
            <sz val="9"/>
            <rFont val="Times New Roman"/>
            <family val="1"/>
          </rPr>
          <t>Please fill in here</t>
        </r>
      </text>
    </comment>
    <comment ref="M111" authorId="0" shapeId="0" xr:uid="{00000000-0006-0000-1100-00001C000000}">
      <text>
        <r>
          <rPr>
            <b/>
            <sz val="9"/>
            <rFont val="Times New Roman"/>
            <family val="1"/>
          </rPr>
          <t xml:space="preserve">Sila isi di sini
</t>
        </r>
        <r>
          <rPr>
            <b/>
            <i/>
            <sz val="9"/>
            <rFont val="Times New Roman"/>
            <family val="1"/>
          </rPr>
          <t>Please fill in here</t>
        </r>
      </text>
    </comment>
    <comment ref="I114" authorId="0" shapeId="0" xr:uid="{00000000-0006-0000-1100-00001D000000}">
      <text>
        <r>
          <rPr>
            <b/>
            <sz val="9"/>
            <rFont val="Times New Roman"/>
            <family val="1"/>
          </rPr>
          <t xml:space="preserve">Sila isi di sini
</t>
        </r>
        <r>
          <rPr>
            <b/>
            <i/>
            <sz val="9"/>
            <rFont val="Times New Roman"/>
            <family val="1"/>
          </rPr>
          <t>Please fill in here</t>
        </r>
      </text>
    </comment>
    <comment ref="M114" authorId="0" shapeId="0" xr:uid="{00000000-0006-0000-1100-00001E000000}">
      <text>
        <r>
          <rPr>
            <b/>
            <sz val="9"/>
            <rFont val="Times New Roman"/>
            <family val="1"/>
          </rPr>
          <t xml:space="preserve">Sila isi di sini
</t>
        </r>
        <r>
          <rPr>
            <b/>
            <i/>
            <sz val="9"/>
            <rFont val="Times New Roman"/>
            <family val="1"/>
          </rPr>
          <t>Please fill in here</t>
        </r>
      </text>
    </comment>
    <comment ref="I117" authorId="0" shapeId="0" xr:uid="{00000000-0006-0000-1100-00001F000000}">
      <text>
        <r>
          <rPr>
            <b/>
            <sz val="9"/>
            <rFont val="Times New Roman"/>
            <family val="1"/>
          </rPr>
          <t xml:space="preserve">Sila isi di sini
</t>
        </r>
        <r>
          <rPr>
            <b/>
            <i/>
            <sz val="9"/>
            <rFont val="Times New Roman"/>
            <family val="1"/>
          </rPr>
          <t>Please fill in here</t>
        </r>
      </text>
    </comment>
    <comment ref="M117" authorId="0" shapeId="0" xr:uid="{00000000-0006-0000-1100-000020000000}">
      <text>
        <r>
          <rPr>
            <b/>
            <sz val="9"/>
            <rFont val="Times New Roman"/>
            <family val="1"/>
          </rPr>
          <t xml:space="preserve">Sila isi di sini
</t>
        </r>
        <r>
          <rPr>
            <b/>
            <i/>
            <sz val="9"/>
            <rFont val="Times New Roman"/>
            <family val="1"/>
          </rPr>
          <t>Please fill in here</t>
        </r>
      </text>
    </comment>
    <comment ref="I120" authorId="0" shapeId="0" xr:uid="{00000000-0006-0000-1100-000021000000}">
      <text>
        <r>
          <rPr>
            <b/>
            <sz val="9"/>
            <rFont val="Times New Roman"/>
            <family val="1"/>
          </rPr>
          <t xml:space="preserve">Sila isi di sini
</t>
        </r>
        <r>
          <rPr>
            <b/>
            <i/>
            <sz val="9"/>
            <rFont val="Times New Roman"/>
            <family val="1"/>
          </rPr>
          <t>Please fill in here</t>
        </r>
      </text>
    </comment>
    <comment ref="M120" authorId="0" shapeId="0" xr:uid="{00000000-0006-0000-1100-000022000000}">
      <text>
        <r>
          <rPr>
            <b/>
            <sz val="9"/>
            <rFont val="Times New Roman"/>
            <family val="1"/>
          </rPr>
          <t xml:space="preserve">Sila isi di sini
</t>
        </r>
        <r>
          <rPr>
            <b/>
            <i/>
            <sz val="9"/>
            <rFont val="Times New Roman"/>
            <family val="1"/>
          </rPr>
          <t>Please fill in here</t>
        </r>
      </text>
    </comment>
    <comment ref="I123" authorId="0" shapeId="0" xr:uid="{00000000-0006-0000-1100-000023000000}">
      <text>
        <r>
          <rPr>
            <b/>
            <sz val="9"/>
            <rFont val="Times New Roman"/>
            <family val="1"/>
          </rPr>
          <t xml:space="preserve">Sila isi di sini
</t>
        </r>
        <r>
          <rPr>
            <b/>
            <i/>
            <sz val="9"/>
            <rFont val="Times New Roman"/>
            <family val="1"/>
          </rPr>
          <t>Please fill in here</t>
        </r>
      </text>
    </comment>
    <comment ref="M123" authorId="0" shapeId="0" xr:uid="{00000000-0006-0000-1100-000024000000}">
      <text>
        <r>
          <rPr>
            <b/>
            <sz val="9"/>
            <rFont val="Times New Roman"/>
            <family val="1"/>
          </rPr>
          <t xml:space="preserve">Sila isi di sini
</t>
        </r>
        <r>
          <rPr>
            <b/>
            <i/>
            <sz val="9"/>
            <rFont val="Times New Roman"/>
            <family val="1"/>
          </rPr>
          <t>Please fill in here</t>
        </r>
      </text>
    </comment>
    <comment ref="I126" authorId="0" shapeId="0" xr:uid="{00000000-0006-0000-1100-000025000000}">
      <text>
        <r>
          <rPr>
            <b/>
            <sz val="9"/>
            <rFont val="Times New Roman"/>
            <family val="1"/>
          </rPr>
          <t xml:space="preserve">Sila isi di sini
</t>
        </r>
        <r>
          <rPr>
            <b/>
            <i/>
            <sz val="9"/>
            <rFont val="Times New Roman"/>
            <family val="1"/>
          </rPr>
          <t>Please fill in here</t>
        </r>
      </text>
    </comment>
    <comment ref="M126" authorId="0" shapeId="0" xr:uid="{00000000-0006-0000-1100-000026000000}">
      <text>
        <r>
          <rPr>
            <b/>
            <sz val="9"/>
            <rFont val="Times New Roman"/>
            <family val="1"/>
          </rPr>
          <t xml:space="preserve">Sila isi di sini
</t>
        </r>
        <r>
          <rPr>
            <b/>
            <i/>
            <sz val="9"/>
            <rFont val="Times New Roman"/>
            <family val="1"/>
          </rPr>
          <t>Please fill in here</t>
        </r>
      </text>
    </comment>
    <comment ref="I129" authorId="0" shapeId="0" xr:uid="{00000000-0006-0000-1100-000027000000}">
      <text>
        <r>
          <rPr>
            <b/>
            <sz val="9"/>
            <rFont val="Times New Roman"/>
            <family val="1"/>
          </rPr>
          <t xml:space="preserve">Sila isi di sini
</t>
        </r>
        <r>
          <rPr>
            <b/>
            <i/>
            <sz val="9"/>
            <rFont val="Times New Roman"/>
            <family val="1"/>
          </rPr>
          <t>Please fill in here</t>
        </r>
      </text>
    </comment>
    <comment ref="M129" authorId="0" shapeId="0" xr:uid="{00000000-0006-0000-1100-000028000000}">
      <text>
        <r>
          <rPr>
            <b/>
            <sz val="9"/>
            <rFont val="Times New Roman"/>
            <family val="1"/>
          </rPr>
          <t xml:space="preserve">Sila isi di sini
</t>
        </r>
        <r>
          <rPr>
            <b/>
            <i/>
            <sz val="9"/>
            <rFont val="Times New Roman"/>
            <family val="1"/>
          </rPr>
          <t>Please fill in here</t>
        </r>
      </text>
    </comment>
    <comment ref="I132" authorId="0" shapeId="0" xr:uid="{00000000-0006-0000-1100-000029000000}">
      <text>
        <r>
          <rPr>
            <b/>
            <sz val="9"/>
            <rFont val="Times New Roman"/>
            <family val="1"/>
          </rPr>
          <t xml:space="preserve">Sila isi di sini
</t>
        </r>
        <r>
          <rPr>
            <b/>
            <i/>
            <sz val="9"/>
            <rFont val="Times New Roman"/>
            <family val="1"/>
          </rPr>
          <t>Please fill in here</t>
        </r>
      </text>
    </comment>
    <comment ref="M132" authorId="0" shapeId="0" xr:uid="{00000000-0006-0000-1100-00002A000000}">
      <text>
        <r>
          <rPr>
            <b/>
            <sz val="9"/>
            <rFont val="Times New Roman"/>
            <family val="1"/>
          </rPr>
          <t xml:space="preserve">Sila isi di sini
</t>
        </r>
        <r>
          <rPr>
            <b/>
            <i/>
            <sz val="9"/>
            <rFont val="Times New Roman"/>
            <family val="1"/>
          </rPr>
          <t>Please fill in here</t>
        </r>
      </text>
    </comment>
    <comment ref="I135" authorId="0" shapeId="0" xr:uid="{00000000-0006-0000-1100-00002B000000}">
      <text>
        <r>
          <rPr>
            <b/>
            <sz val="9"/>
            <rFont val="Times New Roman"/>
            <family val="1"/>
          </rPr>
          <t xml:space="preserve">Sila isi di sini
</t>
        </r>
        <r>
          <rPr>
            <b/>
            <i/>
            <sz val="9"/>
            <rFont val="Times New Roman"/>
            <family val="1"/>
          </rPr>
          <t>Please fill in here</t>
        </r>
      </text>
    </comment>
    <comment ref="M135" authorId="0" shapeId="0" xr:uid="{00000000-0006-0000-1100-00002C000000}">
      <text>
        <r>
          <rPr>
            <b/>
            <sz val="9"/>
            <rFont val="Times New Roman"/>
            <family val="1"/>
          </rPr>
          <t xml:space="preserve">Sila isi di sini
</t>
        </r>
        <r>
          <rPr>
            <b/>
            <i/>
            <sz val="9"/>
            <rFont val="Times New Roman"/>
            <family val="1"/>
          </rPr>
          <t>Please fill in here</t>
        </r>
      </text>
    </comment>
    <comment ref="I140" authorId="0" shapeId="0" xr:uid="{00000000-0006-0000-1100-00002D000000}">
      <text>
        <r>
          <rPr>
            <b/>
            <sz val="9"/>
            <rFont val="Times New Roman"/>
            <family val="1"/>
          </rPr>
          <t xml:space="preserve">Sila isi di sini
</t>
        </r>
        <r>
          <rPr>
            <b/>
            <i/>
            <sz val="9"/>
            <rFont val="Times New Roman"/>
            <family val="1"/>
          </rPr>
          <t>Please fill in here</t>
        </r>
      </text>
    </comment>
    <comment ref="M140" authorId="0" shapeId="0" xr:uid="{00000000-0006-0000-1100-00002E000000}">
      <text>
        <r>
          <rPr>
            <b/>
            <sz val="9"/>
            <rFont val="Times New Roman"/>
            <family val="1"/>
          </rPr>
          <t xml:space="preserve">Sila isi di sini
</t>
        </r>
        <r>
          <rPr>
            <b/>
            <i/>
            <sz val="9"/>
            <rFont val="Times New Roman"/>
            <family val="1"/>
          </rPr>
          <t>Please fill in here</t>
        </r>
      </text>
    </comment>
    <comment ref="I143" authorId="0" shapeId="0" xr:uid="{00000000-0006-0000-1100-00002F000000}">
      <text>
        <r>
          <rPr>
            <b/>
            <sz val="9"/>
            <rFont val="Times New Roman"/>
            <family val="1"/>
          </rPr>
          <t xml:space="preserve">Sila isi di sini
</t>
        </r>
        <r>
          <rPr>
            <b/>
            <i/>
            <sz val="9"/>
            <rFont val="Times New Roman"/>
            <family val="1"/>
          </rPr>
          <t>Please fill in here</t>
        </r>
      </text>
    </comment>
    <comment ref="M143" authorId="0" shapeId="0" xr:uid="{00000000-0006-0000-1100-000030000000}">
      <text>
        <r>
          <rPr>
            <b/>
            <sz val="9"/>
            <rFont val="Times New Roman"/>
            <family val="1"/>
          </rPr>
          <t xml:space="preserve">Sila isi di sini
</t>
        </r>
        <r>
          <rPr>
            <b/>
            <i/>
            <sz val="9"/>
            <rFont val="Times New Roman"/>
            <family val="1"/>
          </rPr>
          <t>Please fill in here</t>
        </r>
      </text>
    </comment>
    <comment ref="I146" authorId="0" shapeId="0" xr:uid="{00000000-0006-0000-1100-000031000000}">
      <text>
        <r>
          <rPr>
            <b/>
            <sz val="9"/>
            <rFont val="Times New Roman"/>
            <family val="1"/>
          </rPr>
          <t xml:space="preserve">Sila isi di sini
</t>
        </r>
        <r>
          <rPr>
            <b/>
            <i/>
            <sz val="9"/>
            <rFont val="Times New Roman"/>
            <family val="1"/>
          </rPr>
          <t>Please fill in here</t>
        </r>
      </text>
    </comment>
    <comment ref="M146" authorId="0" shapeId="0" xr:uid="{00000000-0006-0000-1100-000032000000}">
      <text>
        <r>
          <rPr>
            <b/>
            <sz val="9"/>
            <rFont val="Times New Roman"/>
            <family val="1"/>
          </rPr>
          <t xml:space="preserve">Sila isi di sini
</t>
        </r>
        <r>
          <rPr>
            <b/>
            <i/>
            <sz val="9"/>
            <rFont val="Times New Roman"/>
            <family val="1"/>
          </rPr>
          <t>Please fill in here</t>
        </r>
      </text>
    </comment>
    <comment ref="I149" authorId="0" shapeId="0" xr:uid="{00000000-0006-0000-1100-000033000000}">
      <text>
        <r>
          <rPr>
            <b/>
            <sz val="9"/>
            <rFont val="Times New Roman"/>
            <family val="1"/>
          </rPr>
          <t xml:space="preserve">Sila isi di sini
</t>
        </r>
        <r>
          <rPr>
            <b/>
            <i/>
            <sz val="9"/>
            <rFont val="Times New Roman"/>
            <family val="1"/>
          </rPr>
          <t>Please fill in here</t>
        </r>
      </text>
    </comment>
    <comment ref="M149" authorId="0" shapeId="0" xr:uid="{00000000-0006-0000-1100-000034000000}">
      <text>
        <r>
          <rPr>
            <b/>
            <sz val="9"/>
            <rFont val="Times New Roman"/>
            <family val="1"/>
          </rPr>
          <t xml:space="preserve">Sila isi di sini
</t>
        </r>
        <r>
          <rPr>
            <b/>
            <i/>
            <sz val="9"/>
            <rFont val="Times New Roman"/>
            <family val="1"/>
          </rPr>
          <t>Please fill in here</t>
        </r>
      </text>
    </comment>
    <comment ref="I187" authorId="0" shapeId="0" xr:uid="{00000000-0006-0000-1100-000035000000}">
      <text>
        <r>
          <rPr>
            <b/>
            <sz val="9"/>
            <rFont val="Times New Roman"/>
            <family val="1"/>
          </rPr>
          <t xml:space="preserve">Sila isi di sini
</t>
        </r>
        <r>
          <rPr>
            <b/>
            <i/>
            <sz val="9"/>
            <rFont val="Times New Roman"/>
            <family val="1"/>
          </rPr>
          <t>Please fill in here</t>
        </r>
      </text>
    </comment>
    <comment ref="M187" authorId="0" shapeId="0" xr:uid="{00000000-0006-0000-1100-000036000000}">
      <text>
        <r>
          <rPr>
            <b/>
            <sz val="9"/>
            <rFont val="Times New Roman"/>
            <family val="1"/>
          </rPr>
          <t xml:space="preserve">Sila isi di sini
</t>
        </r>
        <r>
          <rPr>
            <b/>
            <i/>
            <sz val="9"/>
            <rFont val="Times New Roman"/>
            <family val="1"/>
          </rPr>
          <t>Please fill in here</t>
        </r>
      </text>
    </comment>
    <comment ref="I190" authorId="0" shapeId="0" xr:uid="{00000000-0006-0000-1100-000037000000}">
      <text>
        <r>
          <rPr>
            <b/>
            <sz val="9"/>
            <rFont val="Times New Roman"/>
            <family val="1"/>
          </rPr>
          <t xml:space="preserve">Sila isi di sini
</t>
        </r>
        <r>
          <rPr>
            <b/>
            <i/>
            <sz val="9"/>
            <rFont val="Times New Roman"/>
            <family val="1"/>
          </rPr>
          <t>Please fill in here</t>
        </r>
      </text>
    </comment>
    <comment ref="M190" authorId="0" shapeId="0" xr:uid="{00000000-0006-0000-1100-000038000000}">
      <text>
        <r>
          <rPr>
            <b/>
            <sz val="9"/>
            <rFont val="Times New Roman"/>
            <family val="1"/>
          </rPr>
          <t xml:space="preserve">Sila isi di sini
</t>
        </r>
        <r>
          <rPr>
            <b/>
            <i/>
            <sz val="9"/>
            <rFont val="Times New Roman"/>
            <family val="1"/>
          </rPr>
          <t>Please fill in here</t>
        </r>
      </text>
    </comment>
    <comment ref="K198" authorId="0" shapeId="0" xr:uid="{00000000-0006-0000-1100-000039000000}">
      <text>
        <r>
          <rPr>
            <b/>
            <sz val="9"/>
            <rFont val="Times New Roman"/>
            <family val="1"/>
          </rPr>
          <t xml:space="preserve">Sila isi di sini
</t>
        </r>
        <r>
          <rPr>
            <i/>
            <sz val="9"/>
            <rFont val="Times New Roman"/>
            <family val="1"/>
          </rPr>
          <t>Please fill in here</t>
        </r>
      </text>
    </comment>
    <comment ref="K201" authorId="0" shapeId="0" xr:uid="{00000000-0006-0000-1100-00003A000000}">
      <text>
        <r>
          <rPr>
            <b/>
            <sz val="9"/>
            <rFont val="Times New Roman"/>
            <family val="1"/>
          </rPr>
          <t xml:space="preserve">Sila isi di sini
</t>
        </r>
        <r>
          <rPr>
            <i/>
            <sz val="9"/>
            <rFont val="Times New Roman"/>
            <family val="1"/>
          </rPr>
          <t>Please fill in here</t>
        </r>
      </text>
    </comment>
    <comment ref="K204" authorId="0" shapeId="0" xr:uid="{00000000-0006-0000-1100-00003B000000}">
      <text>
        <r>
          <rPr>
            <b/>
            <sz val="9"/>
            <rFont val="Times New Roman"/>
            <family val="1"/>
          </rPr>
          <t xml:space="preserve">Sila isi di sini
</t>
        </r>
        <r>
          <rPr>
            <i/>
            <sz val="9"/>
            <rFont val="Times New Roman"/>
            <family val="1"/>
          </rPr>
          <t>Please fill in here</t>
        </r>
      </text>
    </comment>
    <comment ref="K207" authorId="0" shapeId="0" xr:uid="{00000000-0006-0000-1100-00003C000000}">
      <text>
        <r>
          <rPr>
            <b/>
            <sz val="9"/>
            <rFont val="Times New Roman"/>
            <family val="1"/>
          </rPr>
          <t xml:space="preserve">Sila isi di sini
</t>
        </r>
        <r>
          <rPr>
            <i/>
            <sz val="9"/>
            <rFont val="Times New Roman"/>
            <family val="1"/>
          </rPr>
          <t>Please fill in here</t>
        </r>
      </text>
    </comment>
    <comment ref="K210" authorId="0" shapeId="0" xr:uid="{00000000-0006-0000-1100-00003D000000}">
      <text>
        <r>
          <rPr>
            <b/>
            <sz val="9"/>
            <rFont val="Times New Roman"/>
            <family val="1"/>
          </rPr>
          <t xml:space="preserve">Sila isi di sini
</t>
        </r>
        <r>
          <rPr>
            <i/>
            <sz val="9"/>
            <rFont val="Times New Roman"/>
            <family val="1"/>
          </rPr>
          <t>Please fill in here</t>
        </r>
      </text>
    </comment>
    <comment ref="K213" authorId="0" shapeId="0" xr:uid="{00000000-0006-0000-1100-00003E000000}">
      <text>
        <r>
          <rPr>
            <b/>
            <sz val="9"/>
            <rFont val="Times New Roman"/>
            <family val="1"/>
          </rPr>
          <t xml:space="preserve">Sila isi di sini
</t>
        </r>
        <r>
          <rPr>
            <i/>
            <sz val="9"/>
            <rFont val="Times New Roman"/>
            <family val="1"/>
          </rPr>
          <t>Please fill in here</t>
        </r>
      </text>
    </comment>
    <comment ref="K218" authorId="0" shapeId="0" xr:uid="{00000000-0006-0000-1100-00003F000000}">
      <text>
        <r>
          <rPr>
            <b/>
            <sz val="9"/>
            <rFont val="Times New Roman"/>
            <family val="1"/>
          </rPr>
          <t xml:space="preserve">Sila isi di sini
</t>
        </r>
        <r>
          <rPr>
            <i/>
            <sz val="9"/>
            <rFont val="Times New Roman"/>
            <family val="1"/>
          </rPr>
          <t>Please fill in here</t>
        </r>
      </text>
    </comment>
    <comment ref="K221" authorId="0" shapeId="0" xr:uid="{00000000-0006-0000-1100-000040000000}">
      <text>
        <r>
          <rPr>
            <b/>
            <sz val="9"/>
            <rFont val="Times New Roman"/>
            <family val="1"/>
          </rPr>
          <t xml:space="preserve">Sila isi di sini
</t>
        </r>
        <r>
          <rPr>
            <i/>
            <sz val="9"/>
            <rFont val="Times New Roman"/>
            <family val="1"/>
          </rPr>
          <t>Please fill in here</t>
        </r>
      </text>
    </comment>
    <comment ref="K224" authorId="0" shapeId="0" xr:uid="{00000000-0006-0000-1100-000041000000}">
      <text>
        <r>
          <rPr>
            <b/>
            <sz val="9"/>
            <rFont val="Times New Roman"/>
            <family val="1"/>
          </rPr>
          <t xml:space="preserve">Sila isi di sini
</t>
        </r>
        <r>
          <rPr>
            <i/>
            <sz val="9"/>
            <rFont val="Times New Roman"/>
            <family val="1"/>
          </rPr>
          <t>Please fill in here</t>
        </r>
      </text>
    </comment>
    <comment ref="K227" authorId="0" shapeId="0" xr:uid="{00000000-0006-0000-1100-000042000000}">
      <text>
        <r>
          <rPr>
            <b/>
            <sz val="9"/>
            <rFont val="Times New Roman"/>
            <family val="1"/>
          </rPr>
          <t xml:space="preserve">Sila isi di sini
</t>
        </r>
        <r>
          <rPr>
            <i/>
            <sz val="9"/>
            <rFont val="Times New Roman"/>
            <family val="1"/>
          </rPr>
          <t>Please fill in here</t>
        </r>
      </text>
    </comment>
    <comment ref="N235" authorId="0" shapeId="0" xr:uid="{00000000-0006-0000-1100-000043000000}">
      <text>
        <r>
          <rPr>
            <b/>
            <sz val="9"/>
            <rFont val="Times New Roman"/>
            <family val="1"/>
          </rPr>
          <t>Sila isi di sini</t>
        </r>
        <r>
          <rPr>
            <sz val="9"/>
            <rFont val="Times New Roman"/>
            <family val="1"/>
          </rPr>
          <t xml:space="preserve">
Please fill in here</t>
        </r>
      </text>
    </comment>
    <comment ref="M239" authorId="0" shapeId="0" xr:uid="{00000000-0006-0000-1100-000044000000}">
      <text>
        <r>
          <rPr>
            <b/>
            <sz val="9"/>
            <rFont val="Times New Roman"/>
            <family val="1"/>
          </rPr>
          <t xml:space="preserve">Pengiraan automatik
</t>
        </r>
        <r>
          <rPr>
            <i/>
            <sz val="9"/>
            <rFont val="Times New Roman"/>
            <family val="1"/>
          </rPr>
          <t>Automatic calculation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29" authorId="0" shapeId="0" xr:uid="{00000000-0006-0000-1200-000001000000}">
      <text>
        <r>
          <rPr>
            <b/>
            <sz val="8"/>
            <color indexed="8"/>
            <rFont val="Tahoma"/>
            <family val="2"/>
          </rPr>
          <t xml:space="preserve">Sila isi di sini
</t>
        </r>
        <r>
          <rPr>
            <b/>
            <i/>
            <sz val="8"/>
            <color indexed="8"/>
            <rFont val="Tahoma"/>
            <family val="2"/>
          </rPr>
          <t>Please fill in here</t>
        </r>
      </text>
    </comment>
    <comment ref="M29" authorId="0" shapeId="0" xr:uid="{00000000-0006-0000-1200-000002000000}">
      <text>
        <r>
          <rPr>
            <b/>
            <sz val="8"/>
            <color indexed="8"/>
            <rFont val="Tahoma"/>
            <family val="2"/>
          </rPr>
          <t xml:space="preserve">Sila isi di sini
</t>
        </r>
        <r>
          <rPr>
            <b/>
            <i/>
            <sz val="8"/>
            <color indexed="8"/>
            <rFont val="Tahoma"/>
            <family val="2"/>
          </rPr>
          <t xml:space="preserve">Please fill in here
</t>
        </r>
      </text>
    </comment>
    <comment ref="N30" authorId="0" shapeId="0" xr:uid="{00000000-0006-0000-1200-000003000000}">
      <text>
        <r>
          <rPr>
            <b/>
            <sz val="8"/>
            <color indexed="8"/>
            <rFont val="Tahoma"/>
            <family val="2"/>
          </rPr>
          <t xml:space="preserve">Sila isi di sini
</t>
        </r>
        <r>
          <rPr>
            <b/>
            <i/>
            <sz val="8"/>
            <color indexed="8"/>
            <rFont val="Tahoma"/>
            <family val="2"/>
          </rPr>
          <t xml:space="preserve">Please fill in here
</t>
        </r>
      </text>
    </comment>
    <comment ref="O30" authorId="0" shapeId="0" xr:uid="{00000000-0006-0000-1200-000004000000}">
      <text>
        <r>
          <rPr>
            <b/>
            <sz val="8"/>
            <color indexed="8"/>
            <rFont val="Tahoma"/>
            <family val="2"/>
          </rPr>
          <t xml:space="preserve">Sila isi di sini
</t>
        </r>
        <r>
          <rPr>
            <b/>
            <i/>
            <sz val="8"/>
            <color indexed="8"/>
            <rFont val="Tahoma"/>
            <family val="2"/>
          </rPr>
          <t>Please fill in here</t>
        </r>
      </text>
    </comment>
    <comment ref="P30" authorId="0" shapeId="0" xr:uid="{00000000-0006-0000-1200-000005000000}">
      <text>
        <r>
          <rPr>
            <b/>
            <sz val="8"/>
            <color indexed="8"/>
            <rFont val="Tahoma"/>
            <family val="2"/>
          </rPr>
          <t xml:space="preserve">Sila isi di sini
</t>
        </r>
        <r>
          <rPr>
            <b/>
            <i/>
            <sz val="8"/>
            <color indexed="8"/>
            <rFont val="Tahoma"/>
            <family val="2"/>
          </rPr>
          <t xml:space="preserve">Please fill in here
</t>
        </r>
      </text>
    </comment>
    <comment ref="Q30" authorId="0" shapeId="0" xr:uid="{00000000-0006-0000-1200-000006000000}">
      <text>
        <r>
          <rPr>
            <b/>
            <sz val="8"/>
            <color indexed="8"/>
            <rFont val="Tahoma"/>
            <family val="2"/>
          </rPr>
          <t xml:space="preserve">Sila isi di sini
</t>
        </r>
        <r>
          <rPr>
            <b/>
            <i/>
            <sz val="8"/>
            <color indexed="8"/>
            <rFont val="Tahoma"/>
            <family val="2"/>
          </rPr>
          <t xml:space="preserve">Please fill in here
</t>
        </r>
      </text>
    </comment>
    <comment ref="R30" authorId="0" shapeId="0" xr:uid="{00000000-0006-0000-1200-000007000000}">
      <text>
        <r>
          <rPr>
            <b/>
            <sz val="8"/>
            <color indexed="8"/>
            <rFont val="Tahoma"/>
            <family val="2"/>
          </rPr>
          <t xml:space="preserve">Sila isi di sini
</t>
        </r>
        <r>
          <rPr>
            <b/>
            <i/>
            <sz val="8"/>
            <color indexed="8"/>
            <rFont val="Tahoma"/>
            <family val="2"/>
          </rPr>
          <t xml:space="preserve">Please fill in here
</t>
        </r>
      </text>
    </comment>
    <comment ref="S30" authorId="0" shapeId="0" xr:uid="{00000000-0006-0000-1200-000008000000}">
      <text>
        <r>
          <rPr>
            <b/>
            <sz val="8"/>
            <color indexed="8"/>
            <rFont val="Tahoma"/>
            <family val="2"/>
          </rPr>
          <t xml:space="preserve">Sila isi di sini
Please fill in here
</t>
        </r>
      </text>
    </comment>
    <comment ref="T30" authorId="0" shapeId="0" xr:uid="{00000000-0006-0000-1200-000009000000}">
      <text>
        <r>
          <rPr>
            <b/>
            <sz val="8"/>
            <color indexed="8"/>
            <rFont val="Tahoma"/>
            <family val="2"/>
          </rPr>
          <t xml:space="preserve">Sila isi di sini
</t>
        </r>
        <r>
          <rPr>
            <b/>
            <i/>
            <sz val="8"/>
            <color indexed="8"/>
            <rFont val="Tahoma"/>
            <family val="2"/>
          </rPr>
          <t>Please fill in here</t>
        </r>
      </text>
    </comment>
    <comment ref="U30" authorId="0" shapeId="0" xr:uid="{00000000-0006-0000-1200-00000A000000}">
      <text>
        <r>
          <rPr>
            <b/>
            <sz val="8"/>
            <color indexed="8"/>
            <rFont val="Tahoma"/>
            <family val="2"/>
          </rPr>
          <t xml:space="preserve">Sila isi di sini
</t>
        </r>
        <r>
          <rPr>
            <b/>
            <i/>
            <sz val="8"/>
            <color indexed="8"/>
            <rFont val="Tahoma"/>
            <family val="2"/>
          </rPr>
          <t xml:space="preserve">Please fill in here
</t>
        </r>
      </text>
    </comment>
    <comment ref="W30" authorId="0" shapeId="0" xr:uid="{00000000-0006-0000-1200-00000B000000}">
      <text>
        <r>
          <rPr>
            <b/>
            <sz val="8"/>
            <color indexed="8"/>
            <rFont val="Tahoma"/>
            <family val="2"/>
          </rPr>
          <t xml:space="preserve">Sila isi di sini
</t>
        </r>
        <r>
          <rPr>
            <b/>
            <i/>
            <sz val="8"/>
            <color indexed="8"/>
            <rFont val="Tahoma"/>
            <family val="2"/>
          </rPr>
          <t xml:space="preserve">Please fill in here
</t>
        </r>
      </text>
    </comment>
    <comment ref="C31" authorId="0" shapeId="0" xr:uid="{00000000-0006-0000-1200-00000C000000}">
      <text>
        <r>
          <rPr>
            <b/>
            <sz val="8"/>
            <color indexed="8"/>
            <rFont val="Tahoma"/>
            <family val="2"/>
          </rPr>
          <t xml:space="preserve">Sila isi di sini
</t>
        </r>
        <r>
          <rPr>
            <b/>
            <i/>
            <sz val="8"/>
            <color indexed="8"/>
            <rFont val="Tahoma"/>
            <family val="2"/>
          </rPr>
          <t>Please fill in here</t>
        </r>
      </text>
    </comment>
    <comment ref="M31" authorId="0" shapeId="0" xr:uid="{00000000-0006-0000-1200-00000D000000}">
      <text>
        <r>
          <rPr>
            <b/>
            <sz val="8"/>
            <color indexed="8"/>
            <rFont val="Tahoma"/>
            <family val="2"/>
          </rPr>
          <t xml:space="preserve">Sila isi di sini
</t>
        </r>
        <r>
          <rPr>
            <b/>
            <i/>
            <sz val="8"/>
            <color indexed="8"/>
            <rFont val="Tahoma"/>
            <family val="2"/>
          </rPr>
          <t xml:space="preserve">Please fill in here
</t>
        </r>
      </text>
    </comment>
    <comment ref="N32" authorId="0" shapeId="0" xr:uid="{00000000-0006-0000-1200-00000E000000}">
      <text>
        <r>
          <rPr>
            <b/>
            <sz val="8"/>
            <color indexed="8"/>
            <rFont val="Tahoma"/>
            <family val="2"/>
          </rPr>
          <t xml:space="preserve">Sila isi di sini
</t>
        </r>
        <r>
          <rPr>
            <b/>
            <i/>
            <sz val="8"/>
            <color indexed="8"/>
            <rFont val="Tahoma"/>
            <family val="2"/>
          </rPr>
          <t xml:space="preserve">Please fill in here
</t>
        </r>
      </text>
    </comment>
    <comment ref="O32" authorId="0" shapeId="0" xr:uid="{00000000-0006-0000-1200-00000F000000}">
      <text>
        <r>
          <rPr>
            <b/>
            <sz val="8"/>
            <color indexed="8"/>
            <rFont val="Tahoma"/>
            <family val="2"/>
          </rPr>
          <t xml:space="preserve">Sila isi di sini
</t>
        </r>
        <r>
          <rPr>
            <b/>
            <i/>
            <sz val="8"/>
            <color indexed="8"/>
            <rFont val="Tahoma"/>
            <family val="2"/>
          </rPr>
          <t>Please fill in here</t>
        </r>
      </text>
    </comment>
    <comment ref="P32" authorId="0" shapeId="0" xr:uid="{00000000-0006-0000-1200-000010000000}">
      <text>
        <r>
          <rPr>
            <b/>
            <sz val="8"/>
            <color indexed="8"/>
            <rFont val="Tahoma"/>
            <family val="2"/>
          </rPr>
          <t xml:space="preserve">Sila isi di sini
</t>
        </r>
        <r>
          <rPr>
            <b/>
            <i/>
            <sz val="8"/>
            <color indexed="8"/>
            <rFont val="Tahoma"/>
            <family val="2"/>
          </rPr>
          <t>Please fill in here</t>
        </r>
      </text>
    </comment>
    <comment ref="Q32" authorId="0" shapeId="0" xr:uid="{00000000-0006-0000-1200-000011000000}">
      <text>
        <r>
          <rPr>
            <b/>
            <sz val="8"/>
            <color indexed="8"/>
            <rFont val="Tahoma"/>
            <family val="2"/>
          </rPr>
          <t xml:space="preserve">Sila isi di sini
</t>
        </r>
        <r>
          <rPr>
            <b/>
            <i/>
            <sz val="8"/>
            <color indexed="8"/>
            <rFont val="Tahoma"/>
            <family val="2"/>
          </rPr>
          <t>Please fill in here</t>
        </r>
      </text>
    </comment>
    <comment ref="R32" authorId="0" shapeId="0" xr:uid="{00000000-0006-0000-1200-000012000000}">
      <text>
        <r>
          <rPr>
            <b/>
            <sz val="8"/>
            <color indexed="8"/>
            <rFont val="Tahoma"/>
            <family val="2"/>
          </rPr>
          <t xml:space="preserve">Sila isi di sini
</t>
        </r>
        <r>
          <rPr>
            <b/>
            <i/>
            <sz val="8"/>
            <color indexed="8"/>
            <rFont val="Tahoma"/>
            <family val="2"/>
          </rPr>
          <t xml:space="preserve">Please fill in here
</t>
        </r>
      </text>
    </comment>
    <comment ref="S32" authorId="0" shapeId="0" xr:uid="{00000000-0006-0000-1200-000013000000}">
      <text>
        <r>
          <rPr>
            <b/>
            <sz val="8"/>
            <color indexed="8"/>
            <rFont val="Tahoma"/>
            <family val="2"/>
          </rPr>
          <t xml:space="preserve">Sila isi di sini
</t>
        </r>
        <r>
          <rPr>
            <b/>
            <i/>
            <sz val="8"/>
            <color indexed="8"/>
            <rFont val="Tahoma"/>
            <family val="2"/>
          </rPr>
          <t xml:space="preserve">Please fill in here
</t>
        </r>
      </text>
    </comment>
    <comment ref="T32" authorId="0" shapeId="0" xr:uid="{00000000-0006-0000-1200-000014000000}">
      <text>
        <r>
          <rPr>
            <b/>
            <sz val="8"/>
            <color indexed="8"/>
            <rFont val="Tahoma"/>
            <family val="2"/>
          </rPr>
          <t xml:space="preserve">Sila isi di sini
</t>
        </r>
        <r>
          <rPr>
            <b/>
            <i/>
            <sz val="8"/>
            <color indexed="8"/>
            <rFont val="Tahoma"/>
            <family val="2"/>
          </rPr>
          <t xml:space="preserve">Please fill in here
</t>
        </r>
      </text>
    </comment>
    <comment ref="U32" authorId="0" shapeId="0" xr:uid="{00000000-0006-0000-1200-000015000000}">
      <text>
        <r>
          <rPr>
            <b/>
            <sz val="8"/>
            <color indexed="8"/>
            <rFont val="Tahoma"/>
            <family val="2"/>
          </rPr>
          <t xml:space="preserve">Sila isi di sini
</t>
        </r>
        <r>
          <rPr>
            <b/>
            <i/>
            <sz val="8"/>
            <color indexed="8"/>
            <rFont val="Tahoma"/>
            <family val="2"/>
          </rPr>
          <t xml:space="preserve">Please fill in here
</t>
        </r>
      </text>
    </comment>
    <comment ref="W32" authorId="0" shapeId="0" xr:uid="{00000000-0006-0000-1200-000016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C33" authorId="0" shapeId="0" xr:uid="{00000000-0006-0000-1200-000017000000}">
      <text>
        <r>
          <rPr>
            <b/>
            <sz val="8"/>
            <color indexed="8"/>
            <rFont val="Tahoma"/>
            <family val="2"/>
          </rPr>
          <t xml:space="preserve">Sila isi di sini
</t>
        </r>
        <r>
          <rPr>
            <b/>
            <i/>
            <sz val="8"/>
            <color indexed="8"/>
            <rFont val="Tahoma"/>
            <family val="2"/>
          </rPr>
          <t>Please fill in here</t>
        </r>
      </text>
    </comment>
    <comment ref="M33" authorId="0" shapeId="0" xr:uid="{00000000-0006-0000-1200-000018000000}">
      <text>
        <r>
          <rPr>
            <b/>
            <sz val="8"/>
            <color indexed="8"/>
            <rFont val="Tahoma"/>
            <family val="2"/>
          </rPr>
          <t xml:space="preserve">Sila isi di sini
</t>
        </r>
        <r>
          <rPr>
            <b/>
            <i/>
            <sz val="8"/>
            <color indexed="8"/>
            <rFont val="Tahoma"/>
            <family val="2"/>
          </rPr>
          <t xml:space="preserve">Please fill in here
</t>
        </r>
      </text>
    </comment>
    <comment ref="N34" authorId="0" shapeId="0" xr:uid="{00000000-0006-0000-1200-000019000000}">
      <text>
        <r>
          <rPr>
            <b/>
            <sz val="8"/>
            <color indexed="8"/>
            <rFont val="Tahoma"/>
            <family val="2"/>
          </rPr>
          <t xml:space="preserve">Sila isi di sini
</t>
        </r>
        <r>
          <rPr>
            <b/>
            <i/>
            <sz val="8"/>
            <color indexed="8"/>
            <rFont val="Tahoma"/>
            <family val="2"/>
          </rPr>
          <t xml:space="preserve">Please fill in here
</t>
        </r>
      </text>
    </comment>
    <comment ref="O34" authorId="0" shapeId="0" xr:uid="{00000000-0006-0000-1200-00001A000000}">
      <text>
        <r>
          <rPr>
            <b/>
            <sz val="8"/>
            <color indexed="8"/>
            <rFont val="Tahoma"/>
            <family val="2"/>
          </rPr>
          <t xml:space="preserve">Sila isi di sini
</t>
        </r>
        <r>
          <rPr>
            <b/>
            <i/>
            <sz val="8"/>
            <color indexed="8"/>
            <rFont val="Tahoma"/>
            <family val="2"/>
          </rPr>
          <t xml:space="preserve">Please fill in here
</t>
        </r>
      </text>
    </comment>
    <comment ref="P34" authorId="0" shapeId="0" xr:uid="{00000000-0006-0000-1200-00001B000000}">
      <text>
        <r>
          <rPr>
            <b/>
            <sz val="8"/>
            <color indexed="8"/>
            <rFont val="Tahoma"/>
            <family val="2"/>
          </rPr>
          <t xml:space="preserve">Sila isi di sini
</t>
        </r>
        <r>
          <rPr>
            <b/>
            <i/>
            <sz val="8"/>
            <color indexed="8"/>
            <rFont val="Tahoma"/>
            <family val="2"/>
          </rPr>
          <t xml:space="preserve">Please fill in here
</t>
        </r>
      </text>
    </comment>
    <comment ref="Q34" authorId="0" shapeId="0" xr:uid="{00000000-0006-0000-1200-00001C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R34" authorId="0" shapeId="0" xr:uid="{00000000-0006-0000-1200-00001D000000}">
      <text>
        <r>
          <rPr>
            <b/>
            <sz val="8"/>
            <color indexed="8"/>
            <rFont val="Tahoma"/>
            <family val="2"/>
          </rPr>
          <t xml:space="preserve">Sila isi di sini
</t>
        </r>
        <r>
          <rPr>
            <b/>
            <i/>
            <sz val="8"/>
            <color indexed="8"/>
            <rFont val="Tahoma"/>
            <family val="2"/>
          </rPr>
          <t xml:space="preserve">Please fill in here
</t>
        </r>
      </text>
    </comment>
    <comment ref="S34" authorId="0" shapeId="0" xr:uid="{00000000-0006-0000-1200-00001E000000}">
      <text>
        <r>
          <rPr>
            <b/>
            <sz val="8"/>
            <color indexed="8"/>
            <rFont val="Tahoma"/>
            <family val="2"/>
          </rPr>
          <t xml:space="preserve">Sila isi di sini
</t>
        </r>
        <r>
          <rPr>
            <b/>
            <i/>
            <sz val="8"/>
            <color indexed="8"/>
            <rFont val="Tahoma"/>
            <family val="2"/>
          </rPr>
          <t xml:space="preserve">Please fill in here
</t>
        </r>
      </text>
    </comment>
    <comment ref="T34" authorId="0" shapeId="0" xr:uid="{00000000-0006-0000-1200-00001F000000}">
      <text>
        <r>
          <rPr>
            <b/>
            <sz val="8"/>
            <color indexed="8"/>
            <rFont val="Tahoma"/>
            <family val="2"/>
          </rPr>
          <t xml:space="preserve">Sila isi di sini
</t>
        </r>
        <r>
          <rPr>
            <b/>
            <i/>
            <sz val="8"/>
            <color indexed="8"/>
            <rFont val="Tahoma"/>
            <family val="2"/>
          </rPr>
          <t xml:space="preserve">Please fill in here
</t>
        </r>
      </text>
    </comment>
    <comment ref="U34" authorId="0" shapeId="0" xr:uid="{00000000-0006-0000-1200-000020000000}">
      <text>
        <r>
          <rPr>
            <b/>
            <sz val="8"/>
            <color indexed="8"/>
            <rFont val="Tahoma"/>
            <family val="2"/>
          </rPr>
          <t xml:space="preserve">Sila isi di sini
</t>
        </r>
        <r>
          <rPr>
            <b/>
            <i/>
            <sz val="8"/>
            <color indexed="8"/>
            <rFont val="Tahoma"/>
            <family val="2"/>
          </rPr>
          <t xml:space="preserve">Please fill in here
</t>
        </r>
      </text>
    </comment>
    <comment ref="W34" authorId="0" shapeId="0" xr:uid="{00000000-0006-0000-1200-000021000000}">
      <text>
        <r>
          <rPr>
            <b/>
            <sz val="8"/>
            <color indexed="8"/>
            <rFont val="Tahoma"/>
            <family val="2"/>
          </rPr>
          <t xml:space="preserve">Sila isi di sini
</t>
        </r>
        <r>
          <rPr>
            <b/>
            <i/>
            <sz val="8"/>
            <color indexed="8"/>
            <rFont val="Tahoma"/>
            <family val="2"/>
          </rPr>
          <t xml:space="preserve">Please fill in here
</t>
        </r>
      </text>
    </comment>
    <comment ref="C35" authorId="0" shapeId="0" xr:uid="{00000000-0006-0000-1200-000022000000}">
      <text>
        <r>
          <rPr>
            <b/>
            <sz val="8"/>
            <color indexed="8"/>
            <rFont val="Tahoma"/>
            <family val="2"/>
          </rPr>
          <t xml:space="preserve">Sila isi di sini
</t>
        </r>
        <r>
          <rPr>
            <b/>
            <i/>
            <sz val="8"/>
            <color indexed="8"/>
            <rFont val="Tahoma"/>
            <family val="2"/>
          </rPr>
          <t>Please fill in here</t>
        </r>
      </text>
    </comment>
    <comment ref="M35" authorId="0" shapeId="0" xr:uid="{00000000-0006-0000-1200-000023000000}">
      <text>
        <r>
          <rPr>
            <b/>
            <sz val="8"/>
            <color indexed="8"/>
            <rFont val="Tahoma"/>
            <family val="2"/>
          </rPr>
          <t xml:space="preserve">Sila isi di sini
</t>
        </r>
        <r>
          <rPr>
            <b/>
            <i/>
            <sz val="8"/>
            <color indexed="8"/>
            <rFont val="Tahoma"/>
            <family val="2"/>
          </rPr>
          <t xml:space="preserve">Please fill in here
</t>
        </r>
      </text>
    </comment>
    <comment ref="N36" authorId="0" shapeId="0" xr:uid="{00000000-0006-0000-1200-000024000000}">
      <text>
        <r>
          <rPr>
            <b/>
            <sz val="8"/>
            <color indexed="8"/>
            <rFont val="Tahoma"/>
            <family val="2"/>
          </rPr>
          <t xml:space="preserve">Sila isi di sini
</t>
        </r>
        <r>
          <rPr>
            <b/>
            <i/>
            <sz val="8"/>
            <color indexed="8"/>
            <rFont val="Tahoma"/>
            <family val="2"/>
          </rPr>
          <t xml:space="preserve">Please fill in here
</t>
        </r>
      </text>
    </comment>
    <comment ref="O36" authorId="0" shapeId="0" xr:uid="{00000000-0006-0000-1200-000025000000}">
      <text>
        <r>
          <rPr>
            <b/>
            <sz val="8"/>
            <color indexed="8"/>
            <rFont val="Tahoma"/>
            <family val="2"/>
          </rPr>
          <t xml:space="preserve">Sila isi di sini
</t>
        </r>
        <r>
          <rPr>
            <b/>
            <i/>
            <sz val="8"/>
            <color indexed="8"/>
            <rFont val="Tahoma"/>
            <family val="2"/>
          </rPr>
          <t xml:space="preserve">Please fill in here
</t>
        </r>
      </text>
    </comment>
    <comment ref="P36" authorId="0" shapeId="0" xr:uid="{00000000-0006-0000-1200-000026000000}">
      <text>
        <r>
          <rPr>
            <b/>
            <sz val="8"/>
            <color indexed="8"/>
            <rFont val="Tahoma"/>
            <family val="2"/>
          </rPr>
          <t xml:space="preserve">Sila isi di sini
</t>
        </r>
        <r>
          <rPr>
            <b/>
            <i/>
            <sz val="8"/>
            <color indexed="8"/>
            <rFont val="Tahoma"/>
            <family val="2"/>
          </rPr>
          <t xml:space="preserve">Please fill in here
</t>
        </r>
      </text>
    </comment>
    <comment ref="Q36" authorId="0" shapeId="0" xr:uid="{00000000-0006-0000-1200-000027000000}">
      <text>
        <r>
          <rPr>
            <b/>
            <sz val="8"/>
            <color indexed="8"/>
            <rFont val="Tahoma"/>
            <family val="2"/>
          </rPr>
          <t xml:space="preserve">Sila isi di sini
</t>
        </r>
        <r>
          <rPr>
            <b/>
            <i/>
            <sz val="8"/>
            <color indexed="8"/>
            <rFont val="Tahoma"/>
            <family val="2"/>
          </rPr>
          <t xml:space="preserve">Please fill in here
</t>
        </r>
      </text>
    </comment>
    <comment ref="R36" authorId="0" shapeId="0" xr:uid="{00000000-0006-0000-1200-000028000000}">
      <text>
        <r>
          <rPr>
            <b/>
            <sz val="8"/>
            <color indexed="8"/>
            <rFont val="Tahoma"/>
            <family val="2"/>
          </rPr>
          <t xml:space="preserve">Sila isi di sini
</t>
        </r>
        <r>
          <rPr>
            <b/>
            <i/>
            <sz val="8"/>
            <color indexed="8"/>
            <rFont val="Tahoma"/>
            <family val="2"/>
          </rPr>
          <t xml:space="preserve">Please fill in here
</t>
        </r>
      </text>
    </comment>
    <comment ref="S36" authorId="0" shapeId="0" xr:uid="{00000000-0006-0000-1200-000029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T36" authorId="0" shapeId="0" xr:uid="{00000000-0006-0000-1200-00002A000000}">
      <text>
        <r>
          <rPr>
            <b/>
            <sz val="8"/>
            <color indexed="8"/>
            <rFont val="Tahoma"/>
            <family val="2"/>
          </rPr>
          <t xml:space="preserve">Sila isi di sini
</t>
        </r>
        <r>
          <rPr>
            <b/>
            <i/>
            <sz val="8"/>
            <color indexed="8"/>
            <rFont val="Tahoma"/>
            <family val="2"/>
          </rPr>
          <t>Please fill in here</t>
        </r>
      </text>
    </comment>
    <comment ref="U36" authorId="0" shapeId="0" xr:uid="{00000000-0006-0000-1200-00002B000000}">
      <text>
        <r>
          <rPr>
            <b/>
            <sz val="8"/>
            <color indexed="8"/>
            <rFont val="Tahoma"/>
            <family val="2"/>
          </rPr>
          <t xml:space="preserve">Sila isi di sini
</t>
        </r>
        <r>
          <rPr>
            <b/>
            <i/>
            <sz val="8"/>
            <color indexed="8"/>
            <rFont val="Tahoma"/>
            <family val="2"/>
          </rPr>
          <t xml:space="preserve">Please fill in here
</t>
        </r>
      </text>
    </comment>
    <comment ref="W36" authorId="0" shapeId="0" xr:uid="{00000000-0006-0000-1200-00002C000000}">
      <text>
        <r>
          <rPr>
            <b/>
            <sz val="8"/>
            <color indexed="8"/>
            <rFont val="Tahoma"/>
            <family val="2"/>
          </rPr>
          <t xml:space="preserve">Sila isi di sini
</t>
        </r>
        <r>
          <rPr>
            <b/>
            <i/>
            <sz val="8"/>
            <color indexed="8"/>
            <rFont val="Tahoma"/>
            <family val="2"/>
          </rPr>
          <t xml:space="preserve">Please fill in here
</t>
        </r>
      </text>
    </comment>
    <comment ref="C37" authorId="0" shapeId="0" xr:uid="{00000000-0006-0000-1200-00002D000000}">
      <text>
        <r>
          <rPr>
            <b/>
            <sz val="8"/>
            <color indexed="8"/>
            <rFont val="Tahoma"/>
            <family val="2"/>
          </rPr>
          <t xml:space="preserve">Sila isi di sini
</t>
        </r>
        <r>
          <rPr>
            <b/>
            <i/>
            <sz val="8"/>
            <color indexed="8"/>
            <rFont val="Tahoma"/>
            <family val="2"/>
          </rPr>
          <t>Please fill in here</t>
        </r>
      </text>
    </comment>
    <comment ref="M37" authorId="0" shapeId="0" xr:uid="{00000000-0006-0000-1200-00002E000000}">
      <text>
        <r>
          <rPr>
            <b/>
            <sz val="8"/>
            <color indexed="8"/>
            <rFont val="Tahoma"/>
            <family val="2"/>
          </rPr>
          <t xml:space="preserve">Sila isi di sini
</t>
        </r>
        <r>
          <rPr>
            <b/>
            <i/>
            <sz val="8"/>
            <color indexed="8"/>
            <rFont val="Tahoma"/>
            <family val="2"/>
          </rPr>
          <t xml:space="preserve">Please fill in here
</t>
        </r>
      </text>
    </comment>
    <comment ref="N38" authorId="0" shapeId="0" xr:uid="{00000000-0006-0000-1200-00002F000000}">
      <text>
        <r>
          <rPr>
            <b/>
            <sz val="8"/>
            <color indexed="8"/>
            <rFont val="Tahoma"/>
            <family val="2"/>
          </rPr>
          <t xml:space="preserve">Sila isi di sini
</t>
        </r>
        <r>
          <rPr>
            <b/>
            <i/>
            <sz val="8"/>
            <color indexed="8"/>
            <rFont val="Tahoma"/>
            <family val="2"/>
          </rPr>
          <t xml:space="preserve">Please fill in here
</t>
        </r>
      </text>
    </comment>
    <comment ref="O38" authorId="0" shapeId="0" xr:uid="{00000000-0006-0000-1200-000030000000}">
      <text>
        <r>
          <rPr>
            <b/>
            <sz val="8"/>
            <color indexed="8"/>
            <rFont val="Tahoma"/>
            <family val="2"/>
          </rPr>
          <t xml:space="preserve">Sila isi di sini
</t>
        </r>
        <r>
          <rPr>
            <b/>
            <i/>
            <sz val="8"/>
            <color indexed="8"/>
            <rFont val="Tahoma"/>
            <family val="2"/>
          </rPr>
          <t xml:space="preserve">Please fill in here
</t>
        </r>
      </text>
    </comment>
    <comment ref="P38" authorId="0" shapeId="0" xr:uid="{00000000-0006-0000-1200-000031000000}">
      <text>
        <r>
          <rPr>
            <b/>
            <sz val="8"/>
            <color indexed="8"/>
            <rFont val="Tahoma"/>
            <family val="2"/>
          </rPr>
          <t xml:space="preserve">Sila isi di sini
</t>
        </r>
        <r>
          <rPr>
            <b/>
            <i/>
            <sz val="8"/>
            <color indexed="8"/>
            <rFont val="Tahoma"/>
            <family val="2"/>
          </rPr>
          <t xml:space="preserve">Please fill in here
</t>
        </r>
      </text>
    </comment>
    <comment ref="Q38" authorId="0" shapeId="0" xr:uid="{00000000-0006-0000-1200-000032000000}">
      <text>
        <r>
          <rPr>
            <b/>
            <sz val="8"/>
            <color indexed="8"/>
            <rFont val="Tahoma"/>
            <family val="2"/>
          </rPr>
          <t xml:space="preserve">Sila isi di sini
</t>
        </r>
        <r>
          <rPr>
            <b/>
            <i/>
            <sz val="8"/>
            <color indexed="8"/>
            <rFont val="Tahoma"/>
            <family val="2"/>
          </rPr>
          <t xml:space="preserve">Please fill in here
</t>
        </r>
      </text>
    </comment>
    <comment ref="R38" authorId="0" shapeId="0" xr:uid="{00000000-0006-0000-1200-000033000000}">
      <text>
        <r>
          <rPr>
            <b/>
            <sz val="8"/>
            <color indexed="8"/>
            <rFont val="Tahoma"/>
            <family val="2"/>
          </rPr>
          <t xml:space="preserve">Sila isi di sini
</t>
        </r>
        <r>
          <rPr>
            <b/>
            <i/>
            <sz val="8"/>
            <color indexed="8"/>
            <rFont val="Tahoma"/>
            <family val="2"/>
          </rPr>
          <t xml:space="preserve">Please fill in here
</t>
        </r>
      </text>
    </comment>
    <comment ref="S38" authorId="0" shapeId="0" xr:uid="{00000000-0006-0000-1200-000034000000}">
      <text>
        <r>
          <rPr>
            <b/>
            <sz val="8"/>
            <color indexed="8"/>
            <rFont val="Tahoma"/>
            <family val="2"/>
          </rPr>
          <t xml:space="preserve">Sila isi di sini
</t>
        </r>
        <r>
          <rPr>
            <b/>
            <i/>
            <sz val="8"/>
            <color indexed="8"/>
            <rFont val="Tahoma"/>
            <family val="2"/>
          </rPr>
          <t xml:space="preserve">Please fill in here
</t>
        </r>
      </text>
    </comment>
    <comment ref="T38" authorId="0" shapeId="0" xr:uid="{00000000-0006-0000-1200-000035000000}">
      <text>
        <r>
          <rPr>
            <b/>
            <sz val="8"/>
            <color indexed="8"/>
            <rFont val="Tahoma"/>
            <family val="2"/>
          </rPr>
          <t xml:space="preserve">Sila isi di sini
</t>
        </r>
        <r>
          <rPr>
            <b/>
            <i/>
            <sz val="8"/>
            <color indexed="8"/>
            <rFont val="Tahoma"/>
            <family val="2"/>
          </rPr>
          <t xml:space="preserve">Please fill in here
</t>
        </r>
      </text>
    </comment>
    <comment ref="U38" authorId="0" shapeId="0" xr:uid="{00000000-0006-0000-1200-000036000000}">
      <text>
        <r>
          <rPr>
            <b/>
            <sz val="8"/>
            <color indexed="8"/>
            <rFont val="Tahoma"/>
            <family val="2"/>
          </rPr>
          <t xml:space="preserve">Sila isi di sini
</t>
        </r>
        <r>
          <rPr>
            <b/>
            <i/>
            <sz val="8"/>
            <color indexed="8"/>
            <rFont val="Tahoma"/>
            <family val="2"/>
          </rPr>
          <t xml:space="preserve">Please fill in here
</t>
        </r>
      </text>
    </comment>
    <comment ref="W38" authorId="0" shapeId="0" xr:uid="{00000000-0006-0000-1200-000037000000}">
      <text>
        <r>
          <rPr>
            <b/>
            <sz val="8"/>
            <color indexed="8"/>
            <rFont val="Tahoma"/>
            <family val="2"/>
          </rPr>
          <t xml:space="preserve">Sila isi di sini
</t>
        </r>
        <r>
          <rPr>
            <b/>
            <i/>
            <sz val="8"/>
            <color indexed="8"/>
            <rFont val="Tahoma"/>
            <family val="2"/>
          </rPr>
          <t xml:space="preserve">Please fill in here
</t>
        </r>
      </text>
    </comment>
    <comment ref="C39" authorId="0" shapeId="0" xr:uid="{00000000-0006-0000-1200-000038000000}">
      <text>
        <r>
          <rPr>
            <b/>
            <sz val="8"/>
            <color indexed="8"/>
            <rFont val="Tahoma"/>
            <family val="2"/>
          </rPr>
          <t xml:space="preserve">Sila isi di sini
</t>
        </r>
        <r>
          <rPr>
            <b/>
            <i/>
            <sz val="8"/>
            <color indexed="8"/>
            <rFont val="Tahoma"/>
            <family val="2"/>
          </rPr>
          <t>Please fill in here</t>
        </r>
      </text>
    </comment>
    <comment ref="M39" authorId="0" shapeId="0" xr:uid="{00000000-0006-0000-1200-000039000000}">
      <text>
        <r>
          <rPr>
            <b/>
            <sz val="8"/>
            <color indexed="8"/>
            <rFont val="Tahoma"/>
            <family val="2"/>
          </rPr>
          <t xml:space="preserve">Sila isi di sini
</t>
        </r>
        <r>
          <rPr>
            <b/>
            <i/>
            <sz val="8"/>
            <color indexed="8"/>
            <rFont val="Tahoma"/>
            <family val="2"/>
          </rPr>
          <t xml:space="preserve">Please fill in here
</t>
        </r>
      </text>
    </comment>
    <comment ref="N40" authorId="0" shapeId="0" xr:uid="{00000000-0006-0000-1200-00003A000000}">
      <text>
        <r>
          <rPr>
            <b/>
            <sz val="8"/>
            <color indexed="8"/>
            <rFont val="Tahoma"/>
            <family val="2"/>
          </rPr>
          <t xml:space="preserve">Sila isi di sini
</t>
        </r>
        <r>
          <rPr>
            <b/>
            <i/>
            <sz val="8"/>
            <color indexed="8"/>
            <rFont val="Tahoma"/>
            <family val="2"/>
          </rPr>
          <t>Please fill in here</t>
        </r>
      </text>
    </comment>
    <comment ref="O40" authorId="0" shapeId="0" xr:uid="{00000000-0006-0000-1200-00003B000000}">
      <text>
        <r>
          <rPr>
            <b/>
            <sz val="8"/>
            <color indexed="8"/>
            <rFont val="Tahoma"/>
            <family val="2"/>
          </rPr>
          <t xml:space="preserve">Sila isi di sini
</t>
        </r>
        <r>
          <rPr>
            <b/>
            <i/>
            <sz val="8"/>
            <color indexed="8"/>
            <rFont val="Tahoma"/>
            <family val="2"/>
          </rPr>
          <t xml:space="preserve">Please fill in here
</t>
        </r>
      </text>
    </comment>
    <comment ref="P40" authorId="0" shapeId="0" xr:uid="{00000000-0006-0000-1200-00003C000000}">
      <text>
        <r>
          <rPr>
            <b/>
            <sz val="8"/>
            <color indexed="8"/>
            <rFont val="Tahoma"/>
            <family val="2"/>
          </rPr>
          <t xml:space="preserve">Sila isi di sini
</t>
        </r>
        <r>
          <rPr>
            <b/>
            <i/>
            <sz val="8"/>
            <color indexed="8"/>
            <rFont val="Tahoma"/>
            <family val="2"/>
          </rPr>
          <t xml:space="preserve">Please fill in here
</t>
        </r>
      </text>
    </comment>
    <comment ref="Q40" authorId="0" shapeId="0" xr:uid="{00000000-0006-0000-1200-00003D000000}">
      <text>
        <r>
          <rPr>
            <b/>
            <sz val="8"/>
            <color indexed="8"/>
            <rFont val="Tahoma"/>
            <family val="2"/>
          </rPr>
          <t xml:space="preserve">Sila isi di sini
</t>
        </r>
        <r>
          <rPr>
            <b/>
            <i/>
            <sz val="8"/>
            <color indexed="8"/>
            <rFont val="Tahoma"/>
            <family val="2"/>
          </rPr>
          <t xml:space="preserve">Please fill in here
</t>
        </r>
      </text>
    </comment>
    <comment ref="R40" authorId="0" shapeId="0" xr:uid="{00000000-0006-0000-1200-00003E000000}">
      <text>
        <r>
          <rPr>
            <b/>
            <sz val="8"/>
            <color indexed="8"/>
            <rFont val="Tahoma"/>
            <family val="2"/>
          </rPr>
          <t xml:space="preserve">Sila isi di sini
</t>
        </r>
        <r>
          <rPr>
            <b/>
            <i/>
            <sz val="8"/>
            <color indexed="8"/>
            <rFont val="Tahoma"/>
            <family val="2"/>
          </rPr>
          <t xml:space="preserve">Please fill in here
</t>
        </r>
      </text>
    </comment>
    <comment ref="S40" authorId="0" shapeId="0" xr:uid="{00000000-0006-0000-1200-00003F000000}">
      <text>
        <r>
          <rPr>
            <b/>
            <sz val="8"/>
            <color indexed="8"/>
            <rFont val="Tahoma"/>
            <family val="2"/>
          </rPr>
          <t xml:space="preserve">Sila isi di sini
</t>
        </r>
        <r>
          <rPr>
            <b/>
            <i/>
            <sz val="8"/>
            <color indexed="8"/>
            <rFont val="Tahoma"/>
            <family val="2"/>
          </rPr>
          <t xml:space="preserve">Please fill in here
</t>
        </r>
      </text>
    </comment>
    <comment ref="T40" authorId="0" shapeId="0" xr:uid="{00000000-0006-0000-1200-000040000000}">
      <text>
        <r>
          <rPr>
            <b/>
            <sz val="8"/>
            <color indexed="8"/>
            <rFont val="Tahoma"/>
            <family val="2"/>
          </rPr>
          <t xml:space="preserve">Sila isi di sini
</t>
        </r>
        <r>
          <rPr>
            <b/>
            <i/>
            <sz val="8"/>
            <color indexed="8"/>
            <rFont val="Tahoma"/>
            <family val="2"/>
          </rPr>
          <t xml:space="preserve">Please fill in here
</t>
        </r>
      </text>
    </comment>
    <comment ref="U40" authorId="0" shapeId="0" xr:uid="{00000000-0006-0000-1200-000041000000}">
      <text>
        <r>
          <rPr>
            <b/>
            <sz val="8"/>
            <color indexed="8"/>
            <rFont val="Tahoma"/>
            <family val="2"/>
          </rPr>
          <t xml:space="preserve">Sila isi di sini
</t>
        </r>
        <r>
          <rPr>
            <b/>
            <i/>
            <sz val="8"/>
            <color indexed="8"/>
            <rFont val="Tahoma"/>
            <family val="2"/>
          </rPr>
          <t xml:space="preserve">Please fill in here
</t>
        </r>
      </text>
    </comment>
    <comment ref="W40" authorId="0" shapeId="0" xr:uid="{00000000-0006-0000-1200-000042000000}">
      <text>
        <r>
          <rPr>
            <b/>
            <sz val="8"/>
            <color indexed="8"/>
            <rFont val="Tahoma"/>
            <family val="2"/>
          </rPr>
          <t xml:space="preserve">Sila isi di sini
</t>
        </r>
        <r>
          <rPr>
            <b/>
            <i/>
            <sz val="8"/>
            <color indexed="8"/>
            <rFont val="Tahoma"/>
            <family val="2"/>
          </rPr>
          <t xml:space="preserve">Please fill in here
</t>
        </r>
      </text>
    </comment>
    <comment ref="C41" authorId="0" shapeId="0" xr:uid="{00000000-0006-0000-1200-000043000000}">
      <text>
        <r>
          <rPr>
            <b/>
            <sz val="8"/>
            <color indexed="8"/>
            <rFont val="Tahoma"/>
            <family val="2"/>
          </rPr>
          <t xml:space="preserve">Sila isi di sini
</t>
        </r>
        <r>
          <rPr>
            <b/>
            <i/>
            <sz val="8"/>
            <color indexed="8"/>
            <rFont val="Tahoma"/>
            <family val="2"/>
          </rPr>
          <t>Please fill in here</t>
        </r>
      </text>
    </comment>
    <comment ref="M41" authorId="0" shapeId="0" xr:uid="{00000000-0006-0000-1200-000044000000}">
      <text>
        <r>
          <rPr>
            <b/>
            <sz val="8"/>
            <color indexed="8"/>
            <rFont val="Tahoma"/>
            <family val="2"/>
          </rPr>
          <t xml:space="preserve">Sila isi di sini
</t>
        </r>
        <r>
          <rPr>
            <b/>
            <i/>
            <sz val="8"/>
            <color indexed="8"/>
            <rFont val="Tahoma"/>
            <family val="2"/>
          </rPr>
          <t xml:space="preserve">Please fill in here
</t>
        </r>
      </text>
    </comment>
    <comment ref="N42" authorId="0" shapeId="0" xr:uid="{00000000-0006-0000-1200-000045000000}">
      <text>
        <r>
          <rPr>
            <b/>
            <sz val="8"/>
            <color indexed="8"/>
            <rFont val="Tahoma"/>
            <family val="2"/>
          </rPr>
          <t xml:space="preserve">Sila isi di sini
</t>
        </r>
        <r>
          <rPr>
            <b/>
            <i/>
            <sz val="8"/>
            <color indexed="8"/>
            <rFont val="Tahoma"/>
            <family val="2"/>
          </rPr>
          <t xml:space="preserve">Please fill in here
</t>
        </r>
      </text>
    </comment>
    <comment ref="O42" authorId="0" shapeId="0" xr:uid="{00000000-0006-0000-1200-000046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P42" authorId="0" shapeId="0" xr:uid="{00000000-0006-0000-1200-000047000000}">
      <text>
        <r>
          <rPr>
            <b/>
            <sz val="8"/>
            <color indexed="8"/>
            <rFont val="Tahoma"/>
            <family val="2"/>
          </rPr>
          <t xml:space="preserve">Sila isi di sini
</t>
        </r>
        <r>
          <rPr>
            <b/>
            <i/>
            <sz val="8"/>
            <color indexed="8"/>
            <rFont val="Tahoma"/>
            <family val="2"/>
          </rPr>
          <t>Please fill in here</t>
        </r>
      </text>
    </comment>
    <comment ref="Q42" authorId="0" shapeId="0" xr:uid="{00000000-0006-0000-1200-000048000000}">
      <text>
        <r>
          <rPr>
            <b/>
            <sz val="8"/>
            <color indexed="8"/>
            <rFont val="Tahoma"/>
            <family val="2"/>
          </rPr>
          <t xml:space="preserve">Sila isi di sini
</t>
        </r>
        <r>
          <rPr>
            <b/>
            <i/>
            <sz val="8"/>
            <color indexed="8"/>
            <rFont val="Tahoma"/>
            <family val="2"/>
          </rPr>
          <t xml:space="preserve">Please fill in here
</t>
        </r>
      </text>
    </comment>
    <comment ref="R42" authorId="0" shapeId="0" xr:uid="{00000000-0006-0000-1200-000049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S42" authorId="0" shapeId="0" xr:uid="{00000000-0006-0000-1200-00004A000000}">
      <text>
        <r>
          <rPr>
            <b/>
            <sz val="8"/>
            <color indexed="8"/>
            <rFont val="Tahoma"/>
            <family val="2"/>
          </rPr>
          <t xml:space="preserve">Sila isi di sini
</t>
        </r>
        <r>
          <rPr>
            <b/>
            <i/>
            <sz val="8"/>
            <color indexed="8"/>
            <rFont val="Tahoma"/>
            <family val="2"/>
          </rPr>
          <t xml:space="preserve">Please fill in here
</t>
        </r>
      </text>
    </comment>
    <comment ref="T42" authorId="0" shapeId="0" xr:uid="{00000000-0006-0000-1200-00004B000000}">
      <text>
        <r>
          <rPr>
            <b/>
            <sz val="8"/>
            <color indexed="8"/>
            <rFont val="Tahoma"/>
            <family val="2"/>
          </rPr>
          <t xml:space="preserve">Sila isi di sini
</t>
        </r>
        <r>
          <rPr>
            <b/>
            <i/>
            <sz val="8"/>
            <color indexed="8"/>
            <rFont val="Tahoma"/>
            <family val="2"/>
          </rPr>
          <t>Please fill in here</t>
        </r>
      </text>
    </comment>
    <comment ref="U42" authorId="0" shapeId="0" xr:uid="{00000000-0006-0000-1200-00004C000000}">
      <text>
        <r>
          <rPr>
            <b/>
            <sz val="8"/>
            <color indexed="8"/>
            <rFont val="Tahoma"/>
            <family val="2"/>
          </rPr>
          <t xml:space="preserve">Sila isi di sini
</t>
        </r>
        <r>
          <rPr>
            <b/>
            <i/>
            <sz val="8"/>
            <color indexed="8"/>
            <rFont val="Tahoma"/>
            <family val="2"/>
          </rPr>
          <t xml:space="preserve">Please fill in here
</t>
        </r>
      </text>
    </comment>
    <comment ref="W42" authorId="0" shapeId="0" xr:uid="{00000000-0006-0000-1200-00004D000000}">
      <text>
        <r>
          <rPr>
            <b/>
            <sz val="8"/>
            <color indexed="8"/>
            <rFont val="Tahoma"/>
            <family val="2"/>
          </rPr>
          <t xml:space="preserve">Sila isi di sini
</t>
        </r>
        <r>
          <rPr>
            <b/>
            <i/>
            <sz val="8"/>
            <color indexed="8"/>
            <rFont val="Tahoma"/>
            <family val="2"/>
          </rPr>
          <t xml:space="preserve">Please fill in here
</t>
        </r>
      </text>
    </comment>
    <comment ref="C43" authorId="0" shapeId="0" xr:uid="{00000000-0006-0000-1200-00004E000000}">
      <text>
        <r>
          <rPr>
            <b/>
            <sz val="8"/>
            <color indexed="8"/>
            <rFont val="Tahoma"/>
            <family val="2"/>
          </rPr>
          <t xml:space="preserve">Sila isi di sini
</t>
        </r>
        <r>
          <rPr>
            <b/>
            <i/>
            <sz val="8"/>
            <color indexed="8"/>
            <rFont val="Tahoma"/>
            <family val="2"/>
          </rPr>
          <t>Please fill in here</t>
        </r>
      </text>
    </comment>
    <comment ref="M43" authorId="0" shapeId="0" xr:uid="{00000000-0006-0000-1200-00004F000000}">
      <text>
        <r>
          <rPr>
            <b/>
            <sz val="8"/>
            <color indexed="8"/>
            <rFont val="Tahoma"/>
            <family val="2"/>
          </rPr>
          <t xml:space="preserve">Sila isi di sini
</t>
        </r>
        <r>
          <rPr>
            <b/>
            <i/>
            <sz val="8"/>
            <color indexed="8"/>
            <rFont val="Tahoma"/>
            <family val="2"/>
          </rPr>
          <t xml:space="preserve">Please fill in here
</t>
        </r>
      </text>
    </comment>
    <comment ref="N44" authorId="0" shapeId="0" xr:uid="{00000000-0006-0000-1200-000050000000}">
      <text>
        <r>
          <rPr>
            <b/>
            <sz val="8"/>
            <color indexed="8"/>
            <rFont val="Tahoma"/>
            <family val="2"/>
          </rPr>
          <t xml:space="preserve">Sila isi di sini
</t>
        </r>
        <r>
          <rPr>
            <b/>
            <i/>
            <sz val="8"/>
            <color indexed="8"/>
            <rFont val="Tahoma"/>
            <family val="2"/>
          </rPr>
          <t xml:space="preserve">Please fill in here
</t>
        </r>
      </text>
    </comment>
    <comment ref="O44" authorId="0" shapeId="0" xr:uid="{00000000-0006-0000-1200-000051000000}">
      <text>
        <r>
          <rPr>
            <b/>
            <sz val="8"/>
            <color indexed="8"/>
            <rFont val="Tahoma"/>
            <family val="2"/>
          </rPr>
          <t xml:space="preserve">Sila isi di sini
</t>
        </r>
        <r>
          <rPr>
            <b/>
            <i/>
            <sz val="8"/>
            <color indexed="8"/>
            <rFont val="Tahoma"/>
            <family val="2"/>
          </rPr>
          <t xml:space="preserve">Please fill in here
</t>
        </r>
      </text>
    </comment>
    <comment ref="P44" authorId="0" shapeId="0" xr:uid="{00000000-0006-0000-1200-000052000000}">
      <text>
        <r>
          <rPr>
            <b/>
            <sz val="8"/>
            <color indexed="8"/>
            <rFont val="Tahoma"/>
            <family val="2"/>
          </rPr>
          <t xml:space="preserve">Sila isi di sini
</t>
        </r>
        <r>
          <rPr>
            <b/>
            <i/>
            <sz val="8"/>
            <color indexed="8"/>
            <rFont val="Tahoma"/>
            <family val="2"/>
          </rPr>
          <t xml:space="preserve">Please fill in here
</t>
        </r>
      </text>
    </comment>
    <comment ref="Q44" authorId="0" shapeId="0" xr:uid="{00000000-0006-0000-1200-000053000000}">
      <text>
        <r>
          <rPr>
            <b/>
            <sz val="8"/>
            <color indexed="8"/>
            <rFont val="Tahoma"/>
            <family val="2"/>
          </rPr>
          <t xml:space="preserve">Sila isi di sini
</t>
        </r>
        <r>
          <rPr>
            <b/>
            <i/>
            <sz val="8"/>
            <color indexed="8"/>
            <rFont val="Tahoma"/>
            <family val="2"/>
          </rPr>
          <t xml:space="preserve">Please fill in here
</t>
        </r>
      </text>
    </comment>
    <comment ref="R44" authorId="0" shapeId="0" xr:uid="{00000000-0006-0000-1200-000054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S44" authorId="0" shapeId="0" xr:uid="{00000000-0006-0000-1200-000055000000}">
      <text>
        <r>
          <rPr>
            <b/>
            <sz val="8"/>
            <color indexed="8"/>
            <rFont val="Tahoma"/>
            <family val="2"/>
          </rPr>
          <t xml:space="preserve">Sila isi di sini
</t>
        </r>
        <r>
          <rPr>
            <b/>
            <i/>
            <sz val="8"/>
            <color indexed="8"/>
            <rFont val="Tahoma"/>
            <family val="2"/>
          </rPr>
          <t xml:space="preserve">Please fill in here
</t>
        </r>
      </text>
    </comment>
    <comment ref="T44" authorId="0" shapeId="0" xr:uid="{00000000-0006-0000-1200-000056000000}">
      <text>
        <r>
          <rPr>
            <b/>
            <sz val="8"/>
            <color indexed="8"/>
            <rFont val="Tahoma"/>
            <family val="2"/>
          </rPr>
          <t>Sila isi di sini
Please fill in here</t>
        </r>
      </text>
    </comment>
    <comment ref="U44" authorId="0" shapeId="0" xr:uid="{00000000-0006-0000-1200-000057000000}">
      <text>
        <r>
          <rPr>
            <b/>
            <sz val="8"/>
            <color indexed="8"/>
            <rFont val="Tahoma"/>
            <family val="2"/>
          </rPr>
          <t xml:space="preserve">Sila isi di sini
</t>
        </r>
        <r>
          <rPr>
            <b/>
            <i/>
            <sz val="8"/>
            <color indexed="8"/>
            <rFont val="Tahoma"/>
            <family val="2"/>
          </rPr>
          <t xml:space="preserve">Please fill in here
</t>
        </r>
      </text>
    </comment>
    <comment ref="W44" authorId="0" shapeId="0" xr:uid="{00000000-0006-0000-1200-000058000000}">
      <text>
        <r>
          <rPr>
            <b/>
            <sz val="8"/>
            <color indexed="8"/>
            <rFont val="Tahoma"/>
            <family val="2"/>
          </rPr>
          <t xml:space="preserve">Sila isi di sini
</t>
        </r>
        <r>
          <rPr>
            <b/>
            <i/>
            <sz val="8"/>
            <color indexed="8"/>
            <rFont val="Tahoma"/>
            <family val="2"/>
          </rPr>
          <t xml:space="preserve">Please fill in here
</t>
        </r>
      </text>
    </comment>
    <comment ref="C45" authorId="0" shapeId="0" xr:uid="{00000000-0006-0000-1200-000059000000}">
      <text>
        <r>
          <rPr>
            <b/>
            <sz val="8"/>
            <color indexed="8"/>
            <rFont val="Tahoma"/>
            <family val="2"/>
          </rPr>
          <t xml:space="preserve">Sila isi di sini
</t>
        </r>
        <r>
          <rPr>
            <b/>
            <i/>
            <sz val="8"/>
            <color indexed="8"/>
            <rFont val="Tahoma"/>
            <family val="2"/>
          </rPr>
          <t>Please fill in here</t>
        </r>
      </text>
    </comment>
    <comment ref="M45" authorId="0" shapeId="0" xr:uid="{00000000-0006-0000-1200-00005A000000}">
      <text>
        <r>
          <rPr>
            <b/>
            <sz val="8"/>
            <color indexed="8"/>
            <rFont val="Tahoma"/>
            <family val="2"/>
          </rPr>
          <t xml:space="preserve">Sila isi di sini
</t>
        </r>
        <r>
          <rPr>
            <b/>
            <i/>
            <sz val="8"/>
            <color indexed="8"/>
            <rFont val="Tahoma"/>
            <family val="2"/>
          </rPr>
          <t xml:space="preserve">Please fill in here
</t>
        </r>
      </text>
    </comment>
    <comment ref="N46" authorId="0" shapeId="0" xr:uid="{00000000-0006-0000-1200-00005B000000}">
      <text>
        <r>
          <rPr>
            <b/>
            <sz val="8"/>
            <color indexed="8"/>
            <rFont val="Tahoma"/>
            <family val="2"/>
          </rPr>
          <t xml:space="preserve">Sila isi di sini
</t>
        </r>
        <r>
          <rPr>
            <b/>
            <i/>
            <sz val="8"/>
            <color indexed="8"/>
            <rFont val="Tahoma"/>
            <family val="2"/>
          </rPr>
          <t xml:space="preserve">Please fill in here
</t>
        </r>
      </text>
    </comment>
    <comment ref="O46" authorId="0" shapeId="0" xr:uid="{00000000-0006-0000-1200-00005C000000}">
      <text>
        <r>
          <rPr>
            <b/>
            <sz val="8"/>
            <color indexed="8"/>
            <rFont val="Tahoma"/>
            <family val="2"/>
          </rPr>
          <t xml:space="preserve">Sila isi di sini
</t>
        </r>
        <r>
          <rPr>
            <b/>
            <i/>
            <sz val="8"/>
            <color indexed="8"/>
            <rFont val="Tahoma"/>
            <family val="2"/>
          </rPr>
          <t xml:space="preserve">Please fill in here
</t>
        </r>
      </text>
    </comment>
    <comment ref="P46" authorId="0" shapeId="0" xr:uid="{00000000-0006-0000-1200-00005D000000}">
      <text>
        <r>
          <rPr>
            <b/>
            <sz val="8"/>
            <color indexed="8"/>
            <rFont val="Tahoma"/>
            <family val="2"/>
          </rPr>
          <t xml:space="preserve">Sila isi di sini
</t>
        </r>
        <r>
          <rPr>
            <b/>
            <i/>
            <sz val="8"/>
            <color indexed="8"/>
            <rFont val="Tahoma"/>
            <family val="2"/>
          </rPr>
          <t xml:space="preserve">Please fill in here
</t>
        </r>
      </text>
    </comment>
    <comment ref="Q46" authorId="0" shapeId="0" xr:uid="{00000000-0006-0000-1200-00005E000000}">
      <text>
        <r>
          <rPr>
            <b/>
            <sz val="8"/>
            <color indexed="8"/>
            <rFont val="Tahoma"/>
            <family val="2"/>
          </rPr>
          <t xml:space="preserve">Sila isi di sini
</t>
        </r>
        <r>
          <rPr>
            <b/>
            <i/>
            <sz val="8"/>
            <color indexed="8"/>
            <rFont val="Tahoma"/>
            <family val="2"/>
          </rPr>
          <t xml:space="preserve">Please fill in here
</t>
        </r>
      </text>
    </comment>
    <comment ref="R46" authorId="0" shapeId="0" xr:uid="{00000000-0006-0000-1200-00005F000000}">
      <text>
        <r>
          <rPr>
            <b/>
            <sz val="8"/>
            <color indexed="8"/>
            <rFont val="Tahoma"/>
            <family val="2"/>
          </rPr>
          <t xml:space="preserve">Sila isi di sini
</t>
        </r>
        <r>
          <rPr>
            <b/>
            <i/>
            <sz val="8"/>
            <color indexed="8"/>
            <rFont val="Tahoma"/>
            <family val="2"/>
          </rPr>
          <t xml:space="preserve">Please fill in here
</t>
        </r>
      </text>
    </comment>
    <comment ref="S46" authorId="0" shapeId="0" xr:uid="{00000000-0006-0000-1200-000060000000}">
      <text>
        <r>
          <rPr>
            <b/>
            <sz val="8"/>
            <color indexed="8"/>
            <rFont val="Tahoma"/>
            <family val="2"/>
          </rPr>
          <t xml:space="preserve">Sila isi di sini
</t>
        </r>
        <r>
          <rPr>
            <b/>
            <i/>
            <sz val="8"/>
            <color indexed="8"/>
            <rFont val="Tahoma"/>
            <family val="2"/>
          </rPr>
          <t xml:space="preserve">Please fill in here
</t>
        </r>
      </text>
    </comment>
    <comment ref="T46" authorId="0" shapeId="0" xr:uid="{00000000-0006-0000-1200-000061000000}">
      <text>
        <r>
          <rPr>
            <b/>
            <sz val="8"/>
            <color indexed="8"/>
            <rFont val="Tahoma"/>
            <family val="2"/>
          </rPr>
          <t xml:space="preserve">Sila isi di sini
</t>
        </r>
        <r>
          <rPr>
            <b/>
            <i/>
            <sz val="8"/>
            <color indexed="8"/>
            <rFont val="Tahoma"/>
            <family val="2"/>
          </rPr>
          <t xml:space="preserve">Please fill in here
</t>
        </r>
      </text>
    </comment>
    <comment ref="U46" authorId="0" shapeId="0" xr:uid="{00000000-0006-0000-1200-000062000000}">
      <text>
        <r>
          <rPr>
            <b/>
            <sz val="8"/>
            <color indexed="8"/>
            <rFont val="Tahoma"/>
            <family val="2"/>
          </rPr>
          <t xml:space="preserve">Sila isi di sini
</t>
        </r>
        <r>
          <rPr>
            <b/>
            <i/>
            <sz val="8"/>
            <color indexed="8"/>
            <rFont val="Tahoma"/>
            <family val="2"/>
          </rPr>
          <t xml:space="preserve">Please fill in here
</t>
        </r>
      </text>
    </comment>
    <comment ref="W46" authorId="0" shapeId="0" xr:uid="{00000000-0006-0000-1200-000063000000}">
      <text>
        <r>
          <rPr>
            <b/>
            <sz val="8"/>
            <color indexed="8"/>
            <rFont val="Tahoma"/>
            <family val="2"/>
          </rPr>
          <t xml:space="preserve">Sila isi di sini
</t>
        </r>
        <r>
          <rPr>
            <b/>
            <i/>
            <sz val="8"/>
            <color indexed="8"/>
            <rFont val="Tahoma"/>
            <family val="2"/>
          </rPr>
          <t xml:space="preserve">Please fill in here
</t>
        </r>
      </text>
    </comment>
    <comment ref="C47" authorId="0" shapeId="0" xr:uid="{00000000-0006-0000-1200-000064000000}">
      <text>
        <r>
          <rPr>
            <b/>
            <sz val="8"/>
            <color indexed="8"/>
            <rFont val="Tahoma"/>
            <family val="2"/>
          </rPr>
          <t xml:space="preserve">Sila isi di sini
</t>
        </r>
        <r>
          <rPr>
            <b/>
            <i/>
            <sz val="8"/>
            <color indexed="8"/>
            <rFont val="Tahoma"/>
            <family val="2"/>
          </rPr>
          <t>Please fill in here</t>
        </r>
      </text>
    </comment>
    <comment ref="M47" authorId="0" shapeId="0" xr:uid="{00000000-0006-0000-1200-000065000000}">
      <text>
        <r>
          <rPr>
            <b/>
            <sz val="8"/>
            <color indexed="8"/>
            <rFont val="Tahoma"/>
            <family val="2"/>
          </rPr>
          <t xml:space="preserve">Sila isi di sini
</t>
        </r>
        <r>
          <rPr>
            <b/>
            <i/>
            <sz val="8"/>
            <color indexed="8"/>
            <rFont val="Tahoma"/>
            <family val="2"/>
          </rPr>
          <t>Please fill in here</t>
        </r>
      </text>
    </comment>
    <comment ref="N48" authorId="0" shapeId="0" xr:uid="{00000000-0006-0000-1200-000066000000}">
      <text>
        <r>
          <rPr>
            <b/>
            <sz val="8"/>
            <color indexed="8"/>
            <rFont val="Tahoma"/>
            <family val="2"/>
          </rPr>
          <t xml:space="preserve">Sila isi di sini
</t>
        </r>
        <r>
          <rPr>
            <b/>
            <i/>
            <sz val="8"/>
            <color indexed="8"/>
            <rFont val="Tahoma"/>
            <family val="2"/>
          </rPr>
          <t xml:space="preserve">Please fill in here
</t>
        </r>
      </text>
    </comment>
    <comment ref="O48" authorId="0" shapeId="0" xr:uid="{00000000-0006-0000-1200-000067000000}">
      <text>
        <r>
          <rPr>
            <b/>
            <sz val="8"/>
            <color indexed="8"/>
            <rFont val="Tahoma"/>
            <family val="2"/>
          </rPr>
          <t xml:space="preserve">Sila isi di sini
</t>
        </r>
        <r>
          <rPr>
            <b/>
            <i/>
            <sz val="8"/>
            <color indexed="8"/>
            <rFont val="Tahoma"/>
            <family val="2"/>
          </rPr>
          <t xml:space="preserve">Please fill in here
</t>
        </r>
      </text>
    </comment>
    <comment ref="P48" authorId="0" shapeId="0" xr:uid="{00000000-0006-0000-1200-000068000000}">
      <text>
        <r>
          <rPr>
            <b/>
            <sz val="8"/>
            <color indexed="8"/>
            <rFont val="Tahoma"/>
            <family val="2"/>
          </rPr>
          <t xml:space="preserve">Sila isi di sini
</t>
        </r>
        <r>
          <rPr>
            <b/>
            <i/>
            <sz val="8"/>
            <color indexed="8"/>
            <rFont val="Tahoma"/>
            <family val="2"/>
          </rPr>
          <t xml:space="preserve">Please fill in here
</t>
        </r>
      </text>
    </comment>
    <comment ref="Q48" authorId="0" shapeId="0" xr:uid="{00000000-0006-0000-1200-000069000000}">
      <text>
        <r>
          <rPr>
            <b/>
            <sz val="8"/>
            <color indexed="8"/>
            <rFont val="Tahoma"/>
            <family val="2"/>
          </rPr>
          <t xml:space="preserve">Sila isi di sini
</t>
        </r>
        <r>
          <rPr>
            <b/>
            <i/>
            <sz val="8"/>
            <color indexed="8"/>
            <rFont val="Tahoma"/>
            <family val="2"/>
          </rPr>
          <t xml:space="preserve">Please fill in here
</t>
        </r>
      </text>
    </comment>
    <comment ref="R48" authorId="0" shapeId="0" xr:uid="{00000000-0006-0000-1200-00006A000000}">
      <text>
        <r>
          <rPr>
            <b/>
            <sz val="8"/>
            <color indexed="8"/>
            <rFont val="Tahoma"/>
            <family val="2"/>
          </rPr>
          <t xml:space="preserve">Sila isi di sini
</t>
        </r>
        <r>
          <rPr>
            <b/>
            <i/>
            <sz val="8"/>
            <color indexed="8"/>
            <rFont val="Tahoma"/>
            <family val="2"/>
          </rPr>
          <t xml:space="preserve">Please fill in here
</t>
        </r>
      </text>
    </comment>
    <comment ref="S48" authorId="0" shapeId="0" xr:uid="{00000000-0006-0000-1200-00006B000000}">
      <text>
        <r>
          <rPr>
            <b/>
            <sz val="8"/>
            <color indexed="8"/>
            <rFont val="Tahoma"/>
            <family val="2"/>
          </rPr>
          <t xml:space="preserve">Sila isi di sini
</t>
        </r>
        <r>
          <rPr>
            <b/>
            <i/>
            <sz val="8"/>
            <color indexed="8"/>
            <rFont val="Tahoma"/>
            <family val="2"/>
          </rPr>
          <t xml:space="preserve">Please fill in here
</t>
        </r>
      </text>
    </comment>
    <comment ref="T48" authorId="0" shapeId="0" xr:uid="{00000000-0006-0000-1200-00006C000000}">
      <text>
        <r>
          <rPr>
            <b/>
            <sz val="8"/>
            <color indexed="8"/>
            <rFont val="Tahoma"/>
            <family val="2"/>
          </rPr>
          <t xml:space="preserve">Sila isi di sini
</t>
        </r>
        <r>
          <rPr>
            <b/>
            <i/>
            <sz val="8"/>
            <color indexed="8"/>
            <rFont val="Tahoma"/>
            <family val="2"/>
          </rPr>
          <t xml:space="preserve">Please fill in here
</t>
        </r>
      </text>
    </comment>
    <comment ref="U48" authorId="0" shapeId="0" xr:uid="{00000000-0006-0000-1200-00006D000000}">
      <text>
        <r>
          <rPr>
            <b/>
            <sz val="8"/>
            <color indexed="8"/>
            <rFont val="Tahoma"/>
            <family val="2"/>
          </rPr>
          <t xml:space="preserve">Sila isi di sini
</t>
        </r>
        <r>
          <rPr>
            <b/>
            <i/>
            <sz val="8"/>
            <color indexed="8"/>
            <rFont val="Tahoma"/>
            <family val="2"/>
          </rPr>
          <t xml:space="preserve">Please fill in here
</t>
        </r>
      </text>
    </comment>
    <comment ref="W48" authorId="0" shapeId="0" xr:uid="{00000000-0006-0000-1200-00006E000000}">
      <text>
        <r>
          <rPr>
            <b/>
            <sz val="8"/>
            <color indexed="8"/>
            <rFont val="Tahoma"/>
            <family val="2"/>
          </rPr>
          <t xml:space="preserve">Sila isi di sini
</t>
        </r>
        <r>
          <rPr>
            <b/>
            <i/>
            <sz val="8"/>
            <color indexed="8"/>
            <rFont val="Tahoma"/>
            <family val="2"/>
          </rPr>
          <t xml:space="preserve">Please fill in here
</t>
        </r>
      </text>
    </comment>
    <comment ref="C49" authorId="0" shapeId="0" xr:uid="{00000000-0006-0000-1200-00006F000000}">
      <text>
        <r>
          <rPr>
            <b/>
            <sz val="8"/>
            <color indexed="8"/>
            <rFont val="Tahoma"/>
            <family val="2"/>
          </rPr>
          <t xml:space="preserve">Sila isi di sini
</t>
        </r>
        <r>
          <rPr>
            <b/>
            <i/>
            <sz val="8"/>
            <color indexed="8"/>
            <rFont val="Tahoma"/>
            <family val="2"/>
          </rPr>
          <t>Please fill in here</t>
        </r>
      </text>
    </comment>
    <comment ref="M49" authorId="0" shapeId="0" xr:uid="{00000000-0006-0000-1200-000070000000}">
      <text>
        <r>
          <rPr>
            <b/>
            <sz val="8"/>
            <color indexed="8"/>
            <rFont val="Tahoma"/>
            <family val="2"/>
          </rPr>
          <t xml:space="preserve">Sila isi di sini
</t>
        </r>
        <r>
          <rPr>
            <b/>
            <i/>
            <sz val="8"/>
            <color indexed="8"/>
            <rFont val="Tahoma"/>
            <family val="2"/>
          </rPr>
          <t xml:space="preserve">Please fill in here
</t>
        </r>
      </text>
    </comment>
    <comment ref="N50" authorId="0" shapeId="0" xr:uid="{00000000-0006-0000-1200-000071000000}">
      <text>
        <r>
          <rPr>
            <b/>
            <sz val="8"/>
            <color indexed="8"/>
            <rFont val="Tahoma"/>
            <family val="2"/>
          </rPr>
          <t xml:space="preserve">Sila isi di sini
</t>
        </r>
        <r>
          <rPr>
            <b/>
            <i/>
            <sz val="8"/>
            <color indexed="8"/>
            <rFont val="Tahoma"/>
            <family val="2"/>
          </rPr>
          <t xml:space="preserve">Please fill in here
</t>
        </r>
      </text>
    </comment>
    <comment ref="O50" authorId="0" shapeId="0" xr:uid="{00000000-0006-0000-1200-000072000000}">
      <text>
        <r>
          <rPr>
            <b/>
            <sz val="8"/>
            <color indexed="8"/>
            <rFont val="Tahoma"/>
            <family val="2"/>
          </rPr>
          <t xml:space="preserve">Sila isi di sini
</t>
        </r>
        <r>
          <rPr>
            <b/>
            <i/>
            <sz val="8"/>
            <color indexed="8"/>
            <rFont val="Tahoma"/>
            <family val="2"/>
          </rPr>
          <t>Please fill in here</t>
        </r>
      </text>
    </comment>
    <comment ref="P50" authorId="0" shapeId="0" xr:uid="{00000000-0006-0000-1200-000073000000}">
      <text>
        <r>
          <rPr>
            <b/>
            <sz val="8"/>
            <color indexed="8"/>
            <rFont val="Tahoma"/>
            <family val="2"/>
          </rPr>
          <t xml:space="preserve">Sila isi di sini
</t>
        </r>
        <r>
          <rPr>
            <b/>
            <i/>
            <sz val="8"/>
            <color indexed="8"/>
            <rFont val="Tahoma"/>
            <family val="2"/>
          </rPr>
          <t xml:space="preserve">Please fill in here
</t>
        </r>
      </text>
    </comment>
    <comment ref="Q50" authorId="0" shapeId="0" xr:uid="{00000000-0006-0000-1200-000074000000}">
      <text>
        <r>
          <rPr>
            <b/>
            <sz val="8"/>
            <color indexed="8"/>
            <rFont val="Tahoma"/>
            <family val="2"/>
          </rPr>
          <t xml:space="preserve">Sila isi di sini
</t>
        </r>
        <r>
          <rPr>
            <b/>
            <i/>
            <sz val="8"/>
            <color indexed="8"/>
            <rFont val="Tahoma"/>
            <family val="2"/>
          </rPr>
          <t xml:space="preserve">Please fill in here
</t>
        </r>
      </text>
    </comment>
    <comment ref="R50" authorId="0" shapeId="0" xr:uid="{00000000-0006-0000-1200-000075000000}">
      <text>
        <r>
          <rPr>
            <b/>
            <sz val="8"/>
            <color indexed="8"/>
            <rFont val="Tahoma"/>
            <family val="2"/>
          </rPr>
          <t xml:space="preserve">Sila isi di sini
</t>
        </r>
        <r>
          <rPr>
            <b/>
            <i/>
            <sz val="8"/>
            <color indexed="8"/>
            <rFont val="Tahoma"/>
            <family val="2"/>
          </rPr>
          <t xml:space="preserve">Please fill in here
</t>
        </r>
      </text>
    </comment>
    <comment ref="S50" authorId="0" shapeId="0" xr:uid="{00000000-0006-0000-1200-000076000000}">
      <text>
        <r>
          <rPr>
            <b/>
            <sz val="8"/>
            <color indexed="8"/>
            <rFont val="Tahoma"/>
            <family val="2"/>
          </rPr>
          <t xml:space="preserve">Sila isi di sini
Please fill in here
</t>
        </r>
      </text>
    </comment>
    <comment ref="T50" authorId="0" shapeId="0" xr:uid="{00000000-0006-0000-1200-000077000000}">
      <text>
        <r>
          <rPr>
            <b/>
            <sz val="8"/>
            <color indexed="8"/>
            <rFont val="Tahoma"/>
            <family val="2"/>
          </rPr>
          <t xml:space="preserve">Sila isi di sini
</t>
        </r>
        <r>
          <rPr>
            <b/>
            <i/>
            <sz val="8"/>
            <color indexed="8"/>
            <rFont val="Tahoma"/>
            <family val="2"/>
          </rPr>
          <t>Please fill in here</t>
        </r>
      </text>
    </comment>
    <comment ref="U50" authorId="0" shapeId="0" xr:uid="{00000000-0006-0000-1200-000078000000}">
      <text>
        <r>
          <rPr>
            <b/>
            <sz val="8"/>
            <color indexed="8"/>
            <rFont val="Tahoma"/>
            <family val="2"/>
          </rPr>
          <t xml:space="preserve">Sila isi di sini
</t>
        </r>
        <r>
          <rPr>
            <b/>
            <i/>
            <sz val="8"/>
            <color indexed="8"/>
            <rFont val="Tahoma"/>
            <family val="2"/>
          </rPr>
          <t xml:space="preserve">Please fill in here
</t>
        </r>
      </text>
    </comment>
    <comment ref="W50" authorId="0" shapeId="0" xr:uid="{00000000-0006-0000-1200-000079000000}">
      <text>
        <r>
          <rPr>
            <b/>
            <sz val="8"/>
            <color indexed="8"/>
            <rFont val="Tahoma"/>
            <family val="2"/>
          </rPr>
          <t xml:space="preserve">Sila isi di sini
</t>
        </r>
        <r>
          <rPr>
            <b/>
            <i/>
            <sz val="8"/>
            <color indexed="8"/>
            <rFont val="Tahoma"/>
            <family val="2"/>
          </rPr>
          <t xml:space="preserve">Please fill in here
</t>
        </r>
      </text>
    </comment>
    <comment ref="C51" authorId="0" shapeId="0" xr:uid="{00000000-0006-0000-1200-00007A000000}">
      <text>
        <r>
          <rPr>
            <b/>
            <sz val="8"/>
            <color indexed="8"/>
            <rFont val="Tahoma"/>
            <family val="2"/>
          </rPr>
          <t xml:space="preserve">Sila isi di sini
</t>
        </r>
        <r>
          <rPr>
            <b/>
            <i/>
            <sz val="8"/>
            <color indexed="8"/>
            <rFont val="Tahoma"/>
            <family val="2"/>
          </rPr>
          <t>Please fill in here</t>
        </r>
      </text>
    </comment>
    <comment ref="M51" authorId="0" shapeId="0" xr:uid="{00000000-0006-0000-1200-00007B000000}">
      <text>
        <r>
          <rPr>
            <b/>
            <sz val="8"/>
            <color indexed="8"/>
            <rFont val="Tahoma"/>
            <family val="2"/>
          </rPr>
          <t xml:space="preserve">Sila isi di sini
</t>
        </r>
        <r>
          <rPr>
            <b/>
            <i/>
            <sz val="8"/>
            <color indexed="8"/>
            <rFont val="Tahoma"/>
            <family val="2"/>
          </rPr>
          <t xml:space="preserve">Please fill in here
</t>
        </r>
      </text>
    </comment>
    <comment ref="N52" authorId="0" shapeId="0" xr:uid="{00000000-0006-0000-1200-00007C000000}">
      <text>
        <r>
          <rPr>
            <b/>
            <sz val="8"/>
            <color indexed="8"/>
            <rFont val="Tahoma"/>
            <family val="2"/>
          </rPr>
          <t xml:space="preserve">Sila isi di sini
</t>
        </r>
        <r>
          <rPr>
            <b/>
            <i/>
            <sz val="8"/>
            <color indexed="8"/>
            <rFont val="Tahoma"/>
            <family val="2"/>
          </rPr>
          <t xml:space="preserve">Please fill in here
</t>
        </r>
      </text>
    </comment>
    <comment ref="O52" authorId="0" shapeId="0" xr:uid="{00000000-0006-0000-1200-00007D000000}">
      <text>
        <r>
          <rPr>
            <b/>
            <sz val="8"/>
            <color indexed="8"/>
            <rFont val="Tahoma"/>
            <family val="2"/>
          </rPr>
          <t xml:space="preserve">Sila isi di sini
</t>
        </r>
        <r>
          <rPr>
            <b/>
            <i/>
            <sz val="8"/>
            <color indexed="8"/>
            <rFont val="Tahoma"/>
            <family val="2"/>
          </rPr>
          <t>Please fill in here</t>
        </r>
      </text>
    </comment>
    <comment ref="P52" authorId="0" shapeId="0" xr:uid="{00000000-0006-0000-1200-00007E000000}">
      <text>
        <r>
          <rPr>
            <b/>
            <sz val="8"/>
            <color indexed="8"/>
            <rFont val="Tahoma"/>
            <family val="2"/>
          </rPr>
          <t xml:space="preserve">Sila isi di sini
</t>
        </r>
        <r>
          <rPr>
            <b/>
            <i/>
            <sz val="8"/>
            <color indexed="8"/>
            <rFont val="Tahoma"/>
            <family val="2"/>
          </rPr>
          <t>Please fill in here</t>
        </r>
      </text>
    </comment>
    <comment ref="Q52" authorId="0" shapeId="0" xr:uid="{00000000-0006-0000-1200-00007F000000}">
      <text>
        <r>
          <rPr>
            <b/>
            <sz val="8"/>
            <color indexed="8"/>
            <rFont val="Tahoma"/>
            <family val="2"/>
          </rPr>
          <t xml:space="preserve">Sila isi di sini
</t>
        </r>
        <r>
          <rPr>
            <b/>
            <i/>
            <sz val="8"/>
            <color indexed="8"/>
            <rFont val="Tahoma"/>
            <family val="2"/>
          </rPr>
          <t>Please fill in here</t>
        </r>
      </text>
    </comment>
    <comment ref="R52" authorId="0" shapeId="0" xr:uid="{00000000-0006-0000-1200-000080000000}">
      <text>
        <r>
          <rPr>
            <b/>
            <sz val="8"/>
            <color indexed="8"/>
            <rFont val="Tahoma"/>
            <family val="2"/>
          </rPr>
          <t xml:space="preserve">Sila isi di sini
</t>
        </r>
        <r>
          <rPr>
            <b/>
            <i/>
            <sz val="8"/>
            <color indexed="8"/>
            <rFont val="Tahoma"/>
            <family val="2"/>
          </rPr>
          <t xml:space="preserve">Please fill in here
</t>
        </r>
      </text>
    </comment>
    <comment ref="S52" authorId="0" shapeId="0" xr:uid="{00000000-0006-0000-1200-000081000000}">
      <text>
        <r>
          <rPr>
            <b/>
            <sz val="8"/>
            <color indexed="8"/>
            <rFont val="Tahoma"/>
            <family val="2"/>
          </rPr>
          <t xml:space="preserve">Sila isi di sini
</t>
        </r>
        <r>
          <rPr>
            <b/>
            <i/>
            <sz val="8"/>
            <color indexed="8"/>
            <rFont val="Tahoma"/>
            <family val="2"/>
          </rPr>
          <t xml:space="preserve">Please fill in here
</t>
        </r>
      </text>
    </comment>
    <comment ref="T52" authorId="0" shapeId="0" xr:uid="{00000000-0006-0000-1200-000082000000}">
      <text>
        <r>
          <rPr>
            <b/>
            <sz val="8"/>
            <color indexed="8"/>
            <rFont val="Tahoma"/>
            <family val="2"/>
          </rPr>
          <t xml:space="preserve">Sila isi di sini
</t>
        </r>
        <r>
          <rPr>
            <b/>
            <i/>
            <sz val="8"/>
            <color indexed="8"/>
            <rFont val="Tahoma"/>
            <family val="2"/>
          </rPr>
          <t xml:space="preserve">Please fill in here
</t>
        </r>
      </text>
    </comment>
    <comment ref="U52" authorId="0" shapeId="0" xr:uid="{00000000-0006-0000-1200-000083000000}">
      <text>
        <r>
          <rPr>
            <b/>
            <sz val="8"/>
            <color indexed="8"/>
            <rFont val="Tahoma"/>
            <family val="2"/>
          </rPr>
          <t xml:space="preserve">Sila isi di sini
</t>
        </r>
        <r>
          <rPr>
            <b/>
            <i/>
            <sz val="8"/>
            <color indexed="8"/>
            <rFont val="Tahoma"/>
            <family val="2"/>
          </rPr>
          <t xml:space="preserve">Please fill in here
</t>
        </r>
      </text>
    </comment>
    <comment ref="W52" authorId="0" shapeId="0" xr:uid="{00000000-0006-0000-1200-000084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C53" authorId="0" shapeId="0" xr:uid="{00000000-0006-0000-1200-000085000000}">
      <text>
        <r>
          <rPr>
            <b/>
            <sz val="8"/>
            <color indexed="8"/>
            <rFont val="Tahoma"/>
            <family val="2"/>
          </rPr>
          <t xml:space="preserve">Sila isi di sini
</t>
        </r>
        <r>
          <rPr>
            <b/>
            <i/>
            <sz val="8"/>
            <color indexed="8"/>
            <rFont val="Tahoma"/>
            <family val="2"/>
          </rPr>
          <t>Please fill in here</t>
        </r>
      </text>
    </comment>
    <comment ref="M53" authorId="0" shapeId="0" xr:uid="{00000000-0006-0000-1200-000086000000}">
      <text>
        <r>
          <rPr>
            <b/>
            <sz val="8"/>
            <color indexed="8"/>
            <rFont val="Tahoma"/>
            <family val="2"/>
          </rPr>
          <t xml:space="preserve">Sila isi di sini
</t>
        </r>
        <r>
          <rPr>
            <b/>
            <i/>
            <sz val="8"/>
            <color indexed="8"/>
            <rFont val="Tahoma"/>
            <family val="2"/>
          </rPr>
          <t xml:space="preserve">Please fill in here
</t>
        </r>
      </text>
    </comment>
    <comment ref="N54" authorId="0" shapeId="0" xr:uid="{00000000-0006-0000-1200-000087000000}">
      <text>
        <r>
          <rPr>
            <b/>
            <sz val="8"/>
            <color indexed="8"/>
            <rFont val="Tahoma"/>
            <family val="2"/>
          </rPr>
          <t xml:space="preserve">Sila isi di sini
</t>
        </r>
        <r>
          <rPr>
            <b/>
            <i/>
            <sz val="8"/>
            <color indexed="8"/>
            <rFont val="Tahoma"/>
            <family val="2"/>
          </rPr>
          <t xml:space="preserve">Please fill in here
</t>
        </r>
      </text>
    </comment>
    <comment ref="O54" authorId="0" shapeId="0" xr:uid="{00000000-0006-0000-1200-000088000000}">
      <text>
        <r>
          <rPr>
            <b/>
            <sz val="8"/>
            <color indexed="8"/>
            <rFont val="Tahoma"/>
            <family val="2"/>
          </rPr>
          <t xml:space="preserve">Sila isi di sini
</t>
        </r>
        <r>
          <rPr>
            <b/>
            <i/>
            <sz val="8"/>
            <color indexed="8"/>
            <rFont val="Tahoma"/>
            <family val="2"/>
          </rPr>
          <t xml:space="preserve">Please fill in here
</t>
        </r>
      </text>
    </comment>
    <comment ref="P54" authorId="0" shapeId="0" xr:uid="{00000000-0006-0000-1200-000089000000}">
      <text>
        <r>
          <rPr>
            <b/>
            <sz val="8"/>
            <color indexed="8"/>
            <rFont val="Tahoma"/>
            <family val="2"/>
          </rPr>
          <t xml:space="preserve">Sila isi di sini
</t>
        </r>
        <r>
          <rPr>
            <b/>
            <i/>
            <sz val="8"/>
            <color indexed="8"/>
            <rFont val="Tahoma"/>
            <family val="2"/>
          </rPr>
          <t xml:space="preserve">Please fill in here
</t>
        </r>
      </text>
    </comment>
    <comment ref="Q54" authorId="0" shapeId="0" xr:uid="{00000000-0006-0000-1200-00008A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R54" authorId="0" shapeId="0" xr:uid="{00000000-0006-0000-1200-00008B000000}">
      <text>
        <r>
          <rPr>
            <b/>
            <sz val="8"/>
            <color indexed="8"/>
            <rFont val="Tahoma"/>
            <family val="2"/>
          </rPr>
          <t xml:space="preserve">Sila isi di sini
</t>
        </r>
        <r>
          <rPr>
            <b/>
            <i/>
            <sz val="8"/>
            <color indexed="8"/>
            <rFont val="Tahoma"/>
            <family val="2"/>
          </rPr>
          <t xml:space="preserve">Please fill in here
</t>
        </r>
      </text>
    </comment>
    <comment ref="S54" authorId="0" shapeId="0" xr:uid="{00000000-0006-0000-1200-00008C000000}">
      <text>
        <r>
          <rPr>
            <b/>
            <sz val="8"/>
            <color indexed="8"/>
            <rFont val="Tahoma"/>
            <family val="2"/>
          </rPr>
          <t xml:space="preserve">Sila isi di sini
</t>
        </r>
        <r>
          <rPr>
            <b/>
            <i/>
            <sz val="8"/>
            <color indexed="8"/>
            <rFont val="Tahoma"/>
            <family val="2"/>
          </rPr>
          <t xml:space="preserve">Please fill in here
</t>
        </r>
      </text>
    </comment>
    <comment ref="T54" authorId="0" shapeId="0" xr:uid="{00000000-0006-0000-1200-00008D000000}">
      <text>
        <r>
          <rPr>
            <b/>
            <sz val="8"/>
            <color indexed="8"/>
            <rFont val="Tahoma"/>
            <family val="2"/>
          </rPr>
          <t xml:space="preserve">Sila isi di sini
</t>
        </r>
        <r>
          <rPr>
            <b/>
            <i/>
            <sz val="8"/>
            <color indexed="8"/>
            <rFont val="Tahoma"/>
            <family val="2"/>
          </rPr>
          <t xml:space="preserve">Please fill in here
</t>
        </r>
      </text>
    </comment>
    <comment ref="U54" authorId="0" shapeId="0" xr:uid="{00000000-0006-0000-1200-00008E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W54" authorId="0" shapeId="0" xr:uid="{00000000-0006-0000-1200-00008F000000}">
      <text>
        <r>
          <rPr>
            <b/>
            <sz val="8"/>
            <color indexed="8"/>
            <rFont val="Tahoma"/>
            <family val="2"/>
          </rPr>
          <t xml:space="preserve">Sila isi di sini
</t>
        </r>
        <r>
          <rPr>
            <b/>
            <i/>
            <sz val="8"/>
            <color indexed="8"/>
            <rFont val="Tahoma"/>
            <family val="2"/>
          </rPr>
          <t xml:space="preserve">Please fill in here
</t>
        </r>
      </text>
    </comment>
    <comment ref="C55" authorId="0" shapeId="0" xr:uid="{00000000-0006-0000-1200-000090000000}">
      <text>
        <r>
          <rPr>
            <b/>
            <sz val="8"/>
            <color indexed="8"/>
            <rFont val="Tahoma"/>
            <family val="2"/>
          </rPr>
          <t xml:space="preserve">Sila isi di sini
</t>
        </r>
        <r>
          <rPr>
            <b/>
            <i/>
            <sz val="8"/>
            <color indexed="8"/>
            <rFont val="Tahoma"/>
            <family val="2"/>
          </rPr>
          <t>Please fill in here</t>
        </r>
      </text>
    </comment>
    <comment ref="M55" authorId="0" shapeId="0" xr:uid="{00000000-0006-0000-1200-000091000000}">
      <text>
        <r>
          <rPr>
            <b/>
            <sz val="8"/>
            <color indexed="8"/>
            <rFont val="Tahoma"/>
            <family val="2"/>
          </rPr>
          <t xml:space="preserve">Sila isi di sini
</t>
        </r>
        <r>
          <rPr>
            <b/>
            <i/>
            <sz val="8"/>
            <color indexed="8"/>
            <rFont val="Tahoma"/>
            <family val="2"/>
          </rPr>
          <t>Please fill in here</t>
        </r>
      </text>
    </comment>
    <comment ref="N56" authorId="0" shapeId="0" xr:uid="{00000000-0006-0000-1200-000092000000}">
      <text>
        <r>
          <rPr>
            <b/>
            <sz val="8"/>
            <color indexed="8"/>
            <rFont val="Tahoma"/>
            <family val="2"/>
          </rPr>
          <t xml:space="preserve">Sila isi di sini
</t>
        </r>
        <r>
          <rPr>
            <b/>
            <i/>
            <sz val="8"/>
            <color indexed="8"/>
            <rFont val="Tahoma"/>
            <family val="2"/>
          </rPr>
          <t xml:space="preserve">Please fill in here
</t>
        </r>
      </text>
    </comment>
    <comment ref="O56" authorId="0" shapeId="0" xr:uid="{00000000-0006-0000-1200-000093000000}">
      <text>
        <r>
          <rPr>
            <b/>
            <sz val="8"/>
            <color indexed="8"/>
            <rFont val="Tahoma"/>
            <family val="2"/>
          </rPr>
          <t xml:space="preserve">Sila isi di sini
</t>
        </r>
        <r>
          <rPr>
            <b/>
            <i/>
            <sz val="8"/>
            <color indexed="8"/>
            <rFont val="Tahoma"/>
            <family val="2"/>
          </rPr>
          <t xml:space="preserve">Please fill in here
</t>
        </r>
      </text>
    </comment>
    <comment ref="P56" authorId="0" shapeId="0" xr:uid="{00000000-0006-0000-1200-000094000000}">
      <text>
        <r>
          <rPr>
            <b/>
            <sz val="8"/>
            <color indexed="8"/>
            <rFont val="Tahoma"/>
            <family val="2"/>
          </rPr>
          <t xml:space="preserve">Sila isi di sini
</t>
        </r>
        <r>
          <rPr>
            <b/>
            <i/>
            <sz val="8"/>
            <color indexed="8"/>
            <rFont val="Tahoma"/>
            <family val="2"/>
          </rPr>
          <t xml:space="preserve">Please fill in here
</t>
        </r>
      </text>
    </comment>
    <comment ref="Q56" authorId="0" shapeId="0" xr:uid="{00000000-0006-0000-1200-000095000000}">
      <text>
        <r>
          <rPr>
            <b/>
            <sz val="8"/>
            <color indexed="8"/>
            <rFont val="Tahoma"/>
            <family val="2"/>
          </rPr>
          <t xml:space="preserve">Sila isi di sini
</t>
        </r>
        <r>
          <rPr>
            <b/>
            <i/>
            <sz val="8"/>
            <color indexed="8"/>
            <rFont val="Tahoma"/>
            <family val="2"/>
          </rPr>
          <t xml:space="preserve">Please fill in here
</t>
        </r>
      </text>
    </comment>
    <comment ref="R56" authorId="0" shapeId="0" xr:uid="{00000000-0006-0000-1200-000096000000}">
      <text>
        <r>
          <rPr>
            <b/>
            <sz val="8"/>
            <color indexed="8"/>
            <rFont val="Tahoma"/>
            <family val="2"/>
          </rPr>
          <t xml:space="preserve">Sila isi di sini
</t>
        </r>
        <r>
          <rPr>
            <b/>
            <i/>
            <sz val="8"/>
            <color indexed="8"/>
            <rFont val="Tahoma"/>
            <family val="2"/>
          </rPr>
          <t xml:space="preserve">Please fill in here
</t>
        </r>
      </text>
    </comment>
    <comment ref="S56" authorId="0" shapeId="0" xr:uid="{00000000-0006-0000-1200-000097000000}">
      <text>
        <r>
          <rPr>
            <b/>
            <sz val="8"/>
            <color indexed="8"/>
            <rFont val="Tahoma"/>
            <family val="2"/>
          </rPr>
          <t xml:space="preserve">Sila isi di sini
</t>
        </r>
        <r>
          <rPr>
            <b/>
            <i/>
            <sz val="8"/>
            <color indexed="8"/>
            <rFont val="Tahoma"/>
            <family val="2"/>
          </rPr>
          <t xml:space="preserve">Please fill in here
</t>
        </r>
        <r>
          <rPr>
            <sz val="8"/>
            <color indexed="8"/>
            <rFont val="Tahoma"/>
            <family val="2"/>
          </rPr>
          <t xml:space="preserve">
</t>
        </r>
      </text>
    </comment>
    <comment ref="T56" authorId="0" shapeId="0" xr:uid="{00000000-0006-0000-1200-000098000000}">
      <text>
        <r>
          <rPr>
            <b/>
            <sz val="8"/>
            <color indexed="8"/>
            <rFont val="Tahoma"/>
            <family val="2"/>
          </rPr>
          <t xml:space="preserve">Sila isi di sini
</t>
        </r>
        <r>
          <rPr>
            <b/>
            <i/>
            <sz val="8"/>
            <color indexed="8"/>
            <rFont val="Tahoma"/>
            <family val="2"/>
          </rPr>
          <t>Please fill in here</t>
        </r>
      </text>
    </comment>
    <comment ref="U56" authorId="0" shapeId="0" xr:uid="{00000000-0006-0000-1200-000099000000}">
      <text>
        <r>
          <rPr>
            <b/>
            <sz val="8"/>
            <color indexed="8"/>
            <rFont val="Tahoma"/>
            <family val="2"/>
          </rPr>
          <t xml:space="preserve">Sila isi di sini
</t>
        </r>
        <r>
          <rPr>
            <b/>
            <i/>
            <sz val="8"/>
            <color indexed="8"/>
            <rFont val="Tahoma"/>
            <family val="2"/>
          </rPr>
          <t xml:space="preserve">Please fill in here
</t>
        </r>
      </text>
    </comment>
    <comment ref="W56" authorId="0" shapeId="0" xr:uid="{00000000-0006-0000-1200-00009A000000}">
      <text>
        <r>
          <rPr>
            <b/>
            <sz val="8"/>
            <color indexed="8"/>
            <rFont val="Tahoma"/>
            <family val="2"/>
          </rPr>
          <t xml:space="preserve">Sila isi di sini
</t>
        </r>
        <r>
          <rPr>
            <b/>
            <i/>
            <sz val="8"/>
            <color indexed="8"/>
            <rFont val="Tahoma"/>
            <family val="2"/>
          </rPr>
          <t xml:space="preserve">Please fill in here
</t>
        </r>
      </text>
    </comment>
    <comment ref="C57" authorId="0" shapeId="0" xr:uid="{00000000-0006-0000-1200-00009B000000}">
      <text>
        <r>
          <rPr>
            <b/>
            <sz val="8"/>
            <color indexed="8"/>
            <rFont val="Tahoma"/>
            <family val="2"/>
          </rPr>
          <t xml:space="preserve">Sila isi di sini
</t>
        </r>
        <r>
          <rPr>
            <b/>
            <i/>
            <sz val="8"/>
            <color indexed="8"/>
            <rFont val="Tahoma"/>
            <family val="2"/>
          </rPr>
          <t>Please fill in here</t>
        </r>
      </text>
    </comment>
    <comment ref="M57" authorId="0" shapeId="0" xr:uid="{00000000-0006-0000-1200-00009C000000}">
      <text>
        <r>
          <rPr>
            <b/>
            <sz val="8"/>
            <color indexed="8"/>
            <rFont val="Tahoma"/>
            <family val="2"/>
          </rPr>
          <t xml:space="preserve">Sila isi di sini
</t>
        </r>
        <r>
          <rPr>
            <b/>
            <i/>
            <sz val="8"/>
            <color indexed="8"/>
            <rFont val="Tahoma"/>
            <family val="2"/>
          </rPr>
          <t xml:space="preserve">Please fill in here
</t>
        </r>
      </text>
    </comment>
    <comment ref="N58" authorId="0" shapeId="0" xr:uid="{00000000-0006-0000-1200-00009D000000}">
      <text>
        <r>
          <rPr>
            <b/>
            <sz val="8"/>
            <color indexed="8"/>
            <rFont val="Tahoma"/>
            <family val="2"/>
          </rPr>
          <t xml:space="preserve">Sila isi di sini
</t>
        </r>
        <r>
          <rPr>
            <b/>
            <i/>
            <sz val="8"/>
            <color indexed="8"/>
            <rFont val="Tahoma"/>
            <family val="2"/>
          </rPr>
          <t xml:space="preserve">Please fill in here
</t>
        </r>
      </text>
    </comment>
    <comment ref="O58" authorId="0" shapeId="0" xr:uid="{00000000-0006-0000-1200-00009E000000}">
      <text>
        <r>
          <rPr>
            <b/>
            <sz val="8"/>
            <color indexed="8"/>
            <rFont val="Tahoma"/>
            <family val="2"/>
          </rPr>
          <t xml:space="preserve">Sila isi di sini
</t>
        </r>
        <r>
          <rPr>
            <b/>
            <i/>
            <sz val="8"/>
            <color indexed="8"/>
            <rFont val="Tahoma"/>
            <family val="2"/>
          </rPr>
          <t xml:space="preserve">Please fill in here
</t>
        </r>
      </text>
    </comment>
    <comment ref="P58" authorId="0" shapeId="0" xr:uid="{00000000-0006-0000-1200-00009F000000}">
      <text>
        <r>
          <rPr>
            <b/>
            <sz val="8"/>
            <color indexed="8"/>
            <rFont val="Tahoma"/>
            <family val="2"/>
          </rPr>
          <t xml:space="preserve">Sila isi di sini
</t>
        </r>
        <r>
          <rPr>
            <b/>
            <i/>
            <sz val="8"/>
            <color indexed="8"/>
            <rFont val="Tahoma"/>
            <family val="2"/>
          </rPr>
          <t xml:space="preserve">Please fill in here
</t>
        </r>
      </text>
    </comment>
    <comment ref="Q58" authorId="0" shapeId="0" xr:uid="{00000000-0006-0000-1200-0000A0000000}">
      <text>
        <r>
          <rPr>
            <b/>
            <sz val="8"/>
            <color indexed="8"/>
            <rFont val="Tahoma"/>
            <family val="2"/>
          </rPr>
          <t xml:space="preserve">Sila isi di sini
</t>
        </r>
        <r>
          <rPr>
            <b/>
            <i/>
            <sz val="8"/>
            <color indexed="8"/>
            <rFont val="Tahoma"/>
            <family val="2"/>
          </rPr>
          <t xml:space="preserve">Please fill in here
</t>
        </r>
      </text>
    </comment>
    <comment ref="R58" authorId="0" shapeId="0" xr:uid="{00000000-0006-0000-1200-0000A1000000}">
      <text>
        <r>
          <rPr>
            <b/>
            <sz val="8"/>
            <color indexed="8"/>
            <rFont val="Tahoma"/>
            <family val="2"/>
          </rPr>
          <t xml:space="preserve">Sila isi di sini
</t>
        </r>
        <r>
          <rPr>
            <b/>
            <i/>
            <sz val="8"/>
            <color indexed="8"/>
            <rFont val="Tahoma"/>
            <family val="2"/>
          </rPr>
          <t xml:space="preserve">Please fill in here
</t>
        </r>
      </text>
    </comment>
    <comment ref="S58" authorId="0" shapeId="0" xr:uid="{00000000-0006-0000-1200-0000A2000000}">
      <text>
        <r>
          <rPr>
            <b/>
            <sz val="8"/>
            <color indexed="8"/>
            <rFont val="Tahoma"/>
            <family val="2"/>
          </rPr>
          <t xml:space="preserve">Sila isi di sini
</t>
        </r>
        <r>
          <rPr>
            <b/>
            <i/>
            <sz val="8"/>
            <color indexed="8"/>
            <rFont val="Tahoma"/>
            <family val="2"/>
          </rPr>
          <t xml:space="preserve">Please fill in here
</t>
        </r>
      </text>
    </comment>
    <comment ref="T58" authorId="0" shapeId="0" xr:uid="{00000000-0006-0000-1200-0000A3000000}">
      <text>
        <r>
          <rPr>
            <b/>
            <sz val="8"/>
            <color indexed="8"/>
            <rFont val="Tahoma"/>
            <family val="2"/>
          </rPr>
          <t xml:space="preserve">Sila isi di sini
</t>
        </r>
        <r>
          <rPr>
            <b/>
            <i/>
            <sz val="8"/>
            <color indexed="8"/>
            <rFont val="Tahoma"/>
            <family val="2"/>
          </rPr>
          <t xml:space="preserve">Please fill in here
</t>
        </r>
      </text>
    </comment>
    <comment ref="U58" authorId="0" shapeId="0" xr:uid="{00000000-0006-0000-1200-0000A4000000}">
      <text>
        <r>
          <rPr>
            <b/>
            <sz val="8"/>
            <color indexed="8"/>
            <rFont val="Tahoma"/>
            <family val="2"/>
          </rPr>
          <t xml:space="preserve">Sila isi di sini
</t>
        </r>
        <r>
          <rPr>
            <b/>
            <i/>
            <sz val="8"/>
            <color indexed="8"/>
            <rFont val="Tahoma"/>
            <family val="2"/>
          </rPr>
          <t xml:space="preserve">Please fill in here
</t>
        </r>
      </text>
    </comment>
    <comment ref="W58" authorId="0" shapeId="0" xr:uid="{00000000-0006-0000-1200-0000A5000000}">
      <text>
        <r>
          <rPr>
            <b/>
            <sz val="8"/>
            <color indexed="8"/>
            <rFont val="Tahoma"/>
            <family val="2"/>
          </rPr>
          <t xml:space="preserve">Sila isi di sini
</t>
        </r>
        <r>
          <rPr>
            <b/>
            <i/>
            <sz val="8"/>
            <color indexed="8"/>
            <rFont val="Tahoma"/>
            <family val="2"/>
          </rPr>
          <t xml:space="preserve">Please fill in here
</t>
        </r>
      </text>
    </comment>
    <comment ref="M59" authorId="0" shapeId="0" xr:uid="{00000000-0006-0000-1200-0000A6000000}">
      <text>
        <r>
          <rPr>
            <b/>
            <sz val="8"/>
            <color indexed="8"/>
            <rFont val="Tahoma"/>
            <family val="2"/>
          </rPr>
          <t xml:space="preserve">Sila isi di sini
</t>
        </r>
        <r>
          <rPr>
            <b/>
            <i/>
            <sz val="8"/>
            <color indexed="8"/>
            <rFont val="Tahoma"/>
            <family val="2"/>
          </rPr>
          <t xml:space="preserve">Please fill in here
</t>
        </r>
      </text>
    </comment>
    <comment ref="M61" authorId="0" shapeId="0" xr:uid="{00000000-0006-0000-1200-0000A7000000}">
      <text>
        <r>
          <rPr>
            <b/>
            <sz val="8"/>
            <color indexed="8"/>
            <rFont val="Tahoma"/>
            <family val="2"/>
          </rPr>
          <t xml:space="preserve">Sila isi di sini
</t>
        </r>
        <r>
          <rPr>
            <b/>
            <i/>
            <sz val="8"/>
            <color indexed="8"/>
            <rFont val="Tahoma"/>
            <family val="2"/>
          </rPr>
          <t>Please fill in here</t>
        </r>
      </text>
    </comment>
    <comment ref="Q62" authorId="0" shapeId="0" xr:uid="{00000000-0006-0000-1200-0000A8000000}">
      <text>
        <r>
          <rPr>
            <b/>
            <sz val="8"/>
            <color indexed="8"/>
            <rFont val="Tahoma"/>
            <family val="2"/>
          </rPr>
          <t>Pengiraan automatik
Automatic calculation</t>
        </r>
      </text>
    </comment>
    <comment ref="R62" authorId="0" shapeId="0" xr:uid="{00000000-0006-0000-1200-0000A9000000}">
      <text>
        <r>
          <rPr>
            <b/>
            <sz val="8"/>
            <color indexed="8"/>
            <rFont val="Tahoma"/>
            <family val="2"/>
          </rPr>
          <t>Pengiraan automatik
Automatic calculation</t>
        </r>
      </text>
    </comment>
    <comment ref="S62" authorId="0" shapeId="0" xr:uid="{00000000-0006-0000-1200-0000AA000000}">
      <text>
        <r>
          <rPr>
            <b/>
            <sz val="8"/>
            <color indexed="8"/>
            <rFont val="Tahoma"/>
            <family val="2"/>
          </rPr>
          <t>Pengiraan automatik
Automatic calculation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A10" authorId="0" shapeId="0" xr:uid="{00000000-0006-0000-1300-000001000000}">
      <text>
        <r>
          <rPr>
            <b/>
            <sz val="8"/>
            <color indexed="8"/>
            <rFont val="Tahoma"/>
            <family val="2"/>
          </rPr>
          <t xml:space="preserve">Sila isi di sini
</t>
        </r>
        <r>
          <rPr>
            <b/>
            <i/>
            <sz val="8"/>
            <color indexed="8"/>
            <rFont val="Tahoma"/>
            <family val="2"/>
          </rPr>
          <t xml:space="preserve">Please fill in here
</t>
        </r>
      </text>
    </comment>
    <comment ref="M10" authorId="0" shapeId="0" xr:uid="{00000000-0006-0000-1300-000002000000}">
      <text>
        <r>
          <rPr>
            <b/>
            <sz val="8"/>
            <color indexed="8"/>
            <rFont val="Tahoma"/>
            <family val="2"/>
          </rPr>
          <t xml:space="preserve">Sila isi di sini
</t>
        </r>
        <r>
          <rPr>
            <b/>
            <i/>
            <sz val="8"/>
            <color indexed="8"/>
            <rFont val="Tahoma"/>
            <family val="2"/>
          </rPr>
          <t xml:space="preserve">Please fill in here
</t>
        </r>
      </text>
    </comment>
    <comment ref="Q11" authorId="0" shapeId="0" xr:uid="{00000000-0006-0000-1300-000003000000}">
      <text>
        <r>
          <rPr>
            <b/>
            <sz val="8"/>
            <color indexed="8"/>
            <rFont val="Tahoma"/>
            <family val="2"/>
          </rPr>
          <t xml:space="preserve">Sila isi di sini
</t>
        </r>
        <r>
          <rPr>
            <b/>
            <i/>
            <sz val="8"/>
            <color indexed="8"/>
            <rFont val="Tahoma"/>
            <family val="2"/>
          </rPr>
          <t xml:space="preserve">Please fill in here
</t>
        </r>
      </text>
    </comment>
    <comment ref="U11" authorId="0" shapeId="0" xr:uid="{00000000-0006-0000-1300-000004000000}">
      <text>
        <r>
          <rPr>
            <b/>
            <sz val="8"/>
            <color indexed="8"/>
            <rFont val="Tahoma"/>
            <family val="2"/>
          </rPr>
          <t xml:space="preserve">Sila isi di sini
</t>
        </r>
        <r>
          <rPr>
            <b/>
            <i/>
            <sz val="8"/>
            <color indexed="8"/>
            <rFont val="Tahoma"/>
            <family val="2"/>
          </rPr>
          <t>Please fill in here</t>
        </r>
      </text>
    </comment>
    <comment ref="X11" authorId="0" shapeId="0" xr:uid="{00000000-0006-0000-1300-000005000000}">
      <text>
        <r>
          <rPr>
            <b/>
            <sz val="8"/>
            <color indexed="8"/>
            <rFont val="Tahoma"/>
            <family val="2"/>
          </rPr>
          <t xml:space="preserve">Sila isi di sini
</t>
        </r>
        <r>
          <rPr>
            <b/>
            <i/>
            <sz val="8"/>
            <color indexed="8"/>
            <rFont val="Tahoma"/>
            <family val="2"/>
          </rPr>
          <t>Please fill in here</t>
        </r>
      </text>
    </comment>
    <comment ref="Z11" authorId="0" shapeId="0" xr:uid="{00000000-0006-0000-1300-000006000000}">
      <text>
        <r>
          <rPr>
            <b/>
            <sz val="8"/>
            <color indexed="8"/>
            <rFont val="Tahoma"/>
            <family val="2"/>
          </rPr>
          <t xml:space="preserve">Sila isi di sini
</t>
        </r>
        <r>
          <rPr>
            <b/>
            <i/>
            <sz val="8"/>
            <color indexed="8"/>
            <rFont val="Tahoma"/>
            <family val="2"/>
          </rPr>
          <t xml:space="preserve">Please fill in here
</t>
        </r>
      </text>
    </comment>
    <comment ref="A12" authorId="0" shapeId="0" xr:uid="{00000000-0006-0000-1300-000007000000}">
      <text>
        <r>
          <rPr>
            <b/>
            <sz val="8"/>
            <color indexed="8"/>
            <rFont val="Tahoma"/>
            <family val="2"/>
          </rPr>
          <t xml:space="preserve">Sila isi di sini
</t>
        </r>
        <r>
          <rPr>
            <b/>
            <i/>
            <sz val="8"/>
            <color indexed="8"/>
            <rFont val="Tahoma"/>
            <family val="2"/>
          </rPr>
          <t xml:space="preserve">Please fill in here
</t>
        </r>
      </text>
    </comment>
    <comment ref="M12" authorId="0" shapeId="0" xr:uid="{00000000-0006-0000-1300-000008000000}">
      <text>
        <r>
          <rPr>
            <b/>
            <sz val="8"/>
            <color indexed="8"/>
            <rFont val="Tahoma"/>
            <family val="2"/>
          </rPr>
          <t xml:space="preserve">Sila isi di sini
</t>
        </r>
        <r>
          <rPr>
            <b/>
            <i/>
            <sz val="8"/>
            <color indexed="8"/>
            <rFont val="Tahoma"/>
            <family val="2"/>
          </rPr>
          <t xml:space="preserve">Please fill in here
</t>
        </r>
      </text>
    </comment>
    <comment ref="Q13" authorId="0" shapeId="0" xr:uid="{00000000-0006-0000-1300-000009000000}">
      <text>
        <r>
          <rPr>
            <b/>
            <sz val="8"/>
            <color indexed="8"/>
            <rFont val="Tahoma"/>
            <family val="2"/>
          </rPr>
          <t xml:space="preserve">Sila isi di sini
</t>
        </r>
        <r>
          <rPr>
            <b/>
            <i/>
            <sz val="8"/>
            <color indexed="8"/>
            <rFont val="Tahoma"/>
            <family val="2"/>
          </rPr>
          <t xml:space="preserve">Please fill in here
</t>
        </r>
      </text>
    </comment>
    <comment ref="U13" authorId="0" shapeId="0" xr:uid="{00000000-0006-0000-1300-00000A000000}">
      <text>
        <r>
          <rPr>
            <b/>
            <sz val="8"/>
            <color indexed="8"/>
            <rFont val="Tahoma"/>
            <family val="2"/>
          </rPr>
          <t xml:space="preserve">Sila isi di sini
</t>
        </r>
        <r>
          <rPr>
            <b/>
            <i/>
            <sz val="8"/>
            <color indexed="8"/>
            <rFont val="Tahoma"/>
            <family val="2"/>
          </rPr>
          <t>Please fill in here</t>
        </r>
      </text>
    </comment>
    <comment ref="X13" authorId="0" shapeId="0" xr:uid="{00000000-0006-0000-1300-00000B000000}">
      <text>
        <r>
          <rPr>
            <b/>
            <sz val="8"/>
            <color indexed="8"/>
            <rFont val="Tahoma"/>
            <family val="2"/>
          </rPr>
          <t xml:space="preserve">Sila isi di sini
</t>
        </r>
        <r>
          <rPr>
            <b/>
            <i/>
            <sz val="8"/>
            <color indexed="8"/>
            <rFont val="Tahoma"/>
            <family val="2"/>
          </rPr>
          <t>Please fill in here</t>
        </r>
      </text>
    </comment>
    <comment ref="Z13" authorId="0" shapeId="0" xr:uid="{00000000-0006-0000-1300-00000C000000}">
      <text>
        <r>
          <rPr>
            <b/>
            <sz val="8"/>
            <color indexed="8"/>
            <rFont val="Tahoma"/>
            <family val="2"/>
          </rPr>
          <t xml:space="preserve">Sila isi di sini
</t>
        </r>
        <r>
          <rPr>
            <b/>
            <i/>
            <sz val="8"/>
            <color indexed="8"/>
            <rFont val="Tahoma"/>
            <family val="2"/>
          </rPr>
          <t xml:space="preserve">Please fill in here
</t>
        </r>
      </text>
    </comment>
    <comment ref="A14" authorId="0" shapeId="0" xr:uid="{00000000-0006-0000-1300-00000D000000}">
      <text>
        <r>
          <rPr>
            <b/>
            <sz val="8"/>
            <color indexed="8"/>
            <rFont val="Tahoma"/>
            <family val="2"/>
          </rPr>
          <t xml:space="preserve">Sila isi di sini
</t>
        </r>
        <r>
          <rPr>
            <b/>
            <i/>
            <sz val="8"/>
            <color indexed="8"/>
            <rFont val="Tahoma"/>
            <family val="2"/>
          </rPr>
          <t xml:space="preserve">Please fill in here
</t>
        </r>
      </text>
    </comment>
    <comment ref="M14" authorId="0" shapeId="0" xr:uid="{00000000-0006-0000-1300-00000E000000}">
      <text>
        <r>
          <rPr>
            <b/>
            <sz val="8"/>
            <color indexed="8"/>
            <rFont val="Tahoma"/>
            <family val="2"/>
          </rPr>
          <t xml:space="preserve">Sila isi di sini
</t>
        </r>
        <r>
          <rPr>
            <b/>
            <i/>
            <sz val="8"/>
            <color indexed="8"/>
            <rFont val="Tahoma"/>
            <family val="2"/>
          </rPr>
          <t xml:space="preserve">Please fill in here
</t>
        </r>
      </text>
    </comment>
    <comment ref="Q15" authorId="0" shapeId="0" xr:uid="{00000000-0006-0000-1300-00000F000000}">
      <text>
        <r>
          <rPr>
            <b/>
            <sz val="8"/>
            <color indexed="8"/>
            <rFont val="Tahoma"/>
            <family val="2"/>
          </rPr>
          <t xml:space="preserve">Sila isi di sini
</t>
        </r>
        <r>
          <rPr>
            <b/>
            <i/>
            <sz val="8"/>
            <color indexed="8"/>
            <rFont val="Tahoma"/>
            <family val="2"/>
          </rPr>
          <t xml:space="preserve">Please fill in here
</t>
        </r>
      </text>
    </comment>
    <comment ref="U15" authorId="0" shapeId="0" xr:uid="{00000000-0006-0000-1300-000010000000}">
      <text>
        <r>
          <rPr>
            <b/>
            <sz val="8"/>
            <color indexed="8"/>
            <rFont val="Tahoma"/>
            <family val="2"/>
          </rPr>
          <t xml:space="preserve">Sila isi di sini
</t>
        </r>
        <r>
          <rPr>
            <b/>
            <i/>
            <sz val="8"/>
            <color indexed="8"/>
            <rFont val="Tahoma"/>
            <family val="2"/>
          </rPr>
          <t>Please fill in here</t>
        </r>
      </text>
    </comment>
    <comment ref="X15" authorId="0" shapeId="0" xr:uid="{00000000-0006-0000-1300-000011000000}">
      <text>
        <r>
          <rPr>
            <b/>
            <sz val="8"/>
            <color indexed="8"/>
            <rFont val="Tahoma"/>
            <family val="2"/>
          </rPr>
          <t xml:space="preserve">Sila isi di sini
</t>
        </r>
        <r>
          <rPr>
            <b/>
            <i/>
            <sz val="8"/>
            <color indexed="8"/>
            <rFont val="Tahoma"/>
            <family val="2"/>
          </rPr>
          <t>Please fill in here</t>
        </r>
      </text>
    </comment>
    <comment ref="Z15" authorId="0" shapeId="0" xr:uid="{00000000-0006-0000-1300-000012000000}">
      <text>
        <r>
          <rPr>
            <b/>
            <sz val="8"/>
            <color indexed="8"/>
            <rFont val="Tahoma"/>
            <family val="2"/>
          </rPr>
          <t xml:space="preserve">Sila isi di sini
</t>
        </r>
        <r>
          <rPr>
            <b/>
            <i/>
            <sz val="8"/>
            <color indexed="8"/>
            <rFont val="Tahoma"/>
            <family val="2"/>
          </rPr>
          <t xml:space="preserve">Please fill in here
</t>
        </r>
      </text>
    </comment>
    <comment ref="A16" authorId="0" shapeId="0" xr:uid="{00000000-0006-0000-1300-000013000000}">
      <text>
        <r>
          <rPr>
            <b/>
            <sz val="8"/>
            <color indexed="8"/>
            <rFont val="Tahoma"/>
            <family val="2"/>
          </rPr>
          <t xml:space="preserve">Sila isi di sini
</t>
        </r>
        <r>
          <rPr>
            <b/>
            <i/>
            <sz val="8"/>
            <color indexed="8"/>
            <rFont val="Tahoma"/>
            <family val="2"/>
          </rPr>
          <t xml:space="preserve">Please fill in here
</t>
        </r>
      </text>
    </comment>
    <comment ref="M16" authorId="0" shapeId="0" xr:uid="{00000000-0006-0000-1300-000014000000}">
      <text>
        <r>
          <rPr>
            <b/>
            <sz val="8"/>
            <color indexed="8"/>
            <rFont val="Tahoma"/>
            <family val="2"/>
          </rPr>
          <t xml:space="preserve">Sila isi di sini
</t>
        </r>
        <r>
          <rPr>
            <b/>
            <i/>
            <sz val="8"/>
            <color indexed="8"/>
            <rFont val="Tahoma"/>
            <family val="2"/>
          </rPr>
          <t xml:space="preserve">Please fill in here
</t>
        </r>
      </text>
    </comment>
    <comment ref="Q17" authorId="0" shapeId="0" xr:uid="{00000000-0006-0000-1300-000015000000}">
      <text>
        <r>
          <rPr>
            <b/>
            <sz val="8"/>
            <color indexed="8"/>
            <rFont val="Tahoma"/>
            <family val="2"/>
          </rPr>
          <t xml:space="preserve">Sila isi di sini
</t>
        </r>
        <r>
          <rPr>
            <b/>
            <i/>
            <sz val="8"/>
            <color indexed="8"/>
            <rFont val="Tahoma"/>
            <family val="2"/>
          </rPr>
          <t xml:space="preserve">Please fill in here
</t>
        </r>
      </text>
    </comment>
    <comment ref="U17" authorId="0" shapeId="0" xr:uid="{00000000-0006-0000-1300-000016000000}">
      <text>
        <r>
          <rPr>
            <b/>
            <sz val="8"/>
            <color indexed="8"/>
            <rFont val="Tahoma"/>
            <family val="2"/>
          </rPr>
          <t xml:space="preserve">Sila isi di sini
</t>
        </r>
        <r>
          <rPr>
            <b/>
            <i/>
            <sz val="8"/>
            <color indexed="8"/>
            <rFont val="Tahoma"/>
            <family val="2"/>
          </rPr>
          <t>Please fill in here</t>
        </r>
      </text>
    </comment>
    <comment ref="X17" authorId="0" shapeId="0" xr:uid="{00000000-0006-0000-1300-000017000000}">
      <text>
        <r>
          <rPr>
            <b/>
            <sz val="8"/>
            <color indexed="8"/>
            <rFont val="Tahoma"/>
            <family val="2"/>
          </rPr>
          <t xml:space="preserve">Sila isi di sini
</t>
        </r>
        <r>
          <rPr>
            <b/>
            <i/>
            <sz val="8"/>
            <color indexed="8"/>
            <rFont val="Tahoma"/>
            <family val="2"/>
          </rPr>
          <t>Please fill in here</t>
        </r>
      </text>
    </comment>
    <comment ref="Z17" authorId="0" shapeId="0" xr:uid="{00000000-0006-0000-1300-000018000000}">
      <text>
        <r>
          <rPr>
            <b/>
            <sz val="8"/>
            <color indexed="8"/>
            <rFont val="Tahoma"/>
            <family val="2"/>
          </rPr>
          <t xml:space="preserve">Sila isi di sini
</t>
        </r>
        <r>
          <rPr>
            <b/>
            <i/>
            <sz val="8"/>
            <color indexed="8"/>
            <rFont val="Tahoma"/>
            <family val="2"/>
          </rPr>
          <t xml:space="preserve">Please fill in here
</t>
        </r>
      </text>
    </comment>
    <comment ref="A18" authorId="0" shapeId="0" xr:uid="{00000000-0006-0000-1300-000019000000}">
      <text>
        <r>
          <rPr>
            <b/>
            <sz val="8"/>
            <color indexed="8"/>
            <rFont val="Tahoma"/>
            <family val="2"/>
          </rPr>
          <t xml:space="preserve">Sila isi di sini
</t>
        </r>
        <r>
          <rPr>
            <b/>
            <i/>
            <sz val="8"/>
            <color indexed="8"/>
            <rFont val="Tahoma"/>
            <family val="2"/>
          </rPr>
          <t xml:space="preserve">Please fill in here
</t>
        </r>
      </text>
    </comment>
    <comment ref="M18" authorId="0" shapeId="0" xr:uid="{00000000-0006-0000-1300-00001A000000}">
      <text>
        <r>
          <rPr>
            <b/>
            <sz val="8"/>
            <color indexed="8"/>
            <rFont val="Tahoma"/>
            <family val="2"/>
          </rPr>
          <t xml:space="preserve">Sila isi di sini
</t>
        </r>
        <r>
          <rPr>
            <b/>
            <i/>
            <sz val="8"/>
            <color indexed="8"/>
            <rFont val="Tahoma"/>
            <family val="2"/>
          </rPr>
          <t xml:space="preserve">Please fill in here
</t>
        </r>
      </text>
    </comment>
    <comment ref="Q19" authorId="0" shapeId="0" xr:uid="{00000000-0006-0000-1300-00001B000000}">
      <text>
        <r>
          <rPr>
            <b/>
            <sz val="8"/>
            <color indexed="8"/>
            <rFont val="Tahoma"/>
            <family val="2"/>
          </rPr>
          <t xml:space="preserve">Sila isi di sini
</t>
        </r>
        <r>
          <rPr>
            <b/>
            <i/>
            <sz val="8"/>
            <color indexed="8"/>
            <rFont val="Tahoma"/>
            <family val="2"/>
          </rPr>
          <t xml:space="preserve">Please fill in here
</t>
        </r>
      </text>
    </comment>
    <comment ref="U19" authorId="0" shapeId="0" xr:uid="{00000000-0006-0000-1300-00001C000000}">
      <text>
        <r>
          <rPr>
            <b/>
            <sz val="8"/>
            <color indexed="8"/>
            <rFont val="Tahoma"/>
            <family val="2"/>
          </rPr>
          <t xml:space="preserve">Sila isi di sini
</t>
        </r>
        <r>
          <rPr>
            <b/>
            <i/>
            <sz val="8"/>
            <color indexed="8"/>
            <rFont val="Tahoma"/>
            <family val="2"/>
          </rPr>
          <t>Please fill in here</t>
        </r>
      </text>
    </comment>
    <comment ref="X19" authorId="0" shapeId="0" xr:uid="{00000000-0006-0000-1300-00001D000000}">
      <text>
        <r>
          <rPr>
            <b/>
            <sz val="8"/>
            <color indexed="8"/>
            <rFont val="Tahoma"/>
            <family val="2"/>
          </rPr>
          <t xml:space="preserve">Sila isi di sini
</t>
        </r>
        <r>
          <rPr>
            <b/>
            <i/>
            <sz val="8"/>
            <color indexed="8"/>
            <rFont val="Tahoma"/>
            <family val="2"/>
          </rPr>
          <t>Please fill in here</t>
        </r>
      </text>
    </comment>
    <comment ref="Z19" authorId="0" shapeId="0" xr:uid="{00000000-0006-0000-1300-00001E000000}">
      <text>
        <r>
          <rPr>
            <b/>
            <sz val="8"/>
            <color indexed="8"/>
            <rFont val="Tahoma"/>
            <family val="2"/>
          </rPr>
          <t xml:space="preserve">Sila isi di sini
</t>
        </r>
        <r>
          <rPr>
            <b/>
            <i/>
            <sz val="8"/>
            <color indexed="8"/>
            <rFont val="Tahoma"/>
            <family val="2"/>
          </rPr>
          <t xml:space="preserve">Please fill in here
</t>
        </r>
      </text>
    </comment>
    <comment ref="A20" authorId="0" shapeId="0" xr:uid="{00000000-0006-0000-1300-00001F000000}">
      <text>
        <r>
          <rPr>
            <b/>
            <sz val="8"/>
            <color indexed="8"/>
            <rFont val="Tahoma"/>
            <family val="2"/>
          </rPr>
          <t xml:space="preserve">Sila isi di sini
</t>
        </r>
        <r>
          <rPr>
            <b/>
            <i/>
            <sz val="8"/>
            <color indexed="8"/>
            <rFont val="Tahoma"/>
            <family val="2"/>
          </rPr>
          <t xml:space="preserve">Please fill in here
</t>
        </r>
      </text>
    </comment>
    <comment ref="M20" authorId="0" shapeId="0" xr:uid="{00000000-0006-0000-1300-000020000000}">
      <text>
        <r>
          <rPr>
            <b/>
            <sz val="8"/>
            <color indexed="8"/>
            <rFont val="Tahoma"/>
            <family val="2"/>
          </rPr>
          <t xml:space="preserve">Sila isi di sini
</t>
        </r>
        <r>
          <rPr>
            <b/>
            <i/>
            <sz val="8"/>
            <color indexed="8"/>
            <rFont val="Tahoma"/>
            <family val="2"/>
          </rPr>
          <t xml:space="preserve">Please fill in here
</t>
        </r>
      </text>
    </comment>
    <comment ref="Q21" authorId="0" shapeId="0" xr:uid="{00000000-0006-0000-1300-000021000000}">
      <text>
        <r>
          <rPr>
            <b/>
            <sz val="8"/>
            <color indexed="8"/>
            <rFont val="Tahoma"/>
            <family val="2"/>
          </rPr>
          <t xml:space="preserve">Sila isi di sini
</t>
        </r>
        <r>
          <rPr>
            <b/>
            <i/>
            <sz val="8"/>
            <color indexed="8"/>
            <rFont val="Tahoma"/>
            <family val="2"/>
          </rPr>
          <t xml:space="preserve">Please fill in here
</t>
        </r>
      </text>
    </comment>
    <comment ref="U21" authorId="0" shapeId="0" xr:uid="{00000000-0006-0000-1300-000022000000}">
      <text>
        <r>
          <rPr>
            <b/>
            <sz val="8"/>
            <color indexed="8"/>
            <rFont val="Tahoma"/>
            <family val="2"/>
          </rPr>
          <t xml:space="preserve">Sila isi di sini
</t>
        </r>
        <r>
          <rPr>
            <b/>
            <i/>
            <sz val="8"/>
            <color indexed="8"/>
            <rFont val="Tahoma"/>
            <family val="2"/>
          </rPr>
          <t>Please fill in here</t>
        </r>
      </text>
    </comment>
    <comment ref="X21" authorId="0" shapeId="0" xr:uid="{00000000-0006-0000-1300-000023000000}">
      <text>
        <r>
          <rPr>
            <b/>
            <sz val="8"/>
            <color indexed="8"/>
            <rFont val="Tahoma"/>
            <family val="2"/>
          </rPr>
          <t xml:space="preserve">Sila isi di sini
</t>
        </r>
        <r>
          <rPr>
            <b/>
            <i/>
            <sz val="8"/>
            <color indexed="8"/>
            <rFont val="Tahoma"/>
            <family val="2"/>
          </rPr>
          <t>Please fill in here</t>
        </r>
      </text>
    </comment>
    <comment ref="Z21" authorId="0" shapeId="0" xr:uid="{00000000-0006-0000-1300-000024000000}">
      <text>
        <r>
          <rPr>
            <b/>
            <sz val="8"/>
            <color indexed="8"/>
            <rFont val="Tahoma"/>
            <family val="2"/>
          </rPr>
          <t xml:space="preserve">Sila isi di sini
</t>
        </r>
        <r>
          <rPr>
            <b/>
            <i/>
            <sz val="8"/>
            <color indexed="8"/>
            <rFont val="Tahoma"/>
            <family val="2"/>
          </rPr>
          <t xml:space="preserve">Please fill in here
</t>
        </r>
      </text>
    </comment>
    <comment ref="A22" authorId="0" shapeId="0" xr:uid="{00000000-0006-0000-1300-000025000000}">
      <text>
        <r>
          <rPr>
            <b/>
            <sz val="8"/>
            <color indexed="8"/>
            <rFont val="Tahoma"/>
            <family val="2"/>
          </rPr>
          <t xml:space="preserve">Sila isi di sini
</t>
        </r>
        <r>
          <rPr>
            <b/>
            <i/>
            <sz val="8"/>
            <color indexed="8"/>
            <rFont val="Tahoma"/>
            <family val="2"/>
          </rPr>
          <t xml:space="preserve">Please fill in here
</t>
        </r>
      </text>
    </comment>
    <comment ref="M22" authorId="0" shapeId="0" xr:uid="{00000000-0006-0000-1300-000026000000}">
      <text>
        <r>
          <rPr>
            <b/>
            <sz val="8"/>
            <color indexed="8"/>
            <rFont val="Tahoma"/>
            <family val="2"/>
          </rPr>
          <t xml:space="preserve">Sila isi di sini
</t>
        </r>
        <r>
          <rPr>
            <b/>
            <i/>
            <sz val="8"/>
            <color indexed="8"/>
            <rFont val="Tahoma"/>
            <family val="2"/>
          </rPr>
          <t xml:space="preserve">Please fill in here
</t>
        </r>
      </text>
    </comment>
    <comment ref="Q23" authorId="0" shapeId="0" xr:uid="{00000000-0006-0000-1300-000027000000}">
      <text>
        <r>
          <rPr>
            <b/>
            <sz val="8"/>
            <color indexed="8"/>
            <rFont val="Tahoma"/>
            <family val="2"/>
          </rPr>
          <t xml:space="preserve">Sila isi di sini
</t>
        </r>
        <r>
          <rPr>
            <b/>
            <i/>
            <sz val="8"/>
            <color indexed="8"/>
            <rFont val="Tahoma"/>
            <family val="2"/>
          </rPr>
          <t xml:space="preserve">Please fill in here
</t>
        </r>
      </text>
    </comment>
    <comment ref="U23" authorId="0" shapeId="0" xr:uid="{00000000-0006-0000-1300-000028000000}">
      <text>
        <r>
          <rPr>
            <b/>
            <sz val="8"/>
            <color indexed="8"/>
            <rFont val="Tahoma"/>
            <family val="2"/>
          </rPr>
          <t xml:space="preserve">Sila isi di sini
</t>
        </r>
        <r>
          <rPr>
            <b/>
            <i/>
            <sz val="8"/>
            <color indexed="8"/>
            <rFont val="Tahoma"/>
            <family val="2"/>
          </rPr>
          <t>Please fill in here</t>
        </r>
      </text>
    </comment>
    <comment ref="X23" authorId="0" shapeId="0" xr:uid="{00000000-0006-0000-1300-000029000000}">
      <text>
        <r>
          <rPr>
            <b/>
            <sz val="8"/>
            <color indexed="8"/>
            <rFont val="Tahoma"/>
            <family val="2"/>
          </rPr>
          <t xml:space="preserve">Sila isi di sini
</t>
        </r>
        <r>
          <rPr>
            <b/>
            <i/>
            <sz val="8"/>
            <color indexed="8"/>
            <rFont val="Tahoma"/>
            <family val="2"/>
          </rPr>
          <t>Please fill in here</t>
        </r>
      </text>
    </comment>
    <comment ref="Z23" authorId="0" shapeId="0" xr:uid="{00000000-0006-0000-1300-00002A000000}">
      <text>
        <r>
          <rPr>
            <b/>
            <sz val="8"/>
            <color indexed="8"/>
            <rFont val="Tahoma"/>
            <family val="2"/>
          </rPr>
          <t xml:space="preserve">Sila isi di sini
</t>
        </r>
        <r>
          <rPr>
            <b/>
            <i/>
            <sz val="8"/>
            <color indexed="8"/>
            <rFont val="Tahoma"/>
            <family val="2"/>
          </rPr>
          <t xml:space="preserve">Please fill in here
</t>
        </r>
      </text>
    </comment>
    <comment ref="A24" authorId="0" shapeId="0" xr:uid="{00000000-0006-0000-1300-00002B000000}">
      <text>
        <r>
          <rPr>
            <b/>
            <sz val="8"/>
            <color indexed="8"/>
            <rFont val="Tahoma"/>
            <family val="2"/>
          </rPr>
          <t xml:space="preserve">Sila isi di sini
</t>
        </r>
        <r>
          <rPr>
            <b/>
            <i/>
            <sz val="8"/>
            <color indexed="8"/>
            <rFont val="Tahoma"/>
            <family val="2"/>
          </rPr>
          <t xml:space="preserve">Please fill in here
</t>
        </r>
      </text>
    </comment>
    <comment ref="M24" authorId="0" shapeId="0" xr:uid="{00000000-0006-0000-1300-00002C000000}">
      <text>
        <r>
          <rPr>
            <b/>
            <sz val="8"/>
            <color indexed="8"/>
            <rFont val="Tahoma"/>
            <family val="2"/>
          </rPr>
          <t xml:space="preserve">Sila isi di sini
</t>
        </r>
        <r>
          <rPr>
            <b/>
            <i/>
            <sz val="8"/>
            <color indexed="8"/>
            <rFont val="Tahoma"/>
            <family val="2"/>
          </rPr>
          <t xml:space="preserve">Please fill in here
</t>
        </r>
      </text>
    </comment>
    <comment ref="Q25" authorId="0" shapeId="0" xr:uid="{00000000-0006-0000-1300-00002D000000}">
      <text>
        <r>
          <rPr>
            <b/>
            <sz val="8"/>
            <color indexed="8"/>
            <rFont val="Tahoma"/>
            <family val="2"/>
          </rPr>
          <t xml:space="preserve">Sila isi di sini
</t>
        </r>
        <r>
          <rPr>
            <b/>
            <i/>
            <sz val="8"/>
            <color indexed="8"/>
            <rFont val="Tahoma"/>
            <family val="2"/>
          </rPr>
          <t xml:space="preserve">Please fill in here
</t>
        </r>
      </text>
    </comment>
    <comment ref="U25" authorId="0" shapeId="0" xr:uid="{00000000-0006-0000-1300-00002E000000}">
      <text>
        <r>
          <rPr>
            <b/>
            <sz val="8"/>
            <color indexed="8"/>
            <rFont val="Tahoma"/>
            <family val="2"/>
          </rPr>
          <t xml:space="preserve">Sila isi di sini
</t>
        </r>
        <r>
          <rPr>
            <b/>
            <i/>
            <sz val="8"/>
            <color indexed="8"/>
            <rFont val="Tahoma"/>
            <family val="2"/>
          </rPr>
          <t>Please fill in here</t>
        </r>
      </text>
    </comment>
    <comment ref="X25" authorId="0" shapeId="0" xr:uid="{00000000-0006-0000-1300-00002F000000}">
      <text>
        <r>
          <rPr>
            <b/>
            <sz val="8"/>
            <color indexed="8"/>
            <rFont val="Tahoma"/>
            <family val="2"/>
          </rPr>
          <t xml:space="preserve">Sila isi di sini
</t>
        </r>
        <r>
          <rPr>
            <b/>
            <i/>
            <sz val="8"/>
            <color indexed="8"/>
            <rFont val="Tahoma"/>
            <family val="2"/>
          </rPr>
          <t>Please fill in here</t>
        </r>
      </text>
    </comment>
    <comment ref="Z25" authorId="0" shapeId="0" xr:uid="{00000000-0006-0000-1300-000030000000}">
      <text>
        <r>
          <rPr>
            <b/>
            <sz val="8"/>
            <color indexed="8"/>
            <rFont val="Tahoma"/>
            <family val="2"/>
          </rPr>
          <t xml:space="preserve">Sila isi di sini
</t>
        </r>
        <r>
          <rPr>
            <b/>
            <i/>
            <sz val="8"/>
            <color indexed="8"/>
            <rFont val="Tahoma"/>
            <family val="2"/>
          </rPr>
          <t xml:space="preserve">Please fill in here
</t>
        </r>
      </text>
    </comment>
    <comment ref="A26" authorId="0" shapeId="0" xr:uid="{00000000-0006-0000-1300-000031000000}">
      <text>
        <r>
          <rPr>
            <b/>
            <sz val="8"/>
            <color indexed="8"/>
            <rFont val="Tahoma"/>
            <family val="2"/>
          </rPr>
          <t xml:space="preserve">Sila isi di sini
</t>
        </r>
        <r>
          <rPr>
            <b/>
            <i/>
            <sz val="8"/>
            <color indexed="8"/>
            <rFont val="Tahoma"/>
            <family val="2"/>
          </rPr>
          <t xml:space="preserve">Please fill in here
</t>
        </r>
      </text>
    </comment>
    <comment ref="M26" authorId="0" shapeId="0" xr:uid="{00000000-0006-0000-1300-000032000000}">
      <text>
        <r>
          <rPr>
            <b/>
            <sz val="8"/>
            <color indexed="8"/>
            <rFont val="Tahoma"/>
            <family val="2"/>
          </rPr>
          <t xml:space="preserve">Sila isi di sini
</t>
        </r>
        <r>
          <rPr>
            <b/>
            <i/>
            <sz val="8"/>
            <color indexed="8"/>
            <rFont val="Tahoma"/>
            <family val="2"/>
          </rPr>
          <t xml:space="preserve">Please fill in here
</t>
        </r>
      </text>
    </comment>
    <comment ref="Q27" authorId="0" shapeId="0" xr:uid="{00000000-0006-0000-1300-000033000000}">
      <text>
        <r>
          <rPr>
            <b/>
            <sz val="8"/>
            <color indexed="8"/>
            <rFont val="Tahoma"/>
            <family val="2"/>
          </rPr>
          <t xml:space="preserve">Sila isi di sini
</t>
        </r>
        <r>
          <rPr>
            <b/>
            <i/>
            <sz val="8"/>
            <color indexed="8"/>
            <rFont val="Tahoma"/>
            <family val="2"/>
          </rPr>
          <t xml:space="preserve">Please fill in here
</t>
        </r>
      </text>
    </comment>
    <comment ref="U27" authorId="0" shapeId="0" xr:uid="{00000000-0006-0000-1300-000034000000}">
      <text>
        <r>
          <rPr>
            <b/>
            <sz val="8"/>
            <color indexed="8"/>
            <rFont val="Tahoma"/>
            <family val="2"/>
          </rPr>
          <t xml:space="preserve">Sila isi di sini
</t>
        </r>
        <r>
          <rPr>
            <b/>
            <i/>
            <sz val="8"/>
            <color indexed="8"/>
            <rFont val="Tahoma"/>
            <family val="2"/>
          </rPr>
          <t>Please fill in here</t>
        </r>
      </text>
    </comment>
    <comment ref="X27" authorId="0" shapeId="0" xr:uid="{00000000-0006-0000-1300-000035000000}">
      <text>
        <r>
          <rPr>
            <b/>
            <sz val="8"/>
            <color indexed="8"/>
            <rFont val="Tahoma"/>
            <family val="2"/>
          </rPr>
          <t xml:space="preserve">Sila isi di sini
</t>
        </r>
        <r>
          <rPr>
            <b/>
            <i/>
            <sz val="8"/>
            <color indexed="8"/>
            <rFont val="Tahoma"/>
            <family val="2"/>
          </rPr>
          <t>Please fill in here</t>
        </r>
      </text>
    </comment>
    <comment ref="Z27" authorId="0" shapeId="0" xr:uid="{00000000-0006-0000-1300-000036000000}">
      <text>
        <r>
          <rPr>
            <b/>
            <sz val="8"/>
            <color indexed="8"/>
            <rFont val="Tahoma"/>
            <family val="2"/>
          </rPr>
          <t xml:space="preserve">Sila isi di sini
</t>
        </r>
        <r>
          <rPr>
            <b/>
            <i/>
            <sz val="8"/>
            <color indexed="8"/>
            <rFont val="Tahoma"/>
            <family val="2"/>
          </rPr>
          <t xml:space="preserve">Please fill in here
</t>
        </r>
      </text>
    </comment>
    <comment ref="A28" authorId="0" shapeId="0" xr:uid="{00000000-0006-0000-1300-000037000000}">
      <text>
        <r>
          <rPr>
            <b/>
            <sz val="8"/>
            <color indexed="8"/>
            <rFont val="Tahoma"/>
            <family val="2"/>
          </rPr>
          <t xml:space="preserve">Sila isi di sini
</t>
        </r>
        <r>
          <rPr>
            <b/>
            <i/>
            <sz val="8"/>
            <color indexed="8"/>
            <rFont val="Tahoma"/>
            <family val="2"/>
          </rPr>
          <t xml:space="preserve">Please fill in here
</t>
        </r>
      </text>
    </comment>
    <comment ref="M28" authorId="0" shapeId="0" xr:uid="{00000000-0006-0000-1300-000038000000}">
      <text>
        <r>
          <rPr>
            <b/>
            <sz val="8"/>
            <color indexed="8"/>
            <rFont val="Tahoma"/>
            <family val="2"/>
          </rPr>
          <t xml:space="preserve">Sila isi di sini
</t>
        </r>
        <r>
          <rPr>
            <b/>
            <i/>
            <sz val="8"/>
            <color indexed="8"/>
            <rFont val="Tahoma"/>
            <family val="2"/>
          </rPr>
          <t xml:space="preserve">Please fill in here
</t>
        </r>
      </text>
    </comment>
    <comment ref="Q29" authorId="0" shapeId="0" xr:uid="{00000000-0006-0000-1300-000039000000}">
      <text>
        <r>
          <rPr>
            <b/>
            <sz val="8"/>
            <color indexed="8"/>
            <rFont val="Tahoma"/>
            <family val="2"/>
          </rPr>
          <t xml:space="preserve">Sila isi di sini
</t>
        </r>
        <r>
          <rPr>
            <b/>
            <i/>
            <sz val="8"/>
            <color indexed="8"/>
            <rFont val="Tahoma"/>
            <family val="2"/>
          </rPr>
          <t xml:space="preserve">Please fill in here
</t>
        </r>
      </text>
    </comment>
    <comment ref="U29" authorId="0" shapeId="0" xr:uid="{00000000-0006-0000-1300-00003A000000}">
      <text>
        <r>
          <rPr>
            <b/>
            <sz val="8"/>
            <color indexed="8"/>
            <rFont val="Tahoma"/>
            <family val="2"/>
          </rPr>
          <t xml:space="preserve">Sila isi di sini
</t>
        </r>
        <r>
          <rPr>
            <b/>
            <i/>
            <sz val="8"/>
            <color indexed="8"/>
            <rFont val="Tahoma"/>
            <family val="2"/>
          </rPr>
          <t>Please fill in here</t>
        </r>
      </text>
    </comment>
    <comment ref="X29" authorId="0" shapeId="0" xr:uid="{00000000-0006-0000-1300-00003B000000}">
      <text>
        <r>
          <rPr>
            <b/>
            <sz val="8"/>
            <color indexed="8"/>
            <rFont val="Tahoma"/>
            <family val="2"/>
          </rPr>
          <t xml:space="preserve">Sila isi di sini
</t>
        </r>
        <r>
          <rPr>
            <b/>
            <i/>
            <sz val="8"/>
            <color indexed="8"/>
            <rFont val="Tahoma"/>
            <family val="2"/>
          </rPr>
          <t>Please fill in here</t>
        </r>
      </text>
    </comment>
    <comment ref="Z29" authorId="0" shapeId="0" xr:uid="{00000000-0006-0000-1300-00003C000000}">
      <text>
        <r>
          <rPr>
            <b/>
            <sz val="8"/>
            <color indexed="8"/>
            <rFont val="Tahoma"/>
            <family val="2"/>
          </rPr>
          <t xml:space="preserve">Sila isi di sini
</t>
        </r>
        <r>
          <rPr>
            <b/>
            <i/>
            <sz val="8"/>
            <color indexed="8"/>
            <rFont val="Tahoma"/>
            <family val="2"/>
          </rPr>
          <t xml:space="preserve">Please fill in here
</t>
        </r>
      </text>
    </comment>
    <comment ref="A30" authorId="0" shapeId="0" xr:uid="{00000000-0006-0000-1300-00003D000000}">
      <text>
        <r>
          <rPr>
            <b/>
            <sz val="8"/>
            <color indexed="8"/>
            <rFont val="Tahoma"/>
            <family val="2"/>
          </rPr>
          <t xml:space="preserve">Sila isi di sini
</t>
        </r>
        <r>
          <rPr>
            <b/>
            <i/>
            <sz val="8"/>
            <color indexed="8"/>
            <rFont val="Tahoma"/>
            <family val="2"/>
          </rPr>
          <t xml:space="preserve">Please fill in here
</t>
        </r>
      </text>
    </comment>
    <comment ref="M30" authorId="0" shapeId="0" xr:uid="{00000000-0006-0000-1300-00003E000000}">
      <text>
        <r>
          <rPr>
            <b/>
            <sz val="8"/>
            <color indexed="8"/>
            <rFont val="Tahoma"/>
            <family val="2"/>
          </rPr>
          <t xml:space="preserve">Sila isi di sini
</t>
        </r>
        <r>
          <rPr>
            <b/>
            <i/>
            <sz val="8"/>
            <color indexed="8"/>
            <rFont val="Tahoma"/>
            <family val="2"/>
          </rPr>
          <t xml:space="preserve">Please fill in here
</t>
        </r>
      </text>
    </comment>
    <comment ref="Q31" authorId="0" shapeId="0" xr:uid="{00000000-0006-0000-1300-00003F000000}">
      <text>
        <r>
          <rPr>
            <b/>
            <sz val="8"/>
            <color indexed="8"/>
            <rFont val="Tahoma"/>
            <family val="2"/>
          </rPr>
          <t xml:space="preserve">Sila isi di sini
</t>
        </r>
        <r>
          <rPr>
            <b/>
            <i/>
            <sz val="8"/>
            <color indexed="8"/>
            <rFont val="Tahoma"/>
            <family val="2"/>
          </rPr>
          <t xml:space="preserve">Please fill in here
</t>
        </r>
      </text>
    </comment>
    <comment ref="U31" authorId="0" shapeId="0" xr:uid="{00000000-0006-0000-1300-000040000000}">
      <text>
        <r>
          <rPr>
            <b/>
            <sz val="8"/>
            <color indexed="8"/>
            <rFont val="Tahoma"/>
            <family val="2"/>
          </rPr>
          <t xml:space="preserve">Sila isi di sini
</t>
        </r>
        <r>
          <rPr>
            <b/>
            <i/>
            <sz val="8"/>
            <color indexed="8"/>
            <rFont val="Tahoma"/>
            <family val="2"/>
          </rPr>
          <t>Please fill in here</t>
        </r>
      </text>
    </comment>
    <comment ref="X31" authorId="0" shapeId="0" xr:uid="{00000000-0006-0000-1300-000041000000}">
      <text>
        <r>
          <rPr>
            <b/>
            <sz val="8"/>
            <color indexed="8"/>
            <rFont val="Tahoma"/>
            <family val="2"/>
          </rPr>
          <t xml:space="preserve">Sila isi di sini
</t>
        </r>
        <r>
          <rPr>
            <b/>
            <i/>
            <sz val="8"/>
            <color indexed="8"/>
            <rFont val="Tahoma"/>
            <family val="2"/>
          </rPr>
          <t>Please fill in here</t>
        </r>
      </text>
    </comment>
    <comment ref="Z31" authorId="0" shapeId="0" xr:uid="{00000000-0006-0000-1300-000042000000}">
      <text>
        <r>
          <rPr>
            <b/>
            <sz val="8"/>
            <color indexed="8"/>
            <rFont val="Tahoma"/>
            <family val="2"/>
          </rPr>
          <t xml:space="preserve">Sila isi di sini
</t>
        </r>
        <r>
          <rPr>
            <b/>
            <i/>
            <sz val="8"/>
            <color indexed="8"/>
            <rFont val="Tahoma"/>
            <family val="2"/>
          </rPr>
          <t xml:space="preserve">Please fill in here
</t>
        </r>
      </text>
    </comment>
    <comment ref="A32" authorId="0" shapeId="0" xr:uid="{00000000-0006-0000-1300-000043000000}">
      <text>
        <r>
          <rPr>
            <b/>
            <sz val="8"/>
            <color indexed="8"/>
            <rFont val="Tahoma"/>
            <family val="2"/>
          </rPr>
          <t xml:space="preserve">Sila isi di sini
</t>
        </r>
        <r>
          <rPr>
            <b/>
            <i/>
            <sz val="8"/>
            <color indexed="8"/>
            <rFont val="Tahoma"/>
            <family val="2"/>
          </rPr>
          <t xml:space="preserve">Please fill in here
</t>
        </r>
      </text>
    </comment>
    <comment ref="M32" authorId="0" shapeId="0" xr:uid="{00000000-0006-0000-1300-000044000000}">
      <text>
        <r>
          <rPr>
            <b/>
            <sz val="8"/>
            <color indexed="8"/>
            <rFont val="Tahoma"/>
            <family val="2"/>
          </rPr>
          <t xml:space="preserve">Sila isi di sini
</t>
        </r>
        <r>
          <rPr>
            <b/>
            <i/>
            <sz val="8"/>
            <color indexed="8"/>
            <rFont val="Tahoma"/>
            <family val="2"/>
          </rPr>
          <t xml:space="preserve">Please fill in here
</t>
        </r>
      </text>
    </comment>
    <comment ref="Q33" authorId="0" shapeId="0" xr:uid="{00000000-0006-0000-1300-000045000000}">
      <text>
        <r>
          <rPr>
            <b/>
            <sz val="8"/>
            <color indexed="8"/>
            <rFont val="Tahoma"/>
            <family val="2"/>
          </rPr>
          <t xml:space="preserve">Sila isi di sini
</t>
        </r>
        <r>
          <rPr>
            <b/>
            <i/>
            <sz val="8"/>
            <color indexed="8"/>
            <rFont val="Tahoma"/>
            <family val="2"/>
          </rPr>
          <t xml:space="preserve">Please fill in here
</t>
        </r>
      </text>
    </comment>
    <comment ref="U33" authorId="0" shapeId="0" xr:uid="{00000000-0006-0000-1300-000046000000}">
      <text>
        <r>
          <rPr>
            <b/>
            <sz val="8"/>
            <color indexed="8"/>
            <rFont val="Tahoma"/>
            <family val="2"/>
          </rPr>
          <t xml:space="preserve">Sila isi di sini
</t>
        </r>
        <r>
          <rPr>
            <b/>
            <i/>
            <sz val="8"/>
            <color indexed="8"/>
            <rFont val="Tahoma"/>
            <family val="2"/>
          </rPr>
          <t>Please fill in here</t>
        </r>
      </text>
    </comment>
    <comment ref="X33" authorId="0" shapeId="0" xr:uid="{00000000-0006-0000-1300-000047000000}">
      <text>
        <r>
          <rPr>
            <b/>
            <sz val="8"/>
            <color indexed="8"/>
            <rFont val="Tahoma"/>
            <family val="2"/>
          </rPr>
          <t xml:space="preserve">Sila isi di sini
</t>
        </r>
        <r>
          <rPr>
            <b/>
            <i/>
            <sz val="8"/>
            <color indexed="8"/>
            <rFont val="Tahoma"/>
            <family val="2"/>
          </rPr>
          <t>Please fill in here</t>
        </r>
      </text>
    </comment>
    <comment ref="Z33" authorId="0" shapeId="0" xr:uid="{00000000-0006-0000-1300-000048000000}">
      <text>
        <r>
          <rPr>
            <b/>
            <sz val="8"/>
            <color indexed="8"/>
            <rFont val="Tahoma"/>
            <family val="2"/>
          </rPr>
          <t xml:space="preserve">Sila isi di sini
</t>
        </r>
        <r>
          <rPr>
            <b/>
            <i/>
            <sz val="8"/>
            <color indexed="8"/>
            <rFont val="Tahoma"/>
            <family val="2"/>
          </rPr>
          <t xml:space="preserve">Please fill in here
</t>
        </r>
      </text>
    </comment>
    <comment ref="A34" authorId="0" shapeId="0" xr:uid="{00000000-0006-0000-1300-000049000000}">
      <text>
        <r>
          <rPr>
            <b/>
            <sz val="8"/>
            <color indexed="8"/>
            <rFont val="Tahoma"/>
            <family val="2"/>
          </rPr>
          <t xml:space="preserve">Sila isi di sini
</t>
        </r>
        <r>
          <rPr>
            <b/>
            <i/>
            <sz val="8"/>
            <color indexed="8"/>
            <rFont val="Tahoma"/>
            <family val="2"/>
          </rPr>
          <t xml:space="preserve">Please fill in here
</t>
        </r>
      </text>
    </comment>
    <comment ref="M34" authorId="0" shapeId="0" xr:uid="{00000000-0006-0000-1300-00004A000000}">
      <text>
        <r>
          <rPr>
            <b/>
            <sz val="8"/>
            <color indexed="8"/>
            <rFont val="Tahoma"/>
            <family val="2"/>
          </rPr>
          <t xml:space="preserve">Sila isi di sini
</t>
        </r>
        <r>
          <rPr>
            <b/>
            <i/>
            <sz val="8"/>
            <color indexed="8"/>
            <rFont val="Tahoma"/>
            <family val="2"/>
          </rPr>
          <t xml:space="preserve">Please fill in here
</t>
        </r>
      </text>
    </comment>
    <comment ref="Q35" authorId="0" shapeId="0" xr:uid="{00000000-0006-0000-1300-00004B000000}">
      <text>
        <r>
          <rPr>
            <b/>
            <sz val="8"/>
            <color indexed="8"/>
            <rFont val="Tahoma"/>
            <family val="2"/>
          </rPr>
          <t xml:space="preserve">Sila isi di sini
</t>
        </r>
        <r>
          <rPr>
            <b/>
            <i/>
            <sz val="8"/>
            <color indexed="8"/>
            <rFont val="Tahoma"/>
            <family val="2"/>
          </rPr>
          <t xml:space="preserve">Please fill in here
</t>
        </r>
      </text>
    </comment>
    <comment ref="U35" authorId="0" shapeId="0" xr:uid="{00000000-0006-0000-1300-00004C000000}">
      <text>
        <r>
          <rPr>
            <b/>
            <sz val="8"/>
            <color indexed="8"/>
            <rFont val="Tahoma"/>
            <family val="2"/>
          </rPr>
          <t xml:space="preserve">Sila isi di sini
</t>
        </r>
        <r>
          <rPr>
            <b/>
            <i/>
            <sz val="8"/>
            <color indexed="8"/>
            <rFont val="Tahoma"/>
            <family val="2"/>
          </rPr>
          <t>Please fill in here</t>
        </r>
      </text>
    </comment>
    <comment ref="X35" authorId="0" shapeId="0" xr:uid="{00000000-0006-0000-1300-00004D000000}">
      <text>
        <r>
          <rPr>
            <b/>
            <sz val="8"/>
            <color indexed="8"/>
            <rFont val="Tahoma"/>
            <family val="2"/>
          </rPr>
          <t xml:space="preserve">Sila isi di sini
</t>
        </r>
        <r>
          <rPr>
            <b/>
            <i/>
            <sz val="8"/>
            <color indexed="8"/>
            <rFont val="Tahoma"/>
            <family val="2"/>
          </rPr>
          <t>Please fill in here</t>
        </r>
      </text>
    </comment>
    <comment ref="Z35" authorId="0" shapeId="0" xr:uid="{00000000-0006-0000-1300-00004E000000}">
      <text>
        <r>
          <rPr>
            <b/>
            <sz val="8"/>
            <color indexed="8"/>
            <rFont val="Tahoma"/>
            <family val="2"/>
          </rPr>
          <t xml:space="preserve">Sila isi di sini
</t>
        </r>
        <r>
          <rPr>
            <b/>
            <i/>
            <sz val="8"/>
            <color indexed="8"/>
            <rFont val="Tahoma"/>
            <family val="2"/>
          </rPr>
          <t xml:space="preserve">Please fill in here
</t>
        </r>
      </text>
    </comment>
    <comment ref="A36" authorId="0" shapeId="0" xr:uid="{00000000-0006-0000-1300-00004F000000}">
      <text>
        <r>
          <rPr>
            <b/>
            <sz val="8"/>
            <color indexed="8"/>
            <rFont val="Tahoma"/>
            <family val="2"/>
          </rPr>
          <t xml:space="preserve">Sila isi di sini
</t>
        </r>
        <r>
          <rPr>
            <b/>
            <i/>
            <sz val="8"/>
            <color indexed="8"/>
            <rFont val="Tahoma"/>
            <family val="2"/>
          </rPr>
          <t xml:space="preserve">Please fill in here
</t>
        </r>
      </text>
    </comment>
    <comment ref="M36" authorId="0" shapeId="0" xr:uid="{00000000-0006-0000-1300-000050000000}">
      <text>
        <r>
          <rPr>
            <b/>
            <sz val="8"/>
            <color indexed="8"/>
            <rFont val="Tahoma"/>
            <family val="2"/>
          </rPr>
          <t xml:space="preserve">Sila isi di sini
</t>
        </r>
        <r>
          <rPr>
            <b/>
            <i/>
            <sz val="8"/>
            <color indexed="8"/>
            <rFont val="Tahoma"/>
            <family val="2"/>
          </rPr>
          <t xml:space="preserve">Please fill in here
</t>
        </r>
      </text>
    </comment>
    <comment ref="Q37" authorId="0" shapeId="0" xr:uid="{00000000-0006-0000-1300-000051000000}">
      <text>
        <r>
          <rPr>
            <b/>
            <sz val="8"/>
            <color indexed="8"/>
            <rFont val="Tahoma"/>
            <family val="2"/>
          </rPr>
          <t xml:space="preserve">Sila isi di sini
</t>
        </r>
        <r>
          <rPr>
            <b/>
            <i/>
            <sz val="8"/>
            <color indexed="8"/>
            <rFont val="Tahoma"/>
            <family val="2"/>
          </rPr>
          <t xml:space="preserve">Please fill in here
</t>
        </r>
      </text>
    </comment>
    <comment ref="U37" authorId="0" shapeId="0" xr:uid="{00000000-0006-0000-1300-000052000000}">
      <text>
        <r>
          <rPr>
            <b/>
            <sz val="8"/>
            <color indexed="8"/>
            <rFont val="Tahoma"/>
            <family val="2"/>
          </rPr>
          <t xml:space="preserve">Sila isi di sini
</t>
        </r>
        <r>
          <rPr>
            <b/>
            <i/>
            <sz val="8"/>
            <color indexed="8"/>
            <rFont val="Tahoma"/>
            <family val="2"/>
          </rPr>
          <t>Please fill in here</t>
        </r>
      </text>
    </comment>
    <comment ref="X37" authorId="0" shapeId="0" xr:uid="{00000000-0006-0000-1300-000053000000}">
      <text>
        <r>
          <rPr>
            <b/>
            <sz val="8"/>
            <color indexed="8"/>
            <rFont val="Tahoma"/>
            <family val="2"/>
          </rPr>
          <t xml:space="preserve">Sila isi di sini
</t>
        </r>
        <r>
          <rPr>
            <b/>
            <i/>
            <sz val="8"/>
            <color indexed="8"/>
            <rFont val="Tahoma"/>
            <family val="2"/>
          </rPr>
          <t>Please fill in here</t>
        </r>
      </text>
    </comment>
    <comment ref="Z37" authorId="0" shapeId="0" xr:uid="{00000000-0006-0000-1300-000054000000}">
      <text>
        <r>
          <rPr>
            <b/>
            <sz val="8"/>
            <color indexed="8"/>
            <rFont val="Tahoma"/>
            <family val="2"/>
          </rPr>
          <t xml:space="preserve">Sila isi di sini
</t>
        </r>
        <r>
          <rPr>
            <b/>
            <i/>
            <sz val="8"/>
            <color indexed="8"/>
            <rFont val="Tahoma"/>
            <family val="2"/>
          </rPr>
          <t xml:space="preserve">Please fill in here
</t>
        </r>
      </text>
    </comment>
    <comment ref="A38" authorId="0" shapeId="0" xr:uid="{00000000-0006-0000-1300-000055000000}">
      <text>
        <r>
          <rPr>
            <b/>
            <sz val="8"/>
            <color indexed="8"/>
            <rFont val="Tahoma"/>
            <family val="2"/>
          </rPr>
          <t xml:space="preserve">Sila isi di sini
</t>
        </r>
        <r>
          <rPr>
            <b/>
            <i/>
            <sz val="8"/>
            <color indexed="8"/>
            <rFont val="Tahoma"/>
            <family val="2"/>
          </rPr>
          <t xml:space="preserve">Please fill in here
</t>
        </r>
      </text>
    </comment>
    <comment ref="M38" authorId="0" shapeId="0" xr:uid="{00000000-0006-0000-1300-000056000000}">
      <text>
        <r>
          <rPr>
            <b/>
            <sz val="8"/>
            <color indexed="8"/>
            <rFont val="Tahoma"/>
            <family val="2"/>
          </rPr>
          <t xml:space="preserve">Sila isi di sini
</t>
        </r>
        <r>
          <rPr>
            <b/>
            <i/>
            <sz val="8"/>
            <color indexed="8"/>
            <rFont val="Tahoma"/>
            <family val="2"/>
          </rPr>
          <t xml:space="preserve">Please fill in here
</t>
        </r>
      </text>
    </comment>
    <comment ref="Q39" authorId="0" shapeId="0" xr:uid="{00000000-0006-0000-1300-000057000000}">
      <text>
        <r>
          <rPr>
            <b/>
            <sz val="8"/>
            <color indexed="8"/>
            <rFont val="Tahoma"/>
            <family val="2"/>
          </rPr>
          <t xml:space="preserve">Sila isi di sini
</t>
        </r>
        <r>
          <rPr>
            <b/>
            <i/>
            <sz val="8"/>
            <color indexed="8"/>
            <rFont val="Tahoma"/>
            <family val="2"/>
          </rPr>
          <t xml:space="preserve">Please fill in here
</t>
        </r>
      </text>
    </comment>
    <comment ref="U39" authorId="0" shapeId="0" xr:uid="{00000000-0006-0000-1300-000058000000}">
      <text>
        <r>
          <rPr>
            <b/>
            <sz val="8"/>
            <color indexed="8"/>
            <rFont val="Tahoma"/>
            <family val="2"/>
          </rPr>
          <t xml:space="preserve">Sila isi di sini
</t>
        </r>
        <r>
          <rPr>
            <b/>
            <i/>
            <sz val="8"/>
            <color indexed="8"/>
            <rFont val="Tahoma"/>
            <family val="2"/>
          </rPr>
          <t>Please fill in here</t>
        </r>
      </text>
    </comment>
    <comment ref="X39" authorId="0" shapeId="0" xr:uid="{00000000-0006-0000-1300-000059000000}">
      <text>
        <r>
          <rPr>
            <b/>
            <sz val="8"/>
            <color indexed="8"/>
            <rFont val="Tahoma"/>
            <family val="2"/>
          </rPr>
          <t xml:space="preserve">Sila isi di sini
</t>
        </r>
        <r>
          <rPr>
            <b/>
            <i/>
            <sz val="8"/>
            <color indexed="8"/>
            <rFont val="Tahoma"/>
            <family val="2"/>
          </rPr>
          <t>Please fill in here</t>
        </r>
      </text>
    </comment>
    <comment ref="Z39" authorId="0" shapeId="0" xr:uid="{00000000-0006-0000-1300-00005A000000}">
      <text>
        <r>
          <rPr>
            <b/>
            <sz val="8"/>
            <color indexed="8"/>
            <rFont val="Tahoma"/>
            <family val="2"/>
          </rPr>
          <t xml:space="preserve">Sila isi di sini
</t>
        </r>
        <r>
          <rPr>
            <b/>
            <i/>
            <sz val="8"/>
            <color indexed="8"/>
            <rFont val="Tahoma"/>
            <family val="2"/>
          </rPr>
          <t xml:space="preserve">Please fill in here
</t>
        </r>
      </text>
    </comment>
    <comment ref="A40" authorId="0" shapeId="0" xr:uid="{00000000-0006-0000-1300-00005B000000}">
      <text>
        <r>
          <rPr>
            <b/>
            <sz val="8"/>
            <color indexed="8"/>
            <rFont val="Tahoma"/>
            <family val="2"/>
          </rPr>
          <t xml:space="preserve">Sila isi di sini
</t>
        </r>
        <r>
          <rPr>
            <b/>
            <i/>
            <sz val="8"/>
            <color indexed="8"/>
            <rFont val="Tahoma"/>
            <family val="2"/>
          </rPr>
          <t xml:space="preserve">Please fill in here
</t>
        </r>
      </text>
    </comment>
    <comment ref="M40" authorId="0" shapeId="0" xr:uid="{00000000-0006-0000-1300-00005C000000}">
      <text>
        <r>
          <rPr>
            <b/>
            <sz val="8"/>
            <color indexed="8"/>
            <rFont val="Tahoma"/>
            <family val="2"/>
          </rPr>
          <t xml:space="preserve">Sila isi di sini
</t>
        </r>
        <r>
          <rPr>
            <b/>
            <i/>
            <sz val="8"/>
            <color indexed="8"/>
            <rFont val="Tahoma"/>
            <family val="2"/>
          </rPr>
          <t xml:space="preserve">Please fill in here
</t>
        </r>
      </text>
    </comment>
    <comment ref="Q41" authorId="0" shapeId="0" xr:uid="{00000000-0006-0000-1300-00005D000000}">
      <text>
        <r>
          <rPr>
            <b/>
            <sz val="8"/>
            <color indexed="8"/>
            <rFont val="Tahoma"/>
            <family val="2"/>
          </rPr>
          <t xml:space="preserve">Sila isi di sini
</t>
        </r>
        <r>
          <rPr>
            <b/>
            <i/>
            <sz val="8"/>
            <color indexed="8"/>
            <rFont val="Tahoma"/>
            <family val="2"/>
          </rPr>
          <t xml:space="preserve">Please fill in here
</t>
        </r>
      </text>
    </comment>
    <comment ref="U41" authorId="0" shapeId="0" xr:uid="{00000000-0006-0000-1300-00005E000000}">
      <text>
        <r>
          <rPr>
            <b/>
            <sz val="8"/>
            <color indexed="8"/>
            <rFont val="Tahoma"/>
            <family val="2"/>
          </rPr>
          <t xml:space="preserve">Sila isi di sini
</t>
        </r>
        <r>
          <rPr>
            <b/>
            <i/>
            <sz val="8"/>
            <color indexed="8"/>
            <rFont val="Tahoma"/>
            <family val="2"/>
          </rPr>
          <t>Please fill in here</t>
        </r>
      </text>
    </comment>
    <comment ref="X41" authorId="0" shapeId="0" xr:uid="{00000000-0006-0000-1300-00005F000000}">
      <text>
        <r>
          <rPr>
            <b/>
            <sz val="8"/>
            <color indexed="8"/>
            <rFont val="Tahoma"/>
            <family val="2"/>
          </rPr>
          <t xml:space="preserve">Sila isi di sini
</t>
        </r>
        <r>
          <rPr>
            <b/>
            <i/>
            <sz val="8"/>
            <color indexed="8"/>
            <rFont val="Tahoma"/>
            <family val="2"/>
          </rPr>
          <t>Please fill in here</t>
        </r>
      </text>
    </comment>
    <comment ref="Z41" authorId="0" shapeId="0" xr:uid="{00000000-0006-0000-1300-000060000000}">
      <text>
        <r>
          <rPr>
            <b/>
            <sz val="8"/>
            <color indexed="8"/>
            <rFont val="Tahoma"/>
            <family val="2"/>
          </rPr>
          <t xml:space="preserve">Sila isi di sini
</t>
        </r>
        <r>
          <rPr>
            <b/>
            <i/>
            <sz val="8"/>
            <color indexed="8"/>
            <rFont val="Tahoma"/>
            <family val="2"/>
          </rPr>
          <t xml:space="preserve">Please fill in here
</t>
        </r>
      </text>
    </comment>
    <comment ref="A42" authorId="0" shapeId="0" xr:uid="{00000000-0006-0000-1300-000061000000}">
      <text>
        <r>
          <rPr>
            <b/>
            <sz val="8"/>
            <color indexed="8"/>
            <rFont val="Tahoma"/>
            <family val="2"/>
          </rPr>
          <t xml:space="preserve">Sila isi di sini
</t>
        </r>
        <r>
          <rPr>
            <b/>
            <i/>
            <sz val="8"/>
            <color indexed="8"/>
            <rFont val="Tahoma"/>
            <family val="2"/>
          </rPr>
          <t xml:space="preserve">Please fill in here
</t>
        </r>
      </text>
    </comment>
    <comment ref="M42" authorId="0" shapeId="0" xr:uid="{00000000-0006-0000-1300-000062000000}">
      <text>
        <r>
          <rPr>
            <b/>
            <sz val="8"/>
            <color indexed="8"/>
            <rFont val="Tahoma"/>
            <family val="2"/>
          </rPr>
          <t xml:space="preserve">Sila isi di sini
</t>
        </r>
        <r>
          <rPr>
            <b/>
            <i/>
            <sz val="8"/>
            <color indexed="8"/>
            <rFont val="Tahoma"/>
            <family val="2"/>
          </rPr>
          <t xml:space="preserve">Please fill in here
</t>
        </r>
      </text>
    </comment>
    <comment ref="Q43" authorId="0" shapeId="0" xr:uid="{00000000-0006-0000-1300-000063000000}">
      <text>
        <r>
          <rPr>
            <b/>
            <sz val="8"/>
            <color indexed="8"/>
            <rFont val="Tahoma"/>
            <family val="2"/>
          </rPr>
          <t xml:space="preserve">Sila isi di sini
</t>
        </r>
        <r>
          <rPr>
            <b/>
            <i/>
            <sz val="8"/>
            <color indexed="8"/>
            <rFont val="Tahoma"/>
            <family val="2"/>
          </rPr>
          <t xml:space="preserve">Please fill in here
</t>
        </r>
      </text>
    </comment>
    <comment ref="U43" authorId="0" shapeId="0" xr:uid="{00000000-0006-0000-1300-000064000000}">
      <text>
        <r>
          <rPr>
            <b/>
            <sz val="8"/>
            <color indexed="8"/>
            <rFont val="Tahoma"/>
            <family val="2"/>
          </rPr>
          <t xml:space="preserve">Sila isi di sini
</t>
        </r>
        <r>
          <rPr>
            <b/>
            <i/>
            <sz val="8"/>
            <color indexed="8"/>
            <rFont val="Tahoma"/>
            <family val="2"/>
          </rPr>
          <t>Please fill in here</t>
        </r>
      </text>
    </comment>
    <comment ref="X43" authorId="0" shapeId="0" xr:uid="{00000000-0006-0000-1300-000065000000}">
      <text>
        <r>
          <rPr>
            <b/>
            <sz val="8"/>
            <color indexed="8"/>
            <rFont val="Tahoma"/>
            <family val="2"/>
          </rPr>
          <t xml:space="preserve">Sila isi di sini
</t>
        </r>
        <r>
          <rPr>
            <b/>
            <i/>
            <sz val="8"/>
            <color indexed="8"/>
            <rFont val="Tahoma"/>
            <family val="2"/>
          </rPr>
          <t>Please fill in here</t>
        </r>
      </text>
    </comment>
    <comment ref="Z43" authorId="0" shapeId="0" xr:uid="{00000000-0006-0000-1300-000066000000}">
      <text>
        <r>
          <rPr>
            <b/>
            <sz val="8"/>
            <color indexed="8"/>
            <rFont val="Tahoma"/>
            <family val="2"/>
          </rPr>
          <t xml:space="preserve">Sila isi di sini
</t>
        </r>
        <r>
          <rPr>
            <b/>
            <i/>
            <sz val="8"/>
            <color indexed="8"/>
            <rFont val="Tahoma"/>
            <family val="2"/>
          </rPr>
          <t xml:space="preserve">Please fill in here
</t>
        </r>
      </text>
    </comment>
    <comment ref="U45" authorId="0" shapeId="0" xr:uid="{00000000-0006-0000-1300-000067000000}">
      <text>
        <r>
          <rPr>
            <b/>
            <sz val="8"/>
            <color indexed="8"/>
            <rFont val="Tahoma"/>
            <family val="2"/>
          </rPr>
          <t xml:space="preserve">Sila isi di sini
</t>
        </r>
        <r>
          <rPr>
            <b/>
            <i/>
            <sz val="8"/>
            <color indexed="8"/>
            <rFont val="Tahoma"/>
            <family val="2"/>
          </rPr>
          <t>Please fill in here</t>
        </r>
      </text>
    </comment>
    <comment ref="X45" authorId="0" shapeId="0" xr:uid="{00000000-0006-0000-1300-000068000000}">
      <text>
        <r>
          <rPr>
            <b/>
            <sz val="8"/>
            <color indexed="8"/>
            <rFont val="Tahoma"/>
            <family val="2"/>
          </rPr>
          <t xml:space="preserve">Sila isi di sini
</t>
        </r>
        <r>
          <rPr>
            <b/>
            <i/>
            <sz val="8"/>
            <color indexed="8"/>
            <rFont val="Tahoma"/>
            <family val="2"/>
          </rPr>
          <t>Please fill in here</t>
        </r>
      </text>
    </comment>
    <comment ref="Z45" authorId="0" shapeId="0" xr:uid="{00000000-0006-0000-1300-000069000000}">
      <text>
        <r>
          <rPr>
            <b/>
            <sz val="8"/>
            <color indexed="8"/>
            <rFont val="Tahoma"/>
            <family val="2"/>
          </rPr>
          <t xml:space="preserve">Sila isi di sini
</t>
        </r>
        <r>
          <rPr>
            <b/>
            <i/>
            <sz val="8"/>
            <color indexed="8"/>
            <rFont val="Tahoma"/>
            <family val="2"/>
          </rPr>
          <t xml:space="preserve">Please fill in here
</t>
        </r>
      </text>
    </comment>
    <comment ref="U46" authorId="1" shapeId="0" xr:uid="{00000000-0006-0000-1300-00006A000000}">
      <text>
        <r>
          <rPr>
            <b/>
            <sz val="9"/>
            <rFont val="Tahoma"/>
            <family val="2"/>
          </rPr>
          <t>Pengiraan automatik
Automatic calculation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wanaida</author>
  </authors>
  <commentList>
    <comment ref="M10" authorId="0" shapeId="0" xr:uid="{00000000-0006-0000-1400-000001000000}">
      <text>
        <r>
          <rPr>
            <b/>
            <sz val="9"/>
            <rFont val="Times New Roman"/>
            <family val="1"/>
          </rPr>
          <t xml:space="preserve">Sila isi di sini
</t>
        </r>
        <r>
          <rPr>
            <sz val="9"/>
            <rFont val="Times New Roman"/>
            <family val="1"/>
          </rPr>
          <t>Please fill in here</t>
        </r>
      </text>
    </comment>
    <comment ref="T10" authorId="0" shapeId="0" xr:uid="{00000000-0006-0000-1400-000002000000}">
      <text>
        <r>
          <rPr>
            <b/>
            <sz val="9"/>
            <rFont val="Times New Roman"/>
            <family val="1"/>
          </rPr>
          <t xml:space="preserve">Sila isi di sini
</t>
        </r>
        <r>
          <rPr>
            <sz val="9"/>
            <rFont val="Times New Roman"/>
            <family val="1"/>
          </rPr>
          <t xml:space="preserve">Please fill in here
</t>
        </r>
      </text>
    </comment>
    <comment ref="M14" authorId="0" shapeId="0" xr:uid="{00000000-0006-0000-1400-000003000000}">
      <text>
        <r>
          <rPr>
            <b/>
            <sz val="9"/>
            <rFont val="Times New Roman"/>
            <family val="1"/>
          </rPr>
          <t xml:space="preserve">Sila isi di sini
</t>
        </r>
        <r>
          <rPr>
            <sz val="9"/>
            <rFont val="Times New Roman"/>
            <family val="1"/>
          </rPr>
          <t>Please fill in here</t>
        </r>
      </text>
    </comment>
    <comment ref="T14" authorId="0" shapeId="0" xr:uid="{00000000-0006-0000-1400-000004000000}">
      <text>
        <r>
          <rPr>
            <b/>
            <sz val="9"/>
            <rFont val="Times New Roman"/>
            <family val="1"/>
          </rPr>
          <t xml:space="preserve">Sila isi di sini
</t>
        </r>
        <r>
          <rPr>
            <sz val="9"/>
            <rFont val="Times New Roman"/>
            <family val="1"/>
          </rPr>
          <t xml:space="preserve">Please fill in here
</t>
        </r>
      </text>
    </comment>
    <comment ref="O35" authorId="0" shapeId="0" xr:uid="{00000000-0006-0000-1400-00000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38" authorId="0" shapeId="0" xr:uid="{00000000-0006-0000-14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1" authorId="0" shapeId="0" xr:uid="{00000000-0006-0000-14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4" authorId="0" shapeId="0" xr:uid="{00000000-0006-0000-1400-00000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7" authorId="0" shapeId="0" xr:uid="{00000000-0006-0000-1400-000009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0" authorId="0" shapeId="0" xr:uid="{00000000-0006-0000-1400-00000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3" authorId="0" shapeId="0" xr:uid="{00000000-0006-0000-1400-00000B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6" authorId="0" shapeId="0" xr:uid="{00000000-0006-0000-1400-00000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9" authorId="0" shapeId="0" xr:uid="{00000000-0006-0000-1400-00000D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62" authorId="0" shapeId="0" xr:uid="{00000000-0006-0000-1400-00000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65" authorId="0" shapeId="0" xr:uid="{00000000-0006-0000-1400-00000F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68" authorId="0" shapeId="0" xr:uid="{00000000-0006-0000-1400-000010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71" authorId="0" shapeId="0" xr:uid="{00000000-0006-0000-1400-000011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74" authorId="0" shapeId="0" xr:uid="{00000000-0006-0000-1400-00001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77" authorId="0" shapeId="0" xr:uid="{00000000-0006-0000-1400-00001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80" authorId="0" shapeId="0" xr:uid="{00000000-0006-0000-1400-00001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D10" authorId="0" shapeId="0" xr:uid="{00000000-0006-0000-0300-000001000000}">
      <text>
        <r>
          <rPr>
            <b/>
            <sz val="8"/>
            <color indexed="8"/>
            <rFont val="Tahoma"/>
            <family val="2"/>
          </rPr>
          <t>Please press and hold ALT while typing '0251' on the numeric keypad to indicate a "X" symbol.</t>
        </r>
      </text>
    </comment>
    <comment ref="AD13" authorId="0" shapeId="0" xr:uid="{00000000-0006-0000-0300-000002000000}">
      <text>
        <r>
          <rPr>
            <b/>
            <sz val="8"/>
            <color indexed="8"/>
            <rFont val="Tahoma"/>
            <family val="2"/>
          </rPr>
          <t>Please press and hold ALT while typing '0251' on the numeric keypad to indicate a "X" symbol.</t>
        </r>
      </text>
    </comment>
    <comment ref="AD16" authorId="0" shapeId="0" xr:uid="{00000000-0006-0000-0300-000003000000}">
      <text>
        <r>
          <rPr>
            <b/>
            <sz val="8"/>
            <color indexed="8"/>
            <rFont val="Tahoma"/>
            <family val="2"/>
          </rPr>
          <t>Please press and hold ALT while typing '0251' on the numeric keypad to indicate a "X" symbol.</t>
        </r>
      </text>
    </comment>
    <comment ref="AD19" authorId="0" shapeId="0" xr:uid="{00000000-0006-0000-0300-000004000000}">
      <text>
        <r>
          <rPr>
            <b/>
            <sz val="8"/>
            <color indexed="8"/>
            <rFont val="Tahoma"/>
            <family val="2"/>
          </rPr>
          <t>Please press and hold ALT while typing '0251' on the numeric keypad to indicate a "X" symbol.</t>
        </r>
      </text>
    </comment>
    <comment ref="AD22" authorId="0" shapeId="0" xr:uid="{00000000-0006-0000-0300-000005000000}">
      <text>
        <r>
          <rPr>
            <b/>
            <sz val="8"/>
            <color indexed="8"/>
            <rFont val="Tahoma"/>
            <family val="2"/>
          </rPr>
          <t>Please press and hold ALT while typing '0251' on the numeric keypad to indicate a "X" symbol.</t>
        </r>
      </text>
    </comment>
    <comment ref="AD25" authorId="0" shapeId="0" xr:uid="{00000000-0006-0000-0300-000006000000}">
      <text>
        <r>
          <rPr>
            <b/>
            <sz val="8"/>
            <color indexed="8"/>
            <rFont val="Tahoma"/>
            <family val="2"/>
          </rPr>
          <t>Please press and hold ALT while typing '0251' on the numeric keypad to indicate a "X" symbol.</t>
        </r>
      </text>
    </comment>
    <comment ref="AD28" authorId="0" shapeId="0" xr:uid="{00000000-0006-0000-0300-000007000000}">
      <text>
        <r>
          <rPr>
            <b/>
            <sz val="8"/>
            <color indexed="8"/>
            <rFont val="Tahoma"/>
            <family val="2"/>
          </rPr>
          <t>Please press and hold ALT while typing '0251' on the numeric keypad to indicate a "X" symbol.</t>
        </r>
      </text>
    </comment>
    <comment ref="AD31" authorId="0" shapeId="0" xr:uid="{00000000-0006-0000-0300-000008000000}">
      <text>
        <r>
          <rPr>
            <b/>
            <sz val="8"/>
            <color indexed="8"/>
            <rFont val="Tahoma"/>
            <family val="2"/>
          </rPr>
          <t>Please press and hold ALT while typing '0251' on the numeric keypad to indicate a "X" symbol.</t>
        </r>
      </text>
    </comment>
    <comment ref="E39" authorId="0" shapeId="0" xr:uid="{00000000-0006-0000-0300-000009000000}">
      <text>
        <r>
          <rPr>
            <b/>
            <sz val="8"/>
            <color indexed="8"/>
            <rFont val="Tahoma"/>
            <family val="2"/>
          </rPr>
          <t>Please press and hold ALT while typing '0251' on the numeric keypad to indicate a "X" symbol.</t>
        </r>
      </text>
    </comment>
    <comment ref="I39" authorId="0" shapeId="0" xr:uid="{00000000-0006-0000-0300-00000A000000}">
      <text>
        <r>
          <rPr>
            <b/>
            <sz val="8"/>
            <color indexed="8"/>
            <rFont val="Tahoma"/>
            <family val="2"/>
          </rPr>
          <t>Please press and hold ALT while typing '0251' on the numeric keypad to indicate a "X" symbol.</t>
        </r>
      </text>
    </comment>
    <comment ref="E57" authorId="0" shapeId="0" xr:uid="{00000000-0006-0000-0300-00000B000000}">
      <text>
        <r>
          <rPr>
            <b/>
            <sz val="8"/>
            <color indexed="8"/>
            <rFont val="Tahoma"/>
            <family val="2"/>
          </rPr>
          <t>Please press and hold ALT while typing '0251' on the numeric keypad to indicate a "X" symbol.</t>
        </r>
      </text>
    </comment>
    <comment ref="I57" authorId="0" shapeId="0" xr:uid="{00000000-0006-0000-0300-00000C000000}">
      <text>
        <r>
          <rPr>
            <b/>
            <sz val="8"/>
            <color indexed="8"/>
            <rFont val="Tahoma"/>
            <family val="2"/>
          </rPr>
          <t>Please press and hold ALT while typing '0251' on the numeric keypad to indicate a "X" symbol.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wanaida</author>
  </authors>
  <commentList>
    <comment ref="O19" authorId="0" shapeId="0" xr:uid="{00000000-0006-0000-1500-000001000000}">
      <text>
        <r>
          <rPr>
            <b/>
            <sz val="9"/>
            <rFont val="Times New Roman"/>
            <family val="1"/>
          </rPr>
          <t>Sila isi di sini</t>
        </r>
        <r>
          <rPr>
            <sz val="9"/>
            <rFont val="Times New Roman"/>
            <family val="1"/>
          </rPr>
          <t xml:space="preserve">
</t>
        </r>
        <r>
          <rPr>
            <i/>
            <sz val="9"/>
            <rFont val="Times New Roman"/>
            <family val="1"/>
          </rPr>
          <t>Please fill in here</t>
        </r>
      </text>
    </comment>
    <comment ref="O22" authorId="0" shapeId="0" xr:uid="{00000000-0006-0000-1500-00000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25" authorId="0" shapeId="0" xr:uid="{00000000-0006-0000-1500-00000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28" authorId="0" shapeId="0" xr:uid="{00000000-0006-0000-1500-00000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31" authorId="0" shapeId="0" xr:uid="{00000000-0006-0000-1500-00000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34" authorId="0" shapeId="0" xr:uid="{00000000-0006-0000-15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37" authorId="0" shapeId="0" xr:uid="{00000000-0006-0000-15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0" authorId="0" shapeId="0" xr:uid="{00000000-0006-0000-1500-00000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3" authorId="0" shapeId="0" xr:uid="{00000000-0006-0000-1500-000009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6" authorId="0" shapeId="0" xr:uid="{00000000-0006-0000-1500-00000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49" authorId="0" shapeId="0" xr:uid="{00000000-0006-0000-1500-00000B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2" authorId="0" shapeId="0" xr:uid="{00000000-0006-0000-1500-00000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5" authorId="0" shapeId="0" xr:uid="{00000000-0006-0000-1500-00000D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58" authorId="0" shapeId="0" xr:uid="{00000000-0006-0000-1500-00000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61" authorId="0" shapeId="0" xr:uid="{00000000-0006-0000-1500-00000F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O64" authorId="0" shapeId="0" xr:uid="{00000000-0006-0000-1500-000010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G11" authorId="0" shapeId="0" xr:uid="{00000000-0006-0000-1600-000001000000}">
      <text>
        <r>
          <rPr>
            <sz val="9"/>
            <rFont val="Times New Roman"/>
            <family val="1"/>
          </rPr>
          <t xml:space="preserve">Sila isi di sini
Please fill in here
</t>
        </r>
      </text>
    </comment>
    <comment ref="K19" authorId="1" shapeId="0" xr:uid="{00000000-0006-0000-1600-000002000000}">
      <text>
        <r>
          <rPr>
            <b/>
            <sz val="8"/>
            <color indexed="8"/>
            <rFont val="Tahoma"/>
            <family val="2"/>
          </rPr>
          <t>Please press and hold ALT while typing '0251' on the numeric keypad to indicate a "X" symbol.</t>
        </r>
      </text>
    </comment>
    <comment ref="U19" authorId="1" shapeId="0" xr:uid="{00000000-0006-0000-1600-000003000000}">
      <text>
        <r>
          <rPr>
            <b/>
            <sz val="8"/>
            <color indexed="8"/>
            <rFont val="Tahoma"/>
            <family val="2"/>
          </rPr>
          <t>Please press and hold ALT while typing '0251' on the numeric keypad to indicate a "X" symbol.</t>
        </r>
      </text>
    </comment>
    <comment ref="K25" authorId="1" shapeId="0" xr:uid="{00000000-0006-0000-1600-000004000000}">
      <text>
        <r>
          <rPr>
            <b/>
            <sz val="8"/>
            <color indexed="8"/>
            <rFont val="Tahoma"/>
            <family val="2"/>
          </rPr>
          <t>Please press and hold ALT while typing '0251' on the numeric keypad to indicate a "X" symbol.</t>
        </r>
      </text>
    </comment>
    <comment ref="K36" authorId="1" shapeId="0" xr:uid="{00000000-0006-0000-1600-000005000000}">
      <text>
        <r>
          <rPr>
            <b/>
            <sz val="8"/>
            <color indexed="8"/>
            <rFont val="Tahoma"/>
            <family val="2"/>
          </rPr>
          <t>Please press and hold ALT while typing '0251' on the numeric keypad to indicate a "X" symbol.</t>
        </r>
      </text>
    </comment>
    <comment ref="U36" authorId="1" shapeId="0" xr:uid="{00000000-0006-0000-1600-000006000000}">
      <text>
        <r>
          <rPr>
            <b/>
            <sz val="8"/>
            <color indexed="8"/>
            <rFont val="Tahoma"/>
            <family val="2"/>
          </rPr>
          <t>Please press and hold ALT while typing '0251' on the numeric keypad to indicate a "X" symbol.</t>
        </r>
      </text>
    </comment>
    <comment ref="N40" authorId="0" shapeId="0" xr:uid="{00000000-0006-0000-1600-000007000000}">
      <text>
        <r>
          <rPr>
            <b/>
            <sz val="9"/>
            <rFont val="Times New Roman"/>
            <family val="1"/>
          </rPr>
          <t xml:space="preserve">Sila isi di sini </t>
        </r>
        <r>
          <rPr>
            <sz val="9"/>
            <rFont val="Times New Roman"/>
            <family val="1"/>
          </rPr>
          <t xml:space="preserve">
</t>
        </r>
        <r>
          <rPr>
            <i/>
            <sz val="9"/>
            <rFont val="Times New Roman"/>
            <family val="1"/>
          </rPr>
          <t>Please fill in here</t>
        </r>
      </text>
    </comment>
    <comment ref="K41" authorId="1" shapeId="0" xr:uid="{00000000-0006-0000-1600-000008000000}">
      <text>
        <r>
          <rPr>
            <b/>
            <sz val="8"/>
            <color indexed="8"/>
            <rFont val="Tahoma"/>
            <family val="2"/>
          </rPr>
          <t>Please press and hold ALT while typing '0251' on the numeric keypad to indicate a "X" symbol.</t>
        </r>
      </text>
    </comment>
    <comment ref="K51" authorId="1" shapeId="0" xr:uid="{00000000-0006-0000-1600-000009000000}">
      <text>
        <r>
          <rPr>
            <b/>
            <sz val="8"/>
            <color indexed="8"/>
            <rFont val="Tahoma"/>
            <family val="2"/>
          </rPr>
          <t>Please press and hold ALT while typing '0251' on the numeric keypad to indicate a "X" symbol.</t>
        </r>
      </text>
    </comment>
    <comment ref="U51" authorId="1" shapeId="0" xr:uid="{00000000-0006-0000-1600-00000A000000}">
      <text>
        <r>
          <rPr>
            <b/>
            <sz val="8"/>
            <color indexed="8"/>
            <rFont val="Tahoma"/>
            <family val="2"/>
          </rPr>
          <t>Please press and hold ALT while typing '0251' on the numeric keypad to indicate a "X" symbol.</t>
        </r>
      </text>
    </comment>
    <comment ref="K55" authorId="1" shapeId="0" xr:uid="{00000000-0006-0000-1600-00000B000000}">
      <text>
        <r>
          <rPr>
            <b/>
            <sz val="8"/>
            <color indexed="8"/>
            <rFont val="Tahoma"/>
            <family val="2"/>
          </rPr>
          <t>Please press and hold ALT while typing '0251' on the numeric keypad to indicate a "X" symbol.</t>
        </r>
      </text>
    </comment>
    <comment ref="U55" authorId="1" shapeId="0" xr:uid="{00000000-0006-0000-1600-00000C000000}">
      <text>
        <r>
          <rPr>
            <b/>
            <sz val="8"/>
            <color indexed="8"/>
            <rFont val="Tahoma"/>
            <family val="2"/>
          </rPr>
          <t>Please press and hold ALT while typing '0251' on the numeric keypad to indicate a "X" symbol.</t>
        </r>
      </text>
    </comment>
    <comment ref="K59" authorId="1" shapeId="0" xr:uid="{00000000-0006-0000-1600-00000D000000}">
      <text>
        <r>
          <rPr>
            <b/>
            <sz val="8"/>
            <color indexed="8"/>
            <rFont val="Tahoma"/>
            <family val="2"/>
          </rPr>
          <t>Please press and hold ALT while typing '0251' on the numeric keypad to indicate a "X" symbol.</t>
        </r>
      </text>
    </comment>
    <comment ref="U59" authorId="1" shapeId="0" xr:uid="{00000000-0006-0000-1600-00000E000000}">
      <text>
        <r>
          <rPr>
            <b/>
            <sz val="8"/>
            <color indexed="8"/>
            <rFont val="Tahoma"/>
            <family val="2"/>
          </rPr>
          <t>Please press and hold ALT while typing '0251' on the numeric keypad to indicate a "X" symbol.</t>
        </r>
      </text>
    </comment>
    <comment ref="K63" authorId="1" shapeId="0" xr:uid="{00000000-0006-0000-1600-00000F000000}">
      <text>
        <r>
          <rPr>
            <b/>
            <sz val="8"/>
            <color indexed="8"/>
            <rFont val="Tahoma"/>
            <family val="2"/>
          </rPr>
          <t>Please press and hold ALT while typing '0251' on the numeric keypad to indicate a "X" symbol.</t>
        </r>
      </text>
    </comment>
    <comment ref="U63" authorId="1" shapeId="0" xr:uid="{00000000-0006-0000-1600-000010000000}">
      <text>
        <r>
          <rPr>
            <b/>
            <sz val="8"/>
            <color indexed="8"/>
            <rFont val="Tahoma"/>
            <family val="2"/>
          </rPr>
          <t>Please press and hold ALT while typing '0251' on the numeric keypad to indicate a "X" symbol.</t>
        </r>
      </text>
    </comment>
    <comment ref="K67" authorId="1" shapeId="0" xr:uid="{00000000-0006-0000-1600-000011000000}">
      <text>
        <r>
          <rPr>
            <b/>
            <sz val="8"/>
            <color indexed="8"/>
            <rFont val="Tahoma"/>
            <family val="2"/>
          </rPr>
          <t>Please press and hold ALT while typing '0251' on the numeric keypad to indicate a "X" symbol.</t>
        </r>
      </text>
    </comment>
    <comment ref="U67" authorId="1" shapeId="0" xr:uid="{00000000-0006-0000-1600-000012000000}">
      <text>
        <r>
          <rPr>
            <b/>
            <sz val="8"/>
            <color indexed="8"/>
            <rFont val="Tahoma"/>
            <family val="2"/>
          </rPr>
          <t>Please press and hold ALT while typing '0251' on the numeric keypad to indicate a "X" symbol.</t>
        </r>
      </text>
    </comment>
    <comment ref="N71" authorId="0" shapeId="0" xr:uid="{00000000-0006-0000-1600-000013000000}">
      <text>
        <r>
          <rPr>
            <b/>
            <sz val="9"/>
            <rFont val="Times New Roman"/>
            <family val="1"/>
          </rPr>
          <t xml:space="preserve">Sila isi di sini </t>
        </r>
        <r>
          <rPr>
            <sz val="9"/>
            <rFont val="Times New Roman"/>
            <family val="1"/>
          </rPr>
          <t xml:space="preserve">
</t>
        </r>
        <r>
          <rPr>
            <i/>
            <sz val="9"/>
            <rFont val="Times New Roman"/>
            <family val="1"/>
          </rPr>
          <t>Please fill in here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F18" authorId="0" shapeId="0" xr:uid="{00000000-0006-0000-1800-000001000000}">
      <text>
        <r>
          <rPr>
            <b/>
            <sz val="8"/>
            <color indexed="8"/>
            <rFont val="Tahoma"/>
            <family val="2"/>
          </rPr>
          <t>Please press and hold ALT while typing '0251' on the numeric keypad to indicate a "X" symbol.</t>
        </r>
      </text>
    </comment>
    <comment ref="F23" authorId="0" shapeId="0" xr:uid="{00000000-0006-0000-1800-000002000000}">
      <text>
        <r>
          <rPr>
            <b/>
            <sz val="8"/>
            <color indexed="8"/>
            <rFont val="Tahoma"/>
            <family val="2"/>
          </rPr>
          <t>Please press and hold ALT while typing '0251' on the numeric keypad to indicate a "X" symbol.</t>
        </r>
      </text>
    </comment>
    <comment ref="AC29" authorId="1" shapeId="0" xr:uid="{00000000-0006-0000-1800-000003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36" authorId="1" shapeId="0" xr:uid="{00000000-0006-0000-1800-000004000000}">
      <text>
        <r>
          <rPr>
            <b/>
            <sz val="9"/>
            <rFont val="Times New Roman"/>
            <family val="1"/>
          </rPr>
          <t xml:space="preserve">Sila isi di sini
</t>
        </r>
        <r>
          <rPr>
            <i/>
            <sz val="9"/>
            <rFont val="Times New Roman"/>
            <family val="1"/>
          </rPr>
          <t>Please fill in here</t>
        </r>
      </text>
    </comment>
    <comment ref="F45" authorId="0" shapeId="0" xr:uid="{00000000-0006-0000-1800-000005000000}">
      <text>
        <r>
          <rPr>
            <b/>
            <sz val="8"/>
            <color indexed="8"/>
            <rFont val="Tahoma"/>
            <family val="2"/>
          </rPr>
          <t>Please press and hold ALT while typing '0251' on the numeric keypad to indicate a "X" symbol.</t>
        </r>
      </text>
    </comment>
    <comment ref="F49" authorId="0" shapeId="0" xr:uid="{00000000-0006-0000-1800-000006000000}">
      <text>
        <r>
          <rPr>
            <b/>
            <sz val="8"/>
            <color indexed="8"/>
            <rFont val="Tahoma"/>
            <family val="2"/>
          </rPr>
          <t>Please press and hold ALT while typing '0251' on the numeric keypad to indicate a "X" symbol.</t>
        </r>
      </text>
    </comment>
    <comment ref="AC55" authorId="1" shapeId="0" xr:uid="{00000000-0006-0000-1800-00000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62" authorId="1" shapeId="0" xr:uid="{00000000-0006-0000-1800-000008000000}">
      <text>
        <r>
          <rPr>
            <b/>
            <sz val="9"/>
            <rFont val="Times New Roman"/>
            <family val="1"/>
          </rPr>
          <t xml:space="preserve">Sila isi di sini
</t>
        </r>
        <r>
          <rPr>
            <i/>
            <sz val="9"/>
            <rFont val="Times New Roman"/>
            <family val="1"/>
          </rPr>
          <t>Please fill in here</t>
        </r>
      </text>
    </comment>
    <comment ref="F74" authorId="0" shapeId="0" xr:uid="{00000000-0006-0000-1800-000009000000}">
      <text>
        <r>
          <rPr>
            <b/>
            <sz val="8"/>
            <color indexed="8"/>
            <rFont val="Tahoma"/>
            <family val="2"/>
          </rPr>
          <t>Please press and hold ALT while typing '0251' on the numeric keypad to indicate a "X" symbol.</t>
        </r>
      </text>
    </comment>
    <comment ref="P74" authorId="0" shapeId="0" xr:uid="{00000000-0006-0000-1800-00000A000000}">
      <text>
        <r>
          <rPr>
            <b/>
            <sz val="8"/>
            <color indexed="8"/>
            <rFont val="Tahoma"/>
            <family val="2"/>
          </rPr>
          <t>Please press and hold ALT while typing '0251' on the numeric keypad to indicate a "X" symbol.</t>
        </r>
      </text>
    </comment>
    <comment ref="F84" authorId="0" shapeId="0" xr:uid="{00000000-0006-0000-1800-00000B000000}">
      <text>
        <r>
          <rPr>
            <b/>
            <sz val="8"/>
            <color indexed="8"/>
            <rFont val="Tahoma"/>
            <family val="2"/>
          </rPr>
          <t>Please press and hold ALT while typing '0251' on the numeric keypad to indicate a "X" symbol.</t>
        </r>
      </text>
    </comment>
    <comment ref="P84" authorId="0" shapeId="0" xr:uid="{00000000-0006-0000-1800-00000C000000}">
      <text>
        <r>
          <rPr>
            <b/>
            <sz val="8"/>
            <color indexed="8"/>
            <rFont val="Tahoma"/>
            <family val="2"/>
          </rPr>
          <t>Please press and hold ALT while typing '0251' on the numeric keypad to indicate a "X" symbol.</t>
        </r>
      </text>
    </comment>
    <comment ref="AE145" authorId="0" shapeId="0" xr:uid="{00000000-0006-0000-1800-00000D000000}">
      <text>
        <r>
          <rPr>
            <b/>
            <sz val="8"/>
            <color indexed="8"/>
            <rFont val="Tahoma"/>
            <family val="2"/>
          </rPr>
          <t>Please press and hold ALT while typing '0251' on the numeric keypad to indicate a "X" symbol.</t>
        </r>
      </text>
    </comment>
    <comment ref="AE148" authorId="0" shapeId="0" xr:uid="{00000000-0006-0000-1800-00000E000000}">
      <text>
        <r>
          <rPr>
            <b/>
            <sz val="8"/>
            <color indexed="8"/>
            <rFont val="Tahoma"/>
            <family val="2"/>
          </rPr>
          <t>Please press and hold ALT while typing '0251' on the numeric keypad to indicate a "X" symbol.</t>
        </r>
      </text>
    </comment>
    <comment ref="AE151" authorId="0" shapeId="0" xr:uid="{00000000-0006-0000-1800-00000F000000}">
      <text>
        <r>
          <rPr>
            <b/>
            <sz val="8"/>
            <color indexed="8"/>
            <rFont val="Tahoma"/>
            <family val="2"/>
          </rPr>
          <t>Please press and hold ALT while typing '0251' on the numeric keypad to indicate a "X" symbol.</t>
        </r>
      </text>
    </comment>
    <comment ref="AE154" authorId="0" shapeId="0" xr:uid="{00000000-0006-0000-1800-000010000000}">
      <text>
        <r>
          <rPr>
            <b/>
            <sz val="8"/>
            <color indexed="8"/>
            <rFont val="Tahoma"/>
            <family val="2"/>
          </rPr>
          <t>Please press and hold ALT while typing '0251' on the numeric keypad to indicate a "X" symbol.</t>
        </r>
      </text>
    </comment>
    <comment ref="AE157" authorId="0" shapeId="0" xr:uid="{00000000-0006-0000-1800-000011000000}">
      <text>
        <r>
          <rPr>
            <b/>
            <sz val="8"/>
            <color indexed="8"/>
            <rFont val="Tahoma"/>
            <family val="2"/>
          </rPr>
          <t>Please press and hold ALT while typing '0251' on the numeric keypad to indicate a "X" symbol.</t>
        </r>
      </text>
    </comment>
    <comment ref="AE160" authorId="0" shapeId="0" xr:uid="{00000000-0006-0000-1800-000012000000}">
      <text>
        <r>
          <rPr>
            <b/>
            <sz val="8"/>
            <color indexed="8"/>
            <rFont val="Tahoma"/>
            <family val="2"/>
          </rPr>
          <t>Please press and hold ALT while typing '0251' on the numeric keypad to indicate a "X" symbol.</t>
        </r>
      </text>
    </comment>
    <comment ref="E168" authorId="0" shapeId="0" xr:uid="{00000000-0006-0000-1800-000013000000}">
      <text>
        <r>
          <rPr>
            <b/>
            <sz val="8"/>
            <color indexed="8"/>
            <rFont val="Tahoma"/>
            <family val="2"/>
          </rPr>
          <t>Please press and hold ALT while typing '0251' on the numeric keypad to indicate a "X" symbol.</t>
        </r>
      </text>
    </comment>
    <comment ref="O168" authorId="0" shapeId="0" xr:uid="{00000000-0006-0000-1800-000014000000}">
      <text>
        <r>
          <rPr>
            <b/>
            <sz val="8"/>
            <color indexed="8"/>
            <rFont val="Tahoma"/>
            <family val="2"/>
          </rPr>
          <t>Please press and hold ALT while typing '0251' on the numeric keypad to indicate a "X" symbol.</t>
        </r>
      </text>
    </comment>
    <comment ref="AE174" authorId="0" shapeId="0" xr:uid="{00000000-0006-0000-1800-000015000000}">
      <text>
        <r>
          <rPr>
            <b/>
            <sz val="8"/>
            <color indexed="8"/>
            <rFont val="Tahoma"/>
            <family val="2"/>
          </rPr>
          <t>Please press and hold ALT while typing '0251' on the numeric keypad to indicate a "X" symbol.</t>
        </r>
      </text>
    </comment>
    <comment ref="AE177" authorId="0" shapeId="0" xr:uid="{00000000-0006-0000-1800-000016000000}">
      <text>
        <r>
          <rPr>
            <b/>
            <sz val="8"/>
            <color indexed="8"/>
            <rFont val="Tahoma"/>
            <family val="2"/>
          </rPr>
          <t>Please press and hold ALT while typing '0251' on the numeric keypad to indicate a "X" symbol.</t>
        </r>
      </text>
    </comment>
    <comment ref="AE180" authorId="0" shapeId="0" xr:uid="{00000000-0006-0000-1800-000017000000}">
      <text>
        <r>
          <rPr>
            <b/>
            <sz val="8"/>
            <color indexed="8"/>
            <rFont val="Tahoma"/>
            <family val="2"/>
          </rPr>
          <t>Please press and hold ALT while typing '0251' on the numeric keypad to indicate a "X" symbol.</t>
        </r>
      </text>
    </comment>
    <comment ref="AE183" authorId="0" shapeId="0" xr:uid="{00000000-0006-0000-1800-000018000000}">
      <text>
        <r>
          <rPr>
            <b/>
            <sz val="8"/>
            <color indexed="8"/>
            <rFont val="Tahoma"/>
            <family val="2"/>
          </rPr>
          <t>Please press and hold ALT while typing '0251' on the numeric keypad to indicate a "X" symbol.</t>
        </r>
      </text>
    </comment>
    <comment ref="AE200" authorId="0" shapeId="0" xr:uid="{00000000-0006-0000-1800-000019000000}">
      <text>
        <r>
          <rPr>
            <b/>
            <sz val="8"/>
            <color indexed="8"/>
            <rFont val="Tahoma"/>
            <family val="2"/>
          </rPr>
          <t>Please press and hold ALT while typing '0251' on the numeric keypad to indicate a "X" symbol.</t>
        </r>
      </text>
    </comment>
    <comment ref="AE203" authorId="0" shapeId="0" xr:uid="{00000000-0006-0000-1800-00001A000000}">
      <text>
        <r>
          <rPr>
            <b/>
            <sz val="8"/>
            <color indexed="8"/>
            <rFont val="Tahoma"/>
            <family val="2"/>
          </rPr>
          <t>Please press and hold ALT while typing '0251' on the numeric keypad to indicate a "X" symbol.</t>
        </r>
      </text>
    </comment>
    <comment ref="AE206" authorId="0" shapeId="0" xr:uid="{00000000-0006-0000-1800-00001B000000}">
      <text>
        <r>
          <rPr>
            <b/>
            <sz val="8"/>
            <color indexed="8"/>
            <rFont val="Tahoma"/>
            <family val="2"/>
          </rPr>
          <t>Please press and hold ALT while typing '0251' on the numeric keypad to indicate a "X" symbol.</t>
        </r>
      </text>
    </comment>
    <comment ref="AE209" authorId="0" shapeId="0" xr:uid="{00000000-0006-0000-1800-00001C000000}">
      <text>
        <r>
          <rPr>
            <b/>
            <sz val="8"/>
            <color indexed="8"/>
            <rFont val="Tahoma"/>
            <family val="2"/>
          </rPr>
          <t>Please press and hold ALT while typing '0251' on the numeric keypad to indicate a "X" symbol.</t>
        </r>
      </text>
    </comment>
    <comment ref="AE212" authorId="0" shapeId="0" xr:uid="{00000000-0006-0000-1800-00001D000000}">
      <text>
        <r>
          <rPr>
            <b/>
            <sz val="8"/>
            <color indexed="8"/>
            <rFont val="Tahoma"/>
            <family val="2"/>
          </rPr>
          <t>Please press and hold ALT while typing '0251' on the numeric keypad to indicate a "X" symbol.</t>
        </r>
      </text>
    </comment>
    <comment ref="AE215" authorId="0" shapeId="0" xr:uid="{00000000-0006-0000-1800-00001E000000}">
      <text>
        <r>
          <rPr>
            <b/>
            <sz val="8"/>
            <color indexed="8"/>
            <rFont val="Tahoma"/>
            <family val="2"/>
          </rPr>
          <t>Please press and hold ALT while typing '0251' on the numeric keypad to indicate a "X" symbol.</t>
        </r>
      </text>
    </comment>
    <comment ref="AE218" authorId="0" shapeId="0" xr:uid="{00000000-0006-0000-1800-00001F000000}">
      <text>
        <r>
          <rPr>
            <b/>
            <sz val="8"/>
            <color indexed="8"/>
            <rFont val="Tahoma"/>
            <family val="2"/>
          </rPr>
          <t>Please press and hold ALT while typing '0251' on the numeric keypad to indicate a "X" symbol.</t>
        </r>
      </text>
    </comment>
    <comment ref="AE221" authorId="0" shapeId="0" xr:uid="{00000000-0006-0000-1800-000020000000}">
      <text>
        <r>
          <rPr>
            <b/>
            <sz val="8"/>
            <color indexed="8"/>
            <rFont val="Tahoma"/>
            <family val="2"/>
          </rPr>
          <t>Please press and hold ALT while typing '0251' on the numeric keypad to indicate a "X" symbol.</t>
        </r>
      </text>
    </comment>
    <comment ref="AE224" authorId="0" shapeId="0" xr:uid="{00000000-0006-0000-1800-000021000000}">
      <text>
        <r>
          <rPr>
            <b/>
            <sz val="8"/>
            <color indexed="8"/>
            <rFont val="Tahoma"/>
            <family val="2"/>
          </rPr>
          <t>Please press and hold ALT while typing '0251' on the numeric keypad to indicate a "X" symbol.</t>
        </r>
      </text>
    </comment>
    <comment ref="AE227" authorId="0" shapeId="0" xr:uid="{00000000-0006-0000-1800-000022000000}">
      <text>
        <r>
          <rPr>
            <b/>
            <sz val="8"/>
            <color indexed="8"/>
            <rFont val="Tahoma"/>
            <family val="2"/>
          </rPr>
          <t>Please press and hold ALT while typing '0251' on the numeric keypad to indicate a "X" symbol.</t>
        </r>
      </text>
    </comment>
    <comment ref="AE233" authorId="0" shapeId="0" xr:uid="{00000000-0006-0000-1800-000023000000}">
      <text>
        <r>
          <rPr>
            <b/>
            <sz val="8"/>
            <color indexed="8"/>
            <rFont val="Tahoma"/>
            <family val="2"/>
          </rPr>
          <t>Please press and hold ALT while typing '0251' on the numeric keypad to indicate a "X" symbol.</t>
        </r>
      </text>
    </comment>
    <comment ref="AE236" authorId="0" shapeId="0" xr:uid="{00000000-0006-0000-1800-000024000000}">
      <text>
        <r>
          <rPr>
            <b/>
            <sz val="8"/>
            <color indexed="8"/>
            <rFont val="Tahoma"/>
            <family val="2"/>
          </rPr>
          <t>Please press and hold ALT while typing '0251' on the numeric keypad to indicate a "X" symbol.</t>
        </r>
      </text>
    </comment>
    <comment ref="AE239" authorId="0" shapeId="0" xr:uid="{00000000-0006-0000-1800-000025000000}">
      <text>
        <r>
          <rPr>
            <b/>
            <sz val="8"/>
            <color indexed="8"/>
            <rFont val="Tahoma"/>
            <family val="2"/>
          </rPr>
          <t>Please press and hold ALT while typing '0251' on the numeric keypad to indicate a "X" symbol.</t>
        </r>
      </text>
    </comment>
    <comment ref="AE257" authorId="0" shapeId="0" xr:uid="{00000000-0006-0000-1800-000026000000}">
      <text>
        <r>
          <rPr>
            <b/>
            <sz val="8"/>
            <color indexed="8"/>
            <rFont val="Tahoma"/>
            <family val="2"/>
          </rPr>
          <t>Please press and hold ALT while typing '0251' on the numeric keypad to indicate a "X" symbol.</t>
        </r>
      </text>
    </comment>
    <comment ref="AE260" authorId="0" shapeId="0" xr:uid="{00000000-0006-0000-1800-000027000000}">
      <text>
        <r>
          <rPr>
            <b/>
            <sz val="8"/>
            <color indexed="8"/>
            <rFont val="Tahoma"/>
            <family val="2"/>
          </rPr>
          <t>Please press and hold ALT while typing '0251' on the numeric keypad to indicate a "X" symbol.</t>
        </r>
      </text>
    </comment>
    <comment ref="AE263" authorId="0" shapeId="0" xr:uid="{00000000-0006-0000-1800-000028000000}">
      <text>
        <r>
          <rPr>
            <b/>
            <sz val="8"/>
            <color indexed="8"/>
            <rFont val="Tahoma"/>
            <family val="2"/>
          </rPr>
          <t>Please press and hold ALT while typing '0251' on the numeric keypad to indicate a "X" symbol.</t>
        </r>
      </text>
    </comment>
    <comment ref="AE266" authorId="0" shapeId="0" xr:uid="{00000000-0006-0000-1800-000029000000}">
      <text>
        <r>
          <rPr>
            <b/>
            <sz val="8"/>
            <color indexed="8"/>
            <rFont val="Tahoma"/>
            <family val="2"/>
          </rPr>
          <t>Please press and hold ALT while typing '0251' on the numeric keypad to indicate a "X" symbol.</t>
        </r>
      </text>
    </comment>
    <comment ref="AE269" authorId="0" shapeId="0" xr:uid="{00000000-0006-0000-1800-00002A000000}">
      <text>
        <r>
          <rPr>
            <b/>
            <sz val="8"/>
            <color indexed="8"/>
            <rFont val="Tahoma"/>
            <family val="2"/>
          </rPr>
          <t>Please press and hold ALT while typing '0251' on the numeric keypad to indicate a "X" symbol.</t>
        </r>
      </text>
    </comment>
    <comment ref="AE272" authorId="0" shapeId="0" xr:uid="{00000000-0006-0000-1800-00002B000000}">
      <text>
        <r>
          <rPr>
            <b/>
            <sz val="8"/>
            <color indexed="8"/>
            <rFont val="Tahoma"/>
            <family val="2"/>
          </rPr>
          <t>Please press and hold ALT while typing '0251' on the numeric keypad to indicate a "X" symbol.</t>
        </r>
      </text>
    </comment>
    <comment ref="AE275" authorId="0" shapeId="0" xr:uid="{00000000-0006-0000-1800-00002C000000}">
      <text>
        <r>
          <rPr>
            <b/>
            <sz val="8"/>
            <color indexed="8"/>
            <rFont val="Tahoma"/>
            <family val="2"/>
          </rPr>
          <t>Please press and hold ALT while typing '0251' on the numeric keypad to indicate a "X" symbol.</t>
        </r>
      </text>
    </comment>
    <comment ref="AE278" authorId="0" shapeId="0" xr:uid="{00000000-0006-0000-1800-00002D000000}">
      <text>
        <r>
          <rPr>
            <b/>
            <sz val="8"/>
            <color indexed="8"/>
            <rFont val="Tahoma"/>
            <family val="2"/>
          </rPr>
          <t>Please press and hold ALT while typing '0251' on the numeric keypad to indicate a "X" symbol.</t>
        </r>
      </text>
    </comment>
    <comment ref="AE281" authorId="0" shapeId="0" xr:uid="{00000000-0006-0000-1800-00002E000000}">
      <text>
        <r>
          <rPr>
            <b/>
            <sz val="8"/>
            <color indexed="8"/>
            <rFont val="Tahoma"/>
            <family val="2"/>
          </rPr>
          <t>Please press and hold ALT while typing '0251' on the numeric keypad to indicate a "X" symbol.</t>
        </r>
      </text>
    </comment>
    <comment ref="E284" authorId="1" shapeId="0" xr:uid="{00000000-0006-0000-1800-00002F000000}">
      <text>
        <r>
          <rPr>
            <b/>
            <sz val="9"/>
            <rFont val="Times New Roman"/>
            <family val="1"/>
          </rPr>
          <t xml:space="preserve">Sila isi di sini
</t>
        </r>
        <r>
          <rPr>
            <b/>
            <i/>
            <sz val="9"/>
            <rFont val="Times New Roman"/>
            <family val="1"/>
          </rPr>
          <t xml:space="preserve">Please fill in here
</t>
        </r>
      </text>
    </comment>
    <comment ref="AE287" authorId="0" shapeId="0" xr:uid="{00000000-0006-0000-1800-000030000000}">
      <text>
        <r>
          <rPr>
            <b/>
            <sz val="8"/>
            <color indexed="8"/>
            <rFont val="Tahoma"/>
            <family val="2"/>
          </rPr>
          <t>Please press and hold ALT while typing '0251' on the numeric keypad to indicate a "X" symbol.</t>
        </r>
      </text>
    </comment>
    <comment ref="E297" authorId="0" shapeId="0" xr:uid="{00000000-0006-0000-1800-000031000000}">
      <text>
        <r>
          <rPr>
            <b/>
            <sz val="8"/>
            <color indexed="8"/>
            <rFont val="Tahoma"/>
            <family val="2"/>
          </rPr>
          <t>Please press and hold ALT while typing '0251' on the numeric keypad to indicate a "X" symbol.</t>
        </r>
      </text>
    </comment>
    <comment ref="O297" authorId="0" shapeId="0" xr:uid="{00000000-0006-0000-1800-000032000000}">
      <text>
        <r>
          <rPr>
            <b/>
            <sz val="8"/>
            <color indexed="8"/>
            <rFont val="Tahoma"/>
            <family val="2"/>
          </rPr>
          <t>Please press and hold ALT while typing '0251' on the numeric keypad to indicate a "X" symbol.</t>
        </r>
      </text>
    </comment>
    <comment ref="E365" authorId="0" shapeId="0" xr:uid="{00000000-0006-0000-1800-000033000000}">
      <text>
        <r>
          <rPr>
            <b/>
            <sz val="8"/>
            <color indexed="8"/>
            <rFont val="Tahoma"/>
            <family val="2"/>
          </rPr>
          <t>Please press and hold ALT while typing '0251' on the numeric keypad to indicate a "X" symbol.</t>
        </r>
      </text>
    </comment>
    <comment ref="O365" authorId="0" shapeId="0" xr:uid="{00000000-0006-0000-1800-000034000000}">
      <text>
        <r>
          <rPr>
            <b/>
            <sz val="8"/>
            <color indexed="8"/>
            <rFont val="Tahoma"/>
            <family val="2"/>
          </rPr>
          <t>Please press and hold ALT while typing '0251' on the numeric keypad to indicate a "X" symbol.</t>
        </r>
      </text>
    </comment>
    <comment ref="AE374" authorId="0" shapeId="0" xr:uid="{00000000-0006-0000-1800-000035000000}">
      <text>
        <r>
          <rPr>
            <b/>
            <sz val="8"/>
            <color indexed="8"/>
            <rFont val="Tahoma"/>
            <family val="2"/>
          </rPr>
          <t>Please press and hold ALT while typing '0251' on the numeric keypad to indicate a "X" symbol.</t>
        </r>
      </text>
    </comment>
    <comment ref="AE377" authorId="0" shapeId="0" xr:uid="{00000000-0006-0000-1800-000036000000}">
      <text>
        <r>
          <rPr>
            <b/>
            <sz val="8"/>
            <color indexed="8"/>
            <rFont val="Tahoma"/>
            <family val="2"/>
          </rPr>
          <t>Please press and hold ALT while typing '0251' on the numeric keypad to indicate a "X" symbol.</t>
        </r>
      </text>
    </comment>
    <comment ref="AE380" authorId="0" shapeId="0" xr:uid="{00000000-0006-0000-1800-000037000000}">
      <text>
        <r>
          <rPr>
            <b/>
            <sz val="8"/>
            <color indexed="8"/>
            <rFont val="Tahoma"/>
            <family val="2"/>
          </rPr>
          <t>Please press and hold ALT while typing '0251' on the numeric keypad to indicate a "X" symbol.</t>
        </r>
      </text>
    </comment>
    <comment ref="AE383" authorId="0" shapeId="0" xr:uid="{00000000-0006-0000-1800-000038000000}">
      <text>
        <r>
          <rPr>
            <b/>
            <sz val="8"/>
            <color indexed="8"/>
            <rFont val="Tahoma"/>
            <family val="2"/>
          </rPr>
          <t>Please press and hold ALT while typing '0251' on the numeric keypad to indicate a "X" symbol.</t>
        </r>
      </text>
    </comment>
    <comment ref="AE386" authorId="0" shapeId="0" xr:uid="{00000000-0006-0000-1800-000039000000}">
      <text>
        <r>
          <rPr>
            <b/>
            <sz val="8"/>
            <color indexed="8"/>
            <rFont val="Tahoma"/>
            <family val="2"/>
          </rPr>
          <t>Please press and hold ALT while typing '0251' on the numeric keypad to indicate a "X" symbol.</t>
        </r>
      </text>
    </comment>
    <comment ref="AE394" authorId="0" shapeId="0" xr:uid="{00000000-0006-0000-1800-00003A000000}">
      <text>
        <r>
          <rPr>
            <b/>
            <sz val="8"/>
            <color indexed="8"/>
            <rFont val="Tahoma"/>
            <family val="2"/>
          </rPr>
          <t>Please press and hold ALT while typing '0251' on the numeric keypad to indicate a "X" symbol.</t>
        </r>
      </text>
    </comment>
    <comment ref="AE397" authorId="0" shapeId="0" xr:uid="{00000000-0006-0000-1800-00003B000000}">
      <text>
        <r>
          <rPr>
            <b/>
            <sz val="8"/>
            <color indexed="8"/>
            <rFont val="Tahoma"/>
            <family val="2"/>
          </rPr>
          <t>Please press and hold ALT while typing '0251' on the numeric keypad to indicate a "X" symbol.</t>
        </r>
      </text>
    </comment>
    <comment ref="E406" authorId="0" shapeId="0" xr:uid="{00000000-0006-0000-1800-00003C000000}">
      <text>
        <r>
          <rPr>
            <b/>
            <sz val="8"/>
            <color indexed="8"/>
            <rFont val="Tahoma"/>
            <family val="2"/>
          </rPr>
          <t>Please press and hold ALT while typing '0251' on the numeric keypad to indicate a "X" symbol.</t>
        </r>
      </text>
    </comment>
    <comment ref="O406" authorId="0" shapeId="0" xr:uid="{00000000-0006-0000-1800-00003D000000}">
      <text>
        <r>
          <rPr>
            <b/>
            <sz val="8"/>
            <color indexed="8"/>
            <rFont val="Tahoma"/>
            <family val="2"/>
          </rPr>
          <t>Please press and hold ALT while typing '0251' on the numeric keypad to indicate a "X" symbol.</t>
        </r>
      </text>
    </comment>
    <comment ref="AB425" authorId="1" shapeId="0" xr:uid="{00000000-0006-0000-1800-00003E000000}">
      <text>
        <r>
          <rPr>
            <b/>
            <sz val="9"/>
            <rFont val="Times New Roman"/>
            <family val="1"/>
          </rPr>
          <t xml:space="preserve">Sila isi di sini
</t>
        </r>
        <r>
          <rPr>
            <i/>
            <sz val="9"/>
            <rFont val="Times New Roman"/>
            <family val="1"/>
          </rPr>
          <t>Please fill in here</t>
        </r>
      </text>
    </comment>
    <comment ref="AB475" authorId="1" shapeId="0" xr:uid="{00000000-0006-0000-1800-00003F000000}">
      <text>
        <r>
          <rPr>
            <b/>
            <sz val="9"/>
            <rFont val="Times New Roman"/>
            <family val="1"/>
          </rPr>
          <t xml:space="preserve">Sila isi di sini
</t>
        </r>
        <r>
          <rPr>
            <i/>
            <sz val="9"/>
            <rFont val="Times New Roman"/>
            <family val="1"/>
          </rPr>
          <t>Please fill in here</t>
        </r>
      </text>
    </comment>
    <comment ref="AB478" authorId="1" shapeId="0" xr:uid="{00000000-0006-0000-1800-000040000000}">
      <text>
        <r>
          <rPr>
            <b/>
            <sz val="9"/>
            <rFont val="Times New Roman"/>
            <family val="1"/>
          </rPr>
          <t xml:space="preserve">Sila isi di sini
</t>
        </r>
        <r>
          <rPr>
            <i/>
            <sz val="9"/>
            <rFont val="Times New Roman"/>
            <family val="1"/>
          </rPr>
          <t>Please fill in here</t>
        </r>
      </text>
    </comment>
    <comment ref="AB481" authorId="1" shapeId="0" xr:uid="{00000000-0006-0000-1800-000041000000}">
      <text>
        <r>
          <rPr>
            <b/>
            <sz val="9"/>
            <rFont val="Times New Roman"/>
            <family val="1"/>
          </rPr>
          <t xml:space="preserve">Sila isi di sini
</t>
        </r>
        <r>
          <rPr>
            <i/>
            <sz val="9"/>
            <rFont val="Times New Roman"/>
            <family val="1"/>
          </rPr>
          <t>Please fill in here</t>
        </r>
      </text>
    </comment>
    <comment ref="K484" authorId="1" shapeId="0" xr:uid="{00000000-0006-0000-1800-00004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B484" authorId="1" shapeId="0" xr:uid="{00000000-0006-0000-1800-000043000000}">
      <text>
        <r>
          <rPr>
            <b/>
            <sz val="9"/>
            <rFont val="Times New Roman"/>
            <family val="1"/>
          </rPr>
          <t xml:space="preserve">Sila isi di sini
</t>
        </r>
        <r>
          <rPr>
            <i/>
            <sz val="9"/>
            <rFont val="Times New Roman"/>
            <family val="1"/>
          </rPr>
          <t>Please fill in here</t>
        </r>
      </text>
    </comment>
    <comment ref="AB496" authorId="1" shapeId="0" xr:uid="{00000000-0006-0000-1800-000044000000}">
      <text>
        <r>
          <rPr>
            <b/>
            <sz val="9"/>
            <rFont val="Times New Roman"/>
            <family val="1"/>
          </rPr>
          <t xml:space="preserve">Sila isi di sini
</t>
        </r>
        <r>
          <rPr>
            <i/>
            <sz val="9"/>
            <rFont val="Times New Roman"/>
            <family val="1"/>
          </rPr>
          <t>Please fill in here</t>
        </r>
      </text>
    </comment>
    <comment ref="AB500" authorId="1" shapeId="0" xr:uid="{00000000-0006-0000-1800-000045000000}">
      <text>
        <r>
          <rPr>
            <b/>
            <sz val="9"/>
            <rFont val="Times New Roman"/>
            <family val="1"/>
          </rPr>
          <t xml:space="preserve">Sila isi di sini
</t>
        </r>
        <r>
          <rPr>
            <i/>
            <sz val="9"/>
            <rFont val="Times New Roman"/>
            <family val="1"/>
          </rPr>
          <t>Please fill in here</t>
        </r>
      </text>
    </comment>
    <comment ref="AB504" authorId="1" shapeId="0" xr:uid="{00000000-0006-0000-1800-000046000000}">
      <text>
        <r>
          <rPr>
            <b/>
            <sz val="9"/>
            <rFont val="Times New Roman"/>
            <family val="1"/>
          </rPr>
          <t xml:space="preserve">Sila isi di sini
</t>
        </r>
        <r>
          <rPr>
            <i/>
            <sz val="9"/>
            <rFont val="Times New Roman"/>
            <family val="1"/>
          </rPr>
          <t>Please fill in here</t>
        </r>
      </text>
    </comment>
    <comment ref="AB516" authorId="1" shapeId="0" xr:uid="{00000000-0006-0000-1800-000047000000}">
      <text>
        <r>
          <rPr>
            <b/>
            <sz val="9"/>
            <rFont val="Times New Roman"/>
            <family val="1"/>
          </rPr>
          <t xml:space="preserve">Sila isi di sini
</t>
        </r>
        <r>
          <rPr>
            <i/>
            <sz val="9"/>
            <rFont val="Times New Roman"/>
            <family val="1"/>
          </rPr>
          <t>Please fill in here</t>
        </r>
      </text>
    </comment>
    <comment ref="AB519" authorId="1" shapeId="0" xr:uid="{00000000-0006-0000-1800-000048000000}">
      <text>
        <r>
          <rPr>
            <b/>
            <sz val="9"/>
            <rFont val="Times New Roman"/>
            <family val="1"/>
          </rPr>
          <t xml:space="preserve">Sila isi di sini
</t>
        </r>
        <r>
          <rPr>
            <i/>
            <sz val="9"/>
            <rFont val="Times New Roman"/>
            <family val="1"/>
          </rPr>
          <t>Please fill in here</t>
        </r>
      </text>
    </comment>
    <comment ref="D535" authorId="1" shapeId="0" xr:uid="{00000000-0006-0000-1800-000049000000}">
      <text>
        <r>
          <rPr>
            <b/>
            <sz val="9"/>
            <rFont val="Times New Roman"/>
            <family val="1"/>
          </rPr>
          <t xml:space="preserve">Sila isi di sini
</t>
        </r>
        <r>
          <rPr>
            <b/>
            <i/>
            <sz val="9"/>
            <rFont val="Times New Roman"/>
            <family val="1"/>
          </rPr>
          <t xml:space="preserve">Please fill in here
</t>
        </r>
      </text>
    </comment>
    <comment ref="AD537" authorId="1" shapeId="0" xr:uid="{00000000-0006-0000-1800-00004A000000}">
      <text>
        <r>
          <rPr>
            <b/>
            <sz val="9"/>
            <rFont val="Times New Roman"/>
            <family val="1"/>
          </rPr>
          <t xml:space="preserve">Sila isi di sini
</t>
        </r>
        <r>
          <rPr>
            <i/>
            <sz val="9"/>
            <rFont val="Times New Roman"/>
            <family val="1"/>
          </rPr>
          <t>Please fill in here</t>
        </r>
      </text>
    </comment>
    <comment ref="D539" authorId="1" shapeId="0" xr:uid="{00000000-0006-0000-1800-00004B000000}">
      <text>
        <r>
          <rPr>
            <b/>
            <sz val="9"/>
            <rFont val="Times New Roman"/>
            <family val="1"/>
          </rPr>
          <t xml:space="preserve">Sila isi di sini
</t>
        </r>
        <r>
          <rPr>
            <b/>
            <i/>
            <sz val="9"/>
            <rFont val="Times New Roman"/>
            <family val="1"/>
          </rPr>
          <t xml:space="preserve">Please fill in here
</t>
        </r>
      </text>
    </comment>
    <comment ref="AD541" authorId="1" shapeId="0" xr:uid="{00000000-0006-0000-1800-00004C000000}">
      <text>
        <r>
          <rPr>
            <b/>
            <sz val="9"/>
            <rFont val="Times New Roman"/>
            <family val="1"/>
          </rPr>
          <t xml:space="preserve">Sila isi di sini
</t>
        </r>
        <r>
          <rPr>
            <i/>
            <sz val="9"/>
            <rFont val="Times New Roman"/>
            <family val="1"/>
          </rPr>
          <t>Please fill in here</t>
        </r>
      </text>
    </comment>
    <comment ref="D543" authorId="1" shapeId="0" xr:uid="{00000000-0006-0000-1800-00004D000000}">
      <text>
        <r>
          <rPr>
            <b/>
            <sz val="9"/>
            <rFont val="Times New Roman"/>
            <family val="1"/>
          </rPr>
          <t xml:space="preserve">Sila isi di sini
</t>
        </r>
        <r>
          <rPr>
            <b/>
            <i/>
            <sz val="9"/>
            <rFont val="Times New Roman"/>
            <family val="1"/>
          </rPr>
          <t xml:space="preserve">Please fill in here
</t>
        </r>
      </text>
    </comment>
    <comment ref="AD545" authorId="1" shapeId="0" xr:uid="{00000000-0006-0000-1800-00004E000000}">
      <text>
        <r>
          <rPr>
            <b/>
            <sz val="9"/>
            <rFont val="Times New Roman"/>
            <family val="1"/>
          </rPr>
          <t xml:space="preserve">Sila isi di sini
</t>
        </r>
        <r>
          <rPr>
            <i/>
            <sz val="9"/>
            <rFont val="Times New Roman"/>
            <family val="1"/>
          </rPr>
          <t>Please fill in here</t>
        </r>
      </text>
    </comment>
    <comment ref="E555" authorId="0" shapeId="0" xr:uid="{00000000-0006-0000-1800-00004F000000}">
      <text>
        <r>
          <rPr>
            <b/>
            <sz val="8"/>
            <color indexed="8"/>
            <rFont val="Tahoma"/>
            <family val="2"/>
          </rPr>
          <t>Please press and hold ALT while typing '0251' on the numeric keypad to indicate a "X" symbol.</t>
        </r>
      </text>
    </comment>
    <comment ref="O555" authorId="0" shapeId="0" xr:uid="{00000000-0006-0000-1800-000050000000}">
      <text>
        <r>
          <rPr>
            <b/>
            <sz val="8"/>
            <color indexed="8"/>
            <rFont val="Tahoma"/>
            <family val="2"/>
          </rPr>
          <t>Please press and hold ALT while typing '0251' on the numeric keypad to indicate a "X" symbol.</t>
        </r>
      </text>
    </comment>
    <comment ref="AC580" authorId="1" shapeId="0" xr:uid="{00000000-0006-0000-1800-000051000000}">
      <text>
        <r>
          <rPr>
            <b/>
            <sz val="9"/>
            <rFont val="Times New Roman"/>
            <family val="1"/>
          </rPr>
          <t xml:space="preserve">Sila isi di sini
</t>
        </r>
        <r>
          <rPr>
            <i/>
            <sz val="9"/>
            <rFont val="Times New Roman"/>
            <family val="1"/>
          </rPr>
          <t>Please fill in here</t>
        </r>
      </text>
    </comment>
    <comment ref="AC593" authorId="1" shapeId="0" xr:uid="{00000000-0006-0000-1800-000052000000}">
      <text>
        <r>
          <rPr>
            <b/>
            <sz val="9"/>
            <rFont val="Times New Roman"/>
            <family val="1"/>
          </rPr>
          <t xml:space="preserve">Sila isi di sini
</t>
        </r>
        <r>
          <rPr>
            <i/>
            <sz val="9"/>
            <rFont val="Times New Roman"/>
            <family val="1"/>
          </rPr>
          <t>Please fill in here</t>
        </r>
      </text>
    </comment>
    <comment ref="AC597" authorId="1" shapeId="0" xr:uid="{00000000-0006-0000-1800-000053000000}">
      <text>
        <r>
          <rPr>
            <b/>
            <sz val="9"/>
            <rFont val="Times New Roman"/>
            <family val="1"/>
          </rPr>
          <t xml:space="preserve">Sila isi di sini
</t>
        </r>
        <r>
          <rPr>
            <i/>
            <sz val="9"/>
            <rFont val="Times New Roman"/>
            <family val="1"/>
          </rPr>
          <t>Please fill in here</t>
        </r>
      </text>
    </comment>
    <comment ref="AC601" authorId="1" shapeId="0" xr:uid="{00000000-0006-0000-1800-000054000000}">
      <text>
        <r>
          <rPr>
            <b/>
            <sz val="9"/>
            <rFont val="Times New Roman"/>
            <family val="1"/>
          </rPr>
          <t xml:space="preserve">Sila isi di sini
</t>
        </r>
        <r>
          <rPr>
            <i/>
            <sz val="9"/>
            <rFont val="Times New Roman"/>
            <family val="1"/>
          </rPr>
          <t>Please fill in here</t>
        </r>
      </text>
    </comment>
    <comment ref="AC612" authorId="1" shapeId="0" xr:uid="{00000000-0006-0000-1800-000055000000}">
      <text>
        <r>
          <rPr>
            <b/>
            <sz val="9"/>
            <rFont val="Times New Roman"/>
            <family val="1"/>
          </rPr>
          <t xml:space="preserve">Sila isi di sini
</t>
        </r>
        <r>
          <rPr>
            <i/>
            <sz val="9"/>
            <rFont val="Times New Roman"/>
            <family val="1"/>
          </rPr>
          <t>Please fill in here</t>
        </r>
      </text>
    </comment>
    <comment ref="AC615" authorId="1" shapeId="0" xr:uid="{00000000-0006-0000-1800-000056000000}">
      <text>
        <r>
          <rPr>
            <b/>
            <sz val="9"/>
            <rFont val="Times New Roman"/>
            <family val="1"/>
          </rPr>
          <t xml:space="preserve">Sila isi di sini
</t>
        </r>
        <r>
          <rPr>
            <i/>
            <sz val="9"/>
            <rFont val="Times New Roman"/>
            <family val="1"/>
          </rPr>
          <t>Please fill in here</t>
        </r>
      </text>
    </comment>
    <comment ref="D631" authorId="1" shapeId="0" xr:uid="{00000000-0006-0000-1800-000057000000}">
      <text>
        <r>
          <rPr>
            <b/>
            <sz val="9"/>
            <rFont val="Times New Roman"/>
            <family val="1"/>
          </rPr>
          <t xml:space="preserve">Sila isi di sini
</t>
        </r>
        <r>
          <rPr>
            <b/>
            <i/>
            <sz val="9"/>
            <rFont val="Times New Roman"/>
            <family val="1"/>
          </rPr>
          <t xml:space="preserve">Please fill in here
</t>
        </r>
      </text>
    </comment>
    <comment ref="AD633" authorId="1" shapeId="0" xr:uid="{00000000-0006-0000-1800-000058000000}">
      <text>
        <r>
          <rPr>
            <b/>
            <sz val="9"/>
            <rFont val="Times New Roman"/>
            <family val="1"/>
          </rPr>
          <t xml:space="preserve">Sila isi di sini
</t>
        </r>
        <r>
          <rPr>
            <i/>
            <sz val="9"/>
            <rFont val="Times New Roman"/>
            <family val="1"/>
          </rPr>
          <t>Please fill in here</t>
        </r>
      </text>
    </comment>
    <comment ref="D635" authorId="1" shapeId="0" xr:uid="{00000000-0006-0000-1800-000059000000}">
      <text>
        <r>
          <rPr>
            <b/>
            <sz val="9"/>
            <rFont val="Times New Roman"/>
            <family val="1"/>
          </rPr>
          <t xml:space="preserve">Sila isi di sini
</t>
        </r>
        <r>
          <rPr>
            <b/>
            <i/>
            <sz val="9"/>
            <rFont val="Times New Roman"/>
            <family val="1"/>
          </rPr>
          <t xml:space="preserve">Please fill in here
</t>
        </r>
      </text>
    </comment>
    <comment ref="AD637" authorId="1" shapeId="0" xr:uid="{00000000-0006-0000-1800-00005A000000}">
      <text>
        <r>
          <rPr>
            <b/>
            <sz val="9"/>
            <rFont val="Times New Roman"/>
            <family val="1"/>
          </rPr>
          <t xml:space="preserve">Sila isi di sini
</t>
        </r>
        <r>
          <rPr>
            <i/>
            <sz val="9"/>
            <rFont val="Times New Roman"/>
            <family val="1"/>
          </rPr>
          <t>Please fill in here</t>
        </r>
      </text>
    </comment>
    <comment ref="D639" authorId="1" shapeId="0" xr:uid="{00000000-0006-0000-1800-00005B000000}">
      <text>
        <r>
          <rPr>
            <b/>
            <sz val="9"/>
            <rFont val="Times New Roman"/>
            <family val="1"/>
          </rPr>
          <t xml:space="preserve">Sila isi di sini
</t>
        </r>
        <r>
          <rPr>
            <b/>
            <i/>
            <sz val="9"/>
            <rFont val="Times New Roman"/>
            <family val="1"/>
          </rPr>
          <t xml:space="preserve">Please fill in here
</t>
        </r>
      </text>
    </comment>
    <comment ref="AD641" authorId="1" shapeId="0" xr:uid="{00000000-0006-0000-1800-00005C000000}">
      <text>
        <r>
          <rPr>
            <b/>
            <sz val="9"/>
            <rFont val="Times New Roman"/>
            <family val="1"/>
          </rPr>
          <t xml:space="preserve">Sila isi di sini
</t>
        </r>
        <r>
          <rPr>
            <i/>
            <sz val="9"/>
            <rFont val="Times New Roman"/>
            <family val="1"/>
          </rPr>
          <t>Please fill in here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E17" authorId="0" shapeId="0" xr:uid="{00000000-0006-0000-1900-000001000000}">
      <text>
        <r>
          <rPr>
            <b/>
            <sz val="8"/>
            <color indexed="8"/>
            <rFont val="Tahoma"/>
            <family val="2"/>
          </rPr>
          <t>Please press and hold ALT while typing '0251' on the numeric keypad to indicate a "X" symbol.</t>
        </r>
      </text>
    </comment>
    <comment ref="E20" authorId="0" shapeId="0" xr:uid="{00000000-0006-0000-1900-000002000000}">
      <text>
        <r>
          <rPr>
            <b/>
            <sz val="8"/>
            <color indexed="8"/>
            <rFont val="Tahoma"/>
            <family val="2"/>
          </rPr>
          <t>Please press and hold ALT while typing '0251' on the numeric keypad to indicate a "X" symbol.</t>
        </r>
      </text>
    </comment>
    <comment ref="E28" authorId="0" shapeId="0" xr:uid="{00000000-0006-0000-1900-000003000000}">
      <text>
        <r>
          <rPr>
            <b/>
            <sz val="8"/>
            <color indexed="8"/>
            <rFont val="Tahoma"/>
            <family val="2"/>
          </rPr>
          <t>Please press and hold ALT while typing '0251' on the numeric keypad to indicate a "X" symbol.</t>
        </r>
      </text>
    </comment>
    <comment ref="V28" authorId="0" shapeId="0" xr:uid="{00000000-0006-0000-1900-000004000000}">
      <text>
        <r>
          <rPr>
            <b/>
            <sz val="8"/>
            <color indexed="8"/>
            <rFont val="Tahoma"/>
            <family val="2"/>
          </rPr>
          <t>Please press and hold ALT while typing '0251' on the numeric keypad to indicate a "X" symbol.</t>
        </r>
      </text>
    </comment>
    <comment ref="E31" authorId="0" shapeId="0" xr:uid="{00000000-0006-0000-1900-000005000000}">
      <text>
        <r>
          <rPr>
            <b/>
            <sz val="8"/>
            <color indexed="8"/>
            <rFont val="Tahoma"/>
            <family val="2"/>
          </rPr>
          <t>Please press and hold ALT while typing '0251' on the numeric keypad to indicate a "X" symbol.</t>
        </r>
      </text>
    </comment>
    <comment ref="AI38" authorId="0" shapeId="0" xr:uid="{00000000-0006-0000-1900-000006000000}">
      <text>
        <r>
          <rPr>
            <b/>
            <sz val="8"/>
            <color indexed="8"/>
            <rFont val="Tahoma"/>
            <family val="2"/>
          </rPr>
          <t>Please press and hold ALT while typing '0251' on the numeric keypad to indicate a "X" symbol.</t>
        </r>
      </text>
    </comment>
    <comment ref="AI41" authorId="0" shapeId="0" xr:uid="{00000000-0006-0000-1900-000007000000}">
      <text>
        <r>
          <rPr>
            <b/>
            <sz val="8"/>
            <color indexed="8"/>
            <rFont val="Tahoma"/>
            <family val="2"/>
          </rPr>
          <t>Please press and hold ALT while typing '0251' on the numeric keypad to indicate a "X" symbol.</t>
        </r>
      </text>
    </comment>
    <comment ref="AI44" authorId="0" shapeId="0" xr:uid="{00000000-0006-0000-1900-000008000000}">
      <text>
        <r>
          <rPr>
            <b/>
            <sz val="8"/>
            <color indexed="8"/>
            <rFont val="Tahoma"/>
            <family val="2"/>
          </rPr>
          <t>Please press and hold ALT while typing '0251' on the numeric keypad to indicate a "X" symbol.</t>
        </r>
      </text>
    </comment>
    <comment ref="AI47" authorId="0" shapeId="0" xr:uid="{00000000-0006-0000-1900-000009000000}">
      <text>
        <r>
          <rPr>
            <b/>
            <sz val="8"/>
            <color indexed="8"/>
            <rFont val="Tahoma"/>
            <family val="2"/>
          </rPr>
          <t>Please press and hold ALT while typing '0251' on the numeric keypad to indicate a "X" symbol.</t>
        </r>
      </text>
    </comment>
    <comment ref="AI50" authorId="0" shapeId="0" xr:uid="{00000000-0006-0000-1900-00000A000000}">
      <text>
        <r>
          <rPr>
            <b/>
            <sz val="8"/>
            <color indexed="8"/>
            <rFont val="Tahoma"/>
            <family val="2"/>
          </rPr>
          <t>Please press and hold ALT while typing '0251' on the numeric keypad to indicate a "X" symbol.</t>
        </r>
      </text>
    </comment>
    <comment ref="AI53" authorId="0" shapeId="0" xr:uid="{00000000-0006-0000-1900-00000B000000}">
      <text>
        <r>
          <rPr>
            <b/>
            <sz val="8"/>
            <color indexed="8"/>
            <rFont val="Tahoma"/>
            <family val="2"/>
          </rPr>
          <t>Please press and hold ALT while typing '0251' on the numeric keypad to indicate a "X" symbol.</t>
        </r>
      </text>
    </comment>
    <comment ref="AI56" authorId="0" shapeId="0" xr:uid="{00000000-0006-0000-1900-00000C000000}">
      <text>
        <r>
          <rPr>
            <b/>
            <sz val="8"/>
            <color indexed="8"/>
            <rFont val="Tahoma"/>
            <family val="2"/>
          </rPr>
          <t>Please press and hold ALT while typing '0251' on the numeric keypad to indicate a "X" symbol.</t>
        </r>
      </text>
    </comment>
    <comment ref="AI59" authorId="0" shapeId="0" xr:uid="{00000000-0006-0000-1900-00000D000000}">
      <text>
        <r>
          <rPr>
            <b/>
            <sz val="8"/>
            <color indexed="8"/>
            <rFont val="Tahoma"/>
            <family val="2"/>
          </rPr>
          <t>Please press and hold ALT while typing '0251' on the numeric keypad to indicate a "X" symbol.</t>
        </r>
      </text>
    </comment>
    <comment ref="AI62" authorId="0" shapeId="0" xr:uid="{00000000-0006-0000-1900-00000E000000}">
      <text>
        <r>
          <rPr>
            <b/>
            <sz val="8"/>
            <color indexed="8"/>
            <rFont val="Tahoma"/>
            <family val="2"/>
          </rPr>
          <t>Please press and hold ALT while typing '0251' on the numeric keypad to indicate a "X" symbol.</t>
        </r>
      </text>
    </comment>
    <comment ref="AI65" authorId="0" shapeId="0" xr:uid="{00000000-0006-0000-1900-00000F000000}">
      <text>
        <r>
          <rPr>
            <b/>
            <sz val="8"/>
            <color indexed="8"/>
            <rFont val="Tahoma"/>
            <family val="2"/>
          </rPr>
          <t>Please press and hold ALT while typing '0251' on the numeric keypad to indicate a "X" symbol.</t>
        </r>
      </text>
    </comment>
    <comment ref="AI74" authorId="0" shapeId="0" xr:uid="{00000000-0006-0000-1900-000010000000}">
      <text>
        <r>
          <rPr>
            <b/>
            <sz val="8"/>
            <color indexed="8"/>
            <rFont val="Tahoma"/>
            <family val="2"/>
          </rPr>
          <t>Please press and hold ALT while typing '0251' on the numeric keypad to indicate a "X" symbol.</t>
        </r>
      </text>
    </comment>
    <comment ref="AI77" authorId="0" shapeId="0" xr:uid="{00000000-0006-0000-1900-000011000000}">
      <text>
        <r>
          <rPr>
            <b/>
            <sz val="8"/>
            <color indexed="8"/>
            <rFont val="Tahoma"/>
            <family val="2"/>
          </rPr>
          <t>Please press and hold ALT while typing '0251' on the numeric keypad to indicate a "X" symbol.</t>
        </r>
      </text>
    </comment>
    <comment ref="AI80" authorId="0" shapeId="0" xr:uid="{00000000-0006-0000-1900-000012000000}">
      <text>
        <r>
          <rPr>
            <b/>
            <sz val="8"/>
            <color indexed="8"/>
            <rFont val="Tahoma"/>
            <family val="2"/>
          </rPr>
          <t>Please press and hold ALT while typing '0251' on the numeric keypad to indicate a "X" symbol.</t>
        </r>
      </text>
    </comment>
    <comment ref="AI83" authorId="0" shapeId="0" xr:uid="{00000000-0006-0000-1900-000013000000}">
      <text>
        <r>
          <rPr>
            <b/>
            <sz val="8"/>
            <color indexed="8"/>
            <rFont val="Tahoma"/>
            <family val="2"/>
          </rPr>
          <t>Please press and hold ALT while typing '0251' on the numeric keypad to indicate a "X" symbol.</t>
        </r>
      </text>
    </comment>
    <comment ref="AI86" authorId="0" shapeId="0" xr:uid="{00000000-0006-0000-1900-000014000000}">
      <text>
        <r>
          <rPr>
            <b/>
            <sz val="8"/>
            <color indexed="8"/>
            <rFont val="Tahoma"/>
            <family val="2"/>
          </rPr>
          <t>Please press and hold ALT while typing '0251' on the numeric keypad to indicate a "X" symbol.</t>
        </r>
      </text>
    </comment>
    <comment ref="AI89" authorId="0" shapeId="0" xr:uid="{00000000-0006-0000-1900-000015000000}">
      <text>
        <r>
          <rPr>
            <b/>
            <sz val="8"/>
            <color indexed="8"/>
            <rFont val="Tahoma"/>
            <family val="2"/>
          </rPr>
          <t>Please press and hold ALT while typing '0251' on the numeric keypad to indicate a "X" symbol.</t>
        </r>
      </text>
    </comment>
    <comment ref="AI92" authorId="0" shapeId="0" xr:uid="{00000000-0006-0000-1900-000016000000}">
      <text>
        <r>
          <rPr>
            <b/>
            <sz val="8"/>
            <color indexed="8"/>
            <rFont val="Tahoma"/>
            <family val="2"/>
          </rPr>
          <t>Please press and hold ALT while typing '0251' on the numeric keypad to indicate a "X" symbol.</t>
        </r>
      </text>
    </comment>
    <comment ref="AI95" authorId="0" shapeId="0" xr:uid="{00000000-0006-0000-1900-000017000000}">
      <text>
        <r>
          <rPr>
            <b/>
            <sz val="8"/>
            <color indexed="8"/>
            <rFont val="Tahoma"/>
            <family val="2"/>
          </rPr>
          <t>Please press and hold ALT while typing '0251' on the numeric keypad to indicate a "X" symbol.</t>
        </r>
      </text>
    </comment>
    <comment ref="AI120" authorId="0" shapeId="0" xr:uid="{00000000-0006-0000-1900-000018000000}">
      <text>
        <r>
          <rPr>
            <b/>
            <sz val="8"/>
            <color indexed="8"/>
            <rFont val="Tahoma"/>
            <family val="2"/>
          </rPr>
          <t>Please press and hold ALT while typing '0251' on the numeric keypad to indicate a "X" symbol.</t>
        </r>
      </text>
    </comment>
    <comment ref="AI123" authorId="0" shapeId="0" xr:uid="{00000000-0006-0000-1900-000019000000}">
      <text>
        <r>
          <rPr>
            <b/>
            <sz val="8"/>
            <color indexed="8"/>
            <rFont val="Tahoma"/>
            <family val="2"/>
          </rPr>
          <t>Please press and hold ALT while typing '0251' on the numeric keypad to indicate a "X" symbol.</t>
        </r>
      </text>
    </comment>
    <comment ref="AI126" authorId="0" shapeId="0" xr:uid="{00000000-0006-0000-1900-00001A000000}">
      <text>
        <r>
          <rPr>
            <b/>
            <sz val="8"/>
            <color indexed="8"/>
            <rFont val="Tahoma"/>
            <family val="2"/>
          </rPr>
          <t>Please press and hold ALT while typing '0251' on the numeric keypad to indicate a "X" symbol.</t>
        </r>
      </text>
    </comment>
    <comment ref="AI129" authorId="0" shapeId="0" xr:uid="{00000000-0006-0000-1900-00001B000000}">
      <text>
        <r>
          <rPr>
            <b/>
            <sz val="8"/>
            <color indexed="8"/>
            <rFont val="Tahoma"/>
            <family val="2"/>
          </rPr>
          <t>Please press and hold ALT while typing '0251' on the numeric keypad to indicate a "X" symbol.</t>
        </r>
      </text>
    </comment>
    <comment ref="AI133" authorId="0" shapeId="0" xr:uid="{00000000-0006-0000-1900-00001C000000}">
      <text>
        <r>
          <rPr>
            <b/>
            <sz val="8"/>
            <color indexed="8"/>
            <rFont val="Tahoma"/>
            <family val="2"/>
          </rPr>
          <t>Please press and hold ALT while typing '0251' on the numeric keypad to indicate a "X" symbol.</t>
        </r>
      </text>
    </comment>
    <comment ref="AI136" authorId="0" shapeId="0" xr:uid="{00000000-0006-0000-1900-00001D000000}">
      <text>
        <r>
          <rPr>
            <b/>
            <sz val="8"/>
            <color indexed="8"/>
            <rFont val="Tahoma"/>
            <family val="2"/>
          </rPr>
          <t>Please press and hold ALT while typing '0251' on the numeric keypad to indicate a "X" symbol.</t>
        </r>
      </text>
    </comment>
    <comment ref="AI139" authorId="0" shapeId="0" xr:uid="{00000000-0006-0000-1900-00001E000000}">
      <text>
        <r>
          <rPr>
            <b/>
            <sz val="8"/>
            <color indexed="8"/>
            <rFont val="Tahoma"/>
            <family val="2"/>
          </rPr>
          <t>Please press and hold ALT while typing '0251' on the numeric keypad to indicate a "X" symbol.</t>
        </r>
      </text>
    </comment>
    <comment ref="AI142" authorId="0" shapeId="0" xr:uid="{00000000-0006-0000-1900-00001F000000}">
      <text>
        <r>
          <rPr>
            <b/>
            <sz val="8"/>
            <color indexed="8"/>
            <rFont val="Tahoma"/>
            <family val="2"/>
          </rPr>
          <t>Please press and hold ALT while typing '0251' on the numeric keypad to indicate a "X" symbol.</t>
        </r>
      </text>
    </comment>
    <comment ref="AI152" authorId="0" shapeId="0" xr:uid="{00000000-0006-0000-1900-000020000000}">
      <text>
        <r>
          <rPr>
            <b/>
            <sz val="8"/>
            <color indexed="8"/>
            <rFont val="Tahoma"/>
            <family val="2"/>
          </rPr>
          <t>Please press and hold ALT while typing '0251' on the numeric keypad to indicate a "X" symbol.</t>
        </r>
      </text>
    </comment>
    <comment ref="AI155" authorId="0" shapeId="0" xr:uid="{00000000-0006-0000-1900-000021000000}">
      <text>
        <r>
          <rPr>
            <b/>
            <sz val="8"/>
            <color indexed="8"/>
            <rFont val="Tahoma"/>
            <family val="2"/>
          </rPr>
          <t>Please press and hold ALT while typing '0251' on the numeric keypad to indicate a "X" symbol.</t>
        </r>
      </text>
    </comment>
    <comment ref="AI158" authorId="0" shapeId="0" xr:uid="{00000000-0006-0000-1900-000022000000}">
      <text>
        <r>
          <rPr>
            <b/>
            <sz val="8"/>
            <color indexed="8"/>
            <rFont val="Tahoma"/>
            <family val="2"/>
          </rPr>
          <t>Please press and hold ALT while typing '0251' on the numeric keypad to indicate a "X" symbol.</t>
        </r>
      </text>
    </comment>
    <comment ref="AI161" authorId="0" shapeId="0" xr:uid="{00000000-0006-0000-1900-000023000000}">
      <text>
        <r>
          <rPr>
            <b/>
            <sz val="8"/>
            <color indexed="8"/>
            <rFont val="Tahoma"/>
            <family val="2"/>
          </rPr>
          <t>Please press and hold ALT while typing '0251' on the numeric keypad to indicate a "X" symbol.</t>
        </r>
      </text>
    </comment>
    <comment ref="AI166" authorId="0" shapeId="0" xr:uid="{00000000-0006-0000-1900-000024000000}">
      <text>
        <r>
          <rPr>
            <b/>
            <sz val="8"/>
            <color indexed="8"/>
            <rFont val="Tahoma"/>
            <family val="2"/>
          </rPr>
          <t>Please press and hold ALT while typing '0251' on the numeric keypad to indicate a "X" symbol.</t>
        </r>
      </text>
    </comment>
    <comment ref="AI169" authorId="0" shapeId="0" xr:uid="{00000000-0006-0000-1900-000025000000}">
      <text>
        <r>
          <rPr>
            <b/>
            <sz val="8"/>
            <color indexed="8"/>
            <rFont val="Tahoma"/>
            <family val="2"/>
          </rPr>
          <t>Please press and hold ALT while typing '0251' on the numeric keypad to indicate a "X" symbol.</t>
        </r>
      </text>
    </comment>
    <comment ref="AI174" authorId="0" shapeId="0" xr:uid="{00000000-0006-0000-1900-000026000000}">
      <text>
        <r>
          <rPr>
            <b/>
            <sz val="8"/>
            <color indexed="8"/>
            <rFont val="Tahoma"/>
            <family val="2"/>
          </rPr>
          <t>Please press and hold ALT while typing '0251' on the numeric keypad to indicate a "X" symbol.</t>
        </r>
      </text>
    </comment>
    <comment ref="AI178" authorId="0" shapeId="0" xr:uid="{00000000-0006-0000-1900-000027000000}">
      <text>
        <r>
          <rPr>
            <b/>
            <sz val="8"/>
            <color indexed="8"/>
            <rFont val="Tahoma"/>
            <family val="2"/>
          </rPr>
          <t>Please press and hold ALT while typing '0251' on the numeric keypad to indicate a "X" symbol.</t>
        </r>
      </text>
    </comment>
    <comment ref="AI181" authorId="0" shapeId="0" xr:uid="{00000000-0006-0000-1900-000028000000}">
      <text>
        <r>
          <rPr>
            <b/>
            <sz val="8"/>
            <color indexed="8"/>
            <rFont val="Tahoma"/>
            <family val="2"/>
          </rPr>
          <t>Please press and hold ALT while typing '0251' on the numeric keypad to indicate a "X" symbol.</t>
        </r>
      </text>
    </comment>
    <comment ref="AI184" authorId="0" shapeId="0" xr:uid="{00000000-0006-0000-1900-000029000000}">
      <text>
        <r>
          <rPr>
            <b/>
            <sz val="8"/>
            <color indexed="8"/>
            <rFont val="Tahoma"/>
            <family val="2"/>
          </rPr>
          <t>Please press and hold ALT while typing '0251' on the numeric keypad to indicate a "X" symbol.</t>
        </r>
      </text>
    </comment>
    <comment ref="AI194" authorId="0" shapeId="0" xr:uid="{00000000-0006-0000-1900-00002A000000}">
      <text>
        <r>
          <rPr>
            <b/>
            <sz val="8"/>
            <color indexed="8"/>
            <rFont val="Tahoma"/>
            <family val="2"/>
          </rPr>
          <t>Please press and hold ALT while typing '0251' on the numeric keypad to indicate a "X" symbol.</t>
        </r>
      </text>
    </comment>
    <comment ref="AI197" authorId="0" shapeId="0" xr:uid="{00000000-0006-0000-1900-00002B000000}">
      <text>
        <r>
          <rPr>
            <b/>
            <sz val="8"/>
            <color indexed="8"/>
            <rFont val="Tahoma"/>
            <family val="2"/>
          </rPr>
          <t>Please press and hold ALT while typing '0251' on the numeric keypad to indicate a "X" symbol.</t>
        </r>
      </text>
    </comment>
    <comment ref="AI200" authorId="0" shapeId="0" xr:uid="{00000000-0006-0000-1900-00002C000000}">
      <text>
        <r>
          <rPr>
            <b/>
            <sz val="8"/>
            <color indexed="8"/>
            <rFont val="Tahoma"/>
            <family val="2"/>
          </rPr>
          <t>Please press and hold ALT while typing '0251' on the numeric keypad to indicate a "X" symbol.</t>
        </r>
      </text>
    </comment>
    <comment ref="AI203" authorId="0" shapeId="0" xr:uid="{00000000-0006-0000-1900-00002D000000}">
      <text>
        <r>
          <rPr>
            <b/>
            <sz val="8"/>
            <color indexed="8"/>
            <rFont val="Tahoma"/>
            <family val="2"/>
          </rPr>
          <t>Please press and hold ALT while typing '0251' on the numeric keypad to indicate a "X" symbol.</t>
        </r>
      </text>
    </comment>
    <comment ref="AI206" authorId="0" shapeId="0" xr:uid="{00000000-0006-0000-1900-00002E000000}">
      <text>
        <r>
          <rPr>
            <b/>
            <sz val="8"/>
            <color indexed="8"/>
            <rFont val="Tahoma"/>
            <family val="2"/>
          </rPr>
          <t>Please press and hold ALT while typing '0251' on the numeric keypad to indicate a "X" symbol.</t>
        </r>
      </text>
    </comment>
    <comment ref="AI209" authorId="0" shapeId="0" xr:uid="{A381523B-84E2-4CD5-9686-2DA2D1BB3BF8}">
      <text>
        <r>
          <rPr>
            <b/>
            <sz val="8"/>
            <color indexed="8"/>
            <rFont val="Tahoma"/>
            <family val="2"/>
          </rPr>
          <t>Please press and hold ALT while typing '0251' on the numeric keypad to indicate a "X" symbol.</t>
        </r>
      </text>
    </comment>
    <comment ref="AI212" authorId="0" shapeId="0" xr:uid="{279CD945-2D47-41AA-86EC-191934E702EE}">
      <text>
        <r>
          <rPr>
            <b/>
            <sz val="8"/>
            <color indexed="8"/>
            <rFont val="Tahoma"/>
            <family val="2"/>
          </rPr>
          <t>Please press and hold ALT while typing '0251' on the numeric keypad to indicate a "X" symbol.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I12" authorId="0" shapeId="0" xr:uid="{00000000-0006-0000-1A00-000001000000}">
      <text>
        <r>
          <rPr>
            <b/>
            <sz val="8"/>
            <color indexed="8"/>
            <rFont val="Tahoma"/>
            <family val="2"/>
          </rPr>
          <t>Please press and hold ALT while typing '0251' on the numeric keypad to indicate a "X" symbol.</t>
        </r>
      </text>
    </comment>
    <comment ref="AI17" authorId="0" shapeId="0" xr:uid="{00000000-0006-0000-1A00-000002000000}">
      <text>
        <r>
          <rPr>
            <b/>
            <sz val="8"/>
            <color indexed="8"/>
            <rFont val="Tahoma"/>
            <family val="2"/>
          </rPr>
          <t>Please press and hold ALT while typing '0251' on the numeric keypad to indicate a "X" symbol.</t>
        </r>
      </text>
    </comment>
    <comment ref="AI20" authorId="0" shapeId="0" xr:uid="{00000000-0006-0000-1A00-000003000000}">
      <text>
        <r>
          <rPr>
            <b/>
            <sz val="8"/>
            <color indexed="8"/>
            <rFont val="Tahoma"/>
            <family val="2"/>
          </rPr>
          <t>Please press and hold ALT while typing '0251' on the numeric keypad to indicate a "X" symbol.</t>
        </r>
      </text>
    </comment>
    <comment ref="AI23" authorId="0" shapeId="0" xr:uid="{00000000-0006-0000-1A00-000004000000}">
      <text>
        <r>
          <rPr>
            <b/>
            <sz val="8"/>
            <color indexed="8"/>
            <rFont val="Tahoma"/>
            <family val="2"/>
          </rPr>
          <t>Please press and hold ALT while typing '0251' on the numeric keypad to indicate a "X" symbol.</t>
        </r>
      </text>
    </comment>
    <comment ref="AI30" authorId="0" shapeId="0" xr:uid="{00000000-0006-0000-1A00-000005000000}">
      <text>
        <r>
          <rPr>
            <b/>
            <sz val="8"/>
            <color indexed="8"/>
            <rFont val="Tahoma"/>
            <family val="2"/>
          </rPr>
          <t>Please press and hold ALT while typing '0251' on the numeric keypad to indicate a "X" symbol.</t>
        </r>
      </text>
    </comment>
    <comment ref="AI33" authorId="0" shapeId="0" xr:uid="{00000000-0006-0000-1A00-000006000000}">
      <text>
        <r>
          <rPr>
            <b/>
            <sz val="8"/>
            <color indexed="8"/>
            <rFont val="Tahoma"/>
            <family val="2"/>
          </rPr>
          <t>Please press and hold ALT while typing '0251' on the numeric keypad to indicate a "X" symbol.</t>
        </r>
      </text>
    </comment>
    <comment ref="AI36" authorId="0" shapeId="0" xr:uid="{00000000-0006-0000-1A00-000007000000}">
      <text>
        <r>
          <rPr>
            <b/>
            <sz val="8"/>
            <color indexed="8"/>
            <rFont val="Tahoma"/>
            <family val="2"/>
          </rPr>
          <t>Please press and hold ALT while typing '0251' on the numeric keypad to indicate a "X" symbol.</t>
        </r>
      </text>
    </comment>
    <comment ref="AI39" authorId="0" shapeId="0" xr:uid="{00000000-0006-0000-1A00-000008000000}">
      <text>
        <r>
          <rPr>
            <b/>
            <sz val="8"/>
            <color indexed="8"/>
            <rFont val="Tahoma"/>
            <family val="2"/>
          </rPr>
          <t>Please press and hold ALT while typing '0251' on the numeric keypad to indicate a "X" symbol.</t>
        </r>
      </text>
    </comment>
    <comment ref="AI42" authorId="0" shapeId="0" xr:uid="{00000000-0006-0000-1A00-000009000000}">
      <text>
        <r>
          <rPr>
            <b/>
            <sz val="8"/>
            <color indexed="8"/>
            <rFont val="Tahoma"/>
            <family val="2"/>
          </rPr>
          <t>Please press and hold ALT while typing '0251' on the numeric keypad to indicate a "X" symbol.</t>
        </r>
      </text>
    </comment>
    <comment ref="AI49" authorId="0" shapeId="0" xr:uid="{00000000-0006-0000-1A00-00000A000000}">
      <text>
        <r>
          <rPr>
            <b/>
            <sz val="8"/>
            <color indexed="8"/>
            <rFont val="Tahoma"/>
            <family val="2"/>
          </rPr>
          <t>Please press and hold ALT while typing '0251' on the numeric keypad to indicate a "X" symbol.</t>
        </r>
      </text>
    </comment>
    <comment ref="AI52" authorId="0" shapeId="0" xr:uid="{00000000-0006-0000-1A00-00000B000000}">
      <text>
        <r>
          <rPr>
            <b/>
            <sz val="8"/>
            <color indexed="8"/>
            <rFont val="Tahoma"/>
            <family val="2"/>
          </rPr>
          <t>Please press and hold ALT while typing '0251' on the numeric keypad to indicate a "X" symbol.</t>
        </r>
      </text>
    </comment>
    <comment ref="AI55" authorId="0" shapeId="0" xr:uid="{00000000-0006-0000-1A00-00000C000000}">
      <text>
        <r>
          <rPr>
            <b/>
            <sz val="8"/>
            <color indexed="8"/>
            <rFont val="Tahoma"/>
            <family val="2"/>
          </rPr>
          <t>Please press and hold ALT while typing '0251' on the numeric keypad to indicate a "X" symbol.</t>
        </r>
      </text>
    </comment>
    <comment ref="AI58" authorId="0" shapeId="0" xr:uid="{00000000-0006-0000-1A00-00000D000000}">
      <text>
        <r>
          <rPr>
            <b/>
            <sz val="8"/>
            <color indexed="8"/>
            <rFont val="Tahoma"/>
            <family val="2"/>
          </rPr>
          <t>Please press and hold ALT while typing '0251' on the numeric keypad to indicate a "X" symbol.</t>
        </r>
      </text>
    </comment>
    <comment ref="AI66" authorId="0" shapeId="0" xr:uid="{00000000-0006-0000-1A00-00000E000000}">
      <text>
        <r>
          <rPr>
            <b/>
            <sz val="8"/>
            <color indexed="8"/>
            <rFont val="Tahoma"/>
            <family val="2"/>
          </rPr>
          <t>Please press and hold ALT while typing '0251' on the numeric keypad to indicate a "X" symbol.</t>
        </r>
      </text>
    </comment>
    <comment ref="AI69" authorId="0" shapeId="0" xr:uid="{00000000-0006-0000-1A00-00000F000000}">
      <text>
        <r>
          <rPr>
            <b/>
            <sz val="8"/>
            <color indexed="8"/>
            <rFont val="Tahoma"/>
            <family val="2"/>
          </rPr>
          <t>Please press and hold ALT while typing '0251' on the numeric keypad to indicate a "X" symbol.</t>
        </r>
      </text>
    </comment>
    <comment ref="AI72" authorId="0" shapeId="0" xr:uid="{00000000-0006-0000-1A00-000010000000}">
      <text>
        <r>
          <rPr>
            <b/>
            <sz val="8"/>
            <color indexed="8"/>
            <rFont val="Tahoma"/>
            <family val="2"/>
          </rPr>
          <t>Please press and hold ALT while typing '0251' on the numeric keypad to indicate a "X" symbol.</t>
        </r>
      </text>
    </comment>
    <comment ref="AI75" authorId="0" shapeId="0" xr:uid="{00000000-0006-0000-1A00-000011000000}">
      <text>
        <r>
          <rPr>
            <b/>
            <sz val="8"/>
            <color indexed="8"/>
            <rFont val="Tahoma"/>
            <family val="2"/>
          </rPr>
          <t>Please press and hold ALT while typing '0251' on the numeric keypad to indicate a "X" symbol.</t>
        </r>
      </text>
    </comment>
    <comment ref="AI78" authorId="0" shapeId="0" xr:uid="{00000000-0006-0000-1A00-000012000000}">
      <text>
        <r>
          <rPr>
            <b/>
            <sz val="8"/>
            <color indexed="8"/>
            <rFont val="Tahoma"/>
            <family val="2"/>
          </rPr>
          <t>Please press and hold ALT while typing '0251' on the numeric keypad to indicate a "X" symbol.</t>
        </r>
      </text>
    </comment>
    <comment ref="P87" authorId="0" shapeId="0" xr:uid="{00000000-0006-0000-1A00-000013000000}">
      <text>
        <r>
          <rPr>
            <b/>
            <sz val="8"/>
            <color indexed="8"/>
            <rFont val="Tahoma"/>
            <family val="2"/>
          </rPr>
          <t>Please press and hold ALT while typing '0251' on the numeric keypad to indicate a "X" symbol.</t>
        </r>
      </text>
    </comment>
    <comment ref="X87" authorId="1" shapeId="0" xr:uid="{00000000-0006-0000-1A00-00001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0" authorId="0" shapeId="0" xr:uid="{00000000-0006-0000-1A00-000015000000}">
      <text>
        <r>
          <rPr>
            <b/>
            <sz val="8"/>
            <color indexed="8"/>
            <rFont val="Tahoma"/>
            <family val="2"/>
          </rPr>
          <t>Please press and hold ALT while typing '0251' on the numeric keypad to indicate a "X" symbol.</t>
        </r>
      </text>
    </comment>
    <comment ref="X90" authorId="1" shapeId="0" xr:uid="{00000000-0006-0000-1A00-00001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3" authorId="0" shapeId="0" xr:uid="{00000000-0006-0000-1A00-000017000000}">
      <text>
        <r>
          <rPr>
            <b/>
            <sz val="8"/>
            <color indexed="8"/>
            <rFont val="Tahoma"/>
            <family val="2"/>
          </rPr>
          <t>Please press and hold ALT while typing '0251' on the numeric keypad to indicate a "X" symbol.</t>
        </r>
      </text>
    </comment>
    <comment ref="X93" authorId="1" shapeId="0" xr:uid="{00000000-0006-0000-1A00-00001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6" authorId="0" shapeId="0" xr:uid="{00000000-0006-0000-1A00-000019000000}">
      <text>
        <r>
          <rPr>
            <b/>
            <sz val="8"/>
            <color indexed="8"/>
            <rFont val="Tahoma"/>
            <family val="2"/>
          </rPr>
          <t>Please press and hold ALT while typing '0251' on the numeric keypad to indicate a "X" symbol.</t>
        </r>
      </text>
    </comment>
    <comment ref="X96" authorId="1" shapeId="0" xr:uid="{00000000-0006-0000-1A00-00001A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9" authorId="0" shapeId="0" xr:uid="{00000000-0006-0000-1A00-00001B000000}">
      <text>
        <r>
          <rPr>
            <b/>
            <sz val="8"/>
            <color indexed="8"/>
            <rFont val="Tahoma"/>
            <family val="2"/>
          </rPr>
          <t>Please press and hold ALT while typing '0251' on the numeric keypad to indicate a "X" symbol.</t>
        </r>
      </text>
    </comment>
    <comment ref="X99" authorId="1" shapeId="0" xr:uid="{00000000-0006-0000-1A00-00001C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2" authorId="0" shapeId="0" xr:uid="{00000000-0006-0000-1A00-00001D000000}">
      <text>
        <r>
          <rPr>
            <b/>
            <sz val="8"/>
            <color indexed="8"/>
            <rFont val="Tahoma"/>
            <family val="2"/>
          </rPr>
          <t>Please press and hold ALT while typing '0251' on the numeric keypad to indicate a "X" symbol.</t>
        </r>
      </text>
    </comment>
    <comment ref="X102" authorId="1" shapeId="0" xr:uid="{00000000-0006-0000-1A00-00001E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5" authorId="0" shapeId="0" xr:uid="{00000000-0006-0000-1A00-00001F000000}">
      <text>
        <r>
          <rPr>
            <b/>
            <sz val="8"/>
            <color indexed="8"/>
            <rFont val="Tahoma"/>
            <family val="2"/>
          </rPr>
          <t>Please press and hold ALT while typing '0251' on the numeric keypad to indicate a "X" symbol.</t>
        </r>
      </text>
    </comment>
    <comment ref="X127" authorId="1" shapeId="0" xr:uid="{00000000-0006-0000-1A00-000020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0" authorId="1" shapeId="0" xr:uid="{00000000-0006-0000-1A00-00002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3" authorId="1" shapeId="0" xr:uid="{00000000-0006-0000-1A00-00002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E147" authorId="0" shapeId="0" xr:uid="{00000000-0006-0000-1A00-000023000000}">
      <text>
        <r>
          <rPr>
            <b/>
            <sz val="8"/>
            <color indexed="8"/>
            <rFont val="Tahoma"/>
            <family val="2"/>
          </rPr>
          <t>Please press and hold ALT while typing '0251' on the numeric keypad to indicate a "X" symbol.</t>
        </r>
      </text>
    </comment>
    <comment ref="E150" authorId="0" shapeId="0" xr:uid="{00000000-0006-0000-1A00-000024000000}">
      <text>
        <r>
          <rPr>
            <b/>
            <sz val="8"/>
            <color indexed="8"/>
            <rFont val="Tahoma"/>
            <family val="2"/>
          </rPr>
          <t>Please press and hold ALT while typing '0251' on the numeric keypad to indicate a "X" symbol.</t>
        </r>
      </text>
    </comment>
    <comment ref="X157" authorId="1" shapeId="0" xr:uid="{00000000-0006-0000-1A00-00002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0" authorId="1" shapeId="0" xr:uid="{00000000-0006-0000-1A00-00002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3" authorId="1" shapeId="0" xr:uid="{00000000-0006-0000-1A00-00002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1" authorId="1" shapeId="0" xr:uid="{00000000-0006-0000-1A00-00002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4" authorId="1" shapeId="0" xr:uid="{00000000-0006-0000-1A00-000029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7" authorId="1" shapeId="0" xr:uid="{00000000-0006-0000-1A00-00002A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5" authorId="1" shapeId="0" xr:uid="{00000000-0006-0000-1A00-00002B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8" authorId="1" shapeId="0" xr:uid="{00000000-0006-0000-1A00-00002C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1" authorId="1" shapeId="0" xr:uid="{00000000-0006-0000-1A00-00002D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4" authorId="1" shapeId="0" xr:uid="{00000000-0006-0000-1A00-00002E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7" authorId="1" shapeId="0" xr:uid="{00000000-0006-0000-1A00-00002F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00" authorId="1" shapeId="0" xr:uid="{00000000-0006-0000-1A00-000030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G208" authorId="1" shapeId="0" xr:uid="{00000000-0006-0000-1A00-000031000000}">
      <text>
        <r>
          <rPr>
            <b/>
            <sz val="9"/>
            <rFont val="Times New Roman"/>
            <family val="1"/>
          </rPr>
          <t xml:space="preserve">Sila isi di sini
</t>
        </r>
        <r>
          <rPr>
            <i/>
            <sz val="9"/>
            <rFont val="Times New Roman"/>
            <family val="1"/>
          </rPr>
          <t>Please fill in here</t>
        </r>
      </text>
    </comment>
    <comment ref="AG211" authorId="1" shapeId="0" xr:uid="{00000000-0006-0000-1A00-000032000000}">
      <text>
        <r>
          <rPr>
            <b/>
            <sz val="9"/>
            <rFont val="Times New Roman"/>
            <family val="1"/>
          </rPr>
          <t xml:space="preserve">Sila isi di sini
</t>
        </r>
        <r>
          <rPr>
            <i/>
            <sz val="9"/>
            <rFont val="Times New Roman"/>
            <family val="1"/>
          </rPr>
          <t>Please fill in here</t>
        </r>
      </text>
    </comment>
    <comment ref="AG214" authorId="1" shapeId="0" xr:uid="{00000000-0006-0000-1A00-000033000000}">
      <text>
        <r>
          <rPr>
            <b/>
            <sz val="9"/>
            <rFont val="Times New Roman"/>
            <family val="1"/>
          </rPr>
          <t xml:space="preserve">Sila isi di sini
</t>
        </r>
        <r>
          <rPr>
            <i/>
            <sz val="9"/>
            <rFont val="Times New Roman"/>
            <family val="1"/>
          </rPr>
          <t>Please fill in here</t>
        </r>
      </text>
    </comment>
    <comment ref="P241" authorId="1" shapeId="0" xr:uid="{00000000-0006-0000-1A00-00003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1" authorId="1" shapeId="0" xr:uid="{00000000-0006-0000-1A00-00003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4" authorId="1" shapeId="0" xr:uid="{00000000-0006-0000-1A00-00003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4" authorId="1" shapeId="0" xr:uid="{00000000-0006-0000-1A00-00003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7" authorId="1" shapeId="0" xr:uid="{00000000-0006-0000-1A00-00003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7" authorId="1" shapeId="0" xr:uid="{00000000-0006-0000-1A00-000039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I262" authorId="0" shapeId="0" xr:uid="{00000000-0006-0000-1A00-00003A000000}">
      <text>
        <r>
          <rPr>
            <b/>
            <sz val="8"/>
            <color indexed="8"/>
            <rFont val="Tahoma"/>
            <family val="2"/>
          </rPr>
          <t>Please press and hold ALT while typing '0251' on the numeric keypad to indicate a "X" symbol.</t>
        </r>
      </text>
    </comment>
    <comment ref="AI265" authorId="0" shapeId="0" xr:uid="{00000000-0006-0000-1A00-00003B000000}">
      <text>
        <r>
          <rPr>
            <b/>
            <sz val="8"/>
            <color indexed="8"/>
            <rFont val="Tahoma"/>
            <family val="2"/>
          </rPr>
          <t>Please press and hold ALT while typing '0251' on the numeric keypad to indicate a "X" symbol.</t>
        </r>
      </text>
    </comment>
    <comment ref="AI268" authorId="0" shapeId="0" xr:uid="{00000000-0006-0000-1A00-00003C000000}">
      <text>
        <r>
          <rPr>
            <b/>
            <sz val="8"/>
            <color indexed="8"/>
            <rFont val="Tahoma"/>
            <family val="2"/>
          </rPr>
          <t>Please press and hold ALT while typing '0251' on the numeric keypad to indicate a "X" symbol.</t>
        </r>
      </text>
    </comment>
    <comment ref="AI271" authorId="0" shapeId="0" xr:uid="{00000000-0006-0000-1A00-00003D000000}">
      <text>
        <r>
          <rPr>
            <b/>
            <sz val="8"/>
            <color indexed="8"/>
            <rFont val="Tahoma"/>
            <family val="2"/>
          </rPr>
          <t>Please press and hold ALT while typing '0251' on the numeric keypad to indicate a "X" symbol.</t>
        </r>
      </text>
    </comment>
    <comment ref="AI274" authorId="0" shapeId="0" xr:uid="{00000000-0006-0000-1A00-00003E000000}">
      <text>
        <r>
          <rPr>
            <b/>
            <sz val="8"/>
            <color indexed="8"/>
            <rFont val="Tahoma"/>
            <family val="2"/>
          </rPr>
          <t>Please press and hold ALT while typing '0251' on the numeric keypad to indicate a "X" symbol.</t>
        </r>
      </text>
    </comment>
    <comment ref="AI277" authorId="0" shapeId="0" xr:uid="{00000000-0006-0000-1A00-00003F000000}">
      <text>
        <r>
          <rPr>
            <b/>
            <sz val="8"/>
            <color indexed="8"/>
            <rFont val="Tahoma"/>
            <family val="2"/>
          </rPr>
          <t>Please press and hold ALT while typing '0251' on the numeric keypad to indicate a "X" symbol.</t>
        </r>
      </text>
    </comment>
    <comment ref="AI280" authorId="0" shapeId="0" xr:uid="{00000000-0006-0000-1A00-000040000000}">
      <text>
        <r>
          <rPr>
            <b/>
            <sz val="8"/>
            <color indexed="8"/>
            <rFont val="Tahoma"/>
            <family val="2"/>
          </rPr>
          <t>Please press and hold ALT while typing '0251' on the numeric keypad to indicate a "X" symbol.</t>
        </r>
      </text>
    </comment>
    <comment ref="AI283" authorId="0" shapeId="0" xr:uid="{00000000-0006-0000-1A00-000041000000}">
      <text>
        <r>
          <rPr>
            <b/>
            <sz val="8"/>
            <color indexed="8"/>
            <rFont val="Tahoma"/>
            <family val="2"/>
          </rPr>
          <t>Please press and hold ALT while typing '0251' on the numeric keypad to indicate a "X" symbol.</t>
        </r>
      </text>
    </comment>
    <comment ref="AI286" authorId="0" shapeId="0" xr:uid="{00000000-0006-0000-1A00-000042000000}">
      <text>
        <r>
          <rPr>
            <b/>
            <sz val="8"/>
            <color indexed="8"/>
            <rFont val="Tahoma"/>
            <family val="2"/>
          </rPr>
          <t>Please press and hold ALT while typing '0251' on the numeric keypad to indicate a "X" symbol.</t>
        </r>
      </text>
    </comment>
    <comment ref="AI289" authorId="0" shapeId="0" xr:uid="{00000000-0006-0000-1A00-000043000000}">
      <text>
        <r>
          <rPr>
            <b/>
            <sz val="8"/>
            <color indexed="8"/>
            <rFont val="Tahoma"/>
            <family val="2"/>
          </rPr>
          <t>Please press and hold ALT while typing '0251' on the numeric keypad to indicate a "X" symbol.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I16" authorId="0" shapeId="0" xr:uid="{00000000-0006-0000-1B00-00000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6" authorId="0" shapeId="0" xr:uid="{00000000-0006-0000-1B00-00000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I19" authorId="0" shapeId="0" xr:uid="{00000000-0006-0000-1B00-000003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9" authorId="0" shapeId="0" xr:uid="{00000000-0006-0000-1B00-00000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O30" authorId="1" shapeId="0" xr:uid="{00000000-0006-0000-1B00-000005000000}">
      <text>
        <r>
          <rPr>
            <b/>
            <sz val="8"/>
            <color indexed="8"/>
            <rFont val="Tahoma"/>
            <family val="2"/>
          </rPr>
          <t>Please press and hold ALT while typing '0251' on the numeric keypad to indicate a "X" symbol.</t>
        </r>
      </text>
    </comment>
    <comment ref="T30" authorId="1" shapeId="0" xr:uid="{00000000-0006-0000-1B00-000006000000}">
      <text>
        <r>
          <rPr>
            <b/>
            <sz val="8"/>
            <color indexed="8"/>
            <rFont val="Tahoma"/>
            <family val="2"/>
          </rPr>
          <t>Please press and hold ALT while typing '0251' on the numeric keypad to indicate a "X" symbol.</t>
        </r>
      </text>
    </comment>
    <comment ref="AD30" authorId="0" shapeId="0" xr:uid="{00000000-0006-0000-1B00-000007000000}">
      <text>
        <r>
          <rPr>
            <b/>
            <sz val="9"/>
            <rFont val="Times New Roman"/>
            <family val="1"/>
          </rPr>
          <t xml:space="preserve">Sila isi di sini
</t>
        </r>
        <r>
          <rPr>
            <i/>
            <sz val="9"/>
            <rFont val="Times New Roman"/>
            <family val="1"/>
          </rPr>
          <t>Please fill in here</t>
        </r>
      </text>
    </comment>
    <comment ref="O34" authorId="1" shapeId="0" xr:uid="{00000000-0006-0000-1B00-000008000000}">
      <text>
        <r>
          <rPr>
            <b/>
            <sz val="8"/>
            <color indexed="8"/>
            <rFont val="Tahoma"/>
            <family val="2"/>
          </rPr>
          <t>Please press and hold ALT while typing '0251' on the numeric keypad to indicate a "X" symbol.</t>
        </r>
      </text>
    </comment>
    <comment ref="T34" authorId="1" shapeId="0" xr:uid="{00000000-0006-0000-1B00-000009000000}">
      <text>
        <r>
          <rPr>
            <b/>
            <sz val="8"/>
            <color indexed="8"/>
            <rFont val="Tahoma"/>
            <family val="2"/>
          </rPr>
          <t>Please press and hold ALT while typing '0251' on the numeric keypad to indicate a "X" symbol.</t>
        </r>
      </text>
    </comment>
    <comment ref="AD34" authorId="0" shapeId="0" xr:uid="{00000000-0006-0000-1B00-00000A000000}">
      <text>
        <r>
          <rPr>
            <b/>
            <sz val="9"/>
            <rFont val="Times New Roman"/>
            <family val="1"/>
          </rPr>
          <t xml:space="preserve">Sila isi di sini
</t>
        </r>
        <r>
          <rPr>
            <i/>
            <sz val="9"/>
            <rFont val="Times New Roman"/>
            <family val="1"/>
          </rPr>
          <t>Please fill in here</t>
        </r>
      </text>
    </comment>
    <comment ref="O38" authorId="1" shapeId="0" xr:uid="{00000000-0006-0000-1B00-00000B000000}">
      <text>
        <r>
          <rPr>
            <b/>
            <sz val="8"/>
            <color indexed="8"/>
            <rFont val="Tahoma"/>
            <family val="2"/>
          </rPr>
          <t>Please press and hold ALT while typing '0251' on the numeric keypad to indicate a "X" symbol.</t>
        </r>
      </text>
    </comment>
    <comment ref="T38" authorId="1" shapeId="0" xr:uid="{00000000-0006-0000-1B00-00000C000000}">
      <text>
        <r>
          <rPr>
            <b/>
            <sz val="8"/>
            <color indexed="8"/>
            <rFont val="Tahoma"/>
            <family val="2"/>
          </rPr>
          <t>Please press and hold ALT while typing '0251' on the numeric keypad to indicate a "X" symbol.</t>
        </r>
      </text>
    </comment>
    <comment ref="AD38" authorId="0" shapeId="0" xr:uid="{00000000-0006-0000-1B00-00000D000000}">
      <text>
        <r>
          <rPr>
            <b/>
            <sz val="9"/>
            <rFont val="Times New Roman"/>
            <family val="1"/>
          </rPr>
          <t xml:space="preserve">Sila isi di sini
</t>
        </r>
        <r>
          <rPr>
            <i/>
            <sz val="9"/>
            <rFont val="Times New Roman"/>
            <family val="1"/>
          </rPr>
          <t>Please fill in here</t>
        </r>
      </text>
    </comment>
    <comment ref="AD50" authorId="0" shapeId="0" xr:uid="{00000000-0006-0000-1B00-00000E000000}">
      <text>
        <r>
          <rPr>
            <b/>
            <sz val="9"/>
            <rFont val="Times New Roman"/>
            <family val="1"/>
          </rPr>
          <t xml:space="preserve">Sila isi di sini
</t>
        </r>
        <r>
          <rPr>
            <i/>
            <sz val="9"/>
            <rFont val="Times New Roman"/>
            <family val="1"/>
          </rPr>
          <t>Please fill in here</t>
        </r>
      </text>
    </comment>
    <comment ref="AD54" authorId="0" shapeId="0" xr:uid="{00000000-0006-0000-1B00-00000F000000}">
      <text>
        <r>
          <rPr>
            <b/>
            <sz val="9"/>
            <rFont val="Times New Roman"/>
            <family val="1"/>
          </rPr>
          <t xml:space="preserve">Sila isi di sini
</t>
        </r>
        <r>
          <rPr>
            <i/>
            <sz val="9"/>
            <rFont val="Times New Roman"/>
            <family val="1"/>
          </rPr>
          <t>Please fill in here</t>
        </r>
      </text>
    </comment>
    <comment ref="AD58" authorId="0" shapeId="0" xr:uid="{00000000-0006-0000-1B00-000010000000}">
      <text>
        <r>
          <rPr>
            <b/>
            <sz val="9"/>
            <rFont val="Times New Roman"/>
            <family val="1"/>
          </rPr>
          <t xml:space="preserve">Sila isi di sini
</t>
        </r>
        <r>
          <rPr>
            <i/>
            <sz val="9"/>
            <rFont val="Times New Roman"/>
            <family val="1"/>
          </rPr>
          <t>Please fill in here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K11" authorId="0" shapeId="0" xr:uid="{5CDDEBF8-CBD9-4FDF-919C-C10FCD9D8FEC}">
      <text>
        <r>
          <rPr>
            <b/>
            <sz val="8"/>
            <color indexed="8"/>
            <rFont val="Tahoma"/>
            <family val="2"/>
          </rPr>
          <t>Please press and hold ALT while typing '0251' on the numeric keypad to indicate a "X" symbol.</t>
        </r>
      </text>
    </comment>
    <comment ref="AK14" authorId="0" shapeId="0" xr:uid="{DD946D34-293B-46CF-A305-019FC1CD587B}">
      <text>
        <r>
          <rPr>
            <b/>
            <sz val="8"/>
            <color indexed="8"/>
            <rFont val="Tahoma"/>
            <family val="2"/>
          </rPr>
          <t>Please press and hold ALT while typing '0251' on the numeric keypad to indicate a "X" symbol.</t>
        </r>
      </text>
    </comment>
    <comment ref="AK17" authorId="0" shapeId="0" xr:uid="{7983257A-B5A8-4AA1-8AC2-D5FEC56E4519}">
      <text>
        <r>
          <rPr>
            <b/>
            <sz val="8"/>
            <color indexed="8"/>
            <rFont val="Tahoma"/>
            <family val="2"/>
          </rPr>
          <t>Please press and hold ALT while typing '0251' on the numeric keypad to indicate a "X" symbol.</t>
        </r>
      </text>
    </comment>
    <comment ref="AK20" authorId="0" shapeId="0" xr:uid="{7541448A-4E21-47BD-B0EE-53F3EA53B9F6}">
      <text>
        <r>
          <rPr>
            <b/>
            <sz val="8"/>
            <color indexed="8"/>
            <rFont val="Tahoma"/>
            <family val="2"/>
          </rPr>
          <t>Please press and hold ALT while typing '0251' on the numeric keypad to indicate a "X" symbol.</t>
        </r>
      </text>
    </comment>
    <comment ref="U21" authorId="1" shapeId="0" xr:uid="{1F3DF39F-6FA0-4E06-97BF-8BCD25C5D72E}">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44" authorId="1" shapeId="0" xr:uid="{70E399EF-25AE-4EE8-AFAF-C83F0D85C34C}">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4" authorId="1" shapeId="0" xr:uid="{D8972D44-D888-4E5E-AD1C-05FA94036C07}">
      <text>
        <r>
          <rPr>
            <b/>
            <sz val="9"/>
            <rFont val="Times New Roman"/>
            <family val="1"/>
          </rPr>
          <t>Sila isi di sini</t>
        </r>
        <r>
          <rPr>
            <sz val="9"/>
            <rFont val="Times New Roman"/>
            <family val="1"/>
          </rPr>
          <t xml:space="preserve">
</t>
        </r>
        <r>
          <rPr>
            <i/>
            <sz val="9"/>
            <rFont val="Times New Roman"/>
            <family val="1"/>
          </rPr>
          <t>Please fill in here</t>
        </r>
      </text>
    </comment>
    <comment ref="W47" authorId="1" shapeId="0" xr:uid="{4C6E12A7-E755-4FA1-A460-0665A996D5E8}">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7" authorId="1" shapeId="0" xr:uid="{C28D1F94-B730-4BE2-809A-29B5FDDE45FE}">
      <text>
        <r>
          <rPr>
            <b/>
            <sz val="9"/>
            <rFont val="Times New Roman"/>
            <family val="1"/>
          </rPr>
          <t>Sila isi di sini</t>
        </r>
        <r>
          <rPr>
            <sz val="9"/>
            <rFont val="Times New Roman"/>
            <family val="1"/>
          </rPr>
          <t xml:space="preserve">
</t>
        </r>
        <r>
          <rPr>
            <i/>
            <sz val="9"/>
            <rFont val="Times New Roman"/>
            <family val="1"/>
          </rPr>
          <t>Please fill in here</t>
        </r>
      </text>
    </comment>
    <comment ref="W50" authorId="1" shapeId="0" xr:uid="{B98A6653-61AA-48BF-BEF6-22DE5703DE0B}">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0" authorId="1" shapeId="0" xr:uid="{CFB064F2-DFFA-4A03-96A6-864AE82002D5}">
      <text>
        <r>
          <rPr>
            <b/>
            <sz val="9"/>
            <rFont val="Times New Roman"/>
            <family val="1"/>
          </rPr>
          <t>Sila isi di sini</t>
        </r>
        <r>
          <rPr>
            <sz val="9"/>
            <rFont val="Times New Roman"/>
            <family val="1"/>
          </rPr>
          <t xml:space="preserve">
</t>
        </r>
        <r>
          <rPr>
            <i/>
            <sz val="9"/>
            <rFont val="Times New Roman"/>
            <family val="1"/>
          </rPr>
          <t>Please fill in here</t>
        </r>
      </text>
    </comment>
    <comment ref="W53" authorId="1" shapeId="0" xr:uid="{1C603B50-F52C-4007-A173-DC343F56593B}">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3" authorId="1" shapeId="0" xr:uid="{BC496B5B-07E0-483B-8763-AE8513FC5391}">
      <text>
        <r>
          <rPr>
            <b/>
            <sz val="9"/>
            <rFont val="Times New Roman"/>
            <family val="1"/>
          </rPr>
          <t>Sila isi di sini</t>
        </r>
        <r>
          <rPr>
            <sz val="9"/>
            <rFont val="Times New Roman"/>
            <family val="1"/>
          </rPr>
          <t xml:space="preserve">
</t>
        </r>
        <r>
          <rPr>
            <i/>
            <sz val="9"/>
            <rFont val="Times New Roman"/>
            <family val="1"/>
          </rPr>
          <t>Please fill in here</t>
        </r>
      </text>
    </comment>
    <comment ref="W66" authorId="1" shapeId="0" xr:uid="{C93004B0-D5FB-4D40-8A03-0C0ECD53C3A9}">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6" authorId="1" shapeId="0" xr:uid="{8F10ABE5-5487-434B-B003-72A97EF9DB15}">
      <text>
        <r>
          <rPr>
            <b/>
            <sz val="9"/>
            <rFont val="Times New Roman"/>
            <family val="1"/>
          </rPr>
          <t>Sila isi di sini</t>
        </r>
        <r>
          <rPr>
            <sz val="9"/>
            <rFont val="Times New Roman"/>
            <family val="1"/>
          </rPr>
          <t xml:space="preserve">
</t>
        </r>
        <r>
          <rPr>
            <i/>
            <sz val="9"/>
            <rFont val="Times New Roman"/>
            <family val="1"/>
          </rPr>
          <t>Please fill in here</t>
        </r>
      </text>
    </comment>
    <comment ref="W69" authorId="1" shapeId="0" xr:uid="{80A8DBE8-0BD4-43E6-91FF-AEDF55B8A51B}">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9" authorId="1" shapeId="0" xr:uid="{4EC95D07-BCFE-4A05-A381-A2F55D4890D0}">
      <text>
        <r>
          <rPr>
            <b/>
            <sz val="9"/>
            <rFont val="Times New Roman"/>
            <family val="1"/>
          </rPr>
          <t>Sila isi di sini</t>
        </r>
        <r>
          <rPr>
            <sz val="9"/>
            <rFont val="Times New Roman"/>
            <family val="1"/>
          </rPr>
          <t xml:space="preserve">
</t>
        </r>
        <r>
          <rPr>
            <i/>
            <sz val="9"/>
            <rFont val="Times New Roman"/>
            <family val="1"/>
          </rPr>
          <t>Please fill in here</t>
        </r>
      </text>
    </comment>
    <comment ref="W72" authorId="1" shapeId="0" xr:uid="{748CE843-3359-4968-9350-060CC2AA9B3F}">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2" authorId="1" shapeId="0" xr:uid="{C0D9BC62-524D-4A9C-BE81-9D6D6F731C56}">
      <text>
        <r>
          <rPr>
            <b/>
            <sz val="9"/>
            <rFont val="Times New Roman"/>
            <family val="1"/>
          </rPr>
          <t>Sila isi di sini</t>
        </r>
        <r>
          <rPr>
            <sz val="9"/>
            <rFont val="Times New Roman"/>
            <family val="1"/>
          </rPr>
          <t xml:space="preserve">
</t>
        </r>
        <r>
          <rPr>
            <i/>
            <sz val="9"/>
            <rFont val="Times New Roman"/>
            <family val="1"/>
          </rPr>
          <t>Please fill in here</t>
        </r>
      </text>
    </comment>
    <comment ref="W75" authorId="1" shapeId="0" xr:uid="{D55D4DAE-295E-4048-A15A-EA16BB0A93FB}">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5" authorId="1" shapeId="0" xr:uid="{22DC67B4-85FB-4925-98FC-B60B04421772}">
      <text>
        <r>
          <rPr>
            <b/>
            <sz val="9"/>
            <rFont val="Times New Roman"/>
            <family val="1"/>
          </rPr>
          <t>Sila isi di sini</t>
        </r>
        <r>
          <rPr>
            <sz val="9"/>
            <rFont val="Times New Roman"/>
            <family val="1"/>
          </rPr>
          <t xml:space="preserve">
</t>
        </r>
        <r>
          <rPr>
            <i/>
            <sz val="9"/>
            <rFont val="Times New Roman"/>
            <family val="1"/>
          </rPr>
          <t>Please fill in here</t>
        </r>
      </text>
    </comment>
    <comment ref="W87" authorId="1" shapeId="0" xr:uid="{E171F195-4DCD-4565-AD51-88402F2182F2}">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87" authorId="1" shapeId="0" xr:uid="{C765B0D8-C3E2-4782-A7A6-2D9BD67B8C59}">
      <text>
        <r>
          <rPr>
            <b/>
            <sz val="9"/>
            <rFont val="Times New Roman"/>
            <family val="1"/>
          </rPr>
          <t>Sila isi di sini</t>
        </r>
        <r>
          <rPr>
            <sz val="9"/>
            <rFont val="Times New Roman"/>
            <family val="1"/>
          </rPr>
          <t xml:space="preserve">
</t>
        </r>
        <r>
          <rPr>
            <i/>
            <sz val="9"/>
            <rFont val="Times New Roman"/>
            <family val="1"/>
          </rPr>
          <t>Please fill in here</t>
        </r>
      </text>
    </comment>
    <comment ref="W90" authorId="1" shapeId="0" xr:uid="{FE958794-69BB-4F47-8681-60F7EA9F5036}">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0" authorId="1" shapeId="0" xr:uid="{F15101F1-0170-4C99-9390-5CCD1C56A7CD}">
      <text>
        <r>
          <rPr>
            <b/>
            <sz val="9"/>
            <rFont val="Times New Roman"/>
            <family val="1"/>
          </rPr>
          <t>Sila isi di sini</t>
        </r>
        <r>
          <rPr>
            <sz val="9"/>
            <rFont val="Times New Roman"/>
            <family val="1"/>
          </rPr>
          <t xml:space="preserve">
</t>
        </r>
        <r>
          <rPr>
            <i/>
            <sz val="9"/>
            <rFont val="Times New Roman"/>
            <family val="1"/>
          </rPr>
          <t>Please fill in here</t>
        </r>
      </text>
    </comment>
    <comment ref="W93" authorId="1" shapeId="0" xr:uid="{2EA54655-9D72-4429-A842-7C1986FC3DE5}">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3" authorId="1" shapeId="0" xr:uid="{EE94CA91-C90A-40D5-8CD6-EB0D1AFC353E}">
      <text>
        <r>
          <rPr>
            <b/>
            <sz val="9"/>
            <rFont val="Times New Roman"/>
            <family val="1"/>
          </rPr>
          <t>Sila isi di sini</t>
        </r>
        <r>
          <rPr>
            <sz val="9"/>
            <rFont val="Times New Roman"/>
            <family val="1"/>
          </rPr>
          <t xml:space="preserve">
</t>
        </r>
        <r>
          <rPr>
            <i/>
            <sz val="9"/>
            <rFont val="Times New Roman"/>
            <family val="1"/>
          </rPr>
          <t>Please fill in here</t>
        </r>
      </text>
    </comment>
    <comment ref="W96" authorId="1" shapeId="0" xr:uid="{EA7126B9-6E8A-4272-87EB-C254EED7519A}">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6" authorId="1" shapeId="0" xr:uid="{4BA5260A-C7A2-4C2B-8555-1DA98BAC1518}">
      <text>
        <r>
          <rPr>
            <b/>
            <sz val="9"/>
            <rFont val="Times New Roman"/>
            <family val="1"/>
          </rPr>
          <t>Sila isi di sini</t>
        </r>
        <r>
          <rPr>
            <sz val="9"/>
            <rFont val="Times New Roman"/>
            <family val="1"/>
          </rPr>
          <t xml:space="preserve">
</t>
        </r>
        <r>
          <rPr>
            <i/>
            <sz val="9"/>
            <rFont val="Times New Roman"/>
            <family val="1"/>
          </rPr>
          <t>Please fill in here</t>
        </r>
      </text>
    </comment>
    <comment ref="W122" authorId="1" shapeId="0" xr:uid="{630289DD-15DA-4C32-8C30-ED18D362768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2" authorId="1" shapeId="0" xr:uid="{A9172B5F-DCF3-48E2-BC62-603AA10CE03F}">
      <text>
        <r>
          <rPr>
            <b/>
            <sz val="9"/>
            <rFont val="Times New Roman"/>
            <family val="1"/>
          </rPr>
          <t>Sila isi di sini</t>
        </r>
        <r>
          <rPr>
            <sz val="9"/>
            <rFont val="Times New Roman"/>
            <family val="1"/>
          </rPr>
          <t xml:space="preserve">
</t>
        </r>
        <r>
          <rPr>
            <i/>
            <sz val="9"/>
            <rFont val="Times New Roman"/>
            <family val="1"/>
          </rPr>
          <t>Please fill in here</t>
        </r>
      </text>
    </comment>
    <comment ref="W125" authorId="1" shapeId="0" xr:uid="{AB332F46-1280-426C-9A50-B4C656C2680B}">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5" authorId="1" shapeId="0" xr:uid="{41F9B7D6-21AA-4A3E-8C43-880798AF7B09}">
      <text>
        <r>
          <rPr>
            <b/>
            <sz val="9"/>
            <rFont val="Times New Roman"/>
            <family val="1"/>
          </rPr>
          <t>Sila isi di sini</t>
        </r>
        <r>
          <rPr>
            <sz val="9"/>
            <rFont val="Times New Roman"/>
            <family val="1"/>
          </rPr>
          <t xml:space="preserve">
</t>
        </r>
        <r>
          <rPr>
            <i/>
            <sz val="9"/>
            <rFont val="Times New Roman"/>
            <family val="1"/>
          </rPr>
          <t>Please fill in here</t>
        </r>
      </text>
    </comment>
    <comment ref="W128" authorId="1" shapeId="0" xr:uid="{EBB73F4C-54B3-4C21-843E-0E3AF6537707}">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8" authorId="1" shapeId="0" xr:uid="{05B33E16-D0F0-4F61-8A1B-220E7D2AB185}">
      <text>
        <r>
          <rPr>
            <b/>
            <sz val="9"/>
            <rFont val="Times New Roman"/>
            <family val="1"/>
          </rPr>
          <t>Sila isi di sini</t>
        </r>
        <r>
          <rPr>
            <sz val="9"/>
            <rFont val="Times New Roman"/>
            <family val="1"/>
          </rPr>
          <t xml:space="preserve">
</t>
        </r>
        <r>
          <rPr>
            <i/>
            <sz val="9"/>
            <rFont val="Times New Roman"/>
            <family val="1"/>
          </rPr>
          <t>Please fill in here</t>
        </r>
      </text>
    </comment>
    <comment ref="W133" authorId="1" shapeId="0" xr:uid="{FFE69A71-EF57-4F81-A2E7-F264E6FF23D6}">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3" authorId="1" shapeId="0" xr:uid="{69DD7B72-50B0-4111-8284-4629FD73CE36}">
      <text>
        <r>
          <rPr>
            <b/>
            <sz val="9"/>
            <rFont val="Times New Roman"/>
            <family val="1"/>
          </rPr>
          <t>Sila isi di sini</t>
        </r>
        <r>
          <rPr>
            <sz val="9"/>
            <rFont val="Times New Roman"/>
            <family val="1"/>
          </rPr>
          <t xml:space="preserve">
</t>
        </r>
        <r>
          <rPr>
            <i/>
            <sz val="9"/>
            <rFont val="Times New Roman"/>
            <family val="1"/>
          </rPr>
          <t>Please fill in here</t>
        </r>
      </text>
    </comment>
    <comment ref="W138" authorId="1" shapeId="0" xr:uid="{2824D5A1-043E-4733-9478-C8E0D1C0CA59}">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8" authorId="1" shapeId="0" xr:uid="{9656E708-70C4-404F-99F1-F724DF3B1F20}">
      <text>
        <r>
          <rPr>
            <b/>
            <sz val="9"/>
            <rFont val="Times New Roman"/>
            <family val="1"/>
          </rPr>
          <t>Sila isi di sini</t>
        </r>
        <r>
          <rPr>
            <sz val="9"/>
            <rFont val="Times New Roman"/>
            <family val="1"/>
          </rPr>
          <t xml:space="preserve">
</t>
        </r>
        <r>
          <rPr>
            <i/>
            <sz val="9"/>
            <rFont val="Times New Roman"/>
            <family val="1"/>
          </rPr>
          <t>Please fill in here</t>
        </r>
      </text>
    </comment>
    <comment ref="W143" authorId="1" shapeId="0" xr:uid="{EFCBF490-F870-4F91-9F21-BE1073FF2F8F}">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3" authorId="1" shapeId="0" xr:uid="{87BB51D8-CDEC-4F08-A703-1B16D5F46BAE}">
      <text>
        <r>
          <rPr>
            <b/>
            <sz val="9"/>
            <rFont val="Times New Roman"/>
            <family val="1"/>
          </rPr>
          <t>Sila isi di sini</t>
        </r>
        <r>
          <rPr>
            <sz val="9"/>
            <rFont val="Times New Roman"/>
            <family val="1"/>
          </rPr>
          <t xml:space="preserve">
</t>
        </r>
        <r>
          <rPr>
            <i/>
            <sz val="9"/>
            <rFont val="Times New Roman"/>
            <family val="1"/>
          </rPr>
          <t>Please fill in here</t>
        </r>
      </text>
    </comment>
    <comment ref="W149" authorId="1" shapeId="0" xr:uid="{F93A3E80-95D4-49BD-9E60-D706CDC865D7}">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9" authorId="1" shapeId="0" xr:uid="{24809451-60EF-4903-9F11-349A6B743D92}">
      <text>
        <r>
          <rPr>
            <b/>
            <sz val="9"/>
            <rFont val="Times New Roman"/>
            <family val="1"/>
          </rPr>
          <t>Sila isi di sini</t>
        </r>
        <r>
          <rPr>
            <sz val="9"/>
            <rFont val="Times New Roman"/>
            <family val="1"/>
          </rPr>
          <t xml:space="preserve">
</t>
        </r>
        <r>
          <rPr>
            <i/>
            <sz val="9"/>
            <rFont val="Times New Roman"/>
            <family val="1"/>
          </rPr>
          <t>Please fill in here</t>
        </r>
      </text>
    </comment>
    <comment ref="Q157" authorId="0" shapeId="0" xr:uid="{E7599336-2FE0-4CD9-9667-ACA0C0E36073}">
      <text>
        <r>
          <rPr>
            <b/>
            <sz val="8"/>
            <color indexed="8"/>
            <rFont val="Tahoma"/>
            <family val="2"/>
          </rPr>
          <t>Please press and hold ALT while typing '0251' on the numeric keypad to indicate a "X" symbol.</t>
        </r>
      </text>
    </comment>
    <comment ref="AK157" authorId="0" shapeId="0" xr:uid="{B8BE7278-0028-4BB9-BE8E-5BE7CA2F4BFF}">
      <text>
        <r>
          <rPr>
            <b/>
            <sz val="8"/>
            <color indexed="8"/>
            <rFont val="Tahoma"/>
            <family val="2"/>
          </rPr>
          <t>Please press and hold ALT while typing '0251' on the numeric keypad to indicate a "X" symbol.</t>
        </r>
      </text>
    </comment>
    <comment ref="Q160" authorId="0" shapeId="0" xr:uid="{E456F4E9-633A-498C-ABDD-74A656BA2A13}">
      <text>
        <r>
          <rPr>
            <b/>
            <sz val="8"/>
            <color indexed="8"/>
            <rFont val="Tahoma"/>
            <family val="2"/>
          </rPr>
          <t>Please press and hold ALT while typing '0251' on the numeric keypad to indicate a "X" symbol.</t>
        </r>
      </text>
    </comment>
    <comment ref="AK160" authorId="0" shapeId="0" xr:uid="{F1137321-B32E-4775-8414-E3E04B24D408}">
      <text>
        <r>
          <rPr>
            <b/>
            <sz val="8"/>
            <color indexed="8"/>
            <rFont val="Tahoma"/>
            <family val="2"/>
          </rPr>
          <t>Please press and hold ALT while typing '0251' on the numeric keypad to indicate a "X" symbol.</t>
        </r>
      </text>
    </comment>
    <comment ref="Q163" authorId="0" shapeId="0" xr:uid="{AD375EDC-7BD0-440A-88C6-0687B753CC48}">
      <text>
        <r>
          <rPr>
            <b/>
            <sz val="8"/>
            <color indexed="8"/>
            <rFont val="Tahoma"/>
            <family val="2"/>
          </rPr>
          <t>Please press and hold ALT while typing '0251' on the numeric keypad to indicate a "X" symbol.</t>
        </r>
      </text>
    </comment>
    <comment ref="V164" authorId="1" shapeId="0" xr:uid="{4EE72739-DE5E-4AD9-87AC-64C34B182937}">
      <text>
        <r>
          <rPr>
            <sz val="9"/>
            <rFont val="Times New Roman"/>
            <family val="1"/>
          </rPr>
          <t xml:space="preserve">Sila isi di sini
Please fill in here
</t>
        </r>
      </text>
    </comment>
    <comment ref="Q166" authorId="0" shapeId="0" xr:uid="{695C985A-A51A-4746-A685-FDF41EC489BC}">
      <text>
        <r>
          <rPr>
            <b/>
            <sz val="8"/>
            <color indexed="8"/>
            <rFont val="Tahoma"/>
            <family val="2"/>
          </rPr>
          <t>Please press and hold ALT while typing '0251' on the numeric keypad to indicate a "X" symbol.</t>
        </r>
      </text>
    </comment>
    <comment ref="Q169" authorId="0" shapeId="0" xr:uid="{51E51A4D-9296-4D82-AC05-F5E6172038F4}">
      <text>
        <r>
          <rPr>
            <b/>
            <sz val="8"/>
            <color indexed="8"/>
            <rFont val="Tahoma"/>
            <family val="2"/>
          </rPr>
          <t>Please press and hold ALT while typing '0251' on the numeric keypad to indicate a "X" symbol.</t>
        </r>
      </text>
    </comment>
    <comment ref="AK169" authorId="0" shapeId="0" xr:uid="{8BE5D598-99A8-4A20-A29D-0EDC478E7B77}">
      <text>
        <r>
          <rPr>
            <b/>
            <sz val="8"/>
            <color indexed="8"/>
            <rFont val="Tahoma"/>
            <family val="2"/>
          </rPr>
          <t>Please press and hold ALT while typing '0251' on the numeric keypad to indicate a "X" symbol.</t>
        </r>
      </text>
    </comment>
    <comment ref="F177" authorId="0" shapeId="0" xr:uid="{BBCD7E5C-432A-4D2C-B651-D728E2D695C2}">
      <text>
        <r>
          <rPr>
            <b/>
            <sz val="8"/>
            <color indexed="8"/>
            <rFont val="Tahoma"/>
            <family val="2"/>
          </rPr>
          <t>Please press and hold ALT while typing '0251' on the numeric keypad to indicate a "X" symbol.</t>
        </r>
      </text>
    </comment>
    <comment ref="K177" authorId="0" shapeId="0" xr:uid="{771ABA64-6114-4250-91C2-8EB3635389ED}">
      <text>
        <r>
          <rPr>
            <b/>
            <sz val="8"/>
            <color indexed="8"/>
            <rFont val="Tahoma"/>
            <family val="2"/>
          </rPr>
          <t>Please press and hold ALT while typing '0251' on the numeric keypad to indicate a "X" symbol.</t>
        </r>
      </text>
    </comment>
    <comment ref="P184" authorId="1" shapeId="0" xr:uid="{2AF9EAC1-92E6-47D9-89EC-BF2750465A55}">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C184" authorId="1" shapeId="0" xr:uid="{23831269-F69A-4474-81DF-1AEC45ACEEEA}">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2" authorId="1" shapeId="0" xr:uid="{FB0F5DEA-7A92-49B1-8916-CB202BEA0D2A}">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2" authorId="1" shapeId="0" xr:uid="{18B3BBC1-06CE-4F52-A760-3C4126B5B064}">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5" authorId="1" shapeId="0" xr:uid="{1FF04746-EB90-4CE8-AE56-28CBA513DC19}">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5" authorId="1" shapeId="0" xr:uid="{A9DE3613-D716-4129-B4AB-0F9F93BAAE3E}">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8" authorId="1" shapeId="0" xr:uid="{D9D1F981-31CF-4BA3-88AA-D4820B3A1668}">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8" authorId="1" shapeId="0" xr:uid="{F6529B27-BE31-446C-8FFD-D9A381F4858C}">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201" authorId="1" shapeId="0" xr:uid="{AE0B5A26-91AB-4C98-9B04-F3293533A635}">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J13" authorId="0" shapeId="0" xr:uid="{00F2336B-6855-446E-B212-C9DFFEC3C8FB}">
      <text>
        <r>
          <rPr>
            <b/>
            <sz val="8"/>
            <color indexed="8"/>
            <rFont val="Tahoma"/>
            <family val="2"/>
          </rPr>
          <t>Please press and hold ALT while typing '0251' on the numeric keypad to indicate a "X" symbol.</t>
        </r>
      </text>
    </comment>
    <comment ref="AJ16" authorId="0" shapeId="0" xr:uid="{91AE4F87-8CAC-4766-9207-A000C101DFD7}">
      <text>
        <r>
          <rPr>
            <b/>
            <sz val="8"/>
            <color indexed="8"/>
            <rFont val="Tahoma"/>
            <family val="2"/>
          </rPr>
          <t>Please press and hold ALT while typing '0251' on the numeric keypad to indicate a "X" symbol.</t>
        </r>
      </text>
    </comment>
    <comment ref="AJ19" authorId="0" shapeId="0" xr:uid="{1DB5793F-40B2-43EC-9F5E-B85CE6C8BCFA}">
      <text>
        <r>
          <rPr>
            <b/>
            <sz val="8"/>
            <color indexed="8"/>
            <rFont val="Tahoma"/>
            <family val="2"/>
          </rPr>
          <t>Please press and hold ALT while typing '0251' on the numeric keypad to indicate a "X" symbol.</t>
        </r>
      </text>
    </comment>
    <comment ref="AJ22" authorId="0" shapeId="0" xr:uid="{764BA226-EA37-40C0-88D9-F2552D46C172}">
      <text>
        <r>
          <rPr>
            <b/>
            <sz val="8"/>
            <color indexed="8"/>
            <rFont val="Tahoma"/>
            <family val="2"/>
          </rPr>
          <t>Please press and hold ALT while typing '0251' on the numeric keypad to indicate a "X" symbol.</t>
        </r>
      </text>
    </comment>
    <comment ref="AJ25" authorId="0" shapeId="0" xr:uid="{659D0971-FE35-42E7-A6BB-34F6DEE35A48}">
      <text>
        <r>
          <rPr>
            <b/>
            <sz val="8"/>
            <color indexed="8"/>
            <rFont val="Tahoma"/>
            <family val="2"/>
          </rPr>
          <t>Please press and hold ALT while typing '0251' on the numeric keypad to indicate a "X" symbol.</t>
        </r>
      </text>
    </comment>
    <comment ref="D33" authorId="0" shapeId="0" xr:uid="{2C2A6DA5-E723-436E-A63C-969A17C2F8B9}">
      <text>
        <r>
          <rPr>
            <b/>
            <sz val="8"/>
            <color indexed="8"/>
            <rFont val="Tahoma"/>
            <family val="2"/>
          </rPr>
          <t>Please press and hold ALT while typing '0251' on the numeric keypad to indicate a "X" symbol.</t>
        </r>
      </text>
    </comment>
    <comment ref="AH37" authorId="1" shapeId="0" xr:uid="{8516EEEE-D7C3-48EF-BCAE-7E426FC5EB9A}">
      <text>
        <r>
          <rPr>
            <b/>
            <sz val="9"/>
            <rFont val="Times New Roman"/>
            <family val="1"/>
          </rPr>
          <t xml:space="preserve">Sila isi di sini
</t>
        </r>
        <r>
          <rPr>
            <i/>
            <sz val="9"/>
            <rFont val="Times New Roman"/>
            <family val="1"/>
          </rPr>
          <t>Please fill in here</t>
        </r>
      </text>
    </comment>
    <comment ref="AH40" authorId="1" shapeId="0" xr:uid="{890B1191-D9A6-4248-95FB-A35A86A651DF}">
      <text>
        <r>
          <rPr>
            <b/>
            <sz val="9"/>
            <rFont val="Times New Roman"/>
            <family val="1"/>
          </rPr>
          <t xml:space="preserve">Sila isi di sini
</t>
        </r>
        <r>
          <rPr>
            <i/>
            <sz val="9"/>
            <rFont val="Times New Roman"/>
            <family val="1"/>
          </rPr>
          <t>Please fill in here</t>
        </r>
      </text>
    </comment>
    <comment ref="D43" authorId="0" shapeId="0" xr:uid="{F9E735F7-97E1-43C3-B3D5-90A7BF53A541}">
      <text>
        <r>
          <rPr>
            <b/>
            <sz val="8"/>
            <color indexed="8"/>
            <rFont val="Tahoma"/>
            <family val="2"/>
          </rPr>
          <t>Please press and hold ALT while typing '0251' on the numeric keypad to indicate a "X" symbol.</t>
        </r>
      </text>
    </comment>
    <comment ref="R53" authorId="0" shapeId="0" xr:uid="{A4333AC8-E112-431E-951C-431517ABEC1A}">
      <text>
        <r>
          <rPr>
            <b/>
            <sz val="8"/>
            <color indexed="8"/>
            <rFont val="Tahoma"/>
            <family val="2"/>
          </rPr>
          <t>Please press and hold ALT while typing '0251' on the numeric keypad to indicate a "X" symbol.</t>
        </r>
      </text>
    </comment>
    <comment ref="AJ53" authorId="0" shapeId="0" xr:uid="{B6F884AD-08CE-4653-8786-87936D238EED}">
      <text>
        <r>
          <rPr>
            <b/>
            <sz val="8"/>
            <color indexed="8"/>
            <rFont val="Tahoma"/>
            <family val="2"/>
          </rPr>
          <t>Please press and hold ALT while typing '0251' on the numeric keypad to indicate a "X" symbol.</t>
        </r>
      </text>
    </comment>
    <comment ref="R56" authorId="0" shapeId="0" xr:uid="{4ABF6295-BB66-47A8-8AB7-C254CD156F3D}">
      <text>
        <r>
          <rPr>
            <b/>
            <sz val="8"/>
            <color indexed="8"/>
            <rFont val="Tahoma"/>
            <family val="2"/>
          </rPr>
          <t>Please press and hold ALT while typing '0251' on the numeric keypad to indicate a "X" symbol.</t>
        </r>
      </text>
    </comment>
    <comment ref="R59" authorId="0" shapeId="0" xr:uid="{5ABFAFF5-606D-403B-BEEF-48BC50BA081F}">
      <text>
        <r>
          <rPr>
            <b/>
            <sz val="8"/>
            <color indexed="8"/>
            <rFont val="Tahoma"/>
            <family val="2"/>
          </rPr>
          <t>Please press and hold ALT while typing '0251' on the numeric keypad to indicate a "X" symbol.</t>
        </r>
      </text>
    </comment>
    <comment ref="AJ59" authorId="0" shapeId="0" xr:uid="{4391003C-E6B1-47C4-8B5E-D015EB21E466}">
      <text>
        <r>
          <rPr>
            <b/>
            <sz val="8"/>
            <color indexed="8"/>
            <rFont val="Tahoma"/>
            <family val="2"/>
          </rPr>
          <t>Please press and hold ALT while typing '0251' on the numeric keypad to indicate a "X" symbol.</t>
        </r>
      </text>
    </comment>
    <comment ref="R62" authorId="0" shapeId="0" xr:uid="{196CE3CF-5896-4161-8A17-A2891A3EA488}">
      <text>
        <r>
          <rPr>
            <b/>
            <sz val="8"/>
            <color indexed="8"/>
            <rFont val="Tahoma"/>
            <family val="2"/>
          </rPr>
          <t>Please press and hold ALT while typing '0251' on the numeric keypad to indicate a "X" symbol.</t>
        </r>
      </text>
    </comment>
    <comment ref="AJ62" authorId="0" shapeId="0" xr:uid="{6979120A-7A24-42E9-A6D6-F43D45A08721}">
      <text>
        <r>
          <rPr>
            <b/>
            <sz val="8"/>
            <color indexed="8"/>
            <rFont val="Tahoma"/>
            <family val="2"/>
          </rPr>
          <t>Please press and hold ALT while typing '0251' on the numeric keypad to indicate a "X" symbol.</t>
        </r>
      </text>
    </comment>
    <comment ref="R65" authorId="0" shapeId="0" xr:uid="{E8935015-22F6-4462-A0D0-CEFAAC5D2964}">
      <text>
        <r>
          <rPr>
            <b/>
            <sz val="8"/>
            <color indexed="8"/>
            <rFont val="Tahoma"/>
            <family val="2"/>
          </rPr>
          <t>Please press and hold ALT while typing '0251' on the numeric keypad to indicate a "X" symbol.</t>
        </r>
      </text>
    </comment>
    <comment ref="AJ65" authorId="0" shapeId="0" xr:uid="{47FBEE07-4FB3-4536-8D29-501FA80786D0}">
      <text>
        <r>
          <rPr>
            <b/>
            <sz val="8"/>
            <color indexed="8"/>
            <rFont val="Tahoma"/>
            <family val="2"/>
          </rPr>
          <t>Please press and hold ALT while typing '0251' on the numeric keypad to indicate a "X" symbol.</t>
        </r>
      </text>
    </comment>
    <comment ref="R68" authorId="0" shapeId="0" xr:uid="{6D5EDB6A-BD35-4D66-86AD-05B0A84B569D}">
      <text>
        <r>
          <rPr>
            <b/>
            <sz val="8"/>
            <color indexed="8"/>
            <rFont val="Tahoma"/>
            <family val="2"/>
          </rPr>
          <t>Please press and hold ALT while typing '0251' on the numeric keypad to indicate a "X" symbol.</t>
        </r>
      </text>
    </comment>
    <comment ref="AJ68" authorId="0" shapeId="0" xr:uid="{054D2C10-73CF-4C4E-804F-912892CB74BE}">
      <text>
        <r>
          <rPr>
            <b/>
            <sz val="8"/>
            <color indexed="8"/>
            <rFont val="Tahoma"/>
            <family val="2"/>
          </rPr>
          <t>Please press and hold ALT while typing '0251' on the numeric keypad to indicate a "X" symbol.</t>
        </r>
      </text>
    </comment>
    <comment ref="R71" authorId="0" shapeId="0" xr:uid="{702FA3B8-5F98-4DB2-8513-54B218BF3351}">
      <text>
        <r>
          <rPr>
            <b/>
            <sz val="8"/>
            <color indexed="8"/>
            <rFont val="Tahoma"/>
            <family val="2"/>
          </rPr>
          <t>Please press and hold ALT while typing '0251' on the numeric keypad to indicate a "X" symbol.</t>
        </r>
      </text>
    </comment>
    <comment ref="AJ71" authorId="0" shapeId="0" xr:uid="{A7F0441C-F8FF-46E8-B323-18A6BF3C0D01}">
      <text>
        <r>
          <rPr>
            <b/>
            <sz val="8"/>
            <color indexed="8"/>
            <rFont val="Tahoma"/>
            <family val="2"/>
          </rPr>
          <t>Please press and hold ALT while typing '0251' on the numeric keypad to indicate a "X" symbol.</t>
        </r>
      </text>
    </comment>
    <comment ref="R74" authorId="0" shapeId="0" xr:uid="{3349317C-54B4-4522-8667-0FA8681DD3C7}">
      <text>
        <r>
          <rPr>
            <b/>
            <sz val="8"/>
            <color indexed="8"/>
            <rFont val="Tahoma"/>
            <family val="2"/>
          </rPr>
          <t>Please press and hold ALT while typing '0251' on the numeric keypad to indicate a "X" symbol.</t>
        </r>
      </text>
    </comment>
    <comment ref="AJ74" authorId="0" shapeId="0" xr:uid="{6D949E29-75E8-4C7A-B50F-3BDFE115E5B4}">
      <text>
        <r>
          <rPr>
            <b/>
            <sz val="8"/>
            <color indexed="8"/>
            <rFont val="Tahoma"/>
            <family val="2"/>
          </rPr>
          <t>Please press and hold ALT while typing '0251' on the numeric keypad to indicate a "X" symbol.</t>
        </r>
      </text>
    </comment>
    <comment ref="R77" authorId="0" shapeId="0" xr:uid="{EAB7DF72-7FC5-41C2-A358-1C95440C1BDC}">
      <text>
        <r>
          <rPr>
            <b/>
            <sz val="8"/>
            <color indexed="8"/>
            <rFont val="Tahoma"/>
            <family val="2"/>
          </rPr>
          <t>Please press and hold ALT while typing '0251' on the numeric keypad to indicate a "X" symbol.</t>
        </r>
      </text>
    </comment>
    <comment ref="R86" authorId="0" shapeId="0" xr:uid="{5CC2E37D-C716-4B17-80C8-D2AAA5C79F54}">
      <text>
        <r>
          <rPr>
            <b/>
            <sz val="8"/>
            <color indexed="8"/>
            <rFont val="Tahoma"/>
            <family val="2"/>
          </rPr>
          <t>Please press and hold ALT while typing '0251' on the numeric keypad to indicate a "X" symbol.</t>
        </r>
      </text>
    </comment>
    <comment ref="AJ86" authorId="0" shapeId="0" xr:uid="{2E3ECD7A-09F1-4B53-917E-6B5289BDEB33}">
      <text>
        <r>
          <rPr>
            <b/>
            <sz val="8"/>
            <color indexed="8"/>
            <rFont val="Tahoma"/>
            <family val="2"/>
          </rPr>
          <t>Please press and hold ALT while typing '0251' on the numeric keypad to indicate a "X" symbol.</t>
        </r>
      </text>
    </comment>
    <comment ref="R89" authorId="0" shapeId="0" xr:uid="{A19FE116-C92B-4D11-BFE4-FFE41968E6EF}">
      <text>
        <r>
          <rPr>
            <b/>
            <sz val="8"/>
            <color indexed="8"/>
            <rFont val="Tahoma"/>
            <family val="2"/>
          </rPr>
          <t>Please press and hold ALT while typing '0251' on the numeric keypad to indicate a "X" symbol.</t>
        </r>
      </text>
    </comment>
    <comment ref="AJ89" authorId="0" shapeId="0" xr:uid="{5B7BC1CD-BA3C-454E-85A7-FAAA3F809F97}">
      <text>
        <r>
          <rPr>
            <b/>
            <sz val="8"/>
            <color indexed="8"/>
            <rFont val="Tahoma"/>
            <family val="2"/>
          </rPr>
          <t>Please press and hold ALT while typing '0251' on the numeric keypad to indicate a "X" symbol.</t>
        </r>
      </text>
    </comment>
    <comment ref="R92" authorId="0" shapeId="0" xr:uid="{D9D69E8E-A758-46D5-A943-D955B4E09479}">
      <text>
        <r>
          <rPr>
            <b/>
            <sz val="8"/>
            <color indexed="8"/>
            <rFont val="Tahoma"/>
            <family val="2"/>
          </rPr>
          <t>Please press and hold ALT while typing '0251' on the numeric keypad to indicate a "X" symbol.</t>
        </r>
      </text>
    </comment>
    <comment ref="AJ92" authorId="0" shapeId="0" xr:uid="{00DE1017-A197-4A88-9B03-8F511FBF7984}">
      <text>
        <r>
          <rPr>
            <b/>
            <sz val="8"/>
            <color indexed="8"/>
            <rFont val="Tahoma"/>
            <family val="2"/>
          </rPr>
          <t>Please press and hold ALT while typing '0251' on the numeric keypad to indicate a "X" symbol.</t>
        </r>
      </text>
    </comment>
    <comment ref="R95" authorId="0" shapeId="0" xr:uid="{172C2E76-84A5-4470-9AFD-ACCA535E64F8}">
      <text>
        <r>
          <rPr>
            <b/>
            <sz val="8"/>
            <color indexed="8"/>
            <rFont val="Tahoma"/>
            <family val="2"/>
          </rPr>
          <t>Please press and hold ALT while typing '0251' on the numeric keypad to indicate a "X" symbol.</t>
        </r>
      </text>
    </comment>
    <comment ref="AJ95" authorId="0" shapeId="0" xr:uid="{B7345B81-6331-47BC-A296-37FA63BEFCD4}">
      <text>
        <r>
          <rPr>
            <b/>
            <sz val="8"/>
            <color indexed="8"/>
            <rFont val="Tahoma"/>
            <family val="2"/>
          </rPr>
          <t>Please press and hold ALT while typing '0251' on the numeric keypad to indicate a "X" symbol.</t>
        </r>
      </text>
    </comment>
    <comment ref="R98" authorId="0" shapeId="0" xr:uid="{5F9E3EAD-EB56-439D-B9AF-86CC0E9401EC}">
      <text>
        <r>
          <rPr>
            <b/>
            <sz val="8"/>
            <color indexed="8"/>
            <rFont val="Tahoma"/>
            <family val="2"/>
          </rPr>
          <t>Please press and hold ALT while typing '0251' on the numeric keypad to indicate a "X" symbol.</t>
        </r>
      </text>
    </comment>
    <comment ref="R124" authorId="0" shapeId="0" xr:uid="{474521A5-9578-4D36-B0FE-2225E0D4B8CD}">
      <text>
        <r>
          <rPr>
            <b/>
            <sz val="8"/>
            <color indexed="8"/>
            <rFont val="Tahoma"/>
            <family val="2"/>
          </rPr>
          <t>Please press and hold ALT while typing '0251' on the numeric keypad to indicate a "X" symbol.</t>
        </r>
      </text>
    </comment>
    <comment ref="AJ124" authorId="0" shapeId="0" xr:uid="{F8975871-5557-4736-8114-ACB3383CEB10}">
      <text>
        <r>
          <rPr>
            <b/>
            <sz val="8"/>
            <color indexed="8"/>
            <rFont val="Tahoma"/>
            <family val="2"/>
          </rPr>
          <t>Please press and hold ALT while typing '0251' on the numeric keypad to indicate a "X" symbol.</t>
        </r>
      </text>
    </comment>
    <comment ref="R127" authorId="0" shapeId="0" xr:uid="{D5994A85-EDE0-4AE1-AC68-F24409F85EBB}">
      <text>
        <r>
          <rPr>
            <b/>
            <sz val="8"/>
            <color indexed="8"/>
            <rFont val="Tahoma"/>
            <family val="2"/>
          </rPr>
          <t>Please press and hold ALT while typing '0251' on the numeric keypad to indicate a "X" symbol.</t>
        </r>
      </text>
    </comment>
    <comment ref="AJ127" authorId="0" shapeId="0" xr:uid="{9759AB10-25A3-4183-A97B-B48EA7DF3DFF}">
      <text>
        <r>
          <rPr>
            <b/>
            <sz val="8"/>
            <color indexed="8"/>
            <rFont val="Tahoma"/>
            <family val="2"/>
          </rPr>
          <t>Please press and hold ALT while typing '0251' on the numeric keypad to indicate a "X" symbol.</t>
        </r>
      </text>
    </comment>
    <comment ref="R130" authorId="0" shapeId="0" xr:uid="{9FBB889D-90D6-4B91-9635-B96FB74919E2}">
      <text>
        <r>
          <rPr>
            <b/>
            <sz val="8"/>
            <color indexed="8"/>
            <rFont val="Tahoma"/>
            <family val="2"/>
          </rPr>
          <t>Please press and hold ALT while typing '0251' on the numeric keypad to indicate a "X" symbol.</t>
        </r>
      </text>
    </comment>
    <comment ref="AJ130" authorId="0" shapeId="0" xr:uid="{893D1B5C-DF59-4DF7-AB0A-753C6314BA05}">
      <text>
        <r>
          <rPr>
            <b/>
            <sz val="8"/>
            <color indexed="8"/>
            <rFont val="Tahoma"/>
            <family val="2"/>
          </rPr>
          <t>Please press and hold ALT while typing '0251' on the numeric keypad to indicate a "X" symbol.</t>
        </r>
      </text>
    </comment>
    <comment ref="R133" authorId="0" shapeId="0" xr:uid="{AE2B98A9-EDE7-4C5F-A35A-2E3F0096F647}">
      <text>
        <r>
          <rPr>
            <b/>
            <sz val="8"/>
            <color indexed="8"/>
            <rFont val="Tahoma"/>
            <family val="2"/>
          </rPr>
          <t>Please press and hold ALT while typing '0251' on the numeric keypad to indicate a "X" symbol.</t>
        </r>
      </text>
    </comment>
    <comment ref="AJ133" authorId="0" shapeId="0" xr:uid="{C99B3D02-8659-4BA6-991E-72E0D1CE0D59}">
      <text>
        <r>
          <rPr>
            <b/>
            <sz val="8"/>
            <color indexed="8"/>
            <rFont val="Tahoma"/>
            <family val="2"/>
          </rPr>
          <t>Please press and hold ALT while typing '0251' on the numeric keypad to indicate a "X" symbol.</t>
        </r>
      </text>
    </comment>
    <comment ref="R136" authorId="0" shapeId="0" xr:uid="{A6122F1F-200D-4FC5-9DB7-84FBFDD84E26}">
      <text>
        <r>
          <rPr>
            <b/>
            <sz val="8"/>
            <color indexed="8"/>
            <rFont val="Tahoma"/>
            <family val="2"/>
          </rPr>
          <t>Please press and hold ALT while typing '0251' on the numeric keypad to indicate a "X" symbol.</t>
        </r>
      </text>
    </comment>
    <comment ref="AJ136" authorId="0" shapeId="0" xr:uid="{A46BF5E8-05EA-419F-B2D7-00B4DC41950A}">
      <text>
        <r>
          <rPr>
            <b/>
            <sz val="8"/>
            <color indexed="8"/>
            <rFont val="Tahoma"/>
            <family val="2"/>
          </rPr>
          <t>Please press and hold ALT while typing '0251' on the numeric keypad to indicate a "X" symbol.</t>
        </r>
      </text>
    </comment>
    <comment ref="R139" authorId="0" shapeId="0" xr:uid="{099F4E83-BE15-479E-B9E1-BD9C9C1D97D7}">
      <text>
        <r>
          <rPr>
            <b/>
            <sz val="8"/>
            <color indexed="8"/>
            <rFont val="Tahoma"/>
            <family val="2"/>
          </rPr>
          <t>Please press and hold ALT while typing '0251' on the numeric keypad to indicate a "X" symbol.</t>
        </r>
      </text>
    </comment>
    <comment ref="AJ139" authorId="0" shapeId="0" xr:uid="{A426E9C0-FB63-4486-A2B1-312E3EE92791}">
      <text>
        <r>
          <rPr>
            <b/>
            <sz val="8"/>
            <color indexed="8"/>
            <rFont val="Tahoma"/>
            <family val="2"/>
          </rPr>
          <t>Please press and hold ALT while typing '0251' on the numeric keypad to indicate a "X" symbol.</t>
        </r>
      </text>
    </comment>
    <comment ref="R142" authorId="0" shapeId="0" xr:uid="{B698CB46-92F9-4C39-908B-A16A46CF8977}">
      <text>
        <r>
          <rPr>
            <b/>
            <sz val="8"/>
            <color indexed="8"/>
            <rFont val="Tahoma"/>
            <family val="2"/>
          </rPr>
          <t>Please press and hold ALT while typing '0251' on the numeric keypad to indicate a "X" symbol.</t>
        </r>
      </text>
    </comment>
    <comment ref="AJ142" authorId="0" shapeId="0" xr:uid="{FAEF923F-3E95-4F7F-935A-9E2AC55CC74D}">
      <text>
        <r>
          <rPr>
            <b/>
            <sz val="8"/>
            <color indexed="8"/>
            <rFont val="Tahoma"/>
            <family val="2"/>
          </rPr>
          <t>Please press and hold ALT while typing '0251' on the numeric keypad to indicate a "X" symbol.</t>
        </r>
      </text>
    </comment>
    <comment ref="R145" authorId="0" shapeId="0" xr:uid="{0C35B501-7BF1-4870-AECA-222545010EEC}">
      <text>
        <r>
          <rPr>
            <b/>
            <sz val="8"/>
            <color indexed="8"/>
            <rFont val="Tahoma"/>
            <family val="2"/>
          </rPr>
          <t>Please press and hold ALT while typing '0251' on the numeric keypad to indicate a "X" symbol.</t>
        </r>
      </text>
    </comment>
    <comment ref="AJ145" authorId="0" shapeId="0" xr:uid="{30C45BE6-E454-4804-BF87-21B62B7BE4AD}">
      <text>
        <r>
          <rPr>
            <b/>
            <sz val="8"/>
            <color indexed="8"/>
            <rFont val="Tahoma"/>
            <family val="2"/>
          </rPr>
          <t>Please press and hold ALT while typing '0251' on the numeric keypad to indicate a "X" symbol.</t>
        </r>
      </text>
    </comment>
    <comment ref="R154" authorId="0" shapeId="0" xr:uid="{CC296A7C-2CA9-429E-9DCF-FB4595A6371D}">
      <text>
        <r>
          <rPr>
            <b/>
            <sz val="8"/>
            <color indexed="8"/>
            <rFont val="Tahoma"/>
            <family val="2"/>
          </rPr>
          <t>Please press and hold ALT while typing '0251' on the numeric keypad to indicate a "X" symbol.</t>
        </r>
      </text>
    </comment>
    <comment ref="AJ154" authorId="0" shapeId="0" xr:uid="{21EA8261-B5DC-47E5-B096-BDE4344B74E0}">
      <text>
        <r>
          <rPr>
            <b/>
            <sz val="8"/>
            <color indexed="8"/>
            <rFont val="Tahoma"/>
            <family val="2"/>
          </rPr>
          <t>Please press and hold ALT while typing '0251' on the numeric keypad to indicate a "X" symbol.</t>
        </r>
      </text>
    </comment>
    <comment ref="R157" authorId="0" shapeId="0" xr:uid="{42CB3744-ED07-4E24-9892-C00AED91926E}">
      <text>
        <r>
          <rPr>
            <b/>
            <sz val="8"/>
            <color indexed="8"/>
            <rFont val="Tahoma"/>
            <family val="2"/>
          </rPr>
          <t>Please press and hold ALT while typing '0251' on the numeric keypad to indicate a "X" symbol.</t>
        </r>
      </text>
    </comment>
    <comment ref="AJ157" authorId="0" shapeId="0" xr:uid="{78533DE0-981D-4F02-94A2-EFE20613C003}">
      <text>
        <r>
          <rPr>
            <b/>
            <sz val="8"/>
            <color indexed="8"/>
            <rFont val="Tahoma"/>
            <family val="2"/>
          </rPr>
          <t>Please press and hold ALT while typing '0251' on the numeric keypad to indicate a "X" symbol.</t>
        </r>
      </text>
    </comment>
    <comment ref="R160" authorId="0" shapeId="0" xr:uid="{227F9903-A42C-465C-9A13-CE8D88AFB6A4}">
      <text>
        <r>
          <rPr>
            <b/>
            <sz val="8"/>
            <color indexed="8"/>
            <rFont val="Tahoma"/>
            <family val="2"/>
          </rPr>
          <t>Please press and hold ALT while typing '0251' on the numeric keypad to indicate a "X" symbol.</t>
        </r>
      </text>
    </comment>
    <comment ref="AJ160" authorId="0" shapeId="0" xr:uid="{B7CC74A5-F5CD-4A42-96E4-69F8A5F32C66}">
      <text>
        <r>
          <rPr>
            <b/>
            <sz val="8"/>
            <color indexed="8"/>
            <rFont val="Tahoma"/>
            <family val="2"/>
          </rPr>
          <t>Please press and hold ALT while typing '0251' on the numeric keypad to indicate a "X" symbol.</t>
        </r>
      </text>
    </comment>
    <comment ref="R163" authorId="0" shapeId="0" xr:uid="{69332FB2-10E4-4674-9D19-B2055A44DA84}">
      <text>
        <r>
          <rPr>
            <b/>
            <sz val="8"/>
            <color indexed="8"/>
            <rFont val="Tahoma"/>
            <family val="2"/>
          </rPr>
          <t>Please press and hold ALT while typing '0251' on the numeric keypad to indicate a "X" symbol.</t>
        </r>
      </text>
    </comment>
    <comment ref="AJ163" authorId="0" shapeId="0" xr:uid="{CA9BDFB0-D614-4410-B887-F92EEBD0BF26}">
      <text>
        <r>
          <rPr>
            <b/>
            <sz val="8"/>
            <color indexed="8"/>
            <rFont val="Tahoma"/>
            <family val="2"/>
          </rPr>
          <t>Please press and hold ALT while typing '0251' on the numeric keypad to indicate a "X" symbol.</t>
        </r>
      </text>
    </comment>
    <comment ref="R166" authorId="0" shapeId="0" xr:uid="{4E1410EF-15E9-414E-887F-AEFD6965A63D}">
      <text>
        <r>
          <rPr>
            <b/>
            <sz val="8"/>
            <color indexed="8"/>
            <rFont val="Tahoma"/>
            <family val="2"/>
          </rPr>
          <t>Please press and hold ALT while typing '0251' on the numeric keypad to indicate a "X" symbol.</t>
        </r>
      </text>
    </comment>
    <comment ref="AJ166" authorId="0" shapeId="0" xr:uid="{8A565FDA-8DA2-4D04-9570-DC0382B0F932}">
      <text>
        <r>
          <rPr>
            <b/>
            <sz val="8"/>
            <color indexed="8"/>
            <rFont val="Tahoma"/>
            <family val="2"/>
          </rPr>
          <t>Please press and hold ALT while typing '0251' on the numeric keypad to indicate a "X" symbol.</t>
        </r>
      </text>
    </comment>
    <comment ref="R169" authorId="0" shapeId="0" xr:uid="{261B7FBF-97DF-4210-804F-3D31C22BA1D0}">
      <text>
        <r>
          <rPr>
            <b/>
            <sz val="8"/>
            <color indexed="8"/>
            <rFont val="Tahoma"/>
            <family val="2"/>
          </rPr>
          <t>Please press and hold ALT while typing '0251' on the numeric keypad to indicate a "X" symbol.</t>
        </r>
      </text>
    </comment>
    <comment ref="R177" authorId="0" shapeId="0" xr:uid="{202776AB-88AC-47BD-BC8D-7AE280362B45}">
      <text>
        <r>
          <rPr>
            <b/>
            <sz val="8"/>
            <color indexed="8"/>
            <rFont val="Tahoma"/>
            <family val="2"/>
          </rPr>
          <t>Please press and hold ALT while typing '0251' on the numeric keypad to indicate a "X" symbol.</t>
        </r>
      </text>
    </comment>
    <comment ref="AJ177" authorId="0" shapeId="0" xr:uid="{219EA07F-1D50-42DC-8153-A3BFEB75533C}">
      <text>
        <r>
          <rPr>
            <b/>
            <sz val="8"/>
            <color indexed="8"/>
            <rFont val="Tahoma"/>
            <family val="2"/>
          </rPr>
          <t>Please press and hold ALT while typing '0251' on the numeric keypad to indicate a "X" symbol.</t>
        </r>
      </text>
    </comment>
    <comment ref="R180" authorId="0" shapeId="0" xr:uid="{0D9040A7-55EA-4209-9C72-EBA239703745}">
      <text>
        <r>
          <rPr>
            <b/>
            <sz val="8"/>
            <color indexed="8"/>
            <rFont val="Tahoma"/>
            <family val="2"/>
          </rPr>
          <t>Please press and hold ALT while typing '0251' on the numeric keypad to indicate a "X" symbol.</t>
        </r>
      </text>
    </comment>
    <comment ref="AJ180" authorId="0" shapeId="0" xr:uid="{2678C0BB-B6EE-4EF7-8063-2BA6BFF7503B}">
      <text>
        <r>
          <rPr>
            <b/>
            <sz val="8"/>
            <color indexed="8"/>
            <rFont val="Tahoma"/>
            <family val="2"/>
          </rPr>
          <t>Please press and hold ALT while typing '0251' on the numeric keypad to indicate a "X" symbol.</t>
        </r>
      </text>
    </comment>
    <comment ref="R183" authorId="0" shapeId="0" xr:uid="{AE2E537C-C592-46A9-AFBD-2FCC450AA171}">
      <text>
        <r>
          <rPr>
            <b/>
            <sz val="8"/>
            <color indexed="8"/>
            <rFont val="Tahoma"/>
            <family val="2"/>
          </rPr>
          <t>Please press and hold ALT while typing '0251' on the numeric keypad to indicate a "X" symbol.</t>
        </r>
      </text>
    </comment>
    <comment ref="AJ183" authorId="0" shapeId="0" xr:uid="{A354A044-3717-4F65-ABFE-7508EC2F326B}">
      <text>
        <r>
          <rPr>
            <b/>
            <sz val="8"/>
            <color indexed="8"/>
            <rFont val="Tahoma"/>
            <family val="2"/>
          </rPr>
          <t>Please press and hold ALT while typing '0251' on the numeric keypad to indicate a "X" symbol.</t>
        </r>
      </text>
    </comment>
    <comment ref="R186" authorId="0" shapeId="0" xr:uid="{53E3EEDB-B5CC-42E1-B8B7-7ABC0EE57A96}">
      <text>
        <r>
          <rPr>
            <b/>
            <sz val="8"/>
            <color indexed="8"/>
            <rFont val="Tahoma"/>
            <family val="2"/>
          </rPr>
          <t>Please press and hold ALT while typing '0251' on the numeric keypad to indicate a "X" symbol.</t>
        </r>
      </text>
    </comment>
    <comment ref="AJ186" authorId="0" shapeId="0" xr:uid="{238D206A-6CC5-4480-A67F-AB00176D8D2F}">
      <text>
        <r>
          <rPr>
            <b/>
            <sz val="8"/>
            <color indexed="8"/>
            <rFont val="Tahoma"/>
            <family val="2"/>
          </rPr>
          <t>Please press and hold ALT while typing '0251' on the numeric keypad to indicate a "X" symbol.</t>
        </r>
      </text>
    </comment>
    <comment ref="R189" authorId="0" shapeId="0" xr:uid="{31F4353C-A274-44BF-9D68-A86BEF2A7D70}">
      <text>
        <r>
          <rPr>
            <b/>
            <sz val="8"/>
            <color indexed="8"/>
            <rFont val="Tahoma"/>
            <family val="2"/>
          </rPr>
          <t>Please press and hold ALT while typing '0251' on the numeric keypad to indicate a "X" symbol.</t>
        </r>
      </text>
    </comment>
    <comment ref="AJ189" authorId="0" shapeId="0" xr:uid="{BD6BBACC-0D7E-47F4-8558-46D1C734AAB6}">
      <text>
        <r>
          <rPr>
            <b/>
            <sz val="8"/>
            <color indexed="8"/>
            <rFont val="Tahoma"/>
            <family val="2"/>
          </rPr>
          <t>Please press and hold ALT while typing '0251' on the numeric keypad to indicate a "X" symbol.</t>
        </r>
      </text>
    </comment>
    <comment ref="R192" authorId="0" shapeId="0" xr:uid="{A761A7A2-7FB1-4F98-A050-1D62512265AE}">
      <text>
        <r>
          <rPr>
            <b/>
            <sz val="8"/>
            <color indexed="8"/>
            <rFont val="Tahoma"/>
            <family val="2"/>
          </rPr>
          <t>Please press and hold ALT while typing '0251' on the numeric keypad to indicate a "X" symbol.</t>
        </r>
      </text>
    </comment>
    <comment ref="R200" authorId="0" shapeId="0" xr:uid="{84AFC019-97DB-4147-A845-489B32BA0482}">
      <text>
        <r>
          <rPr>
            <b/>
            <sz val="8"/>
            <color indexed="8"/>
            <rFont val="Tahoma"/>
            <family val="2"/>
          </rPr>
          <t>Please press and hold ALT while typing '0251' on the numeric keypad to indicate a "X" symbol.</t>
        </r>
      </text>
    </comment>
    <comment ref="AJ200" authorId="0" shapeId="0" xr:uid="{67254BB7-194C-43C9-9F4D-0E92B7703193}">
      <text>
        <r>
          <rPr>
            <b/>
            <sz val="8"/>
            <color indexed="8"/>
            <rFont val="Tahoma"/>
            <family val="2"/>
          </rPr>
          <t>Please press and hold ALT while typing '0251' on the numeric keypad to indicate a "X" symbol.</t>
        </r>
      </text>
    </comment>
    <comment ref="R203" authorId="0" shapeId="0" xr:uid="{739F39C5-0DD9-48EF-A9A2-73A8194A7C06}">
      <text>
        <r>
          <rPr>
            <b/>
            <sz val="8"/>
            <color indexed="8"/>
            <rFont val="Tahoma"/>
            <family val="2"/>
          </rPr>
          <t>Please press and hold ALT while typing '0251' on the numeric keypad to indicate a "X" symbol.</t>
        </r>
      </text>
    </comment>
    <comment ref="AJ203" authorId="0" shapeId="0" xr:uid="{4148DB32-72E5-4358-9545-E576668063CC}">
      <text>
        <r>
          <rPr>
            <b/>
            <sz val="8"/>
            <color indexed="8"/>
            <rFont val="Tahoma"/>
            <family val="2"/>
          </rPr>
          <t>Please press and hold ALT while typing '0251' on the numeric keypad to indicate a "X" symbol.</t>
        </r>
      </text>
    </comment>
    <comment ref="R206" authorId="0" shapeId="0" xr:uid="{18D59CD9-983E-460A-8D96-51ED4829C164}">
      <text>
        <r>
          <rPr>
            <b/>
            <sz val="8"/>
            <color indexed="8"/>
            <rFont val="Tahoma"/>
            <family val="2"/>
          </rPr>
          <t>Please press and hold ALT while typing '0251' on the numeric keypad to indicate a "X" symbol.</t>
        </r>
      </text>
    </comment>
    <comment ref="AJ206" authorId="0" shapeId="0" xr:uid="{A5B66E19-EDA8-49B9-A4AD-D574892B265D}">
      <text>
        <r>
          <rPr>
            <b/>
            <sz val="8"/>
            <color indexed="8"/>
            <rFont val="Tahoma"/>
            <family val="2"/>
          </rPr>
          <t>Please press and hold ALT while typing '0251' on the numeric keypad to indicate a "X" symbol.</t>
        </r>
      </text>
    </comment>
    <comment ref="R209" authorId="0" shapeId="0" xr:uid="{C9AF95A9-1DF3-421A-8DD0-9B55C9C24617}">
      <text>
        <r>
          <rPr>
            <b/>
            <sz val="8"/>
            <color indexed="8"/>
            <rFont val="Tahoma"/>
            <family val="2"/>
          </rPr>
          <t>Please press and hold ALT while typing '0251' on the numeric keypad to indicate a "X" symbol.</t>
        </r>
      </text>
    </comment>
    <comment ref="AJ209" authorId="0" shapeId="0" xr:uid="{38DC36A7-BFB0-4F0B-AE4E-2DF33ABEA4A6}">
      <text>
        <r>
          <rPr>
            <b/>
            <sz val="8"/>
            <color indexed="8"/>
            <rFont val="Tahoma"/>
            <family val="2"/>
          </rPr>
          <t>Please press and hold ALT while typing '0251' on the numeric keypad to indicate a "X" symbol.</t>
        </r>
      </text>
    </comment>
    <comment ref="D241" authorId="0" shapeId="0" xr:uid="{051E1D07-081E-44CD-B463-A581D573F8CF}">
      <text>
        <r>
          <rPr>
            <b/>
            <sz val="8"/>
            <color indexed="8"/>
            <rFont val="Tahoma"/>
            <family val="2"/>
          </rPr>
          <t>Please press and hold ALT while typing '0251' on the numeric keypad to indicate a "X" symbol.</t>
        </r>
      </text>
    </comment>
    <comment ref="J241" authorId="0" shapeId="0" xr:uid="{3844D80C-8E68-4CBD-869A-C6BB923DA07C}">
      <text>
        <r>
          <rPr>
            <b/>
            <sz val="8"/>
            <color indexed="8"/>
            <rFont val="Tahoma"/>
            <family val="2"/>
          </rPr>
          <t>Please press and hold ALT while typing '0251' on the numeric keypad to indicate a "X" symbol.</t>
        </r>
      </text>
    </comment>
    <comment ref="R248" authorId="0" shapeId="0" xr:uid="{2AA08C7A-6BA8-4542-9696-3B2EDE7403AC}">
      <text>
        <r>
          <rPr>
            <b/>
            <sz val="8"/>
            <color indexed="8"/>
            <rFont val="Tahoma"/>
            <family val="2"/>
          </rPr>
          <t>Please press and hold ALT while typing '0251' on the numeric keypad to indicate a "X" symbol.</t>
        </r>
      </text>
    </comment>
    <comment ref="AJ248" authorId="0" shapeId="0" xr:uid="{18AF0C25-4E8C-4AEB-B929-C1FDCDEFC5F3}">
      <text>
        <r>
          <rPr>
            <b/>
            <sz val="8"/>
            <color indexed="8"/>
            <rFont val="Tahoma"/>
            <family val="2"/>
          </rPr>
          <t>Please press and hold ALT while typing '0251' on the numeric keypad to indicate a "X" symbol.</t>
        </r>
      </text>
    </comment>
    <comment ref="R251" authorId="0" shapeId="0" xr:uid="{98EBA497-2F4A-491F-A168-031E43600C4D}">
      <text>
        <r>
          <rPr>
            <b/>
            <sz val="8"/>
            <color indexed="8"/>
            <rFont val="Tahoma"/>
            <family val="2"/>
          </rPr>
          <t>Please press and hold ALT while typing '0251' on the numeric keypad to indicate a "X" symbol.</t>
        </r>
      </text>
    </comment>
    <comment ref="AJ251" authorId="0" shapeId="0" xr:uid="{F30385E3-C0A5-4007-9C88-FCBB6E51BE7F}">
      <text>
        <r>
          <rPr>
            <b/>
            <sz val="8"/>
            <color indexed="8"/>
            <rFont val="Tahoma"/>
            <family val="2"/>
          </rPr>
          <t>Please press and hold ALT while typing '0251' on the numeric keypad to indicate a "X" symbol.</t>
        </r>
      </text>
    </comment>
    <comment ref="R254" authorId="0" shapeId="0" xr:uid="{9CD6406D-44F3-42AD-B86B-EA6B75EF074B}">
      <text>
        <r>
          <rPr>
            <b/>
            <sz val="8"/>
            <color indexed="8"/>
            <rFont val="Tahoma"/>
            <family val="2"/>
          </rPr>
          <t>Please press and hold ALT while typing '0251' on the numeric keypad to indicate a "X" symbol.</t>
        </r>
      </text>
    </comment>
    <comment ref="AJ254" authorId="0" shapeId="0" xr:uid="{D6073D22-3E55-4432-8F27-7B8BDD28EFF9}">
      <text>
        <r>
          <rPr>
            <b/>
            <sz val="8"/>
            <color indexed="8"/>
            <rFont val="Tahoma"/>
            <family val="2"/>
          </rPr>
          <t>Please press and hold ALT while typing '0251' on the numeric keypad to indicate a "X" symbol.</t>
        </r>
      </text>
    </comment>
    <comment ref="D265" authorId="0" shapeId="0" xr:uid="{B1C5D8C6-7C49-44D4-9F2A-914ABF063C77}">
      <text>
        <r>
          <rPr>
            <b/>
            <sz val="8"/>
            <color indexed="8"/>
            <rFont val="Tahoma"/>
            <family val="2"/>
          </rPr>
          <t>Please press and hold ALT while typing '0251' on the numeric keypad to indicate a "X" symbol.</t>
        </r>
      </text>
    </comment>
    <comment ref="J265" authorId="0" shapeId="0" xr:uid="{5E24E383-EC1C-4C09-BCEC-7201B622BE0D}">
      <text>
        <r>
          <rPr>
            <b/>
            <sz val="8"/>
            <color indexed="8"/>
            <rFont val="Tahoma"/>
            <family val="2"/>
          </rPr>
          <t>Please press and hold ALT while typing '0251' on the numeric keypad to indicate a "X" symbol.</t>
        </r>
      </text>
    </comment>
    <comment ref="R272" authorId="0" shapeId="0" xr:uid="{94A99FC3-435A-43B7-93A1-A088043A7CE4}">
      <text>
        <r>
          <rPr>
            <b/>
            <sz val="8"/>
            <color indexed="8"/>
            <rFont val="Tahoma"/>
            <family val="2"/>
          </rPr>
          <t>Please press and hold ALT while typing '0251' on the numeric keypad to indicate a "X" symbol.</t>
        </r>
      </text>
    </comment>
    <comment ref="AJ272" authorId="0" shapeId="0" xr:uid="{E45F8A10-7ACA-40FC-BC0B-833BE61D478B}">
      <text>
        <r>
          <rPr>
            <b/>
            <sz val="8"/>
            <color indexed="8"/>
            <rFont val="Tahoma"/>
            <family val="2"/>
          </rPr>
          <t>Please press and hold ALT while typing '0251' on the numeric keypad to indicate a "X" symbol.</t>
        </r>
      </text>
    </comment>
    <comment ref="R275" authorId="0" shapeId="0" xr:uid="{AE9FF887-D751-4DC3-87F3-0C3FAA875B81}">
      <text>
        <r>
          <rPr>
            <b/>
            <sz val="8"/>
            <color indexed="8"/>
            <rFont val="Tahoma"/>
            <family val="2"/>
          </rPr>
          <t>Please press and hold ALT while typing '0251' on the numeric keypad to indicate a "X" symbol.</t>
        </r>
      </text>
    </comment>
    <comment ref="AJ275" authorId="0" shapeId="0" xr:uid="{0F4D5D18-FBA8-4785-93E6-1A671AC3A0E4}">
      <text>
        <r>
          <rPr>
            <b/>
            <sz val="8"/>
            <color indexed="8"/>
            <rFont val="Tahoma"/>
            <family val="2"/>
          </rPr>
          <t>Please press and hold ALT while typing '0251' on the numeric keypad to indicate a "X" symbol.</t>
        </r>
      </text>
    </comment>
    <comment ref="R278" authorId="0" shapeId="0" xr:uid="{3691EF28-1806-4A7B-85E4-DB75133DB1BB}">
      <text>
        <r>
          <rPr>
            <b/>
            <sz val="8"/>
            <color indexed="8"/>
            <rFont val="Tahoma"/>
            <family val="2"/>
          </rPr>
          <t>Please press and hold ALT while typing '0251' on the numeric keypad to indicate a "X" symbol.</t>
        </r>
      </text>
    </comment>
    <comment ref="AJ278" authorId="0" shapeId="0" xr:uid="{0CD48F07-8E7F-4D55-866B-43C34FED81BF}">
      <text>
        <r>
          <rPr>
            <b/>
            <sz val="8"/>
            <color indexed="8"/>
            <rFont val="Tahoma"/>
            <family val="2"/>
          </rPr>
          <t>Please press and hold ALT while typing '0251' on the numeric keypad to indicate a "X" symbol.</t>
        </r>
      </text>
    </comment>
    <comment ref="R281" authorId="0" shapeId="0" xr:uid="{AD297B68-23E1-4FFB-9919-5352AC540CE2}">
      <text>
        <r>
          <rPr>
            <b/>
            <sz val="8"/>
            <color indexed="8"/>
            <rFont val="Tahoma"/>
            <family val="2"/>
          </rPr>
          <t>Please press and hold ALT while typing '0251' on the numeric keypad to indicate a "X" symbol.</t>
        </r>
      </text>
    </comment>
    <comment ref="R293" authorId="0" shapeId="0" xr:uid="{A42B949D-5A78-4D16-AB38-A7DFF1DB2EAD}">
      <text>
        <r>
          <rPr>
            <b/>
            <sz val="8"/>
            <color indexed="8"/>
            <rFont val="Tahoma"/>
            <family val="2"/>
          </rPr>
          <t>Please press and hold ALT while typing '0251' on the numeric keypad to indicate a "X" symbol.</t>
        </r>
      </text>
    </comment>
    <comment ref="V293" authorId="0" shapeId="0" xr:uid="{E9519421-D252-4C1C-84B1-754CADC4D98A}">
      <text>
        <r>
          <rPr>
            <b/>
            <sz val="8"/>
            <color indexed="8"/>
            <rFont val="Tahoma"/>
            <family val="2"/>
          </rPr>
          <t>Please press and hold ALT while typing '0251' on the numeric keypad to indicate a "X" symbol.</t>
        </r>
      </text>
    </comment>
    <comment ref="AA293" authorId="0" shapeId="0" xr:uid="{B961F01A-16BC-4F7A-A3F2-2F406D97F184}">
      <text>
        <r>
          <rPr>
            <b/>
            <sz val="8"/>
            <color indexed="8"/>
            <rFont val="Tahoma"/>
            <family val="2"/>
          </rPr>
          <t>Please press and hold ALT while typing '0251' on the numeric keypad to indicate a "X" symbol.</t>
        </r>
      </text>
    </comment>
    <comment ref="R296" authorId="0" shapeId="0" xr:uid="{7D16E5DB-04F8-4E81-BF16-85D84C001AD7}">
      <text>
        <r>
          <rPr>
            <b/>
            <sz val="8"/>
            <color indexed="8"/>
            <rFont val="Tahoma"/>
            <family val="2"/>
          </rPr>
          <t>Please press and hold ALT while typing '0251' on the numeric keypad to indicate a "X" symbol.</t>
        </r>
      </text>
    </comment>
    <comment ref="V296" authorId="0" shapeId="0" xr:uid="{B5680079-C47C-452E-9C76-7AC3E49B432A}">
      <text>
        <r>
          <rPr>
            <b/>
            <sz val="8"/>
            <color indexed="8"/>
            <rFont val="Tahoma"/>
            <family val="2"/>
          </rPr>
          <t>Please press and hold ALT while typing '0251' on the numeric keypad to indicate a "X" symbol.</t>
        </r>
      </text>
    </comment>
    <comment ref="AA296" authorId="0" shapeId="0" xr:uid="{83298E36-D9FC-40CC-9BB4-3AA32DDFD99A}">
      <text>
        <r>
          <rPr>
            <b/>
            <sz val="8"/>
            <color indexed="8"/>
            <rFont val="Tahoma"/>
            <family val="2"/>
          </rPr>
          <t>Please press and hold ALT while typing '0251' on the numeric keypad to indicate a "X" symbol.</t>
        </r>
      </text>
    </comment>
    <comment ref="R299" authorId="0" shapeId="0" xr:uid="{9FF18C81-17EA-41AE-9292-DFC576669417}">
      <text>
        <r>
          <rPr>
            <b/>
            <sz val="8"/>
            <color indexed="8"/>
            <rFont val="Tahoma"/>
            <family val="2"/>
          </rPr>
          <t>Please press and hold ALT while typing '0251' on the numeric keypad to indicate a "X" symbol.</t>
        </r>
      </text>
    </comment>
    <comment ref="V299" authorId="0" shapeId="0" xr:uid="{1C67A12C-193C-4ECE-830F-A32CA6A179D3}">
      <text>
        <r>
          <rPr>
            <b/>
            <sz val="8"/>
            <color indexed="8"/>
            <rFont val="Tahoma"/>
            <family val="2"/>
          </rPr>
          <t>Please press and hold ALT while typing '0251' on the numeric keypad to indicate a "X" symbol.</t>
        </r>
      </text>
    </comment>
    <comment ref="AA299" authorId="0" shapeId="0" xr:uid="{C6A1BB47-33A0-413A-A321-69F722D51328}">
      <text>
        <r>
          <rPr>
            <b/>
            <sz val="8"/>
            <color indexed="8"/>
            <rFont val="Tahoma"/>
            <family val="2"/>
          </rPr>
          <t>Please press and hold ALT while typing '0251' on the numeric keypad to indicate a "X" symbol.</t>
        </r>
      </text>
    </comment>
    <comment ref="R305" authorId="0" shapeId="0" xr:uid="{24137A2A-C81D-4D68-9F62-B3016A8011AB}">
      <text>
        <r>
          <rPr>
            <b/>
            <sz val="8"/>
            <color indexed="8"/>
            <rFont val="Tahoma"/>
            <family val="2"/>
          </rPr>
          <t>Please press and hold ALT while typing '0251' on the numeric keypad to indicate a "X" symbol.</t>
        </r>
      </text>
    </comment>
    <comment ref="V305" authorId="0" shapeId="0" xr:uid="{FA2DE182-89BC-488A-959D-56BDAC7C70C8}">
      <text>
        <r>
          <rPr>
            <b/>
            <sz val="8"/>
            <color indexed="8"/>
            <rFont val="Tahoma"/>
            <family val="2"/>
          </rPr>
          <t>Please press and hold ALT while typing '0251' on the numeric keypad to indicate a "X" symbol.</t>
        </r>
      </text>
    </comment>
    <comment ref="AA305" authorId="0" shapeId="0" xr:uid="{D091F0D6-1BF0-45A0-B0CF-3247EFC718D9}">
      <text>
        <r>
          <rPr>
            <b/>
            <sz val="8"/>
            <color indexed="8"/>
            <rFont val="Tahoma"/>
            <family val="2"/>
          </rPr>
          <t>Please press and hold ALT while typing '0251' on the numeric keypad to indicate a "X" symbol.</t>
        </r>
      </text>
    </comment>
    <comment ref="R308" authorId="0" shapeId="0" xr:uid="{82A12F8B-007A-4783-8993-821CEBACDF93}">
      <text>
        <r>
          <rPr>
            <b/>
            <sz val="8"/>
            <color indexed="8"/>
            <rFont val="Tahoma"/>
            <family val="2"/>
          </rPr>
          <t>Please press and hold ALT while typing '0251' on the numeric keypad to indicate a "X" symbol.</t>
        </r>
      </text>
    </comment>
    <comment ref="V308" authorId="0" shapeId="0" xr:uid="{56F65591-7A07-4289-BAD5-E55D04E10C32}">
      <text>
        <r>
          <rPr>
            <b/>
            <sz val="8"/>
            <color indexed="8"/>
            <rFont val="Tahoma"/>
            <family val="2"/>
          </rPr>
          <t>Please press and hold ALT while typing '0251' on the numeric keypad to indicate a "X" symbol.</t>
        </r>
      </text>
    </comment>
    <comment ref="AA308" authorId="0" shapeId="0" xr:uid="{D675E377-4E40-485E-88E1-603AF8C9A57E}">
      <text>
        <r>
          <rPr>
            <b/>
            <sz val="8"/>
            <color indexed="8"/>
            <rFont val="Tahoma"/>
            <family val="2"/>
          </rPr>
          <t>Please press and hold ALT while typing '0251' on the numeric keypad to indicate a "X" symbol.</t>
        </r>
      </text>
    </comment>
    <comment ref="R311" authorId="0" shapeId="0" xr:uid="{DFB0CD09-B773-4123-AB99-7C9191D9640C}">
      <text>
        <r>
          <rPr>
            <b/>
            <sz val="8"/>
            <color indexed="8"/>
            <rFont val="Tahoma"/>
            <family val="2"/>
          </rPr>
          <t>Please press and hold ALT while typing '0251' on the numeric keypad to indicate a "X" symbol.</t>
        </r>
      </text>
    </comment>
    <comment ref="V311" authorId="0" shapeId="0" xr:uid="{38EE4965-1B9F-4C8A-A1EE-25F32692BCE0}">
      <text>
        <r>
          <rPr>
            <b/>
            <sz val="8"/>
            <color indexed="8"/>
            <rFont val="Tahoma"/>
            <family val="2"/>
          </rPr>
          <t>Please press and hold ALT while typing '0251' on the numeric keypad to indicate a "X" symbol.</t>
        </r>
      </text>
    </comment>
    <comment ref="AA311" authorId="0" shapeId="0" xr:uid="{C01AC572-AA49-40A8-9F64-B5705945FF05}">
      <text>
        <r>
          <rPr>
            <b/>
            <sz val="8"/>
            <color indexed="8"/>
            <rFont val="Tahoma"/>
            <family val="2"/>
          </rPr>
          <t>Please press and hold ALT while typing '0251' on the numeric keypad to indicate a "X" symbol.</t>
        </r>
      </text>
    </comment>
    <comment ref="R314" authorId="0" shapeId="0" xr:uid="{A0984136-53E3-437F-A134-766E7801E75C}">
      <text>
        <r>
          <rPr>
            <b/>
            <sz val="8"/>
            <color indexed="8"/>
            <rFont val="Tahoma"/>
            <family val="2"/>
          </rPr>
          <t>Please press and hold ALT while typing '0251' on the numeric keypad to indicate a "X" symbol.</t>
        </r>
      </text>
    </comment>
    <comment ref="V314" authorId="0" shapeId="0" xr:uid="{5E5FCFA6-D03A-46ED-9F0E-2D34C114E015}">
      <text>
        <r>
          <rPr>
            <b/>
            <sz val="8"/>
            <color indexed="8"/>
            <rFont val="Tahoma"/>
            <family val="2"/>
          </rPr>
          <t>Please press and hold ALT while typing '0251' on the numeric keypad to indicate a "X" symbol.</t>
        </r>
      </text>
    </comment>
    <comment ref="AA314" authorId="0" shapeId="0" xr:uid="{D5334247-7C39-488F-8182-6C4382C06137}">
      <text>
        <r>
          <rPr>
            <b/>
            <sz val="8"/>
            <color indexed="8"/>
            <rFont val="Tahoma"/>
            <family val="2"/>
          </rPr>
          <t>Please press and hold ALT while typing '0251' on the numeric keypad to indicate a "X" symbol.</t>
        </r>
      </text>
    </comment>
    <comment ref="AH355" authorId="1" shapeId="0" xr:uid="{09F89017-4F8B-4F13-A974-17AF215851E6}">
      <text>
        <r>
          <rPr>
            <b/>
            <sz val="9"/>
            <rFont val="Times New Roman"/>
            <family val="1"/>
          </rPr>
          <t xml:space="preserve">Sila isi di sini
</t>
        </r>
        <r>
          <rPr>
            <i/>
            <sz val="9"/>
            <rFont val="Times New Roman"/>
            <family val="1"/>
          </rPr>
          <t>Please fill in here</t>
        </r>
      </text>
    </comment>
    <comment ref="AH358" authorId="1" shapeId="0" xr:uid="{198F2703-36F1-4A17-A174-317321889464}">
      <text>
        <r>
          <rPr>
            <b/>
            <sz val="9"/>
            <rFont val="Times New Roman"/>
            <family val="1"/>
          </rPr>
          <t xml:space="preserve">Sila isi di sini
</t>
        </r>
        <r>
          <rPr>
            <i/>
            <sz val="9"/>
            <rFont val="Times New Roman"/>
            <family val="1"/>
          </rPr>
          <t>Please fill in here</t>
        </r>
      </text>
    </comment>
    <comment ref="R368" authorId="0" shapeId="0" xr:uid="{57838280-5017-4EDA-9B12-1F71B826E48A}">
      <text>
        <r>
          <rPr>
            <b/>
            <sz val="8"/>
            <color indexed="8"/>
            <rFont val="Tahoma"/>
            <family val="2"/>
          </rPr>
          <t>Please press and hold ALT while typing '0251' on the numeric keypad to indicate a "X" symbol.</t>
        </r>
      </text>
    </comment>
    <comment ref="AJ368" authorId="0" shapeId="0" xr:uid="{B3DCEF13-7528-4348-B1E5-9CA571B44D81}">
      <text>
        <r>
          <rPr>
            <b/>
            <sz val="8"/>
            <color indexed="8"/>
            <rFont val="Tahoma"/>
            <family val="2"/>
          </rPr>
          <t>Please press and hold ALT while typing '0251' on the numeric keypad to indicate a "X" symbol.</t>
        </r>
      </text>
    </comment>
    <comment ref="R371" authorId="0" shapeId="0" xr:uid="{B710D7C6-F163-4459-BE57-8F820F67FFFD}">
      <text>
        <r>
          <rPr>
            <b/>
            <sz val="8"/>
            <color indexed="8"/>
            <rFont val="Tahoma"/>
            <family val="2"/>
          </rPr>
          <t>Please press and hold ALT while typing '0251' on the numeric keypad to indicate a "X" symbol.</t>
        </r>
      </text>
    </comment>
    <comment ref="AJ371" authorId="0" shapeId="0" xr:uid="{FFF1ED55-EFFC-4EEB-A81D-89EF9FE9978C}">
      <text>
        <r>
          <rPr>
            <b/>
            <sz val="8"/>
            <color indexed="8"/>
            <rFont val="Tahoma"/>
            <family val="2"/>
          </rPr>
          <t>Please press and hold ALT while typing '0251' on the numeric keypad to indicate a "X" symbol.</t>
        </r>
      </text>
    </comment>
    <comment ref="R374" authorId="0" shapeId="0" xr:uid="{345C83F3-739E-4B2B-9D0B-2CF1D298FD40}">
      <text>
        <r>
          <rPr>
            <b/>
            <sz val="8"/>
            <color indexed="8"/>
            <rFont val="Tahoma"/>
            <family val="2"/>
          </rPr>
          <t>Please press and hold ALT while typing '0251' on the numeric keypad to indicate a "X" symbol.</t>
        </r>
      </text>
    </comment>
    <comment ref="AJ374" authorId="0" shapeId="0" xr:uid="{6B71FC35-DE7F-4F1D-80CB-6F587AAFB078}">
      <text>
        <r>
          <rPr>
            <b/>
            <sz val="8"/>
            <color indexed="8"/>
            <rFont val="Tahoma"/>
            <family val="2"/>
          </rPr>
          <t>Please press and hold ALT while typing '0251' on the numeric keypad to indicate a "X" symbol.</t>
        </r>
      </text>
    </comment>
    <comment ref="R377" authorId="0" shapeId="0" xr:uid="{EAB6DB46-C9B2-4D33-A854-5C511463B0FC}">
      <text>
        <r>
          <rPr>
            <b/>
            <sz val="8"/>
            <color indexed="8"/>
            <rFont val="Tahoma"/>
            <family val="2"/>
          </rPr>
          <t>Please press and hold ALT while typing '0251' on the numeric keypad to indicate a "X" symbol.</t>
        </r>
      </text>
    </comment>
    <comment ref="AJ377" authorId="0" shapeId="0" xr:uid="{FB51C067-3FFB-40C5-807E-C4E252DA240C}">
      <text>
        <r>
          <rPr>
            <b/>
            <sz val="8"/>
            <color indexed="8"/>
            <rFont val="Tahoma"/>
            <family val="2"/>
          </rPr>
          <t>Please press and hold ALT while typing '0251' on the numeric keypad to indicate a "X" symbol.</t>
        </r>
      </text>
    </comment>
    <comment ref="R380" authorId="0" shapeId="0" xr:uid="{C338AD79-50A1-4DD7-8339-25E3D57457AC}">
      <text>
        <r>
          <rPr>
            <b/>
            <sz val="8"/>
            <color indexed="8"/>
            <rFont val="Tahoma"/>
            <family val="2"/>
          </rPr>
          <t>Please press and hold ALT while typing '0251' on the numeric keypad to indicate a "X" symbol.</t>
        </r>
      </text>
    </comment>
    <comment ref="AJ380" authorId="0" shapeId="0" xr:uid="{D43BC0F7-221A-4661-A1FF-3F670B1698AC}">
      <text>
        <r>
          <rPr>
            <b/>
            <sz val="8"/>
            <color indexed="8"/>
            <rFont val="Tahoma"/>
            <family val="2"/>
          </rPr>
          <t>Please press and hold ALT while typing '0251' on the numeric keypad to indicate a "X" symbol.</t>
        </r>
      </text>
    </comment>
    <comment ref="R383" authorId="0" shapeId="0" xr:uid="{CDEB064E-FE22-4CD2-89DE-84384A39FD8B}">
      <text>
        <r>
          <rPr>
            <b/>
            <sz val="8"/>
            <color indexed="8"/>
            <rFont val="Tahoma"/>
            <family val="2"/>
          </rPr>
          <t>Please press and hold ALT while typing '0251' on the numeric keypad to indicate a "X" symbol.</t>
        </r>
      </text>
    </comment>
    <comment ref="AJ383" authorId="0" shapeId="0" xr:uid="{23DDFD93-6CD0-4ADE-AB9C-1CE043F62AC4}">
      <text>
        <r>
          <rPr>
            <b/>
            <sz val="8"/>
            <color indexed="8"/>
            <rFont val="Tahoma"/>
            <family val="2"/>
          </rPr>
          <t>Please press and hold ALT while typing '0251' on the numeric keypad to indicate a "X" symbol.</t>
        </r>
      </text>
    </comment>
    <comment ref="R386" authorId="0" shapeId="0" xr:uid="{023D8699-6DD7-4419-B11C-F5CF6935ADE5}">
      <text>
        <r>
          <rPr>
            <b/>
            <sz val="8"/>
            <color indexed="8"/>
            <rFont val="Tahoma"/>
            <family val="2"/>
          </rPr>
          <t>Please press and hold ALT while typing '0251' on the numeric keypad to indicate a "X" symbol.</t>
        </r>
      </text>
    </comment>
    <comment ref="AJ386" authorId="0" shapeId="0" xr:uid="{1D73DA4A-A970-4B97-B278-D8AD12F6DB45}">
      <text>
        <r>
          <rPr>
            <b/>
            <sz val="8"/>
            <color indexed="8"/>
            <rFont val="Tahoma"/>
            <family val="2"/>
          </rPr>
          <t>Please press and hold ALT while typing '0251' on the numeric keypad to indicate a "X" symbol.</t>
        </r>
      </text>
    </comment>
    <comment ref="R389" authorId="0" shapeId="0" xr:uid="{AE7A94B1-C65D-4647-A0AA-73CEF307197F}">
      <text>
        <r>
          <rPr>
            <b/>
            <sz val="8"/>
            <color indexed="8"/>
            <rFont val="Tahoma"/>
            <family val="2"/>
          </rPr>
          <t>Please press and hold ALT while typing '0251' on the numeric keypad to indicate a "X" symbol.</t>
        </r>
      </text>
    </comment>
    <comment ref="D399" authorId="0" shapeId="0" xr:uid="{613BE652-137B-4F49-A8F2-6B922CA36F9D}">
      <text>
        <r>
          <rPr>
            <b/>
            <sz val="8"/>
            <color indexed="8"/>
            <rFont val="Tahoma"/>
            <family val="2"/>
          </rPr>
          <t>Please press and hold ALT while typing '0251' on the numeric keypad to indicate a "X" symbol.</t>
        </r>
      </text>
    </comment>
    <comment ref="J399" authorId="0" shapeId="0" xr:uid="{553A12C0-F3AF-4B78-975B-9A05BDB428FA}">
      <text>
        <r>
          <rPr>
            <b/>
            <sz val="8"/>
            <color indexed="8"/>
            <rFont val="Tahoma"/>
            <family val="2"/>
          </rPr>
          <t>Please press and hold ALT while typing '0251' on the numeric keypad to indicate a "X" symbol.</t>
        </r>
      </text>
    </comment>
    <comment ref="AH408" authorId="1" shapeId="0" xr:uid="{5D626B72-FCD9-43C3-9289-87B4230587A3}">
      <text>
        <r>
          <rPr>
            <b/>
            <sz val="9"/>
            <rFont val="Times New Roman"/>
            <family val="1"/>
          </rPr>
          <t xml:space="preserve">Sila isi di sini
</t>
        </r>
        <r>
          <rPr>
            <i/>
            <sz val="9"/>
            <rFont val="Times New Roman"/>
            <family val="1"/>
          </rPr>
          <t>Please fill in here</t>
        </r>
      </text>
    </comment>
    <comment ref="AH411" authorId="1" shapeId="0" xr:uid="{59A438A6-DA35-4A9A-B56B-777731C3D2EB}">
      <text>
        <r>
          <rPr>
            <b/>
            <sz val="9"/>
            <rFont val="Times New Roman"/>
            <family val="1"/>
          </rPr>
          <t xml:space="preserve">Sila isi di sini
</t>
        </r>
        <r>
          <rPr>
            <i/>
            <sz val="9"/>
            <rFont val="Times New Roman"/>
            <family val="1"/>
          </rPr>
          <t>Please fill in here</t>
        </r>
      </text>
    </comment>
    <comment ref="D420" authorId="0" shapeId="0" xr:uid="{42E176EF-4601-4314-AD64-481E038D6475}">
      <text>
        <r>
          <rPr>
            <b/>
            <sz val="8"/>
            <color indexed="8"/>
            <rFont val="Tahoma"/>
            <family val="2"/>
          </rPr>
          <t>Please press and hold ALT while typing '0251' on the numeric keypad to indicate a "X" symbol.</t>
        </r>
      </text>
    </comment>
    <comment ref="J420" authorId="0" shapeId="0" xr:uid="{947A5AFB-356E-4FA9-837C-F122DDB7F137}">
      <text>
        <r>
          <rPr>
            <b/>
            <sz val="8"/>
            <color indexed="8"/>
            <rFont val="Tahoma"/>
            <family val="2"/>
          </rPr>
          <t>Please press and hold ALT while typing '0251' on the numeric keypad to indicate a "X" symbol.</t>
        </r>
      </text>
    </comment>
    <comment ref="R427" authorId="0" shapeId="0" xr:uid="{9291F09D-0A34-4251-B710-8BEB68EDEF46}">
      <text>
        <r>
          <rPr>
            <b/>
            <sz val="8"/>
            <color indexed="8"/>
            <rFont val="Tahoma"/>
            <family val="2"/>
          </rPr>
          <t>Please press and hold ALT while typing '0251' on the numeric keypad to indicate a "X" symbol.</t>
        </r>
      </text>
    </comment>
    <comment ref="AJ427" authorId="0" shapeId="0" xr:uid="{B9867B8F-D655-4928-922D-25D3993D5C66}">
      <text>
        <r>
          <rPr>
            <b/>
            <sz val="8"/>
            <color indexed="8"/>
            <rFont val="Tahoma"/>
            <family val="2"/>
          </rPr>
          <t>Please press and hold ALT while typing '0251' on the numeric keypad to indicate a "X" symbol.</t>
        </r>
      </text>
    </comment>
    <comment ref="R430" authorId="0" shapeId="0" xr:uid="{42C3F95B-8DF7-41B2-9849-A62E8E618114}">
      <text>
        <r>
          <rPr>
            <b/>
            <sz val="8"/>
            <color indexed="8"/>
            <rFont val="Tahoma"/>
            <family val="2"/>
          </rPr>
          <t>Please press and hold ALT while typing '0251' on the numeric keypad to indicate a "X" symbol.</t>
        </r>
      </text>
    </comment>
    <comment ref="AJ430" authorId="0" shapeId="0" xr:uid="{5AA8F8E5-D0AE-4DCF-A580-C8470A8CC7CE}">
      <text>
        <r>
          <rPr>
            <b/>
            <sz val="8"/>
            <color indexed="8"/>
            <rFont val="Tahoma"/>
            <family val="2"/>
          </rPr>
          <t>Please press and hold ALT while typing '0251' on the numeric keypad to indicate a "X" symbol.</t>
        </r>
      </text>
    </comment>
    <comment ref="R433" authorId="0" shapeId="0" xr:uid="{09225CAF-0CE3-46B3-B983-2E2FF3794E17}">
      <text>
        <r>
          <rPr>
            <b/>
            <sz val="8"/>
            <color indexed="8"/>
            <rFont val="Tahoma"/>
            <family val="2"/>
          </rPr>
          <t>Please press and hold ALT while typing '0251' on the numeric keypad to indicate a "X" symbol.</t>
        </r>
      </text>
    </comment>
    <comment ref="AJ433" authorId="0" shapeId="0" xr:uid="{12870007-CE68-452E-9DEF-2C74890DA137}">
      <text>
        <r>
          <rPr>
            <b/>
            <sz val="8"/>
            <color indexed="8"/>
            <rFont val="Tahoma"/>
            <family val="2"/>
          </rPr>
          <t>Please press and hold ALT while typing '0251' on the numeric keypad to indicate a "X" symbol.</t>
        </r>
      </text>
    </comment>
    <comment ref="R436" authorId="0" shapeId="0" xr:uid="{05B19EA9-FA69-41CD-BCA7-80E4830707B0}">
      <text>
        <r>
          <rPr>
            <b/>
            <sz val="8"/>
            <color indexed="8"/>
            <rFont val="Tahoma"/>
            <family val="2"/>
          </rPr>
          <t>Please press and hold ALT while typing '0251' on the numeric keypad to indicate a "X" symbol.</t>
        </r>
      </text>
    </comment>
    <comment ref="AJ436" authorId="0" shapeId="0" xr:uid="{9CA03EC2-9E58-409E-8A6F-0D0575CD86B6}">
      <text>
        <r>
          <rPr>
            <b/>
            <sz val="8"/>
            <color indexed="8"/>
            <rFont val="Tahoma"/>
            <family val="2"/>
          </rPr>
          <t>Please press and hold ALT while typing '0251' on the numeric keypad to indicate a "X" symbol.</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D13" authorId="0" shapeId="0" xr:uid="{9D6C784B-C895-4E37-8486-5AC874115275}">
      <text>
        <r>
          <rPr>
            <b/>
            <sz val="8"/>
            <color indexed="8"/>
            <rFont val="Tahoma"/>
            <family val="2"/>
          </rPr>
          <t>Please press and hold ALT while typing '0251' on the numeric keypad to indicate a "X" symbol.</t>
        </r>
      </text>
    </comment>
    <comment ref="D16" authorId="0" shapeId="0" xr:uid="{0F9A7762-B07B-40F1-B286-50B24DD1DFA1}">
      <text>
        <r>
          <rPr>
            <b/>
            <sz val="8"/>
            <color indexed="8"/>
            <rFont val="Tahoma"/>
            <family val="2"/>
          </rPr>
          <t>Please press and hold ALT while typing '0251' on the numeric keypad to indicate a "X" symbol.</t>
        </r>
      </text>
    </comment>
    <comment ref="AJ25" authorId="0" shapeId="0" xr:uid="{D3C2DCAC-D74B-4F50-BE42-90FEE7E7265A}">
      <text>
        <r>
          <rPr>
            <b/>
            <sz val="8"/>
            <color indexed="8"/>
            <rFont val="Tahoma"/>
            <family val="2"/>
          </rPr>
          <t>Please press and hold ALT while typing '0251' on the numeric keypad to indicate a "X" symbol.</t>
        </r>
      </text>
    </comment>
    <comment ref="AJ28" authorId="0" shapeId="0" xr:uid="{8D78ABE2-1ADE-4101-AA67-BC45EC5C18D5}">
      <text>
        <r>
          <rPr>
            <b/>
            <sz val="8"/>
            <color indexed="8"/>
            <rFont val="Tahoma"/>
            <family val="2"/>
          </rPr>
          <t>Please press and hold ALT while typing '0251' on the numeric keypad to indicate a "X" symbol.</t>
        </r>
      </text>
    </comment>
    <comment ref="AJ31" authorId="0" shapeId="0" xr:uid="{4BD66E4E-6363-4A30-A81D-6441F583FEF3}">
      <text>
        <r>
          <rPr>
            <b/>
            <sz val="8"/>
            <color indexed="8"/>
            <rFont val="Tahoma"/>
            <family val="2"/>
          </rPr>
          <t>Please press and hold ALT while typing '0251' on the numeric keypad to indicate a "X" symbol.</t>
        </r>
      </text>
    </comment>
    <comment ref="AJ34" authorId="0" shapeId="0" xr:uid="{BA57E1E9-2A28-4D90-9F1D-7B87D36B6316}">
      <text>
        <r>
          <rPr>
            <b/>
            <sz val="8"/>
            <color indexed="8"/>
            <rFont val="Tahoma"/>
            <family val="2"/>
          </rPr>
          <t>Please press and hold ALT while typing '0251' on the numeric keypad to indicate a "X" symbol.</t>
        </r>
      </text>
    </comment>
    <comment ref="AJ37" authorId="0" shapeId="0" xr:uid="{F12BC8AA-A4BF-4484-A4F2-413AAE2AE8F2}">
      <text>
        <r>
          <rPr>
            <b/>
            <sz val="8"/>
            <color indexed="8"/>
            <rFont val="Tahoma"/>
            <family val="2"/>
          </rPr>
          <t>Please press and hold ALT while typing '0251' on the numeric keypad to indicate a "X" symbol.</t>
        </r>
      </text>
    </comment>
    <comment ref="AJ40" authorId="0" shapeId="0" xr:uid="{6ABB02E0-15AF-4E7E-887C-C2184A919524}">
      <text>
        <r>
          <rPr>
            <b/>
            <sz val="8"/>
            <color indexed="8"/>
            <rFont val="Tahoma"/>
            <family val="2"/>
          </rPr>
          <t>Please press and hold ALT while typing '0251' on the numeric keypad to indicate a "X" symbol.</t>
        </r>
      </text>
    </comment>
    <comment ref="AJ43" authorId="0" shapeId="0" xr:uid="{FC7DD806-745B-4161-95D8-2C0E0C9E9D8B}">
      <text>
        <r>
          <rPr>
            <b/>
            <sz val="8"/>
            <color indexed="8"/>
            <rFont val="Tahoma"/>
            <family val="2"/>
          </rPr>
          <t>Please press and hold ALT while typing '0251' on the numeric keypad to indicate a "X" symbol.</t>
        </r>
      </text>
    </comment>
    <comment ref="AJ46" authorId="0" shapeId="0" xr:uid="{7C2CB821-8100-4D60-86BD-2948F786DFBB}">
      <text>
        <r>
          <rPr>
            <b/>
            <sz val="8"/>
            <color indexed="8"/>
            <rFont val="Tahoma"/>
            <family val="2"/>
          </rPr>
          <t>Please press and hold ALT while typing '0251' on the numeric keypad to indicate a "X" symbol.</t>
        </r>
      </text>
    </comment>
    <comment ref="AJ49" authorId="0" shapeId="0" xr:uid="{496F323F-AFC4-40A7-AA05-AC5C197612C2}">
      <text>
        <r>
          <rPr>
            <b/>
            <sz val="8"/>
            <color indexed="8"/>
            <rFont val="Tahoma"/>
            <family val="2"/>
          </rPr>
          <t>Please press and hold ALT while typing '0251' on the numeric keypad to indicate a "X" symbol.</t>
        </r>
      </text>
    </comment>
    <comment ref="AJ52" authorId="0" shapeId="0" xr:uid="{C71A0442-9F98-4BCE-B71C-83706160C68A}">
      <text>
        <r>
          <rPr>
            <b/>
            <sz val="8"/>
            <color indexed="8"/>
            <rFont val="Tahoma"/>
            <family val="2"/>
          </rPr>
          <t>Please press and hold ALT while typing '0251' on the numeric keypad to indicate a "X" symbol.</t>
        </r>
      </text>
    </comment>
    <comment ref="AJ55" authorId="0" shapeId="0" xr:uid="{856A34BB-B1F1-4C29-A394-F295F7E6AB83}">
      <text>
        <r>
          <rPr>
            <b/>
            <sz val="8"/>
            <color indexed="8"/>
            <rFont val="Tahoma"/>
            <family val="2"/>
          </rPr>
          <t>Please press and hold ALT while typing '0251' on the numeric keypad to indicate a "X" symbol.</t>
        </r>
      </text>
    </comment>
    <comment ref="AJ66" authorId="0" shapeId="0" xr:uid="{02233BD5-8F48-41B2-A866-4554BD93D4C4}">
      <text>
        <r>
          <rPr>
            <b/>
            <sz val="8"/>
            <color indexed="8"/>
            <rFont val="Tahoma"/>
            <family val="2"/>
          </rPr>
          <t>Please press and hold ALT while typing '0251' on the numeric keypad to indicate a "X" symbol.</t>
        </r>
      </text>
    </comment>
    <comment ref="AJ69" authorId="0" shapeId="0" xr:uid="{C938833B-A334-492B-AE08-ED9737D502CF}">
      <text>
        <r>
          <rPr>
            <b/>
            <sz val="8"/>
            <color indexed="8"/>
            <rFont val="Tahoma"/>
            <family val="2"/>
          </rPr>
          <t>Please press and hold ALT while typing '0251' on the numeric keypad to indicate a "X" symbol.</t>
        </r>
      </text>
    </comment>
    <comment ref="AJ72" authorId="0" shapeId="0" xr:uid="{E811ED4B-921F-4C58-BFD2-2B36B5FB1988}">
      <text>
        <r>
          <rPr>
            <b/>
            <sz val="8"/>
            <color indexed="8"/>
            <rFont val="Tahoma"/>
            <family val="2"/>
          </rPr>
          <t>Please press and hold ALT while typing '0251' on the numeric keypad to indicate a "X" symbol.</t>
        </r>
      </text>
    </comment>
    <comment ref="Y81" authorId="1" shapeId="0" xr:uid="{6D7FA11A-11C2-408D-A96C-91D8E0CEE0F9}">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4" authorId="1" shapeId="0" xr:uid="{43A28E39-A3EE-455D-BD8A-1F8B7F156748}">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7" authorId="1" shapeId="0" xr:uid="{8C08D389-5E83-4F7A-91D0-47EAA7D4DD28}">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0" authorId="1" shapeId="0" xr:uid="{4D5CCA4C-E7D8-4349-9A61-9104A0E1E556}">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3" authorId="1" shapeId="0" xr:uid="{81427778-7BDA-42BF-BB39-8EAD41A8BADD}">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6" authorId="1" shapeId="0" xr:uid="{C0AA50B6-58B2-44E1-9A3A-6FDFCC1A1B4B}">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J125" authorId="0" shapeId="0" xr:uid="{BE48F642-CB2A-4284-9C40-3B495D9CF7F1}">
      <text>
        <r>
          <rPr>
            <b/>
            <sz val="8"/>
            <color indexed="8"/>
            <rFont val="Tahoma"/>
            <family val="2"/>
          </rPr>
          <t>Please press and hold ALT while typing '0251' on the numeric keypad to indicate a "X" symbol.</t>
        </r>
      </text>
    </comment>
    <comment ref="AJ128" authorId="0" shapeId="0" xr:uid="{3AFD6C6C-108E-4BE8-B65E-2E6BC8B36AD6}">
      <text>
        <r>
          <rPr>
            <b/>
            <sz val="8"/>
            <color indexed="8"/>
            <rFont val="Tahoma"/>
            <family val="2"/>
          </rPr>
          <t>Please press and hold ALT while typing '0251' on the numeric keypad to indicate a "X" symbol.</t>
        </r>
      </text>
    </comment>
    <comment ref="AJ131" authorId="0" shapeId="0" xr:uid="{C9A93F77-962E-4AFC-8762-F737B689B73E}">
      <text>
        <r>
          <rPr>
            <b/>
            <sz val="8"/>
            <color indexed="8"/>
            <rFont val="Tahoma"/>
            <family val="2"/>
          </rPr>
          <t>Please press and hold ALT while typing '0251' on the numeric keypad to indicate a "X" symbol.</t>
        </r>
      </text>
    </comment>
    <comment ref="AJ134" authorId="0" shapeId="0" xr:uid="{F475F1B2-47EA-4142-AE0C-AA216186E589}">
      <text>
        <r>
          <rPr>
            <b/>
            <sz val="8"/>
            <color indexed="8"/>
            <rFont val="Tahoma"/>
            <family val="2"/>
          </rPr>
          <t>Please press and hold ALT while typing '0251' on the numeric keypad to indicate a "X" symbol.</t>
        </r>
      </text>
    </comment>
    <comment ref="AJ140" authorId="0" shapeId="0" xr:uid="{225A0AE4-A6A4-4D0D-8F36-8188972F332A}">
      <text>
        <r>
          <rPr>
            <b/>
            <sz val="8"/>
            <color indexed="8"/>
            <rFont val="Tahoma"/>
            <family val="2"/>
          </rPr>
          <t>Please press and hold ALT while typing '0251' on the numeric keypad to indicate a "X" symbol.</t>
        </r>
      </text>
    </comment>
    <comment ref="AJ143" authorId="0" shapeId="0" xr:uid="{B5F600B1-11E0-4516-A622-BEF9085B37DC}">
      <text>
        <r>
          <rPr>
            <b/>
            <sz val="8"/>
            <color indexed="8"/>
            <rFont val="Tahoma"/>
            <family val="2"/>
          </rPr>
          <t>Please press and hold ALT while typing '0251' on the numeric keypad to indicate a "X" symbol.</t>
        </r>
      </text>
    </comment>
    <comment ref="AJ146" authorId="0" shapeId="0" xr:uid="{DD2F0A68-4E52-4C87-973F-605B1B03A3EF}">
      <text>
        <r>
          <rPr>
            <b/>
            <sz val="8"/>
            <color indexed="8"/>
            <rFont val="Tahoma"/>
            <family val="2"/>
          </rPr>
          <t>Please press and hold ALT while typing '0251' on the numeric keypad to indicate a "X" symbol.</t>
        </r>
      </text>
    </comment>
    <comment ref="AJ149" authorId="0" shapeId="0" xr:uid="{BEF1B324-2538-4F05-BB37-15DE7E258A9F}">
      <text>
        <r>
          <rPr>
            <b/>
            <sz val="8"/>
            <color indexed="8"/>
            <rFont val="Tahoma"/>
            <family val="2"/>
          </rPr>
          <t>Please press and hold ALT while typing '0251' on the numeric keypad to indicate a "X" symbol.</t>
        </r>
      </text>
    </comment>
    <comment ref="AJ152" authorId="0" shapeId="0" xr:uid="{AE756711-8047-462B-BED8-260C34B48047}">
      <text>
        <r>
          <rPr>
            <b/>
            <sz val="8"/>
            <color indexed="8"/>
            <rFont val="Tahoma"/>
            <family val="2"/>
          </rPr>
          <t>Please press and hold ALT while typing '0251' on the numeric keypad to indicate a "X" symbol.</t>
        </r>
      </text>
    </comment>
    <comment ref="AJ158" authorId="0" shapeId="0" xr:uid="{C2202595-A5E5-4F9A-9446-04EF202AE090}">
      <text>
        <r>
          <rPr>
            <b/>
            <sz val="8"/>
            <color indexed="8"/>
            <rFont val="Tahoma"/>
            <family val="2"/>
          </rPr>
          <t>Please press and hold ALT while typing '0251' on the numeric keypad to indicate a "X" symbol.</t>
        </r>
      </text>
    </comment>
    <comment ref="AJ161" authorId="0" shapeId="0" xr:uid="{ADB3013A-5E06-4856-B038-B34B5B194181}">
      <text>
        <r>
          <rPr>
            <b/>
            <sz val="8"/>
            <color indexed="8"/>
            <rFont val="Tahoma"/>
            <family val="2"/>
          </rPr>
          <t>Please press and hold ALT while typing '0251' on the numeric keypad to indicate a "X" symbol.</t>
        </r>
      </text>
    </comment>
    <comment ref="AJ164" authorId="0" shapeId="0" xr:uid="{F311A3D4-5EE7-4A8B-8EA4-E7141B28484D}">
      <text>
        <r>
          <rPr>
            <b/>
            <sz val="8"/>
            <color indexed="8"/>
            <rFont val="Tahoma"/>
            <family val="2"/>
          </rPr>
          <t>Please press and hold ALT while typing '0251' on the numeric keypad to indicate a "X" symbol.</t>
        </r>
      </text>
    </comment>
    <comment ref="AJ169" authorId="0" shapeId="0" xr:uid="{08F9F0D9-86E1-4D1A-9DF5-CEF482E70F6D}">
      <text>
        <r>
          <rPr>
            <b/>
            <sz val="8"/>
            <color indexed="8"/>
            <rFont val="Tahoma"/>
            <family val="2"/>
          </rPr>
          <t>Please press and hold ALT while typing '0251' on the numeric keypad to indicate a "X" symbol.</t>
        </r>
      </text>
    </comment>
    <comment ref="AJ176" authorId="0" shapeId="0" xr:uid="{3BA45832-39B7-4B3B-B8F7-0D706C45BA4E}">
      <text>
        <r>
          <rPr>
            <b/>
            <sz val="8"/>
            <color indexed="8"/>
            <rFont val="Tahoma"/>
            <family val="2"/>
          </rPr>
          <t>Please press and hold ALT while typing '0251' on the numeric keypad to indicate a "X" symbol.</t>
        </r>
      </text>
    </comment>
    <comment ref="D184" authorId="0" shapeId="0" xr:uid="{BC6B9037-F3EA-4246-8C53-F7A4D0707BDC}">
      <text>
        <r>
          <rPr>
            <b/>
            <sz val="8"/>
            <color indexed="8"/>
            <rFont val="Tahoma"/>
            <family val="2"/>
          </rPr>
          <t>Please press and hold ALT while typing '0251' on the numeric keypad to indicate a "X" symbol.</t>
        </r>
      </text>
    </comment>
    <comment ref="D187" authorId="0" shapeId="0" xr:uid="{B912881D-5CBC-44F1-A331-2AA11ED9101B}">
      <text>
        <r>
          <rPr>
            <b/>
            <sz val="8"/>
            <color indexed="8"/>
            <rFont val="Tahoma"/>
            <family val="2"/>
          </rPr>
          <t>Please press and hold ALT while typing '0251' on the numeric keypad to indicate a "X" symbol.</t>
        </r>
      </text>
    </comment>
    <comment ref="Y195" authorId="1" shapeId="0" xr:uid="{1EAB707C-E2D5-41D3-8C8B-98ABCDB56D6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198" authorId="1" shapeId="0" xr:uid="{BC2106B2-10A1-44F3-BC05-8C85FB90E315}">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201" authorId="1" shapeId="0" xr:uid="{E51B2D25-83CE-472C-B4E7-BB3773AD17A3}">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nooraliah.saiful</author>
    <author>wanaida</author>
  </authors>
  <commentList>
    <comment ref="L32" authorId="0" shapeId="0" xr:uid="{9E458240-4B83-4E76-98EF-1D8A7A968F53}">
      <text>
        <r>
          <rPr>
            <b/>
            <sz val="8"/>
            <color indexed="8"/>
            <rFont val="Tahoma"/>
            <family val="2"/>
          </rPr>
          <t xml:space="preserve">Sila isi di sini
</t>
        </r>
        <r>
          <rPr>
            <b/>
            <i/>
            <sz val="8"/>
            <color indexed="8"/>
            <rFont val="Tahoma"/>
            <family val="2"/>
          </rPr>
          <t>Please fill in here</t>
        </r>
      </text>
    </comment>
    <comment ref="P32" authorId="0" shapeId="0" xr:uid="{C1756815-DA8A-473B-AC5E-D86FB44B9FAA}">
      <text>
        <r>
          <rPr>
            <b/>
            <sz val="8"/>
            <color indexed="8"/>
            <rFont val="Tahoma"/>
            <family val="2"/>
          </rPr>
          <t xml:space="preserve">Sila isi di sini
</t>
        </r>
        <r>
          <rPr>
            <b/>
            <i/>
            <sz val="8"/>
            <color indexed="8"/>
            <rFont val="Tahoma"/>
            <family val="2"/>
          </rPr>
          <t>Please fill in here</t>
        </r>
      </text>
    </comment>
    <comment ref="T32" authorId="0" shapeId="0" xr:uid="{E3DDA156-A07F-4E2A-9444-EA3A9CE5B840}">
      <text>
        <r>
          <rPr>
            <b/>
            <sz val="8"/>
            <color indexed="8"/>
            <rFont val="Tahoma"/>
            <family val="2"/>
          </rPr>
          <t xml:space="preserve">Sila isi di sini
</t>
        </r>
        <r>
          <rPr>
            <b/>
            <i/>
            <sz val="8"/>
            <color indexed="8"/>
            <rFont val="Tahoma"/>
            <family val="2"/>
          </rPr>
          <t>Please fill in here</t>
        </r>
      </text>
    </comment>
    <comment ref="X32" authorId="0" shapeId="0" xr:uid="{445A2D2B-646B-4DEB-98FF-2050109647B7}">
      <text>
        <r>
          <rPr>
            <b/>
            <sz val="8"/>
            <color indexed="8"/>
            <rFont val="Tahoma"/>
            <family val="2"/>
          </rPr>
          <t xml:space="preserve">Sila isi di sini
</t>
        </r>
        <r>
          <rPr>
            <b/>
            <i/>
            <sz val="8"/>
            <color indexed="8"/>
            <rFont val="Tahoma"/>
            <family val="2"/>
          </rPr>
          <t>Please fill in here</t>
        </r>
      </text>
    </comment>
    <comment ref="AB32" authorId="0" shapeId="0" xr:uid="{E1C69E4C-7801-450A-8DBF-31931A714B41}">
      <text>
        <r>
          <rPr>
            <b/>
            <sz val="8"/>
            <color indexed="8"/>
            <rFont val="Tahoma"/>
            <family val="2"/>
          </rPr>
          <t xml:space="preserve">Sila isi di sini
</t>
        </r>
        <r>
          <rPr>
            <b/>
            <i/>
            <sz val="8"/>
            <color indexed="8"/>
            <rFont val="Tahoma"/>
            <family val="2"/>
          </rPr>
          <t>Please fill in here</t>
        </r>
      </text>
    </comment>
    <comment ref="AF32" authorId="0" shapeId="0" xr:uid="{DD62FF74-12BC-485F-B3B1-196F9787FC37}">
      <text>
        <r>
          <rPr>
            <b/>
            <sz val="8"/>
            <color indexed="8"/>
            <rFont val="Tahoma"/>
            <family val="2"/>
          </rPr>
          <t xml:space="preserve">Sila isi di sini
</t>
        </r>
        <r>
          <rPr>
            <b/>
            <i/>
            <sz val="8"/>
            <color indexed="8"/>
            <rFont val="Tahoma"/>
            <family val="2"/>
          </rPr>
          <t>Please fill in here</t>
        </r>
      </text>
    </comment>
    <comment ref="L36" authorId="0" shapeId="0" xr:uid="{45957A43-8FA5-4192-9CB3-651B923092C0}">
      <text>
        <r>
          <rPr>
            <b/>
            <sz val="8"/>
            <color indexed="8"/>
            <rFont val="Tahoma"/>
            <family val="2"/>
          </rPr>
          <t xml:space="preserve">Sila isi di sini
</t>
        </r>
        <r>
          <rPr>
            <b/>
            <i/>
            <sz val="8"/>
            <color indexed="8"/>
            <rFont val="Tahoma"/>
            <family val="2"/>
          </rPr>
          <t>Please fill in here</t>
        </r>
      </text>
    </comment>
    <comment ref="P36" authorId="0" shapeId="0" xr:uid="{8B668E5B-8198-4CFD-A8EB-D7823004C950}">
      <text>
        <r>
          <rPr>
            <b/>
            <sz val="8"/>
            <color indexed="8"/>
            <rFont val="Tahoma"/>
            <family val="2"/>
          </rPr>
          <t xml:space="preserve">Sila isi di sini
</t>
        </r>
        <r>
          <rPr>
            <b/>
            <i/>
            <sz val="8"/>
            <color indexed="8"/>
            <rFont val="Tahoma"/>
            <family val="2"/>
          </rPr>
          <t>Please fill in here</t>
        </r>
      </text>
    </comment>
    <comment ref="T36" authorId="0" shapeId="0" xr:uid="{81F6AA04-2D07-4DD1-8D86-7A16546E569C}">
      <text>
        <r>
          <rPr>
            <b/>
            <sz val="8"/>
            <color indexed="8"/>
            <rFont val="Tahoma"/>
            <family val="2"/>
          </rPr>
          <t xml:space="preserve">Sila isi di sini
</t>
        </r>
        <r>
          <rPr>
            <b/>
            <i/>
            <sz val="8"/>
            <color indexed="8"/>
            <rFont val="Tahoma"/>
            <family val="2"/>
          </rPr>
          <t>Please fill in here</t>
        </r>
      </text>
    </comment>
    <comment ref="X36" authorId="0" shapeId="0" xr:uid="{DBB5A813-EB59-4596-9470-999A53A7C2D7}">
      <text>
        <r>
          <rPr>
            <b/>
            <sz val="8"/>
            <color indexed="8"/>
            <rFont val="Tahoma"/>
            <family val="2"/>
          </rPr>
          <t xml:space="preserve">Sila isi di sini
</t>
        </r>
        <r>
          <rPr>
            <b/>
            <i/>
            <sz val="8"/>
            <color indexed="8"/>
            <rFont val="Tahoma"/>
            <family val="2"/>
          </rPr>
          <t>Please fill in here</t>
        </r>
      </text>
    </comment>
    <comment ref="AB36" authorId="0" shapeId="0" xr:uid="{A59BD4FA-7372-456A-80A0-55008E0AA96B}">
      <text>
        <r>
          <rPr>
            <b/>
            <sz val="8"/>
            <color indexed="8"/>
            <rFont val="Tahoma"/>
            <family val="2"/>
          </rPr>
          <t xml:space="preserve">Sila isi di sini
</t>
        </r>
        <r>
          <rPr>
            <b/>
            <i/>
            <sz val="8"/>
            <color indexed="8"/>
            <rFont val="Tahoma"/>
            <family val="2"/>
          </rPr>
          <t>Please fill in here</t>
        </r>
      </text>
    </comment>
    <comment ref="AF36" authorId="0" shapeId="0" xr:uid="{F0F25B99-42C8-4B5D-A636-111A1B58DAC0}">
      <text>
        <r>
          <rPr>
            <b/>
            <sz val="8"/>
            <color indexed="8"/>
            <rFont val="Tahoma"/>
            <family val="2"/>
          </rPr>
          <t xml:space="preserve">Sila isi di sini
</t>
        </r>
        <r>
          <rPr>
            <b/>
            <i/>
            <sz val="8"/>
            <color indexed="8"/>
            <rFont val="Tahoma"/>
            <family val="2"/>
          </rPr>
          <t>Please fill in here</t>
        </r>
      </text>
    </comment>
    <comment ref="L40" authorId="1" shapeId="0" xr:uid="{EB0878B7-46DA-4DB5-9366-22961FB59656}">
      <text>
        <r>
          <rPr>
            <b/>
            <sz val="9"/>
            <rFont val="Tahoma"/>
            <family val="2"/>
          </rPr>
          <t>Sila isi di sini
Please fill in here</t>
        </r>
      </text>
    </comment>
    <comment ref="P40" authorId="1" shapeId="0" xr:uid="{A2392425-F0DB-4A94-95BA-435F44524106}">
      <text>
        <r>
          <rPr>
            <b/>
            <sz val="9"/>
            <rFont val="Tahoma"/>
            <family val="2"/>
          </rPr>
          <t>Sila isi di sini
Please fill in here</t>
        </r>
      </text>
    </comment>
    <comment ref="T40" authorId="1" shapeId="0" xr:uid="{E9FC2C60-B047-44B9-9A8F-82B78313B0E5}">
      <text>
        <r>
          <rPr>
            <b/>
            <sz val="9"/>
            <rFont val="Tahoma"/>
            <family val="2"/>
          </rPr>
          <t>Sila isi di sini
Please fill in here</t>
        </r>
      </text>
    </comment>
    <comment ref="X40" authorId="1" shapeId="0" xr:uid="{03246E86-2714-4508-A31E-3FDEF2E8629A}">
      <text>
        <r>
          <rPr>
            <b/>
            <sz val="9"/>
            <rFont val="Tahoma"/>
            <family val="2"/>
          </rPr>
          <t>Sila isi di sini
Please fill in here</t>
        </r>
      </text>
    </comment>
    <comment ref="AB40" authorId="1" shapeId="0" xr:uid="{DF8B15CE-0A73-4CBD-9B49-1FD399A05B4F}">
      <text>
        <r>
          <rPr>
            <b/>
            <sz val="9"/>
            <rFont val="Tahoma"/>
            <family val="2"/>
          </rPr>
          <t>Sila isi di sini
Please fill in here</t>
        </r>
      </text>
    </comment>
    <comment ref="AF40" authorId="1" shapeId="0" xr:uid="{00E14C58-21D9-4DE2-9919-15C66E4CEFEF}">
      <text>
        <r>
          <rPr>
            <b/>
            <sz val="9"/>
            <rFont val="Tahoma"/>
            <family val="2"/>
          </rPr>
          <t>Sila isi di sini
Please fill in here</t>
        </r>
      </text>
    </comment>
    <comment ref="L44" authorId="1" shapeId="0" xr:uid="{A50F8DDE-52C3-442A-8E72-BBDF09D6820F}">
      <text>
        <r>
          <rPr>
            <b/>
            <sz val="9"/>
            <rFont val="Tahoma"/>
            <family val="2"/>
          </rPr>
          <t>Sila isi di sini
Please fill in here</t>
        </r>
      </text>
    </comment>
    <comment ref="P44" authorId="1" shapeId="0" xr:uid="{95DC7D46-B71C-4901-9469-857E2FDFBEC2}">
      <text>
        <r>
          <rPr>
            <b/>
            <sz val="9"/>
            <rFont val="Tahoma"/>
            <family val="2"/>
          </rPr>
          <t>Sila isi di sini
Please fill in here</t>
        </r>
      </text>
    </comment>
    <comment ref="T44" authorId="1" shapeId="0" xr:uid="{63C8C848-0D98-49C2-AF5D-7A083485AE5D}">
      <text>
        <r>
          <rPr>
            <b/>
            <sz val="9"/>
            <rFont val="Tahoma"/>
            <family val="2"/>
          </rPr>
          <t>Sila isi di sini
Please fill in here</t>
        </r>
      </text>
    </comment>
    <comment ref="X44" authorId="1" shapeId="0" xr:uid="{F48A22B0-AD1C-40E6-8280-34BC9BEF25C4}">
      <text>
        <r>
          <rPr>
            <b/>
            <sz val="9"/>
            <rFont val="Tahoma"/>
            <family val="2"/>
          </rPr>
          <t>Sila isi di sini
Please fill in here</t>
        </r>
      </text>
    </comment>
    <comment ref="AB44" authorId="1" shapeId="0" xr:uid="{52568343-E745-41AF-809A-9FC5D7C958B7}">
      <text>
        <r>
          <rPr>
            <b/>
            <sz val="9"/>
            <rFont val="Tahoma"/>
            <family val="2"/>
          </rPr>
          <t>Sila isi di sini
Please fill in here</t>
        </r>
      </text>
    </comment>
    <comment ref="AF44" authorId="1" shapeId="0" xr:uid="{A896ADC0-9123-48CE-9412-BF0AF4F9851A}">
      <text>
        <r>
          <rPr>
            <b/>
            <sz val="9"/>
            <rFont val="Tahoma"/>
            <family val="2"/>
          </rPr>
          <t>Sila isi di sini
Please fill in here</t>
        </r>
      </text>
    </comment>
    <comment ref="L48" authorId="1" shapeId="0" xr:uid="{DDD3299B-A514-411A-94EF-1AE79559FBCB}">
      <text>
        <r>
          <rPr>
            <b/>
            <sz val="9"/>
            <rFont val="Tahoma"/>
            <family val="2"/>
          </rPr>
          <t>Sila isi di sini
Please fill in here</t>
        </r>
      </text>
    </comment>
    <comment ref="P48" authorId="1" shapeId="0" xr:uid="{059C4F33-2E77-45F0-AD35-938F6EF25B3B}">
      <text>
        <r>
          <rPr>
            <b/>
            <sz val="9"/>
            <rFont val="Tahoma"/>
            <family val="2"/>
          </rPr>
          <t>Sila isi di sini
Please fill in here</t>
        </r>
      </text>
    </comment>
    <comment ref="T48" authorId="1" shapeId="0" xr:uid="{4F17A7BB-8D1E-4BB5-B964-22132EA92215}">
      <text>
        <r>
          <rPr>
            <b/>
            <sz val="9"/>
            <rFont val="Tahoma"/>
            <family val="2"/>
          </rPr>
          <t>Sila isi di sini
Please fill in here</t>
        </r>
      </text>
    </comment>
    <comment ref="X48" authorId="1" shapeId="0" xr:uid="{244BA0D8-98B6-463C-8F0C-3A66CADD02B2}">
      <text>
        <r>
          <rPr>
            <b/>
            <sz val="9"/>
            <rFont val="Tahoma"/>
            <family val="2"/>
          </rPr>
          <t>Sila isi di sini
Please fill in here</t>
        </r>
      </text>
    </comment>
    <comment ref="AB48" authorId="1" shapeId="0" xr:uid="{AC58F1DF-A357-43F2-940C-DE48AFA296ED}">
      <text>
        <r>
          <rPr>
            <b/>
            <sz val="9"/>
            <rFont val="Tahoma"/>
            <family val="2"/>
          </rPr>
          <t>Sila isi di sini
Please fill in here</t>
        </r>
      </text>
    </comment>
    <comment ref="AF48" authorId="1" shapeId="0" xr:uid="{C876551A-9831-4C9E-B295-2A9DFBBF814C}">
      <text>
        <r>
          <rPr>
            <b/>
            <sz val="9"/>
            <rFont val="Tahoma"/>
            <family val="2"/>
          </rPr>
          <t>Sila isi di sini
Please fill in here</t>
        </r>
      </text>
    </comment>
    <comment ref="L52" authorId="0" shapeId="0" xr:uid="{1DCAC141-E5B1-4C8E-8C8A-43B1FB8881C8}">
      <text>
        <r>
          <rPr>
            <b/>
            <sz val="8"/>
            <color indexed="8"/>
            <rFont val="Tahoma"/>
            <family val="2"/>
          </rPr>
          <t xml:space="preserve">Sila isi di sini
</t>
        </r>
        <r>
          <rPr>
            <b/>
            <i/>
            <sz val="8"/>
            <color indexed="8"/>
            <rFont val="Tahoma"/>
            <family val="2"/>
          </rPr>
          <t>Please fill in here</t>
        </r>
      </text>
    </comment>
    <comment ref="P52" authorId="0" shapeId="0" xr:uid="{154A4E88-828D-4C8D-9A6D-C263D8A8C93E}">
      <text>
        <r>
          <rPr>
            <b/>
            <sz val="8"/>
            <color indexed="8"/>
            <rFont val="Tahoma"/>
            <family val="2"/>
          </rPr>
          <t xml:space="preserve">Sila isi di sini
</t>
        </r>
        <r>
          <rPr>
            <b/>
            <i/>
            <sz val="8"/>
            <color indexed="8"/>
            <rFont val="Tahoma"/>
            <family val="2"/>
          </rPr>
          <t>Please fill in here</t>
        </r>
      </text>
    </comment>
    <comment ref="T52" authorId="0" shapeId="0" xr:uid="{6FE91DAC-E4EF-41BA-9819-5E7E513413DC}">
      <text>
        <r>
          <rPr>
            <b/>
            <sz val="8"/>
            <color indexed="8"/>
            <rFont val="Tahoma"/>
            <family val="2"/>
          </rPr>
          <t xml:space="preserve">Sila isi di sini
</t>
        </r>
        <r>
          <rPr>
            <b/>
            <i/>
            <sz val="8"/>
            <color indexed="8"/>
            <rFont val="Tahoma"/>
            <family val="2"/>
          </rPr>
          <t>Please fill in here</t>
        </r>
      </text>
    </comment>
    <comment ref="X52" authorId="0" shapeId="0" xr:uid="{16AF601E-53E1-4734-AB74-9A19008F27BD}">
      <text>
        <r>
          <rPr>
            <b/>
            <sz val="8"/>
            <color indexed="8"/>
            <rFont val="Tahoma"/>
            <family val="2"/>
          </rPr>
          <t xml:space="preserve">Sila isi di sini
</t>
        </r>
        <r>
          <rPr>
            <b/>
            <i/>
            <sz val="8"/>
            <color indexed="8"/>
            <rFont val="Tahoma"/>
            <family val="2"/>
          </rPr>
          <t>Please fill in here</t>
        </r>
      </text>
    </comment>
    <comment ref="AB52" authorId="0" shapeId="0" xr:uid="{D728B456-6970-430D-A1B5-2BE975A3D8E3}">
      <text>
        <r>
          <rPr>
            <b/>
            <sz val="8"/>
            <color indexed="8"/>
            <rFont val="Tahoma"/>
            <family val="2"/>
          </rPr>
          <t xml:space="preserve">Sila isi di sini
</t>
        </r>
        <r>
          <rPr>
            <b/>
            <i/>
            <sz val="8"/>
            <color indexed="8"/>
            <rFont val="Tahoma"/>
            <family val="2"/>
          </rPr>
          <t>Please fill in here</t>
        </r>
      </text>
    </comment>
    <comment ref="AF52" authorId="0" shapeId="0" xr:uid="{DEF06499-50A5-491F-8343-A8B67F90FD32}">
      <text>
        <r>
          <rPr>
            <b/>
            <sz val="8"/>
            <color indexed="8"/>
            <rFont val="Tahoma"/>
            <family val="2"/>
          </rPr>
          <t xml:space="preserve">Sila isi di sini
</t>
        </r>
        <r>
          <rPr>
            <b/>
            <i/>
            <sz val="8"/>
            <color indexed="8"/>
            <rFont val="Tahoma"/>
            <family val="2"/>
          </rPr>
          <t>Please fill in here</t>
        </r>
      </text>
    </comment>
    <comment ref="L56" authorId="0" shapeId="0" xr:uid="{071604D1-56FD-4403-83C1-A01AC5864097}">
      <text>
        <r>
          <rPr>
            <b/>
            <sz val="8"/>
            <color indexed="8"/>
            <rFont val="Tahoma"/>
            <family val="2"/>
          </rPr>
          <t xml:space="preserve">Sila isi di sini
</t>
        </r>
        <r>
          <rPr>
            <b/>
            <i/>
            <sz val="8"/>
            <color indexed="8"/>
            <rFont val="Tahoma"/>
            <family val="2"/>
          </rPr>
          <t>Please fill in here</t>
        </r>
      </text>
    </comment>
    <comment ref="P56" authorId="0" shapeId="0" xr:uid="{2E5B5812-BEFD-4E71-8D29-65A174A8184B}">
      <text>
        <r>
          <rPr>
            <b/>
            <sz val="8"/>
            <color indexed="8"/>
            <rFont val="Tahoma"/>
            <family val="2"/>
          </rPr>
          <t xml:space="preserve">Sila isi di sini
</t>
        </r>
        <r>
          <rPr>
            <b/>
            <i/>
            <sz val="8"/>
            <color indexed="8"/>
            <rFont val="Tahoma"/>
            <family val="2"/>
          </rPr>
          <t>Please fill in here</t>
        </r>
      </text>
    </comment>
    <comment ref="T56" authorId="0" shapeId="0" xr:uid="{A6081736-61AC-4B9C-85B5-1F2F9203028E}">
      <text>
        <r>
          <rPr>
            <b/>
            <sz val="8"/>
            <color indexed="8"/>
            <rFont val="Tahoma"/>
            <family val="2"/>
          </rPr>
          <t xml:space="preserve">Sila isi di sini
</t>
        </r>
        <r>
          <rPr>
            <b/>
            <i/>
            <sz val="8"/>
            <color indexed="8"/>
            <rFont val="Tahoma"/>
            <family val="2"/>
          </rPr>
          <t>Please fill in here</t>
        </r>
      </text>
    </comment>
    <comment ref="X56" authorId="0" shapeId="0" xr:uid="{CA1FB780-FD0E-4AAA-99A8-09099582289D}">
      <text>
        <r>
          <rPr>
            <b/>
            <sz val="8"/>
            <color indexed="8"/>
            <rFont val="Tahoma"/>
            <family val="2"/>
          </rPr>
          <t xml:space="preserve">Sila isi di sini
</t>
        </r>
        <r>
          <rPr>
            <b/>
            <i/>
            <sz val="8"/>
            <color indexed="8"/>
            <rFont val="Tahoma"/>
            <family val="2"/>
          </rPr>
          <t>Please fill in here</t>
        </r>
      </text>
    </comment>
    <comment ref="AB56" authorId="0" shapeId="0" xr:uid="{3FAB133B-7CA8-45FE-A421-4BF902C781A0}">
      <text>
        <r>
          <rPr>
            <b/>
            <sz val="8"/>
            <color indexed="8"/>
            <rFont val="Tahoma"/>
            <family val="2"/>
          </rPr>
          <t xml:space="preserve">Sila isi di sini
</t>
        </r>
        <r>
          <rPr>
            <b/>
            <i/>
            <sz val="8"/>
            <color indexed="8"/>
            <rFont val="Tahoma"/>
            <family val="2"/>
          </rPr>
          <t>Please fill in here</t>
        </r>
      </text>
    </comment>
    <comment ref="AF56" authorId="0" shapeId="0" xr:uid="{1CFC63F8-C67E-4096-84D7-55A81ADC2F7F}">
      <text>
        <r>
          <rPr>
            <b/>
            <sz val="8"/>
            <color indexed="8"/>
            <rFont val="Tahoma"/>
            <family val="2"/>
          </rPr>
          <t xml:space="preserve">Sila isi di sini
</t>
        </r>
        <r>
          <rPr>
            <b/>
            <i/>
            <sz val="8"/>
            <color indexed="8"/>
            <rFont val="Tahoma"/>
            <family val="2"/>
          </rPr>
          <t>Please fill in here</t>
        </r>
      </text>
    </comment>
    <comment ref="L60" authorId="0" shapeId="0" xr:uid="{5C1ABA4A-F2C3-4DB4-83B6-771AA067B69F}">
      <text>
        <r>
          <rPr>
            <b/>
            <sz val="8"/>
            <color indexed="8"/>
            <rFont val="Tahoma"/>
            <family val="2"/>
          </rPr>
          <t xml:space="preserve">Sila isi di sini
</t>
        </r>
        <r>
          <rPr>
            <b/>
            <i/>
            <sz val="8"/>
            <color indexed="8"/>
            <rFont val="Tahoma"/>
            <family val="2"/>
          </rPr>
          <t>Please fill in here</t>
        </r>
      </text>
    </comment>
    <comment ref="P60" authorId="0" shapeId="0" xr:uid="{42E55223-A734-4C4E-B6F6-FD3829F9B5E4}">
      <text>
        <r>
          <rPr>
            <b/>
            <sz val="8"/>
            <color indexed="8"/>
            <rFont val="Tahoma"/>
            <family val="2"/>
          </rPr>
          <t xml:space="preserve">Sila isi di sini
</t>
        </r>
        <r>
          <rPr>
            <b/>
            <i/>
            <sz val="8"/>
            <color indexed="8"/>
            <rFont val="Tahoma"/>
            <family val="2"/>
          </rPr>
          <t>Please fill in here</t>
        </r>
      </text>
    </comment>
    <comment ref="T60" authorId="0" shapeId="0" xr:uid="{B7D4F5E6-7744-46B4-A7E9-C9B61597DDA7}">
      <text>
        <r>
          <rPr>
            <b/>
            <sz val="8"/>
            <color indexed="8"/>
            <rFont val="Tahoma"/>
            <family val="2"/>
          </rPr>
          <t xml:space="preserve">Sila isi di sini
</t>
        </r>
        <r>
          <rPr>
            <b/>
            <i/>
            <sz val="8"/>
            <color indexed="8"/>
            <rFont val="Tahoma"/>
            <family val="2"/>
          </rPr>
          <t>Please fill in here</t>
        </r>
      </text>
    </comment>
    <comment ref="X60" authorId="0" shapeId="0" xr:uid="{F1224F8F-7554-4C1E-B470-007C60A41F63}">
      <text>
        <r>
          <rPr>
            <b/>
            <sz val="8"/>
            <color indexed="8"/>
            <rFont val="Tahoma"/>
            <family val="2"/>
          </rPr>
          <t xml:space="preserve">Sila isi di sini
</t>
        </r>
        <r>
          <rPr>
            <b/>
            <i/>
            <sz val="8"/>
            <color indexed="8"/>
            <rFont val="Tahoma"/>
            <family val="2"/>
          </rPr>
          <t>Please fill in here</t>
        </r>
      </text>
    </comment>
    <comment ref="AB60" authorId="0" shapeId="0" xr:uid="{2D130CC8-95EE-4D66-9AC4-653A45F68DAA}">
      <text>
        <r>
          <rPr>
            <b/>
            <sz val="8"/>
            <color indexed="8"/>
            <rFont val="Tahoma"/>
            <family val="2"/>
          </rPr>
          <t xml:space="preserve">Sila isi di sini
</t>
        </r>
        <r>
          <rPr>
            <b/>
            <i/>
            <sz val="8"/>
            <color indexed="8"/>
            <rFont val="Tahoma"/>
            <family val="2"/>
          </rPr>
          <t>Please fill in here</t>
        </r>
      </text>
    </comment>
    <comment ref="AF60" authorId="0" shapeId="0" xr:uid="{39B814BE-60B2-40EC-981A-4D5F1699E126}">
      <text>
        <r>
          <rPr>
            <b/>
            <sz val="8"/>
            <color indexed="8"/>
            <rFont val="Tahoma"/>
            <family val="2"/>
          </rPr>
          <t xml:space="preserve">Sila isi di sini
</t>
        </r>
        <r>
          <rPr>
            <b/>
            <i/>
            <sz val="8"/>
            <color indexed="8"/>
            <rFont val="Tahoma"/>
            <family val="2"/>
          </rPr>
          <t>Please fill in here</t>
        </r>
      </text>
    </comment>
    <comment ref="L64" authorId="0" shapeId="0" xr:uid="{D7391EE2-242C-4148-9285-C88ABAD91181}">
      <text>
        <r>
          <rPr>
            <b/>
            <sz val="8"/>
            <color indexed="8"/>
            <rFont val="Tahoma"/>
            <family val="2"/>
          </rPr>
          <t xml:space="preserve">Sila isi di sini
</t>
        </r>
        <r>
          <rPr>
            <b/>
            <i/>
            <sz val="8"/>
            <color indexed="8"/>
            <rFont val="Tahoma"/>
            <family val="2"/>
          </rPr>
          <t>Please fill in here</t>
        </r>
      </text>
    </comment>
    <comment ref="P64" authorId="0" shapeId="0" xr:uid="{F67C0244-BED6-44CC-B01A-3F1F01AE3D33}">
      <text>
        <r>
          <rPr>
            <b/>
            <sz val="8"/>
            <color indexed="8"/>
            <rFont val="Tahoma"/>
            <family val="2"/>
          </rPr>
          <t xml:space="preserve">Sila isi di sini
</t>
        </r>
        <r>
          <rPr>
            <b/>
            <i/>
            <sz val="8"/>
            <color indexed="8"/>
            <rFont val="Tahoma"/>
            <family val="2"/>
          </rPr>
          <t>Please fill in here</t>
        </r>
      </text>
    </comment>
    <comment ref="T64" authorId="0" shapeId="0" xr:uid="{9C20C60D-E94C-4234-992F-D225CB48EF57}">
      <text>
        <r>
          <rPr>
            <b/>
            <sz val="8"/>
            <color indexed="8"/>
            <rFont val="Tahoma"/>
            <family val="2"/>
          </rPr>
          <t xml:space="preserve">Sila isi di sini
</t>
        </r>
        <r>
          <rPr>
            <b/>
            <i/>
            <sz val="8"/>
            <color indexed="8"/>
            <rFont val="Tahoma"/>
            <family val="2"/>
          </rPr>
          <t>Please fill in here</t>
        </r>
      </text>
    </comment>
    <comment ref="X64" authorId="0" shapeId="0" xr:uid="{F3C60BFC-C153-4780-B57E-BF5EDA496A5E}">
      <text>
        <r>
          <rPr>
            <b/>
            <sz val="8"/>
            <color indexed="8"/>
            <rFont val="Tahoma"/>
            <family val="2"/>
          </rPr>
          <t xml:space="preserve">Sila isi di sini
</t>
        </r>
        <r>
          <rPr>
            <b/>
            <i/>
            <sz val="8"/>
            <color indexed="8"/>
            <rFont val="Tahoma"/>
            <family val="2"/>
          </rPr>
          <t>Please fill in here</t>
        </r>
      </text>
    </comment>
    <comment ref="AB64" authorId="0" shapeId="0" xr:uid="{6A8D6091-DAF3-4B78-9512-1F2BB1085261}">
      <text>
        <r>
          <rPr>
            <b/>
            <sz val="8"/>
            <color indexed="8"/>
            <rFont val="Tahoma"/>
            <family val="2"/>
          </rPr>
          <t xml:space="preserve">Sila isi di sini
</t>
        </r>
        <r>
          <rPr>
            <b/>
            <i/>
            <sz val="8"/>
            <color indexed="8"/>
            <rFont val="Tahoma"/>
            <family val="2"/>
          </rPr>
          <t>Please fill in here</t>
        </r>
      </text>
    </comment>
    <comment ref="AF64" authorId="0" shapeId="0" xr:uid="{12954703-2E4E-4283-B54A-5AFB667F9AB2}">
      <text>
        <r>
          <rPr>
            <b/>
            <sz val="8"/>
            <color indexed="8"/>
            <rFont val="Tahoma"/>
            <family val="2"/>
          </rPr>
          <t xml:space="preserve">Sila isi di sini
</t>
        </r>
        <r>
          <rPr>
            <b/>
            <i/>
            <sz val="8"/>
            <color indexed="8"/>
            <rFont val="Tahoma"/>
            <family val="2"/>
          </rPr>
          <t>Please fill in here</t>
        </r>
      </text>
    </comment>
    <comment ref="L68" authorId="0" shapeId="0" xr:uid="{492E38C1-46C4-441A-A3BF-AEE113CCB79C}">
      <text>
        <r>
          <rPr>
            <b/>
            <sz val="8"/>
            <color indexed="8"/>
            <rFont val="Tahoma"/>
            <family val="2"/>
          </rPr>
          <t>Pengiraan automatik
Automatic calculation</t>
        </r>
      </text>
    </comment>
    <comment ref="P68" authorId="0" shapeId="0" xr:uid="{5CC67CEB-BDA6-4714-A3C5-ACFADA02E52F}">
      <text>
        <r>
          <rPr>
            <b/>
            <sz val="8"/>
            <color indexed="8"/>
            <rFont val="Tahoma"/>
            <family val="2"/>
          </rPr>
          <t>Pengiraan automatik
Automatic calculation</t>
        </r>
      </text>
    </comment>
    <comment ref="T68" authorId="0" shapeId="0" xr:uid="{C1CC5B26-D47F-4653-862E-95FEF8CC2952}">
      <text>
        <r>
          <rPr>
            <b/>
            <sz val="8"/>
            <color indexed="8"/>
            <rFont val="Tahoma"/>
            <family val="2"/>
          </rPr>
          <t>Pengiraan automatik
Automatic calculation</t>
        </r>
      </text>
    </comment>
    <comment ref="X68" authorId="0" shapeId="0" xr:uid="{6CFECD4B-2BB7-4C46-A1D7-162ECD548D92}">
      <text>
        <r>
          <rPr>
            <b/>
            <sz val="8"/>
            <color indexed="8"/>
            <rFont val="Tahoma"/>
            <family val="2"/>
          </rPr>
          <t>Pengiraan automatik
Automatic calculation</t>
        </r>
      </text>
    </comment>
    <comment ref="AB68" authorId="1" shapeId="0" xr:uid="{ECF33A1E-29A1-43E9-A298-B3F9E7CB767B}">
      <text>
        <r>
          <rPr>
            <b/>
            <sz val="9"/>
            <rFont val="Tahoma"/>
            <family val="2"/>
          </rPr>
          <t>Pengiraan automatik
Automatic calculation</t>
        </r>
      </text>
    </comment>
    <comment ref="AF68" authorId="1" shapeId="0" xr:uid="{DC9EC7CE-44DF-4BCC-9D76-2EDCDAF60D7A}">
      <text>
        <r>
          <rPr>
            <b/>
            <sz val="9"/>
            <rFont val="Tahoma"/>
            <family val="2"/>
          </rPr>
          <t>Pengiraan automatik
Automatic calculation</t>
        </r>
      </text>
    </comment>
    <comment ref="N98" authorId="0" shapeId="0" xr:uid="{9B213E6C-F08E-455D-916D-219671E704BD}">
      <text>
        <r>
          <rPr>
            <b/>
            <sz val="8"/>
            <color indexed="8"/>
            <rFont val="Tahoma"/>
            <family val="2"/>
          </rPr>
          <t>Please press and hold ALT while typing '0251' on the numeric keypad to indicate a "X" symbol.</t>
        </r>
      </text>
    </comment>
    <comment ref="R98" authorId="0" shapeId="0" xr:uid="{930E3083-75C6-4150-8E0D-35B490FC1D55}">
      <text>
        <r>
          <rPr>
            <b/>
            <sz val="8"/>
            <color indexed="8"/>
            <rFont val="Tahoma"/>
            <family val="2"/>
          </rPr>
          <t>Please press and hold ALT while typing '0251' on the numeric keypad to indicate a "X" symbol.</t>
        </r>
      </text>
    </comment>
    <comment ref="V98" authorId="0" shapeId="0" xr:uid="{CE08F97F-AB3A-4A12-9DAF-DBD7C9064D3B}">
      <text>
        <r>
          <rPr>
            <b/>
            <sz val="8"/>
            <color indexed="8"/>
            <rFont val="Tahoma"/>
            <family val="2"/>
          </rPr>
          <t>Please press and hold ALT while typing '0251' on the numeric keypad to indicate a "X" symbol.</t>
        </r>
      </text>
    </comment>
    <comment ref="Z98" authorId="0" shapeId="0" xr:uid="{D727B728-DA79-46EF-8A16-95E93370BA29}">
      <text>
        <r>
          <rPr>
            <b/>
            <sz val="8"/>
            <color indexed="8"/>
            <rFont val="Tahoma"/>
            <family val="2"/>
          </rPr>
          <t>Please press and hold ALT while typing '0251' on the numeric keypad to indicate a "X" symbol.</t>
        </r>
      </text>
    </comment>
    <comment ref="AD98" authorId="0" shapeId="0" xr:uid="{13C2DC47-CFEE-47CD-929E-FA87C0E1886A}">
      <text>
        <r>
          <rPr>
            <b/>
            <sz val="8"/>
            <color indexed="8"/>
            <rFont val="Tahoma"/>
            <family val="2"/>
          </rPr>
          <t>Please press and hold ALT while typing '0251' on the numeric keypad to indicate a "X" symbol.</t>
        </r>
      </text>
    </comment>
    <comment ref="AH98" authorId="0" shapeId="0" xr:uid="{88871B49-0FC9-4E2E-959F-AB4A17723367}">
      <text>
        <r>
          <rPr>
            <b/>
            <sz val="8"/>
            <color indexed="8"/>
            <rFont val="Tahoma"/>
            <family val="2"/>
          </rPr>
          <t>Please press and hold ALT while typing '0251' on the numeric keypad to indicate a "X" symbol.</t>
        </r>
      </text>
    </comment>
    <comment ref="AL98" authorId="0" shapeId="0" xr:uid="{5C0D3ABC-5C57-4808-A13F-3ADE1DBC5A42}">
      <text>
        <r>
          <rPr>
            <b/>
            <sz val="8"/>
            <color indexed="8"/>
            <rFont val="Tahoma"/>
            <family val="2"/>
          </rPr>
          <t>Please press and hold ALT while typing '0251' on the numeric keypad to indicate a "X" symbol.</t>
        </r>
      </text>
    </comment>
    <comment ref="N104" authorId="0" shapeId="0" xr:uid="{BF7EB265-A156-4979-B806-E168F155B69D}">
      <text>
        <r>
          <rPr>
            <b/>
            <sz val="8"/>
            <color indexed="8"/>
            <rFont val="Tahoma"/>
            <family val="2"/>
          </rPr>
          <t>Please press and hold ALT while typing '0251' on the numeric keypad to indicate a "X" symbol.</t>
        </r>
      </text>
    </comment>
    <comment ref="R104" authorId="0" shapeId="0" xr:uid="{D84EDB48-6683-4365-BD18-34E65A68AD29}">
      <text>
        <r>
          <rPr>
            <b/>
            <sz val="8"/>
            <color indexed="8"/>
            <rFont val="Tahoma"/>
            <family val="2"/>
          </rPr>
          <t>Please press and hold ALT while typing '0251' on the numeric keypad to indicate a "X" symbol.</t>
        </r>
      </text>
    </comment>
    <comment ref="V104" authorId="0" shapeId="0" xr:uid="{71F21422-415A-430B-86E8-00FE2E6F04C4}">
      <text>
        <r>
          <rPr>
            <b/>
            <sz val="8"/>
            <color indexed="8"/>
            <rFont val="Tahoma"/>
            <family val="2"/>
          </rPr>
          <t>Please press and hold ALT while typing '0251' on the numeric keypad to indicate a "X" symbol.</t>
        </r>
      </text>
    </comment>
    <comment ref="Z104" authorId="0" shapeId="0" xr:uid="{0FFE590C-9A23-4C25-90DD-320F95D07459}">
      <text>
        <r>
          <rPr>
            <b/>
            <sz val="8"/>
            <color indexed="8"/>
            <rFont val="Tahoma"/>
            <family val="2"/>
          </rPr>
          <t>Please press and hold ALT while typing '0251' on the numeric keypad to indicate a "X" symbol.</t>
        </r>
      </text>
    </comment>
    <comment ref="AD104" authorId="0" shapeId="0" xr:uid="{6E2E4A1E-266D-4CD3-A077-331F0B30D01B}">
      <text>
        <r>
          <rPr>
            <b/>
            <sz val="8"/>
            <color indexed="8"/>
            <rFont val="Tahoma"/>
            <family val="2"/>
          </rPr>
          <t>Please press and hold ALT while typing '0251' on the numeric keypad to indicate a "X" symbol.</t>
        </r>
      </text>
    </comment>
    <comment ref="AH104" authorId="0" shapeId="0" xr:uid="{6A1704D8-5C6A-48C5-BCDC-BF68F4138A3E}">
      <text>
        <r>
          <rPr>
            <b/>
            <sz val="8"/>
            <color indexed="8"/>
            <rFont val="Tahoma"/>
            <family val="2"/>
          </rPr>
          <t>Please press and hold ALT while typing '0251' on the numeric keypad to indicate a "X" symbol.</t>
        </r>
      </text>
    </comment>
    <comment ref="AL104" authorId="0" shapeId="0" xr:uid="{6E4259FA-5B6B-4712-B3BF-9EDA277EFC4B}">
      <text>
        <r>
          <rPr>
            <b/>
            <sz val="8"/>
            <color indexed="8"/>
            <rFont val="Tahoma"/>
            <family val="2"/>
          </rPr>
          <t>Please press and hold ALT while typing '0251' on the numeric keypad to indicate a "X" symbol.</t>
        </r>
      </text>
    </comment>
    <comment ref="N110" authorId="0" shapeId="0" xr:uid="{99A20633-9296-46DE-8A11-75A4FAC437A6}">
      <text>
        <r>
          <rPr>
            <b/>
            <sz val="8"/>
            <color indexed="8"/>
            <rFont val="Tahoma"/>
            <family val="2"/>
          </rPr>
          <t>Please press and hold ALT while typing '0251' on the numeric keypad to indicate a "X" symbol.</t>
        </r>
      </text>
    </comment>
    <comment ref="R110" authorId="0" shapeId="0" xr:uid="{7BE59A1F-A031-4AF4-8D30-E75373679E03}">
      <text>
        <r>
          <rPr>
            <b/>
            <sz val="8"/>
            <color indexed="8"/>
            <rFont val="Tahoma"/>
            <family val="2"/>
          </rPr>
          <t>Please press and hold ALT while typing '0251' on the numeric keypad to indicate a "X" symbol.</t>
        </r>
      </text>
    </comment>
    <comment ref="V110" authorId="0" shapeId="0" xr:uid="{EC0713CA-1484-46F2-BBD9-53CDCFBDD258}">
      <text>
        <r>
          <rPr>
            <b/>
            <sz val="8"/>
            <color indexed="8"/>
            <rFont val="Tahoma"/>
            <family val="2"/>
          </rPr>
          <t>Please press and hold ALT while typing '0251' on the numeric keypad to indicate a "X" symbol.</t>
        </r>
      </text>
    </comment>
    <comment ref="Z110" authorId="0" shapeId="0" xr:uid="{90DA9261-63D5-452D-AC34-90A130F873E8}">
      <text>
        <r>
          <rPr>
            <b/>
            <sz val="8"/>
            <color indexed="8"/>
            <rFont val="Tahoma"/>
            <family val="2"/>
          </rPr>
          <t>Please press and hold ALT while typing '0251' on the numeric keypad to indicate a "X" symbol.</t>
        </r>
      </text>
    </comment>
    <comment ref="AD110" authorId="0" shapeId="0" xr:uid="{5A7C9C38-8170-4948-91E2-15F19ADF2231}">
      <text>
        <r>
          <rPr>
            <b/>
            <sz val="8"/>
            <color indexed="8"/>
            <rFont val="Tahoma"/>
            <family val="2"/>
          </rPr>
          <t>Please press and hold ALT while typing '0251' on the numeric keypad to indicate a "X" symbol.</t>
        </r>
      </text>
    </comment>
    <comment ref="AH110" authorId="0" shapeId="0" xr:uid="{9C21417C-6B73-4A0A-803C-6A15F14B7E7E}">
      <text>
        <r>
          <rPr>
            <b/>
            <sz val="8"/>
            <color indexed="8"/>
            <rFont val="Tahoma"/>
            <family val="2"/>
          </rPr>
          <t>Please press and hold ALT while typing '0251' on the numeric keypad to indicate a "X" symbol.</t>
        </r>
      </text>
    </comment>
    <comment ref="AL110" authorId="0" shapeId="0" xr:uid="{A9262D58-0A01-4450-B153-364A16329FB1}">
      <text>
        <r>
          <rPr>
            <b/>
            <sz val="8"/>
            <color indexed="8"/>
            <rFont val="Tahoma"/>
            <family val="2"/>
          </rPr>
          <t>Please press and hold ALT while typing '0251' on the numeric keypad to indicate a "X" symbol.</t>
        </r>
      </text>
    </comment>
    <comment ref="N116" authorId="0" shapeId="0" xr:uid="{E660DA4B-4B08-4574-8E41-5107E64AA33C}">
      <text>
        <r>
          <rPr>
            <b/>
            <sz val="8"/>
            <color indexed="8"/>
            <rFont val="Tahoma"/>
            <family val="2"/>
          </rPr>
          <t>Please press and hold ALT while typing '0251' on the numeric keypad to indicate a "X" symbol.</t>
        </r>
      </text>
    </comment>
    <comment ref="R116" authorId="0" shapeId="0" xr:uid="{26AA1FB0-5788-48CB-982F-E3812A4ED365}">
      <text>
        <r>
          <rPr>
            <b/>
            <sz val="8"/>
            <color indexed="8"/>
            <rFont val="Tahoma"/>
            <family val="2"/>
          </rPr>
          <t>Please press and hold ALT while typing '0251' on the numeric keypad to indicate a "X" symbol.</t>
        </r>
      </text>
    </comment>
    <comment ref="V116" authorId="0" shapeId="0" xr:uid="{C66C3C85-FAF4-4B11-8E03-212EEB7B5034}">
      <text>
        <r>
          <rPr>
            <b/>
            <sz val="8"/>
            <color indexed="8"/>
            <rFont val="Tahoma"/>
            <family val="2"/>
          </rPr>
          <t>Please press and hold ALT while typing '0251' on the numeric keypad to indicate a "X" symbol.</t>
        </r>
      </text>
    </comment>
    <comment ref="Z116" authorId="0" shapeId="0" xr:uid="{C91679A4-9C21-48A9-B960-173B0BFBE63D}">
      <text>
        <r>
          <rPr>
            <b/>
            <sz val="8"/>
            <color indexed="8"/>
            <rFont val="Tahoma"/>
            <family val="2"/>
          </rPr>
          <t>Please press and hold ALT while typing '0251' on the numeric keypad to indicate a "X" symbol.</t>
        </r>
      </text>
    </comment>
    <comment ref="AD116" authorId="0" shapeId="0" xr:uid="{6A56FD18-A2C0-4966-8801-83CEAD93B57C}">
      <text>
        <r>
          <rPr>
            <b/>
            <sz val="8"/>
            <color indexed="8"/>
            <rFont val="Tahoma"/>
            <family val="2"/>
          </rPr>
          <t>Please press and hold ALT while typing '0251' on the numeric keypad to indicate a "X" symbol.</t>
        </r>
      </text>
    </comment>
    <comment ref="AH116" authorId="0" shapeId="0" xr:uid="{77FD6FEB-BB5C-4B26-B6C2-24901944A71E}">
      <text>
        <r>
          <rPr>
            <b/>
            <sz val="8"/>
            <color indexed="8"/>
            <rFont val="Tahoma"/>
            <family val="2"/>
          </rPr>
          <t>Please press and hold ALT while typing '0251' on the numeric keypad to indicate a "X" symbol.</t>
        </r>
      </text>
    </comment>
    <comment ref="AL116" authorId="0" shapeId="0" xr:uid="{7E8C9399-B4EF-49FB-80B6-2E43773485B1}">
      <text>
        <r>
          <rPr>
            <b/>
            <sz val="8"/>
            <color indexed="8"/>
            <rFont val="Tahoma"/>
            <family val="2"/>
          </rPr>
          <t>Please press and hold ALT while typing '0251' on the numeric keypad to indicate a "X" symbol.</t>
        </r>
      </text>
    </comment>
    <comment ref="N122" authorId="0" shapeId="0" xr:uid="{FCC4B928-0F82-4BAF-8E43-BA49F4788385}">
      <text>
        <r>
          <rPr>
            <b/>
            <sz val="8"/>
            <color indexed="8"/>
            <rFont val="Tahoma"/>
            <family val="2"/>
          </rPr>
          <t>Please press and hold ALT while typing '0251' on the numeric keypad to indicate a "X" symbol.</t>
        </r>
      </text>
    </comment>
    <comment ref="R122" authorId="0" shapeId="0" xr:uid="{FEB2D0A7-DFC3-4FB0-866C-8F9EEE586965}">
      <text>
        <r>
          <rPr>
            <b/>
            <sz val="8"/>
            <color indexed="8"/>
            <rFont val="Tahoma"/>
            <family val="2"/>
          </rPr>
          <t>Please press and hold ALT while typing '0251' on the numeric keypad to indicate a "X" symbol.</t>
        </r>
      </text>
    </comment>
    <comment ref="V122" authorId="0" shapeId="0" xr:uid="{E0D9BCAC-42D5-48A9-92F7-E5CB7C02E7C1}">
      <text>
        <r>
          <rPr>
            <b/>
            <sz val="8"/>
            <color indexed="8"/>
            <rFont val="Tahoma"/>
            <family val="2"/>
          </rPr>
          <t>Please press and hold ALT while typing '0251' on the numeric keypad to indicate a "X" symbol.</t>
        </r>
      </text>
    </comment>
    <comment ref="Z122" authorId="0" shapeId="0" xr:uid="{502C1CD7-5DCB-4B8C-99A4-4F24B0171163}">
      <text>
        <r>
          <rPr>
            <b/>
            <sz val="8"/>
            <color indexed="8"/>
            <rFont val="Tahoma"/>
            <family val="2"/>
          </rPr>
          <t>Please press and hold ALT while typing '0251' on the numeric keypad to indicate a "X" symbol.</t>
        </r>
      </text>
    </comment>
    <comment ref="AD122" authorId="0" shapeId="0" xr:uid="{A2275A38-6408-40E7-A986-1BE2E5B76E45}">
      <text>
        <r>
          <rPr>
            <b/>
            <sz val="8"/>
            <color indexed="8"/>
            <rFont val="Tahoma"/>
            <family val="2"/>
          </rPr>
          <t>Please press and hold ALT while typing '0251' on the numeric keypad to indicate a "X" symbol.</t>
        </r>
      </text>
    </comment>
    <comment ref="AH122" authorId="0" shapeId="0" xr:uid="{F79ED861-E6BB-42FA-B6FB-79B7CCB76EB8}">
      <text>
        <r>
          <rPr>
            <b/>
            <sz val="8"/>
            <color indexed="8"/>
            <rFont val="Tahoma"/>
            <family val="2"/>
          </rPr>
          <t>Please press and hold ALT while typing '0251' on the numeric keypad to indicate a "X" symbol.</t>
        </r>
      </text>
    </comment>
    <comment ref="AL122" authorId="0" shapeId="0" xr:uid="{BE3337F5-5268-487F-9F7B-83FCE002B447}">
      <text>
        <r>
          <rPr>
            <b/>
            <sz val="8"/>
            <color indexed="8"/>
            <rFont val="Tahoma"/>
            <family val="2"/>
          </rPr>
          <t>Please press and hold ALT while typing '0251' on the numeric keypad to indicate a "X" symbol.</t>
        </r>
      </text>
    </comment>
    <comment ref="N128" authorId="0" shapeId="0" xr:uid="{21A09849-15F8-499B-A67B-0A1FB4D55B98}">
      <text>
        <r>
          <rPr>
            <b/>
            <sz val="8"/>
            <color indexed="8"/>
            <rFont val="Tahoma"/>
            <family val="2"/>
          </rPr>
          <t>Please press and hold ALT while typing '0251' on the numeric keypad to indicate a "X" symbol.</t>
        </r>
      </text>
    </comment>
    <comment ref="R128" authorId="0" shapeId="0" xr:uid="{90CE4342-9637-4F45-A4F3-316F67FB2464}">
      <text>
        <r>
          <rPr>
            <b/>
            <sz val="8"/>
            <color indexed="8"/>
            <rFont val="Tahoma"/>
            <family val="2"/>
          </rPr>
          <t>Please press and hold ALT while typing '0251' on the numeric keypad to indicate a "X" symbol.</t>
        </r>
      </text>
    </comment>
    <comment ref="V128" authorId="0" shapeId="0" xr:uid="{D48B9A1D-CEB5-4436-B084-807EB8940D89}">
      <text>
        <r>
          <rPr>
            <b/>
            <sz val="8"/>
            <color indexed="8"/>
            <rFont val="Tahoma"/>
            <family val="2"/>
          </rPr>
          <t>Please press and hold ALT while typing '0251' on the numeric keypad to indicate a "X" symbol.</t>
        </r>
      </text>
    </comment>
    <comment ref="Z128" authorId="0" shapeId="0" xr:uid="{358F9BFE-2EC4-4818-95F8-3C6E521D7829}">
      <text>
        <r>
          <rPr>
            <b/>
            <sz val="8"/>
            <color indexed="8"/>
            <rFont val="Tahoma"/>
            <family val="2"/>
          </rPr>
          <t>Please press and hold ALT while typing '0251' on the numeric keypad to indicate a "X" symbol.</t>
        </r>
      </text>
    </comment>
    <comment ref="AD128" authorId="0" shapeId="0" xr:uid="{F71B0542-2F3A-4B49-9A07-A1A949954430}">
      <text>
        <r>
          <rPr>
            <b/>
            <sz val="8"/>
            <color indexed="8"/>
            <rFont val="Tahoma"/>
            <family val="2"/>
          </rPr>
          <t>Please press and hold ALT while typing '0251' on the numeric keypad to indicate a "X" symbol.</t>
        </r>
      </text>
    </comment>
    <comment ref="AH128" authorId="0" shapeId="0" xr:uid="{37156DB2-CF89-4A3E-B6B1-44F479CB759C}">
      <text>
        <r>
          <rPr>
            <b/>
            <sz val="8"/>
            <color indexed="8"/>
            <rFont val="Tahoma"/>
            <family val="2"/>
          </rPr>
          <t>Please press and hold ALT while typing '0251' on the numeric keypad to indicate a "X" symbol.</t>
        </r>
      </text>
    </comment>
    <comment ref="AL128" authorId="0" shapeId="0" xr:uid="{88C3E838-D7E3-4E3D-A1C2-66DFD8A67305}">
      <text>
        <r>
          <rPr>
            <b/>
            <sz val="8"/>
            <color indexed="8"/>
            <rFont val="Tahoma"/>
            <family val="2"/>
          </rPr>
          <t>Please press and hold ALT while typing '0251' on the numeric keypad to indicate a "X" symbol.</t>
        </r>
      </text>
    </comment>
    <comment ref="N134" authorId="0" shapeId="0" xr:uid="{5022A2DB-9FC4-40A8-AB39-6CDCE105C65F}">
      <text>
        <r>
          <rPr>
            <b/>
            <sz val="8"/>
            <color indexed="8"/>
            <rFont val="Tahoma"/>
            <family val="2"/>
          </rPr>
          <t>Please press and hold ALT while typing '0251' on the numeric keypad to indicate a "X" symbol.</t>
        </r>
      </text>
    </comment>
    <comment ref="R134" authorId="0" shapeId="0" xr:uid="{68B53A73-9B8B-40F5-91B2-B63A42E7B054}">
      <text>
        <r>
          <rPr>
            <b/>
            <sz val="8"/>
            <color indexed="8"/>
            <rFont val="Tahoma"/>
            <family val="2"/>
          </rPr>
          <t>Please press and hold ALT while typing '0251' on the numeric keypad to indicate a "X" symbol.</t>
        </r>
      </text>
    </comment>
    <comment ref="V134" authorId="0" shapeId="0" xr:uid="{DBB3EED4-AD43-4B8F-8D82-4CC5DA2E3033}">
      <text>
        <r>
          <rPr>
            <b/>
            <sz val="8"/>
            <color indexed="8"/>
            <rFont val="Tahoma"/>
            <family val="2"/>
          </rPr>
          <t>Please press and hold ALT while typing '0251' on the numeric keypad to indicate a "X" symbol.</t>
        </r>
      </text>
    </comment>
    <comment ref="Z134" authorId="0" shapeId="0" xr:uid="{50E87E4E-5B3A-45BE-99AD-847E7D702578}">
      <text>
        <r>
          <rPr>
            <b/>
            <sz val="8"/>
            <color indexed="8"/>
            <rFont val="Tahoma"/>
            <family val="2"/>
          </rPr>
          <t>Please press and hold ALT while typing '0251' on the numeric keypad to indicate a "X" symbol.</t>
        </r>
      </text>
    </comment>
    <comment ref="AD134" authorId="0" shapeId="0" xr:uid="{E63EF14A-5950-439A-8C91-344A99443531}">
      <text>
        <r>
          <rPr>
            <b/>
            <sz val="8"/>
            <color indexed="8"/>
            <rFont val="Tahoma"/>
            <family val="2"/>
          </rPr>
          <t>Please press and hold ALT while typing '0251' on the numeric keypad to indicate a "X" symbol.</t>
        </r>
      </text>
    </comment>
    <comment ref="AH134" authorId="0" shapeId="0" xr:uid="{2F691C22-A65B-4BDD-8CC1-18F24FFFC4F3}">
      <text>
        <r>
          <rPr>
            <b/>
            <sz val="8"/>
            <color indexed="8"/>
            <rFont val="Tahoma"/>
            <family val="2"/>
          </rPr>
          <t>Please press and hold ALT while typing '0251' on the numeric keypad to indicate a "X" symbol.</t>
        </r>
      </text>
    </comment>
    <comment ref="AL134" authorId="0" shapeId="0" xr:uid="{AC4DEF69-ADEF-4B03-A249-42132ABDEF15}">
      <text>
        <r>
          <rPr>
            <b/>
            <sz val="8"/>
            <color indexed="8"/>
            <rFont val="Tahoma"/>
            <family val="2"/>
          </rPr>
          <t>Please press and hold ALT while typing '0251' on the numeric keypad to indicate a "X" symbol.</t>
        </r>
      </text>
    </comment>
    <comment ref="N140" authorId="0" shapeId="0" xr:uid="{DF040F9B-1563-46AC-9DB7-B267ECCA9286}">
      <text>
        <r>
          <rPr>
            <b/>
            <sz val="8"/>
            <color indexed="8"/>
            <rFont val="Tahoma"/>
            <family val="2"/>
          </rPr>
          <t>Please press and hold ALT while typing '0251' on the numeric keypad to indicate a "X" symbol.</t>
        </r>
      </text>
    </comment>
    <comment ref="R140" authorId="0" shapeId="0" xr:uid="{A76229AF-CF64-4E80-B2F0-17860805C5F2}">
      <text>
        <r>
          <rPr>
            <b/>
            <sz val="8"/>
            <color indexed="8"/>
            <rFont val="Tahoma"/>
            <family val="2"/>
          </rPr>
          <t>Please press and hold ALT while typing '0251' on the numeric keypad to indicate a "X" symbol.</t>
        </r>
      </text>
    </comment>
    <comment ref="V140" authorId="0" shapeId="0" xr:uid="{C724FEA3-8C11-4B61-9EDE-A93D71FBF34F}">
      <text>
        <r>
          <rPr>
            <b/>
            <sz val="8"/>
            <color indexed="8"/>
            <rFont val="Tahoma"/>
            <family val="2"/>
          </rPr>
          <t>Please press and hold ALT while typing '0251' on the numeric keypad to indicate a "X" symbol.</t>
        </r>
      </text>
    </comment>
    <comment ref="Z140" authorId="0" shapeId="0" xr:uid="{EAC6D93A-DE47-4973-BE03-4607ED9B3E46}">
      <text>
        <r>
          <rPr>
            <b/>
            <sz val="8"/>
            <color indexed="8"/>
            <rFont val="Tahoma"/>
            <family val="2"/>
          </rPr>
          <t>Please press and hold ALT while typing '0251' on the numeric keypad to indicate a "X" symbol.</t>
        </r>
      </text>
    </comment>
    <comment ref="AD140" authorId="0" shapeId="0" xr:uid="{81BE7D71-9F6F-4E92-9860-13FD2B8E1AFA}">
      <text>
        <r>
          <rPr>
            <b/>
            <sz val="8"/>
            <color indexed="8"/>
            <rFont val="Tahoma"/>
            <family val="2"/>
          </rPr>
          <t>Please press and hold ALT while typing '0251' on the numeric keypad to indicate a "X" symbol.</t>
        </r>
      </text>
    </comment>
    <comment ref="AH140" authorId="0" shapeId="0" xr:uid="{8E119A8B-98B2-423C-85C7-A72F3A4EA408}">
      <text>
        <r>
          <rPr>
            <b/>
            <sz val="8"/>
            <color indexed="8"/>
            <rFont val="Tahoma"/>
            <family val="2"/>
          </rPr>
          <t>Please press and hold ALT while typing '0251' on the numeric keypad to indicate a "X" symbol.</t>
        </r>
      </text>
    </comment>
    <comment ref="AL140" authorId="0" shapeId="0" xr:uid="{10C61DAA-4B6E-40C0-9BA0-175213A45A97}">
      <text>
        <r>
          <rPr>
            <b/>
            <sz val="8"/>
            <color indexed="8"/>
            <rFont val="Tahoma"/>
            <family val="2"/>
          </rPr>
          <t>Please press and hold ALT while typing '0251' on the numeric keypad to indicate a "X" symbol.</t>
        </r>
      </text>
    </comment>
    <comment ref="N146" authorId="0" shapeId="0" xr:uid="{7E0A7DC0-BC22-43C2-9542-EB8E6DE38939}">
      <text>
        <r>
          <rPr>
            <b/>
            <sz val="8"/>
            <color indexed="8"/>
            <rFont val="Tahoma"/>
            <family val="2"/>
          </rPr>
          <t>Please press and hold ALT while typing '0251' on the numeric keypad to indicate a "X" symbol.</t>
        </r>
      </text>
    </comment>
    <comment ref="R146" authorId="0" shapeId="0" xr:uid="{F98DDC0A-75E0-4491-A501-D25846267F05}">
      <text>
        <r>
          <rPr>
            <b/>
            <sz val="8"/>
            <color indexed="8"/>
            <rFont val="Tahoma"/>
            <family val="2"/>
          </rPr>
          <t>Please press and hold ALT while typing '0251' on the numeric keypad to indicate a "X" symbol.</t>
        </r>
      </text>
    </comment>
    <comment ref="V146" authorId="0" shapeId="0" xr:uid="{96B237F5-72BF-4F92-AFB1-5B4F0D270C86}">
      <text>
        <r>
          <rPr>
            <b/>
            <sz val="8"/>
            <color indexed="8"/>
            <rFont val="Tahoma"/>
            <family val="2"/>
          </rPr>
          <t>Please press and hold ALT while typing '0251' on the numeric keypad to indicate a "X" symbol.</t>
        </r>
      </text>
    </comment>
    <comment ref="Z146" authorId="0" shapeId="0" xr:uid="{BD6051DA-46AB-4515-9BC0-5891F501B566}">
      <text>
        <r>
          <rPr>
            <b/>
            <sz val="8"/>
            <color indexed="8"/>
            <rFont val="Tahoma"/>
            <family val="2"/>
          </rPr>
          <t>Please press and hold ALT while typing '0251' on the numeric keypad to indicate a "X" symbol.</t>
        </r>
      </text>
    </comment>
    <comment ref="AD146" authorId="0" shapeId="0" xr:uid="{2D015589-8259-4C95-BE5D-615E576AF093}">
      <text>
        <r>
          <rPr>
            <b/>
            <sz val="8"/>
            <color indexed="8"/>
            <rFont val="Tahoma"/>
            <family val="2"/>
          </rPr>
          <t>Please press and hold ALT while typing '0251' on the numeric keypad to indicate a "X" symbol.</t>
        </r>
      </text>
    </comment>
    <comment ref="AH146" authorId="0" shapeId="0" xr:uid="{CF8C4F7C-48D9-4E01-805F-489DA582B911}">
      <text>
        <r>
          <rPr>
            <b/>
            <sz val="8"/>
            <color indexed="8"/>
            <rFont val="Tahoma"/>
            <family val="2"/>
          </rPr>
          <t>Please press and hold ALT while typing '0251' on the numeric keypad to indicate a "X" symbol.</t>
        </r>
      </text>
    </comment>
    <comment ref="AL146" authorId="0" shapeId="0" xr:uid="{3D15D2EE-D8EE-4B6D-99CB-12A05A5EE765}">
      <text>
        <r>
          <rPr>
            <b/>
            <sz val="8"/>
            <color indexed="8"/>
            <rFont val="Tahoma"/>
            <family val="2"/>
          </rPr>
          <t>Please press and hold ALT while typing '0251' on the numeric keypad to indicate a "X" symbol.</t>
        </r>
      </text>
    </comment>
    <comment ref="AK164" authorId="2" shapeId="0" xr:uid="{A2BFCF5C-AF87-4AA5-BE96-FD3F5B5ADB45}">
      <text>
        <r>
          <rPr>
            <b/>
            <sz val="9"/>
            <rFont val="Times New Roman"/>
            <family val="1"/>
          </rPr>
          <t xml:space="preserve">Sila isi di sini
</t>
        </r>
        <r>
          <rPr>
            <i/>
            <sz val="9"/>
            <rFont val="Times New Roman"/>
            <family val="1"/>
          </rPr>
          <t>Please fill in here</t>
        </r>
      </text>
    </comment>
    <comment ref="AK167" authorId="2" shapeId="0" xr:uid="{C3CCBCFC-1DBA-4C15-B152-892DB581BB8D}">
      <text>
        <r>
          <rPr>
            <b/>
            <sz val="9"/>
            <rFont val="Times New Roman"/>
            <family val="1"/>
          </rPr>
          <t xml:space="preserve">Sila isi di sini
</t>
        </r>
        <r>
          <rPr>
            <i/>
            <sz val="9"/>
            <rFont val="Times New Roman"/>
            <family val="1"/>
          </rPr>
          <t>Please fill in here</t>
        </r>
      </text>
    </comment>
    <comment ref="AK173" authorId="2" shapeId="0" xr:uid="{3606D277-DF53-4300-99AA-87C4ADD44DC0}">
      <text>
        <r>
          <rPr>
            <b/>
            <sz val="9"/>
            <rFont val="Times New Roman"/>
            <family val="1"/>
          </rPr>
          <t xml:space="preserve">Sila isi di sini
</t>
        </r>
        <r>
          <rPr>
            <i/>
            <sz val="9"/>
            <rFont val="Times New Roman"/>
            <family val="1"/>
          </rPr>
          <t>Please fill in here</t>
        </r>
      </text>
    </comment>
    <comment ref="AK176" authorId="2" shapeId="0" xr:uid="{01E1738E-32A5-4EC7-80BB-AA5793E475C5}">
      <text>
        <r>
          <rPr>
            <b/>
            <sz val="9"/>
            <rFont val="Times New Roman"/>
            <family val="1"/>
          </rPr>
          <t xml:space="preserve">Sila isi di sini
</t>
        </r>
        <r>
          <rPr>
            <i/>
            <sz val="9"/>
            <rFont val="Times New Roman"/>
            <family val="1"/>
          </rPr>
          <t>Please fill in here</t>
        </r>
      </text>
    </comment>
    <comment ref="AK179" authorId="2" shapeId="0" xr:uid="{A675F759-F062-4F84-858C-53B9530E8DAC}">
      <text>
        <r>
          <rPr>
            <b/>
            <sz val="9"/>
            <rFont val="Times New Roman"/>
            <family val="1"/>
          </rPr>
          <t xml:space="preserve">Sila isi di sini
</t>
        </r>
        <r>
          <rPr>
            <i/>
            <sz val="9"/>
            <rFont val="Times New Roman"/>
            <family val="1"/>
          </rPr>
          <t>Please fill in here</t>
        </r>
      </text>
    </comment>
    <comment ref="AK182" authorId="2" shapeId="0" xr:uid="{6326DE6A-E917-474A-BDF4-291229EA1A4F}">
      <text>
        <r>
          <rPr>
            <b/>
            <sz val="9"/>
            <rFont val="Times New Roman"/>
            <family val="1"/>
          </rPr>
          <t xml:space="preserve">Sila isi di sini
</t>
        </r>
        <r>
          <rPr>
            <i/>
            <sz val="9"/>
            <rFont val="Times New Roman"/>
            <family val="1"/>
          </rPr>
          <t>Please fill in here</t>
        </r>
      </text>
    </comment>
    <comment ref="AK185" authorId="2" shapeId="0" xr:uid="{8DEDBA48-71C6-447F-BAA9-D5272239565E}">
      <text>
        <r>
          <rPr>
            <b/>
            <sz val="9"/>
            <rFont val="Times New Roman"/>
            <family val="1"/>
          </rPr>
          <t xml:space="preserve">Pengiraan automatik. Sila pastikan angka ini mesti sama dengan hasil tambah F052089 dan F052389.
</t>
        </r>
        <r>
          <rPr>
            <i/>
            <sz val="9"/>
            <color indexed="81"/>
            <rFont val="Times New Roman"/>
            <family val="1"/>
          </rPr>
          <t>Automatic calculation. Please make sure this figure must be equal to the sum of F052089 and F052389</t>
        </r>
      </text>
    </comment>
    <comment ref="AK196" authorId="2" shapeId="0" xr:uid="{44EBD498-8B7F-4F99-B2D2-ED85B5046729}">
      <text>
        <r>
          <rPr>
            <b/>
            <sz val="9"/>
            <rFont val="Times New Roman"/>
            <family val="1"/>
          </rPr>
          <t xml:space="preserve">Sila isi di sini
</t>
        </r>
        <r>
          <rPr>
            <i/>
            <sz val="9"/>
            <rFont val="Times New Roman"/>
            <family val="1"/>
          </rPr>
          <t>Please fill in here</t>
        </r>
      </text>
    </comment>
    <comment ref="AK199" authorId="2" shapeId="0" xr:uid="{BB6C6003-D98D-45F1-8CF6-E48BE4709793}">
      <text>
        <r>
          <rPr>
            <b/>
            <sz val="9"/>
            <rFont val="Times New Roman"/>
            <family val="1"/>
          </rPr>
          <t xml:space="preserve">Sila isi di sini
</t>
        </r>
        <r>
          <rPr>
            <i/>
            <sz val="9"/>
            <rFont val="Times New Roman"/>
            <family val="1"/>
          </rPr>
          <t>Please fill in here</t>
        </r>
      </text>
    </comment>
    <comment ref="AK205" authorId="2" shapeId="0" xr:uid="{D33C0419-9BFB-4F4C-90DA-5BE6AB4CF50E}">
      <text>
        <r>
          <rPr>
            <b/>
            <sz val="9"/>
            <rFont val="Times New Roman"/>
            <family val="1"/>
          </rPr>
          <t xml:space="preserve">Sila isi di sini
</t>
        </r>
        <r>
          <rPr>
            <i/>
            <sz val="9"/>
            <rFont val="Times New Roman"/>
            <family val="1"/>
          </rPr>
          <t>Please fill in here</t>
        </r>
      </text>
    </comment>
    <comment ref="AK208" authorId="2" shapeId="0" xr:uid="{3898503C-2F53-47D6-A10E-996340FDBDDF}">
      <text>
        <r>
          <rPr>
            <b/>
            <sz val="9"/>
            <rFont val="Times New Roman"/>
            <family val="1"/>
          </rPr>
          <t xml:space="preserve">Sila isi di sini
</t>
        </r>
        <r>
          <rPr>
            <i/>
            <sz val="9"/>
            <rFont val="Times New Roman"/>
            <family val="1"/>
          </rPr>
          <t>Please fill in here</t>
        </r>
      </text>
    </comment>
    <comment ref="AK211" authorId="2" shapeId="0" xr:uid="{66EAC48D-4BA6-451C-89D6-B19EF1FB0D6A}">
      <text>
        <r>
          <rPr>
            <b/>
            <sz val="9"/>
            <rFont val="Times New Roman"/>
            <family val="1"/>
          </rPr>
          <t xml:space="preserve">Sila isi di sini
</t>
        </r>
        <r>
          <rPr>
            <i/>
            <sz val="9"/>
            <rFont val="Times New Roman"/>
            <family val="1"/>
          </rPr>
          <t>Please fill in here</t>
        </r>
      </text>
    </comment>
    <comment ref="AK214" authorId="2" shapeId="0" xr:uid="{CDD5C293-1FF9-4BE8-8B8D-12E1561E75D6}">
      <text>
        <r>
          <rPr>
            <b/>
            <sz val="9"/>
            <rFont val="Times New Roman"/>
            <family val="1"/>
          </rPr>
          <t xml:space="preserve">Sila isi di sini
</t>
        </r>
        <r>
          <rPr>
            <i/>
            <sz val="9"/>
            <rFont val="Times New Roman"/>
            <family val="1"/>
          </rPr>
          <t>Please fill in here</t>
        </r>
      </text>
    </comment>
    <comment ref="AK217" authorId="2" shapeId="0" xr:uid="{C6E131A6-D2B9-4874-A938-1CD5B4DF6B76}">
      <text>
        <r>
          <rPr>
            <b/>
            <sz val="9"/>
            <rFont val="Times New Roman"/>
            <family val="1"/>
          </rPr>
          <t xml:space="preserve">Sila isi di sini
</t>
        </r>
        <r>
          <rPr>
            <i/>
            <sz val="9"/>
            <rFont val="Times New Roman"/>
            <family val="1"/>
          </rPr>
          <t>Please fill in here</t>
        </r>
      </text>
    </comment>
    <comment ref="AK220" authorId="2" shapeId="0" xr:uid="{036DEBC4-7D5D-4DB1-8B7A-3F1E6979B82A}">
      <text>
        <r>
          <rPr>
            <b/>
            <sz val="9"/>
            <rFont val="Times New Roman"/>
            <family val="1"/>
          </rPr>
          <t xml:space="preserve">Pengiraan automatik. Sila pastikan angka ini mesti sama dengan hasil tambah F050689 dan F051589.
</t>
        </r>
        <r>
          <rPr>
            <i/>
            <sz val="9"/>
            <color indexed="81"/>
            <rFont val="Times New Roman"/>
            <family val="1"/>
          </rPr>
          <t>Automatic calculation. Please make sure this figure must be equal to the sum of F050689 and F051589</t>
        </r>
      </text>
    </comment>
    <comment ref="L261" authorId="0" shapeId="0" xr:uid="{4172296E-82F9-466D-826D-4897270F37B3}">
      <text>
        <r>
          <rPr>
            <b/>
            <sz val="8"/>
            <color indexed="8"/>
            <rFont val="Tahoma"/>
            <family val="2"/>
          </rPr>
          <t xml:space="preserve">Sila isi di sini
</t>
        </r>
        <r>
          <rPr>
            <b/>
            <i/>
            <sz val="8"/>
            <color indexed="8"/>
            <rFont val="Tahoma"/>
            <family val="2"/>
          </rPr>
          <t>Please fill in here</t>
        </r>
      </text>
    </comment>
    <comment ref="P261" authorId="0" shapeId="0" xr:uid="{BA54F190-AD2F-4308-881E-0B89A7CF6D0C}">
      <text>
        <r>
          <rPr>
            <b/>
            <sz val="8"/>
            <color indexed="8"/>
            <rFont val="Tahoma"/>
            <family val="2"/>
          </rPr>
          <t xml:space="preserve">Sila isi di sini
</t>
        </r>
        <r>
          <rPr>
            <b/>
            <i/>
            <sz val="8"/>
            <color indexed="8"/>
            <rFont val="Tahoma"/>
            <family val="2"/>
          </rPr>
          <t>Please fill in here</t>
        </r>
      </text>
    </comment>
    <comment ref="T261" authorId="0" shapeId="0" xr:uid="{7AE0F2B0-DD7E-409B-930A-13F1895BD493}">
      <text>
        <r>
          <rPr>
            <b/>
            <sz val="8"/>
            <color indexed="8"/>
            <rFont val="Tahoma"/>
            <family val="2"/>
          </rPr>
          <t xml:space="preserve">Sila isi di sini
</t>
        </r>
        <r>
          <rPr>
            <b/>
            <i/>
            <sz val="8"/>
            <color indexed="8"/>
            <rFont val="Tahoma"/>
            <family val="2"/>
          </rPr>
          <t>Please fill in here</t>
        </r>
      </text>
    </comment>
    <comment ref="X261" authorId="0" shapeId="0" xr:uid="{25FF8271-F509-487B-8B8C-3A4823FA3AE6}">
      <text>
        <r>
          <rPr>
            <b/>
            <sz val="8"/>
            <color indexed="8"/>
            <rFont val="Tahoma"/>
            <family val="2"/>
          </rPr>
          <t xml:space="preserve">Sila isi di sini
</t>
        </r>
        <r>
          <rPr>
            <b/>
            <i/>
            <sz val="8"/>
            <color indexed="8"/>
            <rFont val="Tahoma"/>
            <family val="2"/>
          </rPr>
          <t>Please fill in here</t>
        </r>
      </text>
    </comment>
    <comment ref="AB261" authorId="0" shapeId="0" xr:uid="{6FC6EBC7-08CA-44AF-8C59-1A06CC79CE0D}">
      <text>
        <r>
          <rPr>
            <b/>
            <sz val="8"/>
            <color indexed="8"/>
            <rFont val="Tahoma"/>
            <family val="2"/>
          </rPr>
          <t xml:space="preserve">Sila isi di sini
</t>
        </r>
        <r>
          <rPr>
            <b/>
            <i/>
            <sz val="8"/>
            <color indexed="8"/>
            <rFont val="Tahoma"/>
            <family val="2"/>
          </rPr>
          <t>Please fill in here</t>
        </r>
      </text>
    </comment>
    <comment ref="AF261" authorId="0" shapeId="0" xr:uid="{7DBA4661-9FA4-43AC-9E94-C6CE62FFC12E}">
      <text>
        <r>
          <rPr>
            <b/>
            <sz val="8"/>
            <color indexed="8"/>
            <rFont val="Tahoma"/>
            <family val="2"/>
          </rPr>
          <t xml:space="preserve">Sila isi di sini
</t>
        </r>
        <r>
          <rPr>
            <b/>
            <i/>
            <sz val="8"/>
            <color indexed="8"/>
            <rFont val="Tahoma"/>
            <family val="2"/>
          </rPr>
          <t>Please fill in here</t>
        </r>
      </text>
    </comment>
    <comment ref="L265" authorId="0" shapeId="0" xr:uid="{BF9CD057-1878-4C85-8FC0-B503A636808C}">
      <text>
        <r>
          <rPr>
            <b/>
            <sz val="8"/>
            <color indexed="8"/>
            <rFont val="Tahoma"/>
            <family val="2"/>
          </rPr>
          <t xml:space="preserve">Sila isi di sini
</t>
        </r>
        <r>
          <rPr>
            <b/>
            <i/>
            <sz val="8"/>
            <color indexed="8"/>
            <rFont val="Tahoma"/>
            <family val="2"/>
          </rPr>
          <t>Please fill in here</t>
        </r>
      </text>
    </comment>
    <comment ref="P265" authorId="0" shapeId="0" xr:uid="{CC78E780-B82A-4E81-BE11-BCBEE7C186FF}">
      <text>
        <r>
          <rPr>
            <b/>
            <sz val="8"/>
            <color indexed="8"/>
            <rFont val="Tahoma"/>
            <family val="2"/>
          </rPr>
          <t xml:space="preserve">Sila isi di sini
</t>
        </r>
        <r>
          <rPr>
            <b/>
            <i/>
            <sz val="8"/>
            <color indexed="8"/>
            <rFont val="Tahoma"/>
            <family val="2"/>
          </rPr>
          <t>Please fill in here</t>
        </r>
      </text>
    </comment>
    <comment ref="T265" authorId="0" shapeId="0" xr:uid="{4502EF3E-7DA6-449F-B2D6-D3416C92FA83}">
      <text>
        <r>
          <rPr>
            <b/>
            <sz val="8"/>
            <color indexed="8"/>
            <rFont val="Tahoma"/>
            <family val="2"/>
          </rPr>
          <t xml:space="preserve">Sila isi di sini
</t>
        </r>
        <r>
          <rPr>
            <b/>
            <i/>
            <sz val="8"/>
            <color indexed="8"/>
            <rFont val="Tahoma"/>
            <family val="2"/>
          </rPr>
          <t>Please fill in here</t>
        </r>
      </text>
    </comment>
    <comment ref="X265" authorId="0" shapeId="0" xr:uid="{98748701-FE77-41D8-8799-6CBDAFE1EB1C}">
      <text>
        <r>
          <rPr>
            <b/>
            <sz val="8"/>
            <color indexed="8"/>
            <rFont val="Tahoma"/>
            <family val="2"/>
          </rPr>
          <t xml:space="preserve">Sila isi di sini
</t>
        </r>
        <r>
          <rPr>
            <b/>
            <i/>
            <sz val="8"/>
            <color indexed="8"/>
            <rFont val="Tahoma"/>
            <family val="2"/>
          </rPr>
          <t>Please fill in here</t>
        </r>
      </text>
    </comment>
    <comment ref="AB265" authorId="0" shapeId="0" xr:uid="{61C355FF-CF60-4E53-B97E-536EAC4F909C}">
      <text>
        <r>
          <rPr>
            <b/>
            <sz val="8"/>
            <color indexed="8"/>
            <rFont val="Tahoma"/>
            <family val="2"/>
          </rPr>
          <t xml:space="preserve">Sila isi di sini
</t>
        </r>
        <r>
          <rPr>
            <b/>
            <i/>
            <sz val="8"/>
            <color indexed="8"/>
            <rFont val="Tahoma"/>
            <family val="2"/>
          </rPr>
          <t>Please fill in here</t>
        </r>
      </text>
    </comment>
    <comment ref="AF265" authorId="0" shapeId="0" xr:uid="{4237EC9E-009A-4AFC-B4F7-74FF7259EE82}">
      <text>
        <r>
          <rPr>
            <b/>
            <sz val="8"/>
            <color indexed="8"/>
            <rFont val="Tahoma"/>
            <family val="2"/>
          </rPr>
          <t xml:space="preserve">Sila isi di sini
</t>
        </r>
        <r>
          <rPr>
            <b/>
            <i/>
            <sz val="8"/>
            <color indexed="8"/>
            <rFont val="Tahoma"/>
            <family val="2"/>
          </rPr>
          <t>Please fill in here</t>
        </r>
      </text>
    </comment>
    <comment ref="L269" authorId="1" shapeId="0" xr:uid="{083E1C77-55AC-4F56-ADC4-FD99949BAB43}">
      <text>
        <r>
          <rPr>
            <b/>
            <sz val="9"/>
            <rFont val="Tahoma"/>
            <family val="2"/>
          </rPr>
          <t>Sila isi di sini
Please fill in here</t>
        </r>
      </text>
    </comment>
    <comment ref="P269" authorId="1" shapeId="0" xr:uid="{996BF01A-CFD8-437A-AE20-750F3BE7FDE6}">
      <text>
        <r>
          <rPr>
            <b/>
            <sz val="9"/>
            <rFont val="Tahoma"/>
            <family val="2"/>
          </rPr>
          <t>Sila isi di sini
Please fill in here</t>
        </r>
      </text>
    </comment>
    <comment ref="T269" authorId="1" shapeId="0" xr:uid="{8E297BC8-49F6-4178-8963-DC4262D01153}">
      <text>
        <r>
          <rPr>
            <b/>
            <sz val="9"/>
            <rFont val="Tahoma"/>
            <family val="2"/>
          </rPr>
          <t>Sila isi di sini
Please fill in here</t>
        </r>
      </text>
    </comment>
    <comment ref="X269" authorId="1" shapeId="0" xr:uid="{C89CE1F0-E62C-42CE-B372-26606AC8C347}">
      <text>
        <r>
          <rPr>
            <b/>
            <sz val="9"/>
            <rFont val="Tahoma"/>
            <family val="2"/>
          </rPr>
          <t>Sila isi di sini
Please fill in here</t>
        </r>
      </text>
    </comment>
    <comment ref="AB269" authorId="1" shapeId="0" xr:uid="{BD7BF301-4475-4D6D-8E73-C7D09921DBA8}">
      <text>
        <r>
          <rPr>
            <b/>
            <sz val="9"/>
            <rFont val="Tahoma"/>
            <family val="2"/>
          </rPr>
          <t>Sila isi di sini
Please fill in here</t>
        </r>
      </text>
    </comment>
    <comment ref="AF269" authorId="1" shapeId="0" xr:uid="{CF107775-C764-4287-8009-26066CFFEE35}">
      <text>
        <r>
          <rPr>
            <b/>
            <sz val="9"/>
            <rFont val="Tahoma"/>
            <family val="2"/>
          </rPr>
          <t>Sila isi di sini
Please fill in here</t>
        </r>
      </text>
    </comment>
    <comment ref="L273" authorId="1" shapeId="0" xr:uid="{A8FCB783-3656-4466-8646-9D3B32677EC5}">
      <text>
        <r>
          <rPr>
            <b/>
            <sz val="9"/>
            <rFont val="Tahoma"/>
            <family val="2"/>
          </rPr>
          <t>Sila isi di sini
Please fill in here</t>
        </r>
      </text>
    </comment>
    <comment ref="P273" authorId="1" shapeId="0" xr:uid="{ED72EE4F-FE43-496F-89A0-EC54C44E21D9}">
      <text>
        <r>
          <rPr>
            <b/>
            <sz val="9"/>
            <rFont val="Tahoma"/>
            <family val="2"/>
          </rPr>
          <t>Sila isi di sini
Please fill in here</t>
        </r>
      </text>
    </comment>
    <comment ref="T273" authorId="1" shapeId="0" xr:uid="{3CEED00F-B371-48AC-8D35-BCAED067C8FF}">
      <text>
        <r>
          <rPr>
            <b/>
            <sz val="9"/>
            <rFont val="Tahoma"/>
            <family val="2"/>
          </rPr>
          <t>Sila isi di sini
Please fill in here</t>
        </r>
      </text>
    </comment>
    <comment ref="X273" authorId="1" shapeId="0" xr:uid="{C37E094C-5FDB-4DC1-ACB4-827044534D2A}">
      <text>
        <r>
          <rPr>
            <b/>
            <sz val="9"/>
            <rFont val="Tahoma"/>
            <family val="2"/>
          </rPr>
          <t>Sila isi di sini
Please fill in here</t>
        </r>
      </text>
    </comment>
    <comment ref="AB273" authorId="1" shapeId="0" xr:uid="{12E23D28-AA46-460D-B456-EB60BED91A75}">
      <text>
        <r>
          <rPr>
            <b/>
            <sz val="9"/>
            <rFont val="Tahoma"/>
            <family val="2"/>
          </rPr>
          <t>Sila isi di sini
Please fill in here</t>
        </r>
      </text>
    </comment>
    <comment ref="AF273" authorId="1" shapeId="0" xr:uid="{37D71E02-BE43-43FA-A36E-14D50CF0A38D}">
      <text>
        <r>
          <rPr>
            <b/>
            <sz val="9"/>
            <rFont val="Tahoma"/>
            <family val="2"/>
          </rPr>
          <t>Sila isi di sini
Please fill in here</t>
        </r>
      </text>
    </comment>
    <comment ref="L277" authorId="1" shapeId="0" xr:uid="{E0F1D26C-FE72-471C-8B6C-BDDC7127ABAB}">
      <text>
        <r>
          <rPr>
            <b/>
            <sz val="9"/>
            <rFont val="Tahoma"/>
            <family val="2"/>
          </rPr>
          <t>Sila isi di sini
Please fill in here</t>
        </r>
      </text>
    </comment>
    <comment ref="P277" authorId="1" shapeId="0" xr:uid="{E956D4DB-E196-4051-8B8D-E85A94644146}">
      <text>
        <r>
          <rPr>
            <b/>
            <sz val="9"/>
            <rFont val="Tahoma"/>
            <family val="2"/>
          </rPr>
          <t>Sila isi di sini
Please fill in here</t>
        </r>
      </text>
    </comment>
    <comment ref="T277" authorId="1" shapeId="0" xr:uid="{DA499A37-A231-469B-A580-342BCF41843A}">
      <text>
        <r>
          <rPr>
            <b/>
            <sz val="9"/>
            <rFont val="Tahoma"/>
            <family val="2"/>
          </rPr>
          <t>Sila isi di sini
Please fill in here</t>
        </r>
      </text>
    </comment>
    <comment ref="X277" authorId="1" shapeId="0" xr:uid="{335CB886-4EBE-4CF5-95E4-047377F479F7}">
      <text>
        <r>
          <rPr>
            <b/>
            <sz val="9"/>
            <rFont val="Tahoma"/>
            <family val="2"/>
          </rPr>
          <t>Sila isi di sini
Please fill in here</t>
        </r>
      </text>
    </comment>
    <comment ref="AB277" authorId="1" shapeId="0" xr:uid="{01044F93-F98B-4A70-984D-73BD4D7F6D4F}">
      <text>
        <r>
          <rPr>
            <b/>
            <sz val="9"/>
            <rFont val="Tahoma"/>
            <family val="2"/>
          </rPr>
          <t>Sila isi di sini
Please fill in here</t>
        </r>
      </text>
    </comment>
    <comment ref="AF277" authorId="1" shapeId="0" xr:uid="{E0538023-C48C-4392-BED4-398717AFE5C7}">
      <text>
        <r>
          <rPr>
            <b/>
            <sz val="9"/>
            <rFont val="Tahoma"/>
            <family val="2"/>
          </rPr>
          <t>Sila isi di sini
Please fill in here</t>
        </r>
      </text>
    </comment>
    <comment ref="L281" authorId="0" shapeId="0" xr:uid="{3822D550-4671-409B-BD5D-8CB32EFF5B50}">
      <text>
        <r>
          <rPr>
            <b/>
            <sz val="8"/>
            <color indexed="8"/>
            <rFont val="Tahoma"/>
            <family val="2"/>
          </rPr>
          <t xml:space="preserve">Sila isi di sini
</t>
        </r>
        <r>
          <rPr>
            <b/>
            <i/>
            <sz val="8"/>
            <color indexed="8"/>
            <rFont val="Tahoma"/>
            <family val="2"/>
          </rPr>
          <t>Please fill in here</t>
        </r>
      </text>
    </comment>
    <comment ref="P281" authorId="0" shapeId="0" xr:uid="{6D58A12D-D128-4415-8225-73039FE0E0B6}">
      <text>
        <r>
          <rPr>
            <b/>
            <sz val="8"/>
            <color indexed="8"/>
            <rFont val="Tahoma"/>
            <family val="2"/>
          </rPr>
          <t xml:space="preserve">Sila isi di sini
</t>
        </r>
        <r>
          <rPr>
            <b/>
            <i/>
            <sz val="8"/>
            <color indexed="8"/>
            <rFont val="Tahoma"/>
            <family val="2"/>
          </rPr>
          <t>Please fill in here</t>
        </r>
      </text>
    </comment>
    <comment ref="T281" authorId="0" shapeId="0" xr:uid="{502F102D-C886-41CF-971A-D02D61967E1F}">
      <text>
        <r>
          <rPr>
            <b/>
            <sz val="8"/>
            <color indexed="8"/>
            <rFont val="Tahoma"/>
            <family val="2"/>
          </rPr>
          <t xml:space="preserve">Sila isi di sini
</t>
        </r>
        <r>
          <rPr>
            <b/>
            <i/>
            <sz val="8"/>
            <color indexed="8"/>
            <rFont val="Tahoma"/>
            <family val="2"/>
          </rPr>
          <t>Please fill in here</t>
        </r>
      </text>
    </comment>
    <comment ref="X281" authorId="0" shapeId="0" xr:uid="{7F7A4E5A-17A6-40FA-97E4-249377AC652E}">
      <text>
        <r>
          <rPr>
            <b/>
            <sz val="8"/>
            <color indexed="8"/>
            <rFont val="Tahoma"/>
            <family val="2"/>
          </rPr>
          <t xml:space="preserve">Sila isi di sini
</t>
        </r>
        <r>
          <rPr>
            <b/>
            <i/>
            <sz val="8"/>
            <color indexed="8"/>
            <rFont val="Tahoma"/>
            <family val="2"/>
          </rPr>
          <t>Please fill in here</t>
        </r>
      </text>
    </comment>
    <comment ref="AB281" authorId="0" shapeId="0" xr:uid="{5195A073-6239-49C9-AB9F-6B64ADE04E86}">
      <text>
        <r>
          <rPr>
            <b/>
            <sz val="8"/>
            <color indexed="8"/>
            <rFont val="Tahoma"/>
            <family val="2"/>
          </rPr>
          <t xml:space="preserve">Sila isi di sini
</t>
        </r>
        <r>
          <rPr>
            <b/>
            <i/>
            <sz val="8"/>
            <color indexed="8"/>
            <rFont val="Tahoma"/>
            <family val="2"/>
          </rPr>
          <t>Please fill in here</t>
        </r>
      </text>
    </comment>
    <comment ref="AF281" authorId="0" shapeId="0" xr:uid="{F29C8635-AA6E-4C77-B5B3-DF1CBB2CAFE9}">
      <text>
        <r>
          <rPr>
            <b/>
            <sz val="8"/>
            <color indexed="8"/>
            <rFont val="Tahoma"/>
            <family val="2"/>
          </rPr>
          <t xml:space="preserve">Sila isi di sini
</t>
        </r>
        <r>
          <rPr>
            <b/>
            <i/>
            <sz val="8"/>
            <color indexed="8"/>
            <rFont val="Tahoma"/>
            <family val="2"/>
          </rPr>
          <t>Please fill in here</t>
        </r>
      </text>
    </comment>
    <comment ref="L285" authorId="0" shapeId="0" xr:uid="{5CBF1CDA-7198-4747-86F1-5A007E793585}">
      <text>
        <r>
          <rPr>
            <b/>
            <sz val="8"/>
            <color indexed="8"/>
            <rFont val="Tahoma"/>
            <family val="2"/>
          </rPr>
          <t xml:space="preserve">Sila isi di sini
</t>
        </r>
        <r>
          <rPr>
            <b/>
            <i/>
            <sz val="8"/>
            <color indexed="8"/>
            <rFont val="Tahoma"/>
            <family val="2"/>
          </rPr>
          <t>Please fill in here</t>
        </r>
      </text>
    </comment>
    <comment ref="P285" authorId="0" shapeId="0" xr:uid="{42B2742E-8441-428F-815C-BA8107D8D9F5}">
      <text>
        <r>
          <rPr>
            <b/>
            <sz val="8"/>
            <color indexed="8"/>
            <rFont val="Tahoma"/>
            <family val="2"/>
          </rPr>
          <t xml:space="preserve">Sila isi di sini
</t>
        </r>
        <r>
          <rPr>
            <b/>
            <i/>
            <sz val="8"/>
            <color indexed="8"/>
            <rFont val="Tahoma"/>
            <family val="2"/>
          </rPr>
          <t>Please fill in here</t>
        </r>
      </text>
    </comment>
    <comment ref="T285" authorId="0" shapeId="0" xr:uid="{B9EC1BED-D4C8-4377-A475-0E05F2093203}">
      <text>
        <r>
          <rPr>
            <b/>
            <sz val="8"/>
            <color indexed="8"/>
            <rFont val="Tahoma"/>
            <family val="2"/>
          </rPr>
          <t xml:space="preserve">Sila isi di sini
</t>
        </r>
        <r>
          <rPr>
            <b/>
            <i/>
            <sz val="8"/>
            <color indexed="8"/>
            <rFont val="Tahoma"/>
            <family val="2"/>
          </rPr>
          <t>Please fill in here</t>
        </r>
      </text>
    </comment>
    <comment ref="X285" authorId="0" shapeId="0" xr:uid="{3D166415-1D70-4D43-A183-ED989D2A7835}">
      <text>
        <r>
          <rPr>
            <b/>
            <sz val="8"/>
            <color indexed="8"/>
            <rFont val="Tahoma"/>
            <family val="2"/>
          </rPr>
          <t xml:space="preserve">Sila isi di sini
</t>
        </r>
        <r>
          <rPr>
            <b/>
            <i/>
            <sz val="8"/>
            <color indexed="8"/>
            <rFont val="Tahoma"/>
            <family val="2"/>
          </rPr>
          <t>Please fill in here</t>
        </r>
      </text>
    </comment>
    <comment ref="AB285" authorId="0" shapeId="0" xr:uid="{32CCCBE7-0375-43AA-AFB9-10B3E1979725}">
      <text>
        <r>
          <rPr>
            <b/>
            <sz val="8"/>
            <color indexed="8"/>
            <rFont val="Tahoma"/>
            <family val="2"/>
          </rPr>
          <t xml:space="preserve">Sila isi di sini
</t>
        </r>
        <r>
          <rPr>
            <b/>
            <i/>
            <sz val="8"/>
            <color indexed="8"/>
            <rFont val="Tahoma"/>
            <family val="2"/>
          </rPr>
          <t>Please fill in here</t>
        </r>
      </text>
    </comment>
    <comment ref="AF285" authorId="0" shapeId="0" xr:uid="{F5A816C1-D0CC-493C-8F33-07B32E31E5D3}">
      <text>
        <r>
          <rPr>
            <b/>
            <sz val="8"/>
            <color indexed="8"/>
            <rFont val="Tahoma"/>
            <family val="2"/>
          </rPr>
          <t xml:space="preserve">Sila isi di sini
</t>
        </r>
        <r>
          <rPr>
            <b/>
            <i/>
            <sz val="8"/>
            <color indexed="8"/>
            <rFont val="Tahoma"/>
            <family val="2"/>
          </rPr>
          <t>Please fill in here</t>
        </r>
      </text>
    </comment>
    <comment ref="L289" authorId="0" shapeId="0" xr:uid="{3E07060C-D350-4FFB-9E5B-118EF138F7B2}">
      <text>
        <r>
          <rPr>
            <b/>
            <sz val="8"/>
            <color indexed="8"/>
            <rFont val="Tahoma"/>
            <family val="2"/>
          </rPr>
          <t xml:space="preserve">Sila isi di sini
</t>
        </r>
        <r>
          <rPr>
            <b/>
            <i/>
            <sz val="8"/>
            <color indexed="8"/>
            <rFont val="Tahoma"/>
            <family val="2"/>
          </rPr>
          <t>Please fill in here</t>
        </r>
      </text>
    </comment>
    <comment ref="P289" authorId="0" shapeId="0" xr:uid="{B38F01BC-38D1-4807-BD4C-7DB5A6EBA18D}">
      <text>
        <r>
          <rPr>
            <b/>
            <sz val="8"/>
            <color indexed="8"/>
            <rFont val="Tahoma"/>
            <family val="2"/>
          </rPr>
          <t xml:space="preserve">Sila isi di sini
</t>
        </r>
        <r>
          <rPr>
            <b/>
            <i/>
            <sz val="8"/>
            <color indexed="8"/>
            <rFont val="Tahoma"/>
            <family val="2"/>
          </rPr>
          <t>Please fill in here</t>
        </r>
      </text>
    </comment>
    <comment ref="T289" authorId="0" shapeId="0" xr:uid="{5260581E-5564-44F4-B1A8-10FF96C957F2}">
      <text>
        <r>
          <rPr>
            <b/>
            <sz val="8"/>
            <color indexed="8"/>
            <rFont val="Tahoma"/>
            <family val="2"/>
          </rPr>
          <t xml:space="preserve">Sila isi di sini
</t>
        </r>
        <r>
          <rPr>
            <b/>
            <i/>
            <sz val="8"/>
            <color indexed="8"/>
            <rFont val="Tahoma"/>
            <family val="2"/>
          </rPr>
          <t>Please fill in here</t>
        </r>
      </text>
    </comment>
    <comment ref="X289" authorId="0" shapeId="0" xr:uid="{31E71A45-1846-4812-AEC7-0D1C353B1DFA}">
      <text>
        <r>
          <rPr>
            <b/>
            <sz val="8"/>
            <color indexed="8"/>
            <rFont val="Tahoma"/>
            <family val="2"/>
          </rPr>
          <t xml:space="preserve">Sila isi di sini
</t>
        </r>
        <r>
          <rPr>
            <b/>
            <i/>
            <sz val="8"/>
            <color indexed="8"/>
            <rFont val="Tahoma"/>
            <family val="2"/>
          </rPr>
          <t>Please fill in here</t>
        </r>
      </text>
    </comment>
    <comment ref="AB289" authorId="0" shapeId="0" xr:uid="{3BAAEA7A-47C5-429B-A6D4-3853BA426888}">
      <text>
        <r>
          <rPr>
            <b/>
            <sz val="8"/>
            <color indexed="8"/>
            <rFont val="Tahoma"/>
            <family val="2"/>
          </rPr>
          <t xml:space="preserve">Sila isi di sini
</t>
        </r>
        <r>
          <rPr>
            <b/>
            <i/>
            <sz val="8"/>
            <color indexed="8"/>
            <rFont val="Tahoma"/>
            <family val="2"/>
          </rPr>
          <t>Please fill in here</t>
        </r>
      </text>
    </comment>
    <comment ref="AF289" authorId="0" shapeId="0" xr:uid="{063CBAC1-DFBF-497A-8630-B0680300AFC4}">
      <text>
        <r>
          <rPr>
            <b/>
            <sz val="8"/>
            <color indexed="8"/>
            <rFont val="Tahoma"/>
            <family val="2"/>
          </rPr>
          <t xml:space="preserve">Sila isi di sini
</t>
        </r>
        <r>
          <rPr>
            <b/>
            <i/>
            <sz val="8"/>
            <color indexed="8"/>
            <rFont val="Tahoma"/>
            <family val="2"/>
          </rPr>
          <t>Please fill in here</t>
        </r>
      </text>
    </comment>
    <comment ref="L293" authorId="0" shapeId="0" xr:uid="{4A7FC161-ECF7-4FDB-B6C2-814F63AFFA39}">
      <text>
        <r>
          <rPr>
            <b/>
            <sz val="8"/>
            <color indexed="8"/>
            <rFont val="Tahoma"/>
            <family val="2"/>
          </rPr>
          <t xml:space="preserve">Sila isi di sini
</t>
        </r>
        <r>
          <rPr>
            <b/>
            <i/>
            <sz val="8"/>
            <color indexed="8"/>
            <rFont val="Tahoma"/>
            <family val="2"/>
          </rPr>
          <t>Please fill in here</t>
        </r>
      </text>
    </comment>
    <comment ref="P293" authorId="0" shapeId="0" xr:uid="{C2D0E688-52E8-43CA-A52C-96E0744D5D29}">
      <text>
        <r>
          <rPr>
            <b/>
            <sz val="8"/>
            <color indexed="8"/>
            <rFont val="Tahoma"/>
            <family val="2"/>
          </rPr>
          <t xml:space="preserve">Sila isi di sini
</t>
        </r>
        <r>
          <rPr>
            <b/>
            <i/>
            <sz val="8"/>
            <color indexed="8"/>
            <rFont val="Tahoma"/>
            <family val="2"/>
          </rPr>
          <t>Please fill in here</t>
        </r>
      </text>
    </comment>
    <comment ref="T293" authorId="0" shapeId="0" xr:uid="{B6FAD3A7-F4B4-43D5-89E9-94CEB34BC081}">
      <text>
        <r>
          <rPr>
            <b/>
            <sz val="8"/>
            <color indexed="8"/>
            <rFont val="Tahoma"/>
            <family val="2"/>
          </rPr>
          <t xml:space="preserve">Sila isi di sini
</t>
        </r>
        <r>
          <rPr>
            <b/>
            <i/>
            <sz val="8"/>
            <color indexed="8"/>
            <rFont val="Tahoma"/>
            <family val="2"/>
          </rPr>
          <t>Please fill in here</t>
        </r>
      </text>
    </comment>
    <comment ref="X293" authorId="0" shapeId="0" xr:uid="{FDCB44BD-C7B5-407D-85F4-31F41A942413}">
      <text>
        <r>
          <rPr>
            <b/>
            <sz val="8"/>
            <color indexed="8"/>
            <rFont val="Tahoma"/>
            <family val="2"/>
          </rPr>
          <t xml:space="preserve">Sila isi di sini
</t>
        </r>
        <r>
          <rPr>
            <b/>
            <i/>
            <sz val="8"/>
            <color indexed="8"/>
            <rFont val="Tahoma"/>
            <family val="2"/>
          </rPr>
          <t>Please fill in here</t>
        </r>
      </text>
    </comment>
    <comment ref="AB293" authorId="0" shapeId="0" xr:uid="{9B49B28E-E674-4961-BD35-92232D1B118C}">
      <text>
        <r>
          <rPr>
            <b/>
            <sz val="8"/>
            <color indexed="8"/>
            <rFont val="Tahoma"/>
            <family val="2"/>
          </rPr>
          <t xml:space="preserve">Sila isi di sini
</t>
        </r>
        <r>
          <rPr>
            <b/>
            <i/>
            <sz val="8"/>
            <color indexed="8"/>
            <rFont val="Tahoma"/>
            <family val="2"/>
          </rPr>
          <t>Please fill in here</t>
        </r>
      </text>
    </comment>
    <comment ref="AF293" authorId="0" shapeId="0" xr:uid="{2CFCBEEF-19CE-4539-9123-361C0CE79C5D}">
      <text>
        <r>
          <rPr>
            <b/>
            <sz val="8"/>
            <color indexed="8"/>
            <rFont val="Tahoma"/>
            <family val="2"/>
          </rPr>
          <t xml:space="preserve">Sila isi di sini
</t>
        </r>
        <r>
          <rPr>
            <b/>
            <i/>
            <sz val="8"/>
            <color indexed="8"/>
            <rFont val="Tahoma"/>
            <family val="2"/>
          </rPr>
          <t>Please fill in here</t>
        </r>
      </text>
    </comment>
    <comment ref="L297" authorId="0" shapeId="0" xr:uid="{E1538204-8059-4A5B-A554-01154F417E97}">
      <text>
        <r>
          <rPr>
            <b/>
            <sz val="8"/>
            <color indexed="8"/>
            <rFont val="Tahoma"/>
            <family val="2"/>
          </rPr>
          <t>Pengiraan automatik
Automatic calculation</t>
        </r>
      </text>
    </comment>
    <comment ref="P297" authorId="0" shapeId="0" xr:uid="{4F0863EA-E4B8-4BF9-A6B6-09A74D16A0F2}">
      <text>
        <r>
          <rPr>
            <b/>
            <sz val="8"/>
            <color indexed="8"/>
            <rFont val="Tahoma"/>
            <family val="2"/>
          </rPr>
          <t>Pengiraan automatik
Automatic calculation</t>
        </r>
      </text>
    </comment>
    <comment ref="T297" authorId="0" shapeId="0" xr:uid="{6153552D-9333-43BA-A89E-6052E95057E5}">
      <text>
        <r>
          <rPr>
            <b/>
            <sz val="8"/>
            <color indexed="8"/>
            <rFont val="Tahoma"/>
            <family val="2"/>
          </rPr>
          <t>Pengiraan automatik
Automatic calculation</t>
        </r>
      </text>
    </comment>
    <comment ref="X297" authorId="0" shapeId="0" xr:uid="{C7F46369-D930-4063-8C4B-3A33AE9E9DE5}">
      <text>
        <r>
          <rPr>
            <b/>
            <sz val="8"/>
            <color indexed="8"/>
            <rFont val="Tahoma"/>
            <family val="2"/>
          </rPr>
          <t>Pengiraan automatik
Automatic calculation</t>
        </r>
      </text>
    </comment>
    <comment ref="AB297" authorId="1" shapeId="0" xr:uid="{7ECB8B64-FA9F-4ECB-B296-282564CA5B5F}">
      <text>
        <r>
          <rPr>
            <b/>
            <sz val="9"/>
            <rFont val="Tahoma"/>
            <family val="2"/>
          </rPr>
          <t>Pengiraan automatik
Automatic calculation</t>
        </r>
      </text>
    </comment>
    <comment ref="AF297" authorId="1" shapeId="0" xr:uid="{5B5EC909-A4ED-4A45-9BF6-0474D75C63F9}">
      <text>
        <r>
          <rPr>
            <b/>
            <sz val="9"/>
            <rFont val="Tahoma"/>
            <family val="2"/>
          </rPr>
          <t>Pengiraan automatik
Automatic calculation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wanaida</author>
  </authors>
  <commentList>
    <comment ref="N8" authorId="0" shapeId="0" xr:uid="{00000000-0006-0000-0400-000001000000}">
      <text>
        <r>
          <rPr>
            <b/>
            <sz val="9"/>
            <rFont val="Times New Roman"/>
            <family val="1"/>
          </rPr>
          <t>Sila isi di sini</t>
        </r>
        <r>
          <rPr>
            <sz val="9"/>
            <rFont val="Times New Roman"/>
            <family val="1"/>
          </rPr>
          <t xml:space="preserve">
</t>
        </r>
        <r>
          <rPr>
            <i/>
            <sz val="9"/>
            <rFont val="Times New Roman"/>
            <family val="1"/>
          </rPr>
          <t>Please fill in here</t>
        </r>
      </text>
    </comment>
    <comment ref="N10" authorId="0" shapeId="0" xr:uid="{00000000-0006-0000-0400-000002000000}">
      <text>
        <r>
          <rPr>
            <b/>
            <sz val="9"/>
            <rFont val="Times New Roman"/>
            <family val="1"/>
          </rPr>
          <t>Sila isi di sini</t>
        </r>
        <r>
          <rPr>
            <sz val="9"/>
            <rFont val="Times New Roman"/>
            <family val="1"/>
          </rPr>
          <t xml:space="preserve">
</t>
        </r>
        <r>
          <rPr>
            <i/>
            <sz val="9"/>
            <rFont val="Times New Roman"/>
            <family val="1"/>
          </rPr>
          <t>Please fill in here</t>
        </r>
      </text>
    </comment>
    <comment ref="U40" authorId="0" shapeId="0" xr:uid="{00000000-0006-0000-0400-00000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2" authorId="0" shapeId="0" xr:uid="{00000000-0006-0000-0400-00000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4" authorId="0" shapeId="0" xr:uid="{00000000-0006-0000-0400-00000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6" authorId="0" shapeId="0" xr:uid="{00000000-0006-0000-04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8" authorId="0" shapeId="0" xr:uid="{00000000-0006-0000-0400-00000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50" authorId="0" shapeId="0" xr:uid="{00000000-0006-0000-0400-00000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55" authorId="0" shapeId="0" xr:uid="{00000000-0006-0000-0400-000009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57" authorId="0" shapeId="0" xr:uid="{00000000-0006-0000-0400-00000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59" authorId="0" shapeId="0" xr:uid="{00000000-0006-0000-0400-00000B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61" authorId="0" shapeId="0" xr:uid="{00000000-0006-0000-0400-00000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63" authorId="0" shapeId="0" xr:uid="{00000000-0006-0000-0400-00000D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65" authorId="0" shapeId="0" xr:uid="{00000000-0006-0000-0400-00000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68" authorId="0" shapeId="0" xr:uid="{00000000-0006-0000-0400-00000F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77" authorId="0" shapeId="0" xr:uid="{00000000-0006-0000-0400-000010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R79" authorId="0" shapeId="0" xr:uid="{00000000-0006-0000-0400-000011000000}">
      <text>
        <r>
          <rPr>
            <b/>
            <sz val="9"/>
            <rFont val="Times New Roman"/>
            <family val="1"/>
          </rPr>
          <t>Sila isi di sini</t>
        </r>
        <r>
          <rPr>
            <sz val="9"/>
            <rFont val="Times New Roman"/>
            <family val="1"/>
          </rPr>
          <t xml:space="preserve">
Please fill in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noorhashida</author>
    <author>nooraliah.saiful</author>
  </authors>
  <commentList>
    <comment ref="M11" authorId="0" shapeId="0" xr:uid="{00000000-0006-0000-0500-00000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1" authorId="1" shapeId="0" xr:uid="{00000000-0006-0000-0500-000002000000}">
      <text>
        <r>
          <rPr>
            <b/>
            <sz val="8"/>
            <rFont val="Tahoma"/>
            <family val="2"/>
          </rPr>
          <t xml:space="preserve">Sila isi di sini
</t>
        </r>
        <r>
          <rPr>
            <i/>
            <sz val="8"/>
            <rFont val="Tahoma"/>
            <family val="2"/>
          </rPr>
          <t>Please fill in here</t>
        </r>
      </text>
    </comment>
    <comment ref="AV11" authorId="0" shapeId="0" xr:uid="{00000000-0006-0000-0500-000003000000}">
      <text>
        <r>
          <rPr>
            <b/>
            <sz val="8"/>
            <color indexed="8"/>
            <rFont val="Tahoma"/>
            <family val="2"/>
          </rPr>
          <t xml:space="preserve">Sila isi di sini
</t>
        </r>
        <r>
          <rPr>
            <b/>
            <i/>
            <sz val="8"/>
            <color indexed="8"/>
            <rFont val="Tahoma"/>
            <family val="2"/>
          </rPr>
          <t xml:space="preserve">Please fill in here
</t>
        </r>
      </text>
    </comment>
    <comment ref="BE11" authorId="0" shapeId="0" xr:uid="{00000000-0006-0000-0500-000004000000}">
      <text>
        <r>
          <rPr>
            <b/>
            <sz val="8"/>
            <color indexed="8"/>
            <rFont val="Tahoma"/>
            <family val="2"/>
          </rPr>
          <t xml:space="preserve">Sila isi di sini
</t>
        </r>
        <r>
          <rPr>
            <b/>
            <i/>
            <sz val="8"/>
            <color indexed="8"/>
            <rFont val="Tahoma"/>
            <family val="2"/>
          </rPr>
          <t xml:space="preserve">Please fill in here
</t>
        </r>
      </text>
    </comment>
    <comment ref="BN11" authorId="0" shapeId="0" xr:uid="{00000000-0006-0000-0500-000005000000}">
      <text>
        <r>
          <rPr>
            <b/>
            <sz val="8"/>
            <color indexed="8"/>
            <rFont val="Tahoma"/>
            <family val="2"/>
          </rPr>
          <t xml:space="preserve">Sila isi di sini
</t>
        </r>
        <r>
          <rPr>
            <b/>
            <i/>
            <sz val="8"/>
            <color indexed="8"/>
            <rFont val="Tahoma"/>
            <family val="2"/>
          </rPr>
          <t xml:space="preserve">Please fill in here
</t>
        </r>
      </text>
    </comment>
    <comment ref="BV11" authorId="0" shapeId="0" xr:uid="{00000000-0006-0000-0500-000006000000}">
      <text>
        <r>
          <rPr>
            <b/>
            <sz val="8"/>
            <color indexed="8"/>
            <rFont val="Tahoma"/>
            <family val="2"/>
          </rPr>
          <t>Pengiraan automatik
Automatic calculation</t>
        </r>
      </text>
    </comment>
    <comment ref="CE11" authorId="0" shapeId="0" xr:uid="{00000000-0006-0000-0500-000007000000}">
      <text>
        <r>
          <rPr>
            <b/>
            <sz val="8"/>
            <color indexed="8"/>
            <rFont val="Tahoma"/>
            <family val="2"/>
          </rPr>
          <t xml:space="preserve">Sila isi di sini
</t>
        </r>
        <r>
          <rPr>
            <b/>
            <i/>
            <sz val="8"/>
            <color indexed="8"/>
            <rFont val="Tahoma"/>
            <family val="2"/>
          </rPr>
          <t xml:space="preserve">Please fill in here
</t>
        </r>
      </text>
    </comment>
    <comment ref="M14" authorId="0" shapeId="0" xr:uid="{00000000-0006-0000-0500-000008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4" authorId="1" shapeId="0" xr:uid="{00000000-0006-0000-0500-000009000000}">
      <text>
        <r>
          <rPr>
            <b/>
            <sz val="8"/>
            <rFont val="Tahoma"/>
            <family val="2"/>
          </rPr>
          <t>Sila isi di sini</t>
        </r>
        <r>
          <rPr>
            <sz val="8"/>
            <rFont val="Tahoma"/>
            <family val="2"/>
          </rPr>
          <t xml:space="preserve">
</t>
        </r>
        <r>
          <rPr>
            <i/>
            <sz val="8"/>
            <rFont val="Tahoma"/>
            <family val="2"/>
          </rPr>
          <t>Please fill in here</t>
        </r>
      </text>
    </comment>
    <comment ref="AD14" authorId="1" shapeId="0" xr:uid="{00000000-0006-0000-0500-00000A000000}">
      <text>
        <r>
          <rPr>
            <b/>
            <sz val="8"/>
            <rFont val="Tahoma"/>
            <family val="2"/>
          </rPr>
          <t xml:space="preserve">Sila isi di sini
</t>
        </r>
        <r>
          <rPr>
            <b/>
            <i/>
            <sz val="8"/>
            <rFont val="Tahoma"/>
            <family val="2"/>
          </rPr>
          <t>Please fill in here</t>
        </r>
        <r>
          <rPr>
            <b/>
            <sz val="9"/>
            <rFont val="Tahoma"/>
            <family val="2"/>
          </rPr>
          <t xml:space="preserve">
</t>
        </r>
      </text>
    </comment>
    <comment ref="AM14" authorId="0" shapeId="0" xr:uid="{00000000-0006-0000-0500-00000B000000}">
      <text>
        <r>
          <rPr>
            <b/>
            <sz val="8"/>
            <color indexed="8"/>
            <rFont val="Tahoma"/>
            <family val="2"/>
          </rPr>
          <t xml:space="preserve">Sila isi di sini
</t>
        </r>
        <r>
          <rPr>
            <b/>
            <i/>
            <sz val="8"/>
            <color indexed="8"/>
            <rFont val="Tahoma"/>
            <family val="2"/>
          </rPr>
          <t xml:space="preserve">Please fill in here
</t>
        </r>
      </text>
    </comment>
    <comment ref="AV14" authorId="0" shapeId="0" xr:uid="{00000000-0006-0000-0500-00000C000000}">
      <text>
        <r>
          <rPr>
            <b/>
            <sz val="8"/>
            <color indexed="8"/>
            <rFont val="Tahoma"/>
            <family val="2"/>
          </rPr>
          <t xml:space="preserve">Sila isi di sini
</t>
        </r>
        <r>
          <rPr>
            <b/>
            <i/>
            <sz val="8"/>
            <color indexed="8"/>
            <rFont val="Tahoma"/>
            <family val="2"/>
          </rPr>
          <t xml:space="preserve">Please fill in here
</t>
        </r>
      </text>
    </comment>
    <comment ref="BE14" authorId="0" shapeId="0" xr:uid="{00000000-0006-0000-0500-00000D000000}">
      <text>
        <r>
          <rPr>
            <b/>
            <sz val="8"/>
            <color indexed="8"/>
            <rFont val="Tahoma"/>
            <family val="2"/>
          </rPr>
          <t xml:space="preserve">Sila isi di sini
</t>
        </r>
        <r>
          <rPr>
            <b/>
            <i/>
            <sz val="8"/>
            <color indexed="8"/>
            <rFont val="Tahoma"/>
            <family val="2"/>
          </rPr>
          <t xml:space="preserve">Please fill in here
</t>
        </r>
      </text>
    </comment>
    <comment ref="BN14" authorId="0" shapeId="0" xr:uid="{00000000-0006-0000-0500-00000E000000}">
      <text>
        <r>
          <rPr>
            <b/>
            <sz val="8"/>
            <color indexed="8"/>
            <rFont val="Tahoma"/>
            <family val="2"/>
          </rPr>
          <t xml:space="preserve">Sila isi di sini
</t>
        </r>
        <r>
          <rPr>
            <b/>
            <i/>
            <sz val="8"/>
            <color indexed="8"/>
            <rFont val="Tahoma"/>
            <family val="2"/>
          </rPr>
          <t xml:space="preserve">Please fill in here
</t>
        </r>
      </text>
    </comment>
    <comment ref="BV14" authorId="0" shapeId="0" xr:uid="{00000000-0006-0000-0500-00000F000000}">
      <text>
        <r>
          <rPr>
            <b/>
            <sz val="8"/>
            <color indexed="8"/>
            <rFont val="Tahoma"/>
            <family val="2"/>
          </rPr>
          <t>Pengiraan automatik
Automatic calculation</t>
        </r>
      </text>
    </comment>
    <comment ref="CE14" authorId="0" shapeId="0" xr:uid="{00000000-0006-0000-0500-000010000000}">
      <text>
        <r>
          <rPr>
            <b/>
            <sz val="8"/>
            <color indexed="8"/>
            <rFont val="Tahoma"/>
            <family val="2"/>
          </rPr>
          <t xml:space="preserve">Sila isi di sini
</t>
        </r>
        <r>
          <rPr>
            <b/>
            <i/>
            <sz val="8"/>
            <color indexed="8"/>
            <rFont val="Tahoma"/>
            <family val="2"/>
          </rPr>
          <t xml:space="preserve">Please fill in here
</t>
        </r>
      </text>
    </comment>
    <comment ref="M18" authorId="0" shapeId="0" xr:uid="{00000000-0006-0000-0500-00001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8" authorId="1" shapeId="0" xr:uid="{00000000-0006-0000-0500-000012000000}">
      <text>
        <r>
          <rPr>
            <b/>
            <sz val="8"/>
            <rFont val="Tahoma"/>
            <family val="2"/>
          </rPr>
          <t xml:space="preserve">Sila isi di sini
</t>
        </r>
        <r>
          <rPr>
            <i/>
            <sz val="8"/>
            <rFont val="Tahoma"/>
            <family val="2"/>
          </rPr>
          <t>Please fill in here</t>
        </r>
      </text>
    </comment>
    <comment ref="AD18" authorId="0" shapeId="0" xr:uid="{00000000-0006-0000-0500-000013000000}">
      <text>
        <r>
          <rPr>
            <b/>
            <sz val="8"/>
            <color indexed="8"/>
            <rFont val="Tahoma"/>
            <family val="2"/>
          </rPr>
          <t xml:space="preserve">Sila isi di sini
</t>
        </r>
        <r>
          <rPr>
            <b/>
            <i/>
            <sz val="8"/>
            <color indexed="8"/>
            <rFont val="Tahoma"/>
            <family val="2"/>
          </rPr>
          <t xml:space="preserve">Please fill in here
</t>
        </r>
      </text>
    </comment>
    <comment ref="AM18" authorId="0" shapeId="0" xr:uid="{00000000-0006-0000-0500-000014000000}">
      <text>
        <r>
          <rPr>
            <b/>
            <sz val="8"/>
            <color indexed="8"/>
            <rFont val="Tahoma"/>
            <family val="2"/>
          </rPr>
          <t xml:space="preserve">Sila isi di sini
</t>
        </r>
        <r>
          <rPr>
            <b/>
            <i/>
            <sz val="8"/>
            <color indexed="8"/>
            <rFont val="Tahoma"/>
            <family val="2"/>
          </rPr>
          <t xml:space="preserve">Please fill in here
</t>
        </r>
      </text>
    </comment>
    <comment ref="AV18" authorId="0" shapeId="0" xr:uid="{00000000-0006-0000-0500-000015000000}">
      <text>
        <r>
          <rPr>
            <b/>
            <sz val="8"/>
            <color indexed="8"/>
            <rFont val="Tahoma"/>
            <family val="2"/>
          </rPr>
          <t xml:space="preserve">Sila isi di sini
</t>
        </r>
        <r>
          <rPr>
            <b/>
            <i/>
            <sz val="8"/>
            <color indexed="8"/>
            <rFont val="Tahoma"/>
            <family val="2"/>
          </rPr>
          <t xml:space="preserve">Please fill in here
</t>
        </r>
      </text>
    </comment>
    <comment ref="BE18" authorId="0" shapeId="0" xr:uid="{00000000-0006-0000-0500-000016000000}">
      <text>
        <r>
          <rPr>
            <b/>
            <sz val="8"/>
            <color indexed="8"/>
            <rFont val="Tahoma"/>
            <family val="2"/>
          </rPr>
          <t xml:space="preserve">Sila isi di sini
</t>
        </r>
        <r>
          <rPr>
            <b/>
            <i/>
            <sz val="8"/>
            <color indexed="8"/>
            <rFont val="Tahoma"/>
            <family val="2"/>
          </rPr>
          <t xml:space="preserve">Please fill in here
</t>
        </r>
      </text>
    </comment>
    <comment ref="BN18" authorId="0" shapeId="0" xr:uid="{00000000-0006-0000-0500-000017000000}">
      <text>
        <r>
          <rPr>
            <b/>
            <sz val="8"/>
            <color indexed="8"/>
            <rFont val="Tahoma"/>
            <family val="2"/>
          </rPr>
          <t xml:space="preserve">Sila isi di sini
</t>
        </r>
        <r>
          <rPr>
            <b/>
            <i/>
            <sz val="8"/>
            <color indexed="8"/>
            <rFont val="Tahoma"/>
            <family val="2"/>
          </rPr>
          <t xml:space="preserve">Please fill in here
</t>
        </r>
      </text>
    </comment>
    <comment ref="BV18" authorId="0" shapeId="0" xr:uid="{00000000-0006-0000-0500-000018000000}">
      <text>
        <r>
          <rPr>
            <b/>
            <sz val="8"/>
            <color indexed="8"/>
            <rFont val="Tahoma"/>
            <family val="2"/>
          </rPr>
          <t>Pengiraan automatik
Automatic calculation</t>
        </r>
      </text>
    </comment>
    <comment ref="CE18" authorId="0" shapeId="0" xr:uid="{00000000-0006-0000-0500-000019000000}">
      <text>
        <r>
          <rPr>
            <b/>
            <sz val="8"/>
            <color indexed="8"/>
            <rFont val="Tahoma"/>
            <family val="2"/>
          </rPr>
          <t xml:space="preserve">Sila isi di sini
</t>
        </r>
        <r>
          <rPr>
            <b/>
            <i/>
            <sz val="8"/>
            <color indexed="8"/>
            <rFont val="Tahoma"/>
            <family val="2"/>
          </rPr>
          <t xml:space="preserve">Please fill in here
</t>
        </r>
      </text>
    </comment>
    <comment ref="M22" authorId="0" shapeId="0" xr:uid="{00000000-0006-0000-0500-00001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2" authorId="1" shapeId="0" xr:uid="{00000000-0006-0000-0500-00001B000000}">
      <text>
        <r>
          <rPr>
            <b/>
            <sz val="8"/>
            <rFont val="Tahoma"/>
            <family val="2"/>
          </rPr>
          <t xml:space="preserve">Sila isi di sini
</t>
        </r>
        <r>
          <rPr>
            <i/>
            <sz val="8"/>
            <rFont val="Tahoma"/>
            <family val="2"/>
          </rPr>
          <t>Please fill in here</t>
        </r>
      </text>
    </comment>
    <comment ref="AD22" authorId="0" shapeId="0" xr:uid="{00000000-0006-0000-0500-00001C000000}">
      <text>
        <r>
          <rPr>
            <b/>
            <sz val="8"/>
            <color indexed="8"/>
            <rFont val="Tahoma"/>
            <family val="2"/>
          </rPr>
          <t xml:space="preserve">Sila isi di sini
</t>
        </r>
        <r>
          <rPr>
            <b/>
            <i/>
            <sz val="8"/>
            <color indexed="8"/>
            <rFont val="Tahoma"/>
            <family val="2"/>
          </rPr>
          <t xml:space="preserve">Please fill in here
</t>
        </r>
      </text>
    </comment>
    <comment ref="AM22" authorId="0" shapeId="0" xr:uid="{00000000-0006-0000-0500-00001D000000}">
      <text>
        <r>
          <rPr>
            <b/>
            <sz val="8"/>
            <color indexed="8"/>
            <rFont val="Tahoma"/>
            <family val="2"/>
          </rPr>
          <t xml:space="preserve">Sila isi di sini
</t>
        </r>
        <r>
          <rPr>
            <b/>
            <i/>
            <sz val="8"/>
            <color indexed="8"/>
            <rFont val="Tahoma"/>
            <family val="2"/>
          </rPr>
          <t xml:space="preserve">Please fill in here
</t>
        </r>
      </text>
    </comment>
    <comment ref="AV22" authorId="0" shapeId="0" xr:uid="{00000000-0006-0000-0500-00001E000000}">
      <text>
        <r>
          <rPr>
            <b/>
            <sz val="8"/>
            <color indexed="8"/>
            <rFont val="Tahoma"/>
            <family val="2"/>
          </rPr>
          <t xml:space="preserve">Sila isi di sini
</t>
        </r>
        <r>
          <rPr>
            <b/>
            <i/>
            <sz val="8"/>
            <color indexed="8"/>
            <rFont val="Tahoma"/>
            <family val="2"/>
          </rPr>
          <t xml:space="preserve">Please fill in here
</t>
        </r>
      </text>
    </comment>
    <comment ref="BE22" authorId="0" shapeId="0" xr:uid="{00000000-0006-0000-0500-00001F000000}">
      <text>
        <r>
          <rPr>
            <b/>
            <sz val="8"/>
            <color indexed="8"/>
            <rFont val="Tahoma"/>
            <family val="2"/>
          </rPr>
          <t xml:space="preserve">Sila isi di sini
</t>
        </r>
        <r>
          <rPr>
            <b/>
            <i/>
            <sz val="8"/>
            <color indexed="8"/>
            <rFont val="Tahoma"/>
            <family val="2"/>
          </rPr>
          <t xml:space="preserve">Please fill in here
</t>
        </r>
      </text>
    </comment>
    <comment ref="BN22" authorId="0" shapeId="0" xr:uid="{00000000-0006-0000-0500-000020000000}">
      <text>
        <r>
          <rPr>
            <b/>
            <sz val="8"/>
            <color indexed="8"/>
            <rFont val="Tahoma"/>
            <family val="2"/>
          </rPr>
          <t xml:space="preserve">Sila isi di sini
</t>
        </r>
        <r>
          <rPr>
            <b/>
            <i/>
            <sz val="8"/>
            <color indexed="8"/>
            <rFont val="Tahoma"/>
            <family val="2"/>
          </rPr>
          <t xml:space="preserve">Please fill in here
</t>
        </r>
      </text>
    </comment>
    <comment ref="BV22" authorId="0" shapeId="0" xr:uid="{00000000-0006-0000-0500-000021000000}">
      <text>
        <r>
          <rPr>
            <b/>
            <i/>
            <sz val="8"/>
            <color indexed="8"/>
            <rFont val="Tahoma"/>
            <family val="2"/>
          </rPr>
          <t>Pengiraan automatik
Automatic calculation</t>
        </r>
      </text>
    </comment>
    <comment ref="CE22" authorId="0" shapeId="0" xr:uid="{00000000-0006-0000-0500-000022000000}">
      <text>
        <r>
          <rPr>
            <b/>
            <sz val="8"/>
            <color indexed="8"/>
            <rFont val="Tahoma"/>
            <family val="2"/>
          </rPr>
          <t xml:space="preserve">Sila isi di sini
</t>
        </r>
        <r>
          <rPr>
            <b/>
            <i/>
            <sz val="8"/>
            <color indexed="8"/>
            <rFont val="Tahoma"/>
            <family val="2"/>
          </rPr>
          <t xml:space="preserve">Please fill in here
</t>
        </r>
      </text>
    </comment>
    <comment ref="M25" authorId="0" shapeId="0" xr:uid="{00000000-0006-0000-0500-00002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5" authorId="1" shapeId="0" xr:uid="{00000000-0006-0000-0500-000024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M25" authorId="0" shapeId="0" xr:uid="{00000000-0006-0000-0500-000025000000}">
      <text>
        <r>
          <rPr>
            <b/>
            <sz val="8"/>
            <color indexed="8"/>
            <rFont val="Tahoma"/>
            <family val="2"/>
          </rPr>
          <t xml:space="preserve">Sila isi di sini
</t>
        </r>
        <r>
          <rPr>
            <b/>
            <i/>
            <sz val="8"/>
            <color indexed="8"/>
            <rFont val="Tahoma"/>
            <family val="2"/>
          </rPr>
          <t xml:space="preserve">Please fill in here
</t>
        </r>
      </text>
    </comment>
    <comment ref="AV25" authorId="0" shapeId="0" xr:uid="{00000000-0006-0000-0500-000026000000}">
      <text>
        <r>
          <rPr>
            <b/>
            <sz val="8"/>
            <color indexed="8"/>
            <rFont val="Tahoma"/>
            <family val="2"/>
          </rPr>
          <t xml:space="preserve">Sila isi di sini
</t>
        </r>
        <r>
          <rPr>
            <b/>
            <i/>
            <sz val="8"/>
            <color indexed="8"/>
            <rFont val="Tahoma"/>
            <family val="2"/>
          </rPr>
          <t xml:space="preserve">Please fill in here
</t>
        </r>
      </text>
    </comment>
    <comment ref="BE25" authorId="0" shapeId="0" xr:uid="{00000000-0006-0000-0500-000027000000}">
      <text>
        <r>
          <rPr>
            <b/>
            <sz val="8"/>
            <color indexed="8"/>
            <rFont val="Tahoma"/>
            <family val="2"/>
          </rPr>
          <t xml:space="preserve">Sila isi di sini
</t>
        </r>
        <r>
          <rPr>
            <b/>
            <i/>
            <sz val="8"/>
            <color indexed="8"/>
            <rFont val="Tahoma"/>
            <family val="2"/>
          </rPr>
          <t xml:space="preserve">Please fill in here
</t>
        </r>
      </text>
    </comment>
    <comment ref="BN25" authorId="0" shapeId="0" xr:uid="{00000000-0006-0000-0500-000028000000}">
      <text>
        <r>
          <rPr>
            <b/>
            <sz val="8"/>
            <color indexed="8"/>
            <rFont val="Tahoma"/>
            <family val="2"/>
          </rPr>
          <t xml:space="preserve">Sila isi di sini
</t>
        </r>
        <r>
          <rPr>
            <b/>
            <i/>
            <sz val="8"/>
            <color indexed="8"/>
            <rFont val="Tahoma"/>
            <family val="2"/>
          </rPr>
          <t xml:space="preserve">Please fill in here
</t>
        </r>
      </text>
    </comment>
    <comment ref="BV25" authorId="0" shapeId="0" xr:uid="{00000000-0006-0000-0500-000029000000}">
      <text>
        <r>
          <rPr>
            <b/>
            <sz val="8"/>
            <color indexed="8"/>
            <rFont val="Tahoma"/>
            <family val="2"/>
          </rPr>
          <t>Pengiraan automatik
Automatic calculation</t>
        </r>
        <r>
          <rPr>
            <b/>
            <i/>
            <sz val="8"/>
            <color indexed="8"/>
            <rFont val="Tahoma"/>
            <family val="2"/>
          </rPr>
          <t xml:space="preserve">
</t>
        </r>
      </text>
    </comment>
    <comment ref="M28" authorId="0" shapeId="0" xr:uid="{00000000-0006-0000-0500-00002A000000}">
      <text>
        <r>
          <rPr>
            <b/>
            <sz val="8"/>
            <color indexed="8"/>
            <rFont val="Tahoma"/>
            <family val="2"/>
          </rPr>
          <t xml:space="preserve">Sila isi di sini
</t>
        </r>
        <r>
          <rPr>
            <i/>
            <sz val="8"/>
            <color indexed="8"/>
            <rFont val="Tahoma"/>
            <family val="2"/>
          </rPr>
          <t>Please fill in here</t>
        </r>
      </text>
    </comment>
    <comment ref="U28" authorId="1" shapeId="0" xr:uid="{00000000-0006-0000-0500-00002B000000}">
      <text>
        <r>
          <rPr>
            <b/>
            <sz val="8"/>
            <rFont val="Tahoma"/>
            <family val="2"/>
          </rPr>
          <t xml:space="preserve">Sila isi di sini
</t>
        </r>
        <r>
          <rPr>
            <i/>
            <sz val="8"/>
            <rFont val="Tahoma"/>
            <family val="2"/>
          </rPr>
          <t>Please fill in here</t>
        </r>
      </text>
    </comment>
    <comment ref="AD28" authorId="0" shapeId="0" xr:uid="{00000000-0006-0000-0500-00002C000000}">
      <text>
        <r>
          <rPr>
            <b/>
            <sz val="8"/>
            <color indexed="8"/>
            <rFont val="Tahoma"/>
            <family val="2"/>
          </rPr>
          <t xml:space="preserve">Sila isi di sini
</t>
        </r>
        <r>
          <rPr>
            <b/>
            <i/>
            <sz val="8"/>
            <color indexed="8"/>
            <rFont val="Tahoma"/>
            <family val="2"/>
          </rPr>
          <t xml:space="preserve">Please fill in here
</t>
        </r>
      </text>
    </comment>
    <comment ref="AV28" authorId="0" shapeId="0" xr:uid="{00000000-0006-0000-0500-00002D000000}">
      <text>
        <r>
          <rPr>
            <b/>
            <sz val="8"/>
            <color indexed="8"/>
            <rFont val="Tahoma"/>
            <family val="2"/>
          </rPr>
          <t xml:space="preserve">Sila isi di sini
</t>
        </r>
        <r>
          <rPr>
            <b/>
            <i/>
            <sz val="8"/>
            <color indexed="8"/>
            <rFont val="Tahoma"/>
            <family val="2"/>
          </rPr>
          <t xml:space="preserve">Please fill in here
</t>
        </r>
      </text>
    </comment>
    <comment ref="BE28" authorId="0" shapeId="0" xr:uid="{00000000-0006-0000-0500-00002E000000}">
      <text>
        <r>
          <rPr>
            <b/>
            <sz val="8"/>
            <color indexed="8"/>
            <rFont val="Tahoma"/>
            <family val="2"/>
          </rPr>
          <t xml:space="preserve">Sila isi di sini
</t>
        </r>
        <r>
          <rPr>
            <b/>
            <i/>
            <sz val="8"/>
            <color indexed="8"/>
            <rFont val="Tahoma"/>
            <family val="2"/>
          </rPr>
          <t xml:space="preserve">Please fill in here
</t>
        </r>
      </text>
    </comment>
    <comment ref="BN28" authorId="0" shapeId="0" xr:uid="{00000000-0006-0000-0500-00002F000000}">
      <text>
        <r>
          <rPr>
            <b/>
            <sz val="8"/>
            <color indexed="8"/>
            <rFont val="Tahoma"/>
            <family val="2"/>
          </rPr>
          <t xml:space="preserve">Sila isi di sini
</t>
        </r>
        <r>
          <rPr>
            <b/>
            <i/>
            <sz val="8"/>
            <color indexed="8"/>
            <rFont val="Tahoma"/>
            <family val="2"/>
          </rPr>
          <t xml:space="preserve">Please fill in here
</t>
        </r>
      </text>
    </comment>
    <comment ref="BV28" authorId="0" shapeId="0" xr:uid="{00000000-0006-0000-0500-000030000000}">
      <text>
        <r>
          <rPr>
            <b/>
            <sz val="8"/>
            <color indexed="8"/>
            <rFont val="Tahoma"/>
            <family val="2"/>
          </rPr>
          <t>Pengiraan automatik
Automatic calculation</t>
        </r>
      </text>
    </comment>
    <comment ref="CE28" authorId="0" shapeId="0" xr:uid="{00000000-0006-0000-0500-000031000000}">
      <text>
        <r>
          <rPr>
            <b/>
            <sz val="8"/>
            <color indexed="8"/>
            <rFont val="Tahoma"/>
            <family val="2"/>
          </rPr>
          <t xml:space="preserve">Sila isi di sini
</t>
        </r>
        <r>
          <rPr>
            <b/>
            <i/>
            <sz val="8"/>
            <color indexed="8"/>
            <rFont val="Tahoma"/>
            <family val="2"/>
          </rPr>
          <t xml:space="preserve">Please fill in here
</t>
        </r>
      </text>
    </comment>
    <comment ref="M32" authorId="0" shapeId="0" xr:uid="{00000000-0006-0000-0500-000032000000}">
      <text>
        <r>
          <rPr>
            <b/>
            <sz val="8"/>
            <color indexed="8"/>
            <rFont val="Tahoma"/>
            <family val="2"/>
          </rPr>
          <t xml:space="preserve">Sila isi di sini
</t>
        </r>
        <r>
          <rPr>
            <i/>
            <sz val="8"/>
            <color indexed="8"/>
            <rFont val="Tahoma"/>
            <family val="2"/>
          </rPr>
          <t>Please fill in here</t>
        </r>
      </text>
    </comment>
    <comment ref="U32" authorId="1" shapeId="0" xr:uid="{00000000-0006-0000-0500-000033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D32" authorId="0" shapeId="0" xr:uid="{00000000-0006-0000-0500-000034000000}">
      <text>
        <r>
          <rPr>
            <b/>
            <sz val="8"/>
            <color indexed="8"/>
            <rFont val="Tahoma"/>
            <family val="2"/>
          </rPr>
          <t xml:space="preserve">Sila isi di sini
</t>
        </r>
        <r>
          <rPr>
            <b/>
            <i/>
            <sz val="8"/>
            <color indexed="8"/>
            <rFont val="Tahoma"/>
            <family val="2"/>
          </rPr>
          <t xml:space="preserve">Please fill in here
</t>
        </r>
      </text>
    </comment>
    <comment ref="AV32" authorId="0" shapeId="0" xr:uid="{00000000-0006-0000-0500-000035000000}">
      <text>
        <r>
          <rPr>
            <b/>
            <sz val="8"/>
            <color indexed="8"/>
            <rFont val="Tahoma"/>
            <family val="2"/>
          </rPr>
          <t xml:space="preserve">Sila isi di sini
</t>
        </r>
        <r>
          <rPr>
            <b/>
            <i/>
            <sz val="8"/>
            <color indexed="8"/>
            <rFont val="Tahoma"/>
            <family val="2"/>
          </rPr>
          <t xml:space="preserve">Please fill in here
</t>
        </r>
      </text>
    </comment>
    <comment ref="BE32" authorId="0" shapeId="0" xr:uid="{00000000-0006-0000-0500-000036000000}">
      <text>
        <r>
          <rPr>
            <b/>
            <sz val="8"/>
            <color indexed="8"/>
            <rFont val="Tahoma"/>
            <family val="2"/>
          </rPr>
          <t xml:space="preserve">Sila isi di sini
</t>
        </r>
        <r>
          <rPr>
            <b/>
            <i/>
            <sz val="8"/>
            <color indexed="8"/>
            <rFont val="Tahoma"/>
            <family val="2"/>
          </rPr>
          <t xml:space="preserve">Please fill in here
</t>
        </r>
      </text>
    </comment>
    <comment ref="BN32" authorId="0" shapeId="0" xr:uid="{00000000-0006-0000-0500-000037000000}">
      <text>
        <r>
          <rPr>
            <b/>
            <sz val="8"/>
            <color indexed="8"/>
            <rFont val="Tahoma"/>
            <family val="2"/>
          </rPr>
          <t xml:space="preserve">Sila isi di sini
</t>
        </r>
        <r>
          <rPr>
            <b/>
            <i/>
            <sz val="8"/>
            <color indexed="8"/>
            <rFont val="Tahoma"/>
            <family val="2"/>
          </rPr>
          <t xml:space="preserve">Please fill in here
</t>
        </r>
      </text>
    </comment>
    <comment ref="BV32" authorId="0" shapeId="0" xr:uid="{00000000-0006-0000-0500-000038000000}">
      <text>
        <r>
          <rPr>
            <b/>
            <sz val="8"/>
            <color indexed="8"/>
            <rFont val="Tahoma"/>
            <family val="2"/>
          </rPr>
          <t>Pengiraan automatik
Automatic calculation</t>
        </r>
        <r>
          <rPr>
            <b/>
            <i/>
            <sz val="8"/>
            <color indexed="8"/>
            <rFont val="Tahoma"/>
            <family val="2"/>
          </rPr>
          <t xml:space="preserve">
</t>
        </r>
      </text>
    </comment>
    <comment ref="CE32" authorId="0" shapeId="0" xr:uid="{00000000-0006-0000-0500-000039000000}">
      <text>
        <r>
          <rPr>
            <b/>
            <sz val="8"/>
            <color indexed="8"/>
            <rFont val="Tahoma"/>
            <family val="2"/>
          </rPr>
          <t xml:space="preserve">Sila isi di sini
</t>
        </r>
        <r>
          <rPr>
            <b/>
            <i/>
            <sz val="8"/>
            <color indexed="8"/>
            <rFont val="Tahoma"/>
            <family val="2"/>
          </rPr>
          <t xml:space="preserve">Please fill in here
</t>
        </r>
      </text>
    </comment>
    <comment ref="M36" authorId="0" shapeId="0" xr:uid="{00000000-0006-0000-0500-00003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6" authorId="0" shapeId="0" xr:uid="{00000000-0006-0000-0500-00003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36" authorId="0" shapeId="0" xr:uid="{00000000-0006-0000-0500-00003C000000}">
      <text>
        <r>
          <rPr>
            <b/>
            <sz val="8"/>
            <color indexed="8"/>
            <rFont val="Tahoma"/>
            <family val="2"/>
          </rPr>
          <t xml:space="preserve">Sila isi di sini
</t>
        </r>
        <r>
          <rPr>
            <b/>
            <i/>
            <sz val="8"/>
            <color indexed="8"/>
            <rFont val="Tahoma"/>
            <family val="2"/>
          </rPr>
          <t xml:space="preserve">Please fill in here
</t>
        </r>
      </text>
    </comment>
    <comment ref="AV36" authorId="0" shapeId="0" xr:uid="{00000000-0006-0000-0500-00003D000000}">
      <text>
        <r>
          <rPr>
            <b/>
            <sz val="8"/>
            <color indexed="8"/>
            <rFont val="Tahoma"/>
            <family val="2"/>
          </rPr>
          <t xml:space="preserve">Sila isi di sini
</t>
        </r>
        <r>
          <rPr>
            <b/>
            <i/>
            <sz val="8"/>
            <color indexed="8"/>
            <rFont val="Tahoma"/>
            <family val="2"/>
          </rPr>
          <t xml:space="preserve">Please fill in here
</t>
        </r>
      </text>
    </comment>
    <comment ref="BE36" authorId="0" shapeId="0" xr:uid="{00000000-0006-0000-0500-00003E000000}">
      <text>
        <r>
          <rPr>
            <b/>
            <sz val="8"/>
            <color indexed="8"/>
            <rFont val="Tahoma"/>
            <family val="2"/>
          </rPr>
          <t xml:space="preserve">Sila isi di sini
</t>
        </r>
        <r>
          <rPr>
            <b/>
            <i/>
            <sz val="8"/>
            <color indexed="8"/>
            <rFont val="Tahoma"/>
            <family val="2"/>
          </rPr>
          <t xml:space="preserve">Please fill in here
</t>
        </r>
      </text>
    </comment>
    <comment ref="BN36" authorId="0" shapeId="0" xr:uid="{00000000-0006-0000-0500-00003F000000}">
      <text>
        <r>
          <rPr>
            <b/>
            <sz val="8"/>
            <color indexed="8"/>
            <rFont val="Tahoma"/>
            <family val="2"/>
          </rPr>
          <t xml:space="preserve">Sila isi di sini
</t>
        </r>
        <r>
          <rPr>
            <b/>
            <i/>
            <sz val="8"/>
            <color indexed="8"/>
            <rFont val="Tahoma"/>
            <family val="2"/>
          </rPr>
          <t xml:space="preserve">Please fill in here
</t>
        </r>
      </text>
    </comment>
    <comment ref="BV36" authorId="0" shapeId="0" xr:uid="{00000000-0006-0000-0500-000040000000}">
      <text>
        <r>
          <rPr>
            <b/>
            <sz val="8"/>
            <color indexed="8"/>
            <rFont val="Tahoma"/>
            <family val="2"/>
          </rPr>
          <t>Pengiraan automatik
Automatic calculation</t>
        </r>
      </text>
    </comment>
    <comment ref="CE36" authorId="0" shapeId="0" xr:uid="{00000000-0006-0000-0500-000041000000}">
      <text>
        <r>
          <rPr>
            <b/>
            <sz val="8"/>
            <color indexed="8"/>
            <rFont val="Tahoma"/>
            <family val="2"/>
          </rPr>
          <t xml:space="preserve">Sila isi di sini
</t>
        </r>
        <r>
          <rPr>
            <b/>
            <i/>
            <sz val="8"/>
            <color indexed="8"/>
            <rFont val="Tahoma"/>
            <family val="2"/>
          </rPr>
          <t xml:space="preserve">Please fill in here
</t>
        </r>
      </text>
    </comment>
    <comment ref="M39" authorId="0" shapeId="0" xr:uid="{00000000-0006-0000-0500-000042000000}">
      <text>
        <r>
          <rPr>
            <b/>
            <sz val="8"/>
            <color indexed="8"/>
            <rFont val="Tahoma"/>
            <family val="2"/>
          </rPr>
          <t xml:space="preserve">Sila isi di sini
</t>
        </r>
        <r>
          <rPr>
            <i/>
            <sz val="8"/>
            <color indexed="8"/>
            <rFont val="Tahoma"/>
            <family val="2"/>
          </rPr>
          <t>Please fill in here</t>
        </r>
      </text>
    </comment>
    <comment ref="U39" authorId="0" shapeId="0" xr:uid="{00000000-0006-0000-0500-000043000000}">
      <text>
        <r>
          <rPr>
            <b/>
            <sz val="8"/>
            <color indexed="8"/>
            <rFont val="Tahoma"/>
            <family val="2"/>
          </rPr>
          <t xml:space="preserve">Sila isi di sini
</t>
        </r>
        <r>
          <rPr>
            <b/>
            <i/>
            <sz val="8"/>
            <color indexed="8"/>
            <rFont val="Tahoma"/>
            <family val="2"/>
          </rPr>
          <t xml:space="preserve">Please fill in here
</t>
        </r>
      </text>
    </comment>
    <comment ref="AD39" authorId="0" shapeId="0" xr:uid="{00000000-0006-0000-0500-000044000000}">
      <text>
        <r>
          <rPr>
            <b/>
            <sz val="8"/>
            <color indexed="8"/>
            <rFont val="Tahoma"/>
            <family val="2"/>
          </rPr>
          <t xml:space="preserve">Sila isi di sini
</t>
        </r>
        <r>
          <rPr>
            <b/>
            <i/>
            <sz val="8"/>
            <color indexed="8"/>
            <rFont val="Tahoma"/>
            <family val="2"/>
          </rPr>
          <t xml:space="preserve">Please fill in here
</t>
        </r>
      </text>
    </comment>
    <comment ref="AM39" authorId="0" shapeId="0" xr:uid="{00000000-0006-0000-0500-000045000000}">
      <text>
        <r>
          <rPr>
            <b/>
            <sz val="8"/>
            <color indexed="8"/>
            <rFont val="Tahoma"/>
            <family val="2"/>
          </rPr>
          <t xml:space="preserve">Sila isi di sini
</t>
        </r>
        <r>
          <rPr>
            <b/>
            <i/>
            <sz val="8"/>
            <color indexed="8"/>
            <rFont val="Tahoma"/>
            <family val="2"/>
          </rPr>
          <t xml:space="preserve">Please fill in here
</t>
        </r>
      </text>
    </comment>
    <comment ref="AV39" authorId="0" shapeId="0" xr:uid="{00000000-0006-0000-0500-000046000000}">
      <text>
        <r>
          <rPr>
            <b/>
            <sz val="8"/>
            <color indexed="8"/>
            <rFont val="Tahoma"/>
            <family val="2"/>
          </rPr>
          <t xml:space="preserve">Sila isi di sini
</t>
        </r>
        <r>
          <rPr>
            <b/>
            <i/>
            <sz val="8"/>
            <color indexed="8"/>
            <rFont val="Tahoma"/>
            <family val="2"/>
          </rPr>
          <t xml:space="preserve">Please fill in here
</t>
        </r>
      </text>
    </comment>
    <comment ref="BE39" authorId="0" shapeId="0" xr:uid="{00000000-0006-0000-0500-000047000000}">
      <text>
        <r>
          <rPr>
            <b/>
            <sz val="8"/>
            <color indexed="8"/>
            <rFont val="Tahoma"/>
            <family val="2"/>
          </rPr>
          <t xml:space="preserve">Sila isi di sini
</t>
        </r>
        <r>
          <rPr>
            <b/>
            <i/>
            <sz val="8"/>
            <color indexed="8"/>
            <rFont val="Tahoma"/>
            <family val="2"/>
          </rPr>
          <t xml:space="preserve">Please fill in here
</t>
        </r>
      </text>
    </comment>
    <comment ref="BN39" authorId="0" shapeId="0" xr:uid="{00000000-0006-0000-0500-000048000000}">
      <text>
        <r>
          <rPr>
            <b/>
            <sz val="8"/>
            <color indexed="8"/>
            <rFont val="Tahoma"/>
            <family val="2"/>
          </rPr>
          <t xml:space="preserve">Sila isi di sini
</t>
        </r>
        <r>
          <rPr>
            <b/>
            <i/>
            <sz val="8"/>
            <color indexed="8"/>
            <rFont val="Tahoma"/>
            <family val="2"/>
          </rPr>
          <t xml:space="preserve">Please fill in here
</t>
        </r>
      </text>
    </comment>
    <comment ref="BV39" authorId="0" shapeId="0" xr:uid="{00000000-0006-0000-0500-000049000000}">
      <text>
        <r>
          <rPr>
            <b/>
            <sz val="8"/>
            <color indexed="8"/>
            <rFont val="Tahoma"/>
            <family val="2"/>
          </rPr>
          <t>Pengiraan automatik
Automatic calculation</t>
        </r>
      </text>
    </comment>
    <comment ref="CE39" authorId="0" shapeId="0" xr:uid="{00000000-0006-0000-0500-00004A000000}">
      <text>
        <r>
          <rPr>
            <b/>
            <sz val="8"/>
            <color indexed="8"/>
            <rFont val="Tahoma"/>
            <family val="2"/>
          </rPr>
          <t xml:space="preserve">Sila isi di sini
</t>
        </r>
        <r>
          <rPr>
            <b/>
            <i/>
            <sz val="8"/>
            <color indexed="8"/>
            <rFont val="Tahoma"/>
            <family val="2"/>
          </rPr>
          <t xml:space="preserve">Please fill in here
</t>
        </r>
      </text>
    </comment>
    <comment ref="M43" authorId="0" shapeId="0" xr:uid="{00000000-0006-0000-0500-00004B000000}">
      <text>
        <r>
          <rPr>
            <b/>
            <sz val="8"/>
            <color indexed="8"/>
            <rFont val="Tahoma"/>
            <family val="2"/>
          </rPr>
          <t xml:space="preserve">Sila isi di sini
</t>
        </r>
        <r>
          <rPr>
            <i/>
            <sz val="8"/>
            <color indexed="8"/>
            <rFont val="Tahoma"/>
            <family val="2"/>
          </rPr>
          <t>Please fill in here</t>
        </r>
      </text>
    </comment>
    <comment ref="U43" authorId="0" shapeId="0" xr:uid="{00000000-0006-0000-0500-00004C000000}">
      <text>
        <r>
          <rPr>
            <b/>
            <sz val="8"/>
            <color indexed="8"/>
            <rFont val="Tahoma"/>
            <family val="2"/>
          </rPr>
          <t xml:space="preserve">Sila isi di sini
</t>
        </r>
        <r>
          <rPr>
            <b/>
            <i/>
            <sz val="8"/>
            <color indexed="8"/>
            <rFont val="Tahoma"/>
            <family val="2"/>
          </rPr>
          <t xml:space="preserve">Please fill in here
</t>
        </r>
      </text>
    </comment>
    <comment ref="AM43" authorId="0" shapeId="0" xr:uid="{00000000-0006-0000-0500-00004D000000}">
      <text>
        <r>
          <rPr>
            <b/>
            <sz val="8"/>
            <color indexed="8"/>
            <rFont val="Tahoma"/>
            <family val="2"/>
          </rPr>
          <t xml:space="preserve">Sila isi di sini
</t>
        </r>
        <r>
          <rPr>
            <b/>
            <i/>
            <sz val="8"/>
            <color indexed="8"/>
            <rFont val="Tahoma"/>
            <family val="2"/>
          </rPr>
          <t xml:space="preserve">Please fill in here
</t>
        </r>
      </text>
    </comment>
    <comment ref="AV43" authorId="0" shapeId="0" xr:uid="{00000000-0006-0000-0500-00004E000000}">
      <text>
        <r>
          <rPr>
            <b/>
            <sz val="8"/>
            <color indexed="8"/>
            <rFont val="Tahoma"/>
            <family val="2"/>
          </rPr>
          <t xml:space="preserve">Sila isi di sini
</t>
        </r>
        <r>
          <rPr>
            <b/>
            <i/>
            <sz val="8"/>
            <color indexed="8"/>
            <rFont val="Tahoma"/>
            <family val="2"/>
          </rPr>
          <t xml:space="preserve">Please fill in here
</t>
        </r>
      </text>
    </comment>
    <comment ref="BE43" authorId="0" shapeId="0" xr:uid="{00000000-0006-0000-0500-00004F000000}">
      <text>
        <r>
          <rPr>
            <b/>
            <sz val="8"/>
            <color indexed="8"/>
            <rFont val="Tahoma"/>
            <family val="2"/>
          </rPr>
          <t xml:space="preserve">Sila isi di sini
</t>
        </r>
        <r>
          <rPr>
            <b/>
            <i/>
            <sz val="8"/>
            <color indexed="8"/>
            <rFont val="Tahoma"/>
            <family val="2"/>
          </rPr>
          <t xml:space="preserve">Please fill in here
</t>
        </r>
      </text>
    </comment>
    <comment ref="BN43" authorId="0" shapeId="0" xr:uid="{00000000-0006-0000-0500-000050000000}">
      <text>
        <r>
          <rPr>
            <b/>
            <sz val="8"/>
            <color indexed="8"/>
            <rFont val="Tahoma"/>
            <family val="2"/>
          </rPr>
          <t xml:space="preserve">Sila isi di sini
</t>
        </r>
        <r>
          <rPr>
            <b/>
            <i/>
            <sz val="8"/>
            <color indexed="8"/>
            <rFont val="Tahoma"/>
            <family val="2"/>
          </rPr>
          <t xml:space="preserve">Please fill in here
</t>
        </r>
      </text>
    </comment>
    <comment ref="BV43" authorId="0" shapeId="0" xr:uid="{00000000-0006-0000-0500-000051000000}">
      <text>
        <r>
          <rPr>
            <b/>
            <sz val="8"/>
            <color indexed="8"/>
            <rFont val="Tahoma"/>
            <family val="2"/>
          </rPr>
          <t>Pengiraan automatik
Automatic calculation</t>
        </r>
      </text>
    </comment>
    <comment ref="CE43" authorId="0" shapeId="0" xr:uid="{00000000-0006-0000-0500-000052000000}">
      <text>
        <r>
          <rPr>
            <b/>
            <sz val="8"/>
            <color indexed="8"/>
            <rFont val="Tahoma"/>
            <family val="2"/>
          </rPr>
          <t xml:space="preserve">Sila isi di sini
</t>
        </r>
        <r>
          <rPr>
            <b/>
            <i/>
            <sz val="8"/>
            <color indexed="8"/>
            <rFont val="Tahoma"/>
            <family val="2"/>
          </rPr>
          <t xml:space="preserve">Please fill in here
</t>
        </r>
      </text>
    </comment>
    <comment ref="M45" authorId="2" shapeId="0" xr:uid="{00000000-0006-0000-0500-000053000000}">
      <text>
        <r>
          <rPr>
            <b/>
            <sz val="8"/>
            <rFont val="Tahoma"/>
            <family val="2"/>
          </rPr>
          <t>Sila isi di sini
Please fill in here</t>
        </r>
      </text>
    </comment>
    <comment ref="U45" authorId="2" shapeId="0" xr:uid="{00000000-0006-0000-0500-000054000000}">
      <text>
        <r>
          <rPr>
            <b/>
            <sz val="8"/>
            <rFont val="Tahoma"/>
            <family val="2"/>
          </rPr>
          <t>Sila isi di sini
Please fill in here</t>
        </r>
      </text>
    </comment>
    <comment ref="AD45" authorId="2" shapeId="0" xr:uid="{00000000-0006-0000-0500-000055000000}">
      <text>
        <r>
          <rPr>
            <b/>
            <sz val="8"/>
            <rFont val="Tahoma"/>
            <family val="2"/>
          </rPr>
          <t xml:space="preserve">Sila isi di sini
Please fill in here
</t>
        </r>
      </text>
    </comment>
    <comment ref="AM45" authorId="0" shapeId="0" xr:uid="{00000000-0006-0000-0500-000056000000}">
      <text>
        <r>
          <rPr>
            <b/>
            <sz val="8"/>
            <color indexed="8"/>
            <rFont val="Tahoma"/>
            <family val="2"/>
          </rPr>
          <t xml:space="preserve">Sila isi di sini
</t>
        </r>
        <r>
          <rPr>
            <b/>
            <i/>
            <sz val="8"/>
            <color indexed="8"/>
            <rFont val="Tahoma"/>
            <family val="2"/>
          </rPr>
          <t xml:space="preserve">Please fill in here
</t>
        </r>
      </text>
    </comment>
    <comment ref="AV45" authorId="0" shapeId="0" xr:uid="{00000000-0006-0000-0500-000057000000}">
      <text>
        <r>
          <rPr>
            <b/>
            <sz val="8"/>
            <color indexed="8"/>
            <rFont val="Tahoma"/>
            <family val="2"/>
          </rPr>
          <t xml:space="preserve">Sila isi di sini
</t>
        </r>
        <r>
          <rPr>
            <b/>
            <i/>
            <sz val="8"/>
            <color indexed="8"/>
            <rFont val="Tahoma"/>
            <family val="2"/>
          </rPr>
          <t xml:space="preserve">Please fill in here
</t>
        </r>
      </text>
    </comment>
    <comment ref="BE45" authorId="0" shapeId="0" xr:uid="{00000000-0006-0000-0500-000058000000}">
      <text>
        <r>
          <rPr>
            <b/>
            <sz val="8"/>
            <color indexed="8"/>
            <rFont val="Tahoma"/>
            <family val="2"/>
          </rPr>
          <t xml:space="preserve">Sila isi di sini
</t>
        </r>
        <r>
          <rPr>
            <b/>
            <i/>
            <sz val="8"/>
            <color indexed="8"/>
            <rFont val="Tahoma"/>
            <family val="2"/>
          </rPr>
          <t xml:space="preserve">Please fill in here
</t>
        </r>
      </text>
    </comment>
    <comment ref="BN45" authorId="0" shapeId="0" xr:uid="{00000000-0006-0000-0500-000059000000}">
      <text>
        <r>
          <rPr>
            <b/>
            <sz val="8"/>
            <color indexed="8"/>
            <rFont val="Tahoma"/>
            <family val="2"/>
          </rPr>
          <t xml:space="preserve">Sila isi di sini
</t>
        </r>
        <r>
          <rPr>
            <b/>
            <i/>
            <sz val="8"/>
            <color indexed="8"/>
            <rFont val="Tahoma"/>
            <family val="2"/>
          </rPr>
          <t xml:space="preserve">Please fill in here
</t>
        </r>
      </text>
    </comment>
    <comment ref="BV45" authorId="0" shapeId="0" xr:uid="{00000000-0006-0000-0500-00005A000000}">
      <text>
        <r>
          <rPr>
            <b/>
            <sz val="8"/>
            <color indexed="8"/>
            <rFont val="Tahoma"/>
            <family val="2"/>
          </rPr>
          <t>Pengiraan automatik
Automatic calculation</t>
        </r>
        <r>
          <rPr>
            <b/>
            <i/>
            <sz val="8"/>
            <color indexed="8"/>
            <rFont val="Tahoma"/>
            <family val="2"/>
          </rPr>
          <t xml:space="preserve">
</t>
        </r>
      </text>
    </comment>
    <comment ref="CE45" authorId="0" shapeId="0" xr:uid="{00000000-0006-0000-0500-00005B000000}">
      <text>
        <r>
          <rPr>
            <b/>
            <sz val="8"/>
            <color indexed="8"/>
            <rFont val="Tahoma"/>
            <family val="2"/>
          </rPr>
          <t xml:space="preserve">Sila isi di sini
</t>
        </r>
        <r>
          <rPr>
            <b/>
            <i/>
            <sz val="8"/>
            <color indexed="8"/>
            <rFont val="Tahoma"/>
            <family val="2"/>
          </rPr>
          <t xml:space="preserve">Please fill in here
</t>
        </r>
      </text>
    </comment>
    <comment ref="AM49" authorId="0" shapeId="0" xr:uid="{00000000-0006-0000-0500-00005C000000}">
      <text>
        <r>
          <rPr>
            <b/>
            <sz val="8"/>
            <color indexed="8"/>
            <rFont val="Tahoma"/>
            <family val="2"/>
          </rPr>
          <t xml:space="preserve">Sila isi di sini
</t>
        </r>
        <r>
          <rPr>
            <b/>
            <i/>
            <sz val="8"/>
            <color indexed="8"/>
            <rFont val="Tahoma"/>
            <family val="2"/>
          </rPr>
          <t xml:space="preserve">Please fill in here
</t>
        </r>
      </text>
    </comment>
    <comment ref="AV49" authorId="0" shapeId="0" xr:uid="{00000000-0006-0000-0500-00005D000000}">
      <text>
        <r>
          <rPr>
            <b/>
            <sz val="8"/>
            <color indexed="8"/>
            <rFont val="Tahoma"/>
            <family val="2"/>
          </rPr>
          <t xml:space="preserve">Sila isi di sini
</t>
        </r>
        <r>
          <rPr>
            <b/>
            <i/>
            <sz val="8"/>
            <color indexed="8"/>
            <rFont val="Tahoma"/>
            <family val="2"/>
          </rPr>
          <t xml:space="preserve">Please fill in here
</t>
        </r>
      </text>
    </comment>
    <comment ref="BE49" authorId="0" shapeId="0" xr:uid="{00000000-0006-0000-0500-00005E000000}">
      <text>
        <r>
          <rPr>
            <b/>
            <sz val="8"/>
            <color indexed="8"/>
            <rFont val="Tahoma"/>
            <family val="2"/>
          </rPr>
          <t xml:space="preserve">Sila isi di sini
</t>
        </r>
        <r>
          <rPr>
            <b/>
            <i/>
            <sz val="8"/>
            <color indexed="8"/>
            <rFont val="Tahoma"/>
            <family val="2"/>
          </rPr>
          <t xml:space="preserve">Please fill in here
</t>
        </r>
      </text>
    </comment>
    <comment ref="BN49" authorId="0" shapeId="0" xr:uid="{00000000-0006-0000-0500-00005F000000}">
      <text>
        <r>
          <rPr>
            <b/>
            <sz val="8"/>
            <color indexed="8"/>
            <rFont val="Tahoma"/>
            <family val="2"/>
          </rPr>
          <t xml:space="preserve">Sila isi di sini
</t>
        </r>
        <r>
          <rPr>
            <b/>
            <i/>
            <sz val="8"/>
            <color indexed="8"/>
            <rFont val="Tahoma"/>
            <family val="2"/>
          </rPr>
          <t xml:space="preserve">Please fill in here
</t>
        </r>
      </text>
    </comment>
    <comment ref="BV49" authorId="0" shapeId="0" xr:uid="{00000000-0006-0000-0500-000060000000}">
      <text>
        <r>
          <rPr>
            <b/>
            <sz val="8"/>
            <color indexed="8"/>
            <rFont val="Tahoma"/>
            <family val="2"/>
          </rPr>
          <t>Pengiraan automatik
Automatic calculation</t>
        </r>
        <r>
          <rPr>
            <b/>
            <i/>
            <sz val="8"/>
            <color indexed="8"/>
            <rFont val="Tahoma"/>
            <family val="2"/>
          </rPr>
          <t xml:space="preserve">
</t>
        </r>
      </text>
    </comment>
    <comment ref="CE49" authorId="0" shapeId="0" xr:uid="{00000000-0006-0000-0500-000061000000}">
      <text>
        <r>
          <rPr>
            <b/>
            <sz val="8"/>
            <color indexed="8"/>
            <rFont val="Tahoma"/>
            <family val="2"/>
          </rPr>
          <t xml:space="preserve">Sila isi di sini
</t>
        </r>
        <r>
          <rPr>
            <b/>
            <i/>
            <sz val="8"/>
            <color indexed="8"/>
            <rFont val="Tahoma"/>
            <family val="2"/>
          </rPr>
          <t xml:space="preserve">Please fill in here
</t>
        </r>
      </text>
    </comment>
    <comment ref="M51" authorId="0" shapeId="0" xr:uid="{00000000-0006-0000-0500-000062000000}">
      <text>
        <r>
          <rPr>
            <b/>
            <sz val="8"/>
            <color indexed="8"/>
            <rFont val="Tahoma"/>
            <family val="2"/>
          </rPr>
          <t xml:space="preserve">Sila isi di sini
</t>
        </r>
        <r>
          <rPr>
            <b/>
            <i/>
            <sz val="8"/>
            <color indexed="8"/>
            <rFont val="Tahoma"/>
            <family val="2"/>
          </rPr>
          <t>Please fill in here</t>
        </r>
      </text>
    </comment>
    <comment ref="U51" authorId="0" shapeId="0" xr:uid="{00000000-0006-0000-0500-000063000000}">
      <text>
        <r>
          <rPr>
            <b/>
            <sz val="8"/>
            <color indexed="8"/>
            <rFont val="Tahoma"/>
            <family val="2"/>
          </rPr>
          <t xml:space="preserve">Sila isi di sini
</t>
        </r>
        <r>
          <rPr>
            <b/>
            <i/>
            <sz val="8"/>
            <color indexed="8"/>
            <rFont val="Tahoma"/>
            <family val="2"/>
          </rPr>
          <t xml:space="preserve">Please fill in here
</t>
        </r>
      </text>
    </comment>
    <comment ref="AD51" authorId="0" shapeId="0" xr:uid="{00000000-0006-0000-0500-000064000000}">
      <text>
        <r>
          <rPr>
            <b/>
            <sz val="8"/>
            <color indexed="8"/>
            <rFont val="Tahoma"/>
            <family val="2"/>
          </rPr>
          <t xml:space="preserve">Sila isi di sini
</t>
        </r>
        <r>
          <rPr>
            <b/>
            <i/>
            <sz val="8"/>
            <color indexed="8"/>
            <rFont val="Tahoma"/>
            <family val="2"/>
          </rPr>
          <t xml:space="preserve">Please fill in here
</t>
        </r>
      </text>
    </comment>
    <comment ref="AM51" authorId="0" shapeId="0" xr:uid="{00000000-0006-0000-0500-000065000000}">
      <text>
        <r>
          <rPr>
            <b/>
            <sz val="8"/>
            <color indexed="8"/>
            <rFont val="Tahoma"/>
            <family val="2"/>
          </rPr>
          <t xml:space="preserve">Sila isi di sini
</t>
        </r>
        <r>
          <rPr>
            <b/>
            <i/>
            <sz val="8"/>
            <color indexed="8"/>
            <rFont val="Tahoma"/>
            <family val="2"/>
          </rPr>
          <t xml:space="preserve">Please fill in here
</t>
        </r>
      </text>
    </comment>
    <comment ref="AV51" authorId="0" shapeId="0" xr:uid="{00000000-0006-0000-0500-000066000000}">
      <text>
        <r>
          <rPr>
            <b/>
            <sz val="8"/>
            <color indexed="8"/>
            <rFont val="Tahoma"/>
            <family val="2"/>
          </rPr>
          <t xml:space="preserve">Sila isi di sini
</t>
        </r>
        <r>
          <rPr>
            <b/>
            <i/>
            <sz val="8"/>
            <color indexed="8"/>
            <rFont val="Tahoma"/>
            <family val="2"/>
          </rPr>
          <t xml:space="preserve">Please fill in here
</t>
        </r>
      </text>
    </comment>
    <comment ref="BE51" authorId="2" shapeId="0" xr:uid="{00000000-0006-0000-0500-000067000000}">
      <text>
        <r>
          <rPr>
            <b/>
            <sz val="8"/>
            <rFont val="Tahoma"/>
            <family val="2"/>
          </rPr>
          <t xml:space="preserve">Sila isi di sini
Please fill in here
</t>
        </r>
      </text>
    </comment>
    <comment ref="BN51" authorId="0" shapeId="0" xr:uid="{00000000-0006-0000-0500-000068000000}">
      <text>
        <r>
          <rPr>
            <b/>
            <sz val="8"/>
            <color indexed="8"/>
            <rFont val="Tahoma"/>
            <family val="2"/>
          </rPr>
          <t xml:space="preserve">Sila isi di sini
</t>
        </r>
        <r>
          <rPr>
            <b/>
            <i/>
            <sz val="8"/>
            <color indexed="8"/>
            <rFont val="Tahoma"/>
            <family val="2"/>
          </rPr>
          <t xml:space="preserve">Please fill in here
</t>
        </r>
      </text>
    </comment>
    <comment ref="BV51" authorId="0" shapeId="0" xr:uid="{00000000-0006-0000-0500-000069000000}">
      <text>
        <r>
          <rPr>
            <b/>
            <sz val="8"/>
            <color indexed="8"/>
            <rFont val="Tahoma"/>
            <family val="2"/>
          </rPr>
          <t>Pengiraan automatik
Automatic calculation</t>
        </r>
        <r>
          <rPr>
            <b/>
            <i/>
            <sz val="8"/>
            <color indexed="8"/>
            <rFont val="Tahoma"/>
            <family val="2"/>
          </rPr>
          <t xml:space="preserve">
</t>
        </r>
      </text>
    </comment>
    <comment ref="CE51" authorId="0" shapeId="0" xr:uid="{00000000-0006-0000-0500-00006A000000}">
      <text>
        <r>
          <rPr>
            <b/>
            <sz val="8"/>
            <color indexed="8"/>
            <rFont val="Tahoma"/>
            <family val="2"/>
          </rPr>
          <t xml:space="preserve">Sila isi di sini
</t>
        </r>
        <r>
          <rPr>
            <b/>
            <i/>
            <sz val="8"/>
            <color indexed="8"/>
            <rFont val="Tahoma"/>
            <family val="2"/>
          </rPr>
          <t xml:space="preserve">Please fill in here
</t>
        </r>
      </text>
    </comment>
    <comment ref="M54" authorId="0" shapeId="0" xr:uid="{00000000-0006-0000-0500-00006B000000}">
      <text>
        <r>
          <rPr>
            <b/>
            <sz val="8"/>
            <color indexed="8"/>
            <rFont val="Tahoma"/>
            <family val="2"/>
          </rPr>
          <t xml:space="preserve">Sila isi di sini
</t>
        </r>
        <r>
          <rPr>
            <b/>
            <i/>
            <sz val="8"/>
            <color indexed="8"/>
            <rFont val="Tahoma"/>
            <family val="2"/>
          </rPr>
          <t xml:space="preserve">Please fill in here
</t>
        </r>
      </text>
    </comment>
    <comment ref="U54" authorId="0" shapeId="0" xr:uid="{00000000-0006-0000-0500-00006C000000}">
      <text>
        <r>
          <rPr>
            <b/>
            <sz val="8"/>
            <color indexed="8"/>
            <rFont val="Tahoma"/>
            <family val="2"/>
          </rPr>
          <t xml:space="preserve">Sila isi di sini
</t>
        </r>
        <r>
          <rPr>
            <b/>
            <i/>
            <sz val="8"/>
            <color indexed="8"/>
            <rFont val="Tahoma"/>
            <family val="2"/>
          </rPr>
          <t xml:space="preserve">Please fill in here
</t>
        </r>
      </text>
    </comment>
    <comment ref="AD54" authorId="0" shapeId="0" xr:uid="{00000000-0006-0000-0500-00006D000000}">
      <text>
        <r>
          <rPr>
            <b/>
            <sz val="8"/>
            <color indexed="8"/>
            <rFont val="Tahoma"/>
            <family val="2"/>
          </rPr>
          <t xml:space="preserve">Sila isi di sini
</t>
        </r>
        <r>
          <rPr>
            <b/>
            <i/>
            <sz val="8"/>
            <color indexed="8"/>
            <rFont val="Tahoma"/>
            <family val="2"/>
          </rPr>
          <t xml:space="preserve">Please fill in here
</t>
        </r>
      </text>
    </comment>
    <comment ref="AM54" authorId="0" shapeId="0" xr:uid="{00000000-0006-0000-0500-00006E000000}">
      <text>
        <r>
          <rPr>
            <b/>
            <sz val="8"/>
            <color indexed="8"/>
            <rFont val="Tahoma"/>
            <family val="2"/>
          </rPr>
          <t xml:space="preserve">Sila isi di sini
</t>
        </r>
        <r>
          <rPr>
            <b/>
            <i/>
            <sz val="8"/>
            <color indexed="8"/>
            <rFont val="Tahoma"/>
            <family val="2"/>
          </rPr>
          <t xml:space="preserve">Please fill in here
</t>
        </r>
      </text>
    </comment>
    <comment ref="AV54" authorId="0" shapeId="0" xr:uid="{00000000-0006-0000-0500-00006F000000}">
      <text>
        <r>
          <rPr>
            <b/>
            <sz val="8"/>
            <color indexed="8"/>
            <rFont val="Tahoma"/>
            <family val="2"/>
          </rPr>
          <t xml:space="preserve">Sila isi di sini
</t>
        </r>
        <r>
          <rPr>
            <b/>
            <i/>
            <sz val="8"/>
            <color indexed="8"/>
            <rFont val="Tahoma"/>
            <family val="2"/>
          </rPr>
          <t xml:space="preserve">Please fill in here
</t>
        </r>
      </text>
    </comment>
    <comment ref="BE54" authorId="0" shapeId="0" xr:uid="{00000000-0006-0000-0500-000070000000}">
      <text>
        <r>
          <rPr>
            <b/>
            <sz val="8"/>
            <color indexed="8"/>
            <rFont val="Tahoma"/>
            <family val="2"/>
          </rPr>
          <t xml:space="preserve">Sila isi di sini
</t>
        </r>
        <r>
          <rPr>
            <b/>
            <i/>
            <sz val="8"/>
            <color indexed="8"/>
            <rFont val="Tahoma"/>
            <family val="2"/>
          </rPr>
          <t xml:space="preserve">Please fill in here
</t>
        </r>
      </text>
    </comment>
    <comment ref="BN54" authorId="0" shapeId="0" xr:uid="{00000000-0006-0000-0500-000071000000}">
      <text>
        <r>
          <rPr>
            <b/>
            <sz val="8"/>
            <color indexed="8"/>
            <rFont val="Tahoma"/>
            <family val="2"/>
          </rPr>
          <t xml:space="preserve">Sila isi di sini
</t>
        </r>
        <r>
          <rPr>
            <b/>
            <i/>
            <sz val="8"/>
            <color indexed="8"/>
            <rFont val="Tahoma"/>
            <family val="2"/>
          </rPr>
          <t xml:space="preserve">Please fill in here
</t>
        </r>
      </text>
    </comment>
    <comment ref="BV54" authorId="0" shapeId="0" xr:uid="{00000000-0006-0000-0500-000072000000}">
      <text>
        <r>
          <rPr>
            <b/>
            <sz val="8"/>
            <color indexed="8"/>
            <rFont val="Tahoma"/>
            <family val="2"/>
          </rPr>
          <t>Pengiraan automatik
Automatic calculation</t>
        </r>
        <r>
          <rPr>
            <b/>
            <i/>
            <sz val="8"/>
            <color indexed="8"/>
            <rFont val="Tahoma"/>
            <family val="2"/>
          </rPr>
          <t xml:space="preserve">
</t>
        </r>
      </text>
    </comment>
    <comment ref="CE54" authorId="0" shapeId="0" xr:uid="{00000000-0006-0000-0500-000073000000}">
      <text>
        <r>
          <rPr>
            <b/>
            <sz val="8"/>
            <color indexed="8"/>
            <rFont val="Tahoma"/>
            <family val="2"/>
          </rPr>
          <t xml:space="preserve">Sila isi di sini
</t>
        </r>
        <r>
          <rPr>
            <b/>
            <i/>
            <sz val="8"/>
            <color indexed="8"/>
            <rFont val="Tahoma"/>
            <family val="2"/>
          </rPr>
          <t xml:space="preserve">Please fill in here
</t>
        </r>
      </text>
    </comment>
    <comment ref="M57" authorId="0" shapeId="0" xr:uid="{00000000-0006-0000-0500-000074000000}">
      <text>
        <r>
          <rPr>
            <b/>
            <sz val="8"/>
            <color indexed="8"/>
            <rFont val="Tahoma"/>
            <family val="2"/>
          </rPr>
          <t xml:space="preserve">Sila isi di sini
</t>
        </r>
        <r>
          <rPr>
            <b/>
            <i/>
            <sz val="8"/>
            <color indexed="8"/>
            <rFont val="Tahoma"/>
            <family val="2"/>
          </rPr>
          <t xml:space="preserve">Please fill in here
</t>
        </r>
      </text>
    </comment>
    <comment ref="U57" authorId="0" shapeId="0" xr:uid="{00000000-0006-0000-0500-000075000000}">
      <text>
        <r>
          <rPr>
            <b/>
            <sz val="8"/>
            <color indexed="8"/>
            <rFont val="Tahoma"/>
            <family val="2"/>
          </rPr>
          <t xml:space="preserve">Sila isi di sini
</t>
        </r>
        <r>
          <rPr>
            <b/>
            <i/>
            <sz val="8"/>
            <color indexed="8"/>
            <rFont val="Tahoma"/>
            <family val="2"/>
          </rPr>
          <t xml:space="preserve">Please fill in here
</t>
        </r>
      </text>
    </comment>
    <comment ref="AM57" authorId="0" shapeId="0" xr:uid="{00000000-0006-0000-0500-000076000000}">
      <text>
        <r>
          <rPr>
            <b/>
            <sz val="8"/>
            <color indexed="8"/>
            <rFont val="Tahoma"/>
            <family val="2"/>
          </rPr>
          <t xml:space="preserve">Sila isi di sini
</t>
        </r>
        <r>
          <rPr>
            <b/>
            <i/>
            <sz val="8"/>
            <color indexed="8"/>
            <rFont val="Tahoma"/>
            <family val="2"/>
          </rPr>
          <t xml:space="preserve">Please fill in here
</t>
        </r>
      </text>
    </comment>
    <comment ref="AV57" authorId="0" shapeId="0" xr:uid="{00000000-0006-0000-0500-000077000000}">
      <text>
        <r>
          <rPr>
            <b/>
            <sz val="8"/>
            <color indexed="8"/>
            <rFont val="Tahoma"/>
            <family val="2"/>
          </rPr>
          <t xml:space="preserve">Sila isi di sini
</t>
        </r>
        <r>
          <rPr>
            <b/>
            <i/>
            <sz val="8"/>
            <color indexed="8"/>
            <rFont val="Tahoma"/>
            <family val="2"/>
          </rPr>
          <t xml:space="preserve">Please fill in here
</t>
        </r>
      </text>
    </comment>
    <comment ref="BE57" authorId="0" shapeId="0" xr:uid="{00000000-0006-0000-0500-000078000000}">
      <text>
        <r>
          <rPr>
            <b/>
            <sz val="8"/>
            <color indexed="8"/>
            <rFont val="Tahoma"/>
            <family val="2"/>
          </rPr>
          <t xml:space="preserve">Sila isi di sini
</t>
        </r>
        <r>
          <rPr>
            <b/>
            <i/>
            <sz val="8"/>
            <color indexed="8"/>
            <rFont val="Tahoma"/>
            <family val="2"/>
          </rPr>
          <t xml:space="preserve">Please fill in here
</t>
        </r>
      </text>
    </comment>
    <comment ref="BN57" authorId="0" shapeId="0" xr:uid="{00000000-0006-0000-0500-000079000000}">
      <text>
        <r>
          <rPr>
            <b/>
            <sz val="8"/>
            <color indexed="8"/>
            <rFont val="Tahoma"/>
            <family val="2"/>
          </rPr>
          <t xml:space="preserve">Sila isi di sini
</t>
        </r>
        <r>
          <rPr>
            <b/>
            <i/>
            <sz val="8"/>
            <color indexed="8"/>
            <rFont val="Tahoma"/>
            <family val="2"/>
          </rPr>
          <t xml:space="preserve">Please fill in here
</t>
        </r>
      </text>
    </comment>
    <comment ref="BV57" authorId="0" shapeId="0" xr:uid="{00000000-0006-0000-0500-00007A000000}">
      <text>
        <r>
          <rPr>
            <b/>
            <sz val="8"/>
            <color indexed="8"/>
            <rFont val="Tahoma"/>
            <family val="2"/>
          </rPr>
          <t>Pengiraan automatik
Automatic calculation</t>
        </r>
        <r>
          <rPr>
            <b/>
            <i/>
            <sz val="8"/>
            <color indexed="8"/>
            <rFont val="Tahoma"/>
            <family val="2"/>
          </rPr>
          <t xml:space="preserve">
</t>
        </r>
      </text>
    </comment>
    <comment ref="CE57" authorId="0" shapeId="0" xr:uid="{00000000-0006-0000-0500-00007B000000}">
      <text>
        <r>
          <rPr>
            <b/>
            <sz val="8"/>
            <color indexed="8"/>
            <rFont val="Tahoma"/>
            <family val="2"/>
          </rPr>
          <t xml:space="preserve">Sila isi di sini
</t>
        </r>
        <r>
          <rPr>
            <b/>
            <i/>
            <sz val="8"/>
            <color indexed="8"/>
            <rFont val="Tahoma"/>
            <family val="2"/>
          </rPr>
          <t xml:space="preserve">Please fill in here
</t>
        </r>
      </text>
    </comment>
    <comment ref="M60" authorId="0" shapeId="0" xr:uid="{00000000-0006-0000-0500-00007C000000}">
      <text>
        <r>
          <rPr>
            <b/>
            <sz val="8"/>
            <color indexed="8"/>
            <rFont val="Tahoma"/>
            <family val="2"/>
          </rPr>
          <t xml:space="preserve">Sila isi di sini
</t>
        </r>
        <r>
          <rPr>
            <b/>
            <i/>
            <sz val="8"/>
            <color indexed="8"/>
            <rFont val="Tahoma"/>
            <family val="2"/>
          </rPr>
          <t xml:space="preserve">Please fill in here
</t>
        </r>
      </text>
    </comment>
    <comment ref="U60" authorId="0" shapeId="0" xr:uid="{00000000-0006-0000-0500-00007D000000}">
      <text>
        <r>
          <rPr>
            <b/>
            <sz val="8"/>
            <color indexed="8"/>
            <rFont val="Tahoma"/>
            <family val="2"/>
          </rPr>
          <t xml:space="preserve">Sila isi di sini
</t>
        </r>
        <r>
          <rPr>
            <b/>
            <i/>
            <sz val="8"/>
            <color indexed="8"/>
            <rFont val="Tahoma"/>
            <family val="2"/>
          </rPr>
          <t xml:space="preserve">Please fill in here
</t>
        </r>
      </text>
    </comment>
    <comment ref="AM60" authorId="0" shapeId="0" xr:uid="{00000000-0006-0000-0500-00007E000000}">
      <text>
        <r>
          <rPr>
            <b/>
            <sz val="8"/>
            <color indexed="8"/>
            <rFont val="Tahoma"/>
            <family val="2"/>
          </rPr>
          <t xml:space="preserve">Sila isi di sini
</t>
        </r>
        <r>
          <rPr>
            <b/>
            <i/>
            <sz val="8"/>
            <color indexed="8"/>
            <rFont val="Tahoma"/>
            <family val="2"/>
          </rPr>
          <t xml:space="preserve">Please fill in here
</t>
        </r>
      </text>
    </comment>
    <comment ref="AV60" authorId="0" shapeId="0" xr:uid="{00000000-0006-0000-0500-00007F000000}">
      <text>
        <r>
          <rPr>
            <b/>
            <sz val="8"/>
            <color indexed="8"/>
            <rFont val="Tahoma"/>
            <family val="2"/>
          </rPr>
          <t xml:space="preserve">Sila isi di sini
</t>
        </r>
        <r>
          <rPr>
            <b/>
            <i/>
            <sz val="8"/>
            <color indexed="8"/>
            <rFont val="Tahoma"/>
            <family val="2"/>
          </rPr>
          <t xml:space="preserve">Please fill in here
</t>
        </r>
      </text>
    </comment>
    <comment ref="BE60" authorId="0" shapeId="0" xr:uid="{00000000-0006-0000-0500-000080000000}">
      <text>
        <r>
          <rPr>
            <b/>
            <sz val="8"/>
            <color indexed="8"/>
            <rFont val="Tahoma"/>
            <family val="2"/>
          </rPr>
          <t xml:space="preserve">Sila isi di sini
</t>
        </r>
        <r>
          <rPr>
            <b/>
            <i/>
            <sz val="8"/>
            <color indexed="8"/>
            <rFont val="Tahoma"/>
            <family val="2"/>
          </rPr>
          <t xml:space="preserve">Please fill in here
</t>
        </r>
      </text>
    </comment>
    <comment ref="BN60" authorId="0" shapeId="0" xr:uid="{00000000-0006-0000-0500-000081000000}">
      <text>
        <r>
          <rPr>
            <b/>
            <sz val="8"/>
            <color indexed="8"/>
            <rFont val="Tahoma"/>
            <family val="2"/>
          </rPr>
          <t xml:space="preserve">Sila isi di sini
</t>
        </r>
        <r>
          <rPr>
            <b/>
            <i/>
            <sz val="8"/>
            <color indexed="8"/>
            <rFont val="Tahoma"/>
            <family val="2"/>
          </rPr>
          <t xml:space="preserve">Please fill in here
</t>
        </r>
      </text>
    </comment>
    <comment ref="BV60" authorId="0" shapeId="0" xr:uid="{00000000-0006-0000-0500-000082000000}">
      <text>
        <r>
          <rPr>
            <b/>
            <sz val="8"/>
            <color indexed="8"/>
            <rFont val="Tahoma"/>
            <family val="2"/>
          </rPr>
          <t>Pengiraan automatik
Automatic calculation</t>
        </r>
      </text>
    </comment>
    <comment ref="CE60" authorId="0" shapeId="0" xr:uid="{00000000-0006-0000-0500-000083000000}">
      <text>
        <r>
          <rPr>
            <b/>
            <sz val="8"/>
            <color indexed="8"/>
            <rFont val="Tahoma"/>
            <family val="2"/>
          </rPr>
          <t xml:space="preserve">Sila isi di sini
</t>
        </r>
        <r>
          <rPr>
            <b/>
            <i/>
            <sz val="8"/>
            <color indexed="8"/>
            <rFont val="Tahoma"/>
            <family val="2"/>
          </rPr>
          <t xml:space="preserve">Please fill in here
</t>
        </r>
      </text>
    </comment>
    <comment ref="M62" authorId="0" shapeId="0" xr:uid="{00000000-0006-0000-0500-000084000000}">
      <text>
        <r>
          <rPr>
            <b/>
            <sz val="8"/>
            <color indexed="8"/>
            <rFont val="Tahoma"/>
            <family val="2"/>
          </rPr>
          <t xml:space="preserve">Sila isi di sini
</t>
        </r>
        <r>
          <rPr>
            <b/>
            <i/>
            <sz val="8"/>
            <color indexed="8"/>
            <rFont val="Tahoma"/>
            <family val="2"/>
          </rPr>
          <t xml:space="preserve">Please fill in here
</t>
        </r>
      </text>
    </comment>
    <comment ref="U62" authorId="0" shapeId="0" xr:uid="{00000000-0006-0000-0500-000085000000}">
      <text>
        <r>
          <rPr>
            <b/>
            <sz val="8"/>
            <color indexed="8"/>
            <rFont val="Tahoma"/>
            <family val="2"/>
          </rPr>
          <t xml:space="preserve">Sila isi di sini
</t>
        </r>
        <r>
          <rPr>
            <b/>
            <i/>
            <sz val="8"/>
            <color indexed="8"/>
            <rFont val="Tahoma"/>
            <family val="2"/>
          </rPr>
          <t xml:space="preserve">Please fill in here
</t>
        </r>
      </text>
    </comment>
    <comment ref="AM62" authorId="0" shapeId="0" xr:uid="{00000000-0006-0000-0500-000086000000}">
      <text>
        <r>
          <rPr>
            <b/>
            <sz val="8"/>
            <color indexed="8"/>
            <rFont val="Tahoma"/>
            <family val="2"/>
          </rPr>
          <t xml:space="preserve">Sila isi di sini
</t>
        </r>
        <r>
          <rPr>
            <b/>
            <i/>
            <sz val="8"/>
            <color indexed="8"/>
            <rFont val="Tahoma"/>
            <family val="2"/>
          </rPr>
          <t xml:space="preserve">Please fill in here
</t>
        </r>
      </text>
    </comment>
    <comment ref="AV62" authorId="0" shapeId="0" xr:uid="{00000000-0006-0000-0500-000087000000}">
      <text>
        <r>
          <rPr>
            <b/>
            <sz val="8"/>
            <color indexed="8"/>
            <rFont val="Tahoma"/>
            <family val="2"/>
          </rPr>
          <t xml:space="preserve">Sila isi di sini
</t>
        </r>
        <r>
          <rPr>
            <b/>
            <i/>
            <sz val="8"/>
            <color indexed="8"/>
            <rFont val="Tahoma"/>
            <family val="2"/>
          </rPr>
          <t xml:space="preserve">Please fill in here
</t>
        </r>
      </text>
    </comment>
    <comment ref="BE62" authorId="0" shapeId="0" xr:uid="{00000000-0006-0000-0500-000088000000}">
      <text>
        <r>
          <rPr>
            <b/>
            <sz val="8"/>
            <color indexed="8"/>
            <rFont val="Tahoma"/>
            <family val="2"/>
          </rPr>
          <t xml:space="preserve">Sila isi di sini
</t>
        </r>
        <r>
          <rPr>
            <b/>
            <i/>
            <sz val="8"/>
            <color indexed="8"/>
            <rFont val="Tahoma"/>
            <family val="2"/>
          </rPr>
          <t xml:space="preserve">Please fill in here
</t>
        </r>
      </text>
    </comment>
    <comment ref="BV62" authorId="0" shapeId="0" xr:uid="{00000000-0006-0000-0500-000089000000}">
      <text>
        <r>
          <rPr>
            <b/>
            <sz val="8"/>
            <color indexed="8"/>
            <rFont val="Tahoma"/>
            <family val="2"/>
          </rPr>
          <t>Pengiraan automatik
Automatic calculation</t>
        </r>
      </text>
    </comment>
    <comment ref="M64" authorId="0" shapeId="0" xr:uid="{00000000-0006-0000-0500-00008A000000}">
      <text>
        <r>
          <rPr>
            <b/>
            <sz val="8"/>
            <color indexed="8"/>
            <rFont val="Tahoma"/>
            <family val="2"/>
          </rPr>
          <t xml:space="preserve">Sila isi di sini
</t>
        </r>
        <r>
          <rPr>
            <b/>
            <i/>
            <sz val="8"/>
            <color indexed="8"/>
            <rFont val="Tahoma"/>
            <family val="2"/>
          </rPr>
          <t xml:space="preserve">Please fill in here
</t>
        </r>
      </text>
    </comment>
    <comment ref="U64" authorId="0" shapeId="0" xr:uid="{00000000-0006-0000-0500-00008B000000}">
      <text>
        <r>
          <rPr>
            <b/>
            <sz val="8"/>
            <color indexed="8"/>
            <rFont val="Tahoma"/>
            <family val="2"/>
          </rPr>
          <t xml:space="preserve">Sila isi di sini
</t>
        </r>
        <r>
          <rPr>
            <b/>
            <i/>
            <sz val="8"/>
            <color indexed="8"/>
            <rFont val="Tahoma"/>
            <family val="2"/>
          </rPr>
          <t xml:space="preserve">Please fill in here
</t>
        </r>
      </text>
    </comment>
    <comment ref="AD64" authorId="0" shapeId="0" xr:uid="{00000000-0006-0000-0500-00008C000000}">
      <text>
        <r>
          <rPr>
            <b/>
            <sz val="8"/>
            <color indexed="8"/>
            <rFont val="Tahoma"/>
            <family val="2"/>
          </rPr>
          <t xml:space="preserve">Sila isi di sini
</t>
        </r>
        <r>
          <rPr>
            <b/>
            <i/>
            <sz val="8"/>
            <color indexed="8"/>
            <rFont val="Tahoma"/>
            <family val="2"/>
          </rPr>
          <t xml:space="preserve">Please fill in here
</t>
        </r>
      </text>
    </comment>
    <comment ref="AM64" authorId="0" shapeId="0" xr:uid="{00000000-0006-0000-0500-00008D000000}">
      <text>
        <r>
          <rPr>
            <b/>
            <sz val="8"/>
            <color indexed="8"/>
            <rFont val="Tahoma"/>
            <family val="2"/>
          </rPr>
          <t xml:space="preserve">Sila isi di sini
</t>
        </r>
        <r>
          <rPr>
            <b/>
            <i/>
            <sz val="8"/>
            <color indexed="8"/>
            <rFont val="Tahoma"/>
            <family val="2"/>
          </rPr>
          <t xml:space="preserve">Please fill in here
</t>
        </r>
      </text>
    </comment>
    <comment ref="AV64" authorId="0" shapeId="0" xr:uid="{00000000-0006-0000-0500-00008E000000}">
      <text>
        <r>
          <rPr>
            <b/>
            <sz val="8"/>
            <color indexed="8"/>
            <rFont val="Tahoma"/>
            <family val="2"/>
          </rPr>
          <t xml:space="preserve">Sila isi di sini
</t>
        </r>
        <r>
          <rPr>
            <b/>
            <i/>
            <sz val="8"/>
            <color indexed="8"/>
            <rFont val="Tahoma"/>
            <family val="2"/>
          </rPr>
          <t xml:space="preserve">Please fill in here
</t>
        </r>
      </text>
    </comment>
    <comment ref="BE64" authorId="0" shapeId="0" xr:uid="{00000000-0006-0000-0500-00008F000000}">
      <text>
        <r>
          <rPr>
            <b/>
            <sz val="8"/>
            <color indexed="8"/>
            <rFont val="Tahoma"/>
            <family val="2"/>
          </rPr>
          <t xml:space="preserve">Sila isi di sini
</t>
        </r>
        <r>
          <rPr>
            <b/>
            <i/>
            <sz val="8"/>
            <color indexed="8"/>
            <rFont val="Tahoma"/>
            <family val="2"/>
          </rPr>
          <t xml:space="preserve">Please fill in here
</t>
        </r>
      </text>
    </comment>
    <comment ref="BN64" authorId="0" shapeId="0" xr:uid="{00000000-0006-0000-0500-000090000000}">
      <text>
        <r>
          <rPr>
            <b/>
            <sz val="8"/>
            <color indexed="8"/>
            <rFont val="Tahoma"/>
            <family val="2"/>
          </rPr>
          <t xml:space="preserve">Sila isi di sini
</t>
        </r>
        <r>
          <rPr>
            <b/>
            <i/>
            <sz val="8"/>
            <color indexed="8"/>
            <rFont val="Tahoma"/>
            <family val="2"/>
          </rPr>
          <t xml:space="preserve">Please fill in here
</t>
        </r>
      </text>
    </comment>
    <comment ref="BV64" authorId="0" shapeId="0" xr:uid="{00000000-0006-0000-0500-000091000000}">
      <text>
        <r>
          <rPr>
            <b/>
            <sz val="8"/>
            <color indexed="8"/>
            <rFont val="Tahoma"/>
            <family val="2"/>
          </rPr>
          <t>Pengiraan automatik
Automatic calculation</t>
        </r>
      </text>
    </comment>
    <comment ref="CE64" authorId="0" shapeId="0" xr:uid="{00000000-0006-0000-0500-000092000000}">
      <text>
        <r>
          <rPr>
            <b/>
            <sz val="8"/>
            <color indexed="8"/>
            <rFont val="Tahoma"/>
            <family val="2"/>
          </rPr>
          <t xml:space="preserve">Sila isi di sini
</t>
        </r>
        <r>
          <rPr>
            <b/>
            <i/>
            <sz val="8"/>
            <color indexed="8"/>
            <rFont val="Tahoma"/>
            <family val="2"/>
          </rPr>
          <t xml:space="preserve">Please fill in here
</t>
        </r>
      </text>
    </comment>
    <comment ref="M66" authorId="0" shapeId="0" xr:uid="{00000000-0006-0000-0500-000093000000}">
      <text>
        <r>
          <rPr>
            <b/>
            <sz val="8"/>
            <color indexed="8"/>
            <rFont val="Tahoma"/>
            <family val="2"/>
          </rPr>
          <t xml:space="preserve">Pengiraan automatik
</t>
        </r>
        <r>
          <rPr>
            <b/>
            <i/>
            <sz val="8"/>
            <color indexed="8"/>
            <rFont val="Tahoma"/>
            <family val="2"/>
          </rPr>
          <t>Automatic calculation</t>
        </r>
      </text>
    </comment>
    <comment ref="U66" authorId="0" shapeId="0" xr:uid="{00000000-0006-0000-0500-000094000000}">
      <text>
        <r>
          <rPr>
            <b/>
            <sz val="8"/>
            <color indexed="8"/>
            <rFont val="Tahoma"/>
            <family val="2"/>
          </rPr>
          <t xml:space="preserve">Pengiraan automatik
</t>
        </r>
        <r>
          <rPr>
            <b/>
            <i/>
            <sz val="8"/>
            <color indexed="8"/>
            <rFont val="Tahoma"/>
            <family val="2"/>
          </rPr>
          <t>Automatic calculation</t>
        </r>
      </text>
    </comment>
    <comment ref="AD66" authorId="2" shapeId="0" xr:uid="{00000000-0006-0000-0500-000095000000}">
      <text>
        <r>
          <rPr>
            <b/>
            <sz val="9"/>
            <rFont val="Tahoma"/>
            <family val="2"/>
          </rPr>
          <t>Pengiraan automatik
Automatic calculation</t>
        </r>
      </text>
    </comment>
    <comment ref="AM66" authorId="2" shapeId="0" xr:uid="{00000000-0006-0000-0500-000096000000}">
      <text>
        <r>
          <rPr>
            <b/>
            <sz val="9"/>
            <rFont val="Tahoma"/>
            <family val="2"/>
          </rPr>
          <t>Pengiraan automatik
Automatic calculation</t>
        </r>
      </text>
    </comment>
    <comment ref="AV66" authorId="2" shapeId="0" xr:uid="{00000000-0006-0000-0500-000097000000}">
      <text>
        <r>
          <rPr>
            <b/>
            <sz val="9"/>
            <rFont val="Tahoma"/>
            <family val="2"/>
          </rPr>
          <t>Pengiraan automatik
Automatic calculation</t>
        </r>
      </text>
    </comment>
    <comment ref="BE66" authorId="2" shapeId="0" xr:uid="{00000000-0006-0000-0500-000098000000}">
      <text>
        <r>
          <rPr>
            <b/>
            <sz val="9"/>
            <rFont val="Tahoma"/>
            <family val="2"/>
          </rPr>
          <t>Pengiraan automatik
Automatic calculation</t>
        </r>
      </text>
    </comment>
    <comment ref="BN66" authorId="2" shapeId="0" xr:uid="{00000000-0006-0000-0500-000099000000}">
      <text>
        <r>
          <rPr>
            <b/>
            <sz val="9"/>
            <rFont val="Tahoma"/>
            <family val="2"/>
          </rPr>
          <t>Pengiraan automatik
Automatic calculation</t>
        </r>
      </text>
    </comment>
    <comment ref="BV66" authorId="2" shapeId="0" xr:uid="{00000000-0006-0000-0500-00009A000000}">
      <text>
        <r>
          <rPr>
            <b/>
            <sz val="9"/>
            <rFont val="Tahoma"/>
            <family val="2"/>
          </rPr>
          <t>Pengiraan automatik
Automatic calculation</t>
        </r>
      </text>
    </comment>
    <comment ref="CE66" authorId="2" shapeId="0" xr:uid="{00000000-0006-0000-0500-00009B000000}">
      <text>
        <r>
          <rPr>
            <b/>
            <sz val="9"/>
            <rFont val="Tahoma"/>
            <family val="2"/>
          </rPr>
          <t>Pengiraan automatik
Automatic calculation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6" authorId="0" shapeId="0" xr:uid="{00000000-0006-0000-0600-000001000000}">
      <text>
        <r>
          <rPr>
            <b/>
            <sz val="8"/>
            <color indexed="8"/>
            <rFont val="Tahoma"/>
            <family val="2"/>
          </rPr>
          <t xml:space="preserve">Sila isi di sini
</t>
        </r>
        <r>
          <rPr>
            <b/>
            <i/>
            <sz val="8"/>
            <color indexed="8"/>
            <rFont val="Tahoma"/>
            <family val="2"/>
          </rPr>
          <t>Please fill in here</t>
        </r>
      </text>
    </comment>
    <comment ref="O16" authorId="0" shapeId="0" xr:uid="{00000000-0006-0000-0600-000002000000}">
      <text>
        <r>
          <rPr>
            <b/>
            <sz val="8"/>
            <color indexed="8"/>
            <rFont val="Tahoma"/>
            <family val="2"/>
          </rPr>
          <t xml:space="preserve">Sila isi di sini
</t>
        </r>
        <r>
          <rPr>
            <b/>
            <i/>
            <sz val="8"/>
            <color indexed="8"/>
            <rFont val="Tahoma"/>
            <family val="2"/>
          </rPr>
          <t>Please fill in here</t>
        </r>
      </text>
    </comment>
    <comment ref="S16" authorId="0" shapeId="0" xr:uid="{00000000-0006-0000-0600-000003000000}">
      <text>
        <r>
          <rPr>
            <b/>
            <sz val="8"/>
            <color indexed="8"/>
            <rFont val="Tahoma"/>
            <family val="2"/>
          </rPr>
          <t xml:space="preserve">Pengiraan automatik
</t>
        </r>
        <r>
          <rPr>
            <b/>
            <i/>
            <sz val="8"/>
            <color indexed="8"/>
            <rFont val="Tahoma"/>
            <family val="2"/>
          </rPr>
          <t>Automatic calculation</t>
        </r>
      </text>
    </comment>
    <comment ref="W16" authorId="0" shapeId="0" xr:uid="{00000000-0006-0000-0600-000004000000}">
      <text>
        <r>
          <rPr>
            <b/>
            <sz val="8"/>
            <color indexed="8"/>
            <rFont val="Tahoma"/>
            <family val="2"/>
          </rPr>
          <t xml:space="preserve">Sila isi di sini
</t>
        </r>
        <r>
          <rPr>
            <b/>
            <i/>
            <sz val="8"/>
            <color indexed="8"/>
            <rFont val="Tahoma"/>
            <family val="2"/>
          </rPr>
          <t>Please fill in here</t>
        </r>
      </text>
    </comment>
    <comment ref="AA16" authorId="0" shapeId="0" xr:uid="{00000000-0006-0000-0600-000005000000}">
      <text>
        <r>
          <rPr>
            <b/>
            <sz val="8"/>
            <color indexed="8"/>
            <rFont val="Tahoma"/>
            <family val="2"/>
          </rPr>
          <t xml:space="preserve">Sila isi di sini
</t>
        </r>
        <r>
          <rPr>
            <b/>
            <i/>
            <sz val="8"/>
            <color indexed="8"/>
            <rFont val="Tahoma"/>
            <family val="2"/>
          </rPr>
          <t>Please fill in here</t>
        </r>
      </text>
    </comment>
    <comment ref="K20" authorId="0" shapeId="0" xr:uid="{00000000-0006-0000-0600-000006000000}">
      <text>
        <r>
          <rPr>
            <b/>
            <sz val="8"/>
            <color indexed="8"/>
            <rFont val="Tahoma"/>
            <family val="2"/>
          </rPr>
          <t xml:space="preserve">Sila isi di sini
</t>
        </r>
        <r>
          <rPr>
            <b/>
            <i/>
            <sz val="8"/>
            <color indexed="8"/>
            <rFont val="Tahoma"/>
            <family val="2"/>
          </rPr>
          <t>Please fill in here</t>
        </r>
      </text>
    </comment>
    <comment ref="O20" authorId="0" shapeId="0" xr:uid="{00000000-0006-0000-0600-000007000000}">
      <text>
        <r>
          <rPr>
            <b/>
            <sz val="8"/>
            <color indexed="8"/>
            <rFont val="Tahoma"/>
            <family val="2"/>
          </rPr>
          <t xml:space="preserve">Sila isi di sini
</t>
        </r>
        <r>
          <rPr>
            <b/>
            <i/>
            <sz val="8"/>
            <color indexed="8"/>
            <rFont val="Tahoma"/>
            <family val="2"/>
          </rPr>
          <t>Please fill in here</t>
        </r>
      </text>
    </comment>
    <comment ref="S20" authorId="0" shapeId="0" xr:uid="{00000000-0006-0000-0600-000008000000}">
      <text>
        <r>
          <rPr>
            <b/>
            <sz val="8"/>
            <color indexed="8"/>
            <rFont val="Tahoma"/>
            <family val="2"/>
          </rPr>
          <t xml:space="preserve">Pengiraan automatik
</t>
        </r>
        <r>
          <rPr>
            <b/>
            <i/>
            <sz val="8"/>
            <color indexed="8"/>
            <rFont val="Tahoma"/>
            <family val="2"/>
          </rPr>
          <t>Automatic calculation</t>
        </r>
      </text>
    </comment>
    <comment ref="W20" authorId="0" shapeId="0" xr:uid="{00000000-0006-0000-0600-000009000000}">
      <text>
        <r>
          <rPr>
            <b/>
            <sz val="8"/>
            <color indexed="8"/>
            <rFont val="Tahoma"/>
            <family val="2"/>
          </rPr>
          <t xml:space="preserve">Sila isi di sini
</t>
        </r>
        <r>
          <rPr>
            <b/>
            <i/>
            <sz val="8"/>
            <color indexed="8"/>
            <rFont val="Tahoma"/>
            <family val="2"/>
          </rPr>
          <t>Please fill in here</t>
        </r>
      </text>
    </comment>
    <comment ref="AA20" authorId="0" shapeId="0" xr:uid="{00000000-0006-0000-0600-00000A000000}">
      <text>
        <r>
          <rPr>
            <b/>
            <sz val="8"/>
            <color indexed="8"/>
            <rFont val="Tahoma"/>
            <family val="2"/>
          </rPr>
          <t xml:space="preserve">Sila isi di sini
</t>
        </r>
        <r>
          <rPr>
            <b/>
            <i/>
            <sz val="8"/>
            <color indexed="8"/>
            <rFont val="Tahoma"/>
            <family val="2"/>
          </rPr>
          <t>Please fill in here</t>
        </r>
      </text>
    </comment>
    <comment ref="K24" authorId="1" shapeId="0" xr:uid="{00000000-0006-0000-0600-00000B000000}">
      <text>
        <r>
          <rPr>
            <b/>
            <sz val="9"/>
            <rFont val="Tahoma"/>
            <family val="2"/>
          </rPr>
          <t>Sila isi di sini
Please fill in here</t>
        </r>
      </text>
    </comment>
    <comment ref="O24" authorId="1" shapeId="0" xr:uid="{00000000-0006-0000-0600-00000C000000}">
      <text>
        <r>
          <rPr>
            <b/>
            <sz val="9"/>
            <rFont val="Tahoma"/>
            <family val="2"/>
          </rPr>
          <t>Sila isi di sini
Please fill in here</t>
        </r>
      </text>
    </comment>
    <comment ref="S24" authorId="0" shapeId="0" xr:uid="{00000000-0006-0000-0600-00000D000000}">
      <text>
        <r>
          <rPr>
            <b/>
            <sz val="8"/>
            <color indexed="8"/>
            <rFont val="Tahoma"/>
            <family val="2"/>
          </rPr>
          <t xml:space="preserve">Pengiraan automatik
</t>
        </r>
        <r>
          <rPr>
            <b/>
            <i/>
            <sz val="8"/>
            <color indexed="8"/>
            <rFont val="Tahoma"/>
            <family val="2"/>
          </rPr>
          <t>Automatic calculation</t>
        </r>
      </text>
    </comment>
    <comment ref="W24" authorId="1" shapeId="0" xr:uid="{00000000-0006-0000-0600-00000E000000}">
      <text>
        <r>
          <rPr>
            <b/>
            <sz val="9"/>
            <rFont val="Tahoma"/>
            <family val="2"/>
          </rPr>
          <t>Sila isi di sini
Please fill in here</t>
        </r>
      </text>
    </comment>
    <comment ref="AA24" authorId="1" shapeId="0" xr:uid="{00000000-0006-0000-0600-00000F000000}">
      <text>
        <r>
          <rPr>
            <b/>
            <sz val="9"/>
            <rFont val="Tahoma"/>
            <family val="2"/>
          </rPr>
          <t>Sila isi di sini
Please fill in here</t>
        </r>
      </text>
    </comment>
    <comment ref="AE24" authorId="1" shapeId="0" xr:uid="{00000000-0006-0000-0600-000010000000}">
      <text>
        <r>
          <rPr>
            <b/>
            <sz val="9"/>
            <rFont val="Tahoma"/>
            <family val="2"/>
          </rPr>
          <t>Sila isi di sini
Please fill in here</t>
        </r>
      </text>
    </comment>
    <comment ref="K29" authorId="1" shapeId="0" xr:uid="{00000000-0006-0000-0600-000011000000}">
      <text>
        <r>
          <rPr>
            <b/>
            <sz val="9"/>
            <rFont val="Tahoma"/>
            <family val="2"/>
          </rPr>
          <t>Sila isi di sini
Please fill in here</t>
        </r>
      </text>
    </comment>
    <comment ref="O29" authorId="1" shapeId="0" xr:uid="{00000000-0006-0000-0600-000012000000}">
      <text>
        <r>
          <rPr>
            <b/>
            <sz val="9"/>
            <rFont val="Tahoma"/>
            <family val="2"/>
          </rPr>
          <t>Sila isi di sini
Please fill in here</t>
        </r>
      </text>
    </comment>
    <comment ref="S29" authorId="0" shapeId="0" xr:uid="{00000000-0006-0000-0600-000013000000}">
      <text>
        <r>
          <rPr>
            <b/>
            <sz val="8"/>
            <color indexed="8"/>
            <rFont val="Tahoma"/>
            <family val="2"/>
          </rPr>
          <t xml:space="preserve">Pengiraan automatik
</t>
        </r>
        <r>
          <rPr>
            <b/>
            <i/>
            <sz val="8"/>
            <color indexed="8"/>
            <rFont val="Tahoma"/>
            <family val="2"/>
          </rPr>
          <t>Automatic calculation</t>
        </r>
      </text>
    </comment>
    <comment ref="W29" authorId="1" shapeId="0" xr:uid="{00000000-0006-0000-0600-000014000000}">
      <text>
        <r>
          <rPr>
            <b/>
            <sz val="9"/>
            <rFont val="Tahoma"/>
            <family val="2"/>
          </rPr>
          <t>Sila isi di sini
Please fill in here</t>
        </r>
      </text>
    </comment>
    <comment ref="AA29" authorId="1" shapeId="0" xr:uid="{00000000-0006-0000-0600-000015000000}">
      <text>
        <r>
          <rPr>
            <b/>
            <sz val="9"/>
            <rFont val="Tahoma"/>
            <family val="2"/>
          </rPr>
          <t>Sila isi di sini
Please fill in here</t>
        </r>
      </text>
    </comment>
    <comment ref="AE29" authorId="1" shapeId="0" xr:uid="{00000000-0006-0000-0600-000016000000}">
      <text>
        <r>
          <rPr>
            <b/>
            <sz val="9"/>
            <rFont val="Tahoma"/>
            <family val="2"/>
          </rPr>
          <t>Sila isi di sini
Please fill in here</t>
        </r>
      </text>
    </comment>
    <comment ref="K33" authorId="1" shapeId="0" xr:uid="{00000000-0006-0000-0600-000017000000}">
      <text>
        <r>
          <rPr>
            <b/>
            <sz val="9"/>
            <rFont val="Tahoma"/>
            <family val="2"/>
          </rPr>
          <t>Sila isi di sini
Please fill in here</t>
        </r>
      </text>
    </comment>
    <comment ref="O33" authorId="1" shapeId="0" xr:uid="{00000000-0006-0000-0600-000018000000}">
      <text>
        <r>
          <rPr>
            <b/>
            <sz val="9"/>
            <rFont val="Tahoma"/>
            <family val="2"/>
          </rPr>
          <t>Sila isi di sini
Please fill in here</t>
        </r>
      </text>
    </comment>
    <comment ref="S33" authorId="0" shapeId="0" xr:uid="{00000000-0006-0000-0600-000019000000}">
      <text>
        <r>
          <rPr>
            <b/>
            <sz val="8"/>
            <color indexed="8"/>
            <rFont val="Tahoma"/>
            <family val="2"/>
          </rPr>
          <t xml:space="preserve">Pengiraan automatik
</t>
        </r>
        <r>
          <rPr>
            <b/>
            <i/>
            <sz val="8"/>
            <color indexed="8"/>
            <rFont val="Tahoma"/>
            <family val="2"/>
          </rPr>
          <t>Automatic calculation</t>
        </r>
      </text>
    </comment>
    <comment ref="W33" authorId="1" shapeId="0" xr:uid="{00000000-0006-0000-0600-00001A000000}">
      <text>
        <r>
          <rPr>
            <b/>
            <sz val="9"/>
            <rFont val="Tahoma"/>
            <family val="2"/>
          </rPr>
          <t>Sila isi di sini
Please fill in here</t>
        </r>
      </text>
    </comment>
    <comment ref="AA33" authorId="1" shapeId="0" xr:uid="{00000000-0006-0000-0600-00001B000000}">
      <text>
        <r>
          <rPr>
            <b/>
            <sz val="9"/>
            <rFont val="Tahoma"/>
            <family val="2"/>
          </rPr>
          <t>Sila isi di sini
Please fill in here</t>
        </r>
      </text>
    </comment>
    <comment ref="AE33" authorId="1" shapeId="0" xr:uid="{00000000-0006-0000-0600-00001C000000}">
      <text>
        <r>
          <rPr>
            <b/>
            <sz val="9"/>
            <rFont val="Tahoma"/>
            <family val="2"/>
          </rPr>
          <t>Sila isi di sini
Please fill in here</t>
        </r>
      </text>
    </comment>
    <comment ref="K37" authorId="0" shapeId="0" xr:uid="{00000000-0006-0000-0600-00001D000000}">
      <text>
        <r>
          <rPr>
            <b/>
            <sz val="8"/>
            <color indexed="8"/>
            <rFont val="Tahoma"/>
            <family val="2"/>
          </rPr>
          <t xml:space="preserve">Sila isi di sini
</t>
        </r>
        <r>
          <rPr>
            <b/>
            <i/>
            <sz val="8"/>
            <color indexed="8"/>
            <rFont val="Tahoma"/>
            <family val="2"/>
          </rPr>
          <t>Please fill in here</t>
        </r>
      </text>
    </comment>
    <comment ref="O37" authorId="0" shapeId="0" xr:uid="{00000000-0006-0000-0600-00001E000000}">
      <text>
        <r>
          <rPr>
            <b/>
            <sz val="8"/>
            <color indexed="8"/>
            <rFont val="Tahoma"/>
            <family val="2"/>
          </rPr>
          <t xml:space="preserve">Sila isi di sini
</t>
        </r>
        <r>
          <rPr>
            <b/>
            <i/>
            <sz val="8"/>
            <color indexed="8"/>
            <rFont val="Tahoma"/>
            <family val="2"/>
          </rPr>
          <t>Please fill in here</t>
        </r>
      </text>
    </comment>
    <comment ref="S37" authorId="0" shapeId="0" xr:uid="{00000000-0006-0000-0600-00001F000000}">
      <text>
        <r>
          <rPr>
            <b/>
            <sz val="8"/>
            <color indexed="8"/>
            <rFont val="Tahoma"/>
            <family val="2"/>
          </rPr>
          <t xml:space="preserve">Pengiraan automatik
</t>
        </r>
        <r>
          <rPr>
            <b/>
            <i/>
            <sz val="8"/>
            <color indexed="8"/>
            <rFont val="Tahoma"/>
            <family val="2"/>
          </rPr>
          <t>Automatic calculation</t>
        </r>
      </text>
    </comment>
    <comment ref="W37" authorId="0" shapeId="0" xr:uid="{00000000-0006-0000-0600-000020000000}">
      <text>
        <r>
          <rPr>
            <b/>
            <sz val="8"/>
            <color indexed="8"/>
            <rFont val="Tahoma"/>
            <family val="2"/>
          </rPr>
          <t xml:space="preserve">Sila isi di sini
</t>
        </r>
        <r>
          <rPr>
            <b/>
            <i/>
            <sz val="8"/>
            <color indexed="8"/>
            <rFont val="Tahoma"/>
            <family val="2"/>
          </rPr>
          <t>Please fill in here</t>
        </r>
      </text>
    </comment>
    <comment ref="AA37" authorId="0" shapeId="0" xr:uid="{00000000-0006-0000-0600-000021000000}">
      <text>
        <r>
          <rPr>
            <b/>
            <sz val="8"/>
            <color indexed="8"/>
            <rFont val="Tahoma"/>
            <family val="2"/>
          </rPr>
          <t xml:space="preserve">Sila isi di sini
</t>
        </r>
        <r>
          <rPr>
            <b/>
            <i/>
            <sz val="8"/>
            <color indexed="8"/>
            <rFont val="Tahoma"/>
            <family val="2"/>
          </rPr>
          <t>Please fill in here</t>
        </r>
      </text>
    </comment>
    <comment ref="AE37" authorId="1" shapeId="0" xr:uid="{00000000-0006-0000-0600-000022000000}">
      <text>
        <r>
          <rPr>
            <b/>
            <sz val="9"/>
            <rFont val="Tahoma"/>
            <family val="2"/>
          </rPr>
          <t>Sila isi di sini
Please fill in here</t>
        </r>
      </text>
    </comment>
    <comment ref="K41" authorId="0" shapeId="0" xr:uid="{00000000-0006-0000-0600-000023000000}">
      <text>
        <r>
          <rPr>
            <b/>
            <sz val="8"/>
            <color indexed="8"/>
            <rFont val="Tahoma"/>
            <family val="2"/>
          </rPr>
          <t xml:space="preserve">Sila isi di sini
</t>
        </r>
        <r>
          <rPr>
            <b/>
            <i/>
            <sz val="8"/>
            <color indexed="8"/>
            <rFont val="Tahoma"/>
            <family val="2"/>
          </rPr>
          <t>Please fill in here</t>
        </r>
      </text>
    </comment>
    <comment ref="O41" authorId="0" shapeId="0" xr:uid="{00000000-0006-0000-0600-000024000000}">
      <text>
        <r>
          <rPr>
            <b/>
            <sz val="8"/>
            <color indexed="8"/>
            <rFont val="Tahoma"/>
            <family val="2"/>
          </rPr>
          <t xml:space="preserve">Sila isi di sini
</t>
        </r>
        <r>
          <rPr>
            <b/>
            <i/>
            <sz val="8"/>
            <color indexed="8"/>
            <rFont val="Tahoma"/>
            <family val="2"/>
          </rPr>
          <t>Please fill in here</t>
        </r>
      </text>
    </comment>
    <comment ref="S41" authorId="0" shapeId="0" xr:uid="{00000000-0006-0000-0600-000025000000}">
      <text>
        <r>
          <rPr>
            <b/>
            <sz val="8"/>
            <color indexed="8"/>
            <rFont val="Tahoma"/>
            <family val="2"/>
          </rPr>
          <t xml:space="preserve">Pengiraan automatik
</t>
        </r>
        <r>
          <rPr>
            <b/>
            <i/>
            <sz val="8"/>
            <color indexed="8"/>
            <rFont val="Tahoma"/>
            <family val="2"/>
          </rPr>
          <t>Automatic calculation</t>
        </r>
      </text>
    </comment>
    <comment ref="W41" authorId="0" shapeId="0" xr:uid="{00000000-0006-0000-0600-000026000000}">
      <text>
        <r>
          <rPr>
            <b/>
            <sz val="8"/>
            <color indexed="8"/>
            <rFont val="Tahoma"/>
            <family val="2"/>
          </rPr>
          <t xml:space="preserve">Sila isi di sini
</t>
        </r>
        <r>
          <rPr>
            <b/>
            <i/>
            <sz val="8"/>
            <color indexed="8"/>
            <rFont val="Tahoma"/>
            <family val="2"/>
          </rPr>
          <t>Please fill in here</t>
        </r>
      </text>
    </comment>
    <comment ref="AA41" authorId="0" shapeId="0" xr:uid="{00000000-0006-0000-0600-000027000000}">
      <text>
        <r>
          <rPr>
            <b/>
            <sz val="8"/>
            <color indexed="8"/>
            <rFont val="Tahoma"/>
            <family val="2"/>
          </rPr>
          <t xml:space="preserve">Sila isi di sini
</t>
        </r>
        <r>
          <rPr>
            <b/>
            <i/>
            <sz val="8"/>
            <color indexed="8"/>
            <rFont val="Tahoma"/>
            <family val="2"/>
          </rPr>
          <t>Please fill in here</t>
        </r>
      </text>
    </comment>
    <comment ref="AE41" authorId="1" shapeId="0" xr:uid="{00000000-0006-0000-0600-000028000000}">
      <text>
        <r>
          <rPr>
            <b/>
            <sz val="9"/>
            <rFont val="Tahoma"/>
            <family val="2"/>
          </rPr>
          <t>Sila isi di sini
Please fill in here</t>
        </r>
      </text>
    </comment>
    <comment ref="K45" authorId="0" shapeId="0" xr:uid="{00000000-0006-0000-0600-000029000000}">
      <text>
        <r>
          <rPr>
            <b/>
            <sz val="8"/>
            <color indexed="8"/>
            <rFont val="Tahoma"/>
            <family val="2"/>
          </rPr>
          <t xml:space="preserve">Sila isi di sini
</t>
        </r>
        <r>
          <rPr>
            <b/>
            <i/>
            <sz val="8"/>
            <color indexed="8"/>
            <rFont val="Tahoma"/>
            <family val="2"/>
          </rPr>
          <t>Please fill in here</t>
        </r>
      </text>
    </comment>
    <comment ref="O45" authorId="0" shapeId="0" xr:uid="{00000000-0006-0000-0600-00002A000000}">
      <text>
        <r>
          <rPr>
            <b/>
            <sz val="8"/>
            <color indexed="8"/>
            <rFont val="Tahoma"/>
            <family val="2"/>
          </rPr>
          <t xml:space="preserve">Sila isi di sini
</t>
        </r>
        <r>
          <rPr>
            <b/>
            <i/>
            <sz val="8"/>
            <color indexed="8"/>
            <rFont val="Tahoma"/>
            <family val="2"/>
          </rPr>
          <t>Please fill in here</t>
        </r>
      </text>
    </comment>
    <comment ref="S45" authorId="0" shapeId="0" xr:uid="{00000000-0006-0000-0600-00002B000000}">
      <text>
        <r>
          <rPr>
            <b/>
            <sz val="8"/>
            <color indexed="8"/>
            <rFont val="Tahoma"/>
            <family val="2"/>
          </rPr>
          <t xml:space="preserve">Pengiraan automatik
</t>
        </r>
        <r>
          <rPr>
            <b/>
            <i/>
            <sz val="8"/>
            <color indexed="8"/>
            <rFont val="Tahoma"/>
            <family val="2"/>
          </rPr>
          <t>Automatic calculation</t>
        </r>
      </text>
    </comment>
    <comment ref="W45" authorId="0" shapeId="0" xr:uid="{00000000-0006-0000-0600-00002C000000}">
      <text>
        <r>
          <rPr>
            <b/>
            <sz val="8"/>
            <color indexed="8"/>
            <rFont val="Tahoma"/>
            <family val="2"/>
          </rPr>
          <t xml:space="preserve">Sila isi di sini
</t>
        </r>
        <r>
          <rPr>
            <b/>
            <i/>
            <sz val="8"/>
            <color indexed="8"/>
            <rFont val="Tahoma"/>
            <family val="2"/>
          </rPr>
          <t>Please fill in here</t>
        </r>
      </text>
    </comment>
    <comment ref="AA45" authorId="0" shapeId="0" xr:uid="{00000000-0006-0000-0600-00002D000000}">
      <text>
        <r>
          <rPr>
            <b/>
            <sz val="8"/>
            <color indexed="8"/>
            <rFont val="Tahoma"/>
            <family val="2"/>
          </rPr>
          <t xml:space="preserve">Sila isi di sini
</t>
        </r>
        <r>
          <rPr>
            <b/>
            <i/>
            <sz val="8"/>
            <color indexed="8"/>
            <rFont val="Tahoma"/>
            <family val="2"/>
          </rPr>
          <t>Please fill in here</t>
        </r>
      </text>
    </comment>
    <comment ref="AE45" authorId="1" shapeId="0" xr:uid="{00000000-0006-0000-0600-00002E000000}">
      <text>
        <r>
          <rPr>
            <b/>
            <sz val="9"/>
            <rFont val="Tahoma"/>
            <family val="2"/>
          </rPr>
          <t>Sila isi di sini
Please fill in here</t>
        </r>
      </text>
    </comment>
    <comment ref="K49" authorId="0" shapeId="0" xr:uid="{00000000-0006-0000-0600-00002F000000}">
      <text>
        <r>
          <rPr>
            <b/>
            <sz val="8"/>
            <color indexed="8"/>
            <rFont val="Tahoma"/>
            <family val="2"/>
          </rPr>
          <t xml:space="preserve">Sila isi di sini
</t>
        </r>
        <r>
          <rPr>
            <b/>
            <i/>
            <sz val="8"/>
            <color indexed="8"/>
            <rFont val="Tahoma"/>
            <family val="2"/>
          </rPr>
          <t>Please fill in here</t>
        </r>
      </text>
    </comment>
    <comment ref="O49" authorId="0" shapeId="0" xr:uid="{00000000-0006-0000-0600-000030000000}">
      <text>
        <r>
          <rPr>
            <b/>
            <sz val="8"/>
            <color indexed="8"/>
            <rFont val="Tahoma"/>
            <family val="2"/>
          </rPr>
          <t xml:space="preserve">Sila isi di sini
</t>
        </r>
        <r>
          <rPr>
            <b/>
            <i/>
            <sz val="8"/>
            <color indexed="8"/>
            <rFont val="Tahoma"/>
            <family val="2"/>
          </rPr>
          <t>Please fill in here</t>
        </r>
      </text>
    </comment>
    <comment ref="S49" authorId="0" shapeId="0" xr:uid="{00000000-0006-0000-0600-000031000000}">
      <text>
        <r>
          <rPr>
            <b/>
            <sz val="8"/>
            <color indexed="8"/>
            <rFont val="Tahoma"/>
            <family val="2"/>
          </rPr>
          <t xml:space="preserve">Pengiraan automatik
</t>
        </r>
        <r>
          <rPr>
            <b/>
            <i/>
            <sz val="8"/>
            <color indexed="8"/>
            <rFont val="Tahoma"/>
            <family val="2"/>
          </rPr>
          <t>Automatic calculation</t>
        </r>
      </text>
    </comment>
    <comment ref="W49" authorId="0" shapeId="0" xr:uid="{00000000-0006-0000-0600-000032000000}">
      <text>
        <r>
          <rPr>
            <b/>
            <sz val="8"/>
            <color indexed="8"/>
            <rFont val="Tahoma"/>
            <family val="2"/>
          </rPr>
          <t xml:space="preserve">Sila isi di sini
</t>
        </r>
        <r>
          <rPr>
            <b/>
            <i/>
            <sz val="8"/>
            <color indexed="8"/>
            <rFont val="Tahoma"/>
            <family val="2"/>
          </rPr>
          <t>Please fill in here</t>
        </r>
      </text>
    </comment>
    <comment ref="AA49" authorId="0" shapeId="0" xr:uid="{00000000-0006-0000-0600-000033000000}">
      <text>
        <r>
          <rPr>
            <b/>
            <sz val="8"/>
            <color indexed="8"/>
            <rFont val="Tahoma"/>
            <family val="2"/>
          </rPr>
          <t xml:space="preserve">Sila isi di sini
</t>
        </r>
        <r>
          <rPr>
            <b/>
            <i/>
            <sz val="8"/>
            <color indexed="8"/>
            <rFont val="Tahoma"/>
            <family val="2"/>
          </rPr>
          <t>Please fill in here</t>
        </r>
      </text>
    </comment>
    <comment ref="AE49" authorId="1" shapeId="0" xr:uid="{00000000-0006-0000-0600-000034000000}">
      <text>
        <r>
          <rPr>
            <b/>
            <sz val="9"/>
            <rFont val="Tahoma"/>
            <family val="2"/>
          </rPr>
          <t>Sila isi di sini
Please fill in here</t>
        </r>
      </text>
    </comment>
    <comment ref="K53" authorId="1" shapeId="0" xr:uid="{00000000-0006-0000-0600-000035000000}">
      <text>
        <r>
          <rPr>
            <b/>
            <sz val="9"/>
            <rFont val="Tahoma"/>
            <family val="2"/>
          </rPr>
          <t>Sila isi di sini
Please fill in here</t>
        </r>
      </text>
    </comment>
    <comment ref="O53" authorId="1" shapeId="0" xr:uid="{00000000-0006-0000-0600-000036000000}">
      <text>
        <r>
          <rPr>
            <b/>
            <sz val="9"/>
            <rFont val="Tahoma"/>
            <family val="2"/>
          </rPr>
          <t>Sila isi di sini
Please fill in here</t>
        </r>
      </text>
    </comment>
    <comment ref="S53" authorId="0" shapeId="0" xr:uid="{00000000-0006-0000-0600-000037000000}">
      <text>
        <r>
          <rPr>
            <b/>
            <sz val="8"/>
            <color indexed="8"/>
            <rFont val="Tahoma"/>
            <family val="2"/>
          </rPr>
          <t xml:space="preserve">Pengiraan automatik
</t>
        </r>
        <r>
          <rPr>
            <b/>
            <i/>
            <sz val="8"/>
            <color indexed="8"/>
            <rFont val="Tahoma"/>
            <family val="2"/>
          </rPr>
          <t>Automatic calculation</t>
        </r>
      </text>
    </comment>
    <comment ref="W53" authorId="1" shapeId="0" xr:uid="{00000000-0006-0000-0600-000038000000}">
      <text>
        <r>
          <rPr>
            <b/>
            <sz val="9"/>
            <rFont val="Tahoma"/>
            <family val="2"/>
          </rPr>
          <t>Sila isi di sini
Please fill in here</t>
        </r>
      </text>
    </comment>
    <comment ref="AA53" authorId="1" shapeId="0" xr:uid="{00000000-0006-0000-0600-000039000000}">
      <text>
        <r>
          <rPr>
            <b/>
            <sz val="9"/>
            <rFont val="Tahoma"/>
            <family val="2"/>
          </rPr>
          <t>Sila isi di sini
Please fill in here</t>
        </r>
      </text>
    </comment>
    <comment ref="AE53" authorId="1" shapeId="0" xr:uid="{00000000-0006-0000-0600-00003A000000}">
      <text>
        <r>
          <rPr>
            <b/>
            <sz val="9"/>
            <rFont val="Tahoma"/>
            <family val="2"/>
          </rPr>
          <t>Sila isi di sini
Please fill in here</t>
        </r>
      </text>
    </comment>
    <comment ref="K57" authorId="1" shapeId="0" xr:uid="{00000000-0006-0000-0600-00003B000000}">
      <text>
        <r>
          <rPr>
            <b/>
            <sz val="9"/>
            <rFont val="Tahoma"/>
            <family val="2"/>
          </rPr>
          <t>Sila isi di sini
Please fill in here</t>
        </r>
      </text>
    </comment>
    <comment ref="O57" authorId="1" shapeId="0" xr:uid="{00000000-0006-0000-0600-00003C000000}">
      <text>
        <r>
          <rPr>
            <b/>
            <sz val="9"/>
            <rFont val="Tahoma"/>
            <family val="2"/>
          </rPr>
          <t>Sila isi di sini
Please fill in here</t>
        </r>
      </text>
    </comment>
    <comment ref="S57" authorId="0" shapeId="0" xr:uid="{00000000-0006-0000-0600-00003D000000}">
      <text>
        <r>
          <rPr>
            <b/>
            <sz val="8"/>
            <color indexed="8"/>
            <rFont val="Tahoma"/>
            <family val="2"/>
          </rPr>
          <t xml:space="preserve">Pengiraan automatik
</t>
        </r>
        <r>
          <rPr>
            <b/>
            <i/>
            <sz val="8"/>
            <color indexed="8"/>
            <rFont val="Tahoma"/>
            <family val="2"/>
          </rPr>
          <t>Automatic calculation</t>
        </r>
      </text>
    </comment>
    <comment ref="W57" authorId="1" shapeId="0" xr:uid="{00000000-0006-0000-0600-00003E000000}">
      <text>
        <r>
          <rPr>
            <b/>
            <sz val="9"/>
            <rFont val="Tahoma"/>
            <family val="2"/>
          </rPr>
          <t>Sila isi di sini
Please fill in here</t>
        </r>
      </text>
    </comment>
    <comment ref="AA57" authorId="1" shapeId="0" xr:uid="{00000000-0006-0000-0600-00003F000000}">
      <text>
        <r>
          <rPr>
            <b/>
            <sz val="9"/>
            <rFont val="Tahoma"/>
            <family val="2"/>
          </rPr>
          <t>Sila isi di sini
Please fill in here</t>
        </r>
      </text>
    </comment>
    <comment ref="K61" authorId="1" shapeId="0" xr:uid="{00000000-0006-0000-0600-000040000000}">
      <text>
        <r>
          <rPr>
            <b/>
            <sz val="9"/>
            <rFont val="Tahoma"/>
            <family val="2"/>
          </rPr>
          <t>Sila isi di sini
Please fill in here</t>
        </r>
      </text>
    </comment>
    <comment ref="O61" authorId="1" shapeId="0" xr:uid="{00000000-0006-0000-0600-000041000000}">
      <text>
        <r>
          <rPr>
            <b/>
            <sz val="9"/>
            <rFont val="Tahoma"/>
            <family val="2"/>
          </rPr>
          <t>Sila isi di sini
Please fill in here</t>
        </r>
      </text>
    </comment>
    <comment ref="S61" authorId="0" shapeId="0" xr:uid="{00000000-0006-0000-0600-000042000000}">
      <text>
        <r>
          <rPr>
            <b/>
            <sz val="8"/>
            <color indexed="8"/>
            <rFont val="Tahoma"/>
            <family val="2"/>
          </rPr>
          <t xml:space="preserve">Pengiraan automatik
</t>
        </r>
        <r>
          <rPr>
            <b/>
            <i/>
            <sz val="8"/>
            <color indexed="8"/>
            <rFont val="Tahoma"/>
            <family val="2"/>
          </rPr>
          <t>Automatic calculation</t>
        </r>
      </text>
    </comment>
    <comment ref="W61" authorId="1" shapeId="0" xr:uid="{00000000-0006-0000-0600-000043000000}">
      <text>
        <r>
          <rPr>
            <b/>
            <sz val="9"/>
            <rFont val="Tahoma"/>
            <family val="2"/>
          </rPr>
          <t>Sila isi di sini
Please fill in here</t>
        </r>
      </text>
    </comment>
    <comment ref="AA61" authorId="1" shapeId="0" xr:uid="{00000000-0006-0000-0600-000044000000}">
      <text>
        <r>
          <rPr>
            <b/>
            <sz val="9"/>
            <rFont val="Tahoma"/>
            <family val="2"/>
          </rPr>
          <t>Sila isi di sini
Please fill in here</t>
        </r>
      </text>
    </comment>
    <comment ref="AE61" authorId="1" shapeId="0" xr:uid="{00000000-0006-0000-0600-000045000000}">
      <text>
        <r>
          <rPr>
            <b/>
            <sz val="9"/>
            <rFont val="Tahoma"/>
            <family val="2"/>
          </rPr>
          <t>Sila isi di sini
Please fill in here</t>
        </r>
      </text>
    </comment>
    <comment ref="K64" authorId="1" shapeId="0" xr:uid="{00000000-0006-0000-0600-000046000000}">
      <text>
        <r>
          <rPr>
            <b/>
            <sz val="9"/>
            <rFont val="Tahoma"/>
            <family val="2"/>
          </rPr>
          <t>Pengiraan automatik
Automatic calculation</t>
        </r>
      </text>
    </comment>
    <comment ref="O64" authorId="1" shapeId="0" xr:uid="{00000000-0006-0000-0600-000047000000}">
      <text>
        <r>
          <rPr>
            <b/>
            <sz val="9"/>
            <rFont val="Tahoma"/>
            <family val="2"/>
          </rPr>
          <t>Pengiraan automatik
Automatic calculation</t>
        </r>
      </text>
    </comment>
    <comment ref="S64" authorId="1" shapeId="0" xr:uid="{00000000-0006-0000-0600-000048000000}">
      <text>
        <r>
          <rPr>
            <b/>
            <sz val="9"/>
            <rFont val="Tahoma"/>
            <family val="2"/>
          </rPr>
          <t>Pengiraan automatik
Automatic calculation</t>
        </r>
      </text>
    </comment>
    <comment ref="W64" authorId="1" shapeId="0" xr:uid="{00000000-0006-0000-0600-000049000000}">
      <text>
        <r>
          <rPr>
            <b/>
            <sz val="9"/>
            <rFont val="Tahoma"/>
            <family val="2"/>
          </rPr>
          <t>Pengiraan automatik
Automatic calculation</t>
        </r>
      </text>
    </comment>
    <comment ref="AA64" authorId="1" shapeId="0" xr:uid="{00000000-0006-0000-0600-00004A000000}">
      <text>
        <r>
          <rPr>
            <b/>
            <sz val="9"/>
            <rFont val="Tahoma"/>
            <family val="2"/>
          </rPr>
          <t>Pengiraan automatik
Automatic calculation</t>
        </r>
      </text>
    </comment>
    <comment ref="AE64" authorId="1" shapeId="0" xr:uid="{00000000-0006-0000-0600-00004B000000}">
      <text>
        <r>
          <rPr>
            <b/>
            <sz val="9"/>
            <rFont val="Tahoma"/>
            <family val="2"/>
          </rPr>
          <t>Pengiraan automatik
Automatic calculation</t>
        </r>
      </text>
    </comment>
    <comment ref="K67" authorId="1" shapeId="0" xr:uid="{00000000-0006-0000-0600-00004C000000}">
      <text>
        <r>
          <rPr>
            <b/>
            <sz val="9"/>
            <rFont val="Tahoma"/>
            <family val="2"/>
          </rPr>
          <t>Sila isi di sini
Please fill in here</t>
        </r>
      </text>
    </comment>
    <comment ref="O67" authorId="1" shapeId="0" xr:uid="{00000000-0006-0000-0600-00004D000000}">
      <text>
        <r>
          <rPr>
            <b/>
            <sz val="9"/>
            <rFont val="Tahoma"/>
            <family val="2"/>
          </rPr>
          <t>Sila isi di sini
Please fill in here</t>
        </r>
      </text>
    </comment>
    <comment ref="S67" authorId="1" shapeId="0" xr:uid="{00000000-0006-0000-0600-00004E000000}">
      <text>
        <r>
          <rPr>
            <b/>
            <sz val="9"/>
            <rFont val="Tahoma"/>
            <family val="2"/>
          </rPr>
          <t>Sila isi di sini
Please fill in here</t>
        </r>
      </text>
    </comment>
    <comment ref="W67" authorId="1" shapeId="0" xr:uid="{00000000-0006-0000-0600-00004F000000}">
      <text>
        <r>
          <rPr>
            <b/>
            <sz val="9"/>
            <rFont val="Tahoma"/>
            <family val="2"/>
          </rPr>
          <t>Sila isi di sini
Please fill in here</t>
        </r>
      </text>
    </comment>
    <comment ref="AA67" authorId="1" shapeId="0" xr:uid="{00000000-0006-0000-0600-000050000000}">
      <text>
        <r>
          <rPr>
            <b/>
            <sz val="9"/>
            <rFont val="Tahoma"/>
            <family val="2"/>
          </rPr>
          <t>Sila isi di sini
Please fill in here</t>
        </r>
      </text>
    </comment>
    <comment ref="K70" authorId="0" shapeId="0" xr:uid="{00000000-0006-0000-0600-000051000000}">
      <text>
        <r>
          <rPr>
            <b/>
            <sz val="8"/>
            <color indexed="8"/>
            <rFont val="Tahoma"/>
            <family val="2"/>
          </rPr>
          <t xml:space="preserve">Pengiraan automatik
</t>
        </r>
        <r>
          <rPr>
            <i/>
            <sz val="8"/>
            <color indexed="8"/>
            <rFont val="Tahoma"/>
            <family val="2"/>
          </rPr>
          <t>Automatic calculation</t>
        </r>
      </text>
    </comment>
    <comment ref="O70" authorId="0" shapeId="0" xr:uid="{00000000-0006-0000-0600-000052000000}">
      <text>
        <r>
          <rPr>
            <b/>
            <sz val="8"/>
            <color indexed="8"/>
            <rFont val="Tahoma"/>
            <family val="2"/>
          </rPr>
          <t xml:space="preserve">Pengiraan automatik
</t>
        </r>
        <r>
          <rPr>
            <b/>
            <i/>
            <sz val="8"/>
            <color indexed="8"/>
            <rFont val="Tahoma"/>
            <family val="2"/>
          </rPr>
          <t>Automatic calculation</t>
        </r>
      </text>
    </comment>
    <comment ref="S70" authorId="0" shapeId="0" xr:uid="{00000000-0006-0000-0600-000053000000}">
      <text>
        <r>
          <rPr>
            <b/>
            <sz val="8"/>
            <color indexed="8"/>
            <rFont val="Tahoma"/>
            <family val="2"/>
          </rPr>
          <t xml:space="preserve">Pengiraan automatik
</t>
        </r>
        <r>
          <rPr>
            <b/>
            <i/>
            <sz val="8"/>
            <color indexed="8"/>
            <rFont val="Tahoma"/>
            <family val="2"/>
          </rPr>
          <t>Automatic calculation</t>
        </r>
      </text>
    </comment>
    <comment ref="W70" authorId="0" shapeId="0" xr:uid="{00000000-0006-0000-0600-000054000000}">
      <text>
        <r>
          <rPr>
            <b/>
            <sz val="8"/>
            <color indexed="8"/>
            <rFont val="Tahoma"/>
            <family val="2"/>
          </rPr>
          <t xml:space="preserve">Pengiraan automatik
</t>
        </r>
        <r>
          <rPr>
            <b/>
            <i/>
            <sz val="8"/>
            <color indexed="8"/>
            <rFont val="Tahoma"/>
            <family val="2"/>
          </rPr>
          <t>Automatic calculation</t>
        </r>
      </text>
    </comment>
    <comment ref="AA70" authorId="0" shapeId="0" xr:uid="{00000000-0006-0000-0600-000055000000}">
      <text>
        <r>
          <rPr>
            <b/>
            <sz val="8"/>
            <color indexed="8"/>
            <rFont val="Tahoma"/>
            <family val="2"/>
          </rPr>
          <t xml:space="preserve">Pengiraan automatik
</t>
        </r>
        <r>
          <rPr>
            <b/>
            <i/>
            <sz val="8"/>
            <color indexed="8"/>
            <rFont val="Tahoma"/>
            <family val="2"/>
          </rPr>
          <t>Automatic calculation</t>
        </r>
      </text>
    </comment>
    <comment ref="AE70" authorId="1" shapeId="0" xr:uid="{00000000-0006-0000-0600-000056000000}">
      <text>
        <r>
          <rPr>
            <b/>
            <sz val="9"/>
            <rFont val="Tahoma"/>
            <family val="2"/>
          </rPr>
          <t>Pengiraan automatik
Automatic calculation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6" authorId="0" shapeId="0" xr:uid="{00000000-0006-0000-0700-000001000000}">
      <text>
        <r>
          <rPr>
            <b/>
            <sz val="8"/>
            <color indexed="8"/>
            <rFont val="Tahoma"/>
            <family val="2"/>
          </rPr>
          <t xml:space="preserve">Sila isi di sini
</t>
        </r>
        <r>
          <rPr>
            <b/>
            <i/>
            <sz val="8"/>
            <color indexed="8"/>
            <rFont val="Tahoma"/>
            <family val="2"/>
          </rPr>
          <t>Please fill in here</t>
        </r>
      </text>
    </comment>
    <comment ref="O16" authorId="0" shapeId="0" xr:uid="{00000000-0006-0000-0700-000002000000}">
      <text>
        <r>
          <rPr>
            <b/>
            <sz val="8"/>
            <color indexed="8"/>
            <rFont val="Tahoma"/>
            <family val="2"/>
          </rPr>
          <t xml:space="preserve">Sila isi di sini
</t>
        </r>
        <r>
          <rPr>
            <b/>
            <i/>
            <sz val="8"/>
            <color indexed="8"/>
            <rFont val="Tahoma"/>
            <family val="2"/>
          </rPr>
          <t>Please fill in here</t>
        </r>
      </text>
    </comment>
    <comment ref="S16" authorId="0" shapeId="0" xr:uid="{00000000-0006-0000-0700-000003000000}">
      <text>
        <r>
          <rPr>
            <b/>
            <sz val="8"/>
            <color indexed="8"/>
            <rFont val="Tahoma"/>
            <family val="2"/>
          </rPr>
          <t xml:space="preserve">Pengiraan automatik
</t>
        </r>
        <r>
          <rPr>
            <b/>
            <i/>
            <sz val="8"/>
            <color indexed="8"/>
            <rFont val="Tahoma"/>
            <family val="2"/>
          </rPr>
          <t>Automatic calculation</t>
        </r>
      </text>
    </comment>
    <comment ref="W16" authorId="0" shapeId="0" xr:uid="{00000000-0006-0000-0700-000004000000}">
      <text>
        <r>
          <rPr>
            <b/>
            <sz val="8"/>
            <color indexed="8"/>
            <rFont val="Tahoma"/>
            <family val="2"/>
          </rPr>
          <t xml:space="preserve">Sila isi di sini
</t>
        </r>
        <r>
          <rPr>
            <b/>
            <i/>
            <sz val="8"/>
            <color indexed="8"/>
            <rFont val="Tahoma"/>
            <family val="2"/>
          </rPr>
          <t>Please fill in here</t>
        </r>
      </text>
    </comment>
    <comment ref="AA16" authorId="0" shapeId="0" xr:uid="{00000000-0006-0000-0700-000005000000}">
      <text>
        <r>
          <rPr>
            <b/>
            <sz val="8"/>
            <color indexed="8"/>
            <rFont val="Tahoma"/>
            <family val="2"/>
          </rPr>
          <t xml:space="preserve">Sila isi di sini
</t>
        </r>
        <r>
          <rPr>
            <b/>
            <i/>
            <sz val="8"/>
            <color indexed="8"/>
            <rFont val="Tahoma"/>
            <family val="2"/>
          </rPr>
          <t>Please fill in here</t>
        </r>
      </text>
    </comment>
    <comment ref="K20" authorId="0" shapeId="0" xr:uid="{00000000-0006-0000-0700-000006000000}">
      <text>
        <r>
          <rPr>
            <b/>
            <sz val="8"/>
            <color indexed="8"/>
            <rFont val="Tahoma"/>
            <family val="2"/>
          </rPr>
          <t xml:space="preserve">Sila isi di sini
</t>
        </r>
        <r>
          <rPr>
            <b/>
            <i/>
            <sz val="8"/>
            <color indexed="8"/>
            <rFont val="Tahoma"/>
            <family val="2"/>
          </rPr>
          <t>Please fill in here</t>
        </r>
      </text>
    </comment>
    <comment ref="O20" authorId="0" shapeId="0" xr:uid="{00000000-0006-0000-0700-000007000000}">
      <text>
        <r>
          <rPr>
            <b/>
            <sz val="8"/>
            <color indexed="8"/>
            <rFont val="Tahoma"/>
            <family val="2"/>
          </rPr>
          <t xml:space="preserve">Sila isi di sini
</t>
        </r>
        <r>
          <rPr>
            <b/>
            <i/>
            <sz val="8"/>
            <color indexed="8"/>
            <rFont val="Tahoma"/>
            <family val="2"/>
          </rPr>
          <t>Please fill in here</t>
        </r>
      </text>
    </comment>
    <comment ref="S20" authorId="0" shapeId="0" xr:uid="{00000000-0006-0000-0700-000008000000}">
      <text>
        <r>
          <rPr>
            <b/>
            <sz val="8"/>
            <color indexed="8"/>
            <rFont val="Tahoma"/>
            <family val="2"/>
          </rPr>
          <t xml:space="preserve">Pengiraan automatik
</t>
        </r>
        <r>
          <rPr>
            <b/>
            <i/>
            <sz val="8"/>
            <color indexed="8"/>
            <rFont val="Tahoma"/>
            <family val="2"/>
          </rPr>
          <t>Automatic calculation</t>
        </r>
      </text>
    </comment>
    <comment ref="W20" authorId="0" shapeId="0" xr:uid="{00000000-0006-0000-0700-000009000000}">
      <text>
        <r>
          <rPr>
            <b/>
            <sz val="8"/>
            <color indexed="8"/>
            <rFont val="Tahoma"/>
            <family val="2"/>
          </rPr>
          <t xml:space="preserve">Sila isi di sini
</t>
        </r>
        <r>
          <rPr>
            <b/>
            <i/>
            <sz val="8"/>
            <color indexed="8"/>
            <rFont val="Tahoma"/>
            <family val="2"/>
          </rPr>
          <t>Please fill in here</t>
        </r>
      </text>
    </comment>
    <comment ref="AA20" authorId="0" shapeId="0" xr:uid="{00000000-0006-0000-0700-00000A000000}">
      <text>
        <r>
          <rPr>
            <b/>
            <sz val="8"/>
            <color indexed="8"/>
            <rFont val="Tahoma"/>
            <family val="2"/>
          </rPr>
          <t xml:space="preserve">Sila isi di sini
</t>
        </r>
        <r>
          <rPr>
            <b/>
            <i/>
            <sz val="8"/>
            <color indexed="8"/>
            <rFont val="Tahoma"/>
            <family val="2"/>
          </rPr>
          <t>Please fill in here</t>
        </r>
      </text>
    </comment>
    <comment ref="K24" authorId="1" shapeId="0" xr:uid="{00000000-0006-0000-0700-00000B000000}">
      <text>
        <r>
          <rPr>
            <b/>
            <sz val="9"/>
            <rFont val="Tahoma"/>
            <family val="2"/>
          </rPr>
          <t>Sila isi di sini
Please fill in here</t>
        </r>
      </text>
    </comment>
    <comment ref="O24" authorId="1" shapeId="0" xr:uid="{00000000-0006-0000-0700-00000C000000}">
      <text>
        <r>
          <rPr>
            <b/>
            <sz val="9"/>
            <rFont val="Tahoma"/>
            <family val="2"/>
          </rPr>
          <t>Sila isi di sini
Please fill in here</t>
        </r>
      </text>
    </comment>
    <comment ref="S24" authorId="0" shapeId="0" xr:uid="{00000000-0006-0000-0700-00000D000000}">
      <text>
        <r>
          <rPr>
            <b/>
            <sz val="8"/>
            <color indexed="8"/>
            <rFont val="Tahoma"/>
            <family val="2"/>
          </rPr>
          <t xml:space="preserve">Pengiraan automatik
</t>
        </r>
        <r>
          <rPr>
            <b/>
            <i/>
            <sz val="8"/>
            <color indexed="8"/>
            <rFont val="Tahoma"/>
            <family val="2"/>
          </rPr>
          <t>Automatic calculation</t>
        </r>
      </text>
    </comment>
    <comment ref="W24" authorId="1" shapeId="0" xr:uid="{00000000-0006-0000-0700-00000E000000}">
      <text>
        <r>
          <rPr>
            <b/>
            <sz val="9"/>
            <rFont val="Tahoma"/>
            <family val="2"/>
          </rPr>
          <t>Sila isi di sini
Please fill in here</t>
        </r>
      </text>
    </comment>
    <comment ref="AA24" authorId="1" shapeId="0" xr:uid="{00000000-0006-0000-0700-00000F000000}">
      <text>
        <r>
          <rPr>
            <b/>
            <sz val="9"/>
            <rFont val="Tahoma"/>
            <family val="2"/>
          </rPr>
          <t>Sila isi di sini
Please fill in here</t>
        </r>
      </text>
    </comment>
    <comment ref="AE24" authorId="1" shapeId="0" xr:uid="{00000000-0006-0000-0700-000010000000}">
      <text>
        <r>
          <rPr>
            <b/>
            <sz val="9"/>
            <rFont val="Tahoma"/>
            <family val="2"/>
          </rPr>
          <t>Sila isi di sini
Please fill in here</t>
        </r>
      </text>
    </comment>
    <comment ref="K29" authorId="1" shapeId="0" xr:uid="{00000000-0006-0000-0700-000011000000}">
      <text>
        <r>
          <rPr>
            <b/>
            <sz val="9"/>
            <rFont val="Tahoma"/>
            <family val="2"/>
          </rPr>
          <t>Sila isi di sini
Please fill in here</t>
        </r>
      </text>
    </comment>
    <comment ref="O29" authorId="1" shapeId="0" xr:uid="{00000000-0006-0000-0700-000012000000}">
      <text>
        <r>
          <rPr>
            <b/>
            <sz val="9"/>
            <rFont val="Tahoma"/>
            <family val="2"/>
          </rPr>
          <t>Sila isi di sini
Please fill in here</t>
        </r>
      </text>
    </comment>
    <comment ref="S29" authorId="0" shapeId="0" xr:uid="{00000000-0006-0000-0700-000013000000}">
      <text>
        <r>
          <rPr>
            <b/>
            <sz val="8"/>
            <color indexed="8"/>
            <rFont val="Tahoma"/>
            <family val="2"/>
          </rPr>
          <t xml:space="preserve">Pengiraan automatik
</t>
        </r>
        <r>
          <rPr>
            <b/>
            <i/>
            <sz val="8"/>
            <color indexed="8"/>
            <rFont val="Tahoma"/>
            <family val="2"/>
          </rPr>
          <t>Automatic calculation</t>
        </r>
      </text>
    </comment>
    <comment ref="W29" authorId="1" shapeId="0" xr:uid="{00000000-0006-0000-0700-000014000000}">
      <text>
        <r>
          <rPr>
            <b/>
            <sz val="9"/>
            <rFont val="Tahoma"/>
            <family val="2"/>
          </rPr>
          <t>Sila isi di sini
Please fill in here</t>
        </r>
      </text>
    </comment>
    <comment ref="AA29" authorId="1" shapeId="0" xr:uid="{00000000-0006-0000-0700-000015000000}">
      <text>
        <r>
          <rPr>
            <b/>
            <sz val="9"/>
            <rFont val="Tahoma"/>
            <family val="2"/>
          </rPr>
          <t>Sila isi di sini
Please fill in here</t>
        </r>
      </text>
    </comment>
    <comment ref="AE29" authorId="1" shapeId="0" xr:uid="{00000000-0006-0000-0700-000016000000}">
      <text>
        <r>
          <rPr>
            <b/>
            <sz val="9"/>
            <rFont val="Tahoma"/>
            <family val="2"/>
          </rPr>
          <t>Sila isi di sini
Please fill in here</t>
        </r>
      </text>
    </comment>
    <comment ref="K33" authorId="1" shapeId="0" xr:uid="{00000000-0006-0000-0700-000017000000}">
      <text>
        <r>
          <rPr>
            <b/>
            <sz val="9"/>
            <rFont val="Tahoma"/>
            <family val="2"/>
          </rPr>
          <t>Sila isi di sini
Please fill in here</t>
        </r>
      </text>
    </comment>
    <comment ref="O33" authorId="1" shapeId="0" xr:uid="{00000000-0006-0000-0700-000018000000}">
      <text>
        <r>
          <rPr>
            <b/>
            <sz val="9"/>
            <rFont val="Tahoma"/>
            <family val="2"/>
          </rPr>
          <t>Sila isi di sini
Please fill in here</t>
        </r>
      </text>
    </comment>
    <comment ref="S33" authorId="0" shapeId="0" xr:uid="{00000000-0006-0000-0700-000019000000}">
      <text>
        <r>
          <rPr>
            <b/>
            <sz val="8"/>
            <color indexed="8"/>
            <rFont val="Tahoma"/>
            <family val="2"/>
          </rPr>
          <t xml:space="preserve">Pengiraan automatik
</t>
        </r>
        <r>
          <rPr>
            <b/>
            <i/>
            <sz val="8"/>
            <color indexed="8"/>
            <rFont val="Tahoma"/>
            <family val="2"/>
          </rPr>
          <t>Automatic calculation</t>
        </r>
      </text>
    </comment>
    <comment ref="W33" authorId="1" shapeId="0" xr:uid="{00000000-0006-0000-0700-00001A000000}">
      <text>
        <r>
          <rPr>
            <b/>
            <sz val="9"/>
            <rFont val="Tahoma"/>
            <family val="2"/>
          </rPr>
          <t>Sila isi di sini
Please fill in here</t>
        </r>
      </text>
    </comment>
    <comment ref="AA33" authorId="1" shapeId="0" xr:uid="{00000000-0006-0000-0700-00001B000000}">
      <text>
        <r>
          <rPr>
            <b/>
            <sz val="9"/>
            <rFont val="Tahoma"/>
            <family val="2"/>
          </rPr>
          <t>Sila isi di sini
Please fill in here</t>
        </r>
      </text>
    </comment>
    <comment ref="AE33" authorId="1" shapeId="0" xr:uid="{00000000-0006-0000-0700-00001C000000}">
      <text>
        <r>
          <rPr>
            <b/>
            <sz val="9"/>
            <rFont val="Tahoma"/>
            <family val="2"/>
          </rPr>
          <t>Sila isi di sini
Please fill in here</t>
        </r>
      </text>
    </comment>
    <comment ref="K37" authorId="0" shapeId="0" xr:uid="{00000000-0006-0000-0700-00001D000000}">
      <text>
        <r>
          <rPr>
            <b/>
            <sz val="8"/>
            <color indexed="8"/>
            <rFont val="Tahoma"/>
            <family val="2"/>
          </rPr>
          <t xml:space="preserve">Sila isi di sini
</t>
        </r>
        <r>
          <rPr>
            <b/>
            <i/>
            <sz val="8"/>
            <color indexed="8"/>
            <rFont val="Tahoma"/>
            <family val="2"/>
          </rPr>
          <t>Please fill in here</t>
        </r>
      </text>
    </comment>
    <comment ref="O37" authorId="0" shapeId="0" xr:uid="{00000000-0006-0000-0700-00001E000000}">
      <text>
        <r>
          <rPr>
            <b/>
            <sz val="8"/>
            <color indexed="8"/>
            <rFont val="Tahoma"/>
            <family val="2"/>
          </rPr>
          <t xml:space="preserve">Sila isi di sini
</t>
        </r>
        <r>
          <rPr>
            <b/>
            <i/>
            <sz val="8"/>
            <color indexed="8"/>
            <rFont val="Tahoma"/>
            <family val="2"/>
          </rPr>
          <t>Please fill in here</t>
        </r>
      </text>
    </comment>
    <comment ref="S37" authorId="0" shapeId="0" xr:uid="{00000000-0006-0000-0700-00001F000000}">
      <text>
        <r>
          <rPr>
            <b/>
            <sz val="8"/>
            <color indexed="8"/>
            <rFont val="Tahoma"/>
            <family val="2"/>
          </rPr>
          <t xml:space="preserve">Pengiraan automatik
</t>
        </r>
        <r>
          <rPr>
            <b/>
            <i/>
            <sz val="8"/>
            <color indexed="8"/>
            <rFont val="Tahoma"/>
            <family val="2"/>
          </rPr>
          <t>Automatic calculation</t>
        </r>
      </text>
    </comment>
    <comment ref="W37" authorId="0" shapeId="0" xr:uid="{00000000-0006-0000-0700-000020000000}">
      <text>
        <r>
          <rPr>
            <b/>
            <sz val="8"/>
            <color indexed="8"/>
            <rFont val="Tahoma"/>
            <family val="2"/>
          </rPr>
          <t xml:space="preserve">Sila isi di sini
</t>
        </r>
        <r>
          <rPr>
            <b/>
            <i/>
            <sz val="8"/>
            <color indexed="8"/>
            <rFont val="Tahoma"/>
            <family val="2"/>
          </rPr>
          <t>Please fill in here</t>
        </r>
      </text>
    </comment>
    <comment ref="AA37" authorId="0" shapeId="0" xr:uid="{00000000-0006-0000-0700-000021000000}">
      <text>
        <r>
          <rPr>
            <b/>
            <sz val="8"/>
            <color indexed="8"/>
            <rFont val="Tahoma"/>
            <family val="2"/>
          </rPr>
          <t xml:space="preserve">Sila isi di sini
</t>
        </r>
        <r>
          <rPr>
            <b/>
            <i/>
            <sz val="8"/>
            <color indexed="8"/>
            <rFont val="Tahoma"/>
            <family val="2"/>
          </rPr>
          <t>Please fill in here</t>
        </r>
      </text>
    </comment>
    <comment ref="AE37" authorId="1" shapeId="0" xr:uid="{00000000-0006-0000-0700-000022000000}">
      <text>
        <r>
          <rPr>
            <b/>
            <sz val="9"/>
            <rFont val="Tahoma"/>
            <family val="2"/>
          </rPr>
          <t>Sila isi di sini
Please fill in here</t>
        </r>
      </text>
    </comment>
    <comment ref="K41" authorId="0" shapeId="0" xr:uid="{00000000-0006-0000-0700-000023000000}">
      <text>
        <r>
          <rPr>
            <b/>
            <sz val="8"/>
            <color indexed="8"/>
            <rFont val="Tahoma"/>
            <family val="2"/>
          </rPr>
          <t xml:space="preserve">Sila isi di sini
</t>
        </r>
        <r>
          <rPr>
            <b/>
            <i/>
            <sz val="8"/>
            <color indexed="8"/>
            <rFont val="Tahoma"/>
            <family val="2"/>
          </rPr>
          <t>Please fill in here</t>
        </r>
      </text>
    </comment>
    <comment ref="O41" authorId="0" shapeId="0" xr:uid="{00000000-0006-0000-0700-000024000000}">
      <text>
        <r>
          <rPr>
            <b/>
            <sz val="8"/>
            <color indexed="8"/>
            <rFont val="Tahoma"/>
            <family val="2"/>
          </rPr>
          <t xml:space="preserve">Sila isi di sini
</t>
        </r>
        <r>
          <rPr>
            <b/>
            <i/>
            <sz val="8"/>
            <color indexed="8"/>
            <rFont val="Tahoma"/>
            <family val="2"/>
          </rPr>
          <t>Please fill in here</t>
        </r>
      </text>
    </comment>
    <comment ref="S41" authorId="0" shapeId="0" xr:uid="{00000000-0006-0000-0700-000025000000}">
      <text>
        <r>
          <rPr>
            <b/>
            <sz val="8"/>
            <color indexed="8"/>
            <rFont val="Tahoma"/>
            <family val="2"/>
          </rPr>
          <t xml:space="preserve">Pengiraan automatik
</t>
        </r>
        <r>
          <rPr>
            <b/>
            <i/>
            <sz val="8"/>
            <color indexed="8"/>
            <rFont val="Tahoma"/>
            <family val="2"/>
          </rPr>
          <t>Automatic calculation</t>
        </r>
      </text>
    </comment>
    <comment ref="W41" authorId="0" shapeId="0" xr:uid="{00000000-0006-0000-0700-000026000000}">
      <text>
        <r>
          <rPr>
            <b/>
            <sz val="8"/>
            <color indexed="8"/>
            <rFont val="Tahoma"/>
            <family val="2"/>
          </rPr>
          <t xml:space="preserve">Sila isi di sini
</t>
        </r>
        <r>
          <rPr>
            <b/>
            <i/>
            <sz val="8"/>
            <color indexed="8"/>
            <rFont val="Tahoma"/>
            <family val="2"/>
          </rPr>
          <t>Please fill in here</t>
        </r>
      </text>
    </comment>
    <comment ref="AA41" authorId="0" shapeId="0" xr:uid="{00000000-0006-0000-0700-000027000000}">
      <text>
        <r>
          <rPr>
            <b/>
            <sz val="8"/>
            <color indexed="8"/>
            <rFont val="Tahoma"/>
            <family val="2"/>
          </rPr>
          <t xml:space="preserve">Sila isi di sini
</t>
        </r>
        <r>
          <rPr>
            <b/>
            <i/>
            <sz val="8"/>
            <color indexed="8"/>
            <rFont val="Tahoma"/>
            <family val="2"/>
          </rPr>
          <t>Please fill in here</t>
        </r>
      </text>
    </comment>
    <comment ref="AE41" authorId="1" shapeId="0" xr:uid="{00000000-0006-0000-0700-000028000000}">
      <text>
        <r>
          <rPr>
            <b/>
            <sz val="9"/>
            <rFont val="Tahoma"/>
            <family val="2"/>
          </rPr>
          <t>Sila isi di sini
Please fill in here</t>
        </r>
      </text>
    </comment>
    <comment ref="K45" authorId="0" shapeId="0" xr:uid="{00000000-0006-0000-0700-000029000000}">
      <text>
        <r>
          <rPr>
            <b/>
            <sz val="8"/>
            <color indexed="8"/>
            <rFont val="Tahoma"/>
            <family val="2"/>
          </rPr>
          <t xml:space="preserve">Sila isi di sini
</t>
        </r>
        <r>
          <rPr>
            <b/>
            <i/>
            <sz val="8"/>
            <color indexed="8"/>
            <rFont val="Tahoma"/>
            <family val="2"/>
          </rPr>
          <t>Please fill in here</t>
        </r>
      </text>
    </comment>
    <comment ref="O45" authorId="0" shapeId="0" xr:uid="{00000000-0006-0000-0700-00002A000000}">
      <text>
        <r>
          <rPr>
            <b/>
            <sz val="8"/>
            <color indexed="8"/>
            <rFont val="Tahoma"/>
            <family val="2"/>
          </rPr>
          <t xml:space="preserve">Sila isi di sini
</t>
        </r>
        <r>
          <rPr>
            <b/>
            <i/>
            <sz val="8"/>
            <color indexed="8"/>
            <rFont val="Tahoma"/>
            <family val="2"/>
          </rPr>
          <t>Please fill in here</t>
        </r>
      </text>
    </comment>
    <comment ref="S45" authorId="0" shapeId="0" xr:uid="{00000000-0006-0000-0700-00002B000000}">
      <text>
        <r>
          <rPr>
            <b/>
            <sz val="8"/>
            <color indexed="8"/>
            <rFont val="Tahoma"/>
            <family val="2"/>
          </rPr>
          <t xml:space="preserve">Pengiraan automatik
</t>
        </r>
        <r>
          <rPr>
            <b/>
            <i/>
            <sz val="8"/>
            <color indexed="8"/>
            <rFont val="Tahoma"/>
            <family val="2"/>
          </rPr>
          <t>Automatic calculation</t>
        </r>
      </text>
    </comment>
    <comment ref="W45" authorId="0" shapeId="0" xr:uid="{00000000-0006-0000-0700-00002C000000}">
      <text>
        <r>
          <rPr>
            <b/>
            <sz val="8"/>
            <color indexed="8"/>
            <rFont val="Tahoma"/>
            <family val="2"/>
          </rPr>
          <t xml:space="preserve">Sila isi di sini
</t>
        </r>
        <r>
          <rPr>
            <b/>
            <i/>
            <sz val="8"/>
            <color indexed="8"/>
            <rFont val="Tahoma"/>
            <family val="2"/>
          </rPr>
          <t>Please fill in here</t>
        </r>
      </text>
    </comment>
    <comment ref="AA45" authorId="0" shapeId="0" xr:uid="{00000000-0006-0000-0700-00002D000000}">
      <text>
        <r>
          <rPr>
            <b/>
            <sz val="8"/>
            <color indexed="8"/>
            <rFont val="Tahoma"/>
            <family val="2"/>
          </rPr>
          <t xml:space="preserve">Sila isi di sini
</t>
        </r>
        <r>
          <rPr>
            <b/>
            <i/>
            <sz val="8"/>
            <color indexed="8"/>
            <rFont val="Tahoma"/>
            <family val="2"/>
          </rPr>
          <t>Please fill in here</t>
        </r>
      </text>
    </comment>
    <comment ref="AE45" authorId="1" shapeId="0" xr:uid="{00000000-0006-0000-0700-00002E000000}">
      <text>
        <r>
          <rPr>
            <b/>
            <sz val="9"/>
            <rFont val="Tahoma"/>
            <family val="2"/>
          </rPr>
          <t>Sila isi di sini
Please fill in here</t>
        </r>
      </text>
    </comment>
    <comment ref="K49" authorId="0" shapeId="0" xr:uid="{00000000-0006-0000-0700-00002F000000}">
      <text>
        <r>
          <rPr>
            <b/>
            <sz val="8"/>
            <color indexed="8"/>
            <rFont val="Tahoma"/>
            <family val="2"/>
          </rPr>
          <t xml:space="preserve">Sila isi di sini
</t>
        </r>
        <r>
          <rPr>
            <b/>
            <i/>
            <sz val="8"/>
            <color indexed="8"/>
            <rFont val="Tahoma"/>
            <family val="2"/>
          </rPr>
          <t>Please fill in here</t>
        </r>
      </text>
    </comment>
    <comment ref="O49" authorId="0" shapeId="0" xr:uid="{00000000-0006-0000-0700-000030000000}">
      <text>
        <r>
          <rPr>
            <b/>
            <sz val="8"/>
            <color indexed="8"/>
            <rFont val="Tahoma"/>
            <family val="2"/>
          </rPr>
          <t xml:space="preserve">Sila isi di sini
</t>
        </r>
        <r>
          <rPr>
            <b/>
            <i/>
            <sz val="8"/>
            <color indexed="8"/>
            <rFont val="Tahoma"/>
            <family val="2"/>
          </rPr>
          <t>Please fill in here</t>
        </r>
      </text>
    </comment>
    <comment ref="S49" authorId="0" shapeId="0" xr:uid="{00000000-0006-0000-0700-000031000000}">
      <text>
        <r>
          <rPr>
            <b/>
            <sz val="8"/>
            <color indexed="8"/>
            <rFont val="Tahoma"/>
            <family val="2"/>
          </rPr>
          <t xml:space="preserve">Pengiraan automatik
</t>
        </r>
        <r>
          <rPr>
            <b/>
            <i/>
            <sz val="8"/>
            <color indexed="8"/>
            <rFont val="Tahoma"/>
            <family val="2"/>
          </rPr>
          <t>Automatic calculation</t>
        </r>
      </text>
    </comment>
    <comment ref="W49" authorId="0" shapeId="0" xr:uid="{00000000-0006-0000-0700-000032000000}">
      <text>
        <r>
          <rPr>
            <b/>
            <sz val="8"/>
            <color indexed="8"/>
            <rFont val="Tahoma"/>
            <family val="2"/>
          </rPr>
          <t xml:space="preserve">Sila isi di sini
</t>
        </r>
        <r>
          <rPr>
            <b/>
            <i/>
            <sz val="8"/>
            <color indexed="8"/>
            <rFont val="Tahoma"/>
            <family val="2"/>
          </rPr>
          <t>Please fill in here</t>
        </r>
      </text>
    </comment>
    <comment ref="AA49" authorId="0" shapeId="0" xr:uid="{00000000-0006-0000-0700-000033000000}">
      <text>
        <r>
          <rPr>
            <b/>
            <sz val="8"/>
            <color indexed="8"/>
            <rFont val="Tahoma"/>
            <family val="2"/>
          </rPr>
          <t xml:space="preserve">Sila isi di sini
</t>
        </r>
        <r>
          <rPr>
            <b/>
            <i/>
            <sz val="8"/>
            <color indexed="8"/>
            <rFont val="Tahoma"/>
            <family val="2"/>
          </rPr>
          <t>Please fill in here</t>
        </r>
      </text>
    </comment>
    <comment ref="AE49" authorId="1" shapeId="0" xr:uid="{00000000-0006-0000-0700-000034000000}">
      <text>
        <r>
          <rPr>
            <b/>
            <sz val="9"/>
            <rFont val="Tahoma"/>
            <family val="2"/>
          </rPr>
          <t>Sila isi di sini
Please fill in here</t>
        </r>
      </text>
    </comment>
    <comment ref="K53" authorId="1" shapeId="0" xr:uid="{00000000-0006-0000-0700-000035000000}">
      <text>
        <r>
          <rPr>
            <b/>
            <sz val="9"/>
            <rFont val="Tahoma"/>
            <family val="2"/>
          </rPr>
          <t>Sila isi di sini
Please fill in here</t>
        </r>
      </text>
    </comment>
    <comment ref="O53" authorId="1" shapeId="0" xr:uid="{00000000-0006-0000-0700-000036000000}">
      <text>
        <r>
          <rPr>
            <b/>
            <sz val="9"/>
            <rFont val="Tahoma"/>
            <family val="2"/>
          </rPr>
          <t>Sila isi di sini
Please fill in here</t>
        </r>
      </text>
    </comment>
    <comment ref="S53" authorId="0" shapeId="0" xr:uid="{00000000-0006-0000-0700-000037000000}">
      <text>
        <r>
          <rPr>
            <b/>
            <sz val="8"/>
            <color indexed="8"/>
            <rFont val="Tahoma"/>
            <family val="2"/>
          </rPr>
          <t xml:space="preserve">Pengiraan automatik
</t>
        </r>
        <r>
          <rPr>
            <b/>
            <i/>
            <sz val="8"/>
            <color indexed="8"/>
            <rFont val="Tahoma"/>
            <family val="2"/>
          </rPr>
          <t>Automatic calculation</t>
        </r>
      </text>
    </comment>
    <comment ref="W53" authorId="1" shapeId="0" xr:uid="{00000000-0006-0000-0700-000038000000}">
      <text>
        <r>
          <rPr>
            <b/>
            <sz val="9"/>
            <rFont val="Tahoma"/>
            <family val="2"/>
          </rPr>
          <t>Sila isi di sini
Please fill in here</t>
        </r>
      </text>
    </comment>
    <comment ref="AA53" authorId="1" shapeId="0" xr:uid="{00000000-0006-0000-0700-000039000000}">
      <text>
        <r>
          <rPr>
            <b/>
            <sz val="9"/>
            <rFont val="Tahoma"/>
            <family val="2"/>
          </rPr>
          <t>Sila isi di sini
Please fill in here</t>
        </r>
      </text>
    </comment>
    <comment ref="AE53" authorId="1" shapeId="0" xr:uid="{00000000-0006-0000-0700-00003A000000}">
      <text>
        <r>
          <rPr>
            <b/>
            <sz val="9"/>
            <rFont val="Tahoma"/>
            <family val="2"/>
          </rPr>
          <t>Sila isi di sini
Please fill in here</t>
        </r>
      </text>
    </comment>
    <comment ref="K57" authorId="1" shapeId="0" xr:uid="{00000000-0006-0000-0700-00003B000000}">
      <text>
        <r>
          <rPr>
            <b/>
            <sz val="9"/>
            <rFont val="Tahoma"/>
            <family val="2"/>
          </rPr>
          <t>Sila isi di sini
Please fill in here</t>
        </r>
      </text>
    </comment>
    <comment ref="O57" authorId="1" shapeId="0" xr:uid="{00000000-0006-0000-0700-00003C000000}">
      <text>
        <r>
          <rPr>
            <b/>
            <sz val="9"/>
            <rFont val="Tahoma"/>
            <family val="2"/>
          </rPr>
          <t>Sila isi di sini
Please fill in here</t>
        </r>
      </text>
    </comment>
    <comment ref="S57" authorId="0" shapeId="0" xr:uid="{00000000-0006-0000-0700-00003D000000}">
      <text>
        <r>
          <rPr>
            <b/>
            <sz val="8"/>
            <color indexed="8"/>
            <rFont val="Tahoma"/>
            <family val="2"/>
          </rPr>
          <t xml:space="preserve">Pengiraan automatik
</t>
        </r>
        <r>
          <rPr>
            <b/>
            <i/>
            <sz val="8"/>
            <color indexed="8"/>
            <rFont val="Tahoma"/>
            <family val="2"/>
          </rPr>
          <t>Automatic calculation</t>
        </r>
      </text>
    </comment>
    <comment ref="W57" authorId="1" shapeId="0" xr:uid="{00000000-0006-0000-0700-00003E000000}">
      <text>
        <r>
          <rPr>
            <b/>
            <sz val="9"/>
            <rFont val="Tahoma"/>
            <family val="2"/>
          </rPr>
          <t>Sila isi di sini
Please fill in here</t>
        </r>
      </text>
    </comment>
    <comment ref="AA57" authorId="1" shapeId="0" xr:uid="{00000000-0006-0000-0700-00003F000000}">
      <text>
        <r>
          <rPr>
            <b/>
            <sz val="9"/>
            <rFont val="Tahoma"/>
            <family val="2"/>
          </rPr>
          <t>Sila isi di sini
Please fill in here</t>
        </r>
      </text>
    </comment>
    <comment ref="K61" authorId="1" shapeId="0" xr:uid="{00000000-0006-0000-0700-000040000000}">
      <text>
        <r>
          <rPr>
            <b/>
            <sz val="9"/>
            <rFont val="Tahoma"/>
            <family val="2"/>
          </rPr>
          <t>Sila isi di sini
Please fill in here</t>
        </r>
      </text>
    </comment>
    <comment ref="O61" authorId="1" shapeId="0" xr:uid="{00000000-0006-0000-0700-000041000000}">
      <text>
        <r>
          <rPr>
            <b/>
            <sz val="9"/>
            <rFont val="Tahoma"/>
            <family val="2"/>
          </rPr>
          <t>Sila isi di sini
Please fill in here</t>
        </r>
      </text>
    </comment>
    <comment ref="S61" authorId="0" shapeId="0" xr:uid="{00000000-0006-0000-0700-000042000000}">
      <text>
        <r>
          <rPr>
            <b/>
            <sz val="8"/>
            <color indexed="8"/>
            <rFont val="Tahoma"/>
            <family val="2"/>
          </rPr>
          <t xml:space="preserve">Pengiraan automatik
</t>
        </r>
        <r>
          <rPr>
            <b/>
            <i/>
            <sz val="8"/>
            <color indexed="8"/>
            <rFont val="Tahoma"/>
            <family val="2"/>
          </rPr>
          <t>Automatic calculation</t>
        </r>
      </text>
    </comment>
    <comment ref="W61" authorId="1" shapeId="0" xr:uid="{00000000-0006-0000-0700-000043000000}">
      <text>
        <r>
          <rPr>
            <b/>
            <sz val="9"/>
            <rFont val="Tahoma"/>
            <family val="2"/>
          </rPr>
          <t>Sila isi di sini
Please fill in here</t>
        </r>
      </text>
    </comment>
    <comment ref="AA61" authorId="1" shapeId="0" xr:uid="{00000000-0006-0000-0700-000044000000}">
      <text>
        <r>
          <rPr>
            <b/>
            <sz val="9"/>
            <rFont val="Tahoma"/>
            <family val="2"/>
          </rPr>
          <t>Sila isi di sini
Please fill in here</t>
        </r>
      </text>
    </comment>
    <comment ref="AE61" authorId="1" shapeId="0" xr:uid="{00000000-0006-0000-0700-000045000000}">
      <text>
        <r>
          <rPr>
            <b/>
            <sz val="9"/>
            <rFont val="Tahoma"/>
            <family val="2"/>
          </rPr>
          <t>Sila isi di sini
Please fill in here</t>
        </r>
      </text>
    </comment>
    <comment ref="K64" authorId="1" shapeId="0" xr:uid="{00000000-0006-0000-0700-000046000000}">
      <text>
        <r>
          <rPr>
            <b/>
            <sz val="9"/>
            <rFont val="Tahoma"/>
            <family val="2"/>
          </rPr>
          <t>Pengiraan automatik
Automatic calculation</t>
        </r>
      </text>
    </comment>
    <comment ref="O64" authorId="1" shapeId="0" xr:uid="{00000000-0006-0000-0700-000047000000}">
      <text>
        <r>
          <rPr>
            <b/>
            <sz val="9"/>
            <rFont val="Tahoma"/>
            <family val="2"/>
          </rPr>
          <t>Pengiraan automatik
Automatic calculation</t>
        </r>
      </text>
    </comment>
    <comment ref="S64" authorId="1" shapeId="0" xr:uid="{00000000-0006-0000-0700-000048000000}">
      <text>
        <r>
          <rPr>
            <b/>
            <sz val="9"/>
            <rFont val="Tahoma"/>
            <family val="2"/>
          </rPr>
          <t>Pengiraan automatik
Automatic calculation</t>
        </r>
      </text>
    </comment>
    <comment ref="W64" authorId="1" shapeId="0" xr:uid="{00000000-0006-0000-0700-000049000000}">
      <text>
        <r>
          <rPr>
            <b/>
            <sz val="9"/>
            <rFont val="Tahoma"/>
            <family val="2"/>
          </rPr>
          <t>Pengiraan automatik
Automatic calculation</t>
        </r>
      </text>
    </comment>
    <comment ref="AA64" authorId="1" shapeId="0" xr:uid="{00000000-0006-0000-0700-00004A000000}">
      <text>
        <r>
          <rPr>
            <b/>
            <sz val="9"/>
            <rFont val="Tahoma"/>
            <family val="2"/>
          </rPr>
          <t>Pengiraan automatik
Automatic calculation</t>
        </r>
      </text>
    </comment>
    <comment ref="AE64" authorId="1" shapeId="0" xr:uid="{00000000-0006-0000-0700-00004B000000}">
      <text>
        <r>
          <rPr>
            <b/>
            <sz val="9"/>
            <rFont val="Tahoma"/>
            <family val="2"/>
          </rPr>
          <t>Pengiraan automatik
Automatic calculation</t>
        </r>
      </text>
    </comment>
    <comment ref="K67" authorId="1" shapeId="0" xr:uid="{00000000-0006-0000-0700-00004C000000}">
      <text>
        <r>
          <rPr>
            <b/>
            <sz val="9"/>
            <rFont val="Tahoma"/>
            <family val="2"/>
          </rPr>
          <t>Sila isi di sini
Please fill in here</t>
        </r>
      </text>
    </comment>
    <comment ref="O67" authorId="1" shapeId="0" xr:uid="{00000000-0006-0000-0700-00004D000000}">
      <text>
        <r>
          <rPr>
            <b/>
            <sz val="9"/>
            <rFont val="Tahoma"/>
            <family val="2"/>
          </rPr>
          <t>Sila isi di sini
Please fill in here</t>
        </r>
      </text>
    </comment>
    <comment ref="S67" authorId="1" shapeId="0" xr:uid="{00000000-0006-0000-0700-00004E000000}">
      <text>
        <r>
          <rPr>
            <b/>
            <sz val="9"/>
            <rFont val="Tahoma"/>
            <family val="2"/>
          </rPr>
          <t>Sila isi di sini
Please fill in here</t>
        </r>
      </text>
    </comment>
    <comment ref="W67" authorId="1" shapeId="0" xr:uid="{00000000-0006-0000-0700-00004F000000}">
      <text>
        <r>
          <rPr>
            <b/>
            <sz val="9"/>
            <rFont val="Tahoma"/>
            <family val="2"/>
          </rPr>
          <t>Sila isi di sini
Please fill in here</t>
        </r>
      </text>
    </comment>
    <comment ref="AA67" authorId="1" shapeId="0" xr:uid="{00000000-0006-0000-0700-000050000000}">
      <text>
        <r>
          <rPr>
            <b/>
            <sz val="9"/>
            <rFont val="Tahoma"/>
            <family val="2"/>
          </rPr>
          <t>Sila isi di sini
Please fill in here</t>
        </r>
      </text>
    </comment>
    <comment ref="K70" authorId="0" shapeId="0" xr:uid="{00000000-0006-0000-0700-000051000000}">
      <text>
        <r>
          <rPr>
            <b/>
            <sz val="8"/>
            <color indexed="8"/>
            <rFont val="Tahoma"/>
            <family val="2"/>
          </rPr>
          <t xml:space="preserve">Pengiraan automatik
</t>
        </r>
        <r>
          <rPr>
            <i/>
            <sz val="8"/>
            <color indexed="8"/>
            <rFont val="Tahoma"/>
            <family val="2"/>
          </rPr>
          <t>Automatic calculation</t>
        </r>
      </text>
    </comment>
    <comment ref="O70" authorId="0" shapeId="0" xr:uid="{00000000-0006-0000-0700-000052000000}">
      <text>
        <r>
          <rPr>
            <b/>
            <sz val="8"/>
            <color indexed="8"/>
            <rFont val="Tahoma"/>
            <family val="2"/>
          </rPr>
          <t xml:space="preserve">Pengiraan automatik
</t>
        </r>
        <r>
          <rPr>
            <b/>
            <i/>
            <sz val="8"/>
            <color indexed="8"/>
            <rFont val="Tahoma"/>
            <family val="2"/>
          </rPr>
          <t>Automatic calculation</t>
        </r>
      </text>
    </comment>
    <comment ref="S70" authorId="0" shapeId="0" xr:uid="{00000000-0006-0000-0700-000053000000}">
      <text>
        <r>
          <rPr>
            <b/>
            <sz val="8"/>
            <color indexed="8"/>
            <rFont val="Tahoma"/>
            <family val="2"/>
          </rPr>
          <t xml:space="preserve">Pengiraan automatik
</t>
        </r>
        <r>
          <rPr>
            <b/>
            <i/>
            <sz val="8"/>
            <color indexed="8"/>
            <rFont val="Tahoma"/>
            <family val="2"/>
          </rPr>
          <t>Automatic calculation</t>
        </r>
      </text>
    </comment>
    <comment ref="W70" authorId="0" shapeId="0" xr:uid="{00000000-0006-0000-0700-000054000000}">
      <text>
        <r>
          <rPr>
            <b/>
            <sz val="8"/>
            <color indexed="8"/>
            <rFont val="Tahoma"/>
            <family val="2"/>
          </rPr>
          <t xml:space="preserve">Pengiraan automatik
</t>
        </r>
        <r>
          <rPr>
            <b/>
            <i/>
            <sz val="8"/>
            <color indexed="8"/>
            <rFont val="Tahoma"/>
            <family val="2"/>
          </rPr>
          <t>Automatic calculation</t>
        </r>
      </text>
    </comment>
    <comment ref="AA70" authorId="0" shapeId="0" xr:uid="{00000000-0006-0000-0700-000055000000}">
      <text>
        <r>
          <rPr>
            <b/>
            <sz val="8"/>
            <color indexed="8"/>
            <rFont val="Tahoma"/>
            <family val="2"/>
          </rPr>
          <t xml:space="preserve">Pengiraan automatik
</t>
        </r>
        <r>
          <rPr>
            <b/>
            <i/>
            <sz val="8"/>
            <color indexed="8"/>
            <rFont val="Tahoma"/>
            <family val="2"/>
          </rPr>
          <t>Automatic calculation</t>
        </r>
      </text>
    </comment>
    <comment ref="AE70" authorId="1" shapeId="0" xr:uid="{00000000-0006-0000-0700-000056000000}">
      <text>
        <r>
          <rPr>
            <b/>
            <sz val="9"/>
            <rFont val="Tahoma"/>
            <family val="2"/>
          </rPr>
          <t>Pengiraan automatik
Automatic calculation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22" authorId="0" shapeId="0" xr:uid="{00000000-0006-0000-0800-000001000000}">
      <text>
        <r>
          <rPr>
            <b/>
            <sz val="8"/>
            <color indexed="8"/>
            <rFont val="Tahoma"/>
            <family val="2"/>
          </rPr>
          <t xml:space="preserve">Sila isi di sini
</t>
        </r>
        <r>
          <rPr>
            <b/>
            <i/>
            <sz val="8"/>
            <color indexed="8"/>
            <rFont val="Tahoma"/>
            <family val="2"/>
          </rPr>
          <t>Please fill in here</t>
        </r>
      </text>
    </comment>
    <comment ref="O22" authorId="0" shapeId="0" xr:uid="{00000000-0006-0000-0800-000002000000}">
      <text>
        <r>
          <rPr>
            <b/>
            <sz val="8"/>
            <color indexed="8"/>
            <rFont val="Tahoma"/>
            <family val="2"/>
          </rPr>
          <t xml:space="preserve">Sila isi di sini
</t>
        </r>
        <r>
          <rPr>
            <b/>
            <i/>
            <sz val="8"/>
            <color indexed="8"/>
            <rFont val="Tahoma"/>
            <family val="2"/>
          </rPr>
          <t>Please fill in here</t>
        </r>
      </text>
    </comment>
    <comment ref="S22" authorId="0" shapeId="0" xr:uid="{00000000-0006-0000-0800-000003000000}">
      <text>
        <r>
          <rPr>
            <b/>
            <sz val="8"/>
            <color indexed="8"/>
            <rFont val="Tahoma"/>
            <family val="2"/>
          </rPr>
          <t xml:space="preserve">Pengiraan automatik
</t>
        </r>
        <r>
          <rPr>
            <b/>
            <i/>
            <sz val="8"/>
            <color indexed="8"/>
            <rFont val="Tahoma"/>
            <family val="2"/>
          </rPr>
          <t>Automatic calculation</t>
        </r>
      </text>
    </comment>
    <comment ref="K27" authorId="0" shapeId="0" xr:uid="{00000000-0006-0000-0800-000004000000}">
      <text>
        <r>
          <rPr>
            <b/>
            <sz val="8"/>
            <color indexed="8"/>
            <rFont val="Tahoma"/>
            <family val="2"/>
          </rPr>
          <t xml:space="preserve">Sila isi di sini
</t>
        </r>
        <r>
          <rPr>
            <b/>
            <i/>
            <sz val="8"/>
            <color indexed="8"/>
            <rFont val="Tahoma"/>
            <family val="2"/>
          </rPr>
          <t>Please fill in here</t>
        </r>
      </text>
    </comment>
    <comment ref="O27" authorId="0" shapeId="0" xr:uid="{00000000-0006-0000-0800-000005000000}">
      <text>
        <r>
          <rPr>
            <b/>
            <sz val="8"/>
            <color indexed="8"/>
            <rFont val="Tahoma"/>
            <family val="2"/>
          </rPr>
          <t xml:space="preserve">Sila isi di sini
</t>
        </r>
        <r>
          <rPr>
            <b/>
            <i/>
            <sz val="8"/>
            <color indexed="8"/>
            <rFont val="Tahoma"/>
            <family val="2"/>
          </rPr>
          <t>Please fill in here</t>
        </r>
      </text>
    </comment>
    <comment ref="S27" authorId="0" shapeId="0" xr:uid="{00000000-0006-0000-0800-000006000000}">
      <text>
        <r>
          <rPr>
            <b/>
            <sz val="8"/>
            <color indexed="8"/>
            <rFont val="Tahoma"/>
            <family val="2"/>
          </rPr>
          <t xml:space="preserve">Pengiraan automatik
</t>
        </r>
        <r>
          <rPr>
            <b/>
            <i/>
            <sz val="8"/>
            <color indexed="8"/>
            <rFont val="Tahoma"/>
            <family val="2"/>
          </rPr>
          <t>Automatic calculation</t>
        </r>
      </text>
    </comment>
    <comment ref="K31" authorId="0" shapeId="0" xr:uid="{00000000-0006-0000-0800-000007000000}">
      <text>
        <r>
          <rPr>
            <b/>
            <sz val="8"/>
            <color indexed="8"/>
            <rFont val="Tahoma"/>
            <family val="2"/>
          </rPr>
          <t xml:space="preserve">Sila isi di sini
</t>
        </r>
        <r>
          <rPr>
            <b/>
            <i/>
            <sz val="8"/>
            <color indexed="8"/>
            <rFont val="Tahoma"/>
            <family val="2"/>
          </rPr>
          <t>Please fill in here</t>
        </r>
      </text>
    </comment>
    <comment ref="O31" authorId="0" shapeId="0" xr:uid="{00000000-0006-0000-0800-000008000000}">
      <text>
        <r>
          <rPr>
            <b/>
            <sz val="8"/>
            <color indexed="8"/>
            <rFont val="Tahoma"/>
            <family val="2"/>
          </rPr>
          <t xml:space="preserve">Sila isi di sini
</t>
        </r>
        <r>
          <rPr>
            <b/>
            <i/>
            <sz val="8"/>
            <color indexed="8"/>
            <rFont val="Tahoma"/>
            <family val="2"/>
          </rPr>
          <t>Please fill in here</t>
        </r>
      </text>
    </comment>
    <comment ref="S31" authorId="0" shapeId="0" xr:uid="{00000000-0006-0000-0800-000009000000}">
      <text>
        <r>
          <rPr>
            <b/>
            <sz val="8"/>
            <color indexed="8"/>
            <rFont val="Tahoma"/>
            <family val="2"/>
          </rPr>
          <t xml:space="preserve">Pengiraan automatik
</t>
        </r>
        <r>
          <rPr>
            <b/>
            <i/>
            <sz val="8"/>
            <color indexed="8"/>
            <rFont val="Tahoma"/>
            <family val="2"/>
          </rPr>
          <t>Automatic calculation</t>
        </r>
      </text>
    </comment>
    <comment ref="K35" authorId="0" shapeId="0" xr:uid="{00000000-0006-0000-0800-00000A000000}">
      <text>
        <r>
          <rPr>
            <b/>
            <sz val="8"/>
            <color indexed="8"/>
            <rFont val="Tahoma"/>
            <family val="2"/>
          </rPr>
          <t xml:space="preserve">Sila isi di sini
</t>
        </r>
        <r>
          <rPr>
            <b/>
            <i/>
            <sz val="8"/>
            <color indexed="8"/>
            <rFont val="Tahoma"/>
            <family val="2"/>
          </rPr>
          <t>Please fill in here</t>
        </r>
      </text>
    </comment>
    <comment ref="O35" authorId="0" shapeId="0" xr:uid="{00000000-0006-0000-0800-00000B000000}">
      <text>
        <r>
          <rPr>
            <b/>
            <sz val="8"/>
            <color indexed="8"/>
            <rFont val="Tahoma"/>
            <family val="2"/>
          </rPr>
          <t xml:space="preserve">Sila isi di sini
</t>
        </r>
        <r>
          <rPr>
            <b/>
            <i/>
            <sz val="8"/>
            <color indexed="8"/>
            <rFont val="Tahoma"/>
            <family val="2"/>
          </rPr>
          <t>Please fill in here</t>
        </r>
      </text>
    </comment>
    <comment ref="S35" authorId="0" shapeId="0" xr:uid="{00000000-0006-0000-0800-00000C000000}">
      <text>
        <r>
          <rPr>
            <b/>
            <sz val="8"/>
            <color indexed="8"/>
            <rFont val="Tahoma"/>
            <family val="2"/>
          </rPr>
          <t xml:space="preserve">Pengiraan automatik
</t>
        </r>
        <r>
          <rPr>
            <b/>
            <i/>
            <sz val="8"/>
            <color indexed="8"/>
            <rFont val="Tahoma"/>
            <family val="2"/>
          </rPr>
          <t>Automatic calculation</t>
        </r>
      </text>
    </comment>
    <comment ref="K39" authorId="0" shapeId="0" xr:uid="{00000000-0006-0000-0800-00000D000000}">
      <text>
        <r>
          <rPr>
            <b/>
            <sz val="8"/>
            <color indexed="8"/>
            <rFont val="Tahoma"/>
            <family val="2"/>
          </rPr>
          <t xml:space="preserve">Sila isi di sini
</t>
        </r>
        <r>
          <rPr>
            <b/>
            <i/>
            <sz val="8"/>
            <color indexed="8"/>
            <rFont val="Tahoma"/>
            <family val="2"/>
          </rPr>
          <t>Please fill in here</t>
        </r>
      </text>
    </comment>
    <comment ref="O39" authorId="0" shapeId="0" xr:uid="{00000000-0006-0000-0800-00000E000000}">
      <text>
        <r>
          <rPr>
            <b/>
            <sz val="8"/>
            <color indexed="8"/>
            <rFont val="Tahoma"/>
            <family val="2"/>
          </rPr>
          <t xml:space="preserve">Sila isi di sini
</t>
        </r>
        <r>
          <rPr>
            <b/>
            <i/>
            <sz val="8"/>
            <color indexed="8"/>
            <rFont val="Tahoma"/>
            <family val="2"/>
          </rPr>
          <t>Please fill in here</t>
        </r>
      </text>
    </comment>
    <comment ref="S39" authorId="0" shapeId="0" xr:uid="{00000000-0006-0000-0800-00000F000000}">
      <text>
        <r>
          <rPr>
            <b/>
            <sz val="8"/>
            <color indexed="8"/>
            <rFont val="Tahoma"/>
            <family val="2"/>
          </rPr>
          <t xml:space="preserve">Pengiraan automatik
</t>
        </r>
        <r>
          <rPr>
            <b/>
            <i/>
            <sz val="8"/>
            <color indexed="8"/>
            <rFont val="Tahoma"/>
            <family val="2"/>
          </rPr>
          <t>Automatic calculation</t>
        </r>
      </text>
    </comment>
    <comment ref="K43" authorId="0" shapeId="0" xr:uid="{00000000-0006-0000-0800-000010000000}">
      <text>
        <r>
          <rPr>
            <b/>
            <sz val="8"/>
            <color indexed="8"/>
            <rFont val="Tahoma"/>
            <family val="2"/>
          </rPr>
          <t xml:space="preserve">Sila isi di sini
</t>
        </r>
        <r>
          <rPr>
            <b/>
            <i/>
            <sz val="8"/>
            <color indexed="8"/>
            <rFont val="Tahoma"/>
            <family val="2"/>
          </rPr>
          <t>Please fill in here</t>
        </r>
      </text>
    </comment>
    <comment ref="O43" authorId="0" shapeId="0" xr:uid="{00000000-0006-0000-0800-000011000000}">
      <text>
        <r>
          <rPr>
            <b/>
            <sz val="8"/>
            <color indexed="8"/>
            <rFont val="Tahoma"/>
            <family val="2"/>
          </rPr>
          <t xml:space="preserve">Sila isi di sini
</t>
        </r>
        <r>
          <rPr>
            <b/>
            <i/>
            <sz val="8"/>
            <color indexed="8"/>
            <rFont val="Tahoma"/>
            <family val="2"/>
          </rPr>
          <t>Please fill in here</t>
        </r>
      </text>
    </comment>
    <comment ref="S43" authorId="0" shapeId="0" xr:uid="{00000000-0006-0000-0800-000012000000}">
      <text>
        <r>
          <rPr>
            <b/>
            <sz val="8"/>
            <color indexed="8"/>
            <rFont val="Tahoma"/>
            <family val="2"/>
          </rPr>
          <t xml:space="preserve">Pengiraan automatik
</t>
        </r>
        <r>
          <rPr>
            <b/>
            <i/>
            <sz val="8"/>
            <color indexed="8"/>
            <rFont val="Tahoma"/>
            <family val="2"/>
          </rPr>
          <t>Automatic calculation</t>
        </r>
      </text>
    </comment>
    <comment ref="K47" authorId="0" shapeId="0" xr:uid="{00000000-0006-0000-0800-000013000000}">
      <text>
        <r>
          <rPr>
            <b/>
            <sz val="8"/>
            <color indexed="8"/>
            <rFont val="Tahoma"/>
            <family val="2"/>
          </rPr>
          <t xml:space="preserve">Sila isi di sini
</t>
        </r>
        <r>
          <rPr>
            <b/>
            <i/>
            <sz val="8"/>
            <color indexed="8"/>
            <rFont val="Tahoma"/>
            <family val="2"/>
          </rPr>
          <t>Please fill in here</t>
        </r>
      </text>
    </comment>
    <comment ref="O47" authorId="0" shapeId="0" xr:uid="{00000000-0006-0000-0800-000014000000}">
      <text>
        <r>
          <rPr>
            <b/>
            <sz val="8"/>
            <color indexed="8"/>
            <rFont val="Tahoma"/>
            <family val="2"/>
          </rPr>
          <t xml:space="preserve">Sila isi di sini
</t>
        </r>
        <r>
          <rPr>
            <b/>
            <i/>
            <sz val="8"/>
            <color indexed="8"/>
            <rFont val="Tahoma"/>
            <family val="2"/>
          </rPr>
          <t>Please fill in here</t>
        </r>
      </text>
    </comment>
    <comment ref="S47" authorId="0" shapeId="0" xr:uid="{00000000-0006-0000-0800-000015000000}">
      <text>
        <r>
          <rPr>
            <b/>
            <sz val="8"/>
            <color indexed="8"/>
            <rFont val="Tahoma"/>
            <family val="2"/>
          </rPr>
          <t xml:space="preserve">Pengiraan automatik
</t>
        </r>
        <r>
          <rPr>
            <b/>
            <i/>
            <sz val="8"/>
            <color indexed="8"/>
            <rFont val="Tahoma"/>
            <family val="2"/>
          </rPr>
          <t>Automatic calculation</t>
        </r>
      </text>
    </comment>
    <comment ref="K51" authorId="0" shapeId="0" xr:uid="{00000000-0006-0000-0800-000016000000}">
      <text>
        <r>
          <rPr>
            <b/>
            <sz val="8"/>
            <color indexed="8"/>
            <rFont val="Tahoma"/>
            <family val="2"/>
          </rPr>
          <t xml:space="preserve">Sila isi di sini
</t>
        </r>
        <r>
          <rPr>
            <b/>
            <i/>
            <sz val="8"/>
            <color indexed="8"/>
            <rFont val="Tahoma"/>
            <family val="2"/>
          </rPr>
          <t>Please fill in here</t>
        </r>
      </text>
    </comment>
    <comment ref="O51" authorId="0" shapeId="0" xr:uid="{00000000-0006-0000-0800-000017000000}">
      <text>
        <r>
          <rPr>
            <b/>
            <sz val="8"/>
            <color indexed="8"/>
            <rFont val="Tahoma"/>
            <family val="2"/>
          </rPr>
          <t xml:space="preserve">Sila isi di sini
</t>
        </r>
        <r>
          <rPr>
            <b/>
            <i/>
            <sz val="8"/>
            <color indexed="8"/>
            <rFont val="Tahoma"/>
            <family val="2"/>
          </rPr>
          <t>Please fill in here</t>
        </r>
      </text>
    </comment>
    <comment ref="S51" authorId="0" shapeId="0" xr:uid="{00000000-0006-0000-0800-000018000000}">
      <text>
        <r>
          <rPr>
            <b/>
            <sz val="8"/>
            <color indexed="8"/>
            <rFont val="Tahoma"/>
            <family val="2"/>
          </rPr>
          <t xml:space="preserve">Pengiraan automatik
</t>
        </r>
        <r>
          <rPr>
            <b/>
            <i/>
            <sz val="8"/>
            <color indexed="8"/>
            <rFont val="Tahoma"/>
            <family val="2"/>
          </rPr>
          <t>Automatic calculation</t>
        </r>
      </text>
    </comment>
    <comment ref="K55" authorId="0" shapeId="0" xr:uid="{00000000-0006-0000-0800-000019000000}">
      <text>
        <r>
          <rPr>
            <b/>
            <sz val="8"/>
            <color indexed="8"/>
            <rFont val="Tahoma"/>
            <family val="2"/>
          </rPr>
          <t xml:space="preserve">Sila isi di sini
</t>
        </r>
        <r>
          <rPr>
            <b/>
            <i/>
            <sz val="8"/>
            <color indexed="8"/>
            <rFont val="Tahoma"/>
            <family val="2"/>
          </rPr>
          <t>Please fill in here</t>
        </r>
      </text>
    </comment>
    <comment ref="O55" authorId="0" shapeId="0" xr:uid="{00000000-0006-0000-0800-00001A000000}">
      <text>
        <r>
          <rPr>
            <b/>
            <sz val="8"/>
            <color indexed="8"/>
            <rFont val="Tahoma"/>
            <family val="2"/>
          </rPr>
          <t xml:space="preserve">Sila isi di sini
</t>
        </r>
        <r>
          <rPr>
            <b/>
            <i/>
            <sz val="8"/>
            <color indexed="8"/>
            <rFont val="Tahoma"/>
            <family val="2"/>
          </rPr>
          <t>Please fill in here</t>
        </r>
      </text>
    </comment>
    <comment ref="S55" authorId="0" shapeId="0" xr:uid="{00000000-0006-0000-0800-00001B000000}">
      <text>
        <r>
          <rPr>
            <b/>
            <sz val="8"/>
            <color indexed="8"/>
            <rFont val="Tahoma"/>
            <family val="2"/>
          </rPr>
          <t xml:space="preserve">Pengiraan automatik
</t>
        </r>
        <r>
          <rPr>
            <b/>
            <i/>
            <sz val="8"/>
            <color indexed="8"/>
            <rFont val="Tahoma"/>
            <family val="2"/>
          </rPr>
          <t>Automatic calculation</t>
        </r>
      </text>
    </comment>
    <comment ref="K59" authorId="0" shapeId="0" xr:uid="{00000000-0006-0000-0800-00001C000000}">
      <text>
        <r>
          <rPr>
            <b/>
            <sz val="8"/>
            <color indexed="8"/>
            <rFont val="Tahoma"/>
            <family val="2"/>
          </rPr>
          <t xml:space="preserve">Sila isi di sini
</t>
        </r>
        <r>
          <rPr>
            <b/>
            <i/>
            <sz val="8"/>
            <color indexed="8"/>
            <rFont val="Tahoma"/>
            <family val="2"/>
          </rPr>
          <t>Please fill in here</t>
        </r>
      </text>
    </comment>
    <comment ref="O59" authorId="0" shapeId="0" xr:uid="{00000000-0006-0000-0800-00001D000000}">
      <text>
        <r>
          <rPr>
            <b/>
            <sz val="8"/>
            <color indexed="8"/>
            <rFont val="Tahoma"/>
            <family val="2"/>
          </rPr>
          <t xml:space="preserve">Sila isi di sini
</t>
        </r>
        <r>
          <rPr>
            <b/>
            <i/>
            <sz val="8"/>
            <color indexed="8"/>
            <rFont val="Tahoma"/>
            <family val="2"/>
          </rPr>
          <t>Please fill in here</t>
        </r>
      </text>
    </comment>
    <comment ref="S59" authorId="0" shapeId="0" xr:uid="{00000000-0006-0000-0800-00001E000000}">
      <text>
        <r>
          <rPr>
            <b/>
            <sz val="8"/>
            <color indexed="8"/>
            <rFont val="Tahoma"/>
            <family val="2"/>
          </rPr>
          <t xml:space="preserve">Pengiraan automatik
</t>
        </r>
        <r>
          <rPr>
            <b/>
            <i/>
            <sz val="8"/>
            <color indexed="8"/>
            <rFont val="Tahoma"/>
            <family val="2"/>
          </rPr>
          <t>Automatic calculation</t>
        </r>
      </text>
    </comment>
    <comment ref="K62" authorId="1" shapeId="0" xr:uid="{00000000-0006-0000-0800-00001F000000}">
      <text>
        <r>
          <rPr>
            <b/>
            <sz val="9"/>
            <rFont val="Tahoma"/>
            <family val="2"/>
          </rPr>
          <t>Pengiraan automatik
Automatic calculation</t>
        </r>
      </text>
    </comment>
    <comment ref="O62" authorId="1" shapeId="0" xr:uid="{00000000-0006-0000-0800-000020000000}">
      <text>
        <r>
          <rPr>
            <b/>
            <sz val="9"/>
            <rFont val="Tahoma"/>
            <family val="2"/>
          </rPr>
          <t>Pengiraan automatik
Automatic calculation</t>
        </r>
      </text>
    </comment>
    <comment ref="S62" authorId="1" shapeId="0" xr:uid="{00000000-0006-0000-0800-000021000000}">
      <text>
        <r>
          <rPr>
            <b/>
            <sz val="9"/>
            <rFont val="Tahoma"/>
            <family val="2"/>
          </rPr>
          <t>Pengiraan automatik
Automatic calculation</t>
        </r>
      </text>
    </comment>
    <comment ref="K65" authorId="0" shapeId="0" xr:uid="{00000000-0006-0000-0800-000022000000}">
      <text>
        <r>
          <rPr>
            <b/>
            <sz val="8"/>
            <color indexed="8"/>
            <rFont val="Tahoma"/>
            <family val="2"/>
          </rPr>
          <t xml:space="preserve">Sila isi di sini
</t>
        </r>
        <r>
          <rPr>
            <b/>
            <i/>
            <sz val="8"/>
            <color indexed="8"/>
            <rFont val="Tahoma"/>
            <family val="2"/>
          </rPr>
          <t>Please fill in here</t>
        </r>
      </text>
    </comment>
    <comment ref="O65" authorId="0" shapeId="0" xr:uid="{00000000-0006-0000-0800-000023000000}">
      <text>
        <r>
          <rPr>
            <b/>
            <sz val="8"/>
            <color indexed="8"/>
            <rFont val="Tahoma"/>
            <family val="2"/>
          </rPr>
          <t xml:space="preserve">Sila isi di sini
</t>
        </r>
        <r>
          <rPr>
            <b/>
            <i/>
            <sz val="8"/>
            <color indexed="8"/>
            <rFont val="Tahoma"/>
            <family val="2"/>
          </rPr>
          <t>Please fill in here</t>
        </r>
      </text>
    </comment>
    <comment ref="S65" authorId="0" shapeId="0" xr:uid="{00000000-0006-0000-0800-000024000000}">
      <text>
        <r>
          <rPr>
            <b/>
            <sz val="8"/>
            <color indexed="8"/>
            <rFont val="Tahoma"/>
            <family val="2"/>
          </rPr>
          <t xml:space="preserve">Pengiraan automatik
</t>
        </r>
        <r>
          <rPr>
            <b/>
            <i/>
            <sz val="8"/>
            <color indexed="8"/>
            <rFont val="Tahoma"/>
            <family val="2"/>
          </rPr>
          <t>Automatic calculation</t>
        </r>
      </text>
    </comment>
    <comment ref="K68" authorId="0" shapeId="0" xr:uid="{00000000-0006-0000-0800-000025000000}">
      <text>
        <r>
          <rPr>
            <b/>
            <sz val="8"/>
            <color indexed="8"/>
            <rFont val="Tahoma"/>
            <family val="2"/>
          </rPr>
          <t xml:space="preserve">Pengiraan automatik
</t>
        </r>
        <r>
          <rPr>
            <b/>
            <i/>
            <sz val="8"/>
            <color indexed="8"/>
            <rFont val="Tahoma"/>
            <family val="2"/>
          </rPr>
          <t>Automatic calculation</t>
        </r>
      </text>
    </comment>
    <comment ref="O68" authorId="0" shapeId="0" xr:uid="{00000000-0006-0000-0800-000026000000}">
      <text>
        <r>
          <rPr>
            <b/>
            <sz val="8"/>
            <color indexed="8"/>
            <rFont val="Tahoma"/>
            <family val="2"/>
          </rPr>
          <t xml:space="preserve">Pengiraan automatik
</t>
        </r>
        <r>
          <rPr>
            <b/>
            <i/>
            <sz val="8"/>
            <color indexed="8"/>
            <rFont val="Tahoma"/>
            <family val="2"/>
          </rPr>
          <t>Automatic calculation</t>
        </r>
      </text>
    </comment>
    <comment ref="S68" authorId="0" shapeId="0" xr:uid="{00000000-0006-0000-0800-000027000000}">
      <text>
        <r>
          <rPr>
            <b/>
            <sz val="8"/>
            <color indexed="8"/>
            <rFont val="Tahoma"/>
            <family val="2"/>
          </rPr>
          <t xml:space="preserve">Pengiraan automatik
</t>
        </r>
        <r>
          <rPr>
            <b/>
            <i/>
            <sz val="8"/>
            <color indexed="8"/>
            <rFont val="Tahoma"/>
            <family val="2"/>
          </rPr>
          <t>Automatic calculation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22" authorId="0" shapeId="0" xr:uid="{00000000-0006-0000-0900-000001000000}">
      <text>
        <r>
          <rPr>
            <b/>
            <sz val="8"/>
            <color indexed="8"/>
            <rFont val="Tahoma"/>
            <family val="2"/>
          </rPr>
          <t xml:space="preserve">Sila isi di sini
</t>
        </r>
        <r>
          <rPr>
            <b/>
            <i/>
            <sz val="8"/>
            <color indexed="8"/>
            <rFont val="Tahoma"/>
            <family val="2"/>
          </rPr>
          <t>Please fill in here</t>
        </r>
      </text>
    </comment>
    <comment ref="O22" authorId="0" shapeId="0" xr:uid="{00000000-0006-0000-0900-000002000000}">
      <text>
        <r>
          <rPr>
            <b/>
            <sz val="8"/>
            <color indexed="8"/>
            <rFont val="Tahoma"/>
            <family val="2"/>
          </rPr>
          <t xml:space="preserve">Sila isi di sini
</t>
        </r>
        <r>
          <rPr>
            <b/>
            <i/>
            <sz val="8"/>
            <color indexed="8"/>
            <rFont val="Tahoma"/>
            <family val="2"/>
          </rPr>
          <t>Please fill in here</t>
        </r>
      </text>
    </comment>
    <comment ref="S22" authorId="0" shapeId="0" xr:uid="{00000000-0006-0000-0900-000003000000}">
      <text>
        <r>
          <rPr>
            <b/>
            <sz val="8"/>
            <color indexed="8"/>
            <rFont val="Tahoma"/>
            <family val="2"/>
          </rPr>
          <t xml:space="preserve">Pengiraan automatik
</t>
        </r>
        <r>
          <rPr>
            <b/>
            <i/>
            <sz val="8"/>
            <color indexed="8"/>
            <rFont val="Tahoma"/>
            <family val="2"/>
          </rPr>
          <t>Automatic calculation</t>
        </r>
      </text>
    </comment>
    <comment ref="K27" authorId="0" shapeId="0" xr:uid="{00000000-0006-0000-0900-000004000000}">
      <text>
        <r>
          <rPr>
            <b/>
            <sz val="8"/>
            <color indexed="8"/>
            <rFont val="Tahoma"/>
            <family val="2"/>
          </rPr>
          <t xml:space="preserve">Sila isi di sini
</t>
        </r>
        <r>
          <rPr>
            <b/>
            <i/>
            <sz val="8"/>
            <color indexed="8"/>
            <rFont val="Tahoma"/>
            <family val="2"/>
          </rPr>
          <t>Please fill in here</t>
        </r>
      </text>
    </comment>
    <comment ref="O27" authorId="0" shapeId="0" xr:uid="{00000000-0006-0000-0900-000005000000}">
      <text>
        <r>
          <rPr>
            <b/>
            <sz val="8"/>
            <color indexed="8"/>
            <rFont val="Tahoma"/>
            <family val="2"/>
          </rPr>
          <t xml:space="preserve">Sila isi di sini
</t>
        </r>
        <r>
          <rPr>
            <b/>
            <i/>
            <sz val="8"/>
            <color indexed="8"/>
            <rFont val="Tahoma"/>
            <family val="2"/>
          </rPr>
          <t>Please fill in here</t>
        </r>
      </text>
    </comment>
    <comment ref="S27" authorId="0" shapeId="0" xr:uid="{00000000-0006-0000-0900-000006000000}">
      <text>
        <r>
          <rPr>
            <b/>
            <sz val="8"/>
            <color indexed="8"/>
            <rFont val="Tahoma"/>
            <family val="2"/>
          </rPr>
          <t xml:space="preserve">Pengiraan automatik
</t>
        </r>
        <r>
          <rPr>
            <b/>
            <i/>
            <sz val="8"/>
            <color indexed="8"/>
            <rFont val="Tahoma"/>
            <family val="2"/>
          </rPr>
          <t>Automatic calculation</t>
        </r>
      </text>
    </comment>
    <comment ref="K31" authorId="0" shapeId="0" xr:uid="{00000000-0006-0000-0900-000007000000}">
      <text>
        <r>
          <rPr>
            <b/>
            <sz val="8"/>
            <color indexed="8"/>
            <rFont val="Tahoma"/>
            <family val="2"/>
          </rPr>
          <t xml:space="preserve">Sila isi di sini
</t>
        </r>
        <r>
          <rPr>
            <b/>
            <i/>
            <sz val="8"/>
            <color indexed="8"/>
            <rFont val="Tahoma"/>
            <family val="2"/>
          </rPr>
          <t>Please fill in here</t>
        </r>
      </text>
    </comment>
    <comment ref="O31" authorId="0" shapeId="0" xr:uid="{00000000-0006-0000-0900-000008000000}">
      <text>
        <r>
          <rPr>
            <b/>
            <sz val="8"/>
            <color indexed="8"/>
            <rFont val="Tahoma"/>
            <family val="2"/>
          </rPr>
          <t xml:space="preserve">Sila isi di sini
</t>
        </r>
        <r>
          <rPr>
            <b/>
            <i/>
            <sz val="8"/>
            <color indexed="8"/>
            <rFont val="Tahoma"/>
            <family val="2"/>
          </rPr>
          <t>Please fill in here</t>
        </r>
      </text>
    </comment>
    <comment ref="S31" authorId="0" shapeId="0" xr:uid="{00000000-0006-0000-0900-000009000000}">
      <text>
        <r>
          <rPr>
            <b/>
            <sz val="8"/>
            <color indexed="8"/>
            <rFont val="Tahoma"/>
            <family val="2"/>
          </rPr>
          <t xml:space="preserve">Pengiraan automatik
</t>
        </r>
        <r>
          <rPr>
            <b/>
            <i/>
            <sz val="8"/>
            <color indexed="8"/>
            <rFont val="Tahoma"/>
            <family val="2"/>
          </rPr>
          <t>Automatic calculation</t>
        </r>
      </text>
    </comment>
    <comment ref="K35" authorId="0" shapeId="0" xr:uid="{00000000-0006-0000-0900-00000A000000}">
      <text>
        <r>
          <rPr>
            <b/>
            <sz val="8"/>
            <color indexed="8"/>
            <rFont val="Tahoma"/>
            <family val="2"/>
          </rPr>
          <t xml:space="preserve">Sila isi di sini
</t>
        </r>
        <r>
          <rPr>
            <b/>
            <i/>
            <sz val="8"/>
            <color indexed="8"/>
            <rFont val="Tahoma"/>
            <family val="2"/>
          </rPr>
          <t>Please fill in here</t>
        </r>
      </text>
    </comment>
    <comment ref="O35" authorId="0" shapeId="0" xr:uid="{00000000-0006-0000-0900-00000B000000}">
      <text>
        <r>
          <rPr>
            <b/>
            <sz val="8"/>
            <color indexed="8"/>
            <rFont val="Tahoma"/>
            <family val="2"/>
          </rPr>
          <t xml:space="preserve">Sila isi di sini
</t>
        </r>
        <r>
          <rPr>
            <b/>
            <i/>
            <sz val="8"/>
            <color indexed="8"/>
            <rFont val="Tahoma"/>
            <family val="2"/>
          </rPr>
          <t>Please fill in here</t>
        </r>
      </text>
    </comment>
    <comment ref="S35" authorId="0" shapeId="0" xr:uid="{00000000-0006-0000-0900-00000C000000}">
      <text>
        <r>
          <rPr>
            <b/>
            <sz val="8"/>
            <color indexed="8"/>
            <rFont val="Tahoma"/>
            <family val="2"/>
          </rPr>
          <t xml:space="preserve">Pengiraan automatik
</t>
        </r>
        <r>
          <rPr>
            <b/>
            <i/>
            <sz val="8"/>
            <color indexed="8"/>
            <rFont val="Tahoma"/>
            <family val="2"/>
          </rPr>
          <t>Automatic calculation</t>
        </r>
      </text>
    </comment>
    <comment ref="K39" authorId="0" shapeId="0" xr:uid="{00000000-0006-0000-0900-00000D000000}">
      <text>
        <r>
          <rPr>
            <b/>
            <sz val="8"/>
            <color indexed="8"/>
            <rFont val="Tahoma"/>
            <family val="2"/>
          </rPr>
          <t xml:space="preserve">Sila isi di sini
</t>
        </r>
        <r>
          <rPr>
            <b/>
            <i/>
            <sz val="8"/>
            <color indexed="8"/>
            <rFont val="Tahoma"/>
            <family val="2"/>
          </rPr>
          <t>Please fill in here</t>
        </r>
      </text>
    </comment>
    <comment ref="O39" authorId="0" shapeId="0" xr:uid="{00000000-0006-0000-0900-00000E000000}">
      <text>
        <r>
          <rPr>
            <b/>
            <sz val="8"/>
            <color indexed="8"/>
            <rFont val="Tahoma"/>
            <family val="2"/>
          </rPr>
          <t xml:space="preserve">Sila isi di sini
</t>
        </r>
        <r>
          <rPr>
            <b/>
            <i/>
            <sz val="8"/>
            <color indexed="8"/>
            <rFont val="Tahoma"/>
            <family val="2"/>
          </rPr>
          <t>Please fill in here</t>
        </r>
      </text>
    </comment>
    <comment ref="S39" authorId="0" shapeId="0" xr:uid="{00000000-0006-0000-0900-00000F000000}">
      <text>
        <r>
          <rPr>
            <b/>
            <sz val="8"/>
            <color indexed="8"/>
            <rFont val="Tahoma"/>
            <family val="2"/>
          </rPr>
          <t xml:space="preserve">Pengiraan automatik
</t>
        </r>
        <r>
          <rPr>
            <b/>
            <i/>
            <sz val="8"/>
            <color indexed="8"/>
            <rFont val="Tahoma"/>
            <family val="2"/>
          </rPr>
          <t>Automatic calculation</t>
        </r>
      </text>
    </comment>
    <comment ref="K43" authorId="0" shapeId="0" xr:uid="{00000000-0006-0000-0900-000010000000}">
      <text>
        <r>
          <rPr>
            <b/>
            <sz val="8"/>
            <color indexed="8"/>
            <rFont val="Tahoma"/>
            <family val="2"/>
          </rPr>
          <t xml:space="preserve">Sila isi di sini
</t>
        </r>
        <r>
          <rPr>
            <b/>
            <i/>
            <sz val="8"/>
            <color indexed="8"/>
            <rFont val="Tahoma"/>
            <family val="2"/>
          </rPr>
          <t>Please fill in here</t>
        </r>
      </text>
    </comment>
    <comment ref="O43" authorId="0" shapeId="0" xr:uid="{00000000-0006-0000-0900-000011000000}">
      <text>
        <r>
          <rPr>
            <b/>
            <sz val="8"/>
            <color indexed="8"/>
            <rFont val="Tahoma"/>
            <family val="2"/>
          </rPr>
          <t xml:space="preserve">Sila isi di sini
</t>
        </r>
        <r>
          <rPr>
            <b/>
            <i/>
            <sz val="8"/>
            <color indexed="8"/>
            <rFont val="Tahoma"/>
            <family val="2"/>
          </rPr>
          <t>Please fill in here</t>
        </r>
      </text>
    </comment>
    <comment ref="S43" authorId="0" shapeId="0" xr:uid="{00000000-0006-0000-0900-000012000000}">
      <text>
        <r>
          <rPr>
            <b/>
            <sz val="8"/>
            <color indexed="8"/>
            <rFont val="Tahoma"/>
            <family val="2"/>
          </rPr>
          <t xml:space="preserve">Pengiraan automatik
</t>
        </r>
        <r>
          <rPr>
            <b/>
            <i/>
            <sz val="8"/>
            <color indexed="8"/>
            <rFont val="Tahoma"/>
            <family val="2"/>
          </rPr>
          <t>Automatic calculation</t>
        </r>
      </text>
    </comment>
    <comment ref="K47" authorId="0" shapeId="0" xr:uid="{00000000-0006-0000-0900-000013000000}">
      <text>
        <r>
          <rPr>
            <b/>
            <sz val="8"/>
            <color indexed="8"/>
            <rFont val="Tahoma"/>
            <family val="2"/>
          </rPr>
          <t xml:space="preserve">Sila isi di sini
</t>
        </r>
        <r>
          <rPr>
            <b/>
            <i/>
            <sz val="8"/>
            <color indexed="8"/>
            <rFont val="Tahoma"/>
            <family val="2"/>
          </rPr>
          <t>Please fill in here</t>
        </r>
      </text>
    </comment>
    <comment ref="O47" authorId="0" shapeId="0" xr:uid="{00000000-0006-0000-0900-000014000000}">
      <text>
        <r>
          <rPr>
            <b/>
            <sz val="8"/>
            <color indexed="8"/>
            <rFont val="Tahoma"/>
            <family val="2"/>
          </rPr>
          <t xml:space="preserve">Sila isi di sini
</t>
        </r>
        <r>
          <rPr>
            <b/>
            <i/>
            <sz val="8"/>
            <color indexed="8"/>
            <rFont val="Tahoma"/>
            <family val="2"/>
          </rPr>
          <t>Please fill in here</t>
        </r>
      </text>
    </comment>
    <comment ref="S47" authorId="0" shapeId="0" xr:uid="{00000000-0006-0000-0900-000015000000}">
      <text>
        <r>
          <rPr>
            <b/>
            <sz val="8"/>
            <color indexed="8"/>
            <rFont val="Tahoma"/>
            <family val="2"/>
          </rPr>
          <t xml:space="preserve">Pengiraan automatik
</t>
        </r>
        <r>
          <rPr>
            <b/>
            <i/>
            <sz val="8"/>
            <color indexed="8"/>
            <rFont val="Tahoma"/>
            <family val="2"/>
          </rPr>
          <t>Automatic calculation</t>
        </r>
      </text>
    </comment>
    <comment ref="K51" authorId="0" shapeId="0" xr:uid="{00000000-0006-0000-0900-000016000000}">
      <text>
        <r>
          <rPr>
            <b/>
            <sz val="8"/>
            <color indexed="8"/>
            <rFont val="Tahoma"/>
            <family val="2"/>
          </rPr>
          <t xml:space="preserve">Sila isi di sini
</t>
        </r>
        <r>
          <rPr>
            <b/>
            <i/>
            <sz val="8"/>
            <color indexed="8"/>
            <rFont val="Tahoma"/>
            <family val="2"/>
          </rPr>
          <t>Please fill in here</t>
        </r>
      </text>
    </comment>
    <comment ref="O51" authorId="0" shapeId="0" xr:uid="{00000000-0006-0000-0900-000017000000}">
      <text>
        <r>
          <rPr>
            <b/>
            <sz val="8"/>
            <color indexed="8"/>
            <rFont val="Tahoma"/>
            <family val="2"/>
          </rPr>
          <t xml:space="preserve">Sila isi di sini
</t>
        </r>
        <r>
          <rPr>
            <b/>
            <i/>
            <sz val="8"/>
            <color indexed="8"/>
            <rFont val="Tahoma"/>
            <family val="2"/>
          </rPr>
          <t>Please fill in here</t>
        </r>
      </text>
    </comment>
    <comment ref="S51" authorId="0" shapeId="0" xr:uid="{00000000-0006-0000-0900-000018000000}">
      <text>
        <r>
          <rPr>
            <b/>
            <sz val="8"/>
            <color indexed="8"/>
            <rFont val="Tahoma"/>
            <family val="2"/>
          </rPr>
          <t xml:space="preserve">Pengiraan automatik
</t>
        </r>
        <r>
          <rPr>
            <b/>
            <i/>
            <sz val="8"/>
            <color indexed="8"/>
            <rFont val="Tahoma"/>
            <family val="2"/>
          </rPr>
          <t>Automatic calculation</t>
        </r>
      </text>
    </comment>
    <comment ref="K55" authorId="0" shapeId="0" xr:uid="{00000000-0006-0000-0900-000019000000}">
      <text>
        <r>
          <rPr>
            <b/>
            <sz val="8"/>
            <color indexed="8"/>
            <rFont val="Tahoma"/>
            <family val="2"/>
          </rPr>
          <t xml:space="preserve">Sila isi di sini
</t>
        </r>
        <r>
          <rPr>
            <b/>
            <i/>
            <sz val="8"/>
            <color indexed="8"/>
            <rFont val="Tahoma"/>
            <family val="2"/>
          </rPr>
          <t>Please fill in here</t>
        </r>
      </text>
    </comment>
    <comment ref="O55" authorId="0" shapeId="0" xr:uid="{00000000-0006-0000-0900-00001A000000}">
      <text>
        <r>
          <rPr>
            <b/>
            <sz val="8"/>
            <color indexed="8"/>
            <rFont val="Tahoma"/>
            <family val="2"/>
          </rPr>
          <t xml:space="preserve">Sila isi di sini
</t>
        </r>
        <r>
          <rPr>
            <b/>
            <i/>
            <sz val="8"/>
            <color indexed="8"/>
            <rFont val="Tahoma"/>
            <family val="2"/>
          </rPr>
          <t>Please fill in here</t>
        </r>
      </text>
    </comment>
    <comment ref="S55" authorId="0" shapeId="0" xr:uid="{00000000-0006-0000-0900-00001B000000}">
      <text>
        <r>
          <rPr>
            <b/>
            <sz val="8"/>
            <color indexed="8"/>
            <rFont val="Tahoma"/>
            <family val="2"/>
          </rPr>
          <t xml:space="preserve">Pengiraan automatik
</t>
        </r>
        <r>
          <rPr>
            <b/>
            <i/>
            <sz val="8"/>
            <color indexed="8"/>
            <rFont val="Tahoma"/>
            <family val="2"/>
          </rPr>
          <t>Automatic calculation</t>
        </r>
      </text>
    </comment>
    <comment ref="K59" authorId="0" shapeId="0" xr:uid="{00000000-0006-0000-0900-00001C000000}">
      <text>
        <r>
          <rPr>
            <b/>
            <sz val="8"/>
            <color indexed="8"/>
            <rFont val="Tahoma"/>
            <family val="2"/>
          </rPr>
          <t xml:space="preserve">Sila isi di sini
</t>
        </r>
        <r>
          <rPr>
            <b/>
            <i/>
            <sz val="8"/>
            <color indexed="8"/>
            <rFont val="Tahoma"/>
            <family val="2"/>
          </rPr>
          <t>Please fill in here</t>
        </r>
      </text>
    </comment>
    <comment ref="O59" authorId="0" shapeId="0" xr:uid="{00000000-0006-0000-0900-00001D000000}">
      <text>
        <r>
          <rPr>
            <b/>
            <sz val="8"/>
            <color indexed="8"/>
            <rFont val="Tahoma"/>
            <family val="2"/>
          </rPr>
          <t xml:space="preserve">Sila isi di sini
</t>
        </r>
        <r>
          <rPr>
            <b/>
            <i/>
            <sz val="8"/>
            <color indexed="8"/>
            <rFont val="Tahoma"/>
            <family val="2"/>
          </rPr>
          <t>Please fill in here</t>
        </r>
      </text>
    </comment>
    <comment ref="S59" authorId="0" shapeId="0" xr:uid="{00000000-0006-0000-0900-00001E000000}">
      <text>
        <r>
          <rPr>
            <b/>
            <sz val="8"/>
            <color indexed="8"/>
            <rFont val="Tahoma"/>
            <family val="2"/>
          </rPr>
          <t xml:space="preserve">Pengiraan automatik
</t>
        </r>
        <r>
          <rPr>
            <b/>
            <i/>
            <sz val="8"/>
            <color indexed="8"/>
            <rFont val="Tahoma"/>
            <family val="2"/>
          </rPr>
          <t>Automatic calculation</t>
        </r>
      </text>
    </comment>
    <comment ref="K62" authorId="1" shapeId="0" xr:uid="{00000000-0006-0000-0900-00001F000000}">
      <text>
        <r>
          <rPr>
            <b/>
            <sz val="9"/>
            <rFont val="Tahoma"/>
            <family val="2"/>
          </rPr>
          <t>Pengiraan automatik
Automatic calculation</t>
        </r>
      </text>
    </comment>
    <comment ref="O62" authorId="1" shapeId="0" xr:uid="{00000000-0006-0000-0900-000020000000}">
      <text>
        <r>
          <rPr>
            <b/>
            <sz val="9"/>
            <rFont val="Tahoma"/>
            <family val="2"/>
          </rPr>
          <t>Pengiraan automatik
Automatic calculation</t>
        </r>
      </text>
    </comment>
    <comment ref="S62" authorId="1" shapeId="0" xr:uid="{00000000-0006-0000-0900-000021000000}">
      <text>
        <r>
          <rPr>
            <b/>
            <sz val="9"/>
            <rFont val="Tahoma"/>
            <family val="2"/>
          </rPr>
          <t>Pengiraan automatik
Automatic calculation</t>
        </r>
      </text>
    </comment>
    <comment ref="K65" authorId="0" shapeId="0" xr:uid="{00000000-0006-0000-0900-000022000000}">
      <text>
        <r>
          <rPr>
            <b/>
            <sz val="8"/>
            <color indexed="8"/>
            <rFont val="Tahoma"/>
            <family val="2"/>
          </rPr>
          <t xml:space="preserve">Sila isi di sini
</t>
        </r>
        <r>
          <rPr>
            <b/>
            <i/>
            <sz val="8"/>
            <color indexed="8"/>
            <rFont val="Tahoma"/>
            <family val="2"/>
          </rPr>
          <t>Please fill in here</t>
        </r>
      </text>
    </comment>
    <comment ref="O65" authorId="0" shapeId="0" xr:uid="{00000000-0006-0000-0900-000023000000}">
      <text>
        <r>
          <rPr>
            <b/>
            <sz val="8"/>
            <color indexed="8"/>
            <rFont val="Tahoma"/>
            <family val="2"/>
          </rPr>
          <t xml:space="preserve">Sila isi di sini
</t>
        </r>
        <r>
          <rPr>
            <b/>
            <i/>
            <sz val="8"/>
            <color indexed="8"/>
            <rFont val="Tahoma"/>
            <family val="2"/>
          </rPr>
          <t>Please fill in here</t>
        </r>
      </text>
    </comment>
    <comment ref="S65" authorId="0" shapeId="0" xr:uid="{00000000-0006-0000-0900-000024000000}">
      <text>
        <r>
          <rPr>
            <b/>
            <sz val="8"/>
            <color indexed="8"/>
            <rFont val="Tahoma"/>
            <family val="2"/>
          </rPr>
          <t xml:space="preserve">Pengiraan automatik
</t>
        </r>
        <r>
          <rPr>
            <b/>
            <i/>
            <sz val="8"/>
            <color indexed="8"/>
            <rFont val="Tahoma"/>
            <family val="2"/>
          </rPr>
          <t>Automatic calculation</t>
        </r>
      </text>
    </comment>
    <comment ref="K68" authorId="0" shapeId="0" xr:uid="{00000000-0006-0000-0900-000025000000}">
      <text>
        <r>
          <rPr>
            <b/>
            <sz val="8"/>
            <color indexed="8"/>
            <rFont val="Tahoma"/>
            <family val="2"/>
          </rPr>
          <t xml:space="preserve">Pengiraan automatik
</t>
        </r>
        <r>
          <rPr>
            <b/>
            <i/>
            <sz val="8"/>
            <color indexed="8"/>
            <rFont val="Tahoma"/>
            <family val="2"/>
          </rPr>
          <t>Automatic calculation</t>
        </r>
      </text>
    </comment>
    <comment ref="O68" authorId="0" shapeId="0" xr:uid="{00000000-0006-0000-0900-000026000000}">
      <text>
        <r>
          <rPr>
            <b/>
            <sz val="8"/>
            <color indexed="8"/>
            <rFont val="Tahoma"/>
            <family val="2"/>
          </rPr>
          <t xml:space="preserve">Pengiraan automatik
</t>
        </r>
        <r>
          <rPr>
            <b/>
            <i/>
            <sz val="8"/>
            <color indexed="8"/>
            <rFont val="Tahoma"/>
            <family val="2"/>
          </rPr>
          <t>Automatic calculation</t>
        </r>
      </text>
    </comment>
    <comment ref="S68" authorId="0" shapeId="0" xr:uid="{00000000-0006-0000-0900-000027000000}">
      <text>
        <r>
          <rPr>
            <b/>
            <sz val="8"/>
            <color indexed="8"/>
            <rFont val="Tahoma"/>
            <family val="2"/>
          </rPr>
          <t xml:space="preserve">Pengiraan automatik
</t>
        </r>
        <r>
          <rPr>
            <b/>
            <i/>
            <sz val="8"/>
            <color indexed="8"/>
            <rFont val="Tahoma"/>
            <family val="2"/>
          </rPr>
          <t>Automatic calculation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A00-000001000000}">
      <text>
        <r>
          <rPr>
            <b/>
            <sz val="8"/>
            <color indexed="8"/>
            <rFont val="Tahoma"/>
            <family val="2"/>
          </rPr>
          <t xml:space="preserve">Sila isi di sini
</t>
        </r>
        <r>
          <rPr>
            <b/>
            <i/>
            <sz val="8"/>
            <color indexed="8"/>
            <rFont val="Tahoma"/>
            <family val="2"/>
          </rPr>
          <t>Please fill in here</t>
        </r>
      </text>
    </comment>
    <comment ref="O16" authorId="0" shapeId="0" xr:uid="{00000000-0006-0000-0A00-000002000000}">
      <text>
        <r>
          <rPr>
            <b/>
            <sz val="8"/>
            <color indexed="8"/>
            <rFont val="Tahoma"/>
            <family val="2"/>
          </rPr>
          <t xml:space="preserve">Sila isi di sini
</t>
        </r>
        <r>
          <rPr>
            <b/>
            <i/>
            <sz val="8"/>
            <color indexed="8"/>
            <rFont val="Tahoma"/>
            <family val="2"/>
          </rPr>
          <t>Please fill in here</t>
        </r>
      </text>
    </comment>
    <comment ref="K20" authorId="0" shapeId="0" xr:uid="{00000000-0006-0000-0A00-000003000000}">
      <text>
        <r>
          <rPr>
            <b/>
            <sz val="8"/>
            <color indexed="8"/>
            <rFont val="Tahoma"/>
            <family val="2"/>
          </rPr>
          <t xml:space="preserve">Sila isi di sini
</t>
        </r>
        <r>
          <rPr>
            <b/>
            <i/>
            <sz val="8"/>
            <color indexed="8"/>
            <rFont val="Tahoma"/>
            <family val="2"/>
          </rPr>
          <t>Please fill in here</t>
        </r>
      </text>
    </comment>
    <comment ref="O20" authorId="0" shapeId="0" xr:uid="{00000000-0006-0000-0A00-000004000000}">
      <text>
        <r>
          <rPr>
            <b/>
            <sz val="8"/>
            <color indexed="8"/>
            <rFont val="Tahoma"/>
            <family val="2"/>
          </rPr>
          <t xml:space="preserve">Sila isi di sini
</t>
        </r>
        <r>
          <rPr>
            <b/>
            <i/>
            <sz val="8"/>
            <color indexed="8"/>
            <rFont val="Tahoma"/>
            <family val="2"/>
          </rPr>
          <t>Please fill in here</t>
        </r>
      </text>
    </comment>
    <comment ref="K24" authorId="0" shapeId="0" xr:uid="{00000000-0006-0000-0A00-000005000000}">
      <text>
        <r>
          <rPr>
            <b/>
            <sz val="8"/>
            <color indexed="8"/>
            <rFont val="Tahoma"/>
            <family val="2"/>
          </rPr>
          <t xml:space="preserve">Sila isi di sini
</t>
        </r>
        <r>
          <rPr>
            <b/>
            <i/>
            <sz val="8"/>
            <color indexed="8"/>
            <rFont val="Tahoma"/>
            <family val="2"/>
          </rPr>
          <t>Please fill in here</t>
        </r>
      </text>
    </comment>
    <comment ref="O24" authorId="0" shapeId="0" xr:uid="{00000000-0006-0000-0A00-000006000000}">
      <text>
        <r>
          <rPr>
            <b/>
            <sz val="8"/>
            <color indexed="8"/>
            <rFont val="Tahoma"/>
            <family val="2"/>
          </rPr>
          <t xml:space="preserve">Sila isi di sini
</t>
        </r>
        <r>
          <rPr>
            <b/>
            <i/>
            <sz val="8"/>
            <color indexed="8"/>
            <rFont val="Tahoma"/>
            <family val="2"/>
          </rPr>
          <t>Please fill in here</t>
        </r>
      </text>
    </comment>
    <comment ref="K28" authorId="0" shapeId="0" xr:uid="{00000000-0006-0000-0A00-000007000000}">
      <text>
        <r>
          <rPr>
            <b/>
            <sz val="8"/>
            <color indexed="8"/>
            <rFont val="Tahoma"/>
            <family val="2"/>
          </rPr>
          <t xml:space="preserve">Sila isi di sini
</t>
        </r>
        <r>
          <rPr>
            <b/>
            <i/>
            <sz val="8"/>
            <color indexed="8"/>
            <rFont val="Tahoma"/>
            <family val="2"/>
          </rPr>
          <t>Please fill in here</t>
        </r>
      </text>
    </comment>
    <comment ref="O28" authorId="0" shapeId="0" xr:uid="{00000000-0006-0000-0A00-000008000000}">
      <text>
        <r>
          <rPr>
            <b/>
            <sz val="8"/>
            <color indexed="8"/>
            <rFont val="Tahoma"/>
            <family val="2"/>
          </rPr>
          <t xml:space="preserve">Sila isi di sini
</t>
        </r>
        <r>
          <rPr>
            <b/>
            <i/>
            <sz val="8"/>
            <color indexed="8"/>
            <rFont val="Tahoma"/>
            <family val="2"/>
          </rPr>
          <t>Please fill in here</t>
        </r>
      </text>
    </comment>
    <comment ref="K32" authorId="0" shapeId="0" xr:uid="{00000000-0006-0000-0A00-000009000000}">
      <text>
        <r>
          <rPr>
            <b/>
            <sz val="8"/>
            <color indexed="8"/>
            <rFont val="Tahoma"/>
            <family val="2"/>
          </rPr>
          <t xml:space="preserve">Sila isi di sini
</t>
        </r>
        <r>
          <rPr>
            <b/>
            <i/>
            <sz val="8"/>
            <color indexed="8"/>
            <rFont val="Tahoma"/>
            <family val="2"/>
          </rPr>
          <t>Please fill in here</t>
        </r>
      </text>
    </comment>
    <comment ref="O32" authorId="0" shapeId="0" xr:uid="{00000000-0006-0000-0A00-00000A000000}">
      <text>
        <r>
          <rPr>
            <b/>
            <sz val="8"/>
            <color indexed="8"/>
            <rFont val="Tahoma"/>
            <family val="2"/>
          </rPr>
          <t xml:space="preserve">Sila isi di sini
</t>
        </r>
        <r>
          <rPr>
            <b/>
            <i/>
            <sz val="8"/>
            <color indexed="8"/>
            <rFont val="Tahoma"/>
            <family val="2"/>
          </rPr>
          <t>Please fill in here</t>
        </r>
      </text>
    </comment>
    <comment ref="K36" authorId="0" shapeId="0" xr:uid="{00000000-0006-0000-0A00-00000B000000}">
      <text>
        <r>
          <rPr>
            <b/>
            <sz val="8"/>
            <color indexed="8"/>
            <rFont val="Tahoma"/>
            <family val="2"/>
          </rPr>
          <t xml:space="preserve">Sila isi di sini
</t>
        </r>
        <r>
          <rPr>
            <b/>
            <i/>
            <sz val="8"/>
            <color indexed="8"/>
            <rFont val="Tahoma"/>
            <family val="2"/>
          </rPr>
          <t>Please fill in here</t>
        </r>
      </text>
    </comment>
    <comment ref="O36" authorId="0" shapeId="0" xr:uid="{00000000-0006-0000-0A00-00000C000000}">
      <text>
        <r>
          <rPr>
            <b/>
            <sz val="8"/>
            <color indexed="8"/>
            <rFont val="Tahoma"/>
            <family val="2"/>
          </rPr>
          <t xml:space="preserve">Sila isi di sini
</t>
        </r>
        <r>
          <rPr>
            <b/>
            <i/>
            <sz val="8"/>
            <color indexed="8"/>
            <rFont val="Tahoma"/>
            <family val="2"/>
          </rPr>
          <t>Please fill in here</t>
        </r>
      </text>
    </comment>
    <comment ref="K40" authorId="0" shapeId="0" xr:uid="{00000000-0006-0000-0A00-00000D000000}">
      <text>
        <r>
          <rPr>
            <b/>
            <sz val="8"/>
            <color indexed="8"/>
            <rFont val="Tahoma"/>
            <family val="2"/>
          </rPr>
          <t xml:space="preserve">Sila isi di sini
</t>
        </r>
        <r>
          <rPr>
            <b/>
            <i/>
            <sz val="8"/>
            <color indexed="8"/>
            <rFont val="Tahoma"/>
            <family val="2"/>
          </rPr>
          <t>Please fill in here</t>
        </r>
      </text>
    </comment>
    <comment ref="O40" authorId="0" shapeId="0" xr:uid="{00000000-0006-0000-0A00-00000E000000}">
      <text>
        <r>
          <rPr>
            <b/>
            <sz val="8"/>
            <color indexed="8"/>
            <rFont val="Tahoma"/>
            <family val="2"/>
          </rPr>
          <t xml:space="preserve">Sila isi di sini
</t>
        </r>
        <r>
          <rPr>
            <b/>
            <i/>
            <sz val="8"/>
            <color indexed="8"/>
            <rFont val="Tahoma"/>
            <family val="2"/>
          </rPr>
          <t>Please fill in here</t>
        </r>
      </text>
    </comment>
    <comment ref="K44" authorId="0" shapeId="0" xr:uid="{00000000-0006-0000-0A00-00000F000000}">
      <text>
        <r>
          <rPr>
            <b/>
            <sz val="8"/>
            <color indexed="8"/>
            <rFont val="Tahoma"/>
            <family val="2"/>
          </rPr>
          <t xml:space="preserve">Sila isi di sini
</t>
        </r>
        <r>
          <rPr>
            <b/>
            <i/>
            <sz val="8"/>
            <color indexed="8"/>
            <rFont val="Tahoma"/>
            <family val="2"/>
          </rPr>
          <t>Please fill in here</t>
        </r>
      </text>
    </comment>
    <comment ref="O44" authorId="0" shapeId="0" xr:uid="{00000000-0006-0000-0A00-000010000000}">
      <text>
        <r>
          <rPr>
            <b/>
            <sz val="8"/>
            <color indexed="8"/>
            <rFont val="Tahoma"/>
            <family val="2"/>
          </rPr>
          <t xml:space="preserve">Sila isi di sini
</t>
        </r>
        <r>
          <rPr>
            <b/>
            <i/>
            <sz val="8"/>
            <color indexed="8"/>
            <rFont val="Tahoma"/>
            <family val="2"/>
          </rPr>
          <t>Please fill in here</t>
        </r>
      </text>
    </comment>
    <comment ref="K48" authorId="0" shapeId="0" xr:uid="{00000000-0006-0000-0A00-000011000000}">
      <text>
        <r>
          <rPr>
            <b/>
            <sz val="8"/>
            <color indexed="8"/>
            <rFont val="Tahoma"/>
            <family val="2"/>
          </rPr>
          <t xml:space="preserve">Sila isi di sini
</t>
        </r>
        <r>
          <rPr>
            <b/>
            <i/>
            <sz val="8"/>
            <color indexed="8"/>
            <rFont val="Tahoma"/>
            <family val="2"/>
          </rPr>
          <t>Please fill in here</t>
        </r>
      </text>
    </comment>
    <comment ref="O48" authorId="0" shapeId="0" xr:uid="{00000000-0006-0000-0A00-000012000000}">
      <text>
        <r>
          <rPr>
            <b/>
            <sz val="8"/>
            <color indexed="8"/>
            <rFont val="Tahoma"/>
            <family val="2"/>
          </rPr>
          <t xml:space="preserve">Sila isi di sini
</t>
        </r>
        <r>
          <rPr>
            <b/>
            <i/>
            <sz val="8"/>
            <color indexed="8"/>
            <rFont val="Tahoma"/>
            <family val="2"/>
          </rPr>
          <t>Please fill in here</t>
        </r>
      </text>
    </comment>
    <comment ref="K52" authorId="0" shapeId="0" xr:uid="{00000000-0006-0000-0A00-000013000000}">
      <text>
        <r>
          <rPr>
            <b/>
            <sz val="8"/>
            <color indexed="8"/>
            <rFont val="Tahoma"/>
            <family val="2"/>
          </rPr>
          <t xml:space="preserve">Sila isi di sini
</t>
        </r>
        <r>
          <rPr>
            <b/>
            <i/>
            <sz val="8"/>
            <color indexed="8"/>
            <rFont val="Tahoma"/>
            <family val="2"/>
          </rPr>
          <t>Please fill in here</t>
        </r>
      </text>
    </comment>
    <comment ref="O52" authorId="0" shapeId="0" xr:uid="{00000000-0006-0000-0A00-000014000000}">
      <text>
        <r>
          <rPr>
            <b/>
            <sz val="8"/>
            <color indexed="8"/>
            <rFont val="Tahoma"/>
            <family val="2"/>
          </rPr>
          <t xml:space="preserve">Sila isi di sini
</t>
        </r>
        <r>
          <rPr>
            <b/>
            <i/>
            <sz val="8"/>
            <color indexed="8"/>
            <rFont val="Tahoma"/>
            <family val="2"/>
          </rPr>
          <t>Please fill in here</t>
        </r>
      </text>
    </comment>
    <comment ref="K56" authorId="0" shapeId="0" xr:uid="{00000000-0006-0000-0A00-000015000000}">
      <text>
        <r>
          <rPr>
            <b/>
            <sz val="8"/>
            <color indexed="8"/>
            <rFont val="Tahoma"/>
            <family val="2"/>
          </rPr>
          <t xml:space="preserve">Sila isi di sini
</t>
        </r>
        <r>
          <rPr>
            <b/>
            <i/>
            <sz val="8"/>
            <color indexed="8"/>
            <rFont val="Tahoma"/>
            <family val="2"/>
          </rPr>
          <t>Please fill in here</t>
        </r>
      </text>
    </comment>
    <comment ref="O56" authorId="0" shapeId="0" xr:uid="{00000000-0006-0000-0A00-000016000000}">
      <text>
        <r>
          <rPr>
            <b/>
            <sz val="8"/>
            <color indexed="8"/>
            <rFont val="Tahoma"/>
            <family val="2"/>
          </rPr>
          <t xml:space="preserve">Sila isi di sini
</t>
        </r>
        <r>
          <rPr>
            <b/>
            <i/>
            <sz val="8"/>
            <color indexed="8"/>
            <rFont val="Tahoma"/>
            <family val="2"/>
          </rPr>
          <t>Please fill in here</t>
        </r>
      </text>
    </comment>
    <comment ref="K60" authorId="0" shapeId="0" xr:uid="{00000000-0006-0000-0A00-000017000000}">
      <text>
        <r>
          <rPr>
            <b/>
            <sz val="8"/>
            <color indexed="8"/>
            <rFont val="Tahoma"/>
            <family val="2"/>
          </rPr>
          <t xml:space="preserve">Sila isi di sini
</t>
        </r>
        <r>
          <rPr>
            <b/>
            <i/>
            <sz val="8"/>
            <color indexed="8"/>
            <rFont val="Tahoma"/>
            <family val="2"/>
          </rPr>
          <t>Please fill in here</t>
        </r>
      </text>
    </comment>
    <comment ref="O60" authorId="0" shapeId="0" xr:uid="{00000000-0006-0000-0A00-000018000000}">
      <text>
        <r>
          <rPr>
            <b/>
            <sz val="8"/>
            <color indexed="8"/>
            <rFont val="Tahoma"/>
            <family val="2"/>
          </rPr>
          <t xml:space="preserve">Sila isi di sini
</t>
        </r>
        <r>
          <rPr>
            <b/>
            <i/>
            <sz val="8"/>
            <color indexed="8"/>
            <rFont val="Tahoma"/>
            <family val="2"/>
          </rPr>
          <t>Please fill in here</t>
        </r>
      </text>
    </comment>
    <comment ref="K64" authorId="0" shapeId="0" xr:uid="{00000000-0006-0000-0A00-000019000000}">
      <text>
        <r>
          <rPr>
            <b/>
            <sz val="8"/>
            <color indexed="8"/>
            <rFont val="Tahoma"/>
            <family val="2"/>
          </rPr>
          <t xml:space="preserve">Sila isi di sini
</t>
        </r>
        <r>
          <rPr>
            <b/>
            <i/>
            <sz val="8"/>
            <color indexed="8"/>
            <rFont val="Tahoma"/>
            <family val="2"/>
          </rPr>
          <t>Please fill in here</t>
        </r>
      </text>
    </comment>
    <comment ref="O64" authorId="0" shapeId="0" xr:uid="{00000000-0006-0000-0A00-00001A000000}">
      <text>
        <r>
          <rPr>
            <b/>
            <sz val="8"/>
            <color indexed="8"/>
            <rFont val="Tahoma"/>
            <family val="2"/>
          </rPr>
          <t xml:space="preserve">Sila isi di sini
</t>
        </r>
        <r>
          <rPr>
            <b/>
            <i/>
            <sz val="8"/>
            <color indexed="8"/>
            <rFont val="Tahoma"/>
            <family val="2"/>
          </rPr>
          <t>Please fill in here</t>
        </r>
      </text>
    </comment>
    <comment ref="K68" authorId="0" shapeId="0" xr:uid="{00000000-0006-0000-0A00-00001B000000}">
      <text>
        <r>
          <rPr>
            <b/>
            <sz val="8"/>
            <color indexed="8"/>
            <rFont val="Tahoma"/>
            <family val="2"/>
          </rPr>
          <t xml:space="preserve">Sila isi di sini
</t>
        </r>
        <r>
          <rPr>
            <b/>
            <i/>
            <sz val="8"/>
            <color indexed="8"/>
            <rFont val="Tahoma"/>
            <family val="2"/>
          </rPr>
          <t>Please fill in here</t>
        </r>
      </text>
    </comment>
    <comment ref="O68" authorId="0" shapeId="0" xr:uid="{00000000-0006-0000-0A00-00001C000000}">
      <text>
        <r>
          <rPr>
            <b/>
            <sz val="8"/>
            <color indexed="8"/>
            <rFont val="Tahoma"/>
            <family val="2"/>
          </rPr>
          <t xml:space="preserve">Sila isi di sini
</t>
        </r>
        <r>
          <rPr>
            <b/>
            <i/>
            <sz val="8"/>
            <color indexed="8"/>
            <rFont val="Tahoma"/>
            <family val="2"/>
          </rPr>
          <t>Please fill in here</t>
        </r>
      </text>
    </comment>
    <comment ref="K72" authorId="0" shapeId="0" xr:uid="{00000000-0006-0000-0A00-00001D000000}">
      <text>
        <r>
          <rPr>
            <b/>
            <sz val="8"/>
            <color indexed="8"/>
            <rFont val="Tahoma"/>
            <family val="2"/>
          </rPr>
          <t xml:space="preserve">Pengiraan automatik
</t>
        </r>
        <r>
          <rPr>
            <b/>
            <i/>
            <sz val="8"/>
            <color indexed="8"/>
            <rFont val="Tahoma"/>
            <family val="2"/>
          </rPr>
          <t>Automatic calculation</t>
        </r>
      </text>
    </comment>
    <comment ref="O72" authorId="0" shapeId="0" xr:uid="{00000000-0006-0000-0A00-00001E000000}">
      <text>
        <r>
          <rPr>
            <b/>
            <sz val="8"/>
            <color indexed="8"/>
            <rFont val="Tahoma"/>
            <family val="2"/>
          </rPr>
          <t xml:space="preserve">Pengiraan automatik
</t>
        </r>
        <r>
          <rPr>
            <b/>
            <i/>
            <sz val="8"/>
            <color indexed="8"/>
            <rFont val="Tahoma"/>
            <family val="2"/>
          </rPr>
          <t>Automatic calculation</t>
        </r>
      </text>
    </comment>
  </commentList>
</comments>
</file>

<file path=xl/sharedStrings.xml><?xml version="1.0" encoding="utf-8"?>
<sst xmlns="http://schemas.openxmlformats.org/spreadsheetml/2006/main" count="4568" uniqueCount="2736">
  <si>
    <t>Sulit selepas data diisi</t>
  </si>
  <si>
    <r>
      <rPr>
        <b/>
        <sz val="12"/>
        <rFont val="Arial"/>
        <family val="2"/>
      </rPr>
      <t xml:space="preserve">PEMBUATAN
</t>
    </r>
    <r>
      <rPr>
        <i/>
        <sz val="12"/>
        <rFont val="Arial"/>
        <family val="2"/>
      </rPr>
      <t>MANUFACTURING</t>
    </r>
  </si>
  <si>
    <t>Confidential when filled with data</t>
  </si>
  <si>
    <r>
      <rPr>
        <sz val="9"/>
        <rFont val="Arial"/>
        <family val="2"/>
      </rPr>
      <t xml:space="preserve">   </t>
    </r>
    <r>
      <rPr>
        <b/>
        <sz val="9"/>
        <rFont val="Arial"/>
        <family val="2"/>
      </rPr>
      <t xml:space="preserve"> Sila buat satu salinan untuk rekod tuan</t>
    </r>
  </si>
  <si>
    <t>TAHUN RUJUKAN 2021</t>
  </si>
  <si>
    <t xml:space="preserve">      Please make a copy for your record</t>
  </si>
  <si>
    <t>REFERENCE YEAR 2021</t>
  </si>
  <si>
    <t>NG</t>
  </si>
  <si>
    <t>NO.BATCH</t>
  </si>
  <si>
    <t>BIL</t>
  </si>
  <si>
    <t>JABATAN PERANGKAAN MALAYSIA</t>
  </si>
  <si>
    <t>DEPARTMENT OF STATISTICS MALAYSIA</t>
  </si>
  <si>
    <t>www.dosm.gov.my</t>
  </si>
  <si>
    <t>SURVEI EKONOMI TAHUNAN 2022</t>
  </si>
  <si>
    <t>ANNUAL ECONOMIC SURVEY 2022</t>
  </si>
  <si>
    <t>Sila kembalikan soal selidik dalam masa 30 hari</t>
  </si>
  <si>
    <r>
      <rPr>
        <b/>
        <sz val="9"/>
        <rFont val="Arial"/>
        <family val="2"/>
      </rPr>
      <t>KEGUNAAN PEJABAT</t>
    </r>
    <r>
      <rPr>
        <sz val="9"/>
        <rFont val="Arial"/>
        <family val="2"/>
      </rPr>
      <t xml:space="preserve"> / OFFICE USE</t>
    </r>
  </si>
  <si>
    <t>Please return the questionnaire within 30 days</t>
  </si>
  <si>
    <r>
      <rPr>
        <b/>
        <sz val="9"/>
        <rFont val="Arial"/>
        <family val="2"/>
      </rPr>
      <t>Nombor Siri /</t>
    </r>
    <r>
      <rPr>
        <i/>
        <sz val="9"/>
        <rFont val="Arial"/>
        <family val="2"/>
      </rPr>
      <t xml:space="preserve"> Serial Number</t>
    </r>
  </si>
  <si>
    <r>
      <rPr>
        <b/>
        <sz val="9"/>
        <rFont val="Arial"/>
        <family val="2"/>
      </rPr>
      <t>PENGAKUAN</t>
    </r>
    <r>
      <rPr>
        <sz val="9"/>
        <rFont val="Arial"/>
        <family val="2"/>
      </rPr>
      <t xml:space="preserve"> / </t>
    </r>
    <r>
      <rPr>
        <i/>
        <sz val="9"/>
        <rFont val="Arial"/>
        <family val="2"/>
      </rPr>
      <t>DECLARATION</t>
    </r>
    <r>
      <rPr>
        <sz val="9"/>
        <rFont val="Arial"/>
        <family val="2"/>
      </rPr>
      <t xml:space="preserve"> :</t>
    </r>
  </si>
  <si>
    <t>Nama :</t>
  </si>
  <si>
    <t xml:space="preserve">     Dengan ini saya mengesahkan bahawa maklumat yang diberi adalah</t>
  </si>
  <si>
    <t xml:space="preserve">     lengkap dan betul sepanjang pengetahuan dan kepercayaan saya.</t>
  </si>
  <si>
    <t xml:space="preserve">     I hereby declare that the information given in this return is complete and correct</t>
  </si>
  <si>
    <t xml:space="preserve">     to the best of my knowledge and belief</t>
  </si>
  <si>
    <t>a.</t>
  </si>
  <si>
    <t xml:space="preserve">Jabatan Perangkaan Malaysia sedang melaksanakan Survei Ekonomi Tahunan 2022 (bagi tahun rujukan 2021). </t>
  </si>
  <si>
    <t>b.</t>
  </si>
  <si>
    <t>Tujuan utama ialah untuk menyediakan maklumat agregat dan profil sektor ini yang diperlukan oleh kerajaan bagi membentuk program dan polisi ekonomi di peringkat nasional.</t>
  </si>
  <si>
    <t>c.</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</si>
  <si>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memperuntukkan denda kepada responden boleh dikenakan denda sekiranya gagal memberi maklumat yang diperlukan.</t>
  </si>
  <si>
    <t>d.</t>
  </si>
  <si>
    <t>Tuan diminta melaporkan butir-butir yang berkaitan dengan pertubuhan ini seperti tercatat di atas dan mengembalikan soal selidik yang lengkap ke Jabatan ini.</t>
  </si>
  <si>
    <t>e.</t>
  </si>
  <si>
    <t>Sekiranya pertubuhan ini tidak beroperasi dalam tahun rujukan 2021, sila kembalikan soal selidik dengan pengisian 1.3.1 sahaja ke Jabatan ini.</t>
  </si>
  <si>
    <t>The Department of Statistics, Malaysia is conducting the Annual Economic Survey 2022 (for reference year 2021).</t>
  </si>
  <si>
    <t>The main objective is to provide aggregated information and profile of the sectors required by the government to formulate national economic programmes and policies.</t>
  </si>
  <si>
    <r>
      <rPr>
        <i/>
        <sz val="8"/>
        <rFont val="Arial"/>
        <family val="2"/>
      </rP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
        <rFont val="Arial"/>
        <family val="2"/>
      </rPr>
      <t>CONFIDENTIAL</t>
    </r>
    <r>
      <rPr>
        <i/>
        <sz val="8"/>
        <rFont val="Arial"/>
        <family val="2"/>
      </rPr>
      <t xml:space="preserve"> and will not be divulged to any person or institution outside this Department. Meanwhile, Section 7 under the same Act provides a penalty should the respondent failed to furnish the required information.</t>
    </r>
  </si>
  <si>
    <t>You are requested to provide information related to this establishment as stated above and return the completed questionnaire to the Department.</t>
  </si>
  <si>
    <t>If this establishment was not in operation during the reference year 2021, please return the questionnaire with 1.3.1 only to the Department.</t>
  </si>
  <si>
    <t>DATO' SRI DR. MOHD UZIR MAHIDIN</t>
  </si>
  <si>
    <t>KETUA PERANGKAWAN MALAYSIA</t>
  </si>
  <si>
    <r>
      <rPr>
        <b/>
        <sz val="9"/>
        <rFont val="Arial"/>
        <family val="2"/>
      </rPr>
      <t>Tarikh</t>
    </r>
    <r>
      <rPr>
        <sz val="9"/>
        <rFont val="Arial"/>
        <family val="2"/>
      </rPr>
      <t xml:space="preserve"> / </t>
    </r>
    <r>
      <rPr>
        <i/>
        <sz val="9"/>
        <rFont val="Arial"/>
        <family val="2"/>
      </rPr>
      <t>Date :</t>
    </r>
  </si>
  <si>
    <t>CHIEF STATISTICIAN, MALAYSIA</t>
  </si>
  <si>
    <r>
      <rPr>
        <b/>
        <sz val="8"/>
        <rFont val="Arial"/>
        <family val="2"/>
      </rPr>
      <t xml:space="preserve">Kerjasama tuan dalam menjayakan survei ini amatlah dihargai / </t>
    </r>
    <r>
      <rPr>
        <i/>
        <sz val="8"/>
        <rFont val="Arial"/>
        <family val="2"/>
      </rPr>
      <t>Your cooperation in ensuring the success of this census is vey much appreciated</t>
    </r>
  </si>
  <si>
    <r>
      <rPr>
        <b/>
        <sz val="8"/>
        <rFont val="Arial"/>
        <family val="2"/>
      </rPr>
      <t>Soal selidik ini akan diproses menggunakan teknologi ICR (</t>
    </r>
    <r>
      <rPr>
        <b/>
        <i/>
        <sz val="8"/>
        <rFont val="Arial"/>
        <family val="2"/>
      </rPr>
      <t>Intelligent Character Recognition</t>
    </r>
    <r>
      <rPr>
        <b/>
        <sz val="8"/>
        <rFont val="Arial"/>
        <family val="2"/>
      </rPr>
      <t>).</t>
    </r>
  </si>
  <si>
    <r>
      <rPr>
        <b/>
        <sz val="8"/>
        <rFont val="Arial"/>
        <family val="2"/>
      </rPr>
      <t xml:space="preserve">Sila JANGAN LIPAT dan gunakan </t>
    </r>
    <r>
      <rPr>
        <b/>
        <u/>
        <sz val="8"/>
        <rFont val="Arial"/>
        <family val="2"/>
      </rPr>
      <t>pen bulat HITAM</t>
    </r>
    <r>
      <rPr>
        <b/>
        <sz val="8"/>
        <rFont val="Arial"/>
        <family val="2"/>
      </rPr>
      <t xml:space="preserve"> </t>
    </r>
    <r>
      <rPr>
        <b/>
        <sz val="8"/>
        <rFont val="Arial"/>
        <family val="2"/>
      </rPr>
      <t>semasa melengkapkan soal selidik ini.</t>
    </r>
  </si>
  <si>
    <t>This questionnaire will be processed using ICR technology (Intelligent Character Recognition).</t>
  </si>
  <si>
    <r>
      <rPr>
        <i/>
        <sz val="8"/>
        <rFont val="Arial"/>
        <family val="2"/>
      </rPr>
      <t xml:space="preserve">Please </t>
    </r>
    <r>
      <rPr>
        <b/>
        <i/>
        <sz val="8"/>
        <rFont val="Arial"/>
        <family val="2"/>
      </rPr>
      <t>DO NOT FOLD</t>
    </r>
    <r>
      <rPr>
        <i/>
        <sz val="8"/>
        <rFont val="Arial"/>
        <family val="2"/>
      </rPr>
      <t xml:space="preserve"> and use </t>
    </r>
    <r>
      <rPr>
        <b/>
        <i/>
        <u/>
        <sz val="8"/>
        <rFont val="Arial"/>
        <family val="2"/>
      </rPr>
      <t xml:space="preserve">BLACK ball pen </t>
    </r>
    <r>
      <rPr>
        <i/>
        <sz val="8"/>
        <rFont val="Arial"/>
        <family val="2"/>
      </rPr>
      <t>when completing this questionnaire.</t>
    </r>
  </si>
  <si>
    <r>
      <rPr>
        <b/>
        <sz val="8"/>
        <rFont val="Arial"/>
        <family val="2"/>
      </rP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</si>
  <si>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r>
      <rPr>
        <i/>
        <sz val="8"/>
        <rFont val="Arial"/>
        <family val="2"/>
      </rPr>
      <t xml:space="preserve">Downloading of the questionnaire can be made through </t>
    </r>
    <r>
      <rPr>
        <b/>
        <u/>
        <sz val="8"/>
        <rFont val="Arial"/>
        <family val="2"/>
      </rPr>
      <t>www.dosm.gov.my</t>
    </r>
    <r>
      <rPr>
        <i/>
        <sz val="8"/>
        <rFont val="Arial"/>
        <family val="2"/>
      </rPr>
      <t xml:space="preserve">. Write neatly within the boxes using </t>
    </r>
    <r>
      <rPr>
        <b/>
        <i/>
        <u/>
        <sz val="8"/>
        <rFont val="Arial"/>
        <family val="2"/>
      </rPr>
      <t xml:space="preserve">CAPITAL LETTER </t>
    </r>
    <r>
      <rPr>
        <i/>
        <sz val="8"/>
        <rFont val="Arial"/>
        <family val="2"/>
      </rPr>
      <t>or mark (X) in the appropriate box.</t>
    </r>
  </si>
  <si>
    <t xml:space="preserve"> </t>
  </si>
  <si>
    <t>ARAHAN</t>
  </si>
  <si>
    <t>Sila rujuk kepada arahan berikut:</t>
  </si>
  <si>
    <t>1.</t>
  </si>
  <si>
    <r>
      <rPr>
        <sz val="8"/>
        <rFont val="Arial"/>
        <family val="2"/>
      </rPr>
      <t>Soal selidik ini akan diproses dengan menggunakan peralatan elektronik (</t>
    </r>
    <r>
      <rPr>
        <i/>
        <sz val="8"/>
        <rFont val="Arial"/>
        <family val="2"/>
      </rPr>
      <t>Intelligent Character Recognition</t>
    </r>
    <r>
      <rPr>
        <sz val="8"/>
        <rFont val="Arial"/>
        <family val="2"/>
      </rPr>
      <t>).</t>
    </r>
  </si>
  <si>
    <t>2.</t>
  </si>
  <si>
    <r>
      <rPr>
        <sz val="8"/>
        <rFont val="Arial"/>
        <family val="2"/>
      </rPr>
      <t xml:space="preserve">Tulis dengan kemas di dalam kotak menggunakan </t>
    </r>
    <r>
      <rPr>
        <b/>
        <sz val="8"/>
        <rFont val="Arial"/>
        <family val="2"/>
      </rPr>
      <t>HURUF BESAR</t>
    </r>
    <r>
      <rPr>
        <sz val="8"/>
        <rFont val="Arial"/>
        <family val="2"/>
      </rPr>
      <t xml:space="preserve"> atau tanda </t>
    </r>
    <r>
      <rPr>
        <b/>
        <sz val="8"/>
        <rFont val="Arial"/>
        <family val="2"/>
      </rPr>
      <t>'X'</t>
    </r>
    <r>
      <rPr>
        <sz val="8"/>
        <rFont val="Arial"/>
        <family val="2"/>
      </rPr>
      <t xml:space="preserve"> pada kotak yang berkenaan.</t>
    </r>
  </si>
  <si>
    <t>3.</t>
  </si>
  <si>
    <r>
      <rPr>
        <sz val="8"/>
        <rFont val="Arial"/>
        <family val="2"/>
      </rPr>
      <t xml:space="preserve">Gunakan </t>
    </r>
    <r>
      <rPr>
        <b/>
        <sz val="8"/>
        <rFont val="Arial"/>
        <family val="2"/>
      </rPr>
      <t>pen bulat HITAM</t>
    </r>
    <r>
      <rPr>
        <sz val="8"/>
        <rFont val="Arial"/>
        <family val="2"/>
      </rPr>
      <t xml:space="preserve"> untuk melengkapkan soal selidik ini.</t>
    </r>
  </si>
  <si>
    <t>4.</t>
  </si>
  <si>
    <t xml:space="preserve">Contoh: </t>
  </si>
  <si>
    <r>
      <rPr>
        <b/>
        <sz val="8"/>
        <rFont val="Arial"/>
        <family val="2"/>
      </rPr>
      <t>Bulan</t>
    </r>
    <r>
      <rPr>
        <sz val="8"/>
        <rFont val="Arial"/>
        <family val="2"/>
      </rPr>
      <t xml:space="preserve"> / </t>
    </r>
    <r>
      <rPr>
        <i/>
        <sz val="8"/>
        <rFont val="Arial"/>
        <family val="2"/>
      </rPr>
      <t>Month</t>
    </r>
  </si>
  <si>
    <t>X</t>
  </si>
  <si>
    <r>
      <rPr>
        <b/>
        <sz val="8"/>
        <rFont val="Arial"/>
        <family val="2"/>
      </rPr>
      <t>Ya</t>
    </r>
    <r>
      <rPr>
        <sz val="8"/>
        <rFont val="Arial"/>
        <family val="2"/>
      </rPr>
      <t xml:space="preserve"> /</t>
    </r>
    <r>
      <rPr>
        <i/>
        <sz val="8"/>
        <rFont val="Arial"/>
        <family val="2"/>
      </rPr>
      <t xml:space="preserve"> Yes</t>
    </r>
  </si>
  <si>
    <r>
      <rPr>
        <b/>
        <sz val="8"/>
        <rFont val="Arial"/>
        <family val="2"/>
      </rPr>
      <t xml:space="preserve">Tidak </t>
    </r>
    <r>
      <rPr>
        <sz val="8"/>
        <rFont val="Arial"/>
        <family val="2"/>
      </rPr>
      <t xml:space="preserve">/ </t>
    </r>
    <r>
      <rPr>
        <i/>
        <sz val="8"/>
        <rFont val="Arial"/>
        <family val="2"/>
      </rPr>
      <t>No</t>
    </r>
  </si>
  <si>
    <t>5.</t>
  </si>
  <si>
    <t>Tinggalkan kotak jawapan kosong sekiranya tiada maklumat.</t>
  </si>
  <si>
    <t>6.</t>
  </si>
  <si>
    <t>Jangan menulis 'nil', 'n/a' atau garisan di dalam kotak berkenaan.</t>
  </si>
  <si>
    <t>Sekiranya berlaku kesilapan, sila gariskan jawapan yang salah dan tuliskan jawapan yang betul di dalam kotak yang sedia ada,</t>
  </si>
  <si>
    <r>
      <rPr>
        <sz val="8"/>
        <rFont val="Arial"/>
        <family val="2"/>
      </rPr>
      <t xml:space="preserve">atau jika tiada ruang sila tulis di luar kotak berdekatan dengan perkara yang terlibat. Jangan gunakan </t>
    </r>
    <r>
      <rPr>
        <i/>
        <sz val="8"/>
        <rFont val="Arial"/>
        <family val="2"/>
      </rPr>
      <t>corection</t>
    </r>
    <r>
      <rPr>
        <sz val="8"/>
        <rFont val="Arial"/>
        <family val="2"/>
      </rPr>
      <t xml:space="preserve"> pen.</t>
    </r>
  </si>
  <si>
    <t>7.</t>
  </si>
  <si>
    <t>Sekiranya terdapat nilai kerugian, sila tandakan dengan tanda negatif.</t>
  </si>
  <si>
    <t>8.</t>
  </si>
  <si>
    <t>9.</t>
  </si>
  <si>
    <t>Sila kemukakan sebarang komen dan cadangan:</t>
  </si>
  <si>
    <t>INSTRUCTION</t>
  </si>
  <si>
    <t>Please refer the following instruction:</t>
  </si>
  <si>
    <t>This questionnaire will be processed using electronic equipment (Intelligent Character Recognition).</t>
  </si>
  <si>
    <r>
      <rPr>
        <i/>
        <sz val="8"/>
        <rFont val="Arial"/>
        <family val="2"/>
      </rPr>
      <t xml:space="preserve">Write neatly within the boxes using </t>
    </r>
    <r>
      <rPr>
        <b/>
        <i/>
        <sz val="8"/>
        <rFont val="Arial"/>
        <family val="2"/>
      </rPr>
      <t>CAPITAL LETTERS</t>
    </r>
    <r>
      <rPr>
        <i/>
        <sz val="8"/>
        <rFont val="Arial"/>
        <family val="2"/>
      </rPr>
      <t xml:space="preserve"> or mark</t>
    </r>
    <r>
      <rPr>
        <b/>
        <i/>
        <sz val="8"/>
        <rFont val="Arial"/>
        <family val="2"/>
      </rPr>
      <t xml:space="preserve"> 'X' </t>
    </r>
    <r>
      <rPr>
        <i/>
        <sz val="8"/>
        <rFont val="Arial"/>
        <family val="2"/>
      </rPr>
      <t>in the appropriate box.</t>
    </r>
  </si>
  <si>
    <r>
      <rPr>
        <i/>
        <sz val="8"/>
        <rFont val="Arial"/>
        <family val="2"/>
      </rPr>
      <t xml:space="preserve">Use </t>
    </r>
    <r>
      <rPr>
        <b/>
        <i/>
        <sz val="8"/>
        <rFont val="Arial"/>
        <family val="2"/>
      </rPr>
      <t>BLACK ball pen</t>
    </r>
    <r>
      <rPr>
        <i/>
        <sz val="8"/>
        <rFont val="Arial"/>
        <family val="2"/>
      </rPr>
      <t xml:space="preserve"> when completing this questionnaire.</t>
    </r>
  </si>
  <si>
    <t>Example:</t>
  </si>
  <si>
    <t>Leave answer boxes blank where yo have no response or data to enter.</t>
  </si>
  <si>
    <t>Do not use 'nil', 'n/a' or draw a line in the data entry boxes.</t>
  </si>
  <si>
    <t>If a mistake is made, cross out the incorrect answer and either write the answer in the remaining boxes,</t>
  </si>
  <si>
    <t>or if not enough space, write next to the relevant item. Do not use correction pen.</t>
  </si>
  <si>
    <t>Show a loss (deficit) with a negative sign.</t>
  </si>
  <si>
    <t>Please provide any comments and suggestions:</t>
  </si>
  <si>
    <r>
      <rPr>
        <b/>
        <sz val="11"/>
        <rFont val="Arial"/>
        <family val="2"/>
      </rPr>
      <t xml:space="preserve">TEMPOH LAPORAN / </t>
    </r>
    <r>
      <rPr>
        <i/>
        <sz val="11"/>
        <rFont val="Arial"/>
        <family val="2"/>
      </rPr>
      <t>REPORTING PERIOD</t>
    </r>
  </si>
  <si>
    <t>Sila laporkan untuk takwim 2021 atau tahun kewangan terkini yang berakhir tidak lewat daripada 30 Jun 2022</t>
  </si>
  <si>
    <t>Please report for the calender year 2021 or for your most recent financial year ending no later than 30 June 2022</t>
  </si>
  <si>
    <r>
      <rPr>
        <b/>
        <sz val="11"/>
        <rFont val="Arial"/>
        <family val="2"/>
      </rPr>
      <t>MAKLUMAT PENGENALAN</t>
    </r>
    <r>
      <rPr>
        <sz val="11"/>
        <rFont val="Arial"/>
        <family val="2"/>
      </rPr>
      <t xml:space="preserve"> /</t>
    </r>
    <r>
      <rPr>
        <i/>
        <sz val="11"/>
        <rFont val="Arial"/>
        <family val="2"/>
      </rPr>
      <t xml:space="preserve"> IDENTIFICATION PARTICULARS</t>
    </r>
  </si>
  <si>
    <r>
      <rPr>
        <b/>
        <sz val="9"/>
        <rFont val="Arial"/>
        <family val="2"/>
      </rPr>
      <t xml:space="preserve">KEGUNAAN PEJABAT / </t>
    </r>
    <r>
      <rPr>
        <i/>
        <sz val="9"/>
        <rFont val="Arial"/>
        <family val="2"/>
      </rPr>
      <t>OFFICE USE</t>
    </r>
  </si>
  <si>
    <t>010002</t>
  </si>
  <si>
    <t>1.1</t>
  </si>
  <si>
    <t>Nombor Pendaftaran Syarikat / Perniagaan (SSM) atau lain-lain (sila nyatakan)</t>
  </si>
  <si>
    <t>Registration Number of Company / Business (CCM) or others (please specify)</t>
  </si>
  <si>
    <r>
      <rPr>
        <b/>
        <sz val="8"/>
        <rFont val="Arial"/>
        <family val="2"/>
      </rPr>
      <t>Tahun</t>
    </r>
    <r>
      <rPr>
        <b/>
        <i/>
        <sz val="8"/>
        <rFont val="Arial"/>
        <family val="2"/>
      </rPr>
      <t xml:space="preserve"> / </t>
    </r>
    <r>
      <rPr>
        <i/>
        <sz val="8"/>
        <rFont val="Arial"/>
        <family val="2"/>
      </rPr>
      <t xml:space="preserve">Year </t>
    </r>
    <r>
      <rPr>
        <b/>
        <i/>
        <sz val="8"/>
        <rFont val="Arial"/>
        <family val="2"/>
      </rPr>
      <t xml:space="preserve">  </t>
    </r>
  </si>
  <si>
    <t>010003</t>
  </si>
  <si>
    <t>Tahun mula perniagaan sekarang</t>
  </si>
  <si>
    <t>Commencement year of present business</t>
  </si>
  <si>
    <t>Data dalam pelaporan ini meliputi tempoh operasi</t>
  </si>
  <si>
    <t>Data in this return covers the operational period</t>
  </si>
  <si>
    <r>
      <rPr>
        <b/>
        <sz val="8"/>
        <rFont val="Arial"/>
        <family val="2"/>
      </rPr>
      <t>Hari</t>
    </r>
    <r>
      <rPr>
        <sz val="8"/>
        <rFont val="Arial"/>
        <family val="2"/>
      </rPr>
      <t xml:space="preserve"> /</t>
    </r>
    <r>
      <rPr>
        <i/>
        <sz val="8"/>
        <rFont val="Arial"/>
        <family val="2"/>
      </rPr>
      <t xml:space="preserve"> Day</t>
    </r>
  </si>
  <si>
    <t>010004</t>
  </si>
  <si>
    <r>
      <rPr>
        <b/>
        <sz val="8"/>
        <rFont val="Arial"/>
        <family val="2"/>
      </rPr>
      <t xml:space="preserve">Hari / </t>
    </r>
    <r>
      <rPr>
        <i/>
        <sz val="8"/>
        <rFont val="Arial"/>
        <family val="2"/>
      </rPr>
      <t>Day</t>
    </r>
  </si>
  <si>
    <r>
      <rPr>
        <b/>
        <sz val="8"/>
        <rFont val="Arial"/>
        <family val="2"/>
      </rPr>
      <t xml:space="preserve">Bulan </t>
    </r>
    <r>
      <rPr>
        <b/>
        <i/>
        <sz val="8"/>
        <rFont val="Arial"/>
        <family val="2"/>
      </rPr>
      <t xml:space="preserve">/ </t>
    </r>
    <r>
      <rPr>
        <i/>
        <sz val="8"/>
        <rFont val="Arial"/>
        <family val="2"/>
      </rPr>
      <t>Month</t>
    </r>
  </si>
  <si>
    <t>010005</t>
  </si>
  <si>
    <t>Dari</t>
  </si>
  <si>
    <t>/</t>
  </si>
  <si>
    <t>hingga</t>
  </si>
  <si>
    <t>From</t>
  </si>
  <si>
    <t>to</t>
  </si>
  <si>
    <t>1.3.1</t>
  </si>
  <si>
    <t>Jika tempoh masa laporan tidak meliputi seluruh tahun, sila tandakan (X) sebab-sebab di bawah (Boleh pilih lebih daripada satu)</t>
  </si>
  <si>
    <t>If the reporting period does not cover a full year, please mark (X) the reason(s) below (May choose more than one)</t>
  </si>
  <si>
    <t>0100</t>
  </si>
  <si>
    <t xml:space="preserve">(a) </t>
  </si>
  <si>
    <t>Operasi bermusim</t>
  </si>
  <si>
    <t>06</t>
  </si>
  <si>
    <t>Seasonal operations</t>
  </si>
  <si>
    <t xml:space="preserve">(b) </t>
  </si>
  <si>
    <t>Perniagaan baharu</t>
  </si>
  <si>
    <t>07</t>
  </si>
  <si>
    <t>New business</t>
  </si>
  <si>
    <t xml:space="preserve">(c) </t>
  </si>
  <si>
    <t>Pertukaran hak milik</t>
  </si>
  <si>
    <t>08</t>
  </si>
  <si>
    <t>Change of ownership</t>
  </si>
  <si>
    <t xml:space="preserve">(d) </t>
  </si>
  <si>
    <t>Perubahan tahun fiskal</t>
  </si>
  <si>
    <t>09</t>
  </si>
  <si>
    <t>Change of fiscal year</t>
  </si>
  <si>
    <t xml:space="preserve">(e) </t>
  </si>
  <si>
    <t>Operasi diberhentikan</t>
  </si>
  <si>
    <t>10</t>
  </si>
  <si>
    <t>Ceased operations</t>
  </si>
  <si>
    <t xml:space="preserve">(f) </t>
  </si>
  <si>
    <t>Tidak aktif untuk sementara</t>
  </si>
  <si>
    <t>11</t>
  </si>
  <si>
    <t>Temporarily inactive</t>
  </si>
  <si>
    <t xml:space="preserve">(g) </t>
  </si>
  <si>
    <t>Lain-lain (sila nyatakan)</t>
  </si>
  <si>
    <t>12</t>
  </si>
  <si>
    <t>Others (please specify)</t>
  </si>
  <si>
    <t>010013</t>
  </si>
  <si>
    <t>Sila nyatakan alamat laman web pertubuhan ini sekiranya ada</t>
  </si>
  <si>
    <t>Please specify the address of this establishment's website if applicable</t>
  </si>
  <si>
    <t>010053</t>
  </si>
  <si>
    <t>Sila nyatakan alamat kilang sekiranya ia tidak sama dengan alamat pos di muka hadapan</t>
  </si>
  <si>
    <t>Please specify the factory address if it differs from the postal address as stated on the front page</t>
  </si>
  <si>
    <t>010014</t>
  </si>
  <si>
    <t>010015</t>
  </si>
  <si>
    <t>Poskod</t>
  </si>
  <si>
    <t>Postcode</t>
  </si>
  <si>
    <r>
      <rPr>
        <b/>
        <sz val="8"/>
        <rFont val="Arial"/>
        <family val="2"/>
      </rPr>
      <t>KEGUNAAN PEJABAT /</t>
    </r>
    <r>
      <rPr>
        <b/>
        <i/>
        <sz val="8"/>
        <rFont val="Arial"/>
        <family val="2"/>
      </rPr>
      <t xml:space="preserve"> </t>
    </r>
    <r>
      <rPr>
        <i/>
        <sz val="8"/>
        <rFont val="Arial"/>
        <family val="2"/>
      </rPr>
      <t>OFFICE USE</t>
    </r>
  </si>
  <si>
    <t>Negeri</t>
  </si>
  <si>
    <t>Daerah</t>
  </si>
  <si>
    <t>Daerah Banci</t>
  </si>
  <si>
    <t>No. BP</t>
  </si>
  <si>
    <t>Strata</t>
  </si>
  <si>
    <t>State</t>
  </si>
  <si>
    <t>Pentadbiran</t>
  </si>
  <si>
    <t>Census District</t>
  </si>
  <si>
    <t>EB No.</t>
  </si>
  <si>
    <t>Administrative</t>
  </si>
  <si>
    <t>District</t>
  </si>
  <si>
    <t>010017</t>
  </si>
  <si>
    <t>010018</t>
  </si>
  <si>
    <t>010019</t>
  </si>
  <si>
    <t>010020</t>
  </si>
  <si>
    <t>010021</t>
  </si>
  <si>
    <t>Kod alamat kilang</t>
  </si>
  <si>
    <t>─</t>
  </si>
  <si>
    <t>Factory address code</t>
  </si>
  <si>
    <t>010022</t>
  </si>
  <si>
    <t>010023</t>
  </si>
  <si>
    <t>010024</t>
  </si>
  <si>
    <t>010025</t>
  </si>
  <si>
    <t>010026</t>
  </si>
  <si>
    <t>Kod alamat pos</t>
  </si>
  <si>
    <t>Postal address code</t>
  </si>
  <si>
    <r>
      <rPr>
        <b/>
        <sz val="11"/>
        <rFont val="Arial"/>
        <family val="2"/>
      </rPr>
      <t>MAKLUMAT PENGENALAN (samb.)</t>
    </r>
    <r>
      <rPr>
        <sz val="11"/>
        <rFont val="Arial"/>
        <family val="2"/>
      </rPr>
      <t xml:space="preserve"> /</t>
    </r>
    <r>
      <rPr>
        <i/>
        <sz val="11"/>
        <rFont val="Arial"/>
        <family val="2"/>
      </rPr>
      <t xml:space="preserve"> IDENTIFICATION PARTICULARS (cont'd.)</t>
    </r>
  </si>
  <si>
    <t>Adakah data yang dilaporkan di dalam pelaporan ini hanya berkaitan dengan pertubuhan ini di mana lokasinya adalah sama seperti alamat</t>
  </si>
  <si>
    <t>yang diberikan di dalam Soalan 1.5?</t>
  </si>
  <si>
    <t>Do the data reported in this return related only to this establishment whose location is the same as the address given in Question 1.5?</t>
  </si>
  <si>
    <t>Sila tanda (X) dalam satu kotak sahaja</t>
  </si>
  <si>
    <t>Please mark (X) in one box only</t>
  </si>
  <si>
    <t>010016</t>
  </si>
  <si>
    <r>
      <rPr>
        <b/>
        <i/>
        <sz val="8"/>
        <rFont val="Arial"/>
        <family val="2"/>
      </rPr>
      <t xml:space="preserve">Ya / </t>
    </r>
    <r>
      <rPr>
        <i/>
        <sz val="8"/>
        <rFont val="Arial"/>
        <family val="2"/>
      </rPr>
      <t>Yes</t>
    </r>
  </si>
  <si>
    <r>
      <rPr>
        <b/>
        <sz val="8"/>
        <rFont val="Arial"/>
        <family val="2"/>
      </rPr>
      <t>Sila nyatakan aktiviti utama pertubuhan ini, tanda (X) dalam satu kotak sahaja</t>
    </r>
    <r>
      <rPr>
        <sz val="8"/>
        <rFont val="Arial"/>
        <family val="2"/>
      </rPr>
      <t xml:space="preserve"> </t>
    </r>
  </si>
  <si>
    <t>Please specify the principal activity of this establishment, mark (X) in one box only</t>
  </si>
  <si>
    <t>010027</t>
  </si>
  <si>
    <t>Pembuatan produk makanan</t>
  </si>
  <si>
    <t>Pembuatan produk getah dan plastik</t>
  </si>
  <si>
    <t>Manufacture of food products</t>
  </si>
  <si>
    <t>Manufacture of rubber and plastics products</t>
  </si>
  <si>
    <t>Pembuatan minuman</t>
  </si>
  <si>
    <t>Pembuatan produk galian bukan logam lain</t>
  </si>
  <si>
    <t>Manufacture of beverages</t>
  </si>
  <si>
    <t>Manufacture of other non-metallic mineral products</t>
  </si>
  <si>
    <t>Pembuatan produk tembakau</t>
  </si>
  <si>
    <t>Pembuatan logam asas</t>
  </si>
  <si>
    <t>Manufacture of tobacco products</t>
  </si>
  <si>
    <t>Manufacture of basic metals</t>
  </si>
  <si>
    <t>Pembuatan tekstil</t>
  </si>
  <si>
    <t>Pembuatan produk logam, kecuali mesin</t>
  </si>
  <si>
    <t>Manufacture of textiles</t>
  </si>
  <si>
    <t>dan kelengkapan</t>
  </si>
  <si>
    <t>Manufacture of fabricated metal products, except machinery</t>
  </si>
  <si>
    <t>and equipment</t>
  </si>
  <si>
    <t>Pembuatan pakaian</t>
  </si>
  <si>
    <t>Pembuatan komputer, produk elektronik dan optikal</t>
  </si>
  <si>
    <t>Manufacture of wearing apparel</t>
  </si>
  <si>
    <t>Manufacture of computer, electronics and optical products</t>
  </si>
  <si>
    <t>Pembuatan produk kulit dan barangan berkaitan</t>
  </si>
  <si>
    <t>Pembuatan kelengkapan elektrik</t>
  </si>
  <si>
    <t>Manufacture of leather and related products</t>
  </si>
  <si>
    <t>Manufacture of electrical equipment</t>
  </si>
  <si>
    <t>Pembuatan kayu dan produk kayu dan gabus,</t>
  </si>
  <si>
    <t>kecuali perabot; pembuatan bagi artikel jerami</t>
  </si>
  <si>
    <t>Manufacture of machinery and equipment n.e.c</t>
  </si>
  <si>
    <t>dan bahan-bahan anyaman</t>
  </si>
  <si>
    <t>Manufacture of wood and products of wood and cork,</t>
  </si>
  <si>
    <t>except furniture; manufacture of articles of straw</t>
  </si>
  <si>
    <t>and plaiting materials</t>
  </si>
  <si>
    <t>Pembuatan kertas dan produk kertas</t>
  </si>
  <si>
    <t>Pembuatan kenderaan bermotor, treler dan semi treler</t>
  </si>
  <si>
    <t>Manufacture of paper and paper products</t>
  </si>
  <si>
    <t>Manufacture of motor vehicles, trailers and semi-trailers</t>
  </si>
  <si>
    <t>Percetakan dan penerbitan semula media rakaman</t>
  </si>
  <si>
    <t>Pembuatan kelengkapan pengangkutan lain</t>
  </si>
  <si>
    <t>Printing and reproduction of recorded media</t>
  </si>
  <si>
    <t>Manufacture of other transport equipment</t>
  </si>
  <si>
    <t>Pembuatan kok dan produk petroleum bertapis</t>
  </si>
  <si>
    <t>Pembuatan perabot</t>
  </si>
  <si>
    <t>Manufacture of coke and refined petroleum products</t>
  </si>
  <si>
    <t>Manufacture of furniture</t>
  </si>
  <si>
    <t>Pembuatan kimia dan produk kimia</t>
  </si>
  <si>
    <t>Pembuatan lain</t>
  </si>
  <si>
    <t>Manufacture of chemicals and chemical products</t>
  </si>
  <si>
    <t>Other manufacturing</t>
  </si>
  <si>
    <t>Pembuatan produk farmaseutikal asas,</t>
  </si>
  <si>
    <t>Membaiki dan pemasangan jentera dan kelengkapan</t>
  </si>
  <si>
    <t>kimia perubatan dan botani</t>
  </si>
  <si>
    <t>Repair and installation of machinery and equipment</t>
  </si>
  <si>
    <t>Manufacture of basic pharmaceutical products and</t>
  </si>
  <si>
    <t>pharmaceutical preparations</t>
  </si>
  <si>
    <t>Sila terangkan secara ringkas aktiviti utama yang dilaporkan di Soalan 1.7:</t>
  </si>
  <si>
    <t>Please describe briefly the principal activity in Question 1.7:</t>
  </si>
  <si>
    <t>010028</t>
  </si>
  <si>
    <t>(a)</t>
  </si>
  <si>
    <t>Kod Industri (semasa mel)</t>
  </si>
  <si>
    <t>Industry Code (at the time mailing)</t>
  </si>
  <si>
    <t>(b)</t>
  </si>
  <si>
    <t>Kod Industri Semasa (mengikut produk utama tahun rujukan)</t>
  </si>
  <si>
    <t>Current Industry Code (based on major products of reference year)</t>
  </si>
  <si>
    <t>Sila nyatakan peratusan pendapatan pertubuhan ini dihasilkan daripada aktiviti berikut.</t>
  </si>
  <si>
    <t>Please specify the percentage of this establishment's revenue was generated from the following activities.</t>
  </si>
  <si>
    <t>010031</t>
  </si>
  <si>
    <t>Aktiviti utama (Pembuatan)</t>
  </si>
  <si>
    <t>(%)</t>
  </si>
  <si>
    <t>Principal activity (Manufacturing)</t>
  </si>
  <si>
    <t>010032</t>
  </si>
  <si>
    <t>Aktiviti sekunder (selain dari Pembuatan), sila nyatakan:</t>
  </si>
  <si>
    <t>Secondary activity (other than Manufacturing), please specify:</t>
  </si>
  <si>
    <t>010033</t>
  </si>
  <si>
    <r>
      <rPr>
        <b/>
        <sz val="8"/>
        <rFont val="Arial"/>
        <family val="2"/>
      </rPr>
      <t xml:space="preserve">Jumlah </t>
    </r>
    <r>
      <rPr>
        <i/>
        <sz val="8"/>
        <rFont val="Arial"/>
        <family val="2"/>
      </rPr>
      <t>Total</t>
    </r>
  </si>
  <si>
    <t>010034</t>
  </si>
  <si>
    <t>Kod Industri Sekunder</t>
  </si>
  <si>
    <t>Secondary Industry Code</t>
  </si>
  <si>
    <t>1.10</t>
  </si>
  <si>
    <t>Adakah pertubuhan ini melabur di luar Malaysia? Sila tanda (X) dalam satu kotak sahaja</t>
  </si>
  <si>
    <t>Did this establishment invest outside Malaysia? Please mark (X) in one box only</t>
  </si>
  <si>
    <t>010035</t>
  </si>
  <si>
    <r>
      <rPr>
        <b/>
        <sz val="8"/>
        <rFont val="Arial"/>
        <family val="2"/>
      </rPr>
      <t xml:space="preserve">Ya </t>
    </r>
    <r>
      <rPr>
        <sz val="8"/>
        <rFont val="Arial"/>
        <family val="2"/>
      </rPr>
      <t>/</t>
    </r>
    <r>
      <rPr>
        <i/>
        <sz val="8"/>
        <rFont val="Arial"/>
        <family val="2"/>
      </rPr>
      <t xml:space="preserve"> Yes</t>
    </r>
  </si>
  <si>
    <r>
      <rPr>
        <b/>
        <sz val="8"/>
        <rFont val="Arial"/>
        <family val="2"/>
      </rPr>
      <t>Tidak</t>
    </r>
    <r>
      <rPr>
        <sz val="8"/>
        <rFont val="Arial"/>
        <family val="2"/>
      </rPr>
      <t xml:space="preserve"> / </t>
    </r>
    <r>
      <rPr>
        <i/>
        <sz val="8"/>
        <rFont val="Arial"/>
        <family val="2"/>
      </rPr>
      <t>No</t>
    </r>
  </si>
  <si>
    <t>1.11</t>
  </si>
  <si>
    <t>Nyatakan nama dan alamat Ibu Pejabat pertubuhan ini:</t>
  </si>
  <si>
    <t>Give the name and address of the Head Office of this establishment:</t>
  </si>
  <si>
    <t>Nota: Sila nyatakan nama dan alamat cawangan pertubuhan ini (jika ada).</t>
  </si>
  <si>
    <t>Note: Please specify name and address of the branches of this establishment (if any).</t>
  </si>
  <si>
    <t>Cawangan 1</t>
  </si>
  <si>
    <t>010055</t>
  </si>
  <si>
    <t>Cawangan 2</t>
  </si>
  <si>
    <t>010056</t>
  </si>
  <si>
    <t>(c)</t>
  </si>
  <si>
    <t>Cawangan 3</t>
  </si>
  <si>
    <t>010057</t>
  </si>
  <si>
    <t>(d)</t>
  </si>
  <si>
    <t>Cawangan 4</t>
  </si>
  <si>
    <t>010058</t>
  </si>
  <si>
    <r>
      <rPr>
        <b/>
        <sz val="11"/>
        <rFont val="Arial"/>
        <family val="2"/>
      </rPr>
      <t>TARAF SAH ORGANISASI</t>
    </r>
    <r>
      <rPr>
        <sz val="11"/>
        <rFont val="Arial"/>
        <family val="2"/>
      </rPr>
      <t xml:space="preserve"> / </t>
    </r>
    <r>
      <rPr>
        <i/>
        <sz val="11"/>
        <rFont val="Arial"/>
        <family val="2"/>
      </rPr>
      <t>LEGAL ORGANISATION</t>
    </r>
  </si>
  <si>
    <t>020001</t>
  </si>
  <si>
    <t>Hak milik perseorangan</t>
  </si>
  <si>
    <t>Individual proprietorship</t>
  </si>
  <si>
    <t>Perkongsian</t>
  </si>
  <si>
    <t>Partnership</t>
  </si>
  <si>
    <t>Perkongsian Liabiliti Terhad</t>
  </si>
  <si>
    <t>Limited Liabilities Partnership</t>
  </si>
  <si>
    <t>Syarikat Sendirian Berhad</t>
  </si>
  <si>
    <t>Private Limited Company</t>
  </si>
  <si>
    <t>(e)</t>
  </si>
  <si>
    <t>Syarikat awan berhad</t>
  </si>
  <si>
    <t>Public limited company</t>
  </si>
  <si>
    <t>(f)</t>
  </si>
  <si>
    <t>Syarikat koperasi</t>
  </si>
  <si>
    <t>Co-operative</t>
  </si>
  <si>
    <t>(g)</t>
  </si>
  <si>
    <t>Perbadanan awam</t>
  </si>
  <si>
    <t>Public corporation</t>
  </si>
  <si>
    <t>(h)</t>
  </si>
  <si>
    <t>Pertubuhan persendirian yang tidak mencari keuntungan</t>
  </si>
  <si>
    <t>Private non-profit making organisation</t>
  </si>
  <si>
    <t>020002</t>
  </si>
  <si>
    <r>
      <rPr>
        <b/>
        <sz val="8"/>
        <rFont val="Arial"/>
        <family val="2"/>
      </rPr>
      <t>Ya</t>
    </r>
    <r>
      <rPr>
        <sz val="8"/>
        <rFont val="Arial"/>
        <family val="2"/>
      </rPr>
      <t xml:space="preserve"> / </t>
    </r>
    <r>
      <rPr>
        <i/>
        <sz val="8"/>
        <rFont val="Arial"/>
        <family val="2"/>
      </rPr>
      <t>Yes</t>
    </r>
  </si>
  <si>
    <t>Nota: Definisi pertubuhan milikan wanita</t>
  </si>
  <si>
    <t>Notes: Definition of woman-owned establishment</t>
  </si>
  <si>
    <t>(a) 51 peratus dan ke atas pemilikan ekuiti dipegang oleh wanita ATAU</t>
  </si>
  <si>
    <t xml:space="preserve">     51 per cent and above of the equity held by a woman / women OR</t>
  </si>
  <si>
    <t>(b) Ketua Pegawai Eksekutif atau Pengarah Urusan adalah wanita yang memiliki sekurang-kurangnya 10 peratus ekuiti</t>
  </si>
  <si>
    <t xml:space="preserve">      Chief Executive Officer or Managing Director is a woman that owns at least 10 per cent of the equity</t>
  </si>
  <si>
    <t>020003</t>
  </si>
  <si>
    <t>Nota: Definisi pertubuhan milikan belia</t>
  </si>
  <si>
    <t>Notes: Definition of youth-owned establishment</t>
  </si>
  <si>
    <t>(b)  51 peratus dan ke atas pemilikan ekuiti dipegang oleh belia ATAU</t>
  </si>
  <si>
    <t xml:space="preserve">       51 per cent and above of the equity held by a youth OR</t>
  </si>
  <si>
    <t>(c)  Ketua Pegawai Eksekutif atau Pengarah Urusan adalah belia yang memiliki sekurang-kurangnya 10 peratus ekuiti</t>
  </si>
  <si>
    <t xml:space="preserve">      Chief Executives Officer or Managing Director is a youth that owns at least 10 per cent of the equity</t>
  </si>
  <si>
    <t>DANA PEMEGANG SAHAM DAN STRUKTUR HAK MILIK</t>
  </si>
  <si>
    <t>SHAREHOLDERS' FUND AND OWNERSHIP STRUCTURE</t>
  </si>
  <si>
    <r>
      <rPr>
        <b/>
        <sz val="8"/>
        <rFont val="Arial"/>
        <family val="2"/>
      </rPr>
      <t xml:space="preserve">Seperti pada 31.12.2021 / </t>
    </r>
    <r>
      <rPr>
        <i/>
        <sz val="8"/>
        <rFont val="Arial"/>
        <family val="2"/>
      </rPr>
      <t>As at 31.12.2021</t>
    </r>
  </si>
  <si>
    <t>Dana Pemegang Saham:</t>
  </si>
  <si>
    <t>RM</t>
  </si>
  <si>
    <t>Shareholders' Fund:</t>
  </si>
  <si>
    <t>0300</t>
  </si>
  <si>
    <r>
      <rPr>
        <b/>
        <sz val="8"/>
        <rFont val="Arial"/>
        <family val="2"/>
      </rPr>
      <t xml:space="preserve">Modal Berbayar * / </t>
    </r>
    <r>
      <rPr>
        <i/>
        <sz val="8"/>
        <rFont val="Arial"/>
        <family val="2"/>
      </rPr>
      <t xml:space="preserve">Paid-up Capital </t>
    </r>
  </si>
  <si>
    <t>01</t>
  </si>
  <si>
    <r>
      <rPr>
        <b/>
        <sz val="8"/>
        <rFont val="Arial"/>
        <family val="2"/>
      </rPr>
      <t xml:space="preserve">Rizab / </t>
    </r>
    <r>
      <rPr>
        <i/>
        <sz val="8"/>
        <rFont val="Arial"/>
        <family val="2"/>
      </rPr>
      <t>Reserves</t>
    </r>
  </si>
  <si>
    <t>02</t>
  </si>
  <si>
    <r>
      <rPr>
        <b/>
        <sz val="8"/>
        <rFont val="Arial"/>
        <family val="2"/>
      </rPr>
      <t xml:space="preserve">  Nota / </t>
    </r>
    <r>
      <rPr>
        <i/>
        <sz val="8"/>
        <rFont val="Arial"/>
        <family val="2"/>
      </rPr>
      <t>Notes:</t>
    </r>
  </si>
  <si>
    <t>* Jika taraf sah ialah hak milik perseorangan atau perkongsian, ia merujuk kepada modal yang disumbangkan oleh pemilik.</t>
  </si>
  <si>
    <t xml:space="preserve">  If the legal status is individual proprietorship or partnership, it refers to capital contributed by the owner(s)</t>
  </si>
  <si>
    <r>
      <rPr>
        <b/>
        <sz val="8"/>
        <rFont val="Arial"/>
        <family val="2"/>
      </rPr>
      <t xml:space="preserve">Struktur Hak Milik / </t>
    </r>
    <r>
      <rPr>
        <i/>
        <sz val="8"/>
        <rFont val="Arial"/>
        <family val="2"/>
      </rPr>
      <t>Ownership Structure</t>
    </r>
  </si>
  <si>
    <t>Sila laporkan hak milik pertubuhan berdasarkan modal berbayar seperti pada 31 Disember 2021:</t>
  </si>
  <si>
    <t>Please report the ownership of the establishment based on the paid-up capital as at 31 December 2021:</t>
  </si>
  <si>
    <t xml:space="preserve">    Nota: Definisi residen Malaysia dan bukan residen Malaysia</t>
  </si>
  <si>
    <t xml:space="preserve">    Notes: Definition of Malaysian resident and non-Malaysian resident</t>
  </si>
  <si>
    <t xml:space="preserve">   (a) Residen Malaysia ialah merujuk kepada individu yang menetap dan syarikat yang beroperasi di Malaysia bagi tempoh </t>
  </si>
  <si>
    <t xml:space="preserve">         sekurang-kurangnya satu tahun dan kepentingan ekonominya berpusat di Malaysia</t>
  </si>
  <si>
    <t xml:space="preserve">         A Malaysian resident is referring to individuals who live and companies operating in Malaysia for a period of at least one year and their</t>
  </si>
  <si>
    <t xml:space="preserve">         economic interests were based in Malaysia</t>
  </si>
  <si>
    <t xml:space="preserve">   (b) Bukan residen Malaysia merujuk kepada individu yang menetap dan syarikat yang beroperasi di luar Malaysia</t>
  </si>
  <si>
    <t xml:space="preserve">         A non- Malaysian resident is referring to individuals who live and companies operating outside Malaysia</t>
  </si>
  <si>
    <t>3.2.1</t>
  </si>
  <si>
    <t>Dipegang secara langsung oleh residen Malaysia</t>
  </si>
  <si>
    <t>Held directly by Malaysian resident</t>
  </si>
  <si>
    <t>Peratus</t>
  </si>
  <si>
    <t>Percentage</t>
  </si>
  <si>
    <t>3.2.1.1</t>
  </si>
  <si>
    <r>
      <rPr>
        <b/>
        <sz val="8"/>
        <rFont val="Arial"/>
        <family val="2"/>
      </rPr>
      <t>Individu</t>
    </r>
    <r>
      <rPr>
        <sz val="8"/>
        <rFont val="Arial"/>
        <family val="2"/>
      </rPr>
      <t xml:space="preserve"> /</t>
    </r>
    <r>
      <rPr>
        <i/>
        <sz val="8"/>
        <rFont val="Arial"/>
        <family val="2"/>
      </rPr>
      <t xml:space="preserve"> Individual:</t>
    </r>
  </si>
  <si>
    <r>
      <rPr>
        <b/>
        <sz val="8"/>
        <rFont val="Arial"/>
        <family val="2"/>
      </rPr>
      <t>(i)  Warganegara</t>
    </r>
    <r>
      <rPr>
        <sz val="8"/>
        <rFont val="Arial"/>
        <family val="2"/>
      </rPr>
      <t xml:space="preserve"> / </t>
    </r>
    <r>
      <rPr>
        <i/>
        <sz val="8"/>
        <rFont val="Arial"/>
        <family val="2"/>
      </rPr>
      <t>Citizen</t>
    </r>
  </si>
  <si>
    <r>
      <rPr>
        <b/>
        <sz val="8"/>
        <rFont val="Arial"/>
        <family val="2"/>
      </rPr>
      <t xml:space="preserve">Melayu / </t>
    </r>
    <r>
      <rPr>
        <i/>
        <sz val="8"/>
        <rFont val="Arial"/>
        <family val="2"/>
      </rPr>
      <t>Malay</t>
    </r>
  </si>
  <si>
    <t>03</t>
  </si>
  <si>
    <r>
      <rPr>
        <b/>
        <sz val="8"/>
        <rFont val="Arial"/>
        <family val="2"/>
      </rPr>
      <t xml:space="preserve">Bumiputera lain / </t>
    </r>
    <r>
      <rPr>
        <i/>
        <sz val="8"/>
        <rFont val="Arial"/>
        <family val="2"/>
      </rPr>
      <t>Other Bumiputera</t>
    </r>
  </si>
  <si>
    <t>04</t>
  </si>
  <si>
    <r>
      <rPr>
        <b/>
        <sz val="8"/>
        <rFont val="Arial"/>
        <family val="2"/>
      </rPr>
      <t>Cina</t>
    </r>
    <r>
      <rPr>
        <sz val="8"/>
        <rFont val="Arial"/>
        <family val="2"/>
      </rPr>
      <t xml:space="preserve"> / </t>
    </r>
    <r>
      <rPr>
        <i/>
        <sz val="8"/>
        <rFont val="Arial"/>
        <family val="2"/>
      </rPr>
      <t>Chinese</t>
    </r>
  </si>
  <si>
    <t>05</t>
  </si>
  <si>
    <r>
      <rPr>
        <b/>
        <sz val="8"/>
        <rFont val="Arial"/>
        <family val="2"/>
      </rPr>
      <t xml:space="preserve">India / </t>
    </r>
    <r>
      <rPr>
        <i/>
        <sz val="8"/>
        <rFont val="Arial"/>
        <family val="2"/>
      </rPr>
      <t>Indians</t>
    </r>
  </si>
  <si>
    <r>
      <rPr>
        <b/>
        <sz val="8"/>
        <rFont val="Arial"/>
        <family val="2"/>
      </rPr>
      <t>Lain-lain</t>
    </r>
    <r>
      <rPr>
        <sz val="8"/>
        <rFont val="Arial"/>
        <family val="2"/>
      </rPr>
      <t xml:space="preserve"> / </t>
    </r>
    <r>
      <rPr>
        <i/>
        <sz val="8"/>
        <rFont val="Arial"/>
        <family val="2"/>
      </rPr>
      <t>Others</t>
    </r>
  </si>
  <si>
    <r>
      <rPr>
        <b/>
        <sz val="8"/>
        <rFont val="Arial"/>
        <family val="2"/>
      </rPr>
      <t>(ii)  Bukan warganegara</t>
    </r>
    <r>
      <rPr>
        <sz val="8"/>
        <rFont val="Arial"/>
        <family val="2"/>
      </rPr>
      <t xml:space="preserve"> / </t>
    </r>
    <r>
      <rPr>
        <i/>
        <sz val="8"/>
        <rFont val="Arial"/>
        <family val="2"/>
      </rPr>
      <t>Non-citizen</t>
    </r>
  </si>
  <si>
    <t>3.2.1.2</t>
  </si>
  <si>
    <t>Institusi / Syarikat:</t>
  </si>
  <si>
    <t>Institution / Company:</t>
  </si>
  <si>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</si>
  <si>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</si>
  <si>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</si>
  <si>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</si>
  <si>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</si>
  <si>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</si>
  <si>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</si>
  <si>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</si>
  <si>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t>Jika modal berbayar pertubuhan ini dipegang melebihi 50 peratus oleh syarikat / individu</t>
  </si>
  <si>
    <t>KEGUNAAN PEJABAT</t>
  </si>
  <si>
    <r>
      <rPr>
        <b/>
        <sz val="8"/>
        <rFont val="Arial"/>
        <family val="2"/>
      </rPr>
      <t xml:space="preserve">di luar negara, secara langsung atau tidak langsung, </t>
    </r>
    <r>
      <rPr>
        <b/>
        <u/>
        <sz val="8"/>
        <rFont val="Arial"/>
        <family val="2"/>
      </rPr>
      <t>sila nyatakan negara syarikat induk muktamad</t>
    </r>
  </si>
  <si>
    <t>OFFICE USE</t>
  </si>
  <si>
    <t>If this establishment’s paid-up capital is directly or indirectly held more than 50 per cent by a foreign</t>
  </si>
  <si>
    <t>030012</t>
  </si>
  <si>
    <r>
      <rPr>
        <i/>
        <sz val="8"/>
        <rFont val="Arial"/>
        <family val="2"/>
      </rPr>
      <t>company / individual,</t>
    </r>
    <r>
      <rPr>
        <i/>
        <u/>
        <sz val="8"/>
        <rFont val="Arial"/>
        <family val="2"/>
      </rPr>
      <t xml:space="preserve"> please specify the country of the ultimate parent company</t>
    </r>
  </si>
  <si>
    <t>030013</t>
  </si>
  <si>
    <r>
      <rPr>
        <b/>
        <sz val="11"/>
        <rFont val="Arial"/>
        <family val="2"/>
      </rPr>
      <t xml:space="preserve">PERBELANJAAN MODAL DAN NILAI HARTA TETAP (RM) / </t>
    </r>
    <r>
      <rPr>
        <i/>
        <sz val="11"/>
        <rFont val="Arial"/>
        <family val="2"/>
      </rPr>
      <t>CAPITAL EXPENDITURE AND VALUE OF FIXED ASSETS (RM)</t>
    </r>
  </si>
  <si>
    <t xml:space="preserve">                                       Perbelanjaan modal dalam tahun 2021                                      </t>
  </si>
  <si>
    <r>
      <rPr>
        <b/>
        <sz val="8"/>
        <rFont val="Arial"/>
        <family val="2"/>
      </rPr>
      <t xml:space="preserve">Nilai buku bersih seperti pada 1.1.2021                           </t>
    </r>
    <r>
      <rPr>
        <b/>
        <i/>
        <sz val="8"/>
        <rFont val="Arial"/>
        <family val="2"/>
      </rPr>
      <t xml:space="preserve">                      </t>
    </r>
  </si>
  <si>
    <t xml:space="preserve">   Capital expenditure during 2021</t>
  </si>
  <si>
    <t>Harta yang dijual atau ditamatkan penggunaannya dalam tahun 2021</t>
  </si>
  <si>
    <t xml:space="preserve">Keuntungan (+) / kerugian (-) daripada jualan / penilaian semula harta                           </t>
  </si>
  <si>
    <t>Susut nilai / perlunasan semasa dalam tahun 2021</t>
  </si>
  <si>
    <t xml:space="preserve">Nilai buku bersih seperti </t>
  </si>
  <si>
    <r>
      <rPr>
        <b/>
        <sz val="8"/>
        <rFont val="Arial"/>
        <family val="2"/>
      </rPr>
      <t xml:space="preserve">Sewa yang dibayar   dalam tahun 2021    </t>
    </r>
    <r>
      <rPr>
        <i/>
        <sz val="8"/>
        <rFont val="Arial"/>
        <family val="2"/>
      </rPr>
      <t>Rent paid during 2021</t>
    </r>
  </si>
  <si>
    <t>Pembelian</t>
  </si>
  <si>
    <t xml:space="preserve">Membuat / membina     </t>
  </si>
  <si>
    <t>pada 31.12.2021</t>
  </si>
  <si>
    <t>Purchases</t>
  </si>
  <si>
    <t xml:space="preserve"> sendiri </t>
  </si>
  <si>
    <t xml:space="preserve">Net book value as </t>
  </si>
  <si>
    <t>Jenis harta</t>
  </si>
  <si>
    <t>Net book value as at 1.1.2021</t>
  </si>
  <si>
    <t>Baharu termasuk import (baharu &amp; terpakai)</t>
  </si>
  <si>
    <t>Aset terpakai Malaysia</t>
  </si>
  <si>
    <t xml:space="preserve"> Built / self-produced</t>
  </si>
  <si>
    <t>Assets sold or discarded during 2021</t>
  </si>
  <si>
    <t>Gain (+) / loss (-) from sales / revaluation of assets</t>
  </si>
  <si>
    <t>Current depreciation / amortisation during 2021</t>
  </si>
  <si>
    <t>at 31.12.2021</t>
  </si>
  <si>
    <t>Type of Assets</t>
  </si>
  <si>
    <t>New including imported (new &amp; used)</t>
  </si>
  <si>
    <t>Used Malaysia's assets</t>
  </si>
  <si>
    <t>0410</t>
  </si>
  <si>
    <t>0411</t>
  </si>
  <si>
    <t>0412</t>
  </si>
  <si>
    <t>0413</t>
  </si>
  <si>
    <t>0414</t>
  </si>
  <si>
    <t>0415</t>
  </si>
  <si>
    <t>0416</t>
  </si>
  <si>
    <t>0418</t>
  </si>
  <si>
    <r>
      <rPr>
        <b/>
        <sz val="8"/>
        <rFont val="Arial"/>
        <family val="2"/>
      </rPr>
      <t>Harta Tetap</t>
    </r>
    <r>
      <rPr>
        <i/>
        <sz val="8"/>
        <rFont val="Arial"/>
        <family val="2"/>
      </rPr>
      <t xml:space="preserve"> </t>
    </r>
  </si>
  <si>
    <t>Fixed Assets:</t>
  </si>
  <si>
    <t>4.1.1</t>
  </si>
  <si>
    <r>
      <rPr>
        <b/>
        <sz val="8"/>
        <rFont val="Arial"/>
        <family val="2"/>
      </rPr>
      <t xml:space="preserve">Tanah </t>
    </r>
    <r>
      <rPr>
        <sz val="8"/>
        <rFont val="Arial"/>
        <family val="2"/>
      </rPr>
      <t xml:space="preserve">/ </t>
    </r>
    <r>
      <rPr>
        <i/>
        <sz val="8"/>
        <rFont val="Arial"/>
        <family val="2"/>
      </rPr>
      <t>Land</t>
    </r>
  </si>
  <si>
    <t>4.1.2</t>
  </si>
  <si>
    <t>Bangunan dan binaan lain:</t>
  </si>
  <si>
    <t>Buildings and other construction:</t>
  </si>
  <si>
    <t xml:space="preserve">Tempat kediaman </t>
  </si>
  <si>
    <t>Residential</t>
  </si>
  <si>
    <t xml:space="preserve">Bukan tempat kediaman </t>
  </si>
  <si>
    <t>(cth. stor, pejabat dsb.)</t>
  </si>
  <si>
    <t xml:space="preserve">Non-residential </t>
  </si>
  <si>
    <t>(e.g. stores, offices, etc.)</t>
  </si>
  <si>
    <t xml:space="preserve">Binaan lain kecuali </t>
  </si>
  <si>
    <t>pembangunan tanah</t>
  </si>
  <si>
    <t xml:space="preserve">Other construction except land </t>
  </si>
  <si>
    <t>improvement</t>
  </si>
  <si>
    <t>4.1.3</t>
  </si>
  <si>
    <r>
      <rPr>
        <b/>
        <sz val="8"/>
        <rFont val="Arial"/>
        <family val="2"/>
      </rPr>
      <t>Pembangunan tanah</t>
    </r>
    <r>
      <rPr>
        <sz val="8"/>
        <rFont val="Arial"/>
        <family val="2"/>
      </rPr>
      <t xml:space="preserve"> </t>
    </r>
  </si>
  <si>
    <t>Land improvement</t>
  </si>
  <si>
    <t>4.1.4</t>
  </si>
  <si>
    <t xml:space="preserve">Alat pengangkutan: </t>
  </si>
  <si>
    <t>Transport equipment:</t>
  </si>
  <si>
    <t xml:space="preserve">Kereta penumpang </t>
  </si>
  <si>
    <t>Passenger cars</t>
  </si>
  <si>
    <t>Lori, van, pikap dsb.</t>
  </si>
  <si>
    <t>Lorries, vans, pick-ups, etc.</t>
  </si>
  <si>
    <t xml:space="preserve">Lain-lain (nyatakan) </t>
  </si>
  <si>
    <t>Others (specify)</t>
  </si>
  <si>
    <t>…………………………………</t>
  </si>
  <si>
    <t>4.1.5</t>
  </si>
  <si>
    <t>Teknologi maklumat dan komunikasi:</t>
  </si>
  <si>
    <t>Information and communications technology:</t>
  </si>
  <si>
    <t xml:space="preserve">Perkakasan komputer </t>
  </si>
  <si>
    <t>Computer hardware</t>
  </si>
  <si>
    <t xml:space="preserve">Perisian komputer </t>
  </si>
  <si>
    <t>Computer software</t>
  </si>
  <si>
    <t>Peralatan telekomunikasi</t>
  </si>
  <si>
    <t xml:space="preserve">Telecommunications equipment </t>
  </si>
  <si>
    <t>4.1.6</t>
  </si>
  <si>
    <t>Jentera dan kelengkapan</t>
  </si>
  <si>
    <t>Machinery and equipment</t>
  </si>
  <si>
    <t>Jentera dan kelengkapan utama</t>
  </si>
  <si>
    <t>Main machinery and equipment</t>
  </si>
  <si>
    <r>
      <rPr>
        <b/>
        <sz val="8"/>
        <rFont val="Arial"/>
        <family val="2"/>
      </rPr>
      <t xml:space="preserve">Dron / </t>
    </r>
    <r>
      <rPr>
        <i/>
        <sz val="8"/>
        <rFont val="Arial"/>
        <family val="2"/>
      </rPr>
      <t>Drone</t>
    </r>
  </si>
  <si>
    <t>4.1.7</t>
  </si>
  <si>
    <t xml:space="preserve">Perabot dan pemasangan </t>
  </si>
  <si>
    <t>(cth. pemasangan elektrikal)</t>
  </si>
  <si>
    <t>Furniture and fittings (e.g. electrical fittings)</t>
  </si>
  <si>
    <t xml:space="preserve">Harta-harta lain: </t>
  </si>
  <si>
    <t>Other Assets:</t>
  </si>
  <si>
    <t>4.2.1</t>
  </si>
  <si>
    <t xml:space="preserve">Paten </t>
  </si>
  <si>
    <t>Patent</t>
  </si>
  <si>
    <t>4.2.2</t>
  </si>
  <si>
    <t xml:space="preserve">Muhibbah </t>
  </si>
  <si>
    <t>Goodwill</t>
  </si>
  <si>
    <t>4.2.3</t>
  </si>
  <si>
    <t>Kerja dalam pelaksanaan</t>
  </si>
  <si>
    <t>Work in progress</t>
  </si>
  <si>
    <t>Others (specify) ………………………</t>
  </si>
  <si>
    <t>Kerja dalam pelaksanaan (terperinci)</t>
  </si>
  <si>
    <t>0419</t>
  </si>
  <si>
    <t>Tempat kediaman</t>
  </si>
  <si>
    <t>0420</t>
  </si>
  <si>
    <t>Bukan tempat kediaman</t>
  </si>
  <si>
    <t>0421</t>
  </si>
  <si>
    <t>Binaan lain kecuali pembangunan tanah</t>
  </si>
  <si>
    <t>0422</t>
  </si>
  <si>
    <t>0423</t>
  </si>
  <si>
    <t>Lain-lain</t>
  </si>
  <si>
    <t>0499</t>
  </si>
  <si>
    <t>Jumlah</t>
  </si>
  <si>
    <t xml:space="preserve">Work in progress (detail)                                                                                          </t>
  </si>
  <si>
    <t>Non-residential</t>
  </si>
  <si>
    <t>Other construction except land improvement</t>
  </si>
  <si>
    <t>Others</t>
  </si>
  <si>
    <t>Total</t>
  </si>
  <si>
    <r>
      <rPr>
        <b/>
        <sz val="8"/>
        <rFont val="Arial"/>
        <family val="2"/>
      </rPr>
      <t>Bilangan pekerja yang dibekalkan oleh pertubuhan lain pada Disember 2021 atau pada tempoh gaji berakhir</t>
    </r>
    <r>
      <rPr>
        <sz val="8"/>
        <rFont val="Arial"/>
        <family val="2"/>
      </rPr>
      <t xml:space="preserve">                                                                          </t>
    </r>
  </si>
  <si>
    <t>Kategori Pekerja / Jawatan (Lelaki)</t>
  </si>
  <si>
    <t xml:space="preserve">Warganegara Malaysia </t>
  </si>
  <si>
    <t>Bukan warganegara Malaysia</t>
  </si>
  <si>
    <t>Category of Workers / Occupation (Male)</t>
  </si>
  <si>
    <t xml:space="preserve"> Malaysia citizen                       </t>
  </si>
  <si>
    <t>3 tahun dan ke bawah</t>
  </si>
  <si>
    <t>Melebihi 3 tahun</t>
  </si>
  <si>
    <t xml:space="preserve"> Non-Malaysia citizen</t>
  </si>
  <si>
    <t>3 years and below</t>
  </si>
  <si>
    <t>More than 3 years</t>
  </si>
  <si>
    <t>0520</t>
  </si>
  <si>
    <t>0506</t>
  </si>
  <si>
    <t>0507</t>
  </si>
  <si>
    <t>0521</t>
  </si>
  <si>
    <t>0522</t>
  </si>
  <si>
    <t>0509</t>
  </si>
  <si>
    <t xml:space="preserve">Pemilik yang bekerja dan rakan niaga   </t>
  </si>
  <si>
    <t>yang aktif</t>
  </si>
  <si>
    <t>Pekerja keluarga tidak bergaji (semua ahli keluarga</t>
  </si>
  <si>
    <t>dan rakan yang tidak menerima upah yang tetap)</t>
  </si>
  <si>
    <t xml:space="preserve">Unpaid family worker (all members of family </t>
  </si>
  <si>
    <t xml:space="preserve">and friends not receiving regular wages) </t>
  </si>
  <si>
    <t>Pekerja bergaji (sepenuh masa):</t>
  </si>
  <si>
    <t>Paid employees (full-time):</t>
  </si>
  <si>
    <t>5.3.1</t>
  </si>
  <si>
    <t xml:space="preserve">Pengurus </t>
  </si>
  <si>
    <t>5.3.2</t>
  </si>
  <si>
    <t>Profesional</t>
  </si>
  <si>
    <t>(b) Penyelidik</t>
  </si>
  <si>
    <t xml:space="preserve">           Researcher</t>
  </si>
  <si>
    <t>5.3.3</t>
  </si>
  <si>
    <t>Juruteknik dan Profesional Bersekutu</t>
  </si>
  <si>
    <t>5.3.4</t>
  </si>
  <si>
    <t>Pekerja Sokongan Perkeranian</t>
  </si>
  <si>
    <t>5.3.5</t>
  </si>
  <si>
    <t>Pekerja Perkhidmatan dan Jualan</t>
  </si>
  <si>
    <t>5.3.6</t>
  </si>
  <si>
    <t>Pekerja Kemahiran dan Pekerja Pertukangan</t>
  </si>
  <si>
    <t>yang berkaitan</t>
  </si>
  <si>
    <t>5.3.7</t>
  </si>
  <si>
    <t>Operator Mesin &amp; Loji, dan Pemasang</t>
  </si>
  <si>
    <t>(a) diambil secara langsung</t>
  </si>
  <si>
    <t xml:space="preserve">     directly employed </t>
  </si>
  <si>
    <t xml:space="preserve">(b) diambil melalui kontraktor buruh </t>
  </si>
  <si>
    <t xml:space="preserve">      employed through labour contractor</t>
  </si>
  <si>
    <t>5.3.8</t>
  </si>
  <si>
    <t>Pekerja Asas</t>
  </si>
  <si>
    <t>5.3.9</t>
  </si>
  <si>
    <t>Jumlah pekerja bergaji (sepenuh masa)</t>
  </si>
  <si>
    <t xml:space="preserve"> (5.3.1 hingga 5.3.8)</t>
  </si>
  <si>
    <t>Total paid employees (full-time) (5.3.1 to 5.3.8)</t>
  </si>
  <si>
    <t>Pekerja bergaji (sambilan)</t>
  </si>
  <si>
    <t>Paid employees (part-time)</t>
  </si>
  <si>
    <t>JUMLAH (5.1 + 5.2 + 5.3.9 + 5.4)</t>
  </si>
  <si>
    <t xml:space="preserve"> TOTAL (5.1 + 5.2 + 5.3.9 + 5.4)</t>
  </si>
  <si>
    <t>Kategori Pekerja / Jawatan (Perempuan)</t>
  </si>
  <si>
    <t>Category of Workers / Occupation (Female)</t>
  </si>
  <si>
    <t xml:space="preserve"> Malaysia citizen                        </t>
  </si>
  <si>
    <t>0523</t>
  </si>
  <si>
    <t>0515</t>
  </si>
  <si>
    <t>0516</t>
  </si>
  <si>
    <t>0524</t>
  </si>
  <si>
    <t>0525</t>
  </si>
  <si>
    <t>0518</t>
  </si>
  <si>
    <t xml:space="preserve">Pemilik yang bekerja dan rakan niaga  </t>
  </si>
  <si>
    <r>
      <rPr>
        <b/>
        <sz val="12"/>
        <rFont val="Arial"/>
        <family val="2"/>
      </rPr>
      <t xml:space="preserve">GAJI &amp; UPAH DIBAYAR (LELAKI) / </t>
    </r>
    <r>
      <rPr>
        <i/>
        <sz val="12"/>
        <rFont val="Arial"/>
        <family val="2"/>
      </rPr>
      <t>SALARIES &amp; WAGES PAID (MALE)</t>
    </r>
  </si>
  <si>
    <t>Gaji &amp; Upah Tahunan *</t>
  </si>
  <si>
    <t>Annual Salaries &amp; Wages</t>
  </si>
  <si>
    <t>(RM)</t>
  </si>
  <si>
    <t>Warganegara Malaysia</t>
  </si>
  <si>
    <t>Malaysia citizen</t>
  </si>
  <si>
    <t>Non-Malaysia citizen</t>
  </si>
  <si>
    <t>0526</t>
  </si>
  <si>
    <t>0527</t>
  </si>
  <si>
    <t>0508</t>
  </si>
  <si>
    <t>Pemilik yang bekerja dan rakan niaga</t>
  </si>
  <si>
    <t xml:space="preserve"> yang aktif</t>
  </si>
  <si>
    <t>JUMLAH (5.3.9 + 5.4)</t>
  </si>
  <si>
    <t>TOTAL (5.3.9 + 5.4)</t>
  </si>
  <si>
    <t>Ü</t>
  </si>
  <si>
    <t xml:space="preserve">Gaji &amp; upah kasar, bonus dan elaun tunai lain yang dibayar kepada pekerja (termasuk upah lebih masa). Masukkan semua pembayaran yang dibuat kepada </t>
  </si>
  <si>
    <t>semua pekerja dalam tahun 2021, sama ada mereka masih di dalam daftar gaji Disember 2021 atau pada tempoh gaji akhir 2021.</t>
  </si>
  <si>
    <t>they were still on the payroll  in December 2021 or the last pay period 2021.</t>
  </si>
  <si>
    <r>
      <rPr>
        <b/>
        <sz val="12"/>
        <rFont val="Arial"/>
        <family val="2"/>
      </rPr>
      <t xml:space="preserve">GAJI &amp; UPAH DIBAYAR (PEREMPUAN) / </t>
    </r>
    <r>
      <rPr>
        <i/>
        <sz val="12"/>
        <rFont val="Arial"/>
        <family val="2"/>
      </rPr>
      <t>SALARIES &amp; WAGES PAID (FEMALE)</t>
    </r>
  </si>
  <si>
    <t>0528</t>
  </si>
  <si>
    <t>0529</t>
  </si>
  <si>
    <t>0517</t>
  </si>
  <si>
    <t>BILANGAN PEKERJA BUKAN WARGANEGARA MALAYSIA MENGIKUT NEGARA ASAL DAN TEMPOH PERKHIDMATAN DI MALAYSIA</t>
  </si>
  <si>
    <t>Tempoh perkhidmatan di Malaysia</t>
  </si>
  <si>
    <t>Length of service in Malaysia</t>
  </si>
  <si>
    <t>Negara Asal</t>
  </si>
  <si>
    <t>3 tahun dan ke bawah (orang)</t>
  </si>
  <si>
    <t>Melebihi  3 tahun (orang)</t>
  </si>
  <si>
    <t>Country of Origin</t>
  </si>
  <si>
    <t>3 years and below (persons)</t>
  </si>
  <si>
    <t>More than 3 years (persons)</t>
  </si>
  <si>
    <t>0530</t>
  </si>
  <si>
    <t>0531</t>
  </si>
  <si>
    <t>Republic of Indonesia</t>
  </si>
  <si>
    <t>Bangladesh</t>
  </si>
  <si>
    <t xml:space="preserve">                                                                                                                                                                                                                                                                 </t>
  </si>
  <si>
    <t>Nepal</t>
  </si>
  <si>
    <t>Republic of Union of Myanmar</t>
  </si>
  <si>
    <t>India</t>
  </si>
  <si>
    <t>Pakistan</t>
  </si>
  <si>
    <t>Philippines</t>
  </si>
  <si>
    <t>Socialist Republic of Viet Nam</t>
  </si>
  <si>
    <t>People’s Republic of China</t>
  </si>
  <si>
    <t>5.10</t>
  </si>
  <si>
    <t>Kingdom of Thailand</t>
  </si>
  <si>
    <t>5.11</t>
  </si>
  <si>
    <t>Democratic Socialist Republic of Sri Lanka</t>
  </si>
  <si>
    <t>5.12</t>
  </si>
  <si>
    <t>Kingdom of Cambodia</t>
  </si>
  <si>
    <t>13</t>
  </si>
  <si>
    <t>5.13</t>
  </si>
  <si>
    <t>Lao People’s Democratic Republic</t>
  </si>
  <si>
    <t>14</t>
  </si>
  <si>
    <t>5.14</t>
  </si>
  <si>
    <t>Others (please specify)    ……………………………………….</t>
  </si>
  <si>
    <t>5.15</t>
  </si>
  <si>
    <t>Nilai</t>
  </si>
  <si>
    <t>BILANGAN PEKERJA MENGIKUT KELULUSAN</t>
  </si>
  <si>
    <t>NUMBER OF PERSONS ENGAGED BY QUALIFICATION</t>
  </si>
  <si>
    <r>
      <rPr>
        <b/>
        <sz val="8"/>
        <rFont val="Arial"/>
        <family val="2"/>
      </rPr>
      <t xml:space="preserve">Kelulusan  </t>
    </r>
    <r>
      <rPr>
        <i/>
        <sz val="8"/>
        <rFont val="Arial"/>
        <family val="2"/>
      </rPr>
      <t>Qualification</t>
    </r>
  </si>
  <si>
    <t>As at December 2021 or during the last pay period</t>
  </si>
  <si>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</si>
  <si>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</si>
  <si>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</si>
  <si>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</si>
  <si>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</si>
  <si>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</si>
  <si>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</si>
  <si>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</si>
  <si>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</si>
  <si>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</si>
  <si>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</si>
  <si>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</si>
  <si>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  Akademik</t>
  </si>
  <si>
    <t xml:space="preserve">      Academic</t>
  </si>
  <si>
    <t>060399</t>
  </si>
  <si>
    <t>061699</t>
  </si>
  <si>
    <t>(b)  Teknikal *</t>
  </si>
  <si>
    <t xml:space="preserve">      Technical</t>
  </si>
  <si>
    <t>Diploma</t>
  </si>
  <si>
    <t xml:space="preserve">Diploma </t>
  </si>
  <si>
    <t>060499</t>
  </si>
  <si>
    <t>061799</t>
  </si>
  <si>
    <t>060599</t>
  </si>
  <si>
    <t>061899</t>
  </si>
  <si>
    <t>(b)  Teknikal dan Vokasional (TVET)</t>
  </si>
  <si>
    <t xml:space="preserve">      Technical and Vocational (TVET)</t>
  </si>
  <si>
    <t>060699</t>
  </si>
  <si>
    <t>061999</t>
  </si>
  <si>
    <t>STPM atau yang setaraf</t>
  </si>
  <si>
    <t>STPM or equivalent</t>
  </si>
  <si>
    <t>Sijil</t>
  </si>
  <si>
    <t>Certificate</t>
  </si>
  <si>
    <t>060799</t>
  </si>
  <si>
    <t>062099</t>
  </si>
  <si>
    <t>(b) Sijil Kemahiran (TVET)</t>
  </si>
  <si>
    <t xml:space="preserve">      Skills Certificate (TVET)</t>
  </si>
  <si>
    <t>060899</t>
  </si>
  <si>
    <t>062199</t>
  </si>
  <si>
    <t xml:space="preserve">  (i) Sijil Kemahiran Malaysia Tahap 3 </t>
  </si>
  <si>
    <t xml:space="preserve">       Malaysian Skills Certificate Level 3</t>
  </si>
  <si>
    <t>060999</t>
  </si>
  <si>
    <t>062299</t>
  </si>
  <si>
    <t xml:space="preserve"> (ii) Sijil Kemahiran Malaysia Tahap 1 &amp; 2</t>
  </si>
  <si>
    <t xml:space="preserve">       Malaysian Skills Certificate Level 1 &amp; 2</t>
  </si>
  <si>
    <t>061099</t>
  </si>
  <si>
    <t>062399</t>
  </si>
  <si>
    <t>(iii) Sijil Kemahiran Lain</t>
  </si>
  <si>
    <t xml:space="preserve">       Other Skills Certificate </t>
  </si>
  <si>
    <t>061199</t>
  </si>
  <si>
    <t>062499</t>
  </si>
  <si>
    <t>SPM / SPM(V) atau yang setaraf</t>
  </si>
  <si>
    <t>SPM / SPM(V) or equivalent</t>
  </si>
  <si>
    <t>061299</t>
  </si>
  <si>
    <t>062599</t>
  </si>
  <si>
    <t>Di bawah taraf kelulusan SPM / SPM(V)</t>
  </si>
  <si>
    <t>Below SPM / SPM(V) qualification</t>
  </si>
  <si>
    <t>061399</t>
  </si>
  <si>
    <t>062699</t>
  </si>
  <si>
    <t>Jumlah (6.1 hingga 6.7) **</t>
  </si>
  <si>
    <t>Total (6.1 to 6.7)</t>
  </si>
  <si>
    <t>*</t>
  </si>
  <si>
    <t>Merujuk kepada kelulusan dalam pengkhususan Teknologi yang diperoleh daripada Rangkaian Universiti Teknikal Malaysia (MTUN)</t>
  </si>
  <si>
    <t>Refers to qualification specialised in Technology obtained from Malaysian Technical University Network (MTUN)</t>
  </si>
  <si>
    <t>**</t>
  </si>
  <si>
    <t xml:space="preserve">Jumlah ini mesti sama dengan angka yang dilaporkan di Soalan 5A (Lelaki) dan 5B (Perempuan) tidak termasuk jumlah pekerja </t>
  </si>
  <si>
    <t>yang dibekalkan oleh pertubuhan lain</t>
  </si>
  <si>
    <t xml:space="preserve">This total must be equal to the corresponding figures reported in Question 5A (Male) and 5B (Female) excludes total persons provided </t>
  </si>
  <si>
    <t>by other establishment</t>
  </si>
  <si>
    <t>NUMBER OF WORK SHIFTS IN A DAY</t>
  </si>
  <si>
    <t>Syif pertama /</t>
  </si>
  <si>
    <t>BILANGAN SYIF KERJA</t>
  </si>
  <si>
    <t>waktu bekerja biasa</t>
  </si>
  <si>
    <t>Syif kedua</t>
  </si>
  <si>
    <t>Syif ketiga</t>
  </si>
  <si>
    <t>NUMBER OF WORK SHIFTS</t>
  </si>
  <si>
    <t>First shift /</t>
  </si>
  <si>
    <t>Second shift</t>
  </si>
  <si>
    <t>Third shift</t>
  </si>
  <si>
    <t>normal working hour</t>
  </si>
  <si>
    <t>0701</t>
  </si>
  <si>
    <t>0702</t>
  </si>
  <si>
    <t>0703</t>
  </si>
  <si>
    <t>0704</t>
  </si>
  <si>
    <t>Bilangan pekerja dalam</t>
  </si>
  <si>
    <t>setiap syif</t>
  </si>
  <si>
    <t>Number of  workers</t>
  </si>
  <si>
    <t>per shift</t>
  </si>
  <si>
    <t>Jumlah hari bekerja pada</t>
  </si>
  <si>
    <t>tahun rujukan</t>
  </si>
  <si>
    <t xml:space="preserve">Number of days worked </t>
  </si>
  <si>
    <t>during the reference year</t>
  </si>
  <si>
    <t>``</t>
  </si>
  <si>
    <t>Jumlah jam bekerja dalam</t>
  </si>
  <si>
    <t>satu syif</t>
  </si>
  <si>
    <t>Number of hours worked  in</t>
  </si>
  <si>
    <t>a shift</t>
  </si>
  <si>
    <t>Jumlah jam pekerja bekerja</t>
  </si>
  <si>
    <t xml:space="preserve"> = (7.1 x 7.2 x 7.3)</t>
  </si>
  <si>
    <t>Total man-hours worked</t>
  </si>
  <si>
    <t>= (7.1 x 7.2 x 7.3)</t>
  </si>
  <si>
    <t xml:space="preserve">Total overtime man-hours </t>
  </si>
  <si>
    <t>99</t>
  </si>
  <si>
    <t xml:space="preserve">Total man-hours worked </t>
  </si>
  <si>
    <t>0705</t>
  </si>
  <si>
    <t>Overtime paid during the reference year</t>
  </si>
  <si>
    <t xml:space="preserve">                                            </t>
  </si>
  <si>
    <t>PEROLEHAN / PENDAPATAN</t>
  </si>
  <si>
    <t>TURNOVER / INCOME</t>
  </si>
  <si>
    <r>
      <rPr>
        <b/>
        <sz val="8"/>
        <rFont val="Arial"/>
        <family val="2"/>
      </rPr>
      <t xml:space="preserve">Nilai / </t>
    </r>
    <r>
      <rPr>
        <i/>
        <sz val="8"/>
        <rFont val="Arial"/>
        <family val="2"/>
      </rPr>
      <t>Value</t>
    </r>
  </si>
  <si>
    <t>0800</t>
  </si>
  <si>
    <t>Jualan daripada produk yang dibuat / proses / pemasangan:</t>
  </si>
  <si>
    <t>Sales of manufactured / processed / assembled products:</t>
  </si>
  <si>
    <t>8.1.1</t>
  </si>
  <si>
    <t>Sila nyatakan peratus (%) eksport berdasarkan jumlah nilai jualan</t>
  </si>
  <si>
    <t>pada tahun rujukan</t>
  </si>
  <si>
    <t xml:space="preserve">Please state the percentage (%) of exports based on total value of sales </t>
  </si>
  <si>
    <t>8.1.2</t>
  </si>
  <si>
    <t>Sila nyatakan peratus (%) eksport produk halal berdasarkan jumlah nilai jualan</t>
  </si>
  <si>
    <t>Please state the percentage (%) of halal product exports based on total value of sales</t>
  </si>
  <si>
    <r>
      <rPr>
        <b/>
        <sz val="10"/>
        <rFont val="Arial"/>
        <family val="2"/>
      </rPr>
      <t xml:space="preserve">KEGUNAAN PEJABAT / </t>
    </r>
    <r>
      <rPr>
        <i/>
        <sz val="10"/>
        <rFont val="Arial"/>
        <family val="2"/>
      </rPr>
      <t>OFFICE USE</t>
    </r>
  </si>
  <si>
    <t>Nilai di medan 080001 mesti sama dengan medan 130499 (Soalan 13)</t>
  </si>
  <si>
    <t>Value in field 080001 must be equal to field 130499 (Question 13)</t>
  </si>
  <si>
    <t>Pendapatan daripada perkhidmatan perindustrian yang diberikan:</t>
  </si>
  <si>
    <t>Income from industrial services rendered:</t>
  </si>
  <si>
    <t>8.2.1</t>
  </si>
  <si>
    <t>Bayaran diterima bagi kerja memproses yang dibuat untuk</t>
  </si>
  <si>
    <t>pertubuhan lain yang menggunakan bahan mereka sendiri</t>
  </si>
  <si>
    <t xml:space="preserve">Fees received for processing of goods for other establishments' </t>
  </si>
  <si>
    <t>on their materials</t>
  </si>
  <si>
    <t>8.2.2</t>
  </si>
  <si>
    <t xml:space="preserve">Sila nyatakan peratus (%) pendapatan yang diterima dari luar negara </t>
  </si>
  <si>
    <t>bagi kerja memproses yang dibuat untuk pertubuhan lain</t>
  </si>
  <si>
    <t>Please state the percentage (%) of income received from abroad for</t>
  </si>
  <si>
    <t>processing of goods for other establishment</t>
  </si>
  <si>
    <t>8.2.3</t>
  </si>
  <si>
    <t>Pendapatan daripada kerja membaiki dan menyelenggara jentera</t>
  </si>
  <si>
    <t>dan kelengkapan pertubuhan lain</t>
  </si>
  <si>
    <t>Income from repairs and maintenance work for other establishments</t>
  </si>
  <si>
    <t>machinery and equipment</t>
  </si>
  <si>
    <t>8.2.4</t>
  </si>
  <si>
    <t>bagi kerja membaiki dan menyelenggara jentera dan kelengkapan</t>
  </si>
  <si>
    <t>untuk pertubuhan lain</t>
  </si>
  <si>
    <t>machinery and equipment repairs and maintenance work for other establishment</t>
  </si>
  <si>
    <t xml:space="preserve">Nilai jualan (daripada barang / bahan yang dibeli untuk dijual semula </t>
  </si>
  <si>
    <t xml:space="preserve">tanpa melalui proses selanjutnya) </t>
  </si>
  <si>
    <t>processing)</t>
  </si>
  <si>
    <t>Nilai daripada kerja perindustrian lain (cth. Pembinaan, Kuari dsb.)</t>
  </si>
  <si>
    <t>Sila nyatakan</t>
  </si>
  <si>
    <t>Value of other industrial work done (e.g. Construction, Quarry etc.)</t>
  </si>
  <si>
    <t xml:space="preserve">Please specify </t>
  </si>
  <si>
    <t>Pendapatan output lain t.t.t.l (cth. skrap, tenaga elektrik, produk sisa</t>
  </si>
  <si>
    <t>dsb.) Sila nyatakan</t>
  </si>
  <si>
    <t>Income from other output n.e.c. (e.g. scrap, electricity,waste product, etc.)</t>
  </si>
  <si>
    <t xml:space="preserve">Pendapatan daripada perkhidmatan profesional (cth. perakaunan, </t>
  </si>
  <si>
    <t>pengurusan, kejuruteraan, guaman, penyelidikan dan pembangunan, dsb.)</t>
  </si>
  <si>
    <t xml:space="preserve">Professional fees received (e.g. accounting, management, engineering, </t>
  </si>
  <si>
    <t>legal services, research and development, etc.)</t>
  </si>
  <si>
    <t>Komisen dan brokeraj yang diterima</t>
  </si>
  <si>
    <t>Commissions and brokerage earned</t>
  </si>
  <si>
    <t>Pendapatan daripada sewa:</t>
  </si>
  <si>
    <t>Rental income received from:</t>
  </si>
  <si>
    <t>Tanah</t>
  </si>
  <si>
    <t>Land</t>
  </si>
  <si>
    <t>Bangunan tempat kediaman</t>
  </si>
  <si>
    <t>Residential building</t>
  </si>
  <si>
    <t>Bangunan bukan tempat kediaman</t>
  </si>
  <si>
    <t xml:space="preserve">Non-residential building </t>
  </si>
  <si>
    <t>Alat pengangkutan</t>
  </si>
  <si>
    <t>Transport equipment</t>
  </si>
  <si>
    <t>Perabot dan pemasangan</t>
  </si>
  <si>
    <t>Furniture and fittings</t>
  </si>
  <si>
    <t>PEROLEHAN / PENDAPATAN (samb.)</t>
  </si>
  <si>
    <t>TURNOVER / INCOME (cont'd)</t>
  </si>
  <si>
    <t>Royalti, hakcipta, pelesenan dan yuran francais</t>
  </si>
  <si>
    <t>Royalties, copyrights, licensing and franchise fees</t>
  </si>
  <si>
    <t>8.10</t>
  </si>
  <si>
    <t>Pendapatan bukan operasi</t>
  </si>
  <si>
    <t>Non-operating income</t>
  </si>
  <si>
    <t>Subsidi</t>
  </si>
  <si>
    <t>Subsidies</t>
  </si>
  <si>
    <t>(i)</t>
  </si>
  <si>
    <t>Subsidi gaji dan upah</t>
  </si>
  <si>
    <t>Subsidies on salaries and wages</t>
  </si>
  <si>
    <t>(ii)</t>
  </si>
  <si>
    <t>Subsidi produk</t>
  </si>
  <si>
    <t>Subsidies on products</t>
  </si>
  <si>
    <t>(iii)</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</si>
  <si>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</si>
  <si>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</si>
  <si>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</si>
  <si>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</si>
  <si>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</si>
  <si>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</si>
  <si>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</si>
  <si>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</si>
  <si>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</si>
  <si>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</si>
  <si>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</si>
  <si>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</si>
  <si>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</si>
  <si>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</si>
  <si>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</si>
  <si>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</si>
  <si>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Lain-lain pendapatan bukan operasi (sila nyatakan)</t>
  </si>
  <si>
    <t>Ohers non-operating income (please specify)</t>
  </si>
  <si>
    <t>8.11</t>
  </si>
  <si>
    <t>080075</t>
  </si>
  <si>
    <t>8.11.1</t>
  </si>
  <si>
    <t>Jika Ya, sila nyatakan jumlah pendapatan dalam aktiviti e-sukan ini</t>
  </si>
  <si>
    <t>8.12</t>
  </si>
  <si>
    <t>Lain-lain pendapatan operasi (sila nyatakan)</t>
  </si>
  <si>
    <t>Others operating income (please specify)</t>
  </si>
  <si>
    <t>Jumlah pendapatan (8.1 hingga 8.12)</t>
  </si>
  <si>
    <t>Total income (8.1 to 8.12)</t>
  </si>
  <si>
    <t>Pindahan modal yang diterima</t>
  </si>
  <si>
    <t>Capital transfers received</t>
  </si>
  <si>
    <t>JUMLAH BESAR (8.13 dan 8.14)</t>
  </si>
  <si>
    <t>GRAND TOTAL (8.13 and 8.14)</t>
  </si>
  <si>
    <t>PERBELANJAAN</t>
  </si>
  <si>
    <t>EXPENDITURE</t>
  </si>
  <si>
    <r>
      <rPr>
        <b/>
        <sz val="8"/>
        <rFont val="Arial"/>
        <family val="2"/>
      </rPr>
      <t>Nilai /</t>
    </r>
    <r>
      <rPr>
        <sz val="8"/>
        <rFont val="Arial"/>
        <family val="2"/>
      </rPr>
      <t xml:space="preserve"> </t>
    </r>
    <r>
      <rPr>
        <i/>
        <sz val="8"/>
        <rFont val="Arial"/>
        <family val="2"/>
      </rPr>
      <t>Value</t>
    </r>
  </si>
  <si>
    <t>Kos bahan mentah / komponen / bahagian yang digunakan</t>
  </si>
  <si>
    <t>Cost of raw materials / components / parts used</t>
  </si>
  <si>
    <t>0900</t>
  </si>
  <si>
    <t xml:space="preserve">   Belian tolak pemulangan</t>
  </si>
  <si>
    <t xml:space="preserve">   Purchases less returns</t>
  </si>
  <si>
    <t xml:space="preserve">   +</t>
  </si>
  <si>
    <t>Stok awal tolak stok akhir</t>
  </si>
  <si>
    <t>Opening stocks less closing stocks</t>
  </si>
  <si>
    <t>Bayaran pengangkutan (pengangkutan masuk)</t>
  </si>
  <si>
    <t>Transport charges (carriage inwards)</t>
  </si>
  <si>
    <t>Cukai dan duti; Insurans</t>
  </si>
  <si>
    <t>Taxes and duties; Insurance</t>
  </si>
  <si>
    <t>Nilai di medan 090001 mesti sama dengan medan 140299 (Soalan 14)</t>
  </si>
  <si>
    <t>Value in field 090001 must be equal to field 140299 (Question 14)</t>
  </si>
  <si>
    <t>Bahan dan bekas pembungkus</t>
  </si>
  <si>
    <t>Packing materials and containers</t>
  </si>
  <si>
    <t xml:space="preserve">Bahan yang digunakan bagi pembaikan dan penyelenggaraan </t>
  </si>
  <si>
    <t xml:space="preserve">Materials used for repairs and maintenance </t>
  </si>
  <si>
    <t>Keperluan kilang (cth. alat-alat dan barang keperluan semasa)</t>
  </si>
  <si>
    <t>Factory requisites (e.g. tools and consumables)</t>
  </si>
  <si>
    <t>Alat tulis dan bekalan pejabat</t>
  </si>
  <si>
    <t>Stationery and office supplies</t>
  </si>
  <si>
    <t>Air yang dibeli</t>
  </si>
  <si>
    <t>Water purchased</t>
  </si>
  <si>
    <t>Tenaga elektrik yang dibeli</t>
  </si>
  <si>
    <t>Electricity purchased</t>
  </si>
  <si>
    <t>Bahan pembakar, pelincir dan gas</t>
  </si>
  <si>
    <t>Fuels, lubricants and gas</t>
  </si>
  <si>
    <t>Kos barang yang dijual (barang / bahan yang dibeli untuk dijual semula</t>
  </si>
  <si>
    <t>tanpa melalui proses selanjutnya)</t>
  </si>
  <si>
    <t>Cost of goods sold (goods / materials purchased for resale without undergoing</t>
  </si>
  <si>
    <t>further processing)</t>
  </si>
  <si>
    <t xml:space="preserve">Bayaran bagi kerja memproses yang dibuat oleh pihak lain yang </t>
  </si>
  <si>
    <t>menggunakan bahan yang dibekal oleh pertubuhan ini (sila nyatakan)</t>
  </si>
  <si>
    <t>Payments for processing work done by others on materials supplied</t>
  </si>
  <si>
    <t>by this establishment (please specify)</t>
  </si>
  <si>
    <t>bagi harta tetap pertubuhan ini</t>
  </si>
  <si>
    <t>Payments for current repairs and maintenance work done by others</t>
  </si>
  <si>
    <t>on this establishment's fixed assets</t>
  </si>
  <si>
    <r>
      <rPr>
        <b/>
        <sz val="8"/>
        <rFont val="Arial"/>
        <family val="2"/>
      </rPr>
      <t>Termasuk /</t>
    </r>
    <r>
      <rPr>
        <i/>
        <sz val="8"/>
        <rFont val="Arial"/>
        <family val="2"/>
      </rPr>
      <t xml:space="preserve"> Includes:</t>
    </r>
  </si>
  <si>
    <t>Bangunan (pejabat, kilang, gudang dsb.), alat pengangkutan, jentera &amp; kelengkapan, perabot &amp; pemasangan dan komputer</t>
  </si>
  <si>
    <t>Buidings (office, factory, warehouse etc.), transport equipment, machinery &amp; equipment, furniture &amp; fittings and computer</t>
  </si>
  <si>
    <t>Perbelanjaan penyelidikan dan pembangunan</t>
  </si>
  <si>
    <t>Research and development expenditure</t>
  </si>
  <si>
    <t xml:space="preserve">(a)   </t>
  </si>
  <si>
    <r>
      <rPr>
        <b/>
        <sz val="8"/>
        <rFont val="Arial"/>
        <family val="2"/>
      </rPr>
      <t xml:space="preserve">Dalaman / </t>
    </r>
    <r>
      <rPr>
        <i/>
        <sz val="8"/>
        <rFont val="Arial"/>
        <family val="2"/>
      </rPr>
      <t>In-house</t>
    </r>
  </si>
  <si>
    <t>F2113</t>
  </si>
  <si>
    <r>
      <rPr>
        <b/>
        <sz val="8"/>
        <rFont val="Arial"/>
        <family val="2"/>
      </rPr>
      <t>Sumber luaran /</t>
    </r>
    <r>
      <rPr>
        <i/>
        <sz val="8"/>
        <rFont val="Arial"/>
        <family val="2"/>
      </rPr>
      <t xml:space="preserve"> Outsource</t>
    </r>
  </si>
  <si>
    <r>
      <rPr>
        <b/>
        <sz val="8"/>
        <rFont val="Arial"/>
        <family val="2"/>
      </rPr>
      <t>Jumlah</t>
    </r>
    <r>
      <rPr>
        <i/>
        <sz val="8"/>
        <rFont val="Arial"/>
        <family val="2"/>
      </rPr>
      <t xml:space="preserve"> / Total</t>
    </r>
  </si>
  <si>
    <t>PERBELANJAAN (samb.)</t>
  </si>
  <si>
    <t>EXPENDITURE (cont'd)</t>
  </si>
  <si>
    <r>
      <rPr>
        <b/>
        <sz val="8"/>
        <rFont val="Arial"/>
        <family val="2"/>
      </rPr>
      <t xml:space="preserve">Nilai / </t>
    </r>
    <r>
      <rPr>
        <sz val="8"/>
        <rFont val="Arial"/>
        <family val="2"/>
      </rPr>
      <t>Value</t>
    </r>
  </si>
  <si>
    <t>0910</t>
  </si>
  <si>
    <t>Pengangkutan barang (pengangkutan keluar)</t>
  </si>
  <si>
    <t>Transportation of goods (carriage outwards)</t>
  </si>
  <si>
    <t>Perbelanjaan perjalanan (termasuk perjalanan dalam dan luar negara,</t>
  </si>
  <si>
    <t>bil petrol / diesel dan bayaran letak kereta sendiri)</t>
  </si>
  <si>
    <t>Travelling expenses (include both local and overseas travelling,</t>
  </si>
  <si>
    <t>petrol / diesel bills and parking fees for own vehicles)</t>
  </si>
  <si>
    <t>Bayaran perakaunan, kesetiausahaan dan audit</t>
  </si>
  <si>
    <t>Accounting, secretarial and audit fees</t>
  </si>
  <si>
    <t>Pengiklanan dan promosi</t>
  </si>
  <si>
    <t>Advertising and promotion</t>
  </si>
  <si>
    <t>Bayaran guaman</t>
  </si>
  <si>
    <t>Legal fees</t>
  </si>
  <si>
    <t xml:space="preserve">Bayaran perkhidmatan profesional lain (cth. bayaran perundingan arkitek, </t>
  </si>
  <si>
    <t>kejuruteraan, juruukur dsb.)</t>
  </si>
  <si>
    <t>Payment for other professional services (e.g. architectural, engineering, surveying</t>
  </si>
  <si>
    <t>consultancy fees etc.)</t>
  </si>
  <si>
    <t>Bayaran pengurusan</t>
  </si>
  <si>
    <t>Management fees</t>
  </si>
  <si>
    <t>Perbelanjaan keraian</t>
  </si>
  <si>
    <t>Entertainment expenses</t>
  </si>
  <si>
    <t>Komisen dan bayaran agensi</t>
  </si>
  <si>
    <t>Commissions and agency fees</t>
  </si>
  <si>
    <t>Bayaran pos (termasuk perkhidmatan kurier)</t>
  </si>
  <si>
    <t>Postage (includes courier services)</t>
  </si>
  <si>
    <t>Bayaran bank</t>
  </si>
  <si>
    <t>Bank charges</t>
  </si>
  <si>
    <t>Premium insurans dibayar ke atas bangunan, jentera, alat pengangkutan dan barang</t>
  </si>
  <si>
    <t>Insurance premium on building, machinery, transport equipment and goods</t>
  </si>
  <si>
    <t>Bayaran pemprosesan data dan lain-lain perkhidmatan yang berkaitan</t>
  </si>
  <si>
    <t>dengan teknologi maklumat</t>
  </si>
  <si>
    <t>Payment for data processing and other services related to information technology</t>
  </si>
  <si>
    <t>Bayaran telekomunikasi (cth. telefon, internet dsb.)</t>
  </si>
  <si>
    <t>Telecommunication fees (e.g. telephone, internet etc.)</t>
  </si>
  <si>
    <t>Lain-lain bayaran perkhidmatan bukan perindustrian (sila nyatakan)</t>
  </si>
  <si>
    <t>Bayaran sewa:</t>
  </si>
  <si>
    <t>Rental payments:</t>
  </si>
  <si>
    <t>Sewaan operasi (tidak termasuk bayaran bagi sewa tanah) dan lain-lain</t>
  </si>
  <si>
    <t>Operational lease (exclude payment for rent of land) and others</t>
  </si>
  <si>
    <t>Susut nilai / perlunasan semasa ke atas harta tetap</t>
  </si>
  <si>
    <t>Current depreciation / amortisation on fixed assets</t>
  </si>
  <si>
    <r>
      <rPr>
        <b/>
        <sz val="8"/>
        <rFont val="Arial"/>
        <family val="2"/>
      </rPr>
      <t>KEGUNAAN PEJABAT</t>
    </r>
    <r>
      <rPr>
        <sz val="8"/>
        <rFont val="Arial"/>
        <family val="2"/>
      </rPr>
      <t xml:space="preserve"> / </t>
    </r>
    <r>
      <rPr>
        <i/>
        <sz val="8"/>
        <rFont val="Arial"/>
        <family val="2"/>
      </rPr>
      <t>OFFICE USE</t>
    </r>
  </si>
  <si>
    <t>Nilai di medan 090024 mesti sama dengan medan 041699 (Soalan 4)</t>
  </si>
  <si>
    <t>Value in field 090024 must be equal to field 041699 (Question 4)</t>
  </si>
  <si>
    <t>9.30</t>
  </si>
  <si>
    <t>Bayaran faedah</t>
  </si>
  <si>
    <t>Interest paid</t>
  </si>
  <si>
    <t>Bayaran royalti kepada:</t>
  </si>
  <si>
    <t>Royalties paid to:</t>
  </si>
  <si>
    <t>Kerajaan / Badan Berkanun (sila nyatakan jenis royalti)</t>
  </si>
  <si>
    <t>Government / Statutory Bodies (please specify types of royalties)</t>
  </si>
  <si>
    <t xml:space="preserve">Organisasi bukan kerajaan / tajaan korporat </t>
  </si>
  <si>
    <t>(sila nyatakan jenis royalti)</t>
  </si>
  <si>
    <t>Non-government organisations / corporate sponsorship</t>
  </si>
  <si>
    <t>(please specify types of royalties)</t>
  </si>
  <si>
    <t>Cukai tidak langsung dan lesen kerajaan seperti:</t>
  </si>
  <si>
    <t>Indirect taxes and government license such as:</t>
  </si>
  <si>
    <t>Cukai ke atas produk:</t>
  </si>
  <si>
    <t>Taxes on products:</t>
  </si>
  <si>
    <t xml:space="preserve">  (i) Cukai eksais dibayar ke atas produk pembuatan sendiri</t>
  </si>
  <si>
    <t xml:space="preserve">      Excise taxes paid on own manufactured products</t>
  </si>
  <si>
    <t>(ii) Cukai eksport</t>
  </si>
  <si>
    <t xml:space="preserve">      Export tax</t>
  </si>
  <si>
    <t>Cukai lain ke atas pengeluaran:</t>
  </si>
  <si>
    <t>Other taxes on production:</t>
  </si>
  <si>
    <t xml:space="preserve">  (i) Taksiran (ke atas tanah dan bangunan) dan cukai tanah</t>
  </si>
  <si>
    <t xml:space="preserve">       Assesment (on land and buildings) and quit rent</t>
  </si>
  <si>
    <t xml:space="preserve"> (ii) Cukai jalan</t>
  </si>
  <si>
    <t xml:space="preserve">       Road tax</t>
  </si>
  <si>
    <t>Cukai perkhidmatan atau cukai jualan</t>
  </si>
  <si>
    <t>Service tax or sales tax</t>
  </si>
  <si>
    <t>Kerugian daripada pertukaran wang asing / aset kewangan</t>
  </si>
  <si>
    <t>Losses from foreign exchange / financial assets</t>
  </si>
  <si>
    <t>Kerugian daripada jualan / penilaian semula harta</t>
  </si>
  <si>
    <t>Losses from sales / revaluation of assets</t>
  </si>
  <si>
    <t>Hutang lapuk dihapuskan</t>
  </si>
  <si>
    <t>Bad debts written-off</t>
  </si>
  <si>
    <t>Pindahan semasa seperti pindahan wang, hadiah, derma, denda, dsb.</t>
  </si>
  <si>
    <t>Current transfers such as remittances, gifts, donations, fine, etc.</t>
  </si>
  <si>
    <t>Lain-lain perbelanjaan bukan operasi (sila nyatakan)</t>
  </si>
  <si>
    <t>Others non-operating expenditure (please specify)</t>
  </si>
  <si>
    <t>9.34</t>
  </si>
  <si>
    <t>091016</t>
  </si>
  <si>
    <r>
      <rPr>
        <b/>
        <sz val="8"/>
        <rFont val="Arial"/>
        <family val="2"/>
      </rPr>
      <t xml:space="preserve">    Tidak</t>
    </r>
    <r>
      <rPr>
        <sz val="8"/>
        <rFont val="Arial"/>
        <family val="2"/>
      </rPr>
      <t xml:space="preserve"> / </t>
    </r>
    <r>
      <rPr>
        <i/>
        <sz val="8"/>
        <rFont val="Arial"/>
        <family val="2"/>
      </rPr>
      <t>No</t>
    </r>
  </si>
  <si>
    <t>9.34.1</t>
  </si>
  <si>
    <t>Jika Ya, sila nyatakan jumlah perbelanjaan dalam aktiviti e-sukan ini</t>
  </si>
  <si>
    <t>Kos pekerjaan:</t>
  </si>
  <si>
    <t>Employment costs:</t>
  </si>
  <si>
    <t>Gaji &amp; upah dibayar</t>
  </si>
  <si>
    <t>Salaries &amp; wages paid</t>
  </si>
  <si>
    <t xml:space="preserve">  Termasuk perkara-perkara seperti:</t>
  </si>
  <si>
    <t xml:space="preserve">  Include items such as:</t>
  </si>
  <si>
    <t xml:space="preserve"> * Gaji &amp; upah (termasuk bayaran lebih masa)</t>
  </si>
  <si>
    <t xml:space="preserve">   Salaries &amp; wages (include overtime pay)</t>
  </si>
  <si>
    <t>* Elaun, bonus, komisen</t>
  </si>
  <si>
    <t xml:space="preserve">   Allowances, bonuses, commissions</t>
  </si>
  <si>
    <t>* Gaji pengarah, elaun, yuran, bonus dan komisen untuk pengarah yang bekerja</t>
  </si>
  <si>
    <t xml:space="preserve">   Directors' salaries, allowances, fees, bonuses and commission for working directors</t>
  </si>
  <si>
    <r>
      <rPr>
        <b/>
        <sz val="8"/>
        <rFont val="Arial"/>
        <family val="2"/>
      </rPr>
      <t xml:space="preserve">KEGUNAAN PEJABAT / </t>
    </r>
    <r>
      <rPr>
        <i/>
        <sz val="8"/>
        <rFont val="Arial"/>
        <family val="2"/>
      </rPr>
      <t>OFFICE USE</t>
    </r>
  </si>
  <si>
    <t xml:space="preserve">   Nilai di medan 090036 mesti sama dengan jumlah medan 050899 (Soalan 5C) dan medan 051799 (Soalan 5D)</t>
  </si>
  <si>
    <t xml:space="preserve">   Value in field 090036 must be equal to the sum of field 050899 (Question 5C) and field 051799 (Question 5D)</t>
  </si>
  <si>
    <t>Bayaran pampasan, persaraan / pemberhentian kepada pekerja</t>
  </si>
  <si>
    <t>Payment of gratuity, retirement / retrenchment benefits to employees</t>
  </si>
  <si>
    <t>(i)  Rawatan perubatan percuma</t>
  </si>
  <si>
    <t xml:space="preserve">      Free medical attention</t>
  </si>
  <si>
    <t>(ii)  Lain-lain seperti makanan percuma, tempat tinggal percuma dsb.</t>
  </si>
  <si>
    <t xml:space="preserve">      Others such as free food, free accomodation etc.</t>
  </si>
  <si>
    <t>Caruman majikan kepada:</t>
  </si>
  <si>
    <t>Employer's contribution to:</t>
  </si>
  <si>
    <t>(i)  Kumpulan Wang Simpanan Pekerja (KWSP)</t>
  </si>
  <si>
    <t xml:space="preserve">      Employees' Provident Fund (EPF)</t>
  </si>
  <si>
    <t>(ii) Kumpulan wang simpanan lain</t>
  </si>
  <si>
    <t xml:space="preserve">      Other provident funds</t>
  </si>
  <si>
    <t>(iii) Pertubuhan Keselamatan Sosial (PERKESO)</t>
  </si>
  <si>
    <t xml:space="preserve">       Social Security Organisation (SOCSO)</t>
  </si>
  <si>
    <t>(iv) Skim keselamatan sosial persendirian (cth. Insurans pampasan pekerja dsb.)</t>
  </si>
  <si>
    <t xml:space="preserve">       Private social security schemes (e.g. worker's compensation insurance etc.)</t>
  </si>
  <si>
    <t>(v) Skim bayaran pampasan, persaraan / pemberhentian</t>
  </si>
  <si>
    <t xml:space="preserve">      Gratuity, retirement / retrenchment benefit schemes</t>
  </si>
  <si>
    <t>Bayaran kepada pengarah tidak bekerja kerana kehadiran mereka</t>
  </si>
  <si>
    <t>dalam mesyuarat Lembaga Pengarah</t>
  </si>
  <si>
    <t>Fees paid to non-working directors for their attendance at</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</si>
  <si>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</si>
  <si>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</si>
  <si>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</si>
  <si>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</si>
  <si>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</si>
  <si>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</si>
  <si>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 place)</t>
  </si>
  <si>
    <t>Bayaran levi pekerja</t>
  </si>
  <si>
    <t>Levy on labour</t>
  </si>
  <si>
    <t>(j)</t>
  </si>
  <si>
    <t>Perbelanjaan pembayaran berasaskan saham kepada pekerja</t>
  </si>
  <si>
    <t>(termasuk saham &amp; pilihan saham)</t>
  </si>
  <si>
    <t>Expenses on share-based payment to employees</t>
  </si>
  <si>
    <t>(including shares &amp; stock options)</t>
  </si>
  <si>
    <t>(k)</t>
  </si>
  <si>
    <t>Kos pekerja lain (sila nyatakan)</t>
  </si>
  <si>
    <t>Other labour costs (please specify)</t>
  </si>
  <si>
    <t>Bayaran kepada pertubuhan lain yang membekalkan pekerja</t>
  </si>
  <si>
    <t>Payment to other establishment for providing workers</t>
  </si>
  <si>
    <t>Bayaran bagi perkhidmatan keselamatan</t>
  </si>
  <si>
    <t>Payment for security services</t>
  </si>
  <si>
    <t>Jumlah perbelanjaan (9.1 hingga 9.38)</t>
  </si>
  <si>
    <t>Total expenditure (9.1 to 9.38)</t>
  </si>
  <si>
    <t>Pindahan modal yang dibuat</t>
  </si>
  <si>
    <t>Capital transfers made</t>
  </si>
  <si>
    <t>Perbelanjaan pajakan kewangan</t>
  </si>
  <si>
    <t>Financial lease charges</t>
  </si>
  <si>
    <t>Dividen dibayar</t>
  </si>
  <si>
    <t>Dividend payable</t>
  </si>
  <si>
    <t>JUMLAH BESAR (9.39 hingga 9.43)</t>
  </si>
  <si>
    <t>GRAND TOTAL (9.39 to 9.43)</t>
  </si>
  <si>
    <t>NILAI STOK</t>
  </si>
  <si>
    <t>VALUE OF STOCKS</t>
  </si>
  <si>
    <t xml:space="preserve">Raw materials, fuels, supplies and  </t>
  </si>
  <si>
    <t>Barang dalam proses</t>
  </si>
  <si>
    <t>Goods in process</t>
  </si>
  <si>
    <t>Stok barang siap (dibuat sendiri)</t>
  </si>
  <si>
    <t>Stocks of finished goods</t>
  </si>
  <si>
    <t>(own manufactured)</t>
  </si>
  <si>
    <t>F1522</t>
  </si>
  <si>
    <t xml:space="preserve">Barang yang dibeli untuk dijual </t>
  </si>
  <si>
    <t>semula (stok perniagaan)</t>
  </si>
  <si>
    <t xml:space="preserve">Goods purchased for resale </t>
  </si>
  <si>
    <t>(trading stocks)</t>
  </si>
  <si>
    <t>Jumlah (a hingga d)</t>
  </si>
  <si>
    <t>Total (a to d)</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</si>
  <si>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</si>
  <si>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</si>
  <si>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</si>
  <si>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</si>
  <si>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</si>
  <si>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</si>
  <si>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t>please mark the factors below (May choose more than one):</t>
  </si>
  <si>
    <t>Perubahan model perniagaan</t>
  </si>
  <si>
    <t>Business model change</t>
  </si>
  <si>
    <t>Currency exchange rate impact</t>
  </si>
  <si>
    <t>Memberi kontrak kepada pertubuhan luar</t>
  </si>
  <si>
    <t>Contracting out</t>
  </si>
  <si>
    <t xml:space="preserve">   </t>
  </si>
  <si>
    <t>Perubahan organisasi</t>
  </si>
  <si>
    <t>Organisation change</t>
  </si>
  <si>
    <t xml:space="preserve">Perubahan dalam kos tenaga buruh atau bahan mentah </t>
  </si>
  <si>
    <t>Changes in the cost of labour or raw materials</t>
  </si>
  <si>
    <t>Bencana alam</t>
  </si>
  <si>
    <t>Natural disaster</t>
  </si>
  <si>
    <t xml:space="preserve">(h) </t>
  </si>
  <si>
    <t>Kemelesetan</t>
  </si>
  <si>
    <t>Recession</t>
  </si>
  <si>
    <t xml:space="preserve">(i) </t>
  </si>
  <si>
    <t>Pertukaran produk</t>
  </si>
  <si>
    <t xml:space="preserve">(j) </t>
  </si>
  <si>
    <t>Unit perniagaan yang dijual</t>
  </si>
  <si>
    <t>Sold business units</t>
  </si>
  <si>
    <t xml:space="preserve">(k) </t>
  </si>
  <si>
    <t xml:space="preserve">Perluasan </t>
  </si>
  <si>
    <t>Expansion</t>
  </si>
  <si>
    <t xml:space="preserve">(l) </t>
  </si>
  <si>
    <t>Kontrak baharu / hilang</t>
  </si>
  <si>
    <t>New / lost contract</t>
  </si>
  <si>
    <t xml:space="preserve">(m) </t>
  </si>
  <si>
    <t>15</t>
  </si>
  <si>
    <t xml:space="preserve">(n) </t>
  </si>
  <si>
    <t>Pengambilalihan unit-unit perniagaan</t>
  </si>
  <si>
    <t>16</t>
  </si>
  <si>
    <t>Acquisition of business units</t>
  </si>
  <si>
    <t xml:space="preserve">(o) </t>
  </si>
  <si>
    <t>Mogok atau sekatan</t>
  </si>
  <si>
    <t>17</t>
  </si>
  <si>
    <t>Strike or blockade</t>
  </si>
  <si>
    <t xml:space="preserve">(p) </t>
  </si>
  <si>
    <t>Perubahan ke arah automasi</t>
  </si>
  <si>
    <t>Change toward automation</t>
  </si>
  <si>
    <t xml:space="preserve">(q) </t>
  </si>
  <si>
    <t>18</t>
  </si>
  <si>
    <t>110019</t>
  </si>
  <si>
    <t xml:space="preserve">        AIR, PELINCIR, BAHAN PEMBAKAR DAN TENAGA ELEKTRIK YANG DIGUNAKAN</t>
  </si>
  <si>
    <t>WATER, LUBRICANTS, FUELS AND ELECTRICITY CONSUMED</t>
  </si>
  <si>
    <t>Kuantiti</t>
  </si>
  <si>
    <t>Quantity</t>
  </si>
  <si>
    <t xml:space="preserve"> RM</t>
  </si>
  <si>
    <t>12.1</t>
  </si>
  <si>
    <t>Air</t>
  </si>
  <si>
    <t>Meter padu</t>
  </si>
  <si>
    <t>Water</t>
  </si>
  <si>
    <t>Cubic metre</t>
  </si>
  <si>
    <t>12.1.1</t>
  </si>
  <si>
    <t>12.1.2</t>
  </si>
  <si>
    <t>Air yang diabstrak</t>
  </si>
  <si>
    <t>Water abstracted</t>
  </si>
  <si>
    <t>(ii)  Air bawah tanah</t>
  </si>
  <si>
    <t xml:space="preserve">      Groundwater</t>
  </si>
  <si>
    <t>(iii) Air laut</t>
  </si>
  <si>
    <t xml:space="preserve">      Sea water</t>
  </si>
  <si>
    <t>Air yang diabstrak untuk kegunaan sendiri</t>
  </si>
  <si>
    <t>Water abstracted for own use</t>
  </si>
  <si>
    <t>Air yang diabstrak untuk dijual / diagihkan</t>
  </si>
  <si>
    <t>Water abstracted for sale / distribution</t>
  </si>
  <si>
    <t>12.1.3</t>
  </si>
  <si>
    <t>Air yang digunakan semula</t>
  </si>
  <si>
    <t>Reused water</t>
  </si>
  <si>
    <t>Sila nyatakan peratus air yang digunakan semula</t>
  </si>
  <si>
    <t>(i)  Air guna semula yang dihasilkan (untuk pengagihan)</t>
  </si>
  <si>
    <t xml:space="preserve">     Reused water produced (for distribution)</t>
  </si>
  <si>
    <t>(ii)  Air guna semula dari industri lain</t>
  </si>
  <si>
    <t xml:space="preserve">      Reused water from other industries</t>
  </si>
  <si>
    <t xml:space="preserve">Termasuk air kitar semula dari pertubuhan sama dan tidak termasuk air sisa yang dibekalkan kepada pengguna / pertubuhan lain untuk </t>
  </si>
  <si>
    <t>prior treatment. It is also commonly referred as reclaimed water.</t>
  </si>
  <si>
    <t>12.1.4</t>
  </si>
  <si>
    <t>Air yang dimasukkan ke dalam produk</t>
  </si>
  <si>
    <t>Water incorporated into product
(e.g. beverages, food, etc.)</t>
  </si>
  <si>
    <t>(e.g. beverages, food, etc.)</t>
  </si>
  <si>
    <t>12.1.5</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</si>
  <si>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</si>
  <si>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</si>
  <si>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</si>
  <si>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</si>
  <si>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</si>
  <si>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</si>
  <si>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</si>
  <si>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</si>
  <si>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 xml:space="preserve">AIR, PELINCIR, BAHAN PEMBAKAR DAN TENAGA ELEKTRIK YANG DIGUNAKAN (samb.) </t>
  </si>
  <si>
    <t>WATER, LUBRICANTS, FUELS AND ELECTRICITY CONSUMED (cont'd)</t>
  </si>
  <si>
    <t>Unit Kuantiti</t>
  </si>
  <si>
    <t>Unit of Quantity</t>
  </si>
  <si>
    <t>12.2</t>
  </si>
  <si>
    <t>Pelincir</t>
  </si>
  <si>
    <t>Lubricants</t>
  </si>
  <si>
    <t>12.3</t>
  </si>
  <si>
    <t>Bahan pembakar</t>
  </si>
  <si>
    <t>Fuels</t>
  </si>
  <si>
    <t>Diesel</t>
  </si>
  <si>
    <t>Liter</t>
  </si>
  <si>
    <t xml:space="preserve">Diesel </t>
  </si>
  <si>
    <t>Litre</t>
  </si>
  <si>
    <t>Biodesel</t>
  </si>
  <si>
    <t xml:space="preserve">Biodesel </t>
  </si>
  <si>
    <t>Petrol</t>
  </si>
  <si>
    <t>Minyak relau / Minyak pembakar</t>
  </si>
  <si>
    <t>Furnace oil / Fuel oil</t>
  </si>
  <si>
    <t>Gas petroleum cecair</t>
  </si>
  <si>
    <t>Liquified petroleum gas (LPG)</t>
  </si>
  <si>
    <t>Tonne</t>
  </si>
  <si>
    <t>Gas asli / Gas asli untuk kenderaan (NGV)</t>
  </si>
  <si>
    <t>Natural gas / Natural gas for vehicle (NGV)</t>
  </si>
  <si>
    <t>Cecair gas asli</t>
  </si>
  <si>
    <t xml:space="preserve">Liquified Natural gas </t>
  </si>
  <si>
    <t>Minyak mentah</t>
  </si>
  <si>
    <t>Crude oil</t>
  </si>
  <si>
    <t>Kerosin</t>
  </si>
  <si>
    <t>Kerosene</t>
  </si>
  <si>
    <t>ATF &amp; AV Gas</t>
  </si>
  <si>
    <t>Bahan pembakar lain (sila nyatakan)</t>
  </si>
  <si>
    <t>Other fuels (please specify)</t>
  </si>
  <si>
    <t>(iv)</t>
  </si>
  <si>
    <t xml:space="preserve">        AIR, PELINCIR, BAHAN PEMBAKAR DAN TENAGA ELEKTRIK YANG DIGUNAKAN (samb.)</t>
  </si>
  <si>
    <t>12.4</t>
  </si>
  <si>
    <t>Tenaga elektrik</t>
  </si>
  <si>
    <t>Electricity</t>
  </si>
  <si>
    <t>12.4.1</t>
  </si>
  <si>
    <t>Kilowatt-jam</t>
  </si>
  <si>
    <t>Kilowatt-hour</t>
  </si>
  <si>
    <t>12.4.2</t>
  </si>
  <si>
    <t>`</t>
  </si>
  <si>
    <t>Sila nyatakan peratus tenaga yang dijana</t>
  </si>
  <si>
    <t>Please specify the percentage of electricity</t>
  </si>
  <si>
    <t>(a)  Kuasa hidro</t>
  </si>
  <si>
    <t xml:space="preserve">      Hidropower</t>
  </si>
  <si>
    <t>(b)  Solar</t>
  </si>
  <si>
    <t xml:space="preserve">       Solar</t>
  </si>
  <si>
    <t>(c)  Biomass</t>
  </si>
  <si>
    <t xml:space="preserve">       Biomass</t>
  </si>
  <si>
    <t>(d)  Biogas</t>
  </si>
  <si>
    <t xml:space="preserve">       Biogas</t>
  </si>
  <si>
    <t>(e)  Arang batu</t>
  </si>
  <si>
    <t xml:space="preserve">       Coal</t>
  </si>
  <si>
    <t>(f)  Gas asli</t>
  </si>
  <si>
    <t xml:space="preserve">      Natural gas</t>
  </si>
  <si>
    <t>(g)  Lain-lain (sila nyatakan)</t>
  </si>
  <si>
    <t xml:space="preserve">       Others (please specify)</t>
  </si>
  <si>
    <t xml:space="preserve">       (i)  …………………………………………………………….</t>
  </si>
  <si>
    <t>r</t>
  </si>
  <si>
    <t xml:space="preserve">       (ii)  …………………………………………………………….</t>
  </si>
  <si>
    <t xml:space="preserve">       (iii)  …………………………………………………………….</t>
  </si>
  <si>
    <t xml:space="preserve">       (iv)  …………………………………………………………….</t>
  </si>
  <si>
    <t>12.4.3</t>
  </si>
  <si>
    <t>Jika soalan 12.4.2 diisi, sila nyatakan peratus kegunaan sendiri</t>
  </si>
  <si>
    <t xml:space="preserve">      </t>
  </si>
  <si>
    <t>If the question 12.4.2 are filled, please specify the percentage for own use</t>
  </si>
  <si>
    <t>12.5</t>
  </si>
  <si>
    <t>JUMLAH (12.1 hingga 12.4)</t>
  </si>
  <si>
    <t>TOTAL (12.1 to 12.4)</t>
  </si>
  <si>
    <t>PENGELUARAN DAN JUALAN</t>
  </si>
  <si>
    <t>PRODUCTION AND SALES</t>
  </si>
  <si>
    <t>Nilai adalah berdasar kepada nilai jualan yang dikenakan kepada pelanggan tolak diskaun dan rebat.</t>
  </si>
  <si>
    <t>customers less discounts and rebates.</t>
  </si>
  <si>
    <t xml:space="preserve">kuantiti </t>
  </si>
  <si>
    <t>Unit</t>
  </si>
  <si>
    <t>Dikeluarkan dari bahan yang</t>
  </si>
  <si>
    <t>Jumlah pengeluaran daripada</t>
  </si>
  <si>
    <t>Jualan dalam tahun</t>
  </si>
  <si>
    <t>Nilai stok dimiliki</t>
  </si>
  <si>
    <t xml:space="preserve">dibekalkan oleh orang lain </t>
  </si>
  <si>
    <t xml:space="preserve"> bahan mentah sendiri</t>
  </si>
  <si>
    <t>Sales during the year</t>
  </si>
  <si>
    <t xml:space="preserve">Value of stocks owned </t>
  </si>
  <si>
    <t>melebihi 10% dari jumlah nilai jualan</t>
  </si>
  <si>
    <t>(Kg., Tan,</t>
  </si>
  <si>
    <t>dengan menerima bayaran</t>
  </si>
  <si>
    <t xml:space="preserve">Total production from own </t>
  </si>
  <si>
    <t xml:space="preserve">Kod </t>
  </si>
  <si>
    <t xml:space="preserve">Breakdown of the major products should be </t>
  </si>
  <si>
    <t>Bilangan</t>
  </si>
  <si>
    <t>Produced from materials</t>
  </si>
  <si>
    <t>raw materials</t>
  </si>
  <si>
    <t>dieksport</t>
  </si>
  <si>
    <t>unit</t>
  </si>
  <si>
    <t xml:space="preserve">given. The value of other minor products can </t>
  </si>
  <si>
    <t>dsb.)</t>
  </si>
  <si>
    <t xml:space="preserve"> supplied</t>
  </si>
  <si>
    <t xml:space="preserve">Percentage </t>
  </si>
  <si>
    <t>kuantiti</t>
  </si>
  <si>
    <t>Kod produk</t>
  </si>
  <si>
    <t>be grouped under "others" but its value should</t>
  </si>
  <si>
    <t>Unit of</t>
  </si>
  <si>
    <t>by others for a fee</t>
  </si>
  <si>
    <t>Pada awal tahun</t>
  </si>
  <si>
    <t>Pada akhir tahun</t>
  </si>
  <si>
    <t>Product code</t>
  </si>
  <si>
    <t>not account for more than 10% of total sales.</t>
  </si>
  <si>
    <t>quantity</t>
  </si>
  <si>
    <t>Value</t>
  </si>
  <si>
    <t>As at beginning of the year</t>
  </si>
  <si>
    <t>As at end of the year</t>
  </si>
  <si>
    <t>(Kg., Tonne,</t>
  </si>
  <si>
    <t>code</t>
  </si>
  <si>
    <t xml:space="preserve">Number, </t>
  </si>
  <si>
    <t xml:space="preserve">exported </t>
  </si>
  <si>
    <t>Deskripsi Produk</t>
  </si>
  <si>
    <t xml:space="preserve">etc.) </t>
  </si>
  <si>
    <t>Description of Products</t>
  </si>
  <si>
    <t>Nilai semua produk lain yang dibuat oleh pertubuhan ini</t>
  </si>
  <si>
    <t>Value of all other products manufactured by this establishment</t>
  </si>
  <si>
    <r>
      <rPr>
        <b/>
        <sz val="8"/>
        <rFont val="Arial"/>
        <family val="2"/>
      </rPr>
      <t>KEGUNAAN PEJABAT</t>
    </r>
    <r>
      <rPr>
        <i/>
        <sz val="8"/>
        <rFont val="Arial"/>
        <family val="2"/>
      </rPr>
      <t xml:space="preserve"> / OFFICE USE</t>
    </r>
  </si>
  <si>
    <t>Medan 130499 mesti sama dengan medan 080001 yang dilaporkan di Soalan 8 perkara 8.1</t>
  </si>
  <si>
    <t>Field 130499 must be equal to field 080001 as reported in Question 8 item 8.1</t>
  </si>
  <si>
    <r>
      <rPr>
        <b/>
        <sz val="8"/>
        <rFont val="Arial"/>
        <family val="2"/>
      </rPr>
      <t>KEGUNAAN PEJABAT /</t>
    </r>
    <r>
      <rPr>
        <i/>
        <sz val="8"/>
        <rFont val="Arial"/>
        <family val="2"/>
      </rPr>
      <t xml:space="preserve"> OFFICE USE</t>
    </r>
  </si>
  <si>
    <t>BAHAN MENTAH</t>
  </si>
  <si>
    <t xml:space="preserve">RAW MATERIALS </t>
  </si>
  <si>
    <t>Unit kuantiti</t>
  </si>
  <si>
    <t>Kos bahan mentah</t>
  </si>
  <si>
    <t>Kod</t>
  </si>
  <si>
    <t>(Kg., Tan, Bilangan dsb.)</t>
  </si>
  <si>
    <t xml:space="preserve"> yang digunakan</t>
  </si>
  <si>
    <t>yang digunakan</t>
  </si>
  <si>
    <t xml:space="preserve"> unit </t>
  </si>
  <si>
    <t>Unit of quantity</t>
  </si>
  <si>
    <t xml:space="preserve"> Quantity consumed</t>
  </si>
  <si>
    <t>Cost of raw materials consumed</t>
  </si>
  <si>
    <r>
      <rPr>
        <b/>
        <sz val="8"/>
        <rFont val="Arial"/>
        <family val="2"/>
      </rPr>
      <t>Kod produk</t>
    </r>
    <r>
      <rPr>
        <i/>
        <sz val="8"/>
        <rFont val="Arial"/>
        <family val="2"/>
      </rPr>
      <t xml:space="preserve">                             </t>
    </r>
  </si>
  <si>
    <t>(Kg., Tonne, Number, etc.)</t>
  </si>
  <si>
    <t>Bahan mentah yang digunakan</t>
  </si>
  <si>
    <t>Raw materials consumed</t>
  </si>
  <si>
    <t xml:space="preserve"> code</t>
  </si>
  <si>
    <t xml:space="preserve">  </t>
  </si>
  <si>
    <r>
      <rPr>
        <b/>
        <sz val="8"/>
        <rFont val="Arial"/>
        <family val="2"/>
      </rPr>
      <t xml:space="preserve">Nilai bahan mentah lain yang digunakan </t>
    </r>
    <r>
      <rPr>
        <b/>
        <sz val="12"/>
        <rFont val="Arial"/>
        <family val="2"/>
      </rPr>
      <t>*</t>
    </r>
  </si>
  <si>
    <t>Value of other raw materials consumed</t>
  </si>
  <si>
    <r>
      <rPr>
        <b/>
        <sz val="8"/>
        <rFont val="Arial"/>
        <family val="2"/>
      </rPr>
      <t>Jumlah nilai bahan mentah yang digunakan</t>
    </r>
    <r>
      <rPr>
        <b/>
        <sz val="12"/>
        <rFont val="Arial"/>
        <family val="2"/>
      </rPr>
      <t xml:space="preserve"> **</t>
    </r>
  </si>
  <si>
    <t>Total Value of raw materials consumed</t>
  </si>
  <si>
    <r>
      <rPr>
        <b/>
        <sz val="12"/>
        <rFont val="Arial"/>
        <family val="2"/>
      </rPr>
      <t xml:space="preserve">* </t>
    </r>
    <r>
      <rPr>
        <b/>
        <sz val="8"/>
        <rFont val="Arial"/>
        <family val="2"/>
      </rPr>
      <t xml:space="preserve"> Nilai ini tidak boleh melebihi 10% dari jumlah nilai bahan mentah yang digunakan.</t>
    </r>
  </si>
  <si>
    <t xml:space="preserve">    This value should not exceed 10% of total cost of raw materials consumed.</t>
  </si>
  <si>
    <r>
      <rPr>
        <b/>
        <sz val="12"/>
        <rFont val="Arial"/>
        <family val="2"/>
      </rPr>
      <t>**</t>
    </r>
    <r>
      <rPr>
        <b/>
        <sz val="8"/>
        <rFont val="Arial"/>
        <family val="2"/>
      </rPr>
      <t xml:space="preserve"> Medan 140299 mesti sama dengan medan 090001 yang dilaporkan dalam Soalan 9 perkara 9.1</t>
    </r>
  </si>
  <si>
    <t xml:space="preserve">     Field 140299 must be equal to field 090001 as reported in Question 9 item 9.1</t>
  </si>
  <si>
    <t>SUMBER BAGI BAHAN YANG DIGUNAKAN</t>
  </si>
  <si>
    <t>SOURCES OF MATERIALS CONSUMED</t>
  </si>
  <si>
    <t>Import</t>
  </si>
  <si>
    <t>Buatan Tempatan</t>
  </si>
  <si>
    <t>Imports</t>
  </si>
  <si>
    <t>Locally Manufactured</t>
  </si>
  <si>
    <t>15.1</t>
  </si>
  <si>
    <r>
      <rPr>
        <b/>
        <sz val="8"/>
        <rFont val="Arial"/>
        <family val="2"/>
      </rPr>
      <t xml:space="preserve">Bahan mentah secara langsung </t>
    </r>
    <r>
      <rPr>
        <b/>
        <sz val="10"/>
        <rFont val="Arial"/>
        <family val="2"/>
      </rPr>
      <t>*</t>
    </r>
  </si>
  <si>
    <t>(Seperti yang dilaporkan di Soalan 14)</t>
  </si>
  <si>
    <t>Direct raw materials</t>
  </si>
  <si>
    <t>(As reported in Question 14)</t>
  </si>
  <si>
    <t>15.2</t>
  </si>
  <si>
    <t>Materials and packing materials</t>
  </si>
  <si>
    <r>
      <rPr>
        <b/>
        <sz val="8"/>
        <rFont val="Arial"/>
        <family val="2"/>
      </rPr>
      <t>KEGUNAAN PEJABAT</t>
    </r>
    <r>
      <rPr>
        <sz val="8"/>
        <rFont val="Arial"/>
        <family val="2"/>
      </rPr>
      <t xml:space="preserve"> /</t>
    </r>
    <r>
      <rPr>
        <i/>
        <sz val="8"/>
        <rFont val="Arial"/>
        <family val="2"/>
      </rPr>
      <t xml:space="preserve"> OFFICE USE</t>
    </r>
  </si>
  <si>
    <t>Nilai yang dilaporkan di medan 150101 + 150201 mesti sama dengan medan 090001 di Soalan 9 dan medan 140299 di Soalan 14.</t>
  </si>
  <si>
    <t>Value reported in fields 150101 + 150201 must be equal to field 090001 in Question 9 and field 140299 in Question 14.</t>
  </si>
  <si>
    <t>Sila nyatakan peratusan bahan buatan tempatan yang digunakan mengikut negeri.</t>
  </si>
  <si>
    <t>Please indicate the percentage of local manufactured materials consumed by states.</t>
  </si>
  <si>
    <t>Bil.</t>
  </si>
  <si>
    <t>Negeri / Wilayah</t>
  </si>
  <si>
    <r>
      <rPr>
        <b/>
        <sz val="8"/>
        <rFont val="Arial"/>
        <family val="2"/>
      </rPr>
      <t>Peratus</t>
    </r>
    <r>
      <rPr>
        <sz val="8"/>
        <rFont val="Arial"/>
        <family val="2"/>
      </rPr>
      <t xml:space="preserve"> / </t>
    </r>
    <r>
      <rPr>
        <i/>
        <sz val="8"/>
        <rFont val="Arial"/>
        <family val="2"/>
      </rPr>
      <t>Per cent</t>
    </r>
    <r>
      <rPr>
        <sz val="8"/>
        <rFont val="Arial"/>
        <family val="2"/>
      </rPr>
      <t xml:space="preserve">  (%)</t>
    </r>
  </si>
  <si>
    <t>No.</t>
  </si>
  <si>
    <t>State / Federal</t>
  </si>
  <si>
    <t>Johor</t>
  </si>
  <si>
    <t>Kedah</t>
  </si>
  <si>
    <t>Kelantan</t>
  </si>
  <si>
    <t>Melaka</t>
  </si>
  <si>
    <t>Negeri Sembilan</t>
  </si>
  <si>
    <t>Pahang</t>
  </si>
  <si>
    <t>Pulau Pinang</t>
  </si>
  <si>
    <t>Perak</t>
  </si>
  <si>
    <t>Perlis</t>
  </si>
  <si>
    <t>10.</t>
  </si>
  <si>
    <t>Selangor</t>
  </si>
  <si>
    <t>11.</t>
  </si>
  <si>
    <t>Terengganu</t>
  </si>
  <si>
    <t>12.</t>
  </si>
  <si>
    <t>Sabah</t>
  </si>
  <si>
    <t>13.</t>
  </si>
  <si>
    <t>Sarawak</t>
  </si>
  <si>
    <t>14.</t>
  </si>
  <si>
    <t>W.P.Kuala Lumpur</t>
  </si>
  <si>
    <t>15.</t>
  </si>
  <si>
    <t>W.P.Labuan</t>
  </si>
  <si>
    <t>16.</t>
  </si>
  <si>
    <t>W.P.Putrajaya</t>
  </si>
  <si>
    <t>JUALAN MENGIKUT NEGERI</t>
  </si>
  <si>
    <t>SALES BY STATE</t>
  </si>
  <si>
    <t>16.1</t>
  </si>
  <si>
    <t>KAPASITI PENGGUNAAN</t>
  </si>
  <si>
    <t>CAPACITY UTILISATION</t>
  </si>
  <si>
    <t>17.1</t>
  </si>
  <si>
    <t>Berapa purata peratus penggunaan kapasiti operasi pertubuhan ini?</t>
  </si>
  <si>
    <t>What is the average percentage capacity utilisation of this establishment?</t>
  </si>
  <si>
    <r>
      <rPr>
        <b/>
        <sz val="8"/>
        <rFont val="Arial"/>
        <family val="2"/>
      </rPr>
      <t>Jumlah /</t>
    </r>
    <r>
      <rPr>
        <i/>
        <sz val="8"/>
        <rFont val="Arial"/>
        <family val="2"/>
      </rPr>
      <t xml:space="preserve"> Total</t>
    </r>
  </si>
  <si>
    <t>17.2</t>
  </si>
  <si>
    <t>Adakah kapasiti pengeluaran pertubuhan ini berubah sepanjang tempoh pelaporan ini? Tanda (X) dalam satu kotak sahaja</t>
  </si>
  <si>
    <t>Has the production capacity of this establishment changed over this reporting period? Mark (X) in one box only</t>
  </si>
  <si>
    <t>Peningkatan</t>
  </si>
  <si>
    <t>Tiada perubahan</t>
  </si>
  <si>
    <t>Increased</t>
  </si>
  <si>
    <t>No change</t>
  </si>
  <si>
    <t>Sila ke soalan 17.3</t>
  </si>
  <si>
    <t>Jika TIADA PERUBAHAN, tamat bagi seksyen ini. Sila ke seksyen seterusnya</t>
  </si>
  <si>
    <t>Please go question 17.3</t>
  </si>
  <si>
    <t>Penurunan</t>
  </si>
  <si>
    <t>Decreased</t>
  </si>
  <si>
    <t>Sila ke soalan 17.4</t>
  </si>
  <si>
    <t>Please go question 17.4</t>
  </si>
  <si>
    <t>17.3</t>
  </si>
  <si>
    <t>Mengapakah pertubuhan ini mengalami peningkatan penggunaan kapasiti? (Boleh pilih lebih daripada satu)</t>
  </si>
  <si>
    <t>Why is this establishment experiencing an increase in capacity utilisation? (May choose more than one)</t>
  </si>
  <si>
    <t>Permintaan produk yang tinggi</t>
  </si>
  <si>
    <t>Higher product demand</t>
  </si>
  <si>
    <t>Stok tidak mencukupi</t>
  </si>
  <si>
    <t>Insufficient inventory</t>
  </si>
  <si>
    <t>17.4</t>
  </si>
  <si>
    <t>Mengapakah pertubuhan ini mengalami penurunan penggunaan kapasiti? (Boleh pilih lebih daripada satu)</t>
  </si>
  <si>
    <t>Why is this establishment experiencing a decrease in capacity utilisation? (May choose more than one)</t>
  </si>
  <si>
    <t>Pesanan tidak mencukupi</t>
  </si>
  <si>
    <t>Kekurangan bahan atau bekalan</t>
  </si>
  <si>
    <t>Insufficient orders</t>
  </si>
  <si>
    <t>Lack of materials or supplies</t>
  </si>
  <si>
    <t>Mogok atau berhenti kerja</t>
  </si>
  <si>
    <t>Memulakan operasi baharu</t>
  </si>
  <si>
    <t>Strike or work stoppage</t>
  </si>
  <si>
    <t>Start a new operation</t>
  </si>
  <si>
    <t>Stok yang mencukupi</t>
  </si>
  <si>
    <t>Gangguan bekalan elektrik</t>
  </si>
  <si>
    <t>Sufficient inventory</t>
  </si>
  <si>
    <t>Electricity disruption</t>
  </si>
  <si>
    <t>Buruh tidak mencukupi</t>
  </si>
  <si>
    <t>Pengurangan waktu operasi</t>
  </si>
  <si>
    <t xml:space="preserve"> Insufficient labour</t>
  </si>
  <si>
    <t>Reduction of operating time</t>
  </si>
  <si>
    <t>Pemberhentian operasi</t>
  </si>
  <si>
    <t>Plant shutdown</t>
  </si>
  <si>
    <t>DAYA SAING</t>
  </si>
  <si>
    <t>COMPETITIVENESS</t>
  </si>
  <si>
    <r>
      <rPr>
        <b/>
        <sz val="9"/>
        <rFont val="Arial"/>
        <family val="2"/>
      </rPr>
      <t>TEMPOH LAPORAN</t>
    </r>
    <r>
      <rPr>
        <sz val="9"/>
        <rFont val="Arial"/>
        <family val="2"/>
      </rPr>
      <t xml:space="preserve"> / </t>
    </r>
    <r>
      <rPr>
        <i/>
        <sz val="9"/>
        <rFont val="Arial"/>
        <family val="2"/>
      </rPr>
      <t>REPORTING PERIOD</t>
    </r>
  </si>
  <si>
    <t>Please report for the calendar year 2021 or for your most recent financial year ending no later than 30 June 2022</t>
  </si>
  <si>
    <r>
      <rPr>
        <b/>
        <sz val="11"/>
        <rFont val="Arial"/>
        <family val="2"/>
      </rPr>
      <t xml:space="preserve">Seksyen / </t>
    </r>
    <r>
      <rPr>
        <i/>
        <sz val="11"/>
        <rFont val="Arial"/>
        <family val="2"/>
      </rPr>
      <t>Section:</t>
    </r>
  </si>
  <si>
    <t>A</t>
  </si>
  <si>
    <t>MODUL EKONOMI DIGITAL</t>
  </si>
  <si>
    <t>DIGITAL ECONOMIC MODULE</t>
  </si>
  <si>
    <t>Bahagian:</t>
  </si>
  <si>
    <t xml:space="preserve">  Penggunaan Teknologi Maklumat dan Komunikasi (TMK)</t>
  </si>
  <si>
    <r>
      <rPr>
        <i/>
        <sz val="10"/>
        <rFont val="Arial"/>
        <family val="2"/>
      </rPr>
      <t>Part</t>
    </r>
    <r>
      <rPr>
        <sz val="10"/>
        <rFont val="Arial"/>
        <family val="2"/>
      </rPr>
      <t>:</t>
    </r>
  </si>
  <si>
    <t>A.1</t>
  </si>
  <si>
    <t>Adakah pertubuhan ini menggunakan komputer dalam mengendalikan perniagaan?</t>
  </si>
  <si>
    <t>Did this establishment use computers in running a business?</t>
  </si>
  <si>
    <r>
      <rPr>
        <b/>
        <sz val="8"/>
        <rFont val="Arial"/>
        <family val="2"/>
      </rPr>
      <t xml:space="preserve">Ya / </t>
    </r>
    <r>
      <rPr>
        <i/>
        <sz val="8"/>
        <rFont val="Arial"/>
        <family val="2"/>
      </rPr>
      <t>Yes</t>
    </r>
  </si>
  <si>
    <t>Komputer termasuk komputer peribadi, komputer mudah alih (cth. komputer riba), tablet dan</t>
  </si>
  <si>
    <t>peranti mudah alih yang lain seperti telefon pintar</t>
  </si>
  <si>
    <t>portable devices like smartphone</t>
  </si>
  <si>
    <r>
      <rPr>
        <b/>
        <sz val="8"/>
        <rFont val="Arial"/>
        <family val="2"/>
      </rPr>
      <t>Tidak /</t>
    </r>
    <r>
      <rPr>
        <i/>
        <sz val="8"/>
        <rFont val="Arial"/>
        <family val="2"/>
      </rPr>
      <t xml:space="preserve"> No</t>
    </r>
  </si>
  <si>
    <t>Jika TIDAK, sila ke soalan A.3</t>
  </si>
  <si>
    <t>A.2</t>
  </si>
  <si>
    <t>Jika pertubuhan ini tidak dapat membekalkan nilai,</t>
  </si>
  <si>
    <t>A.3</t>
  </si>
  <si>
    <t>Adakah pertubuhan ini menggunakan internet untuk tujuan perniagaan?</t>
  </si>
  <si>
    <t>Did this establishment use the internet for business purposes?</t>
  </si>
  <si>
    <t xml:space="preserve">Internet yang boleh diakses oleh komputer dan peranti yang lain (cth. telefon mudah alih, </t>
  </si>
  <si>
    <t>telefon pintar dsb.)</t>
  </si>
  <si>
    <t>Jika TIDAK, Soalan A.10</t>
  </si>
  <si>
    <t>A.4</t>
  </si>
  <si>
    <t>A.5</t>
  </si>
  <si>
    <t>Adakah pertubuhan ini menggunakan jalur lebar tetap untuk sambungan ke internet?</t>
  </si>
  <si>
    <r>
      <rPr>
        <b/>
        <sz val="8"/>
        <rFont val="Arial"/>
        <family val="2"/>
      </rPr>
      <t xml:space="preserve">Tidak / </t>
    </r>
    <r>
      <rPr>
        <i/>
        <sz val="8"/>
        <rFont val="Arial"/>
        <family val="2"/>
      </rPr>
      <t>No</t>
    </r>
  </si>
  <si>
    <t>A.6</t>
  </si>
  <si>
    <t>Adakah pertubuhan ini menggunakan peranti mudah alih (cth. komputer riba dan telefon pintar) yang membolehkan sambungan</t>
  </si>
  <si>
    <t>ke internet menggunakan rangkaian telefon mudah alih (cth. hotspot) dan bukan wifi (cth. Unifi, Streamyx dsb.) bagi tujuan perniagaan?</t>
  </si>
  <si>
    <t>Did this establishment use any portable devices (e.g. laptop and smartphone) that allow a mobile connection to the internet using mobile phone network</t>
  </si>
  <si>
    <t>MODUL EKONOMI DIGITAL (samb.)</t>
  </si>
  <si>
    <t>DIGITAL ECONOMIC MODULE (cont'd)</t>
  </si>
  <si>
    <t xml:space="preserve">  Penggunaan Teknologi Maklumat dan Komunikasi (TMK) (samb.)</t>
  </si>
  <si>
    <t xml:space="preserve">  Use of Information and Communication Technology (ICT) (cont'd)</t>
  </si>
  <si>
    <t>A.7</t>
  </si>
  <si>
    <t>Manakah infrastruktur rangkaian di bawah terdapat di pertubuhan ini? (Boleh pilih lebih daripada satu)</t>
  </si>
  <si>
    <t>Which of the following network infrastructures is available at this establishment? (May choose more than one)</t>
  </si>
  <si>
    <t>3100</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</si>
  <si>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</si>
  <si>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</si>
  <si>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</si>
  <si>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</si>
  <si>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</si>
  <si>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</si>
  <si>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</si>
  <si>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</si>
  <si>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</si>
  <si>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</si>
  <si>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A.8</t>
  </si>
  <si>
    <r>
      <rPr>
        <b/>
        <sz val="8"/>
        <rFont val="Arial"/>
        <family val="2"/>
      </rPr>
      <t xml:space="preserve">Adakah pertubuhan ini mempunyai </t>
    </r>
    <r>
      <rPr>
        <b/>
        <i/>
        <sz val="8"/>
        <rFont val="Arial"/>
        <family val="2"/>
      </rPr>
      <t>web presence</t>
    </r>
    <r>
      <rPr>
        <b/>
        <sz val="8"/>
        <rFont val="Arial"/>
        <family val="2"/>
      </rPr>
      <t>?</t>
    </r>
  </si>
  <si>
    <t>Did this establishment have a web presence?</t>
  </si>
  <si>
    <t>310017</t>
  </si>
  <si>
    <r>
      <rPr>
        <b/>
        <sz val="8"/>
        <rFont val="Arial"/>
        <family val="2"/>
      </rPr>
      <t xml:space="preserve">Jika "YA" sila tandakan jenis </t>
    </r>
    <r>
      <rPr>
        <b/>
        <i/>
        <sz val="8"/>
        <rFont val="Arial"/>
        <family val="2"/>
      </rPr>
      <t>web presence</t>
    </r>
    <r>
      <rPr>
        <b/>
        <sz val="8"/>
        <rFont val="Arial"/>
        <family val="2"/>
      </rPr>
      <t xml:space="preserve"> pertubuhan ini. (Boleh pilih lebih daripada satu)</t>
    </r>
  </si>
  <si>
    <t>If "YES" please mark type of web presence of this establishment. (May choose more than one)</t>
  </si>
  <si>
    <t>Laman web kepunyaan pertubuhan ini</t>
  </si>
  <si>
    <t>Website owned by this establishment</t>
  </si>
  <si>
    <t>Laman web di entiti lain</t>
  </si>
  <si>
    <t>19</t>
  </si>
  <si>
    <t>Presence on another entity's website</t>
  </si>
  <si>
    <t>Media sosial (cth. Facebook, Instagram, Twitter, YouTube)</t>
  </si>
  <si>
    <t>20</t>
  </si>
  <si>
    <t>Social media (e.g. Facebook, Instagram, Twitter, YouTube)</t>
  </si>
  <si>
    <t>E-Marketplace (e.g. Lazada, Zalora, Shopee)</t>
  </si>
  <si>
    <t xml:space="preserve">Termasuk
                  </t>
  </si>
  <si>
    <t xml:space="preserve">   penguasaan yang kuat  di atas kandungan dalam laman tersebut
</t>
  </si>
  <si>
    <r>
      <rPr>
        <b/>
        <sz val="8"/>
        <rFont val="Arial"/>
        <family val="2"/>
      </rPr>
      <t xml:space="preserve">Tidak termasuk        : Jika ia wujud di dalam </t>
    </r>
    <r>
      <rPr>
        <b/>
        <i/>
        <sz val="8"/>
        <rFont val="Arial"/>
        <family val="2"/>
      </rPr>
      <t>online directory</t>
    </r>
    <r>
      <rPr>
        <b/>
        <sz val="8"/>
        <rFont val="Arial"/>
        <family val="2"/>
      </rPr>
      <t xml:space="preserve"> dan mengiklan di laman pihak ketiga</t>
    </r>
  </si>
  <si>
    <t xml:space="preserve">Includes             : Websites, home page or presence on a third party’s site where this business has substantial control </t>
  </si>
  <si>
    <t xml:space="preserve">  over the content of the pages</t>
  </si>
  <si>
    <t>Excludes            : Inclusion in an online directory and advertising on a third party’s site</t>
  </si>
  <si>
    <t>A.9</t>
  </si>
  <si>
    <t>Apakah tujuan penggunaan internet di pertubuhan ini? (Boleh pilih lebih daripada satu)</t>
  </si>
  <si>
    <t>What is the purpose of this establishment using the internet? (May choose more than one)</t>
  </si>
  <si>
    <t>21</t>
  </si>
  <si>
    <r>
      <rPr>
        <b/>
        <sz val="8"/>
        <rFont val="Arial"/>
        <family val="2"/>
      </rPr>
      <t>Menghantar atau menerima e-mel /</t>
    </r>
    <r>
      <rPr>
        <i/>
        <sz val="8"/>
        <rFont val="Arial"/>
        <family val="2"/>
      </rPr>
      <t xml:space="preserve"> Sending or receiving email</t>
    </r>
  </si>
  <si>
    <t>22</t>
  </si>
  <si>
    <t>23</t>
  </si>
  <si>
    <r>
      <rPr>
        <b/>
        <sz val="8"/>
        <rFont val="Arial"/>
        <family val="2"/>
      </rPr>
      <t xml:space="preserve">Menghantar informasi atau pesanan dengan segera / </t>
    </r>
    <r>
      <rPr>
        <i/>
        <sz val="8"/>
        <rFont val="Arial"/>
        <family val="2"/>
      </rPr>
      <t>Sending information or instant messaging</t>
    </r>
  </si>
  <si>
    <t>24</t>
  </si>
  <si>
    <r>
      <rPr>
        <b/>
        <sz val="8"/>
        <rFont val="Arial"/>
        <family val="2"/>
      </rPr>
      <t xml:space="preserve">Mendapatkan maklumat berkenaan barangan atau perkhidmatan / </t>
    </r>
    <r>
      <rPr>
        <i/>
        <sz val="8"/>
        <rFont val="Arial"/>
        <family val="2"/>
      </rPr>
      <t>Getting information about goods or services</t>
    </r>
  </si>
  <si>
    <t>25</t>
  </si>
  <si>
    <t>26</t>
  </si>
  <si>
    <t>Liaise with government organisations (includes downloading / requesting forms, making online payments)</t>
  </si>
  <si>
    <r>
      <rPr>
        <b/>
        <sz val="8"/>
        <rFont val="Arial"/>
        <family val="2"/>
      </rPr>
      <t xml:space="preserve">Perbankan melalui internet / </t>
    </r>
    <r>
      <rPr>
        <i/>
        <sz val="8"/>
        <rFont val="Arial"/>
        <family val="2"/>
      </rPr>
      <t>Internet banking</t>
    </r>
  </si>
  <si>
    <t>27</t>
  </si>
  <si>
    <t>Mengakses perkhidmatan kewangan yang lain (cth. pembelian insurans)</t>
  </si>
  <si>
    <t>28</t>
  </si>
  <si>
    <t>Accessing other financial services (e.g. purchases of insurance)</t>
  </si>
  <si>
    <r>
      <rPr>
        <b/>
        <sz val="8"/>
        <rFont val="Arial"/>
        <family val="2"/>
      </rPr>
      <t xml:space="preserve">Penyediaan perkhidmatan pelanggan / </t>
    </r>
    <r>
      <rPr>
        <i/>
        <sz val="8"/>
        <rFont val="Arial"/>
        <family val="2"/>
      </rPr>
      <t>Providing customer service</t>
    </r>
  </si>
  <si>
    <t>29</t>
  </si>
  <si>
    <t>Penghantaran produk secara dalam talian (merujuk kepada produk yang dihantar melalui internet dalam bentuk</t>
  </si>
  <si>
    <t>30</t>
  </si>
  <si>
    <t>digital, cth. laporan, perisian, permainan komputer dan perkhidmatan lain atas talian seperti perkhidmatan</t>
  </si>
  <si>
    <t>berkaitan komputer atau perkhidmatan maklumat)</t>
  </si>
  <si>
    <t>Delivering online products (refers to products delivered via the internet in digital form, e.g., reports, software,</t>
  </si>
  <si>
    <t>computer games and other online services such as computer related services or information services)</t>
  </si>
  <si>
    <r>
      <rPr>
        <b/>
        <sz val="8"/>
        <rFont val="Arial"/>
        <family val="2"/>
      </rPr>
      <t>Pemberitahuan jawatan kosong dalaman atau luaran /</t>
    </r>
    <r>
      <rPr>
        <i/>
        <sz val="8"/>
        <rFont val="Arial"/>
        <family val="2"/>
      </rPr>
      <t xml:space="preserve"> Internal or vacant information</t>
    </r>
  </si>
  <si>
    <t>31</t>
  </si>
  <si>
    <t>(l)</t>
  </si>
  <si>
    <t>Latihan untuk kakitangan (cth. aplikasi e-pembelajaran yang didapati melalui intranet atau daripada laman web)</t>
  </si>
  <si>
    <t>32</t>
  </si>
  <si>
    <t>Staff training (e.g. e-learning applications available on intranet or website)</t>
  </si>
  <si>
    <t>(m)</t>
  </si>
  <si>
    <r>
      <rPr>
        <b/>
        <sz val="8"/>
        <rFont val="Arial"/>
        <family val="2"/>
      </rPr>
      <t xml:space="preserve">Lain-lain / </t>
    </r>
    <r>
      <rPr>
        <i/>
        <sz val="8"/>
        <rFont val="Arial"/>
        <family val="2"/>
      </rPr>
      <t>Others</t>
    </r>
  </si>
  <si>
    <t>33</t>
  </si>
  <si>
    <t>A.10</t>
  </si>
  <si>
    <t>Sila nyatakan penggunaan teknologi digital yang digunakan di pertubuhan ini (Boleh pilih lebih daripada satu)</t>
  </si>
  <si>
    <t>Please indicate the adoption of digital technologies used at this establishment (May choose more than one)</t>
  </si>
  <si>
    <t>3101</t>
  </si>
  <si>
    <t>Laman web</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</si>
  <si>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</si>
  <si>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</si>
  <si>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</si>
  <si>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</si>
  <si>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Cloud computing (e.g. Dropbox, Gmail, Facebook etc.)</t>
  </si>
  <si>
    <t>Online collaborative platforms (e.g. Go ToMeeting, Zoom webinar, Google Meet, StreamYard, Microsoft Teams etc.)</t>
  </si>
  <si>
    <t>Keperluan penggunaan internet dan teknologi 5G</t>
  </si>
  <si>
    <t>Usage of internet and 5G technology necessity</t>
  </si>
  <si>
    <t>Tiada</t>
  </si>
  <si>
    <t>None</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</si>
  <si>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</si>
  <si>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</si>
  <si>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</si>
  <si>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</si>
  <si>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</si>
  <si>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310112</t>
  </si>
  <si>
    <t xml:space="preserve">  Perkhidmatan dalam talian dan transaksi e-dagang</t>
  </si>
  <si>
    <t xml:space="preserve">  Online services and e-commerce transactions</t>
  </si>
  <si>
    <t>A.12</t>
  </si>
  <si>
    <t>Adakah pertubuhan ini terlibat dengan urusniaga jualan atau pembelian menggunakan internet?</t>
  </si>
  <si>
    <t>310036</t>
  </si>
  <si>
    <t xml:space="preserve">   Jika TIDAK, sila ke seksyen B</t>
  </si>
  <si>
    <t>A.13</t>
  </si>
  <si>
    <t>(Boleh pilih lebih daripada satu)</t>
  </si>
  <si>
    <t>Please indicate the type of platform that this establishment used for sales or purchases transaction using internet</t>
  </si>
  <si>
    <t>(May choose more than one)</t>
  </si>
  <si>
    <t>Media sosial (cth. Facebook, Instagram dan blog)</t>
  </si>
  <si>
    <t>37</t>
  </si>
  <si>
    <t>Social media (e.g. Facebook, Instagram and blogs)</t>
  </si>
  <si>
    <t>Laman web kepunyaan sendiri</t>
  </si>
  <si>
    <t>38</t>
  </si>
  <si>
    <t>Website owned by your establishment</t>
  </si>
  <si>
    <t>Pasaran e-dagang dalam talian (cth. Lazada, Zalora, Shopee)</t>
  </si>
  <si>
    <t>39</t>
  </si>
  <si>
    <t>Online e-commerce marketplace (e.g. Lazada, Zalora, Shopee)</t>
  </si>
  <si>
    <t>Rangkaian persendirian yang ditetapkan (cth. extranet, EDI)</t>
  </si>
  <si>
    <t>40</t>
  </si>
  <si>
    <t>Designated private network (e.g. extranet, EDI)</t>
  </si>
  <si>
    <t>41</t>
  </si>
  <si>
    <t>A.14</t>
  </si>
  <si>
    <t>Sila tandakan medium pembayaran yang digunakan oleh pertubuhan ini bagi urusniaga menggunakan internet</t>
  </si>
  <si>
    <t>Please indicate the method of payment that this establishment used for transactions using internet. (May choose more than one)</t>
  </si>
  <si>
    <t>Cash on delivery</t>
  </si>
  <si>
    <t>A.15</t>
  </si>
  <si>
    <t>Adakah pertubuhan ini menerima pesanan (jualan) barangan atau perkhidmatan menggunakan e-dagang?</t>
  </si>
  <si>
    <t>Did this establishment receive orders (make sales) for goods or services via e-commerce?</t>
  </si>
  <si>
    <t>310043</t>
  </si>
  <si>
    <t xml:space="preserve">   Jika TIDAK, sila ke soalan A.21</t>
  </si>
  <si>
    <t xml:space="preserve">  Termasuk       :</t>
  </si>
  <si>
    <r>
      <rPr>
        <b/>
        <sz val="8"/>
        <rFont val="Arial"/>
        <family val="2"/>
      </rPr>
      <t xml:space="preserve">(1)  Melalui laman web, </t>
    </r>
    <r>
      <rPr>
        <b/>
        <i/>
        <sz val="8"/>
        <rFont val="Arial"/>
        <family val="2"/>
      </rPr>
      <t>specialised internet marketplaces</t>
    </r>
    <r>
      <rPr>
        <b/>
        <sz val="8"/>
        <rFont val="Arial"/>
        <family val="2"/>
      </rPr>
      <t xml:space="preserve">, </t>
    </r>
    <r>
      <rPr>
        <b/>
        <i/>
        <sz val="8"/>
        <rFont val="Arial"/>
        <family val="2"/>
      </rPr>
      <t>extranet, EDI over the internet</t>
    </r>
    <r>
      <rPr>
        <b/>
        <sz val="8"/>
        <rFont val="Arial"/>
        <family val="2"/>
      </rPr>
      <t>, telefon mudah alih</t>
    </r>
  </si>
  <si>
    <t xml:space="preserve">       yang membolehkan akses internet</t>
  </si>
  <si>
    <t>(2)  Pesanan yang diterima bagi pihak organisasi lain</t>
  </si>
  <si>
    <t>(3)  Pesanan yang diterima oleh organisasi lain bagi pihak perniagaan anda</t>
  </si>
  <si>
    <t>Tidak termasuk: Penghantaran pesanan melalui e-mel</t>
  </si>
  <si>
    <t xml:space="preserve">Includes              : </t>
  </si>
  <si>
    <t>(2)  Orders received on behalf of other organisations</t>
  </si>
  <si>
    <t>(3)  Orders received by other organisations on behalf of your business</t>
  </si>
  <si>
    <t>Exclude               : Orders submitted via email</t>
  </si>
  <si>
    <t>A.16</t>
  </si>
  <si>
    <t>Sila nyatakan anggaran peratusan jumlah pendapatan yang diterima daripada jualan barangan</t>
  </si>
  <si>
    <t>atau perkhidmatan menggunakan e-dagang</t>
  </si>
  <si>
    <t>Please indicate an estimate of the percentage of total income that receive orders from sales of goods</t>
  </si>
  <si>
    <t>or services via e-commerce</t>
  </si>
  <si>
    <t xml:space="preserve">    Bagi pesanan internet yang diterima bagi pihak organisasi lain, sila lapor hanya yuran atau komisen yang diterima</t>
  </si>
  <si>
    <t xml:space="preserve">    For internet orders received on behalf of other organisations, include only fees or commissions earned</t>
  </si>
  <si>
    <t xml:space="preserve">    </t>
  </si>
  <si>
    <t xml:space="preserve">  Perkhidmatan dalam talian dan transaksi e-dagang (samb.)</t>
  </si>
  <si>
    <t xml:space="preserve">  Online services and e-commerce transactions (cont'd)</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</si>
  <si>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</si>
  <si>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</si>
  <si>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</si>
  <si>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</si>
  <si>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</si>
  <si>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Via another website (e.g. online marketplace, e-commerce platform, agent’s site etc.)</t>
  </si>
  <si>
    <t>Rangkaian persendirian yang ditetapkan (cth. Extranet, EDI dsb.)</t>
  </si>
  <si>
    <t>Designated private network (e.g. Extranet, EDI etc.)</t>
  </si>
  <si>
    <t xml:space="preserve"> TOTAL</t>
  </si>
  <si>
    <t>A.18</t>
  </si>
  <si>
    <t>Sila nyatakan peratusan pendapatan e-dagang mengikut jenis pelanggan</t>
  </si>
  <si>
    <r>
      <rPr>
        <b/>
        <sz val="8"/>
        <rFont val="Arial"/>
        <family val="2"/>
      </rPr>
      <t xml:space="preserve"> Perniagaan lain / </t>
    </r>
    <r>
      <rPr>
        <i/>
        <sz val="8"/>
        <rFont val="Arial"/>
        <family val="2"/>
      </rPr>
      <t>Other businesses</t>
    </r>
  </si>
  <si>
    <t xml:space="preserve">   Perniagaan kepada Perniagaan</t>
  </si>
  <si>
    <t xml:space="preserve">   Business to Business</t>
  </si>
  <si>
    <r>
      <rPr>
        <b/>
        <sz val="8"/>
        <rFont val="Arial"/>
        <family val="2"/>
      </rPr>
      <t xml:space="preserve">Pengguna individu / </t>
    </r>
    <r>
      <rPr>
        <i/>
        <sz val="8"/>
        <rFont val="Arial"/>
        <family val="2"/>
      </rPr>
      <t>Individual consumers</t>
    </r>
  </si>
  <si>
    <t xml:space="preserve">   Perniagaan kepada Pengguna</t>
  </si>
  <si>
    <t xml:space="preserve">   Business to Consumers</t>
  </si>
  <si>
    <r>
      <rPr>
        <b/>
        <sz val="8"/>
        <rFont val="Arial"/>
        <family val="2"/>
      </rPr>
      <t>Kerajaan dan organisasi bukan perniagaan lain</t>
    </r>
    <r>
      <rPr>
        <i/>
        <sz val="8"/>
        <rFont val="Arial"/>
        <family val="2"/>
      </rPr>
      <t xml:space="preserve"> / Government and other non-business organisations</t>
    </r>
  </si>
  <si>
    <t xml:space="preserve">   Perniagaan kepada Kerajaan</t>
  </si>
  <si>
    <t xml:space="preserve">   Business to Government</t>
  </si>
  <si>
    <t>A.19</t>
  </si>
  <si>
    <t>Sila nyatakan peratusan pendapatan e-dagang mengikut jenis pasaran</t>
  </si>
  <si>
    <t>Tempatan</t>
  </si>
  <si>
    <t xml:space="preserve"> Domestic</t>
  </si>
  <si>
    <t xml:space="preserve"> Antarabangsa</t>
  </si>
  <si>
    <t xml:space="preserve"> International</t>
  </si>
  <si>
    <t>Jika peratusan pendapatan antarabangsa e-dagang diisi, sila ke soalan A.20</t>
  </si>
  <si>
    <t>A.20</t>
  </si>
  <si>
    <t>Sila nyatakan nama negara yang mempunyai pendapatan e-dagang antarabangsa yang tertinggi dengan pertubuhan ini</t>
  </si>
  <si>
    <t>Please indicate the name of the country that has the highest international e-commerce income with this establishment</t>
  </si>
  <si>
    <t>A.21</t>
  </si>
  <si>
    <t>Adakah pertubuhan ini membuat pesanan (pembelian) barangan atau perkhidmatan menggunakan e-dagang?</t>
  </si>
  <si>
    <t>Did this establishment place orders (make purchases) for goods or services via e-commerce?</t>
  </si>
  <si>
    <t>310062</t>
  </si>
  <si>
    <r>
      <rPr>
        <b/>
        <sz val="8"/>
        <rFont val="Arial"/>
        <family val="2"/>
      </rPr>
      <t xml:space="preserve">Termasuk          : Melalui laman web, </t>
    </r>
    <r>
      <rPr>
        <b/>
        <i/>
        <sz val="8"/>
        <rFont val="Arial"/>
        <family val="2"/>
      </rPr>
      <t>specialised internet marketplaces, extranet, EDI over the internet</t>
    </r>
    <r>
      <rPr>
        <b/>
        <sz val="8"/>
        <rFont val="Arial"/>
        <family val="2"/>
      </rPr>
      <t>, telefon mudah alih</t>
    </r>
  </si>
  <si>
    <t xml:space="preserve">    yang membolehkan akses  internet  </t>
  </si>
  <si>
    <t>Includes             : Via websites, specialised internet marketplaces, extranets, EDI over the internet, internet enabled mobile phones</t>
  </si>
  <si>
    <t>Exclude              : Orders submitted via email</t>
  </si>
  <si>
    <r>
      <rPr>
        <b/>
        <sz val="8"/>
        <rFont val="Arial"/>
        <family val="2"/>
      </rPr>
      <t>Termasuk pembelian semasa dan perbelanjaan modal</t>
    </r>
    <r>
      <rPr>
        <sz val="8"/>
        <rFont val="Arial"/>
        <family val="2"/>
      </rPr>
      <t xml:space="preserve"> /</t>
    </r>
    <r>
      <rPr>
        <i/>
        <sz val="8"/>
        <rFont val="Arial"/>
        <family val="2"/>
      </rPr>
      <t xml:space="preserve"> Includes the current purchases and capital expenses</t>
    </r>
  </si>
  <si>
    <t>A.22</t>
  </si>
  <si>
    <t>Sila nyatakan anggaran peratusan jumlah perbelanjaan melalui pembelian barangan</t>
  </si>
  <si>
    <t xml:space="preserve"> atau perkhidmatan menggunakan e-dagang</t>
  </si>
  <si>
    <t>Please indicate an estimate percentage of total expenditure for purchases of goods or services</t>
  </si>
  <si>
    <t>via e-commerce</t>
  </si>
  <si>
    <t>A.23</t>
  </si>
  <si>
    <t>Sila nyatakan peratusan perbelanjaan e-dagang mengikut jenis pelanggan</t>
  </si>
  <si>
    <t xml:space="preserve">                                                                                                          </t>
  </si>
  <si>
    <t>A.24</t>
  </si>
  <si>
    <t>Sila nyatakan peratusan perbelanjaan e-dagang mengikut jenis pasaran</t>
  </si>
  <si>
    <t>Jika peratusan perbelanjaan antarabangsa e-dagang diisi, sila ke soalan A.25</t>
  </si>
  <si>
    <t>A.25</t>
  </si>
  <si>
    <t>Sila nyatakan nama negara yang mempunyai perbelanjaan e-dagang antarabangsa yang tertinggi dengan pertubuhan ini</t>
  </si>
  <si>
    <t>Please indicate the name of the country that has the highest international e-commerce expenditure with this establishment</t>
  </si>
  <si>
    <t>B</t>
  </si>
  <si>
    <t>KEMUDAHAN PEMBIAYAAN</t>
  </si>
  <si>
    <t>ACCESS TO FINANCING</t>
  </si>
  <si>
    <t>B.1</t>
  </si>
  <si>
    <t xml:space="preserve">Adakah pertubuhan ini memohon sebarang pembiayaan baharu atau tambahan daripada luar untuk tujuan perniagaan? </t>
  </si>
  <si>
    <t xml:space="preserve">(Pembiayaan daripada luar antaranya termasuk sebarang permohonan untuk pembiayaan, pinjaman, kemudahan kredit, </t>
  </si>
  <si>
    <t>kad kredit, kredit daripada pembekal, geran / pinjaman kerajaan, modal usaha niaga dan pembiayaan ekuiti)</t>
  </si>
  <si>
    <t xml:space="preserve">Did this establishment apply for any new or additional external financing for business purposes?  (External financing include among </t>
  </si>
  <si>
    <t xml:space="preserve">others, any application for financing, loans, lines of credit, credit cards, credit from suppliers, government grants / loans, </t>
  </si>
  <si>
    <t>venture capital and equity financing)</t>
  </si>
  <si>
    <t>Sila ke soalan B.2</t>
  </si>
  <si>
    <t>Sila ke soalan B.3</t>
  </si>
  <si>
    <t>B.2</t>
  </si>
  <si>
    <t>Adakah permohonan tersebut diluluskan?</t>
  </si>
  <si>
    <t>Was the application approved?</t>
  </si>
  <si>
    <t>Sila ke soalan B.4</t>
  </si>
  <si>
    <r>
      <rPr>
        <b/>
        <sz val="8"/>
        <rFont val="Arial"/>
        <family val="2"/>
      </rPr>
      <t xml:space="preserve">Sedang diproses </t>
    </r>
    <r>
      <rPr>
        <i/>
        <sz val="8"/>
        <rFont val="Arial"/>
        <family val="2"/>
      </rPr>
      <t>Being processed</t>
    </r>
  </si>
  <si>
    <t>Sila ke soalan B.5</t>
  </si>
  <si>
    <t>B.3</t>
  </si>
  <si>
    <t>Mengapakah pertubuhan ini tidak memohon sebarang pembiayaan daripada luar? (Boleh pilih lebih daripada satu)</t>
  </si>
  <si>
    <t>Why did this establishment not apply for any external financing? (May choose more than one)</t>
  </si>
  <si>
    <t>Pembiayaan tidak diperlukan</t>
  </si>
  <si>
    <t xml:space="preserve">Financing not required </t>
  </si>
  <si>
    <t xml:space="preserve">Tempoh pemprosesan yang panjang </t>
  </si>
  <si>
    <t>Kos pembiayaan terlalu tinggi</t>
  </si>
  <si>
    <t xml:space="preserve">Cost of financing is too high </t>
  </si>
  <si>
    <t>Menjangkakan permohonan akan ditolak</t>
  </si>
  <si>
    <t>Memohon pembiayaan adalah terlalu sukar</t>
  </si>
  <si>
    <t>Applying for financing is too difficult</t>
  </si>
  <si>
    <t xml:space="preserve">Tidak tahu tentang prosedur permohonan </t>
  </si>
  <si>
    <t xml:space="preserve">Unaware of application procedures </t>
  </si>
  <si>
    <t>Kurang kesedaran terhadap skim pembiayaan kerajaan</t>
  </si>
  <si>
    <t>Lack of awareness of government financing scheme</t>
  </si>
  <si>
    <t xml:space="preserve">Tidak tahu mengenai agensi / institusi yang perlu dirujuk bagi mendapatkan pinjaman yang sesuai  </t>
  </si>
  <si>
    <t>Unaware about the agencies / institutions that can be referred to obtain the appropriate loan</t>
  </si>
  <si>
    <t>Tidak tahu mengenai agensi yang menyediakan skim jaminan pembiayaan (CGC, PROKHAS dsb.)</t>
  </si>
  <si>
    <t>Unaware about the agencies that provides guarantee financing scheme (CGC, PROKHAS etc.)</t>
  </si>
  <si>
    <t>B.4</t>
  </si>
  <si>
    <t>Apakah tujuan pembiayaan yang dipohon? (Boleh pilih lebih daripada satu)</t>
  </si>
  <si>
    <t xml:space="preserve">Modal kerja (stok, bahan mentah, kos pekerja dsb.)  </t>
  </si>
  <si>
    <t>Working capital (stocks, raw materials, labour costs etc.)</t>
  </si>
  <si>
    <t xml:space="preserve">Penambahbaikan / naik taraf proses pengeluaran  </t>
  </si>
  <si>
    <t>Improvement / upgrade of production processes</t>
  </si>
  <si>
    <t xml:space="preserve">Pembelian / penyewaan tanah / bangunan (termasuk pembesaran dan pengubahsuaian)  </t>
  </si>
  <si>
    <t>Purchase / lease of land / building (include extension and renovation)</t>
  </si>
  <si>
    <t xml:space="preserve">Pembelian / penyewaan peralatan / mesin / kenderaan / perkakasan dan perisian komputer  </t>
  </si>
  <si>
    <t>Purchase / lease of equipment / machinery / vehicles / computer hardware and software</t>
  </si>
  <si>
    <t xml:space="preserve">Penyatuan hutang / pembiayaan semula </t>
  </si>
  <si>
    <t>Debt consolidation / refinancing</t>
  </si>
  <si>
    <t>Penyelidikan dan pembangunan produk</t>
  </si>
  <si>
    <t>Research and product development</t>
  </si>
  <si>
    <t>Membeli perniagaan</t>
  </si>
  <si>
    <t>Purchase a business</t>
  </si>
  <si>
    <t xml:space="preserve">Others  </t>
  </si>
  <si>
    <t>KEMUDAHAN PEMBIAYAAN (samb.)</t>
  </si>
  <si>
    <t>ACCESS TO FINANCING (cont'd)</t>
  </si>
  <si>
    <t>B.5</t>
  </si>
  <si>
    <t>Apakah alasan yang diberikan berhubung dengan penolakan permohonan Ini? (Boleh pilih lebih daripada satu)</t>
  </si>
  <si>
    <t>What were the reasons for rejecting the application of this establishment? (May choose more than one)</t>
  </si>
  <si>
    <t>Pelan perniagaan dianggap tidak berdaya maju</t>
  </si>
  <si>
    <t>Business plan deem not viable</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</si>
  <si>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</si>
  <si>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</si>
  <si>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</si>
  <si>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Poor credit history /  high leverage /  many outstanding financing</t>
  </si>
  <si>
    <t xml:space="preserve">Tiada sejarah kredit / perniagaan baharu beroperasi / jualan, pendapatan atau aliran tunai yang tidak mencukupi / </t>
  </si>
  <si>
    <t xml:space="preserve">pengurusan tidak berpengalaman  </t>
  </si>
  <si>
    <t>No credit history / new business / insufficient sales, income or cash flow / inexperienced management</t>
  </si>
  <si>
    <t>Perniagaan beroperasi dalam industri yang tidak stabil</t>
  </si>
  <si>
    <t>Business operates in an unstable industry</t>
  </si>
  <si>
    <t>Tiada alasan diberikan bagi penolakan permohonan</t>
  </si>
  <si>
    <t>No reasons given for rejection</t>
  </si>
  <si>
    <t xml:space="preserve">Cagaran yang tidak mencukupi </t>
  </si>
  <si>
    <t xml:space="preserve">Insufficient collateral </t>
  </si>
  <si>
    <t>B.6</t>
  </si>
  <si>
    <t>(Boleh pilih lebih daripada satu) (NOTA: Termasuk sebarang sumber yang digunakan, tanpa mengira bila ia diluluskan atau diperoleh)</t>
  </si>
  <si>
    <t>(May choose more than one)  (NOTE: Include any sources used, regardless of when it was authorised or obtained)</t>
  </si>
  <si>
    <t>Pembiayaan daripada bank</t>
  </si>
  <si>
    <t xml:space="preserve">Financing from banks </t>
  </si>
  <si>
    <t xml:space="preserve">Pembiayaan daripada institusi kewangan pembangunan (SME Bank, Agrobank dsb.)  </t>
  </si>
  <si>
    <t>Financing from development financial institutions (SME Bank, Agrobank etc.)</t>
  </si>
  <si>
    <t>Geran atau pembiayaan daripada agensi kerajaan</t>
  </si>
  <si>
    <t>Grants or financing from government agencies</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</si>
  <si>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</si>
  <si>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</si>
  <si>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 licenced money lenders /</t>
  </si>
  <si>
    <t>pawnshops and pawnbrokers include Ar-Rahnu</t>
  </si>
  <si>
    <t>Pembiayaan daripada koperasi</t>
  </si>
  <si>
    <t xml:space="preserve">Financing from co-operatives </t>
  </si>
  <si>
    <t>Pembiayaan daripada pembekal / kredit perdagangan daripada pembekal / individu yang tiada hubungan</t>
  </si>
  <si>
    <t>non-governmental organisations / informal arrangements</t>
  </si>
  <si>
    <t>Retained earnings / internally generated funds / shareholders’ own contribution / personal savings of</t>
  </si>
  <si>
    <t>business owner</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</si>
  <si>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</si>
  <si>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</si>
  <si>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</si>
  <si>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</si>
  <si>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</si>
  <si>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B.7</t>
  </si>
  <si>
    <t>Adakah pertubuhan ini memiliki / menggunakan fasiliti dan produk kewangan berikut bagi tujuan perniagaan?</t>
  </si>
  <si>
    <t>Akaun deposit</t>
  </si>
  <si>
    <t>Kad kredit</t>
  </si>
  <si>
    <t xml:space="preserve">Credit card  </t>
  </si>
  <si>
    <t xml:space="preserve">Online banking </t>
  </si>
  <si>
    <t>Insuran</t>
  </si>
  <si>
    <t xml:space="preserve">Insurance  </t>
  </si>
  <si>
    <t xml:space="preserve">Fasiliti eksport </t>
  </si>
  <si>
    <t>Export’s facilities</t>
  </si>
  <si>
    <t>C</t>
  </si>
  <si>
    <t xml:space="preserve">INOVASI DAN PENYELIDIKAN &amp; PEMBANGUNAN </t>
  </si>
  <si>
    <t xml:space="preserve">INNOVATION AND RESEARCH &amp; DEVELOPMENT </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</si>
  <si>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</si>
  <si>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</si>
  <si>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</si>
  <si>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</si>
  <si>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</si>
  <si>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r>
      <rPr>
        <b/>
        <sz val="8"/>
        <rFont val="Arial"/>
        <family val="2"/>
      </rPr>
      <t xml:space="preserve">Antarabangsa / </t>
    </r>
    <r>
      <rPr>
        <i/>
        <sz val="8"/>
        <rFont val="Arial"/>
        <family val="2"/>
      </rPr>
      <t>International</t>
    </r>
    <r>
      <rPr>
        <b/>
        <sz val="8"/>
        <rFont val="Arial"/>
        <family val="2"/>
      </rPr>
      <t xml:space="preserve"> </t>
    </r>
    <r>
      <rPr>
        <i/>
        <sz val="8"/>
        <rFont val="Arial"/>
        <family val="2"/>
      </rPr>
      <t>(</t>
    </r>
    <r>
      <rPr>
        <b/>
        <sz val="8"/>
        <rFont val="Arial"/>
        <family val="2"/>
      </rPr>
      <t xml:space="preserve">cth. / </t>
    </r>
    <r>
      <rPr>
        <i/>
        <sz val="8"/>
        <rFont val="Arial"/>
        <family val="2"/>
      </rPr>
      <t>e.g. ISO, HACCP, GMP, GVHP, 5S etc</t>
    </r>
    <r>
      <rPr>
        <b/>
        <sz val="8"/>
        <rFont val="Arial"/>
        <family val="2"/>
      </rPr>
      <t>.</t>
    </r>
    <r>
      <rPr>
        <i/>
        <sz val="8"/>
        <rFont val="Arial"/>
        <family val="2"/>
      </rPr>
      <t>)</t>
    </r>
  </si>
  <si>
    <t xml:space="preserve">Halal </t>
  </si>
  <si>
    <r>
      <rPr>
        <b/>
        <sz val="8"/>
        <rFont val="Arial"/>
        <family val="2"/>
      </rPr>
      <t xml:space="preserve">Tiada / </t>
    </r>
    <r>
      <rPr>
        <i/>
        <sz val="8"/>
        <rFont val="Arial"/>
        <family val="2"/>
      </rPr>
      <t>None</t>
    </r>
  </si>
  <si>
    <t>C.2</t>
  </si>
  <si>
    <t>Adakah pertubuhan ini mempunyai Sistem Perlindungan Harta Intelek (HI)? (Boleh pilih lebih daripada satu)</t>
  </si>
  <si>
    <t>Paten</t>
  </si>
  <si>
    <t>Cap dagangan (termasuk: Jenama yang didaftarkan / dilindungi)</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</si>
  <si>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</si>
  <si>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</si>
  <si>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</si>
  <si>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</si>
  <si>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</si>
  <si>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</si>
  <si>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Adakah pertubuhan ini menerima bantuan nasihat / teknikal dari pihak berikut? (Boleh pilih lebih daripada satu)</t>
  </si>
  <si>
    <t>Did this establishment received advice / technical assistance from the following parties? (May choose more than one)</t>
  </si>
  <si>
    <t>Agensi kerajaan</t>
  </si>
  <si>
    <t>Government agencies</t>
  </si>
  <si>
    <t>Institusi Pengajian Tinggi</t>
  </si>
  <si>
    <t>Institution of Higher Education</t>
  </si>
  <si>
    <t>Swasta</t>
  </si>
  <si>
    <t>Private</t>
  </si>
  <si>
    <t>C.4</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</si>
  <si>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</si>
  <si>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</si>
  <si>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Inovasi produk</t>
  </si>
  <si>
    <t>Product innovations</t>
  </si>
  <si>
    <t>Inovasi proses</t>
  </si>
  <si>
    <t>Process innovations</t>
  </si>
  <si>
    <t>Inovasi organisasi</t>
  </si>
  <si>
    <t>Organisational innovations</t>
  </si>
  <si>
    <t>Inovasi pemasaran</t>
  </si>
  <si>
    <t>Marketing innovations</t>
  </si>
  <si>
    <t>C5</t>
  </si>
  <si>
    <t>(Boleh pilih lebih daripada satu dan nyatakan jumlahnya)</t>
  </si>
  <si>
    <t>Did this establishment receive funding from the following to support your innovation activities?</t>
  </si>
  <si>
    <r>
      <rPr>
        <b/>
        <sz val="8"/>
        <rFont val="Arial"/>
        <family val="2"/>
      </rPr>
      <t>Nilai</t>
    </r>
    <r>
      <rPr>
        <sz val="8"/>
        <rFont val="Arial"/>
        <family val="2"/>
      </rPr>
      <t xml:space="preserve"> </t>
    </r>
    <r>
      <rPr>
        <i/>
        <sz val="8"/>
        <rFont val="Arial"/>
        <family val="2"/>
      </rPr>
      <t>/ Value</t>
    </r>
  </si>
  <si>
    <t>(May choose more than one and state the amount)</t>
  </si>
  <si>
    <t>Dana sendiri</t>
  </si>
  <si>
    <t>Syarikat Swasta</t>
  </si>
  <si>
    <t>Kerajaan</t>
  </si>
  <si>
    <t>Government</t>
  </si>
  <si>
    <t>Dana luar negara</t>
  </si>
  <si>
    <t>Foreign funds</t>
  </si>
  <si>
    <t>Dana lain</t>
  </si>
  <si>
    <t>INOVASI DAN PENYELIDIKAN &amp; PEMBANGUNAN (samb.)</t>
  </si>
  <si>
    <t>INNOVATION AND RESEARCH &amp; DEVELOPMENT (cont'd)</t>
  </si>
  <si>
    <t>C.6</t>
  </si>
  <si>
    <t>Sila nyatakan jumlah perbelanjaan R&amp;D bagi tahun rujukan berikut:</t>
  </si>
  <si>
    <t>Please specify the total expenditure of R&amp;D for the following reference year:</t>
  </si>
  <si>
    <t>Sekiranya Soalan 9.12 (a) pada muka surat 19 diisi, sila lengkapkan Soalan C.7</t>
  </si>
  <si>
    <t>If Question 9.12 (a) on page 19 is filled, please complete Question C.7</t>
  </si>
  <si>
    <t>C.7</t>
  </si>
  <si>
    <t>yang dilaksanakan secara dalaman (sendiri) sahaja.</t>
  </si>
  <si>
    <t>which has been conducted internally (in-house).</t>
  </si>
  <si>
    <t xml:space="preserve">   Jika YA, sila ke soalan C.8 hingga C.12</t>
  </si>
  <si>
    <r>
      <rPr>
        <b/>
        <sz val="8"/>
        <rFont val="Arial"/>
        <family val="2"/>
      </rPr>
      <t xml:space="preserve">  Tidak /</t>
    </r>
    <r>
      <rPr>
        <i/>
        <sz val="8"/>
        <rFont val="Arial"/>
        <family val="2"/>
      </rPr>
      <t xml:space="preserve"> No</t>
    </r>
  </si>
  <si>
    <t xml:space="preserve">   Jika TIDAK, TAMAT bagi seksyen ini</t>
  </si>
  <si>
    <t xml:space="preserve">   If NO, END for this section here</t>
  </si>
  <si>
    <t>C.8</t>
  </si>
  <si>
    <t>Perbelanjaan semasa terhadap R&amp;D</t>
  </si>
  <si>
    <t>Current expenditure on R&amp;D</t>
  </si>
  <si>
    <t>Kos buruh</t>
  </si>
  <si>
    <t>Labour cost</t>
  </si>
  <si>
    <t>Kos operasi</t>
  </si>
  <si>
    <t>Operating cost</t>
  </si>
  <si>
    <t>Kos berulang lain</t>
  </si>
  <si>
    <t>Other recurrent cost</t>
  </si>
  <si>
    <t>C.9</t>
  </si>
  <si>
    <t>Perbelanjaan modal terhadap R&amp;D</t>
  </si>
  <si>
    <t>Capital expenditure on R&amp;D</t>
  </si>
  <si>
    <t>Tanah, bangunan &amp; struktur lain</t>
  </si>
  <si>
    <t>Land, building &amp; other structures</t>
  </si>
  <si>
    <t>Kenderaan, loji, perisian, jentera &amp; peralatan</t>
  </si>
  <si>
    <t>Vehicles, plant, software, machinery &amp; equipment</t>
  </si>
  <si>
    <t>C.10</t>
  </si>
  <si>
    <t>Sumber dana R&amp;D</t>
  </si>
  <si>
    <t>Source of fund for R&amp;D</t>
  </si>
  <si>
    <t>Dana lain (sila nyatakan)</t>
  </si>
  <si>
    <t>C.11</t>
  </si>
  <si>
    <t>Please indicate the percentage by type of R&amp;D activity</t>
  </si>
  <si>
    <t>Penyelidikan asas</t>
  </si>
  <si>
    <t>Basic research</t>
  </si>
  <si>
    <t>Penyelidikan gunaan</t>
  </si>
  <si>
    <t>Applied research</t>
  </si>
  <si>
    <t xml:space="preserve">Pembangunan eksperimental </t>
  </si>
  <si>
    <t>Experimental development</t>
  </si>
  <si>
    <t>C.12</t>
  </si>
  <si>
    <t>Sila nyatakan maklumat pekerja yang terlibat dengan R&amp;D</t>
  </si>
  <si>
    <t>Please state the information of employee involved with R&amp;D</t>
  </si>
  <si>
    <t>Bilangan Pekerja</t>
  </si>
  <si>
    <t>Gaji &amp; upah tahunan</t>
  </si>
  <si>
    <t>Number of workers</t>
  </si>
  <si>
    <t>Annual salaries &amp; wages</t>
  </si>
  <si>
    <r>
      <rPr>
        <b/>
        <sz val="8"/>
        <rFont val="Arial"/>
        <family val="2"/>
      </rPr>
      <t>Nilai</t>
    </r>
    <r>
      <rPr>
        <sz val="8"/>
        <rFont val="Arial"/>
        <family val="2"/>
      </rPr>
      <t xml:space="preserve"> / </t>
    </r>
    <r>
      <rPr>
        <i/>
        <sz val="8"/>
        <rFont val="Arial"/>
        <family val="2"/>
      </rPr>
      <t>Value</t>
    </r>
  </si>
  <si>
    <t>Penyelidik</t>
  </si>
  <si>
    <t>Researcher</t>
  </si>
  <si>
    <t>Juruteknik dan profesional bersekutu</t>
  </si>
  <si>
    <t>Pekerja sokongan perkeranian</t>
  </si>
  <si>
    <t>D</t>
  </si>
  <si>
    <t>PEMASARAN DAN PROMOSI</t>
  </si>
  <si>
    <t>MARKETING AND PROMOTION</t>
  </si>
  <si>
    <t>D.1</t>
  </si>
  <si>
    <t>Ejen pemasaran</t>
  </si>
  <si>
    <t>Marketing agent</t>
  </si>
  <si>
    <t xml:space="preserve">Risalah, katalog dsb. </t>
  </si>
  <si>
    <t>Flyers, catalogues etc.</t>
  </si>
  <si>
    <t>Ekspo dan pameran tempatan</t>
  </si>
  <si>
    <t>Ekspo dan pameran antarabangsa</t>
  </si>
  <si>
    <t>Enjin carian optimum (cth. Google, Yahoo dsb.)</t>
  </si>
  <si>
    <t>Search engine optimisation (e.g. Google, Yahoo etc.)</t>
  </si>
  <si>
    <t>Rangkaian laman web sosial (cth. Blog, Twitter, Facebook dsb.)</t>
  </si>
  <si>
    <t>Social networking website (e.g. Blogs, Twitter, Facebook etc)</t>
  </si>
  <si>
    <t>Penajaan acara</t>
  </si>
  <si>
    <t>Event sponsorship</t>
  </si>
  <si>
    <t>Tidak berkenaan</t>
  </si>
  <si>
    <t>Not applicable</t>
  </si>
  <si>
    <t>E</t>
  </si>
  <si>
    <t>IMPORT DAN EKSPORT</t>
  </si>
  <si>
    <t>IMPORTS AND EXPORTS</t>
  </si>
  <si>
    <t>E.1</t>
  </si>
  <si>
    <t>Sila laporkan jumlah import dan eksport dalam tahun rujukan bagi:</t>
  </si>
  <si>
    <t>Please report the total imports and exports for reference year of:</t>
  </si>
  <si>
    <r>
      <rPr>
        <b/>
        <sz val="8"/>
        <rFont val="Arial"/>
        <family val="2"/>
      </rPr>
      <t>Import</t>
    </r>
    <r>
      <rPr>
        <sz val="8"/>
        <rFont val="Arial"/>
        <family val="2"/>
      </rPr>
      <t xml:space="preserve"> /</t>
    </r>
    <r>
      <rPr>
        <i/>
        <sz val="8"/>
        <rFont val="Arial"/>
        <family val="2"/>
      </rPr>
      <t xml:space="preserve"> Imports</t>
    </r>
  </si>
  <si>
    <r>
      <rPr>
        <b/>
        <sz val="8"/>
        <rFont val="Arial"/>
        <family val="2"/>
      </rPr>
      <t>Eksport</t>
    </r>
    <r>
      <rPr>
        <sz val="8"/>
        <rFont val="Arial"/>
        <family val="2"/>
      </rPr>
      <t xml:space="preserve"> /</t>
    </r>
    <r>
      <rPr>
        <i/>
        <sz val="8"/>
        <rFont val="Arial"/>
        <family val="2"/>
      </rPr>
      <t xml:space="preserve"> Exports</t>
    </r>
  </si>
  <si>
    <r>
      <rPr>
        <b/>
        <sz val="8"/>
        <rFont val="Arial"/>
        <family val="2"/>
      </rPr>
      <t>Nilai</t>
    </r>
    <r>
      <rPr>
        <sz val="8"/>
        <rFont val="Arial"/>
        <family val="2"/>
      </rPr>
      <t xml:space="preserve"> /</t>
    </r>
    <r>
      <rPr>
        <i/>
        <sz val="8"/>
        <rFont val="Arial"/>
        <family val="2"/>
      </rPr>
      <t xml:space="preserve"> Value</t>
    </r>
  </si>
  <si>
    <t>Barangan</t>
  </si>
  <si>
    <t>Goods</t>
  </si>
  <si>
    <t>Perkhidmatan</t>
  </si>
  <si>
    <t>Services</t>
  </si>
  <si>
    <t>E.2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</si>
  <si>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</si>
  <si>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</si>
  <si>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Nama negara</t>
  </si>
  <si>
    <t>FTA</t>
  </si>
  <si>
    <t>Name of country</t>
  </si>
  <si>
    <r>
      <rPr>
        <b/>
        <sz val="8"/>
        <rFont val="Arial"/>
        <family val="2"/>
      </rPr>
      <t>Ya /</t>
    </r>
    <r>
      <rPr>
        <i/>
        <sz val="8"/>
        <rFont val="Arial"/>
        <family val="2"/>
      </rPr>
      <t xml:space="preserve"> Yes</t>
    </r>
  </si>
  <si>
    <t>E.3</t>
  </si>
  <si>
    <t>Sila nyatakan nama negara pertubuhan ini berhasrat untuk mempelbagaikan pasaran eksport produk halal</t>
  </si>
  <si>
    <t>Please indicate the name of country this establishment intend to diversity its halal export markets</t>
  </si>
  <si>
    <t>F</t>
  </si>
  <si>
    <t xml:space="preserve">PERBELANJAAN PERLINDUNGAN ALAM SEKITAR </t>
  </si>
  <si>
    <t>ENVIRONMENTAL PROTECTION EXPENDITURE</t>
  </si>
  <si>
    <t>F.1</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</si>
  <si>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</si>
  <si>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</si>
  <si>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</si>
  <si>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</si>
  <si>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</si>
  <si>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</si>
  <si>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</si>
  <si>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</si>
  <si>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</si>
  <si>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Others     : Specify</t>
  </si>
  <si>
    <t xml:space="preserve">Sila laporkan perbelanjaan pengurusan pencemaran
</t>
  </si>
  <si>
    <t>Please report the expenditure of pollution management</t>
  </si>
  <si>
    <t>Perbelanjaan Modal</t>
  </si>
  <si>
    <t>Perbelanjaan operasi</t>
  </si>
  <si>
    <t>Capital expenditure</t>
  </si>
  <si>
    <t>Operating expenditure</t>
  </si>
  <si>
    <t>F.2</t>
  </si>
  <si>
    <r>
      <rPr>
        <b/>
        <sz val="8"/>
        <rFont val="Arial"/>
        <family val="2"/>
      </rPr>
      <t xml:space="preserve">Pengawasan alam sekitar/ </t>
    </r>
    <r>
      <rPr>
        <i/>
        <sz val="8"/>
        <rFont val="Arial"/>
        <family val="2"/>
      </rPr>
      <t>Environmental monitoring</t>
    </r>
  </si>
  <si>
    <t xml:space="preserve">Kos berkaitan perkakasan, pembekalan, buruh dan perkhidmatan yang dibeli dan digunakan bagi memenuhi peraturan atau konvensyen untuk </t>
  </si>
  <si>
    <t xml:space="preserve">           </t>
  </si>
  <si>
    <t>mengawasi bahan cemar yang dilepaskan oleh pertubuhan.</t>
  </si>
  <si>
    <t xml:space="preserve">Costs related to equipment, supplies, labour and  purchased services that are used in response to or in anticipation of regulations or conventions requiring the monitoring </t>
  </si>
  <si>
    <t>of pollutants emitted by establishment.</t>
  </si>
  <si>
    <t>Udara</t>
  </si>
  <si>
    <t>Air permukaan</t>
  </si>
  <si>
    <t>Surface water</t>
  </si>
  <si>
    <t>Tanah dan air bawah tanah</t>
  </si>
  <si>
    <t>Soil and groundwater</t>
  </si>
  <si>
    <t>Bunyi, gegaran dan radiasi</t>
  </si>
  <si>
    <t>Noise, vibration and radiation</t>
  </si>
  <si>
    <t>F.3</t>
  </si>
  <si>
    <r>
      <rPr>
        <b/>
        <sz val="8"/>
        <rFont val="Arial"/>
        <family val="2"/>
      </rPr>
      <t xml:space="preserve">Peredaan dan kawalan pencemaran / </t>
    </r>
    <r>
      <rPr>
        <i/>
        <sz val="8"/>
        <rFont val="Arial"/>
        <family val="2"/>
      </rPr>
      <t>Pollution abatement and control</t>
    </r>
  </si>
  <si>
    <t xml:space="preserve">Sebarang perbelanjaan bagi  perkakasan dan kemudahan yang boleh dikenal pasti dan dipasang bagi  mengekang atau mengurangkan pelepasan </t>
  </si>
  <si>
    <t>bahan pencemar. Termasuk juga  yang berkaitan dengan implimentasi / operasi bagi pusat pembakaran atau tapak pelupusan yang dimiliki oleh pertubuhan.</t>
  </si>
  <si>
    <t xml:space="preserve">Any expenditure for equipment or facilities which are separately identifiable and which have been installed exclusively to prevent or to reduce emission of pollutants.
</t>
  </si>
  <si>
    <t>F.4</t>
  </si>
  <si>
    <r>
      <rPr>
        <b/>
        <sz val="8"/>
        <rFont val="Arial"/>
        <family val="2"/>
      </rPr>
      <t xml:space="preserve">Pencegahan pencemaran / </t>
    </r>
    <r>
      <rPr>
        <i/>
        <sz val="8"/>
        <rFont val="Arial"/>
        <family val="2"/>
      </rPr>
      <t>Pollution prevention</t>
    </r>
  </si>
  <si>
    <t xml:space="preserve">Penggunaan teknologi, peralatan atau proses yang mengurangkan atau menghapuskan pencemaran dan sisa yang bukan pada punca hujung-paip </t>
  </si>
  <si>
    <t>atau timbunan sebelum pencemaran atau bahan buangan terhasil.</t>
  </si>
  <si>
    <t>PERBELANJAAN PERLINDUNGAN ALAM SEKITAR (samb.)</t>
  </si>
  <si>
    <t>ENVIRONMENTAL PROTECTION EXPENDITURE (cont'd)</t>
  </si>
  <si>
    <t>F.5</t>
  </si>
  <si>
    <r>
      <rPr>
        <b/>
        <sz val="8"/>
        <rFont val="Arial"/>
        <family val="2"/>
      </rPr>
      <t xml:space="preserve">Tebus guna dan pembersihan tapak / </t>
    </r>
    <r>
      <rPr>
        <i/>
        <sz val="8"/>
        <rFont val="Arial"/>
        <family val="2"/>
      </rPr>
      <t>Site reclamation and decommissioning</t>
    </r>
  </si>
  <si>
    <t xml:space="preserve">Perbelanjaan bagi aktiviti pembersihan dan pemulihan kerosakan alam sekitar yang disebabkan oleh operasi pertubuhan tidak termasuk penalti </t>
  </si>
  <si>
    <t>atau kompaun yang dikenakan kerana kerosakan alam sekitar atau sebarang tanggungan kepada alam sekitar pada masa hadapan.</t>
  </si>
  <si>
    <t xml:space="preserve">Expenditure of clean-up and recovery activities for the environmental damage resulting from any establishment's operations and decommissioning expenditure but  excludes penalty </t>
  </si>
  <si>
    <t xml:space="preserve">or compound due to environmental damage or any provision for future environmental liability. </t>
  </si>
  <si>
    <t>F.6</t>
  </si>
  <si>
    <t>Sila laporkan perbelanjaan pengurusan sisa</t>
  </si>
  <si>
    <t xml:space="preserve">Please report the expenditure on waste management </t>
  </si>
  <si>
    <t>F.7</t>
  </si>
  <si>
    <t>Perbelanjaan penilaian &amp; audit alam sekitar dan caj alam sekitar</t>
  </si>
  <si>
    <t>Environmental assessment &amp; audits expenditure and environmental charges</t>
  </si>
  <si>
    <t>F.8</t>
  </si>
  <si>
    <t>Perbelanjaan bagi melindungi hidupan liar dan habitat</t>
  </si>
  <si>
    <t xml:space="preserve">Expenditure  to protect wildlife and habitat from the effects </t>
  </si>
  <si>
    <t>of any establishment's operation</t>
  </si>
  <si>
    <t>F.9</t>
  </si>
  <si>
    <t>Lain-lain perbelanjaan alam sekitar</t>
  </si>
  <si>
    <t>Other environmental expenditure</t>
  </si>
  <si>
    <t>F.10</t>
  </si>
  <si>
    <t>ISO 14001</t>
  </si>
  <si>
    <t>FSC</t>
  </si>
  <si>
    <t>ISO 14004</t>
  </si>
  <si>
    <t>Lain-lain pensijilan berkaitan alam sekitar (sila nyatakan)</t>
  </si>
  <si>
    <t>Other environmental certification (please specify)</t>
  </si>
  <si>
    <t>ISO 14064</t>
  </si>
  <si>
    <t>RSPO / MSPO</t>
  </si>
  <si>
    <t>MTCS</t>
  </si>
  <si>
    <r>
      <rPr>
        <b/>
        <sz val="8"/>
        <rFont val="Arial"/>
        <family val="2"/>
      </rPr>
      <t>Tiada /</t>
    </r>
    <r>
      <rPr>
        <i/>
        <sz val="8"/>
        <rFont val="Arial"/>
        <family val="2"/>
      </rPr>
      <t xml:space="preserve"> None</t>
    </r>
  </si>
  <si>
    <t>F.11</t>
  </si>
  <si>
    <t>Adakah pertubuhan ini mengeluarkan Laporan Kelestarian?</t>
  </si>
  <si>
    <t>Did this establishment publish the Sustainability Reports?</t>
  </si>
  <si>
    <t>F.12</t>
  </si>
  <si>
    <t xml:space="preserve">Sila nyatakan penggunaan bahan kitar semula </t>
  </si>
  <si>
    <t>Kuantiti (tan metrik)</t>
  </si>
  <si>
    <t>sebagai input pengeluaran</t>
  </si>
  <si>
    <t>Please indicate of use of recycled materials</t>
  </si>
  <si>
    <t>as production input</t>
  </si>
  <si>
    <t>F.13</t>
  </si>
  <si>
    <r>
      <rPr>
        <b/>
        <sz val="8"/>
        <rFont val="Arial"/>
        <family val="2"/>
      </rPr>
      <t xml:space="preserve">Plastik / </t>
    </r>
    <r>
      <rPr>
        <i/>
        <sz val="8"/>
        <rFont val="Arial"/>
        <family val="2"/>
      </rPr>
      <t>Plastics</t>
    </r>
  </si>
  <si>
    <r>
      <rPr>
        <b/>
        <sz val="8"/>
        <rFont val="Arial"/>
        <family val="2"/>
      </rPr>
      <t xml:space="preserve">Tekstil / </t>
    </r>
    <r>
      <rPr>
        <i/>
        <sz val="8"/>
        <rFont val="Arial"/>
        <family val="2"/>
      </rPr>
      <t>Textiles</t>
    </r>
  </si>
  <si>
    <r>
      <rPr>
        <b/>
        <sz val="8"/>
        <rFont val="Arial"/>
        <family val="2"/>
      </rPr>
      <t xml:space="preserve">Kertas / </t>
    </r>
    <r>
      <rPr>
        <i/>
        <sz val="8"/>
        <rFont val="Arial"/>
        <family val="2"/>
      </rPr>
      <t>Paper</t>
    </r>
  </si>
  <si>
    <r>
      <rPr>
        <b/>
        <sz val="8"/>
        <rFont val="Arial"/>
        <family val="2"/>
      </rPr>
      <t xml:space="preserve">Getah / </t>
    </r>
    <r>
      <rPr>
        <i/>
        <sz val="8"/>
        <rFont val="Arial"/>
        <family val="2"/>
      </rPr>
      <t>Rubber</t>
    </r>
  </si>
  <si>
    <r>
      <rPr>
        <b/>
        <sz val="8"/>
        <rFont val="Arial"/>
        <family val="2"/>
      </rPr>
      <t xml:space="preserve">Besi / </t>
    </r>
    <r>
      <rPr>
        <i/>
        <sz val="8"/>
        <rFont val="Arial"/>
        <family val="2"/>
      </rPr>
      <t>Metal</t>
    </r>
  </si>
  <si>
    <r>
      <rPr>
        <b/>
        <sz val="8"/>
        <rFont val="Arial"/>
        <family val="2"/>
      </rPr>
      <t xml:space="preserve">Kaca / </t>
    </r>
    <r>
      <rPr>
        <i/>
        <sz val="8"/>
        <rFont val="Arial"/>
        <family val="2"/>
      </rPr>
      <t>Glass</t>
    </r>
  </si>
  <si>
    <t>MODUL DIGITAL EKONOMI (samb.)</t>
  </si>
  <si>
    <t>MODULE OF ECONOMIC DIGITAL (cont'd)</t>
  </si>
  <si>
    <t>G</t>
  </si>
  <si>
    <t>TEKNOLOGI DAN REVOLUSI PERINDUSTRIAN KEEMPAT (4IR)</t>
  </si>
  <si>
    <t>TECHNOLOGY AND FOURTH INDUSTRIAL REVOLUTION (4IR)</t>
  </si>
  <si>
    <t>G.1</t>
  </si>
  <si>
    <t>Automasi Pintar (Bersepadu)</t>
  </si>
  <si>
    <t>Smart Automation (Integrated)</t>
  </si>
  <si>
    <t xml:space="preserve">Automasi sepenuhnya </t>
  </si>
  <si>
    <t xml:space="preserve">Fully automation </t>
  </si>
  <si>
    <t>Automasi mod campuran</t>
  </si>
  <si>
    <t xml:space="preserve">Separa automasi </t>
  </si>
  <si>
    <t>Semi-automation</t>
  </si>
  <si>
    <t>Manual</t>
  </si>
  <si>
    <t>G.2</t>
  </si>
  <si>
    <t>Bioteknologi</t>
  </si>
  <si>
    <t>Biotechnology</t>
  </si>
  <si>
    <t>Nanoteknologi</t>
  </si>
  <si>
    <t>Nanotechnology</t>
  </si>
  <si>
    <t>G.3</t>
  </si>
  <si>
    <t>Pengeluaran:</t>
  </si>
  <si>
    <t>Production:</t>
  </si>
  <si>
    <t xml:space="preserve">Perancangan Sumber Perusahaan (PSP) </t>
  </si>
  <si>
    <t>Kawalan Kualiti Tersepadu (pengimbas, pemeriksaan penglihatan,</t>
  </si>
  <si>
    <t>Enterprise Resources Planning (ERP)</t>
  </si>
  <si>
    <t xml:space="preserve">CCTV, sensor pintar dll.) </t>
  </si>
  <si>
    <t xml:space="preserve">Pengurusan Rantaian Bekalan (PRB) </t>
  </si>
  <si>
    <t>In-line Quality Control (scanners, vision inspection, CCTV smart sensor, etc.)</t>
  </si>
  <si>
    <t>Supply Chain Management (SCM)</t>
  </si>
  <si>
    <t xml:space="preserve">Sistem Pelaksanaan Pembuatan (SPP) </t>
  </si>
  <si>
    <t xml:space="preserve">Pembuatan Aditif (Percetakan 3D, prototaip cepat, dll.) </t>
  </si>
  <si>
    <t>Manufacturing Execution System (MES)</t>
  </si>
  <si>
    <t>Additive Manufacturing (3D Printing, rapid prototyping, etc.)</t>
  </si>
  <si>
    <t xml:space="preserve">Kawalan Penyeliaan dan Pemerolehan Data (KPPD) </t>
  </si>
  <si>
    <t xml:space="preserve">Internet Benda </t>
  </si>
  <si>
    <t>Supervisory Control and Data Acquisition (SCADA)</t>
  </si>
  <si>
    <t xml:space="preserve">Pengawal Logik yang Boleh Diprogramkan (PLBD) </t>
  </si>
  <si>
    <t xml:space="preserve">Analitis Data Raya </t>
  </si>
  <si>
    <t>Programmable Logic Controller (PLC)</t>
  </si>
  <si>
    <t>Big Data Analytic</t>
  </si>
  <si>
    <t xml:space="preserve">Sistem Kawalan Teragih (SKT) </t>
  </si>
  <si>
    <t>(n)</t>
  </si>
  <si>
    <t xml:space="preserve">Kecerdasan Buatan </t>
  </si>
  <si>
    <t>Distributed Control System (DCS)</t>
  </si>
  <si>
    <t>Artificial Intelligence</t>
  </si>
  <si>
    <t>(o)</t>
  </si>
  <si>
    <t xml:space="preserve">Simulasi </t>
  </si>
  <si>
    <t>Computerised Numerical Control (CNC)</t>
  </si>
  <si>
    <t>Simulation</t>
  </si>
  <si>
    <t xml:space="preserve">Pembuatan Berbantu Komputer (PBK) </t>
  </si>
  <si>
    <t>(p)</t>
  </si>
  <si>
    <t xml:space="preserve">Lain-lain (sila nyatakan) </t>
  </si>
  <si>
    <t>Computer-Aided Manufacturing (CAM)</t>
  </si>
  <si>
    <t xml:space="preserve">Automasi (robotik, tali sawat, lif, kenderaan </t>
  </si>
  <si>
    <t xml:space="preserve">berpandu automatik (AGV), dll.) </t>
  </si>
  <si>
    <t>Automation (robotics, conveyor belts, lifts,</t>
  </si>
  <si>
    <t>automated-guided vehicles (AGV), etc.)</t>
  </si>
  <si>
    <t>Inventori:</t>
  </si>
  <si>
    <t>Inventory:</t>
  </si>
  <si>
    <t>Pengurusan inventori</t>
  </si>
  <si>
    <t>Inventory Management</t>
  </si>
  <si>
    <t xml:space="preserve">Pengurusan gudang </t>
  </si>
  <si>
    <t>Warehouse Management</t>
  </si>
  <si>
    <t xml:space="preserve">Pengendalian Bahan Automatik </t>
  </si>
  <si>
    <t>Automated Material Handling</t>
  </si>
  <si>
    <t>Kod bar / Kod QR</t>
  </si>
  <si>
    <t>Barcode / QR Code</t>
  </si>
  <si>
    <t xml:space="preserve">       </t>
  </si>
  <si>
    <t>TEKNOLOGI DAN REVOLUSI PERINDUSTRIAN KEEMPAT (4IR) (samb.)</t>
  </si>
  <si>
    <t>TECHNOLOGY AND FOURTH INDUSTRIAL REVOLUTION (4IR) (cont'd)</t>
  </si>
  <si>
    <t xml:space="preserve">Pentadbiran: </t>
  </si>
  <si>
    <t>Administration:</t>
  </si>
  <si>
    <t xml:space="preserve">Pemprosesan perkataan (MS Word, Google Docs, Pages dll) </t>
  </si>
  <si>
    <t xml:space="preserve">Sistem kehadiran (cap jari, pengecaman wajah dll) </t>
  </si>
  <si>
    <t>Word processing (MS Word, Google Docs, Pages etc.)</t>
  </si>
  <si>
    <t>Attendance system (fingerprints, facial recognition etc)</t>
  </si>
  <si>
    <t xml:space="preserve">Lembaran (MS Excel, Numbers, etc) </t>
  </si>
  <si>
    <t>Spreadsheet (MS Excel, Numbers, etc)</t>
  </si>
  <si>
    <t>Pembentangan (Powerpoint, Keynote, Prezi, dll.)</t>
  </si>
  <si>
    <t>Presentation (Powerpoint, Keynote, Prezi, etc.)</t>
  </si>
  <si>
    <t xml:space="preserve">Pengurusan Data &amp; Dokumen </t>
  </si>
  <si>
    <t>Pengkomputeran awan</t>
  </si>
  <si>
    <t>Data &amp; Document Management</t>
  </si>
  <si>
    <t>Cloud computing</t>
  </si>
  <si>
    <t xml:space="preserve">Intranet </t>
  </si>
  <si>
    <t>Intranet</t>
  </si>
  <si>
    <t xml:space="preserve">Kewangan &amp; Perakaunan </t>
  </si>
  <si>
    <t xml:space="preserve">Perkhidmatan data storan berasaskan awan </t>
  </si>
  <si>
    <t>Finance &amp; Accounting</t>
  </si>
  <si>
    <t>Cloud based data storage service</t>
  </si>
  <si>
    <t xml:space="preserve">Pengurusan Sumber Manusia </t>
  </si>
  <si>
    <t xml:space="preserve">Perkhidmatan perisian berasaskan awan </t>
  </si>
  <si>
    <t>Human resources management</t>
  </si>
  <si>
    <t>Cloud based software service</t>
  </si>
  <si>
    <t>Keselamatan:</t>
  </si>
  <si>
    <t>Security:</t>
  </si>
  <si>
    <t>Antivirus</t>
  </si>
  <si>
    <t xml:space="preserve">Tandatangan digital </t>
  </si>
  <si>
    <t>Digital signature</t>
  </si>
  <si>
    <t xml:space="preserve">Tembok api </t>
  </si>
  <si>
    <t>Firewall</t>
  </si>
  <si>
    <t xml:space="preserve">Anti spam </t>
  </si>
  <si>
    <t>Anti-spam</t>
  </si>
  <si>
    <t xml:space="preserve">Keselamatan laman web </t>
  </si>
  <si>
    <t>Website security</t>
  </si>
  <si>
    <t>Penyulitan data</t>
  </si>
  <si>
    <t>Data encryption</t>
  </si>
  <si>
    <t xml:space="preserve">Kata Laluan </t>
  </si>
  <si>
    <t>Password</t>
  </si>
  <si>
    <t xml:space="preserve">Pemasaran dan komunikasi: </t>
  </si>
  <si>
    <t>Marketing and communication:</t>
  </si>
  <si>
    <t>E-mel</t>
  </si>
  <si>
    <t>Email</t>
  </si>
  <si>
    <t xml:space="preserve">Media sosial (Facebook, Instagram, Twitter, dll.) </t>
  </si>
  <si>
    <t>Social media (Facebook, Instagram, Twitter, etc.)</t>
  </si>
  <si>
    <t xml:space="preserve">Laman web pertubuhan </t>
  </si>
  <si>
    <t>Establishment’s website</t>
  </si>
  <si>
    <t xml:space="preserve">Pengurusan Perhubungan Pelanggan (CRM) </t>
  </si>
  <si>
    <t>Customer Relationship Management (CRM)</t>
  </si>
  <si>
    <t xml:space="preserve">Persidangan video / Web (Skype, GoToMeeting dll) </t>
  </si>
  <si>
    <t>Video / Web conference (Skype, GoToMeeting etc.)</t>
  </si>
  <si>
    <t>Penyelidikan, pembangunan dan reka bentuk:</t>
  </si>
  <si>
    <t>Research, development and design:</t>
  </si>
  <si>
    <t xml:space="preserve">Reka Bentuk Berbantu Komputer (RBBK) </t>
  </si>
  <si>
    <t>Computer-Aided Design (CAD)</t>
  </si>
  <si>
    <t xml:space="preserve">Prototaip </t>
  </si>
  <si>
    <t>Prototyping</t>
  </si>
  <si>
    <t xml:space="preserve">Penyelesaian makmal </t>
  </si>
  <si>
    <t>Lab solutions</t>
  </si>
  <si>
    <t>G.4</t>
  </si>
  <si>
    <t>Adakah pertubuhan ini menganalisis data pengeluaran?</t>
  </si>
  <si>
    <t>Did this establishment analyse production data?</t>
  </si>
  <si>
    <t>Jika Ya, sila nyatakan analisis bagi data pengeluaran pertubuhan ini (Boleh pilih lebih daripada satu)</t>
  </si>
  <si>
    <t>If Yes, please indicate the analysis for the production data of this establishment (May choose more than one)</t>
  </si>
  <si>
    <t xml:space="preserve">Kadar pengeluaran (Plan vs Actual) </t>
  </si>
  <si>
    <t xml:space="preserve">Produktiviti </t>
  </si>
  <si>
    <t>Production rate (Plan vs Actual)</t>
  </si>
  <si>
    <t>Productivity</t>
  </si>
  <si>
    <t>Kadar kegagalan / kecacatan (reject)</t>
  </si>
  <si>
    <t>Tahap inventori</t>
  </si>
  <si>
    <t>Failure / defect rate</t>
  </si>
  <si>
    <t>Inventory level</t>
  </si>
  <si>
    <t xml:space="preserve">Keberkesanan Keseluruhan Peralatan (OEE) </t>
  </si>
  <si>
    <t>Overall Equipment Effectiveness (OEE)</t>
  </si>
  <si>
    <t>G.5</t>
  </si>
  <si>
    <t>Adakah pertubuhan ini mengamalkan Konsep Operasi Pintar?</t>
  </si>
  <si>
    <t>Did this establishment practise the Smart Operating Concept?</t>
  </si>
  <si>
    <t>Jika Tidak, sila ke soalan G.8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</si>
  <si>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</si>
  <si>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</si>
  <si>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</si>
  <si>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</si>
  <si>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</si>
  <si>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</si>
  <si>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</si>
  <si>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</si>
  <si>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</si>
  <si>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</si>
  <si>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</si>
  <si>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</si>
  <si>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</si>
  <si>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</si>
  <si>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G.6</t>
  </si>
  <si>
    <t>Bagaimana operasi pintar mempengaruhi pertubuhan ini?</t>
  </si>
  <si>
    <t>How smart operating affect this establishment?</t>
  </si>
  <si>
    <t>Meningkat</t>
  </si>
  <si>
    <t>Menurun</t>
  </si>
  <si>
    <t>Improve</t>
  </si>
  <si>
    <t>Decline</t>
  </si>
  <si>
    <t>Hasil</t>
  </si>
  <si>
    <t>Revenue</t>
  </si>
  <si>
    <t>Operation cost</t>
  </si>
  <si>
    <t>Produktiviti</t>
  </si>
  <si>
    <t>Sumber manusia:</t>
  </si>
  <si>
    <t>Human resources:</t>
  </si>
  <si>
    <t>i)</t>
  </si>
  <si>
    <t>Pekerja tempatan</t>
  </si>
  <si>
    <t>Local worker</t>
  </si>
  <si>
    <t>ii)</t>
  </si>
  <si>
    <t>Pekerja asing</t>
  </si>
  <si>
    <t>Foreign worker</t>
  </si>
  <si>
    <t>Pemasaran</t>
  </si>
  <si>
    <t>Marketing</t>
  </si>
  <si>
    <t>G.7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</si>
  <si>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</si>
  <si>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</si>
  <si>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</si>
  <si>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</si>
  <si>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</si>
  <si>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</si>
  <si>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G.8</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</si>
  <si>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</si>
  <si>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</si>
  <si>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</si>
  <si>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EXIM Bank</t>
  </si>
  <si>
    <t>MOSTI</t>
  </si>
  <si>
    <t>HRDF</t>
  </si>
  <si>
    <t>MIDA</t>
  </si>
  <si>
    <t>KPM</t>
  </si>
  <si>
    <t>MIDF</t>
  </si>
  <si>
    <t>MAFI</t>
  </si>
  <si>
    <t>MATRADE</t>
  </si>
  <si>
    <t>MIGHT</t>
  </si>
  <si>
    <t>Bank Pembangunan</t>
  </si>
  <si>
    <t>MOF</t>
  </si>
  <si>
    <t>Bank Negara Malaysia</t>
  </si>
  <si>
    <t>CIDB</t>
  </si>
  <si>
    <t>G.9</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</si>
  <si>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</si>
  <si>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</si>
  <si>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</si>
  <si>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 xml:space="preserve">Sumber manusia </t>
  </si>
  <si>
    <t>Human resources</t>
  </si>
  <si>
    <t xml:space="preserve">Sumber kewangan </t>
  </si>
  <si>
    <t>Financial resources</t>
  </si>
  <si>
    <t>G.10</t>
  </si>
  <si>
    <t>Adakah pertubuhan ini sudah mempunyai pelan untuk pemahiran semula dan peningkatan kemahiran untuk pekerjanya?</t>
  </si>
  <si>
    <t>Did this establishment already has a plan to reskilling and upskilling for its employees?</t>
  </si>
  <si>
    <t>Jika Ya, sila nyatakan bidang pemahiran semula dan peningkatan kemahiran yang dirancang untuk pekerja pertubuhan ini (Boleh pilih lebih daripada satu)</t>
  </si>
  <si>
    <t>If Yes, please indicate the areas of reskilling and upskilling planned for the employees of this establishment (May choose more than one)</t>
  </si>
  <si>
    <t xml:space="preserve">Kecerdasan Buatan / Pembelajaran Mesin / Pembelajaran Dalam </t>
  </si>
  <si>
    <t xml:space="preserve">Keselamatan siber </t>
  </si>
  <si>
    <t>Artificial Intelligence / Machine Learning / Deep Learning</t>
  </si>
  <si>
    <t>Cybersecurity</t>
  </si>
  <si>
    <t xml:space="preserve">Analitis Data Raya / Analitis Data  </t>
  </si>
  <si>
    <t xml:space="preserve">Penciptaan Kandungan AR / VR </t>
  </si>
  <si>
    <t>Big Data Analytics / Data Analytics</t>
  </si>
  <si>
    <t>AR / VR Content Creation</t>
  </si>
  <si>
    <t xml:space="preserve">Pengaturcaraan / Sains Komputer </t>
  </si>
  <si>
    <t xml:space="preserve">Rangkaian </t>
  </si>
  <si>
    <t>Programming / Computer Science</t>
  </si>
  <si>
    <t>Networking</t>
  </si>
  <si>
    <t xml:space="preserve">Robotik / Peranti Autonomi </t>
  </si>
  <si>
    <t xml:space="preserve">PLC / SCADA </t>
  </si>
  <si>
    <t>Robotics / Autonomous Devices</t>
  </si>
  <si>
    <t>PLC / SCADA</t>
  </si>
  <si>
    <t>H</t>
  </si>
  <si>
    <t>IMPAK PANDEMIK COVID-19</t>
  </si>
  <si>
    <t>IMPACT OF COVID-19 PANDEMIC</t>
  </si>
  <si>
    <t>H.1</t>
  </si>
  <si>
    <r>
      <rPr>
        <b/>
        <sz val="8"/>
        <rFont val="Arial"/>
        <family val="2"/>
      </rPr>
      <t xml:space="preserve">  Tidak / </t>
    </r>
    <r>
      <rPr>
        <i/>
        <sz val="8"/>
        <rFont val="Arial"/>
        <family val="2"/>
      </rPr>
      <t>No</t>
    </r>
  </si>
  <si>
    <t>Jika Tidak, TAMAT bagi seksyen ini</t>
  </si>
  <si>
    <t>H.2</t>
  </si>
  <si>
    <t>Kekurangan bahan mentah</t>
  </si>
  <si>
    <t>Shortage of raw materials</t>
  </si>
  <si>
    <t>Kekurangan pekerja</t>
  </si>
  <si>
    <t xml:space="preserve">Shortage of workers </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</si>
  <si>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</si>
  <si>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</si>
  <si>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</si>
  <si>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</si>
  <si>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</si>
  <si>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</si>
  <si>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</si>
  <si>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</si>
  <si>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</si>
  <si>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</si>
  <si>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</si>
  <si>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</si>
  <si>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</si>
  <si>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</si>
  <si>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</si>
  <si>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</si>
  <si>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H.3</t>
  </si>
  <si>
    <t>Kurang daripada 6 bulan</t>
  </si>
  <si>
    <t>6 - 12 bulan</t>
  </si>
  <si>
    <t>6 - 12 months</t>
  </si>
  <si>
    <t>Melebihi 12 bulan</t>
  </si>
  <si>
    <t>More than 12 months</t>
  </si>
  <si>
    <t>H.4</t>
  </si>
  <si>
    <t>Vaksin</t>
  </si>
  <si>
    <t>Vaccine</t>
  </si>
  <si>
    <t>Ujian saringan</t>
  </si>
  <si>
    <t>Swab test</t>
  </si>
  <si>
    <t>Pelitup muka</t>
  </si>
  <si>
    <t>Face mask</t>
  </si>
  <si>
    <t>Pensanitasi tangan</t>
  </si>
  <si>
    <t>Hand sanitizer</t>
  </si>
  <si>
    <t>Lain-lain peralatan (sila nyatakan)</t>
  </si>
  <si>
    <t>Others equipment (please specify)</t>
  </si>
  <si>
    <t>IMPAK PANDEMIK COVID-19 (samb.)</t>
  </si>
  <si>
    <t>IMPACT OF COVID-19 PANDEMIC (cont'd)</t>
  </si>
  <si>
    <t>H.5</t>
  </si>
  <si>
    <r>
      <rPr>
        <b/>
        <sz val="8"/>
        <rFont val="Arial"/>
        <family val="2"/>
      </rPr>
      <t>Pengeluaran /</t>
    </r>
    <r>
      <rPr>
        <i/>
        <sz val="8"/>
        <rFont val="Arial"/>
        <family val="2"/>
      </rPr>
      <t xml:space="preserve"> Production</t>
    </r>
    <r>
      <rPr>
        <b/>
        <sz val="8"/>
        <rFont val="Arial"/>
        <family val="2"/>
      </rPr>
      <t>:</t>
    </r>
  </si>
  <si>
    <t>Memperkenalkan atau mempercepatkan pengenalan barangan dan perkhidmatan baharu</t>
  </si>
  <si>
    <t>Introduce or accelerate the introduction of new goods and services</t>
  </si>
  <si>
    <t>Mengurangkan saiz aktiviti perniagaan (cth. mengurangkan barangan dan perkhidmatan yang ditawarkan)</t>
  </si>
  <si>
    <t>Downsizing business activities (e.g. reduce goods and services offered)</t>
  </si>
  <si>
    <t>Mengurangkan kos selain daripada kos buruh</t>
  </si>
  <si>
    <t>Reduce costs other than labour costs</t>
  </si>
  <si>
    <t>Mengurangkan import barang dan perkhidmatan, serta meningkatkan penggunaan barangan &amp; perkhidmatan tempatan dalam pengeluaran</t>
  </si>
  <si>
    <t>Reduce import of goods and services and increase the use of local goods &amp; services in production</t>
  </si>
  <si>
    <r>
      <rPr>
        <b/>
        <sz val="8"/>
        <rFont val="Arial"/>
        <family val="2"/>
      </rPr>
      <t xml:space="preserve">Pemasaran / </t>
    </r>
    <r>
      <rPr>
        <i/>
        <sz val="8"/>
        <rFont val="Arial"/>
        <family val="2"/>
      </rPr>
      <t>Marketing</t>
    </r>
    <r>
      <rPr>
        <b/>
        <sz val="8"/>
        <rFont val="Arial"/>
        <family val="2"/>
      </rPr>
      <t>:</t>
    </r>
  </si>
  <si>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</si>
  <si>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</si>
  <si>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</si>
  <si>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</si>
  <si>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</si>
  <si>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</si>
  <si>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</si>
  <si>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Mengurangkan bajet pemasaran</t>
  </si>
  <si>
    <t>Reduce marketing budgets</t>
  </si>
  <si>
    <r>
      <rPr>
        <b/>
        <sz val="8"/>
        <rFont val="Arial"/>
        <family val="2"/>
      </rPr>
      <t xml:space="preserve">Sumber manusia / </t>
    </r>
    <r>
      <rPr>
        <i/>
        <sz val="8"/>
        <rFont val="Arial"/>
        <family val="2"/>
      </rPr>
      <t>Human resource</t>
    </r>
    <r>
      <rPr>
        <b/>
        <sz val="8"/>
        <rFont val="Arial"/>
        <family val="2"/>
      </rPr>
      <t>:</t>
    </r>
  </si>
  <si>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</si>
  <si>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</si>
  <si>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</si>
  <si>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</si>
  <si>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Memberi latihan tambahan kepada kakitangan (cth. latihan khusus pekerjaan, latihan pengurusan, latihan teknologi baharu,</t>
  </si>
  <si>
    <t>latihan amalan perniagaan baharu, latihan kemahiran digital, kemahiran literasi data, latihan dan pembangunan lain</t>
  </si>
  <si>
    <t xml:space="preserve">Provide additional training to employees (e.g. job specific training, managerial training, new technology training, new business practice training, </t>
  </si>
  <si>
    <t>Mengurangkan kos pekerja (cth. memberhentikan pekerja, memberi cuti tanpa gaji dan pemotongan elaun, mengurangkan jam bekerja,</t>
  </si>
  <si>
    <t>menawarkan pakej persaraan awal)</t>
  </si>
  <si>
    <t>Reduce labour costs (e.g. lay-off employees, giving unpaid leave and allowance deduction, reduce working hours, offer early retirement package)</t>
  </si>
  <si>
    <r>
      <rPr>
        <b/>
        <sz val="8"/>
        <rFont val="Arial"/>
        <family val="2"/>
      </rPr>
      <t xml:space="preserve">Penggunaan teknologi maklumat / </t>
    </r>
    <r>
      <rPr>
        <i/>
        <sz val="8"/>
        <rFont val="Arial"/>
        <family val="2"/>
      </rPr>
      <t>Use of information technology</t>
    </r>
    <r>
      <rPr>
        <b/>
        <sz val="8"/>
        <rFont val="Arial"/>
        <family val="2"/>
      </rPr>
      <t>:</t>
    </r>
  </si>
  <si>
    <t>Meningkatkan penggunaan teknologi maklumat dan komunikasi (cth. sistem pengkomputeran berasaskan awan dan analisis data raya)</t>
  </si>
  <si>
    <t>H.6</t>
  </si>
  <si>
    <t>H.7</t>
  </si>
  <si>
    <t>PRIHATIN (cth. Program subsidi upah, Geran Khas Prihatin (GKP) dan lain-lain)</t>
  </si>
  <si>
    <t>PRIHATIN (e.g. Wage subsidy programme, Special Prihatin Grant (GKP) and others)</t>
  </si>
  <si>
    <t xml:space="preserve">Pengurangan sewa premis perniagaan </t>
  </si>
  <si>
    <t>Special deduction on rental premises</t>
  </si>
  <si>
    <t>I</t>
  </si>
  <si>
    <t>SUMBER MANUSIA</t>
  </si>
  <si>
    <t>HUMAN RESOURCES</t>
  </si>
  <si>
    <t xml:space="preserve">I.1 Kekosongan jawatan, kekosongan jawatan sukar diisi dan jumlah jawatan baharu sepenuh masa yang akan diwujudkan bagi warganegara Malaysia </t>
  </si>
  <si>
    <t>Kekosongan jawatan yang sukar untuk diisi, (kekosongan jawatan selama 3 bulan atau lebih walaupun pelbagai usaha pengambilan pekerja telah diambil)</t>
  </si>
  <si>
    <t>Bilangan jawatan baharu yang akan diwujudkan pada tahun 2022-2023 (tidak termasuk kekosongan dari tahun 2021)</t>
  </si>
  <si>
    <t xml:space="preserve">Bilangan kekosongan jawatan setakat </t>
  </si>
  <si>
    <t>31 Disember 2021</t>
  </si>
  <si>
    <t>Kategori Pekerjaan</t>
  </si>
  <si>
    <t>Job Category</t>
  </si>
  <si>
    <t>Number of new positions will be create in 2022-2023 (excluding existing vacancies carried forward from 2021)</t>
  </si>
  <si>
    <t>Hard to fill job vacancies, (remained vacant for 3 months or longer despite your recruitment efforts)</t>
  </si>
  <si>
    <t>i) Pewujudan jawatan baharu</t>
  </si>
  <si>
    <t>Existing position</t>
  </si>
  <si>
    <t xml:space="preserve">                       </t>
  </si>
  <si>
    <t>Pengurus</t>
  </si>
  <si>
    <t>5</t>
  </si>
  <si>
    <t>Pekerja Mahir Pertanian, Perhutanan,</t>
  </si>
  <si>
    <t>Penternakan dan Perikanan</t>
  </si>
  <si>
    <t xml:space="preserve">Skilled Agricultural, Foresty, Livestock </t>
  </si>
  <si>
    <t>Pekerja Kemahiran dan Pekerja</t>
  </si>
  <si>
    <t>SUMBER MANUSIA (samb.)</t>
  </si>
  <si>
    <t xml:space="preserve">HUMAN RESOURCES (cont'd) </t>
  </si>
  <si>
    <t>I.2 Sebab-sebab jawatan sukar diisi (sila pilih semua yang berkenaan)</t>
  </si>
  <si>
    <t xml:space="preserve">     Reasons for hard-to-fill job vacancies (please tick all that apply)</t>
  </si>
  <si>
    <t>Calon tidak memenuhi syarat dari segi</t>
  </si>
  <si>
    <t>Gaji / manfaat tidak sepadan</t>
  </si>
  <si>
    <t>Tiada calon yang berminat</t>
  </si>
  <si>
    <t>Tidak mempunyai calon yang mencukupi</t>
  </si>
  <si>
    <t>Candidates are not qualified in term of</t>
  </si>
  <si>
    <t>Kelayakan (tahap pendidikan / pensijilan)</t>
  </si>
  <si>
    <t>Tahap kecekapan / kemahiran</t>
  </si>
  <si>
    <t>Pengalaman bekerja</t>
  </si>
  <si>
    <t>Missmatch in salary / benefit</t>
  </si>
  <si>
    <t>Not enough applicant</t>
  </si>
  <si>
    <t>Working experience</t>
  </si>
  <si>
    <t>I.3</t>
  </si>
  <si>
    <t>I.3.1</t>
  </si>
  <si>
    <t>Sila nyatakan bilangan pekerja sepenuh masa warganegara Malaysia mengikut tempoh masa berikut:</t>
  </si>
  <si>
    <t>Please state the number of Malaysia citizen full-time employees by the following period:</t>
  </si>
  <si>
    <t>Bilangan pekerja berhenti kerja</t>
  </si>
  <si>
    <t>Number of employees resigned</t>
  </si>
  <si>
    <t>Bilangan pekerja diberhentikan</t>
  </si>
  <si>
    <t>Number of employees retrenched / terminated</t>
  </si>
  <si>
    <t>Bilangan pekerja bersara</t>
  </si>
  <si>
    <t>Number of employees retired</t>
  </si>
  <si>
    <t>I.4</t>
  </si>
  <si>
    <t>I.4.1</t>
  </si>
  <si>
    <t>Sila nyatakan bilangan pekerja sepenuh masa bukan warganegara Malaysia bagi tempoh masa berikut:</t>
  </si>
  <si>
    <t>Please state the number of non-Malaysia citizen full-time employees by the following period:</t>
  </si>
  <si>
    <t>Bilangan pekerja melarikan diri</t>
  </si>
  <si>
    <t>Number of employees absconded</t>
  </si>
  <si>
    <t>(v)</t>
  </si>
  <si>
    <t xml:space="preserve">I.5 </t>
  </si>
  <si>
    <t>Bilangan pekerja bukan warganegara Malaysia yang dibayar
oleh pertubuhan ini pada Disember 2021 atau pada tempoh gaji terakhir</t>
  </si>
  <si>
    <t>Number of non-Malaysia citizen engaged paid by the establishment
during December 2021 or during the last pay period</t>
  </si>
  <si>
    <t>Pegawai Dagang Mengikut Kategori
Pas Pekerjaan</t>
  </si>
  <si>
    <t>Pekerja Pas Lawatan Kerja Sementara</t>
  </si>
  <si>
    <t>Penduduk Tetap</t>
  </si>
  <si>
    <t>Expatriate by Category of Pass</t>
  </si>
  <si>
    <t>Temporary Work Visit Pass Worker</t>
  </si>
  <si>
    <t>Permanent Resident</t>
  </si>
  <si>
    <t>Kategori  I</t>
  </si>
  <si>
    <t>Kategori  II</t>
  </si>
  <si>
    <t>Kategori  III</t>
  </si>
  <si>
    <t>Category I</t>
  </si>
  <si>
    <t>Category II</t>
  </si>
  <si>
    <t>Category III</t>
  </si>
  <si>
    <t xml:space="preserve">     UNTUK KEGUNAAN PEJABAT</t>
  </si>
  <si>
    <t>CAWANGAN NEGERI / PEJABAT OPERASI</t>
  </si>
  <si>
    <t>A. KERJA LUAR</t>
  </si>
  <si>
    <t>i.</t>
  </si>
  <si>
    <t>NAMA PEGAWAI LUAR</t>
  </si>
  <si>
    <t>:</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</si>
  <si>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</si>
  <si>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</si>
  <si>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</si>
  <si>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</si>
  <si>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</si>
  <si>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</si>
  <si>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</si>
  <si>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</si>
  <si>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</si>
  <si>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</si>
  <si>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</si>
  <si>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</si>
  <si>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</si>
  <si>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</si>
  <si>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</si>
  <si>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</si>
  <si>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</si>
  <si>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DIBUAT</t>
  </si>
  <si>
    <t>TIDAK DIBUAT</t>
  </si>
  <si>
    <t>PERTANYAAN / PENYELESAIAN</t>
  </si>
  <si>
    <t>D. TANGKAPAN DATA</t>
  </si>
  <si>
    <t>TANGKAPAN DATA / ICR</t>
  </si>
  <si>
    <t>VALIDASI</t>
  </si>
  <si>
    <t>PEMBETULAN RALAT</t>
  </si>
  <si>
    <t>PENYEMAKAN RALAT</t>
  </si>
  <si>
    <t>v.</t>
  </si>
  <si>
    <t>TERIMA PAKSA (T.P)</t>
  </si>
  <si>
    <t>vi.</t>
  </si>
  <si>
    <t>KEBENARAN PEGAWAI UNTUK T.P</t>
  </si>
  <si>
    <t>vii.</t>
  </si>
  <si>
    <t>010059</t>
  </si>
  <si>
    <t>Sila tandakan (X) bagi jenis taraf sah organisasi dalam satu kotak sahaja</t>
  </si>
  <si>
    <t>Please mark (X) for type of legal organisation in one box only</t>
  </si>
  <si>
    <t>Adakah pertubuhan ini milikan wanita? Sila tanda (X) dalam satu kotak sahaja [Bagi yang menjawab 2.1 (a), (b), (c), atau (d) sahaja]</t>
  </si>
  <si>
    <t>Is this a woman-owned establishment? Please mark (X) in one box only [For those who answered 2.1 (a), (b), (c), or (d) only]</t>
  </si>
  <si>
    <t>Adakah pertubuhan ini milikan belia? Sila tanda (X) dalam satu kotak sahaja</t>
  </si>
  <si>
    <t>Is this a youth-owned establishment? Please mark (X) in one box only</t>
  </si>
  <si>
    <t>Jentera dan kelengkapan:</t>
  </si>
  <si>
    <t>Machinery and equipment:</t>
  </si>
  <si>
    <t>Working proprietor and active business partners</t>
  </si>
  <si>
    <t>Managers</t>
  </si>
  <si>
    <t>Professionals</t>
  </si>
  <si>
    <t>(a) Profesional (kecuali Penyelidik)</t>
  </si>
  <si>
    <t xml:space="preserve">      Professionals (except Reseacher)</t>
  </si>
  <si>
    <t>Clerical Support Workers</t>
  </si>
  <si>
    <t>Service and Sales Workers</t>
  </si>
  <si>
    <t>Craft and Related Trades Workers</t>
  </si>
  <si>
    <t>Plant &amp; Machine Operator, and Assemblers</t>
  </si>
  <si>
    <t>Elementary Occupations</t>
  </si>
  <si>
    <t xml:space="preserve">Gross salaries &amp; wages, bonuses and other cash allowances to employees (include over-time wages). Includes payments made during 2021, to all employed persons whether or not </t>
  </si>
  <si>
    <r>
      <t xml:space="preserve">BILANGAN PEKERJA (LELAKI) / </t>
    </r>
    <r>
      <rPr>
        <i/>
        <sz val="12"/>
        <rFont val="Arial"/>
        <family val="2"/>
      </rPr>
      <t>NUMBER OF</t>
    </r>
    <r>
      <rPr>
        <b/>
        <sz val="12"/>
        <rFont val="Arial"/>
        <family val="2"/>
      </rPr>
      <t xml:space="preserve"> </t>
    </r>
    <r>
      <rPr>
        <i/>
        <sz val="12"/>
        <rFont val="Arial"/>
        <family val="2"/>
      </rPr>
      <t>PERSONS ENGAGED (MALE)</t>
    </r>
  </si>
  <si>
    <r>
      <t xml:space="preserve">BILANGAN PEKERJA (PEREMPUAN) / </t>
    </r>
    <r>
      <rPr>
        <i/>
        <sz val="12"/>
        <rFont val="Arial"/>
        <family val="2"/>
      </rPr>
      <t>NUMBER OF PERSONS ENGAGED (FEMALE)</t>
    </r>
  </si>
  <si>
    <t>Upah yang dibayar untuk pekerjaan lebih masa pada tahun rujukan</t>
  </si>
  <si>
    <t>Adakah pertubuhan ini mempunyai pendapatan daripada aktiviti e-sukan?</t>
  </si>
  <si>
    <t>Adakah pertubuhan ini mempunyai perbelanjaan dalam aktiviti e-sukan?</t>
  </si>
  <si>
    <t>Did this establishment have expenditure in e-sports activities?</t>
  </si>
  <si>
    <t xml:space="preserve">Bahan mentah, bahan pembakar, </t>
  </si>
  <si>
    <t>bekalan dan bahan pembungkusan</t>
  </si>
  <si>
    <t>packaging materials</t>
  </si>
  <si>
    <r>
      <t xml:space="preserve">Tahun semasa </t>
    </r>
    <r>
      <rPr>
        <sz val="8"/>
        <rFont val="Arial"/>
        <family val="2"/>
      </rPr>
      <t xml:space="preserve">/ </t>
    </r>
    <r>
      <rPr>
        <i/>
        <sz val="8"/>
        <rFont val="Arial"/>
        <family val="2"/>
      </rPr>
      <t>Current year</t>
    </r>
  </si>
  <si>
    <r>
      <t xml:space="preserve">Tahun sebelum </t>
    </r>
    <r>
      <rPr>
        <sz val="8"/>
        <rFont val="Arial"/>
        <family val="2"/>
      </rPr>
      <t xml:space="preserve">/ </t>
    </r>
    <r>
      <rPr>
        <i/>
        <sz val="8"/>
        <rFont val="Arial"/>
        <family val="2"/>
      </rPr>
      <t>Previous year</t>
    </r>
  </si>
  <si>
    <t>Perubahan harga barangan yang dijual atau perkhidmatan yang diberikan</t>
  </si>
  <si>
    <t>Price changes in goods sold or services rendered</t>
  </si>
  <si>
    <t>Product change</t>
  </si>
  <si>
    <t>Tan metrik</t>
  </si>
  <si>
    <t>Sila laporkan kuantiti bagi semua produk yang dibuat dan / atau diproses oleh pertubuhan ini untuk pemilik lain atas bayaran yang diterima. Walau bagaimanapun, kuantiti jualan hanya merujuk kepada produk yang dibuat sendiri.</t>
  </si>
  <si>
    <t xml:space="preserve">Please report the quantities of all products manufactured and / or processed by this establishment for other owners upon fees received. However, the quantity sold only refers to own manufactured products. The value should be based on value of sales as charged to </t>
  </si>
  <si>
    <r>
      <t xml:space="preserve">TAHUN RUJUKAN 2021 / </t>
    </r>
    <r>
      <rPr>
        <i/>
        <sz val="9"/>
        <rFont val="Arial"/>
        <family val="2"/>
      </rPr>
      <t>REFERENCE YEAR 2021</t>
    </r>
  </si>
  <si>
    <t>No changes</t>
  </si>
  <si>
    <t>If NO CHANGES, end for this section. Please go to the next section</t>
  </si>
  <si>
    <t xml:space="preserve">  Usage of Information and Communication Technology (ICT)</t>
  </si>
  <si>
    <t xml:space="preserve">Berapakah bilangan pekerja yang menggunakan komputer untuk tujuan perniagaan? </t>
  </si>
  <si>
    <t>How many persons engaged use computers for business purposes?</t>
  </si>
  <si>
    <t xml:space="preserve">Sila nyatakan anggaran peratusan jumlah pekerja yang menggunakan komputer untuk tujuan perniagaan.  </t>
  </si>
  <si>
    <t xml:space="preserve">Berapakah bilangan pekerja yang mengakses internet untuk tujuan perniagaan? </t>
  </si>
  <si>
    <t>How many persons engaged have access to the internet for business purposes?</t>
  </si>
  <si>
    <t xml:space="preserve">Sila nyatakan anggaran peratusan jumlah pekerja yang mengakses internet untuk tujuan perniagaan. </t>
  </si>
  <si>
    <t>If this establishment cannot provide the value,</t>
  </si>
  <si>
    <t>(e.g. hotspot) and non-wifi (e.g. unifi, streamyx etc.) for business purposes?</t>
  </si>
  <si>
    <t xml:space="preserve">  Usage of Information and Communication Technology (ICT) (cont'd)</t>
  </si>
  <si>
    <r>
      <t xml:space="preserve"> : Laman web, </t>
    </r>
    <r>
      <rPr>
        <b/>
        <i/>
        <sz val="8"/>
        <rFont val="Arial"/>
        <family val="2"/>
      </rPr>
      <t>home page</t>
    </r>
    <r>
      <rPr>
        <b/>
        <sz val="8"/>
        <rFont val="Arial"/>
        <family val="2"/>
      </rPr>
      <t xml:space="preserve"> atau wujud di laman pihak ketiga yang mana perniagaan ini mempunyai</t>
    </r>
  </si>
  <si>
    <r>
      <t xml:space="preserve">Mendapatkan maklumat daripada organisasi kerajaan / </t>
    </r>
    <r>
      <rPr>
        <i/>
        <sz val="8"/>
        <rFont val="Arial"/>
        <family val="2"/>
      </rPr>
      <t>Getting information from government organisations</t>
    </r>
  </si>
  <si>
    <t>Data analytics (e.g. Tableau, Big Data Analytics, Mobile Business Intelligence etc.)</t>
  </si>
  <si>
    <t>Aplikasi mudah alih (cth. Grab app, Lazada app, Pop meal app, Mudah app, Carousell app)</t>
  </si>
  <si>
    <t>Mobile application (e.g. Grab app, Lazada app, Pop meal app, Mudah app, Carousell app)</t>
  </si>
  <si>
    <t>Perkhidmatan pembayaran elektronik (cth. perbankan internet, kad kredit, kad debit, pindahan wang, e-dompet dsb.)</t>
  </si>
  <si>
    <t>Payment gateway (e.g. Internet banking, credit card, debit card, bank transfer, e-wallet etc.)</t>
  </si>
  <si>
    <t>(1)  Via websites, specialised internet marketplaces, extranets, EDI over the internet, internet enabled mobile phones</t>
  </si>
  <si>
    <r>
      <t xml:space="preserve">    Nota / </t>
    </r>
    <r>
      <rPr>
        <i/>
        <sz val="8"/>
        <rFont val="Arial"/>
        <family val="2"/>
      </rPr>
      <t>Note</t>
    </r>
    <r>
      <rPr>
        <b/>
        <sz val="8"/>
        <rFont val="Arial"/>
        <family val="2"/>
      </rPr>
      <t>:</t>
    </r>
  </si>
  <si>
    <r>
      <rPr>
        <b/>
        <sz val="8"/>
        <rFont val="Arial"/>
        <family val="2"/>
      </rPr>
      <t>Nota</t>
    </r>
    <r>
      <rPr>
        <sz val="8"/>
        <rFont val="Arial"/>
        <family val="2"/>
      </rPr>
      <t xml:space="preserve"> /</t>
    </r>
    <r>
      <rPr>
        <i/>
        <sz val="8"/>
        <rFont val="Arial"/>
        <family val="2"/>
      </rPr>
      <t xml:space="preserve"> Note:</t>
    </r>
  </si>
  <si>
    <r>
      <rPr>
        <b/>
        <sz val="8"/>
        <rFont val="Arial"/>
        <family val="2"/>
      </rPr>
      <t>Nota</t>
    </r>
    <r>
      <rPr>
        <sz val="8"/>
        <rFont val="Arial"/>
        <family val="2"/>
      </rPr>
      <t xml:space="preserve"> / </t>
    </r>
    <r>
      <rPr>
        <i/>
        <sz val="8"/>
        <rFont val="Arial"/>
        <family val="2"/>
      </rPr>
      <t>Note:</t>
    </r>
  </si>
  <si>
    <t>Enggan berhutang</t>
  </si>
  <si>
    <t xml:space="preserve">Reluctant to be in debt </t>
  </si>
  <si>
    <t>Long processing period</t>
  </si>
  <si>
    <t>Expect the application would be rejected</t>
  </si>
  <si>
    <t>What were the purpose of the financing? (May choose more than one)</t>
  </si>
  <si>
    <t xml:space="preserve">Daripada manakah pertubuhan ini mendapat sumber pembiayaan untuk menjalankan perniagaan? </t>
  </si>
  <si>
    <t>Where does this establishment get the sources of finance to operate the business?</t>
  </si>
  <si>
    <t>dengan pertubuhan atau pemilik perniagaan ’angels’ / organisasi bukan kerajaan / pengaturan tidak formal</t>
  </si>
  <si>
    <t xml:space="preserve">Financing from suppliers / trade credit owing to suppliers / individuals unrelated to the establishment or its owner ’angels’  / </t>
  </si>
  <si>
    <t>Pendapatan terkumpul / dana dalaman / sumbangan daripada pemegang saham / simpanan peribadi pemilik perniagaan</t>
  </si>
  <si>
    <t>Borrowing from friends or relatives</t>
  </si>
  <si>
    <t>Deposit account</t>
  </si>
  <si>
    <t>Did this establishment own / use financial facilities and products for bussiness purposes as follows?</t>
  </si>
  <si>
    <t xml:space="preserve">Local (e.g. Quality Improvement Practice, National Mark of Malaysian Brand, Malaysia Organic Scheme (SOM), </t>
  </si>
  <si>
    <t>MeSTI (Makanan Selamat Tanggungjawab Industri) etc.)</t>
  </si>
  <si>
    <t>Adakah pertubuhan ini menerima sumber pembiayaan untuk menyokong aktiviti inovasi daripada pihak berikut?</t>
  </si>
  <si>
    <t>Owned funds</t>
  </si>
  <si>
    <t>Private companies</t>
  </si>
  <si>
    <t>Higher Learning Institutions</t>
  </si>
  <si>
    <t>Other funds</t>
  </si>
  <si>
    <t xml:space="preserve">               </t>
  </si>
  <si>
    <t>Other funds (please specify)</t>
  </si>
  <si>
    <t>Sila nyatakan peratus jenis aktiviti R&amp;D</t>
  </si>
  <si>
    <t>Technician and associate professionals</t>
  </si>
  <si>
    <t>Clerical support workers</t>
  </si>
  <si>
    <t>Adakah pertubuhan ini menggunakan media pemasaran untuk mempromosi perniagaan? Sila nyatakan medium yang digunakan</t>
  </si>
  <si>
    <t xml:space="preserve">Domestic expo and exhibition </t>
  </si>
  <si>
    <t>Overseas expo and exhibition</t>
  </si>
  <si>
    <t>Kenyataan akhbar secara dalam talian</t>
  </si>
  <si>
    <t>Online media statement</t>
  </si>
  <si>
    <t>Media</t>
  </si>
  <si>
    <t>Adakah pertubuhan ini mempunyai pensijilan alam sekitar? (Boleh pilih lebih daripada satu)</t>
  </si>
  <si>
    <t>Did this establishment have environmental certifications? (May choose more than one)</t>
  </si>
  <si>
    <t>Berdasarkan F.12, sila nyatakan peratus penggunaan bahan kitar semula mengikut jenis</t>
  </si>
  <si>
    <t>Refer to F.12, please indicate percentage of use of recycled materials by type</t>
  </si>
  <si>
    <r>
      <t xml:space="preserve">Tidak / </t>
    </r>
    <r>
      <rPr>
        <i/>
        <sz val="8"/>
        <rFont val="Arial"/>
        <family val="2"/>
      </rPr>
      <t>No</t>
    </r>
  </si>
  <si>
    <t>Sila nyatakan teknologi atau penyelesaian yang digunakan oleh pertubuhan ini (Boleh pilih lebih daripada satu)</t>
  </si>
  <si>
    <t>Please indicate the technology or solution adopted by this establishment (May choose more than one)</t>
  </si>
  <si>
    <t>Big Data Analytics</t>
  </si>
  <si>
    <t xml:space="preserve">Pengenalan Frekuensi Radio (RFID) </t>
  </si>
  <si>
    <t>Radio Frequency Identification (RFID)</t>
  </si>
  <si>
    <t xml:space="preserve">E-Perbankan </t>
  </si>
  <si>
    <t>E-Banking</t>
  </si>
  <si>
    <t xml:space="preserve">E-Dagang </t>
  </si>
  <si>
    <t>E-Commerce</t>
  </si>
  <si>
    <t>Adakah pertubuhan ini terjejas oleh pandemik COVID-19?</t>
  </si>
  <si>
    <t>Is this establishment affected by the COVID-19 pandemic?</t>
  </si>
  <si>
    <t>Jika Ya, sila ke soalan H.2 hingga H.6</t>
  </si>
  <si>
    <t>If No, END of this section</t>
  </si>
  <si>
    <t>Sila tandakan isu / cabaran yang ditanggung pertubuhan ini semasa pandemik COVID-19 (Boleh pilih lebih daripada satu)</t>
  </si>
  <si>
    <t>Sekiranya pandemik COVID-19 ini berjaya dibendung, berapa anggaran tempoh perniagaan bagi pertubuhan ini akan kembali pulih?</t>
  </si>
  <si>
    <t>If the COVID-19 pandemic is curbed, how long will it take the business for this establishment to recover?</t>
  </si>
  <si>
    <t>Termometer</t>
  </si>
  <si>
    <t>Sila nyatakan perubahan dalam operasi pertubuhan ini semasa pandemik COVID-19 (Boleh pilih lebih daripada satu)</t>
  </si>
  <si>
    <t>Please indicate the changes in the operation of this establishment during COVID-19 pandemic (May choose more than one)</t>
  </si>
  <si>
    <t>Increase marketing budgets</t>
  </si>
  <si>
    <t>Adakah pertubuhan ini menerima bantuan kewangan bagi meneruskan operasi perniagaan sepanjang pandemik COVID-19?</t>
  </si>
  <si>
    <t>If No, END for this section</t>
  </si>
  <si>
    <t>Job vacancies, hard-to-fill job vacancies and new job created for Malaysia citizen and non-Malaysia citizen full-time employees.</t>
  </si>
  <si>
    <t>Number of job vacancy as at 31 December 2021</t>
  </si>
  <si>
    <t>New job created</t>
  </si>
  <si>
    <t>and Fishery Workers</t>
  </si>
  <si>
    <t>Qualification (education level / certificate)</t>
  </si>
  <si>
    <t>Level of competency / skill</t>
  </si>
  <si>
    <t>Jumlah pekerja pada 1 Januari 2021 / pada awal tempoh perakaunan</t>
  </si>
  <si>
    <t>Total employees in 1st January 2021 / at the beginning of the accounting period</t>
  </si>
  <si>
    <t>Bilangan pekerja yang baharu diupah pada 2021 / semasa tempoh perakunan</t>
  </si>
  <si>
    <t>Number of new employees hired in 2021 / during accounting period</t>
  </si>
  <si>
    <t>Bilangan pemberhentian pekerja pada 2021 / semasa tempoh perakaunan:</t>
  </si>
  <si>
    <t>Number of employees separation in 2021 / during accounting period:</t>
  </si>
  <si>
    <t>Total employees in 31st December 2021 / at the end of the accounting period</t>
  </si>
  <si>
    <t>Hasil tambah medan 391399 mesti sama dengan hasil tambah medan 052089 di soalan 5A dan medan 052389 di Soalan 5B</t>
  </si>
  <si>
    <t>The sum of fields 391399 must be equal to the sum of fields 052089 in question 5A and fields 052389 in Question 5B</t>
  </si>
  <si>
    <t>Hasil tambah medan 391499 mesti sama dengan hasil tambah medan 050689 di soalan 5A dan medan 051589 di Soalan 5B</t>
  </si>
  <si>
    <t>The sum of fields 391499 must be equal to the sum of fields 050689 in question 5A and fields 051589 in Question 5B</t>
  </si>
  <si>
    <t>Number of non-Malaysia citizen full-time employees by job category and type of pass</t>
  </si>
  <si>
    <t>Recruitment of non-Malaysia citizen full-time employees</t>
  </si>
  <si>
    <t xml:space="preserve">Pengambilan pekerja sepenuh masa bukan warganegara Malaysia </t>
  </si>
  <si>
    <t>Recruitment of Malaysia citizen full-time employees</t>
  </si>
  <si>
    <t>Jumlah pekerja sepenuh masa bukan warganegara Malaysia mengikut kategori pekerja dan jenis pas</t>
  </si>
  <si>
    <t>Sila nyatakan jumlah bantuan kewangan yang diperolehi oleh pertubuhan ini:</t>
  </si>
  <si>
    <t xml:space="preserve">Please specify the amount of financial assistance obtained by this establishment: </t>
  </si>
  <si>
    <r>
      <t xml:space="preserve">Nota / </t>
    </r>
    <r>
      <rPr>
        <i/>
        <sz val="8"/>
        <rFont val="Arial"/>
        <family val="2"/>
      </rPr>
      <t>Note</t>
    </r>
    <r>
      <rPr>
        <b/>
        <sz val="8"/>
        <rFont val="Arial"/>
        <family val="2"/>
      </rPr>
      <t>:</t>
    </r>
  </si>
  <si>
    <t xml:space="preserve">Computer includes personal computer, portable computer (e.g. laptop), tablet and other </t>
  </si>
  <si>
    <t>If NO, please proceed to question A.3</t>
  </si>
  <si>
    <t>Internet can be access by computer and other device (e.g. mobile phone, smart phone etc.)</t>
  </si>
  <si>
    <t>If NO, Please proceed to Question A.10</t>
  </si>
  <si>
    <t>Did this establishment use of fixed broadband to connect to the internet?</t>
  </si>
  <si>
    <t>E-Pasaran (cth. Lazada, Zalora, Shopee)</t>
  </si>
  <si>
    <r>
      <rPr>
        <b/>
        <sz val="8"/>
        <rFont val="Arial"/>
        <family val="2"/>
      </rPr>
      <t>Nota</t>
    </r>
    <r>
      <rPr>
        <sz val="8"/>
        <rFont val="Arial"/>
        <family val="2"/>
      </rPr>
      <t xml:space="preserve"> /</t>
    </r>
    <r>
      <rPr>
        <i/>
        <sz val="8"/>
        <rFont val="Arial"/>
        <family val="2"/>
      </rPr>
      <t xml:space="preserve"> Note</t>
    </r>
    <r>
      <rPr>
        <sz val="8"/>
        <rFont val="Arial"/>
        <family val="2"/>
      </rPr>
      <t>:</t>
    </r>
  </si>
  <si>
    <r>
      <t xml:space="preserve">Telefon melalui internet (cth. Skype, WhatsApp Call) / </t>
    </r>
    <r>
      <rPr>
        <i/>
        <sz val="8"/>
        <rFont val="Arial"/>
        <family val="2"/>
      </rPr>
      <t>Telephoning over the internet (e.g. Skype, WhatsApp Call)</t>
    </r>
  </si>
  <si>
    <r>
      <t xml:space="preserve">Berhubung dengan organisasi kerajaan (termasuk muat turun / permohonan borang, pembayaran secara </t>
    </r>
    <r>
      <rPr>
        <b/>
        <i/>
        <sz val="8"/>
        <rFont val="Arial"/>
        <family val="2"/>
      </rPr>
      <t>online</t>
    </r>
    <r>
      <rPr>
        <b/>
        <sz val="8"/>
        <rFont val="Arial"/>
        <family val="2"/>
      </rPr>
      <t>)</t>
    </r>
  </si>
  <si>
    <t>Perisian pengurusan (cth. Human Resources Management System, Accounting Information System dsb.)</t>
  </si>
  <si>
    <t>Management software (e.g. Human Resources Management System, Accounting Information System etc.)</t>
  </si>
  <si>
    <t>Platform kolaborasi dalam talian (cth. Go ToMeeting, Zoom webinar, Google Meet, StreamYard, Microsoft Teams dsb.)</t>
  </si>
  <si>
    <t>Did this establishment involved in sales or purchase transactions using internet?</t>
  </si>
  <si>
    <t xml:space="preserve">   If NO, please proceed to section B</t>
  </si>
  <si>
    <t>Sila nyatakan jenis platform yang digunakan oleh pertubuhan ini untuk urusniaga jualan atau pembelian menggunakan internet</t>
  </si>
  <si>
    <t>Bayaran tunai semasa penghantaran</t>
  </si>
  <si>
    <t xml:space="preserve">   If NO, please proceed to question A.21</t>
  </si>
  <si>
    <t>Melalui laman web lain (cth. pasaran dalam talian, platform e-dagang, tapak ejen dll.)</t>
  </si>
  <si>
    <t>Please indicate the percentage of e-commerce income by type of customers</t>
  </si>
  <si>
    <t>Please indicate the percentage of e-commerce income by type of market</t>
  </si>
  <si>
    <t>If the percentage of e-commerce international income is filled, please proceed to question A.20</t>
  </si>
  <si>
    <t>Please indicate the percentage of e-commerce expanditure by type of customers</t>
  </si>
  <si>
    <t>Please indicate the percentage of e-commerce expenditure by type of market</t>
  </si>
  <si>
    <t>If the percentage of e-commerce international expenditure is filled, please proceed to question A.25</t>
  </si>
  <si>
    <t>Please proceed to question B.2</t>
  </si>
  <si>
    <t>Please proceed to question B.3</t>
  </si>
  <si>
    <t>Please proceed to question B.4</t>
  </si>
  <si>
    <t>Please proceed to question B.5</t>
  </si>
  <si>
    <r>
      <t xml:space="preserve">Sila ke soalan B.6 / </t>
    </r>
    <r>
      <rPr>
        <i/>
        <sz val="8"/>
        <rFont val="Arial"/>
        <family val="2"/>
      </rPr>
      <t>Please proceed to question B.6</t>
    </r>
  </si>
  <si>
    <t xml:space="preserve">Perbankan dalam talian      </t>
  </si>
  <si>
    <t>Did this establishment have any Intellectual Property (IP) Protection System? (May choose more than one)</t>
  </si>
  <si>
    <t xml:space="preserve">   If YES, please proceed to question C.8 to C.12</t>
  </si>
  <si>
    <t>Did this establishment use any marketing media to promote it business? Please indicate the medium used</t>
  </si>
  <si>
    <t>Iklan (suratkhabar, TV dan majalah)</t>
  </si>
  <si>
    <t>Advertisement (newspaper, TV and magazines)</t>
  </si>
  <si>
    <t>Pembuatan jentera dan peralatan t.t.t.l</t>
  </si>
  <si>
    <t>Branch 1</t>
  </si>
  <si>
    <t>Branch 2</t>
  </si>
  <si>
    <t>Branch 3</t>
  </si>
  <si>
    <t>Branch 4</t>
  </si>
  <si>
    <t xml:space="preserve">      0417 = 0410 + 0411 + 0412 + 0413 - 0414 + / - 0415 - 0416</t>
  </si>
  <si>
    <t>Seperti pada Disember 2021 atau pada tempoh gaji terakhir</t>
  </si>
  <si>
    <t>JAM BEKERJA PADA TAHUN RUJUKAN</t>
  </si>
  <si>
    <t>MAN-HOURS WORKED DURING THE REFERENCE YEAR</t>
  </si>
  <si>
    <t>worked during the reference year</t>
  </si>
  <si>
    <t>during the reference year = (7.4 + 7.5)</t>
  </si>
  <si>
    <t>Values of sales (from goods / material purchases for resale without further</t>
  </si>
  <si>
    <t>Did this establishment have income in e-sports activities?</t>
  </si>
  <si>
    <t>Cukai langsung dibayar (cth. cukai syarikat dan duti setem)</t>
  </si>
  <si>
    <t>Direct taxes paid (e.g. company tax and stamp duties)</t>
  </si>
  <si>
    <t>(iii) Bayaran pendaftaran perniagaan, lesen memandu dsb.</t>
  </si>
  <si>
    <t xml:space="preserve">       Business registration fees, driving license etc.</t>
  </si>
  <si>
    <t>Lain-lain perbelanjaan operasi (sila nyatakan)</t>
  </si>
  <si>
    <t>Others operating expenditure (please specify)</t>
  </si>
  <si>
    <t>Other payments for non-industrial services (please specify)</t>
  </si>
  <si>
    <t>0901</t>
  </si>
  <si>
    <t xml:space="preserve">Bilangan pekerja  pertubuhan ini pada Disember 2021                                             </t>
  </si>
  <si>
    <t>atau pada tempoh gaji terakhir</t>
  </si>
  <si>
    <t xml:space="preserve">Number of persons engaged during December 2021                                              </t>
  </si>
  <si>
    <t>or during the last pay period</t>
  </si>
  <si>
    <t>Bilangan pekerja bukan warganegara Malaysia mengikut tempoh perkhidmatan di Malaysia</t>
  </si>
  <si>
    <t>Number of non-Malaysia citizen persons engaged by the length of service in Malaysia</t>
  </si>
  <si>
    <t>Technicians and Associate Professionals</t>
  </si>
  <si>
    <t xml:space="preserve">Bilangan pekerja pertubuhan ini pada Disember 2021                                             </t>
  </si>
  <si>
    <t xml:space="preserve">Number of persons engaged during December 2021                                               </t>
  </si>
  <si>
    <t>Category of Worker / Occupation (Male)</t>
  </si>
  <si>
    <t>Category of Worker / Occupation (Female)</t>
  </si>
  <si>
    <t>lebih masa pada tahun rujukan</t>
  </si>
  <si>
    <t>pada tahun rujukan = (7.4 + 7.5)</t>
  </si>
  <si>
    <r>
      <t xml:space="preserve">Stok awal / </t>
    </r>
    <r>
      <rPr>
        <i/>
        <sz val="8"/>
        <rFont val="Arial"/>
        <family val="2"/>
      </rPr>
      <t>Opening stocks</t>
    </r>
  </si>
  <si>
    <r>
      <t xml:space="preserve">Stok akhir / </t>
    </r>
    <r>
      <rPr>
        <i/>
        <sz val="8"/>
        <rFont val="Arial"/>
        <family val="2"/>
      </rPr>
      <t>Closing stocks</t>
    </r>
  </si>
  <si>
    <t>Sekiranya terdapat pertukaran aktiviti atau perbezaan keuntungan / kerugian ( &gt; atau &lt; 30%) berbanding dengan tahun sebelum,</t>
  </si>
  <si>
    <t>sila tandakan sebab-sebab di bawah ini (Boleh pilih lebih daripada satu):</t>
  </si>
  <si>
    <t>If there is any change in activity or difference in the profit / loss reported (&gt; or &lt; 30%) as compared to the previous year,</t>
  </si>
  <si>
    <t>Expenditure related to the implementation / operation of an incinerator centre or landfill site owned by establishment is also included.</t>
  </si>
  <si>
    <t>Use of technologies, equipment or processes that reduce or eliminate pollution and waste at the source instead of at the end-pipe or stack before the pollution or waste is created.</t>
  </si>
  <si>
    <t>dari mana-mana kesan operasi pertubuhan</t>
  </si>
  <si>
    <t>Quantity (tonne)</t>
  </si>
  <si>
    <t>Sila laporkan tahap automasi proses pengeluaran pertubuhan ini</t>
  </si>
  <si>
    <t>Please indicate the automation level of the production process for this establishment</t>
  </si>
  <si>
    <t>Mixed-mode automation</t>
  </si>
  <si>
    <t>Adakah pertubuhan ini menggunakan teknologi berikut. Jika Ya, sila nyatakan peratus (%) penggunaan</t>
  </si>
  <si>
    <t>Did this establishment using the following technology. If Yes, please state the percentage (%) of usage</t>
  </si>
  <si>
    <t>Kawalan Berkomputer Berangka (KBB)</t>
  </si>
  <si>
    <t>If No, please proceed to question G.8</t>
  </si>
  <si>
    <t>Raw materials cost</t>
  </si>
  <si>
    <t>If Yes, please proceed to question H.2 to H.6</t>
  </si>
  <si>
    <t>Please indicate the issues / challenges borne by your establishment during the COVID-19 pandemic (May choose more than one)</t>
  </si>
  <si>
    <t>Less than 6 months</t>
  </si>
  <si>
    <t>Sila nyatakan jumlah perbelanjaan berkaitan kesihatan pertubuhan ini bagi norma baharu tempat kerja:</t>
  </si>
  <si>
    <t>Please indicate the total health expenses of this establishment for the new norms at work:</t>
  </si>
  <si>
    <t>Thermometer</t>
  </si>
  <si>
    <t>digital skills training, data literacy skills, other training and development)</t>
  </si>
  <si>
    <t>Enhance usage of information and communication technology (e.g. cloud-based computing systems and big data analytics)</t>
  </si>
  <si>
    <t>Has this establishment received public assistance to continue business operations during the COVID-19 pandemic?</t>
  </si>
  <si>
    <t>dan bukan warganegara Malaysia.</t>
  </si>
  <si>
    <t>ii) Jawatan sedia ada</t>
  </si>
  <si>
    <t>Pertukangan yang berkaitan</t>
  </si>
  <si>
    <t>No interested candidates</t>
  </si>
  <si>
    <t xml:space="preserve">Pengambilan pekerja sepenuh masa warganegara Malaysia </t>
  </si>
  <si>
    <t>Bilangan pekerja yang baharu diupah pada 2021 / semasa tempoh perakaunan</t>
  </si>
  <si>
    <t>Impak kadar pertukaran mata wang</t>
  </si>
  <si>
    <t>Penutupan kilang / premis</t>
  </si>
  <si>
    <t>Factory / premises closures</t>
  </si>
  <si>
    <r>
      <rPr>
        <b/>
        <sz val="8"/>
        <rFont val="Arial"/>
        <family val="2"/>
      </rPr>
      <t>Nota</t>
    </r>
    <r>
      <rPr>
        <sz val="8"/>
        <rFont val="Arial"/>
        <family val="2"/>
      </rPr>
      <t xml:space="preserve"> / </t>
    </r>
    <r>
      <rPr>
        <i/>
        <sz val="8"/>
        <rFont val="Arial"/>
        <family val="2"/>
      </rPr>
      <t>Note</t>
    </r>
    <r>
      <rPr>
        <sz val="8"/>
        <rFont val="Arial"/>
        <family val="2"/>
      </rPr>
      <t>:</t>
    </r>
  </si>
  <si>
    <t>…………………………………………………………………………………</t>
  </si>
  <si>
    <t>If Yes, what is the percentage of the following resources will be allocated to make the plan a success?</t>
  </si>
  <si>
    <t>(cth. ADSL, SDSL, VDSL, teknologi fiber dan optik, teknologi kabel)</t>
  </si>
  <si>
    <t>(e.g. ADSL, SDSL, VDSL, fibre and optic technology, cable technology)</t>
  </si>
  <si>
    <t>Please indicate an estimate percentage of the persons engaged who access internet for business purposes.</t>
  </si>
  <si>
    <t>Please indicate an estimate percentage of the persons engaged who use computers for business purposes.</t>
  </si>
  <si>
    <t xml:space="preserve">Analitis data (cth. Tableau, Analitis Data Raya, Mobile Business Intelligence dsb.) </t>
  </si>
  <si>
    <t>Internet-of-Thing (IoT)</t>
  </si>
  <si>
    <t>Jumlah pekerja pada 31 Disember 2021 / pada tempoh akhir perakaunan *</t>
  </si>
  <si>
    <t>Jumlah pekerja pada 31 Disember 2021 / pada tempoh akhir perakaunan **</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</si>
  <si>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</si>
  <si>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</si>
  <si>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Sila nyatakan peratus air diabstrak mengikut sumber:</t>
  </si>
  <si>
    <t>Please specify the percentage of water abstracted by source:</t>
  </si>
  <si>
    <t>(i)  Air permukaan (cth. sungai, empangan, tasik)</t>
  </si>
  <si>
    <t xml:space="preserve">     Surface water (eg. river, dam, lake)</t>
  </si>
  <si>
    <t>mengikut sumber:</t>
  </si>
  <si>
    <t>Please specify the percentage of reused water by source:</t>
  </si>
  <si>
    <t>penggunaan selanjutnya dengan atau tanpa rawatan terlebih dahulu. Ia juga biasanya dirujuk sebagai tebus guna air sisa.</t>
  </si>
  <si>
    <t>Included the recycling  of water within the same establishment and excluded wastewater supplied to other user / establishment for further use with or without</t>
  </si>
  <si>
    <t>(cth. minuman, makanan, dll.)</t>
  </si>
  <si>
    <t>generated by source:</t>
  </si>
  <si>
    <t>Bayaran berbentuk manfaat kepada pekerja bergaji:</t>
  </si>
  <si>
    <t>Payment in kind to paid employees:</t>
  </si>
  <si>
    <t>Perbelanjaan bukan operasi:</t>
  </si>
  <si>
    <t>Non-operating expenditures:</t>
  </si>
  <si>
    <t>Pastikan setiap nombor, abjad atau tanda berada di dalam kotak yang telah disediakan</t>
  </si>
  <si>
    <t>Keep each number, letter or tick within the data entry boxes provided</t>
  </si>
  <si>
    <t>J</t>
  </si>
  <si>
    <t>L</t>
  </si>
  <si>
    <t>N</t>
  </si>
  <si>
    <r>
      <rPr>
        <b/>
        <sz val="8"/>
        <rFont val="Arial"/>
        <family val="2"/>
      </rPr>
      <t>Tidak</t>
    </r>
    <r>
      <rPr>
        <sz val="8"/>
        <rFont val="Arial"/>
        <family val="2"/>
      </rPr>
      <t xml:space="preserve"> /</t>
    </r>
    <r>
      <rPr>
        <i/>
        <sz val="8"/>
        <rFont val="Arial"/>
        <family val="2"/>
      </rPr>
      <t xml:space="preserve"> No</t>
    </r>
  </si>
  <si>
    <t>a)</t>
  </si>
  <si>
    <t>atau</t>
  </si>
  <si>
    <t>-</t>
  </si>
  <si>
    <t>Jika anda menandakan petak yang salah, hitamkan petak yang salah seperti ini</t>
  </si>
  <si>
    <t>dan tandakan</t>
  </si>
  <si>
    <t>di dalam petak yang betul</t>
  </si>
  <si>
    <t>If you have marked the wrong box, shade the box as shown here</t>
  </si>
  <si>
    <t>and mark</t>
  </si>
  <si>
    <t>in the relevant box</t>
  </si>
  <si>
    <t>b)</t>
  </si>
  <si>
    <r>
      <t xml:space="preserve">Perkara yang disenaraikan sebagai </t>
    </r>
    <r>
      <rPr>
        <b/>
        <sz val="8"/>
        <rFont val="Arial"/>
        <family val="2"/>
      </rPr>
      <t>termasuk</t>
    </r>
    <r>
      <rPr>
        <sz val="8"/>
        <rFont val="Arial"/>
        <family val="2"/>
      </rPr>
      <t xml:space="preserve"> dan </t>
    </r>
    <r>
      <rPr>
        <b/>
        <sz val="8"/>
        <rFont val="Arial"/>
        <family val="2"/>
      </rPr>
      <t>tidak termasuk</t>
    </r>
    <r>
      <rPr>
        <sz val="8"/>
        <rFont val="Arial"/>
        <family val="2"/>
      </rPr>
      <t xml:space="preserve"> hanyalah sebagai contoh dan tidak boleh diambilkira sebagai senarai yang lengkap.</t>
    </r>
  </si>
  <si>
    <r>
      <t xml:space="preserve">The items listed under </t>
    </r>
    <r>
      <rPr>
        <b/>
        <i/>
        <sz val="8"/>
        <rFont val="Arial"/>
        <family val="2"/>
      </rPr>
      <t xml:space="preserve">including </t>
    </r>
    <r>
      <rPr>
        <i/>
        <sz val="8"/>
        <rFont val="Arial"/>
        <family val="2"/>
      </rPr>
      <t xml:space="preserve">and </t>
    </r>
    <r>
      <rPr>
        <b/>
        <i/>
        <sz val="8"/>
        <rFont val="Arial"/>
        <family val="2"/>
      </rPr>
      <t>excluding</t>
    </r>
    <r>
      <rPr>
        <i/>
        <sz val="8"/>
        <rFont val="Arial"/>
        <family val="2"/>
      </rPr>
      <t xml:space="preserve"> are examples and should not be taken as a complete list of items.</t>
    </r>
  </si>
  <si>
    <t>or</t>
  </si>
  <si>
    <t>1100</t>
  </si>
  <si>
    <t>pengeluaran</t>
  </si>
  <si>
    <t>Nota :  W.P. - Wilayah Persekutuan</t>
  </si>
  <si>
    <t>(a)  Had umur pemilik tidak kurang daripada 18 tahun dan tidak lebih 30 tahun pada tahun rujukan</t>
  </si>
  <si>
    <t xml:space="preserve">      The owner's age limit is not less than 18 years old and not more than 30 years old during the reference year</t>
  </si>
  <si>
    <t>Number of persons engaged provided by other establishment during December 2021 or during the last pay period</t>
  </si>
  <si>
    <t>Plant &amp; Machine Operators, and Assemblers</t>
  </si>
  <si>
    <t>NUMBER OF NON-MALAYSIA CITIZEN PERSONS ENGAGED BY COUNTRY OF ORIGIN AND LENGTH OF SERVICE IN MALAYSIA</t>
  </si>
  <si>
    <t>BILANGAN SYIF KERJA DALAM SATU HARI</t>
  </si>
  <si>
    <t>If Yes, please state the total income in this e-sports activity</t>
  </si>
  <si>
    <t>Bayaran pembaikan dan penyelenggaraan semasa yang dibuat oleh pihak lain</t>
  </si>
  <si>
    <t>If Yes, please state the total expenditure in this e-sports activity</t>
  </si>
  <si>
    <t>Tenaga elektrik yang dijana</t>
  </si>
  <si>
    <r>
      <rPr>
        <sz val="8"/>
        <rFont val="Arial"/>
        <family val="2"/>
      </rPr>
      <t>E</t>
    </r>
    <r>
      <rPr>
        <i/>
        <sz val="8"/>
        <rFont val="Arial"/>
        <family val="2"/>
      </rPr>
      <t>lectricity generated</t>
    </r>
  </si>
  <si>
    <t>Pecahan produk utama perlu disenaraikan.</t>
  </si>
  <si>
    <t xml:space="preserve">Nilai untuk produk lain yang bukan utama </t>
  </si>
  <si>
    <t>boleh dikumpulkan dalam perkara "lain-lain"</t>
  </si>
  <si>
    <t>tetapi nilainya tidak boleh</t>
  </si>
  <si>
    <t>of production</t>
  </si>
  <si>
    <t>Sila nyatakan peratusan jualan tempatan mengikut negeri.</t>
  </si>
  <si>
    <t>Please indicate percentage of local sales by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</si>
</sst>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_);_(@_)"/>
    <numFmt numFmtId="165" formatCode="0.0"/>
  </numFmts>
  <fonts count="104">
    <font>
      <sz val="10"/>
      <name val="Arial"/>
      <charset val="134"/>
    </font>
    <font>
      <b/>
      <sz val="10"/>
      <name val="Arial"/>
      <family val="2"/>
    </font>
    <font>
      <b/>
      <sz val="9"/>
      <name val="Arial"/>
      <family val="2"/>
    </font>
    <font>
      <sz val="9"/>
      <name val="Arial"/>
      <family val="2"/>
    </font>
    <font>
      <b/>
      <i/>
      <sz val="10"/>
      <name val="Arial"/>
      <family val="2"/>
    </font>
    <font>
      <sz val="8"/>
      <name val="Arial"/>
      <family val="2"/>
    </font>
    <font>
      <sz val="14"/>
      <name val="Arial"/>
      <family val="2"/>
    </font>
    <font>
      <b/>
      <sz val="8"/>
      <name val="Arial"/>
      <family val="2"/>
    </font>
    <font>
      <i/>
      <sz val="8"/>
      <name val="Arial"/>
      <family val="2"/>
    </font>
    <font>
      <b/>
      <sz val="11"/>
      <name val="Arial"/>
      <family val="2"/>
    </font>
    <font>
      <i/>
      <sz val="9"/>
      <name val="Arial"/>
      <family val="2"/>
    </font>
    <font>
      <sz val="11"/>
      <color theme="1"/>
      <name val="Calibri"/>
      <family val="2"/>
      <scheme val="minor"/>
    </font>
    <font>
      <i/>
      <sz val="10"/>
      <name val="Arial"/>
      <family val="2"/>
    </font>
    <font>
      <sz val="10"/>
      <name val="Arial"/>
      <family val="2"/>
    </font>
    <font>
      <b/>
      <sz val="12"/>
      <name val="Arial"/>
      <family val="2"/>
    </font>
    <font>
      <b/>
      <sz val="12"/>
      <color indexed="8"/>
      <name val="Arial"/>
      <family val="2"/>
    </font>
    <font>
      <sz val="12"/>
      <name val="Arial"/>
      <family val="2"/>
    </font>
    <font>
      <i/>
      <sz val="12"/>
      <color indexed="8"/>
      <name val="Arial"/>
      <family val="2"/>
    </font>
    <font>
      <i/>
      <sz val="12"/>
      <name val="Arial"/>
      <family val="2"/>
    </font>
    <font>
      <b/>
      <sz val="14"/>
      <name val="Arial"/>
      <family val="2"/>
    </font>
    <font>
      <sz val="14"/>
      <name val="Wingdings"/>
      <charset val="2"/>
    </font>
    <font>
      <b/>
      <sz val="16"/>
      <name val="Arial"/>
      <family val="2"/>
    </font>
    <font>
      <b/>
      <sz val="9"/>
      <color rgb="FFFF9900"/>
      <name val="Arial"/>
      <family val="2"/>
    </font>
    <font>
      <b/>
      <sz val="11"/>
      <color theme="1"/>
      <name val="Calibri"/>
      <family val="2"/>
      <scheme val="minor"/>
    </font>
    <font>
      <i/>
      <sz val="11"/>
      <color theme="1"/>
      <name val="Calibri"/>
      <family val="2"/>
      <scheme val="minor"/>
    </font>
    <font>
      <i/>
      <sz val="11"/>
      <name val="Arial"/>
      <family val="2"/>
    </font>
    <font>
      <b/>
      <sz val="8"/>
      <color theme="1"/>
      <name val="Arial"/>
      <family val="2"/>
    </font>
    <font>
      <i/>
      <sz val="8"/>
      <color theme="1"/>
      <name val="Arial"/>
      <family val="2"/>
    </font>
    <font>
      <sz val="11"/>
      <name val="Arial"/>
      <family val="2"/>
    </font>
    <font>
      <b/>
      <sz val="8"/>
      <color indexed="8"/>
      <name val="Arial"/>
      <family val="2"/>
    </font>
    <font>
      <b/>
      <sz val="8"/>
      <color rgb="FFFF9900"/>
      <name val="Arial"/>
      <family val="2"/>
    </font>
    <font>
      <b/>
      <sz val="14"/>
      <color theme="1"/>
      <name val="Arial"/>
      <family val="2"/>
    </font>
    <font>
      <b/>
      <i/>
      <sz val="8"/>
      <name val="Arial"/>
      <family val="2"/>
    </font>
    <font>
      <b/>
      <sz val="8"/>
      <color rgb="FFFF0000"/>
      <name val="Arial"/>
      <family val="2"/>
    </font>
    <font>
      <sz val="8"/>
      <color rgb="FF0000FF"/>
      <name val="Arial"/>
      <family val="2"/>
    </font>
    <font>
      <b/>
      <sz val="8"/>
      <color rgb="FF0000FF"/>
      <name val="Arial"/>
      <family val="2"/>
    </font>
    <font>
      <sz val="8"/>
      <name val="Helv"/>
      <charset val="134"/>
    </font>
    <font>
      <b/>
      <sz val="8"/>
      <color rgb="FFC00000"/>
      <name val="Arial"/>
      <family val="2"/>
    </font>
    <font>
      <i/>
      <sz val="8"/>
      <color rgb="FFC00000"/>
      <name val="Arial"/>
      <family val="2"/>
    </font>
    <font>
      <sz val="10"/>
      <color rgb="FF0000FF"/>
      <name val="Arial"/>
      <family val="2"/>
    </font>
    <font>
      <b/>
      <sz val="9"/>
      <color rgb="FF0000FF"/>
      <name val="Arial"/>
      <family val="2"/>
    </font>
    <font>
      <b/>
      <sz val="15"/>
      <name val="Arial"/>
      <family val="2"/>
    </font>
    <font>
      <i/>
      <sz val="15"/>
      <name val="Arial"/>
      <family val="2"/>
    </font>
    <font>
      <b/>
      <sz val="11"/>
      <color indexed="8"/>
      <name val="Arial"/>
      <family val="2"/>
    </font>
    <font>
      <i/>
      <sz val="11"/>
      <color indexed="8"/>
      <name val="Arial"/>
      <family val="2"/>
    </font>
    <font>
      <i/>
      <sz val="10"/>
      <color indexed="8"/>
      <name val="Arial"/>
      <family val="2"/>
    </font>
    <font>
      <sz val="18"/>
      <name val="Arial"/>
      <family val="2"/>
    </font>
    <font>
      <b/>
      <sz val="18"/>
      <name val="Arial"/>
      <family val="2"/>
    </font>
    <font>
      <sz val="8"/>
      <color indexed="55"/>
      <name val="Arial"/>
      <family val="2"/>
    </font>
    <font>
      <sz val="8"/>
      <name val="Bookman Old Style"/>
      <family val="1"/>
    </font>
    <font>
      <i/>
      <sz val="16"/>
      <name val="Arial"/>
      <family val="2"/>
    </font>
    <font>
      <i/>
      <sz val="8"/>
      <color indexed="55"/>
      <name val="Arial"/>
      <family val="2"/>
    </font>
    <font>
      <sz val="8"/>
      <color indexed="10"/>
      <name val="Arial"/>
      <family val="2"/>
    </font>
    <font>
      <b/>
      <u/>
      <sz val="8"/>
      <color indexed="55"/>
      <name val="Arial"/>
      <family val="2"/>
    </font>
    <font>
      <sz val="9"/>
      <name val="Bookman Old Style"/>
      <family val="1"/>
    </font>
    <font>
      <i/>
      <sz val="14"/>
      <name val="Arial"/>
      <family val="2"/>
    </font>
    <font>
      <sz val="9"/>
      <name val="Wingdings 2"/>
      <family val="1"/>
      <charset val="2"/>
    </font>
    <font>
      <sz val="9"/>
      <color indexed="55"/>
      <name val="Arial"/>
      <family val="2"/>
    </font>
    <font>
      <sz val="14"/>
      <color indexed="10"/>
      <name val="Arial"/>
      <family val="2"/>
    </font>
    <font>
      <u/>
      <sz val="9"/>
      <color indexed="55"/>
      <name val="Arial"/>
      <family val="2"/>
    </font>
    <font>
      <b/>
      <sz val="7.8"/>
      <name val="Arial"/>
      <family val="2"/>
    </font>
    <font>
      <i/>
      <sz val="8"/>
      <color indexed="8"/>
      <name val="Arial"/>
      <family val="2"/>
    </font>
    <font>
      <b/>
      <sz val="7"/>
      <color indexed="8"/>
      <name val="Arial"/>
      <family val="2"/>
    </font>
    <font>
      <i/>
      <sz val="7"/>
      <name val="Arial"/>
      <family val="2"/>
    </font>
    <font>
      <i/>
      <sz val="7"/>
      <color indexed="8"/>
      <name val="Arial"/>
      <family val="2"/>
    </font>
    <font>
      <sz val="8"/>
      <color indexed="8"/>
      <name val="Arial"/>
      <family val="2"/>
    </font>
    <font>
      <b/>
      <u/>
      <sz val="8"/>
      <name val="Arial"/>
      <family val="2"/>
    </font>
    <font>
      <b/>
      <sz val="14"/>
      <name val="Calibri"/>
      <family val="2"/>
    </font>
    <font>
      <b/>
      <i/>
      <sz val="14"/>
      <name val="Arial"/>
      <family val="2"/>
    </font>
    <font>
      <b/>
      <i/>
      <sz val="11"/>
      <name val="Arial"/>
      <family val="2"/>
    </font>
    <font>
      <u/>
      <sz val="9"/>
      <color theme="10"/>
      <name val="Arial"/>
      <family val="2"/>
    </font>
    <font>
      <sz val="10"/>
      <name val="MS Sans Serif"/>
      <charset val="134"/>
    </font>
    <font>
      <u/>
      <sz val="10"/>
      <color indexed="12"/>
      <name val="Arial"/>
      <family val="2"/>
    </font>
    <font>
      <sz val="11"/>
      <color indexed="8"/>
      <name val="Calibri"/>
      <family val="2"/>
    </font>
    <font>
      <sz val="12"/>
      <name val="Helv"/>
      <charset val="134"/>
    </font>
    <font>
      <i/>
      <u/>
      <sz val="8"/>
      <name val="Arial"/>
      <family val="2"/>
    </font>
    <font>
      <b/>
      <i/>
      <u/>
      <sz val="8"/>
      <name val="Arial"/>
      <family val="2"/>
    </font>
    <font>
      <i/>
      <sz val="8"/>
      <color indexed="8"/>
      <name val="Tahoma"/>
      <family val="2"/>
    </font>
    <font>
      <b/>
      <sz val="9"/>
      <name val="Times New Roman"/>
      <family val="1"/>
    </font>
    <font>
      <b/>
      <i/>
      <sz val="9"/>
      <name val="Times New Roman"/>
      <family val="1"/>
    </font>
    <font>
      <sz val="9"/>
      <name val="Times New Roman"/>
      <family val="1"/>
    </font>
    <font>
      <i/>
      <sz val="9"/>
      <name val="Times New Roman"/>
      <family val="1"/>
    </font>
    <font>
      <b/>
      <sz val="8"/>
      <color indexed="8"/>
      <name val="Tahoma"/>
      <family val="2"/>
    </font>
    <font>
      <b/>
      <sz val="9"/>
      <name val="Tahoma"/>
      <family val="2"/>
    </font>
    <font>
      <b/>
      <i/>
      <sz val="8"/>
      <color indexed="8"/>
      <name val="Tahoma"/>
      <family val="2"/>
    </font>
    <font>
      <b/>
      <sz val="8"/>
      <name val="Tahoma"/>
      <family val="2"/>
    </font>
    <font>
      <i/>
      <sz val="8"/>
      <name val="Tahoma"/>
      <family val="2"/>
    </font>
    <font>
      <sz val="8"/>
      <name val="Tahoma"/>
      <family val="2"/>
    </font>
    <font>
      <b/>
      <i/>
      <sz val="8"/>
      <name val="Tahoma"/>
      <family val="2"/>
    </font>
    <font>
      <sz val="9"/>
      <name val="Tahoma"/>
      <family val="2"/>
    </font>
    <font>
      <sz val="8"/>
      <color indexed="8"/>
      <name val="Tahoma"/>
      <family val="2"/>
    </font>
    <font>
      <i/>
      <sz val="8"/>
      <name val="Arial"/>
      <family val="2"/>
    </font>
    <font>
      <b/>
      <sz val="8"/>
      <name val="Arial"/>
      <family val="2"/>
    </font>
    <font>
      <b/>
      <sz val="12"/>
      <name val="Arial"/>
      <family val="2"/>
    </font>
    <font>
      <b/>
      <sz val="9"/>
      <name val="Arial"/>
      <family val="2"/>
    </font>
    <font>
      <i/>
      <sz val="9"/>
      <name val="Arial"/>
      <family val="2"/>
    </font>
    <font>
      <sz val="8"/>
      <name val="Arial"/>
      <family val="2"/>
    </font>
    <font>
      <i/>
      <sz val="10"/>
      <name val="Arial"/>
      <family val="2"/>
    </font>
    <font>
      <b/>
      <sz val="8"/>
      <color theme="1"/>
      <name val="Arial"/>
      <family val="2"/>
    </font>
    <font>
      <i/>
      <sz val="8"/>
      <color theme="1"/>
      <name val="Arial"/>
      <family val="2"/>
    </font>
    <font>
      <i/>
      <sz val="9"/>
      <color indexed="81"/>
      <name val="Times New Roman"/>
      <family val="1"/>
    </font>
    <font>
      <b/>
      <sz val="10"/>
      <name val="Arial"/>
      <family val="2"/>
    </font>
    <font>
      <b/>
      <sz val="18"/>
      <name val="Arial"/>
      <family val="2"/>
    </font>
    <font>
      <sz val="8"/>
      <color rgb="FFFF0000"/>
      <name val="Arial"/>
      <family val="2"/>
    </font>
  </fonts>
  <fills count="27">
    <fill>
      <patternFill patternType="none"/>
    </fill>
    <fill>
      <patternFill patternType="gray125"/>
    </fill>
    <fill>
      <patternFill patternType="solid">
        <fgColor theme="3" tint="0.79989013336588644"/>
        <bgColor indexed="51"/>
      </patternFill>
    </fill>
    <fill>
      <patternFill patternType="solid">
        <fgColor theme="3" tint="0.79989013336588644"/>
        <bgColor indexed="64"/>
      </patternFill>
    </fill>
    <fill>
      <patternFill patternType="solid">
        <fgColor rgb="FFFF9933"/>
        <bgColor indexed="51"/>
      </patternFill>
    </fill>
    <fill>
      <patternFill patternType="solid">
        <fgColor indexed="52"/>
        <bgColor indexed="51"/>
      </patternFill>
    </fill>
    <fill>
      <patternFill patternType="solid">
        <fgColor theme="3" tint="0.79985961485641044"/>
        <bgColor indexed="64"/>
      </patternFill>
    </fill>
    <fill>
      <patternFill patternType="solid">
        <fgColor theme="3" tint="0.79985961485641044"/>
        <bgColor indexed="26"/>
      </patternFill>
    </fill>
    <fill>
      <patternFill patternType="solid">
        <fgColor indexed="9"/>
        <bgColor indexed="26"/>
      </patternFill>
    </fill>
    <fill>
      <patternFill patternType="solid">
        <fgColor theme="3" tint="0.79985961485641044"/>
        <bgColor indexed="51"/>
      </patternFill>
    </fill>
    <fill>
      <patternFill patternType="solid">
        <fgColor indexed="47"/>
        <bgColor indexed="22"/>
      </patternFill>
    </fill>
    <fill>
      <patternFill patternType="solid">
        <fgColor theme="3" tint="0.79985961485641044"/>
        <bgColor indexed="22"/>
      </patternFill>
    </fill>
    <fill>
      <patternFill patternType="solid">
        <fgColor theme="0"/>
        <bgColor indexed="26"/>
      </patternFill>
    </fill>
    <fill>
      <patternFill patternType="solid">
        <fgColor theme="0"/>
        <bgColor indexed="64"/>
      </patternFill>
    </fill>
    <fill>
      <patternFill patternType="solid">
        <fgColor theme="4" tint="0.59999389629810485"/>
        <bgColor indexed="64"/>
      </patternFill>
    </fill>
    <fill>
      <patternFill patternType="solid">
        <fgColor theme="3" tint="0.79989013336588644"/>
        <bgColor indexed="26"/>
      </patternFill>
    </fill>
    <fill>
      <patternFill patternType="solid">
        <fgColor theme="4" tint="0.59999389629810485"/>
        <bgColor indexed="51"/>
      </patternFill>
    </fill>
    <fill>
      <patternFill patternType="solid">
        <fgColor theme="4" tint="0.59999389629810485"/>
        <bgColor indexed="26"/>
      </patternFill>
    </fill>
    <fill>
      <patternFill patternType="solid">
        <fgColor theme="4" tint="0.59999389629810485"/>
        <bgColor indexed="45"/>
      </patternFill>
    </fill>
    <fill>
      <patternFill patternType="solid">
        <fgColor indexed="29"/>
        <bgColor indexed="45"/>
      </patternFill>
    </fill>
    <fill>
      <patternFill patternType="solid">
        <fgColor theme="4" tint="0.59999389629810485"/>
        <bgColor indexed="22"/>
      </patternFill>
    </fill>
    <fill>
      <patternFill patternType="solid">
        <fgColor rgb="FFFF9933"/>
        <bgColor indexed="64"/>
      </patternFill>
    </fill>
    <fill>
      <patternFill patternType="solid">
        <fgColor theme="3" tint="0.79985961485641044"/>
        <bgColor indexed="13"/>
      </patternFill>
    </fill>
    <fill>
      <patternFill patternType="solid">
        <fgColor theme="3" tint="0.79989013336588644"/>
        <bgColor indexed="13"/>
      </patternFill>
    </fill>
    <fill>
      <patternFill patternType="solid">
        <fgColor rgb="FFFF9900"/>
        <bgColor indexed="51"/>
      </patternFill>
    </fill>
    <fill>
      <patternFill patternType="solid">
        <fgColor theme="3" tint="0.79998168889431442"/>
        <bgColor indexed="64"/>
      </patternFill>
    </fill>
    <fill>
      <patternFill patternType="solid">
        <fgColor theme="1"/>
        <bgColor indexed="64"/>
      </patternFill>
    </fill>
  </fills>
  <borders count="536">
    <border>
      <left/>
      <right/>
      <top/>
      <bottom/>
      <diagonal/>
    </border>
    <border>
      <left/>
      <right style="medium">
        <color auto="1"/>
      </right>
      <top/>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right/>
      <top/>
      <bottom style="medium">
        <color auto="1"/>
      </bottom>
      <diagonal/>
    </border>
    <border>
      <left/>
      <right style="thin">
        <color theme="3" tint="0.39988402966399123"/>
      </right>
      <top style="thin">
        <color theme="3" tint="0.39988402966399123"/>
      </top>
      <bottom style="thin">
        <color theme="3" tint="0.39988402966399123"/>
      </bottom>
      <diagonal/>
    </border>
    <border>
      <left/>
      <right/>
      <top/>
      <bottom style="hair">
        <color auto="1"/>
      </bottom>
      <diagonal/>
    </border>
    <border>
      <left/>
      <right/>
      <top style="hair">
        <color auto="1"/>
      </top>
      <bottom style="hair">
        <color auto="1"/>
      </bottom>
      <diagonal/>
    </border>
    <border>
      <left style="thin">
        <color theme="3" tint="0.39985351115451523"/>
      </left>
      <right/>
      <top style="thin">
        <color theme="3" tint="0.39985351115451523"/>
      </top>
      <bottom/>
      <diagonal/>
    </border>
    <border>
      <left/>
      <right/>
      <top style="thin">
        <color theme="3" tint="0.39985351115451523"/>
      </top>
      <bottom/>
      <diagonal/>
    </border>
    <border>
      <left style="thin">
        <color theme="3" tint="0.39985351115451523"/>
      </left>
      <right/>
      <top/>
      <bottom style="thin">
        <color theme="3" tint="0.39985351115451523"/>
      </bottom>
      <diagonal/>
    </border>
    <border>
      <left/>
      <right/>
      <top/>
      <bottom style="thin">
        <color theme="3" tint="0.39985351115451523"/>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indexed="8"/>
      </left>
      <right/>
      <top/>
      <bottom/>
      <diagonal/>
    </border>
    <border>
      <left style="medium">
        <color indexed="8"/>
      </left>
      <right/>
      <top/>
      <bottom style="thin">
        <color indexed="8"/>
      </bottom>
      <diagonal/>
    </border>
    <border>
      <left/>
      <right/>
      <top/>
      <bottom style="thin">
        <color indexed="8"/>
      </bottom>
      <diagonal/>
    </border>
    <border>
      <left/>
      <right/>
      <top style="thin">
        <color indexed="8"/>
      </top>
      <bottom/>
      <diagonal/>
    </border>
    <border>
      <left/>
      <right style="thin">
        <color theme="3" tint="0.39985351115451523"/>
      </right>
      <top style="thin">
        <color theme="3" tint="0.39985351115451523"/>
      </top>
      <bottom/>
      <diagonal/>
    </border>
    <border>
      <left/>
      <right style="thin">
        <color theme="3" tint="0.39985351115451523"/>
      </right>
      <top/>
      <bottom style="thin">
        <color theme="3" tint="0.39985351115451523"/>
      </bottom>
      <diagonal/>
    </border>
    <border>
      <left/>
      <right style="thin">
        <color auto="1"/>
      </right>
      <top style="medium">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auto="1"/>
      </bottom>
      <diagonal/>
    </border>
    <border>
      <left/>
      <right style="thin">
        <color indexed="51"/>
      </right>
      <top style="thin">
        <color auto="1"/>
      </top>
      <bottom/>
      <diagonal/>
    </border>
    <border>
      <left style="thin">
        <color indexed="51"/>
      </left>
      <right style="thin">
        <color indexed="51"/>
      </right>
      <top style="thin">
        <color auto="1"/>
      </top>
      <bottom/>
      <diagonal/>
    </border>
    <border>
      <left style="thin">
        <color indexed="51"/>
      </left>
      <right style="thin">
        <color theme="3" tint="0.39985351115451523"/>
      </right>
      <top style="thin">
        <color auto="1"/>
      </top>
      <bottom/>
      <diagonal/>
    </border>
    <border>
      <left/>
      <right style="thin">
        <color indexed="51"/>
      </right>
      <top/>
      <bottom/>
      <diagonal/>
    </border>
    <border>
      <left style="thin">
        <color auto="1"/>
      </left>
      <right style="thin">
        <color auto="1"/>
      </right>
      <top/>
      <bottom/>
      <diagonal/>
    </border>
    <border>
      <left/>
      <right style="thin">
        <color indexed="51"/>
      </right>
      <top style="thin">
        <color indexed="51"/>
      </top>
      <bottom style="double">
        <color theme="3" tint="0.39985351115451523"/>
      </bottom>
      <diagonal/>
    </border>
    <border>
      <left style="thin">
        <color indexed="51"/>
      </left>
      <right style="thin">
        <color indexed="51"/>
      </right>
      <top style="thin">
        <color indexed="51"/>
      </top>
      <bottom style="double">
        <color theme="3" tint="0.39985351115451523"/>
      </bottom>
      <diagonal/>
    </border>
    <border>
      <left style="thin">
        <color indexed="51"/>
      </left>
      <right style="thin">
        <color theme="3" tint="0.39985351115451523"/>
      </right>
      <top style="thin">
        <color indexed="51"/>
      </top>
      <bottom style="double">
        <color theme="3" tint="0.39985351115451523"/>
      </bottom>
      <diagonal/>
    </border>
    <border>
      <left/>
      <right style="thin">
        <color indexed="51"/>
      </right>
      <top style="thin">
        <color indexed="51"/>
      </top>
      <bottom/>
      <diagonal/>
    </border>
    <border>
      <left/>
      <right style="double">
        <color indexed="51"/>
      </right>
      <top style="double">
        <color theme="3" tint="0.39985351115451523"/>
      </top>
      <bottom style="double">
        <color indexed="51"/>
      </bottom>
      <diagonal/>
    </border>
    <border>
      <left style="double">
        <color indexed="51"/>
      </left>
      <right style="double">
        <color indexed="51"/>
      </right>
      <top style="double">
        <color theme="3" tint="0.39985351115451523"/>
      </top>
      <bottom style="double">
        <color indexed="51"/>
      </bottom>
      <diagonal/>
    </border>
    <border>
      <left style="double">
        <color indexed="51"/>
      </left>
      <right style="double">
        <color theme="3" tint="0.39985351115451523"/>
      </right>
      <top style="double">
        <color theme="3" tint="0.39985351115451523"/>
      </top>
      <bottom style="double">
        <color indexed="51"/>
      </bottom>
      <diagonal/>
    </border>
    <border>
      <left style="double">
        <color theme="3" tint="0.39985351115451523"/>
      </left>
      <right style="double">
        <color indexed="51"/>
      </right>
      <top style="double">
        <color theme="3" tint="0.39985351115451523"/>
      </top>
      <bottom style="double">
        <color indexed="51"/>
      </bottom>
      <diagonal/>
    </border>
    <border>
      <left/>
      <right style="double">
        <color indexed="51"/>
      </right>
      <top style="double">
        <color indexed="51"/>
      </top>
      <bottom style="double">
        <color theme="3" tint="0.39985351115451523"/>
      </bottom>
      <diagonal/>
    </border>
    <border>
      <left style="double">
        <color indexed="51"/>
      </left>
      <right style="double">
        <color indexed="51"/>
      </right>
      <top style="double">
        <color indexed="51"/>
      </top>
      <bottom style="double">
        <color theme="3" tint="0.39985351115451523"/>
      </bottom>
      <diagonal/>
    </border>
    <border>
      <left style="double">
        <color indexed="51"/>
      </left>
      <right style="double">
        <color theme="3" tint="0.39985351115451523"/>
      </right>
      <top style="double">
        <color indexed="51"/>
      </top>
      <bottom style="double">
        <color theme="3" tint="0.39985351115451523"/>
      </bottom>
      <diagonal/>
    </border>
    <border>
      <left style="double">
        <color theme="3" tint="0.39985351115451523"/>
      </left>
      <right style="double">
        <color indexed="51"/>
      </right>
      <top style="double">
        <color indexed="51"/>
      </top>
      <bottom style="double">
        <color theme="3" tint="0.39985351115451523"/>
      </bottom>
      <diagonal/>
    </border>
    <border>
      <left/>
      <right style="thin">
        <color indexed="51"/>
      </right>
      <top style="double">
        <color theme="3" tint="0.39985351115451523"/>
      </top>
      <bottom/>
      <diagonal/>
    </border>
    <border>
      <left style="thin">
        <color indexed="51"/>
      </left>
      <right style="thin">
        <color indexed="51"/>
      </right>
      <top style="double">
        <color theme="3" tint="0.39985351115451523"/>
      </top>
      <bottom/>
      <diagonal/>
    </border>
    <border>
      <left style="thin">
        <color indexed="51"/>
      </left>
      <right style="thin">
        <color theme="3" tint="0.39985351115451523"/>
      </right>
      <top style="double">
        <color theme="3" tint="0.39985351115451523"/>
      </top>
      <bottom/>
      <diagonal/>
    </border>
    <border>
      <left/>
      <right style="thin">
        <color indexed="51"/>
      </right>
      <top/>
      <bottom style="double">
        <color theme="3" tint="0.39985351115451523"/>
      </bottom>
      <diagonal/>
    </border>
    <border>
      <left style="thin">
        <color indexed="51"/>
      </left>
      <right style="thin">
        <color indexed="51"/>
      </right>
      <top/>
      <bottom style="double">
        <color theme="3" tint="0.39985351115451523"/>
      </bottom>
      <diagonal/>
    </border>
    <border>
      <left style="thin">
        <color indexed="51"/>
      </left>
      <right style="thin">
        <color theme="3" tint="0.39985351115451523"/>
      </right>
      <top/>
      <bottom style="double">
        <color theme="3" tint="0.39985351115451523"/>
      </bottom>
      <diagonal/>
    </border>
    <border>
      <left/>
      <right/>
      <top style="double">
        <color theme="3" tint="0.39985351115451523"/>
      </top>
      <bottom/>
      <diagonal/>
    </border>
    <border>
      <left/>
      <right style="thin">
        <color theme="3" tint="0.39985351115451523"/>
      </right>
      <top style="double">
        <color theme="3" tint="0.39985351115451523"/>
      </top>
      <bottom/>
      <diagonal/>
    </border>
    <border>
      <left style="thin">
        <color theme="3" tint="0.39985351115451523"/>
      </left>
      <right/>
      <top style="double">
        <color theme="3" tint="0.39985351115451523"/>
      </top>
      <bottom/>
      <diagonal/>
    </border>
    <border>
      <left/>
      <right/>
      <top/>
      <bottom style="double">
        <color theme="3" tint="0.39985351115451523"/>
      </bottom>
      <diagonal/>
    </border>
    <border>
      <left/>
      <right style="thin">
        <color theme="3" tint="0.39985351115451523"/>
      </right>
      <top/>
      <bottom style="double">
        <color theme="3" tint="0.39985351115451523"/>
      </bottom>
      <diagonal/>
    </border>
    <border>
      <left style="thin">
        <color theme="3" tint="0.39985351115451523"/>
      </left>
      <right/>
      <top/>
      <bottom style="double">
        <color theme="3" tint="0.39985351115451523"/>
      </bottom>
      <diagonal/>
    </border>
    <border>
      <left/>
      <right style="double">
        <color theme="3" tint="0.39985351115451523"/>
      </right>
      <top style="double">
        <color theme="3" tint="0.39985351115451523"/>
      </top>
      <bottom/>
      <diagonal/>
    </border>
    <border>
      <left style="double">
        <color theme="3" tint="0.39985351115451523"/>
      </left>
      <right/>
      <top style="double">
        <color theme="3" tint="0.39985351115451523"/>
      </top>
      <bottom/>
      <diagonal/>
    </border>
    <border>
      <left/>
      <right style="double">
        <color theme="3" tint="0.39985351115451523"/>
      </right>
      <top/>
      <bottom style="double">
        <color theme="3" tint="0.39985351115451523"/>
      </bottom>
      <diagonal/>
    </border>
    <border>
      <left style="double">
        <color theme="3" tint="0.39985351115451523"/>
      </left>
      <right/>
      <top/>
      <bottom style="double">
        <color theme="3" tint="0.39985351115451523"/>
      </bottom>
      <diagonal/>
    </border>
    <border>
      <left/>
      <right style="double">
        <color rgb="FFFFCC00"/>
      </right>
      <top/>
      <bottom/>
      <diagonal/>
    </border>
    <border>
      <left style="double">
        <color rgb="FFFFCC00"/>
      </left>
      <right style="double">
        <color rgb="FFFFCC00"/>
      </right>
      <top/>
      <bottom/>
      <diagonal/>
    </border>
    <border>
      <left style="double">
        <color rgb="FFFFCC00"/>
      </left>
      <right/>
      <top/>
      <bottom/>
      <diagonal/>
    </border>
    <border>
      <left style="thin">
        <color theme="3" tint="0.39985351115451523"/>
      </left>
      <right style="double">
        <color rgb="FFFFCC00"/>
      </right>
      <top style="double">
        <color theme="3" tint="0.39985351115451523"/>
      </top>
      <bottom/>
      <diagonal/>
    </border>
    <border>
      <left style="thin">
        <color theme="3" tint="0.39985351115451523"/>
      </left>
      <right style="double">
        <color rgb="FFFFCC00"/>
      </right>
      <top/>
      <bottom style="double">
        <color theme="3" tint="0.39985351115451523"/>
      </bottom>
      <diagonal/>
    </border>
    <border>
      <left/>
      <right style="double">
        <color rgb="FFFFCC00"/>
      </right>
      <top style="double">
        <color theme="3" tint="0.39985351115451523"/>
      </top>
      <bottom/>
      <diagonal/>
    </border>
    <border>
      <left style="double">
        <color rgb="FFFFCC00"/>
      </left>
      <right style="double">
        <color rgb="FFFFCC00"/>
      </right>
      <top style="double">
        <color theme="3" tint="0.39985351115451523"/>
      </top>
      <bottom/>
      <diagonal/>
    </border>
    <border>
      <left style="double">
        <color rgb="FFFFCC00"/>
      </left>
      <right style="double">
        <color theme="3" tint="0.39985351115451523"/>
      </right>
      <top style="double">
        <color theme="3" tint="0.39985351115451523"/>
      </top>
      <bottom/>
      <diagonal/>
    </border>
    <border>
      <left style="double">
        <color theme="3" tint="0.39985351115451523"/>
      </left>
      <right style="double">
        <color rgb="FFFFCC00"/>
      </right>
      <top style="double">
        <color theme="3" tint="0.39985351115451523"/>
      </top>
      <bottom/>
      <diagonal/>
    </border>
    <border>
      <left/>
      <right style="double">
        <color rgb="FFFFCC00"/>
      </right>
      <top/>
      <bottom style="double">
        <color theme="3" tint="0.39985351115451523"/>
      </bottom>
      <diagonal/>
    </border>
    <border>
      <left style="double">
        <color rgb="FFFFCC00"/>
      </left>
      <right style="double">
        <color rgb="FFFFCC00"/>
      </right>
      <top/>
      <bottom style="double">
        <color theme="3" tint="0.39985351115451523"/>
      </bottom>
      <diagonal/>
    </border>
    <border>
      <left style="double">
        <color rgb="FFFFCC00"/>
      </left>
      <right style="double">
        <color theme="3" tint="0.39985351115451523"/>
      </right>
      <top/>
      <bottom style="double">
        <color theme="3" tint="0.39985351115451523"/>
      </bottom>
      <diagonal/>
    </border>
    <border>
      <left style="double">
        <color theme="3" tint="0.39985351115451523"/>
      </left>
      <right style="double">
        <color rgb="FFFFCC00"/>
      </right>
      <top/>
      <bottom style="double">
        <color theme="3" tint="0.39985351115451523"/>
      </bottom>
      <diagonal/>
    </border>
    <border>
      <left style="thin">
        <color indexed="51"/>
      </left>
      <right style="thin">
        <color indexed="51"/>
      </right>
      <top/>
      <bottom/>
      <diagonal/>
    </border>
    <border>
      <left style="thin">
        <color indexed="51"/>
      </left>
      <right/>
      <top/>
      <bottom/>
      <diagonal/>
    </border>
    <border>
      <left style="thin">
        <color theme="3" tint="0.39985351115451523"/>
      </left>
      <right style="thin">
        <color indexed="51"/>
      </right>
      <top style="double">
        <color theme="3" tint="0.39985351115451523"/>
      </top>
      <bottom/>
      <diagonal/>
    </border>
    <border>
      <left style="thin">
        <color theme="3" tint="0.39985351115451523"/>
      </left>
      <right style="thin">
        <color indexed="51"/>
      </right>
      <top/>
      <bottom style="double">
        <color theme="3" tint="0.39985351115451523"/>
      </bottom>
      <diagonal/>
    </border>
    <border>
      <left style="thin">
        <color auto="1"/>
      </left>
      <right/>
      <top style="medium">
        <color auto="1"/>
      </top>
      <bottom/>
      <diagonal/>
    </border>
    <border>
      <left/>
      <right style="thin">
        <color auto="1"/>
      </right>
      <top/>
      <bottom style="thin">
        <color auto="1"/>
      </bottom>
      <diagonal/>
    </border>
    <border>
      <left style="thin">
        <color indexed="8"/>
      </left>
      <right style="thin">
        <color indexed="51"/>
      </right>
      <top style="thin">
        <color auto="1"/>
      </top>
      <bottom/>
      <diagonal/>
    </border>
    <border>
      <left style="thin">
        <color indexed="51"/>
      </left>
      <right style="thin">
        <color indexed="51"/>
      </right>
      <top style="thin">
        <color indexed="51"/>
      </top>
      <bottom/>
      <diagonal/>
    </border>
    <border>
      <left style="thin">
        <color indexed="51"/>
      </left>
      <right/>
      <top style="thin">
        <color indexed="51"/>
      </top>
      <bottom/>
      <diagonal/>
    </border>
    <border>
      <left style="thin">
        <color indexed="8"/>
      </left>
      <right style="thin">
        <color indexed="51"/>
      </right>
      <top style="thin">
        <color indexed="51"/>
      </top>
      <bottom style="double">
        <color theme="3" tint="0.39985351115451523"/>
      </bottom>
      <diagonal/>
    </border>
    <border>
      <left style="thin">
        <color auto="1"/>
      </left>
      <right style="double">
        <color indexed="51"/>
      </right>
      <top style="double">
        <color theme="3" tint="0.39985351115451523"/>
      </top>
      <bottom style="double">
        <color indexed="51"/>
      </bottom>
      <diagonal/>
    </border>
    <border>
      <left style="thin">
        <color auto="1"/>
      </left>
      <right style="double">
        <color indexed="51"/>
      </right>
      <top style="double">
        <color indexed="51"/>
      </top>
      <bottom style="double">
        <color theme="3" tint="0.39985351115451523"/>
      </bottom>
      <diagonal/>
    </border>
    <border>
      <left style="thin">
        <color auto="1"/>
      </left>
      <right style="thin">
        <color indexed="51"/>
      </right>
      <top style="double">
        <color theme="3" tint="0.39985351115451523"/>
      </top>
      <bottom/>
      <diagonal/>
    </border>
    <border>
      <left style="thin">
        <color auto="1"/>
      </left>
      <right style="thin">
        <color indexed="51"/>
      </right>
      <top/>
      <bottom style="double">
        <color theme="3" tint="0.39985351115451523"/>
      </bottom>
      <diagonal/>
    </border>
    <border>
      <left style="thin">
        <color auto="1"/>
      </left>
      <right/>
      <top style="double">
        <color theme="3" tint="0.39985351115451523"/>
      </top>
      <bottom/>
      <diagonal/>
    </border>
    <border>
      <left style="thin">
        <color auto="1"/>
      </left>
      <right/>
      <top/>
      <bottom style="double">
        <color theme="3" tint="0.39985351115451523"/>
      </bottom>
      <diagonal/>
    </border>
    <border>
      <left style="double">
        <color rgb="FFFFCC00"/>
      </left>
      <right style="thin">
        <color theme="3" tint="0.39985351115451523"/>
      </right>
      <top style="double">
        <color theme="3" tint="0.39985351115451523"/>
      </top>
      <bottom/>
      <diagonal/>
    </border>
    <border>
      <left style="double">
        <color rgb="FFFFCC00"/>
      </left>
      <right style="thin">
        <color theme="3" tint="0.39985351115451523"/>
      </right>
      <top/>
      <bottom style="double">
        <color theme="3" tint="0.39985351115451523"/>
      </bottom>
      <diagonal/>
    </border>
    <border>
      <left style="thin">
        <color indexed="8"/>
      </left>
      <right/>
      <top style="thin">
        <color auto="1"/>
      </top>
      <bottom style="thin">
        <color auto="1"/>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theme="3" tint="0.39985351115451523"/>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bottom style="double">
        <color theme="3" tint="0.39985351115451523"/>
      </bottom>
      <diagonal/>
    </border>
    <border>
      <left/>
      <right style="medium">
        <color auto="1"/>
      </right>
      <top style="double">
        <color theme="3" tint="0.39985351115451523"/>
      </top>
      <bottom/>
      <diagonal/>
    </border>
    <border>
      <left style="medium">
        <color indexed="8"/>
      </left>
      <right/>
      <top/>
      <bottom style="medium">
        <color auto="1"/>
      </bottom>
      <diagonal/>
    </border>
    <border>
      <left style="medium">
        <color auto="1"/>
      </left>
      <right/>
      <top/>
      <bottom style="thin">
        <color indexed="8"/>
      </bottom>
      <diagonal/>
    </border>
    <border>
      <left/>
      <right style="double">
        <color indexed="51"/>
      </right>
      <top style="double">
        <color indexed="51"/>
      </top>
      <bottom/>
      <diagonal/>
    </border>
    <border>
      <left style="double">
        <color indexed="51"/>
      </left>
      <right style="double">
        <color indexed="51"/>
      </right>
      <top style="double">
        <color indexed="51"/>
      </top>
      <bottom/>
      <diagonal/>
    </border>
    <border>
      <left style="double">
        <color indexed="51"/>
      </left>
      <right style="double">
        <color theme="3" tint="0.39985351115451523"/>
      </right>
      <top style="double">
        <color indexed="51"/>
      </top>
      <bottom/>
      <diagonal/>
    </border>
    <border>
      <left style="thin">
        <color auto="1"/>
      </left>
      <right style="thin">
        <color auto="1"/>
      </right>
      <top style="thin">
        <color indexed="8"/>
      </top>
      <bottom/>
      <diagonal/>
    </border>
    <border>
      <left style="double">
        <color theme="3" tint="0.39985351115451523"/>
      </left>
      <right/>
      <top/>
      <bottom/>
      <diagonal/>
    </border>
    <border>
      <left/>
      <right style="double">
        <color theme="3" tint="0.39985351115451523"/>
      </right>
      <top/>
      <bottom style="medium">
        <color auto="1"/>
      </bottom>
      <diagonal/>
    </border>
    <border>
      <left style="double">
        <color theme="3" tint="0.39985351115451523"/>
      </left>
      <right/>
      <top/>
      <bottom style="medium">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theme="3" tint="0.39985351115451523"/>
      </left>
      <right/>
      <top/>
      <bottom/>
      <diagonal/>
    </border>
    <border>
      <left/>
      <right/>
      <top/>
      <bottom style="thick">
        <color auto="1"/>
      </bottom>
      <diagonal/>
    </border>
    <border>
      <left style="medium">
        <color auto="1"/>
      </left>
      <right/>
      <top/>
      <bottom style="medium">
        <color theme="1"/>
      </bottom>
      <diagonal/>
    </border>
    <border>
      <left/>
      <right/>
      <top/>
      <bottom style="medium">
        <color theme="1"/>
      </bottom>
      <diagonal/>
    </border>
    <border>
      <left/>
      <right/>
      <top style="thick">
        <color indexed="8"/>
      </top>
      <bottom/>
      <diagonal/>
    </border>
    <border>
      <left style="thin">
        <color theme="3" tint="0.79985961485641044"/>
      </left>
      <right/>
      <top style="thin">
        <color theme="3" tint="0.79985961485641044"/>
      </top>
      <bottom/>
      <diagonal/>
    </border>
    <border>
      <left/>
      <right/>
      <top style="thin">
        <color theme="3" tint="0.79985961485641044"/>
      </top>
      <bottom/>
      <diagonal/>
    </border>
    <border>
      <left style="thin">
        <color theme="3" tint="0.79985961485641044"/>
      </left>
      <right/>
      <top/>
      <bottom style="thin">
        <color theme="3" tint="0.79985961485641044"/>
      </bottom>
      <diagonal/>
    </border>
    <border>
      <left/>
      <right/>
      <top/>
      <bottom style="thin">
        <color theme="3" tint="0.79985961485641044"/>
      </bottom>
      <diagonal/>
    </border>
    <border>
      <left/>
      <right style="thin">
        <color theme="3" tint="0.39988402966399123"/>
      </right>
      <top style="thin">
        <color theme="3" tint="0.39985351115451523"/>
      </top>
      <bottom/>
      <diagonal/>
    </border>
    <border>
      <left/>
      <right style="thin">
        <color theme="3" tint="0.39988402966399123"/>
      </right>
      <top/>
      <bottom style="thin">
        <color theme="3" tint="0.39985351115451523"/>
      </bottom>
      <diagonal/>
    </border>
    <border>
      <left style="thin">
        <color theme="3" tint="0.39988402966399123"/>
      </left>
      <right/>
      <top style="thin">
        <color theme="3" tint="0.39988402966399123"/>
      </top>
      <bottom/>
      <diagonal/>
    </border>
    <border>
      <left/>
      <right/>
      <top style="thin">
        <color theme="3" tint="0.39988402966399123"/>
      </top>
      <bottom/>
      <diagonal/>
    </border>
    <border>
      <left/>
      <right style="thin">
        <color theme="3" tint="0.39988402966399123"/>
      </right>
      <top style="thin">
        <color theme="3" tint="0.39988402966399123"/>
      </top>
      <bottom/>
      <diagonal/>
    </border>
    <border>
      <left style="thin">
        <color theme="3" tint="0.39988402966399123"/>
      </left>
      <right/>
      <top/>
      <bottom style="thin">
        <color theme="3" tint="0.39988402966399123"/>
      </bottom>
      <diagonal/>
    </border>
    <border>
      <left/>
      <right/>
      <top/>
      <bottom style="thin">
        <color theme="3" tint="0.39988402966399123"/>
      </bottom>
      <diagonal/>
    </border>
    <border>
      <left/>
      <right style="thin">
        <color theme="3" tint="0.39988402966399123"/>
      </right>
      <top/>
      <bottom style="thin">
        <color theme="3" tint="0.39988402966399123"/>
      </bottom>
      <diagonal/>
    </border>
    <border>
      <left/>
      <right style="double">
        <color theme="9" tint="-0.249977111117893"/>
      </right>
      <top/>
      <bottom/>
      <diagonal/>
    </border>
    <border>
      <left/>
      <right style="thin">
        <color indexed="8"/>
      </right>
      <top/>
      <bottom/>
      <diagonal/>
    </border>
    <border>
      <left/>
      <right style="thin">
        <color theme="3" tint="0.39985351115451523"/>
      </right>
      <top/>
      <bottom/>
      <diagonal/>
    </border>
    <border>
      <left style="medium">
        <color theme="1"/>
      </left>
      <right/>
      <top style="medium">
        <color theme="1"/>
      </top>
      <bottom/>
      <diagonal/>
    </border>
    <border>
      <left/>
      <right/>
      <top style="medium">
        <color theme="1"/>
      </top>
      <bottom/>
      <diagonal/>
    </border>
    <border>
      <left/>
      <right style="medium">
        <color indexed="8"/>
      </right>
      <top style="medium">
        <color theme="1"/>
      </top>
      <bottom/>
      <diagonal/>
    </border>
    <border>
      <left/>
      <right style="medium">
        <color theme="1"/>
      </right>
      <top style="medium">
        <color theme="1"/>
      </top>
      <bottom/>
      <diagonal/>
    </border>
    <border>
      <left style="thin">
        <color indexed="8"/>
      </left>
      <right/>
      <top style="thin">
        <color auto="1"/>
      </top>
      <bottom/>
      <diagonal/>
    </border>
    <border>
      <left style="thin">
        <color indexed="8"/>
      </left>
      <right/>
      <top/>
      <bottom style="thin">
        <color auto="1"/>
      </bottom>
      <diagonal/>
    </border>
    <border>
      <left/>
      <right/>
      <top/>
      <bottom style="thin">
        <color theme="4"/>
      </bottom>
      <diagonal/>
    </border>
    <border>
      <left/>
      <right style="double">
        <color theme="9" tint="-0.249977111117893"/>
      </right>
      <top style="thin">
        <color theme="3" tint="0.39985351115451523"/>
      </top>
      <bottom/>
      <diagonal/>
    </border>
    <border>
      <left/>
      <right style="thin">
        <color theme="4"/>
      </right>
      <top/>
      <bottom/>
      <diagonal/>
    </border>
    <border>
      <left/>
      <right style="double">
        <color theme="9" tint="-0.249977111117893"/>
      </right>
      <top/>
      <bottom style="thin">
        <color theme="3" tint="0.39985351115451523"/>
      </bottom>
      <diagonal/>
    </border>
    <border>
      <left/>
      <right style="thin">
        <color theme="4"/>
      </right>
      <top/>
      <bottom style="thin">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auto="1"/>
      </top>
      <bottom/>
      <diagonal/>
    </border>
    <border>
      <left/>
      <right style="thin">
        <color indexed="8"/>
      </right>
      <top/>
      <bottom style="thin">
        <color auto="1"/>
      </bottom>
      <diagonal/>
    </border>
    <border>
      <left style="medium">
        <color auto="1"/>
      </left>
      <right/>
      <top style="medium">
        <color indexed="8"/>
      </top>
      <bottom/>
      <diagonal/>
    </border>
    <border>
      <left style="thin">
        <color indexed="8"/>
      </left>
      <right/>
      <top style="thin">
        <color indexed="8"/>
      </top>
      <bottom/>
      <diagonal/>
    </border>
    <border>
      <left style="thin">
        <color indexed="8"/>
      </left>
      <right/>
      <top/>
      <bottom style="thin">
        <color indexed="8"/>
      </bottom>
      <diagonal/>
    </border>
    <border>
      <left style="medium">
        <color auto="1"/>
      </left>
      <right/>
      <top style="thin">
        <color indexed="8"/>
      </top>
      <bottom/>
      <diagonal/>
    </border>
    <border>
      <left style="medium">
        <color auto="1"/>
      </left>
      <right/>
      <top/>
      <bottom style="medium">
        <color indexed="8"/>
      </bottom>
      <diagonal/>
    </border>
    <border>
      <left/>
      <right/>
      <top/>
      <bottom style="medium">
        <color indexed="8"/>
      </bottom>
      <diagonal/>
    </border>
    <border>
      <left/>
      <right style="thin">
        <color indexed="8"/>
      </right>
      <top style="medium">
        <color auto="1"/>
      </top>
      <bottom/>
      <diagonal/>
    </border>
    <border>
      <left style="thin">
        <color indexed="8"/>
      </left>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theme="3" tint="0.39985351115451523"/>
      </right>
      <top style="thin">
        <color indexed="8"/>
      </top>
      <bottom/>
      <diagonal/>
    </border>
    <border>
      <left style="thin">
        <color indexed="8"/>
      </left>
      <right style="thin">
        <color theme="3" tint="0.39985351115451523"/>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medium">
        <color auto="1"/>
      </bottom>
      <diagonal/>
    </border>
    <border>
      <left style="thin">
        <color indexed="8"/>
      </left>
      <right/>
      <top/>
      <bottom style="medium">
        <color auto="1"/>
      </bottom>
      <diagonal/>
    </border>
    <border>
      <left style="thin">
        <color indexed="8"/>
      </left>
      <right/>
      <top style="medium">
        <color auto="1"/>
      </top>
      <bottom/>
      <diagonal/>
    </border>
    <border>
      <left style="thin">
        <color auto="1"/>
      </left>
      <right style="thin">
        <color indexed="8"/>
      </right>
      <top style="medium">
        <color auto="1"/>
      </top>
      <bottom style="thin">
        <color indexed="8"/>
      </bottom>
      <diagonal/>
    </border>
    <border>
      <left style="thin">
        <color auto="1"/>
      </left>
      <right style="thin">
        <color indexed="8"/>
      </right>
      <top style="thin">
        <color indexed="8"/>
      </top>
      <bottom style="thin">
        <color indexed="8"/>
      </bottom>
      <diagonal/>
    </border>
    <border>
      <left style="thin">
        <color auto="1"/>
      </left>
      <right/>
      <top style="thin">
        <color indexed="8"/>
      </top>
      <bottom/>
      <diagonal/>
    </border>
    <border>
      <left style="thin">
        <color auto="1"/>
      </left>
      <right/>
      <top/>
      <bottom style="thin">
        <color indexed="8"/>
      </bottom>
      <diagonal/>
    </border>
    <border>
      <left style="thin">
        <color auto="1"/>
      </left>
      <right style="thin">
        <color indexed="8"/>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indexed="8"/>
      </top>
      <bottom style="thin">
        <color auto="1"/>
      </bottom>
      <diagonal/>
    </border>
    <border>
      <left style="thin">
        <color theme="3" tint="0.39985351115451523"/>
      </left>
      <right style="thin">
        <color indexed="52"/>
      </right>
      <top/>
      <bottom style="thin">
        <color theme="3" tint="0.39985351115451523"/>
      </bottom>
      <diagonal/>
    </border>
    <border>
      <left style="thin">
        <color indexed="52"/>
      </left>
      <right style="thin">
        <color indexed="52"/>
      </right>
      <top/>
      <bottom style="thin">
        <color theme="3" tint="0.39985351115451523"/>
      </bottom>
      <diagonal/>
    </border>
    <border>
      <left style="thin">
        <color indexed="52"/>
      </left>
      <right style="thin">
        <color theme="3" tint="0.39985351115451523"/>
      </right>
      <top/>
      <bottom style="thin">
        <color theme="3" tint="0.39985351115451523"/>
      </bottom>
      <diagonal/>
    </border>
    <border>
      <left style="thin">
        <color theme="3" tint="0.39985351115451523"/>
      </left>
      <right style="thin">
        <color indexed="52"/>
      </right>
      <top style="thin">
        <color auto="1"/>
      </top>
      <bottom style="thin">
        <color theme="3" tint="0.39985351115451523"/>
      </bottom>
      <diagonal/>
    </border>
    <border>
      <left style="thin">
        <color indexed="52"/>
      </left>
      <right style="thin">
        <color indexed="52"/>
      </right>
      <top style="thin">
        <color auto="1"/>
      </top>
      <bottom style="thin">
        <color theme="3" tint="0.39985351115451523"/>
      </bottom>
      <diagonal/>
    </border>
    <border>
      <left style="thin">
        <color indexed="52"/>
      </left>
      <right style="thin">
        <color theme="3" tint="0.39985351115451523"/>
      </right>
      <top style="thin">
        <color auto="1"/>
      </top>
      <bottom style="thin">
        <color theme="3" tint="0.39985351115451523"/>
      </bottom>
      <diagonal/>
    </border>
    <border>
      <left style="double">
        <color theme="3" tint="0.39985351115451523"/>
      </left>
      <right style="double">
        <color indexed="52"/>
      </right>
      <top style="thin">
        <color theme="3" tint="0.39985351115451523"/>
      </top>
      <bottom style="thin">
        <color theme="3" tint="0.39985351115451523"/>
      </bottom>
      <diagonal/>
    </border>
    <border>
      <left style="double">
        <color indexed="52"/>
      </left>
      <right style="double">
        <color indexed="52"/>
      </right>
      <top style="thin">
        <color theme="3" tint="0.39985351115451523"/>
      </top>
      <bottom style="thin">
        <color theme="3" tint="0.39985351115451523"/>
      </bottom>
      <diagonal/>
    </border>
    <border>
      <left style="double">
        <color indexed="52"/>
      </left>
      <right/>
      <top style="thin">
        <color theme="3" tint="0.39985351115451523"/>
      </top>
      <bottom style="thin">
        <color theme="3" tint="0.39985351115451523"/>
      </bottom>
      <diagonal/>
    </border>
    <border>
      <left style="double">
        <color theme="3" tint="0.39985351115451523"/>
      </left>
      <right/>
      <top style="thin">
        <color theme="3" tint="0.39985351115451523"/>
      </top>
      <bottom style="thin">
        <color theme="3" tint="0.39985351115451523"/>
      </bottom>
      <diagonal/>
    </border>
    <border>
      <left style="thin">
        <color theme="3" tint="0.39985351115451523"/>
      </left>
      <right style="thin">
        <color indexed="52"/>
      </right>
      <top style="thin">
        <color theme="3" tint="0.39985351115451523"/>
      </top>
      <bottom style="thin">
        <color theme="3" tint="0.39985351115451523"/>
      </bottom>
      <diagonal/>
    </border>
    <border>
      <left style="thin">
        <color indexed="52"/>
      </left>
      <right style="thin">
        <color indexed="52"/>
      </right>
      <top style="thin">
        <color theme="3" tint="0.39985351115451523"/>
      </top>
      <bottom style="thin">
        <color theme="3" tint="0.39985351115451523"/>
      </bottom>
      <diagonal/>
    </border>
    <border>
      <left style="thin">
        <color indexed="52"/>
      </left>
      <right style="thin">
        <color theme="3" tint="0.39985351115451523"/>
      </right>
      <top style="thin">
        <color theme="3" tint="0.39985351115451523"/>
      </top>
      <bottom style="thin">
        <color theme="3" tint="0.39985351115451523"/>
      </bottom>
      <diagonal/>
    </border>
    <border>
      <left style="thin">
        <color theme="3" tint="0.39985351115451523"/>
      </left>
      <right/>
      <top style="thin">
        <color theme="3" tint="0.39985351115451523"/>
      </top>
      <bottom style="thin">
        <color theme="3" tint="0.39985351115451523"/>
      </bottom>
      <diagonal/>
    </border>
    <border>
      <left style="double">
        <color indexed="52"/>
      </left>
      <right style="double">
        <color theme="3" tint="0.39985351115451523"/>
      </right>
      <top style="thin">
        <color theme="3" tint="0.39985351115451523"/>
      </top>
      <bottom style="thin">
        <color theme="3" tint="0.39985351115451523"/>
      </bottom>
      <diagonal/>
    </border>
    <border>
      <left/>
      <right/>
      <top style="thin">
        <color theme="3" tint="0.39985351115451523"/>
      </top>
      <bottom style="thin">
        <color theme="3" tint="0.39985351115451523"/>
      </bottom>
      <diagonal/>
    </border>
    <border>
      <left/>
      <right style="double">
        <color indexed="52"/>
      </right>
      <top/>
      <bottom/>
      <diagonal/>
    </border>
    <border>
      <left style="double">
        <color indexed="52"/>
      </left>
      <right style="double">
        <color indexed="52"/>
      </right>
      <top/>
      <bottom/>
      <diagonal/>
    </border>
    <border>
      <left style="double">
        <color indexed="52"/>
      </left>
      <right/>
      <top/>
      <bottom/>
      <diagonal/>
    </border>
    <border>
      <left/>
      <right style="double">
        <color indexed="52"/>
      </right>
      <top style="thin">
        <color theme="3" tint="0.39985351115451523"/>
      </top>
      <bottom style="thin">
        <color theme="3" tint="0.39985351115451523"/>
      </bottom>
      <diagonal/>
    </border>
    <border>
      <left style="double">
        <color theme="3" tint="0.39985351115451523"/>
      </left>
      <right/>
      <top style="thin">
        <color theme="3" tint="0.39985351115451523"/>
      </top>
      <bottom style="double">
        <color theme="3" tint="0.39985351115451523"/>
      </bottom>
      <diagonal/>
    </border>
    <border>
      <left/>
      <right/>
      <top style="thin">
        <color theme="3" tint="0.39985351115451523"/>
      </top>
      <bottom style="double">
        <color theme="3" tint="0.39985351115451523"/>
      </bottom>
      <diagonal/>
    </border>
    <border>
      <left/>
      <right style="double">
        <color theme="3" tint="0.39985351115451523"/>
      </right>
      <top style="thin">
        <color theme="3" tint="0.39985351115451523"/>
      </top>
      <bottom style="double">
        <color theme="3" tint="0.39985351115451523"/>
      </bottom>
      <diagonal/>
    </border>
    <border>
      <left style="double">
        <color theme="3" tint="0.39985351115451523"/>
      </left>
      <right/>
      <top style="double">
        <color theme="3" tint="0.39985351115451523"/>
      </top>
      <bottom style="double">
        <color indexed="52"/>
      </bottom>
      <diagonal/>
    </border>
    <border>
      <left/>
      <right/>
      <top style="double">
        <color theme="3" tint="0.39985351115451523"/>
      </top>
      <bottom style="double">
        <color indexed="52"/>
      </bottom>
      <diagonal/>
    </border>
    <border>
      <left style="double">
        <color theme="3" tint="0.39985351115451523"/>
      </left>
      <right style="thin">
        <color indexed="52"/>
      </right>
      <top style="thin">
        <color theme="3" tint="0.39985351115451523"/>
      </top>
      <bottom style="thin">
        <color indexed="8"/>
      </bottom>
      <diagonal/>
    </border>
    <border>
      <left style="double">
        <color theme="3" tint="0.39985351115451523"/>
      </left>
      <right/>
      <top style="double">
        <color indexed="52"/>
      </top>
      <bottom style="double">
        <color indexed="52"/>
      </bottom>
      <diagonal/>
    </border>
    <border>
      <left/>
      <right/>
      <top style="double">
        <color indexed="52"/>
      </top>
      <bottom style="double">
        <color indexed="52"/>
      </bottom>
      <diagonal/>
    </border>
    <border>
      <left style="double">
        <color theme="3" tint="0.39985351115451523"/>
      </left>
      <right style="thin">
        <color indexed="52"/>
      </right>
      <top style="thin">
        <color indexed="52"/>
      </top>
      <bottom style="thin">
        <color indexed="8"/>
      </bottom>
      <diagonal/>
    </border>
    <border>
      <left style="double">
        <color theme="3" tint="0.39985351115451523"/>
      </left>
      <right/>
      <top style="double">
        <color indexed="52"/>
      </top>
      <bottom style="medium">
        <color auto="1"/>
      </bottom>
      <diagonal/>
    </border>
    <border>
      <left/>
      <right/>
      <top style="double">
        <color indexed="52"/>
      </top>
      <bottom style="medium">
        <color auto="1"/>
      </bottom>
      <diagonal/>
    </border>
    <border>
      <left style="double">
        <color theme="3" tint="0.39985351115451523"/>
      </left>
      <right style="thin">
        <color indexed="52"/>
      </right>
      <top style="thin">
        <color indexed="52"/>
      </top>
      <bottom style="medium">
        <color auto="1"/>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right style="thin">
        <color auto="1"/>
      </right>
      <top style="thin">
        <color indexed="8"/>
      </top>
      <bottom/>
      <diagonal/>
    </border>
    <border>
      <left style="thin">
        <color indexed="8"/>
      </left>
      <right style="medium">
        <color auto="1"/>
      </right>
      <top/>
      <bottom/>
      <diagonal/>
    </border>
    <border>
      <left/>
      <right style="medium">
        <color auto="1"/>
      </right>
      <top/>
      <bottom style="thin">
        <color indexed="8"/>
      </bottom>
      <diagonal/>
    </border>
    <border>
      <left style="thin">
        <color indexed="8"/>
      </left>
      <right style="thin">
        <color indexed="8"/>
      </right>
      <top style="thin">
        <color indexed="8"/>
      </top>
      <bottom style="thin">
        <color auto="1"/>
      </bottom>
      <diagonal/>
    </border>
    <border>
      <left style="thin">
        <color indexed="8"/>
      </left>
      <right style="medium">
        <color auto="1"/>
      </right>
      <top style="thin">
        <color indexed="8"/>
      </top>
      <bottom style="thin">
        <color auto="1"/>
      </bottom>
      <diagonal/>
    </border>
    <border>
      <left style="double">
        <color indexed="52"/>
      </left>
      <right style="medium">
        <color auto="1"/>
      </right>
      <top style="thin">
        <color theme="3" tint="0.39985351115451523"/>
      </top>
      <bottom style="thin">
        <color theme="3" tint="0.39985351115451523"/>
      </bottom>
      <diagonal/>
    </border>
    <border>
      <left/>
      <right style="thin">
        <color theme="3" tint="0.39985351115451523"/>
      </right>
      <top style="thin">
        <color theme="3" tint="0.39985351115451523"/>
      </top>
      <bottom style="thin">
        <color theme="3" tint="0.39985351115451523"/>
      </bottom>
      <diagonal/>
    </border>
    <border>
      <left/>
      <right style="double">
        <color theme="3" tint="0.39985351115451523"/>
      </right>
      <top style="thin">
        <color theme="3" tint="0.39985351115451523"/>
      </top>
      <bottom style="thin">
        <color theme="3" tint="0.39985351115451523"/>
      </bottom>
      <diagonal/>
    </border>
    <border>
      <left style="double">
        <color indexed="52"/>
      </left>
      <right style="medium">
        <color auto="1"/>
      </right>
      <top/>
      <bottom/>
      <diagonal/>
    </border>
    <border>
      <left style="double">
        <color theme="3" tint="0.39985351115451523"/>
      </left>
      <right style="double">
        <color indexed="52"/>
      </right>
      <top style="thin">
        <color theme="3" tint="0.39985351115451523"/>
      </top>
      <bottom style="double">
        <color theme="3" tint="0.39985351115451523"/>
      </bottom>
      <diagonal/>
    </border>
    <border>
      <left style="double">
        <color indexed="52"/>
      </left>
      <right style="double">
        <color indexed="52"/>
      </right>
      <top style="thin">
        <color theme="3" tint="0.39985351115451523"/>
      </top>
      <bottom style="double">
        <color theme="3" tint="0.39985351115451523"/>
      </bottom>
      <diagonal/>
    </border>
    <border>
      <left style="double">
        <color indexed="52"/>
      </left>
      <right style="medium">
        <color auto="1"/>
      </right>
      <top style="thin">
        <color theme="3" tint="0.39985351115451523"/>
      </top>
      <bottom style="double">
        <color theme="3" tint="0.39985351115451523"/>
      </bottom>
      <diagonal/>
    </border>
    <border>
      <left style="thin">
        <color indexed="52"/>
      </left>
      <right style="thin">
        <color theme="3" tint="0.39985351115451523"/>
      </right>
      <top style="thin">
        <color theme="3" tint="0.39985351115451523"/>
      </top>
      <bottom style="thin">
        <color indexed="8"/>
      </bottom>
      <diagonal/>
    </border>
    <border>
      <left style="thin">
        <color indexed="52"/>
      </left>
      <right style="thin">
        <color theme="3" tint="0.39985351115451523"/>
      </right>
      <top style="thin">
        <color indexed="52"/>
      </top>
      <bottom style="thin">
        <color indexed="8"/>
      </bottom>
      <diagonal/>
    </border>
    <border>
      <left style="thin">
        <color indexed="52"/>
      </left>
      <right style="thin">
        <color theme="3" tint="0.39985351115451523"/>
      </right>
      <top style="thin">
        <color indexed="52"/>
      </top>
      <bottom style="medium">
        <color auto="1"/>
      </bottom>
      <diagonal/>
    </border>
    <border>
      <left style="thin">
        <color theme="3" tint="0.39985351115451523"/>
      </left>
      <right/>
      <top/>
      <bottom style="medium">
        <color auto="1"/>
      </bottom>
      <diagonal/>
    </border>
    <border>
      <left/>
      <right style="thin">
        <color theme="3" tint="0.39985351115451523"/>
      </right>
      <top/>
      <bottom style="medium">
        <color auto="1"/>
      </bottom>
      <diagonal/>
    </border>
    <border>
      <left style="medium">
        <color indexed="8"/>
      </left>
      <right/>
      <top style="medium">
        <color indexed="8"/>
      </top>
      <bottom/>
      <diagonal/>
    </border>
    <border>
      <left/>
      <right/>
      <top style="medium">
        <color indexed="8"/>
      </top>
      <bottom/>
      <diagonal/>
    </border>
    <border>
      <left style="medium">
        <color indexed="8"/>
      </left>
      <right/>
      <top style="thin">
        <color indexed="8"/>
      </top>
      <bottom/>
      <diagonal/>
    </border>
    <border>
      <left style="medium">
        <color indexed="8"/>
      </left>
      <right/>
      <top/>
      <bottom style="thin">
        <color auto="1"/>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auto="1"/>
      </left>
      <right style="thin">
        <color indexed="8"/>
      </right>
      <top/>
      <bottom/>
      <diagonal/>
    </border>
    <border>
      <left/>
      <right/>
      <top style="thin">
        <color indexed="8"/>
      </top>
      <bottom style="thin">
        <color indexed="8"/>
      </bottom>
      <diagonal/>
    </border>
    <border>
      <left style="thin">
        <color theme="3" tint="0.39985351115451523"/>
      </left>
      <right/>
      <top style="thin">
        <color indexed="8"/>
      </top>
      <bottom style="double">
        <color theme="3" tint="0.39985351115451523"/>
      </bottom>
      <diagonal/>
    </border>
    <border>
      <left/>
      <right style="double">
        <color theme="3" tint="0.39985351115451523"/>
      </right>
      <top style="double">
        <color theme="3" tint="0.39985351115451523"/>
      </top>
      <bottom style="double">
        <color theme="3" tint="0.39985351115451523"/>
      </bottom>
      <diagonal/>
    </border>
    <border>
      <left style="double">
        <color theme="3" tint="0.39985351115451523"/>
      </left>
      <right style="double">
        <color theme="3" tint="0.39985351115451523"/>
      </right>
      <top style="double">
        <color theme="3" tint="0.39985351115451523"/>
      </top>
      <bottom style="double">
        <color theme="3" tint="0.39985351115451523"/>
      </bottom>
      <diagonal/>
    </border>
    <border>
      <left style="thin">
        <color theme="3" tint="0.39985351115451523"/>
      </left>
      <right style="thin">
        <color theme="3" tint="0.39985351115451523"/>
      </right>
      <top style="double">
        <color theme="3" tint="0.39985351115451523"/>
      </top>
      <bottom style="double">
        <color theme="3" tint="0.39985351115451523"/>
      </bottom>
      <diagonal/>
    </border>
    <border>
      <left style="thin">
        <color theme="3" tint="0.39985351115451523"/>
      </left>
      <right/>
      <top style="double">
        <color theme="3" tint="0.39985351115451523"/>
      </top>
      <bottom style="double">
        <color theme="3" tint="0.39985351115451523"/>
      </bottom>
      <diagonal/>
    </border>
    <border>
      <left/>
      <right style="thin">
        <color theme="3" tint="0.39985351115451523"/>
      </right>
      <top style="double">
        <color theme="3" tint="0.39985351115451523"/>
      </top>
      <bottom style="double">
        <color theme="3" tint="0.39985351115451523"/>
      </bottom>
      <diagonal/>
    </border>
    <border>
      <left style="thin">
        <color indexed="8"/>
      </left>
      <right style="thin">
        <color theme="3" tint="0.39985351115451523"/>
      </right>
      <top/>
      <bottom style="thin">
        <color auto="1"/>
      </bottom>
      <diagonal/>
    </border>
    <border>
      <left style="thin">
        <color indexed="8"/>
      </left>
      <right style="thin">
        <color theme="3" tint="0.39985351115451523"/>
      </right>
      <top style="thin">
        <color indexed="8"/>
      </top>
      <bottom style="thin">
        <color indexed="8"/>
      </bottom>
      <diagonal/>
    </border>
    <border>
      <left style="thin">
        <color indexed="8"/>
      </left>
      <right style="thin">
        <color theme="3" tint="0.39985351115451523"/>
      </right>
      <top style="thin">
        <color indexed="8"/>
      </top>
      <bottom style="thin">
        <color theme="3" tint="0.39985351115451523"/>
      </bottom>
      <diagonal/>
    </border>
    <border>
      <left/>
      <right/>
      <top/>
      <bottom style="thin">
        <color indexed="51"/>
      </bottom>
      <diagonal/>
    </border>
    <border>
      <left style="thin">
        <color theme="3" tint="0.39985351115451523"/>
      </left>
      <right/>
      <top style="double">
        <color theme="3" tint="0.39985351115451523"/>
      </top>
      <bottom style="thin">
        <color indexed="51"/>
      </bottom>
      <diagonal/>
    </border>
    <border>
      <left style="thin">
        <color theme="3" tint="0.39985351115451523"/>
      </left>
      <right style="thin">
        <color theme="3" tint="0.39985351115451523"/>
      </right>
      <top style="double">
        <color theme="3" tint="0.39985351115451523"/>
      </top>
      <bottom style="thin">
        <color indexed="51"/>
      </bottom>
      <diagonal/>
    </border>
    <border>
      <left/>
      <right/>
      <top style="thin">
        <color indexed="51"/>
      </top>
      <bottom/>
      <diagonal/>
    </border>
    <border>
      <left style="thin">
        <color theme="3" tint="0.39985351115451523"/>
      </left>
      <right/>
      <top style="thin">
        <color indexed="51"/>
      </top>
      <bottom/>
      <diagonal/>
    </border>
    <border>
      <left style="thin">
        <color theme="3" tint="0.39985351115451523"/>
      </left>
      <right style="thin">
        <color theme="3" tint="0.39985351115451523"/>
      </right>
      <top style="thin">
        <color indexed="51"/>
      </top>
      <bottom style="thin">
        <color theme="3" tint="0.39985351115451523"/>
      </bottom>
      <diagonal/>
    </border>
    <border>
      <left style="thin">
        <color indexed="8"/>
      </left>
      <right style="thin">
        <color theme="3" tint="0.39985351115451523"/>
      </right>
      <top style="thin">
        <color theme="3" tint="0.39985351115451523"/>
      </top>
      <bottom style="thin">
        <color indexed="51"/>
      </bottom>
      <diagonal/>
    </border>
    <border>
      <left style="thin">
        <color theme="3" tint="0.39985351115451523"/>
      </left>
      <right/>
      <top style="thin">
        <color theme="3" tint="0.39985351115451523"/>
      </top>
      <bottom style="thin">
        <color indexed="51"/>
      </bottom>
      <diagonal/>
    </border>
    <border>
      <left style="thin">
        <color indexed="8"/>
      </left>
      <right style="thin">
        <color indexed="8"/>
      </right>
      <top/>
      <bottom style="medium">
        <color indexed="8"/>
      </bottom>
      <diagonal/>
    </border>
    <border>
      <left style="thin">
        <color indexed="8"/>
      </left>
      <right style="thin">
        <color theme="3" tint="0.39985351115451523"/>
      </right>
      <top style="thin">
        <color indexed="51"/>
      </top>
      <bottom style="medium">
        <color auto="1"/>
      </bottom>
      <diagonal/>
    </border>
    <border>
      <left style="thin">
        <color theme="3" tint="0.39985351115451523"/>
      </left>
      <right/>
      <top style="thin">
        <color indexed="51"/>
      </top>
      <bottom style="medium">
        <color auto="1"/>
      </bottom>
      <diagonal/>
    </border>
    <border>
      <left style="thin">
        <color theme="3" tint="0.39985351115451523"/>
      </left>
      <right style="double">
        <color theme="3" tint="0.39985351115451523"/>
      </right>
      <top style="thin">
        <color indexed="51"/>
      </top>
      <bottom style="medium">
        <color auto="1"/>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bottom style="thin">
        <color indexed="8"/>
      </bottom>
      <diagonal/>
    </border>
    <border>
      <left/>
      <right style="thin">
        <color indexed="8"/>
      </right>
      <top style="thin">
        <color indexed="8"/>
      </top>
      <bottom style="thin">
        <color indexed="8"/>
      </bottom>
      <diagonal/>
    </border>
    <border>
      <left style="thin">
        <color theme="3" tint="0.39985351115451523"/>
      </left>
      <right style="thin">
        <color theme="3" tint="0.39985351115451523"/>
      </right>
      <top style="thin">
        <color indexed="8"/>
      </top>
      <bottom style="double">
        <color theme="3" tint="0.39985351115451523"/>
      </bottom>
      <diagonal/>
    </border>
    <border>
      <left/>
      <right style="thin">
        <color indexed="52"/>
      </right>
      <top/>
      <bottom/>
      <diagonal/>
    </border>
    <border>
      <left style="thin">
        <color indexed="52"/>
      </left>
      <right/>
      <top/>
      <bottom/>
      <diagonal/>
    </border>
    <border>
      <left style="thin">
        <color theme="3" tint="0.39985351115451523"/>
      </left>
      <right style="thin">
        <color indexed="52"/>
      </right>
      <top style="thin">
        <color indexed="8"/>
      </top>
      <bottom style="double">
        <color theme="3" tint="0.39985351115451523"/>
      </bottom>
      <diagonal/>
    </border>
    <border>
      <left style="thin">
        <color indexed="52"/>
      </left>
      <right style="thin">
        <color indexed="52"/>
      </right>
      <top style="thin">
        <color indexed="8"/>
      </top>
      <bottom style="double">
        <color theme="3" tint="0.39985351115451523"/>
      </bottom>
      <diagonal/>
    </border>
    <border>
      <left style="double">
        <color theme="3" tint="0.39985351115451523"/>
      </left>
      <right style="double">
        <color indexed="52"/>
      </right>
      <top style="double">
        <color theme="3" tint="0.39985351115451523"/>
      </top>
      <bottom style="double">
        <color theme="3" tint="0.39985351115451523"/>
      </bottom>
      <diagonal/>
    </border>
    <border>
      <left style="double">
        <color indexed="52"/>
      </left>
      <right style="double">
        <color theme="3" tint="0.39985351115451523"/>
      </right>
      <top style="double">
        <color theme="3" tint="0.39985351115451523"/>
      </top>
      <bottom style="double">
        <color theme="3" tint="0.39985351115451523"/>
      </bottom>
      <diagonal/>
    </border>
    <border>
      <left style="double">
        <color indexed="52"/>
      </left>
      <right style="double">
        <color indexed="52"/>
      </right>
      <top style="double">
        <color theme="3" tint="0.39985351115451523"/>
      </top>
      <bottom style="double">
        <color theme="3" tint="0.39985351115451523"/>
      </bottom>
      <diagonal/>
    </border>
    <border>
      <left style="thin">
        <color theme="3" tint="0.39985351115451523"/>
      </left>
      <right style="thin">
        <color indexed="52"/>
      </right>
      <top style="double">
        <color theme="3" tint="0.39985351115451523"/>
      </top>
      <bottom style="double">
        <color theme="3" tint="0.39985351115451523"/>
      </bottom>
      <diagonal/>
    </border>
    <border>
      <left style="thin">
        <color indexed="52"/>
      </left>
      <right style="thin">
        <color indexed="52"/>
      </right>
      <top style="double">
        <color theme="3" tint="0.39985351115451523"/>
      </top>
      <bottom style="double">
        <color theme="3" tint="0.39985351115451523"/>
      </bottom>
      <diagonal/>
    </border>
    <border>
      <left style="thin">
        <color indexed="52"/>
      </left>
      <right/>
      <top style="double">
        <color theme="3" tint="0.39985351115451523"/>
      </top>
      <bottom style="double">
        <color theme="3" tint="0.39985351115451523"/>
      </bottom>
      <diagonal/>
    </border>
    <border>
      <left style="thin">
        <color indexed="52"/>
      </left>
      <right style="thin">
        <color theme="3" tint="0.39985351115451523"/>
      </right>
      <top style="double">
        <color theme="3" tint="0.39985351115451523"/>
      </top>
      <bottom style="double">
        <color theme="3" tint="0.39985351115451523"/>
      </bottom>
      <diagonal/>
    </border>
    <border>
      <left style="thin">
        <color indexed="52"/>
      </left>
      <right style="thin">
        <color indexed="52"/>
      </right>
      <top/>
      <bottom/>
      <diagonal/>
    </border>
    <border>
      <left style="thin">
        <color theme="3" tint="0.39985351115451523"/>
      </left>
      <right style="thin">
        <color theme="3" tint="0.39985351115451523"/>
      </right>
      <top style="double">
        <color theme="3" tint="0.39985351115451523"/>
      </top>
      <bottom/>
      <diagonal/>
    </border>
    <border>
      <left style="thin">
        <color theme="3" tint="0.39985351115451523"/>
      </left>
      <right style="thin">
        <color indexed="51"/>
      </right>
      <top style="double">
        <color theme="3" tint="0.39985351115451523"/>
      </top>
      <bottom style="thin">
        <color indexed="51"/>
      </bottom>
      <diagonal/>
    </border>
    <border>
      <left style="thin">
        <color indexed="51"/>
      </left>
      <right/>
      <top style="double">
        <color theme="3" tint="0.39985351115451523"/>
      </top>
      <bottom style="thin">
        <color indexed="51"/>
      </bottom>
      <diagonal/>
    </border>
    <border>
      <left/>
      <right style="thin">
        <color indexed="52"/>
      </right>
      <top style="double">
        <color theme="3" tint="0.39985351115451523"/>
      </top>
      <bottom style="double">
        <color theme="3" tint="0.39985351115451523"/>
      </bottom>
      <diagonal/>
    </border>
    <border>
      <left style="thin">
        <color theme="3" tint="0.39985351115451523"/>
      </left>
      <right style="thin">
        <color theme="3" tint="0.39985351115451523"/>
      </right>
      <top/>
      <bottom style="thin">
        <color theme="3" tint="0.39985351115451523"/>
      </bottom>
      <diagonal/>
    </border>
    <border>
      <left style="thin">
        <color theme="3" tint="0.39985351115451523"/>
      </left>
      <right style="thin">
        <color indexed="51"/>
      </right>
      <top style="thin">
        <color indexed="51"/>
      </top>
      <bottom style="thin">
        <color theme="3" tint="0.39985351115451523"/>
      </bottom>
      <diagonal/>
    </border>
    <border>
      <left style="thin">
        <color indexed="51"/>
      </left>
      <right/>
      <top style="thin">
        <color indexed="51"/>
      </top>
      <bottom style="thin">
        <color theme="3" tint="0.39985351115451523"/>
      </bottom>
      <diagonal/>
    </border>
    <border>
      <left/>
      <right style="double">
        <color indexed="52"/>
      </right>
      <top style="double">
        <color theme="3" tint="0.39985351115451523"/>
      </top>
      <bottom style="double">
        <color theme="3" tint="0.39985351115451523"/>
      </bottom>
      <diagonal/>
    </border>
    <border>
      <left style="thin">
        <color theme="3" tint="0.39985351115451523"/>
      </left>
      <right style="thin">
        <color theme="3" tint="0.39985351115451523"/>
      </right>
      <top style="thin">
        <color theme="3" tint="0.39985351115451523"/>
      </top>
      <bottom style="double">
        <color theme="3" tint="0.39985351115451523"/>
      </bottom>
      <diagonal/>
    </border>
    <border>
      <left style="thin">
        <color theme="3" tint="0.39985351115451523"/>
      </left>
      <right style="thin">
        <color theme="3" tint="0.39985351115451523"/>
      </right>
      <top/>
      <bottom style="double">
        <color theme="3" tint="0.39985351115451523"/>
      </bottom>
      <diagonal/>
    </border>
    <border>
      <left/>
      <right style="thin">
        <color theme="3" tint="0.39985351115451523"/>
      </right>
      <top style="thin">
        <color theme="3" tint="0.39985351115451523"/>
      </top>
      <bottom style="double">
        <color theme="3" tint="0.39985351115451523"/>
      </bottom>
      <diagonal/>
    </border>
    <border>
      <left/>
      <right style="thin">
        <color theme="3" tint="0.39985351115451523"/>
      </right>
      <top style="thin">
        <color theme="3" tint="0.39985351115451523"/>
      </top>
      <bottom style="thin">
        <color indexed="51"/>
      </bottom>
      <diagonal/>
    </border>
    <border>
      <left/>
      <right style="thin">
        <color indexed="51"/>
      </right>
      <top/>
      <bottom style="thin">
        <color indexed="51"/>
      </bottom>
      <diagonal/>
    </border>
    <border>
      <left style="thin">
        <color indexed="51"/>
      </left>
      <right/>
      <top/>
      <bottom style="thin">
        <color indexed="51"/>
      </bottom>
      <diagonal/>
    </border>
    <border>
      <left style="thin">
        <color indexed="51"/>
      </left>
      <right style="thin">
        <color indexed="51"/>
      </right>
      <top style="double">
        <color theme="3" tint="0.39985351115451523"/>
      </top>
      <bottom style="thin">
        <color indexed="51"/>
      </bottom>
      <diagonal/>
    </border>
    <border>
      <left style="double">
        <color theme="3" tint="0.39985351115451523"/>
      </left>
      <right style="double">
        <color theme="3" tint="0.39985351115451523"/>
      </right>
      <top style="double">
        <color theme="3" tint="0.39985351115451523"/>
      </top>
      <bottom style="medium">
        <color auto="1"/>
      </bottom>
      <diagonal/>
    </border>
    <border>
      <left/>
      <right style="thin">
        <color theme="3" tint="0.39985351115451523"/>
      </right>
      <top style="thin">
        <color indexed="51"/>
      </top>
      <bottom style="medium">
        <color auto="1"/>
      </bottom>
      <diagonal/>
    </border>
    <border>
      <left/>
      <right style="thin">
        <color indexed="51"/>
      </right>
      <top style="thin">
        <color indexed="51"/>
      </top>
      <bottom style="medium">
        <color auto="1"/>
      </bottom>
      <diagonal/>
    </border>
    <border>
      <left style="thin">
        <color indexed="51"/>
      </left>
      <right/>
      <top style="thin">
        <color indexed="51"/>
      </top>
      <bottom style="medium">
        <color auto="1"/>
      </bottom>
      <diagonal/>
    </border>
    <border>
      <left style="thin">
        <color theme="3" tint="0.39985351115451523"/>
      </left>
      <right style="thin">
        <color indexed="51"/>
      </right>
      <top style="thin">
        <color indexed="51"/>
      </top>
      <bottom style="medium">
        <color auto="1"/>
      </bottom>
      <diagonal/>
    </border>
    <border>
      <left style="thin">
        <color indexed="51"/>
      </left>
      <right style="thin">
        <color indexed="51"/>
      </right>
      <top style="thin">
        <color indexed="51"/>
      </top>
      <bottom style="medium">
        <color auto="1"/>
      </bottom>
      <diagonal/>
    </border>
    <border>
      <left style="thin">
        <color indexed="8"/>
      </left>
      <right style="medium">
        <color auto="1"/>
      </right>
      <top style="medium">
        <color indexed="8"/>
      </top>
      <bottom/>
      <diagonal/>
    </border>
    <border>
      <left style="thin">
        <color indexed="8"/>
      </left>
      <right style="medium">
        <color auto="1"/>
      </right>
      <top/>
      <bottom style="thin">
        <color indexed="8"/>
      </bottom>
      <diagonal/>
    </border>
    <border>
      <left/>
      <right style="medium">
        <color auto="1"/>
      </right>
      <top style="thin">
        <color indexed="8"/>
      </top>
      <bottom/>
      <diagonal/>
    </border>
    <border>
      <left style="thin">
        <color indexed="52"/>
      </left>
      <right style="medium">
        <color auto="1"/>
      </right>
      <top style="thin">
        <color indexed="8"/>
      </top>
      <bottom style="double">
        <color theme="3" tint="0.39985351115451523"/>
      </bottom>
      <diagonal/>
    </border>
    <border>
      <left style="double">
        <color indexed="52"/>
      </left>
      <right style="medium">
        <color auto="1"/>
      </right>
      <top style="double">
        <color theme="3" tint="0.39985351115451523"/>
      </top>
      <bottom style="double">
        <color theme="3" tint="0.39985351115451523"/>
      </bottom>
      <diagonal/>
    </border>
    <border>
      <left style="thin">
        <color indexed="52"/>
      </left>
      <right style="medium">
        <color auto="1"/>
      </right>
      <top style="double">
        <color theme="3" tint="0.39985351115451523"/>
      </top>
      <bottom style="double">
        <color theme="3" tint="0.39985351115451523"/>
      </bottom>
      <diagonal/>
    </border>
    <border>
      <left style="thin">
        <color indexed="52"/>
      </left>
      <right style="medium">
        <color auto="1"/>
      </right>
      <top/>
      <bottom/>
      <diagonal/>
    </border>
    <border>
      <left/>
      <right style="medium">
        <color auto="1"/>
      </right>
      <top style="double">
        <color theme="3" tint="0.39985351115451523"/>
      </top>
      <bottom style="double">
        <color theme="3" tint="0.39985351115451523"/>
      </bottom>
      <diagonal/>
    </border>
    <border>
      <left style="thin">
        <color indexed="51"/>
      </left>
      <right style="medium">
        <color auto="1"/>
      </right>
      <top style="double">
        <color theme="3" tint="0.39985351115451523"/>
      </top>
      <bottom style="thin">
        <color indexed="51"/>
      </bottom>
      <diagonal/>
    </border>
    <border>
      <left style="thin">
        <color indexed="51"/>
      </left>
      <right style="medium">
        <color auto="1"/>
      </right>
      <top style="thin">
        <color indexed="51"/>
      </top>
      <bottom style="medium">
        <color auto="1"/>
      </bottom>
      <diagonal/>
    </border>
    <border>
      <left/>
      <right style="medium">
        <color auto="1"/>
      </right>
      <top/>
      <bottom style="thin">
        <color theme="3" tint="0.39985351115451523"/>
      </bottom>
      <diagonal/>
    </border>
    <border>
      <left style="medium">
        <color theme="1"/>
      </left>
      <right/>
      <top/>
      <bottom/>
      <diagonal/>
    </border>
    <border>
      <left/>
      <right style="medium">
        <color theme="1"/>
      </right>
      <top/>
      <bottom/>
      <diagonal/>
    </border>
    <border>
      <left/>
      <right/>
      <top/>
      <bottom style="dotted">
        <color auto="1"/>
      </bottom>
      <diagonal/>
    </border>
    <border>
      <left style="medium">
        <color theme="1"/>
      </left>
      <right/>
      <top/>
      <bottom style="thin">
        <color theme="3" tint="0.39985351115451523"/>
      </bottom>
      <diagonal/>
    </border>
    <border>
      <left style="thin">
        <color auto="1"/>
      </left>
      <right style="medium">
        <color theme="1"/>
      </right>
      <top/>
      <bottom/>
      <diagonal/>
    </border>
    <border>
      <left/>
      <right style="medium">
        <color theme="1"/>
      </right>
      <top/>
      <bottom style="thin">
        <color theme="3" tint="0.39985351115451523"/>
      </bottom>
      <diagonal/>
    </border>
    <border>
      <left/>
      <right style="medium">
        <color indexed="8"/>
      </right>
      <top/>
      <bottom/>
      <diagonal/>
    </border>
    <border>
      <left/>
      <right style="medium">
        <color indexed="8"/>
      </right>
      <top/>
      <bottom style="thin">
        <color auto="1"/>
      </bottom>
      <diagonal/>
    </border>
    <border>
      <left style="medium">
        <color indexed="8"/>
      </left>
      <right/>
      <top/>
      <bottom style="thin">
        <color theme="3" tint="0.39985351115451523"/>
      </bottom>
      <diagonal/>
    </border>
    <border>
      <left style="double">
        <color theme="3" tint="0.39985351115451523"/>
      </left>
      <right/>
      <top/>
      <bottom style="thin">
        <color theme="3" tint="0.39985351115451523"/>
      </bottom>
      <diagonal/>
    </border>
    <border>
      <left/>
      <right style="medium">
        <color indexed="8"/>
      </right>
      <top style="medium">
        <color indexed="8"/>
      </top>
      <bottom/>
      <diagonal/>
    </border>
    <border>
      <left/>
      <right style="medium">
        <color indexed="8"/>
      </right>
      <top/>
      <bottom style="thin">
        <color theme="3" tint="0.39985351115451523"/>
      </bottom>
      <diagonal/>
    </border>
    <border>
      <left/>
      <right style="double">
        <color theme="3" tint="0.39985351115451523"/>
      </right>
      <top/>
      <bottom/>
      <diagonal/>
    </border>
    <border>
      <left/>
      <right style="double">
        <color theme="3" tint="0.39985351115451523"/>
      </right>
      <top/>
      <bottom style="thin">
        <color theme="3" tint="0.39985351115451523"/>
      </bottom>
      <diagonal/>
    </border>
    <border>
      <left/>
      <right style="medium">
        <color indexed="8"/>
      </right>
      <top/>
      <bottom style="thin">
        <color indexed="8"/>
      </bottom>
      <diagonal/>
    </border>
    <border>
      <left/>
      <right/>
      <top/>
      <bottom style="hair">
        <color indexed="8"/>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style="thin">
        <color theme="4"/>
      </left>
      <right/>
      <top/>
      <bottom style="thin">
        <color theme="4"/>
      </bottom>
      <diagonal/>
    </border>
    <border>
      <left/>
      <right style="medium">
        <color indexed="8"/>
      </right>
      <top style="thin">
        <color indexed="8"/>
      </top>
      <bottom/>
      <diagonal/>
    </border>
    <border>
      <left/>
      <right style="thin">
        <color theme="4"/>
      </right>
      <top style="thin">
        <color theme="4"/>
      </top>
      <bottom/>
      <diagonal/>
    </border>
    <border>
      <left style="thin">
        <color auto="1"/>
      </left>
      <right style="thin">
        <color auto="1"/>
      </right>
      <top style="thin">
        <color auto="1"/>
      </top>
      <bottom style="thin">
        <color auto="1"/>
      </bottom>
      <diagonal/>
    </border>
    <border>
      <left style="medium">
        <color indexed="8"/>
      </left>
      <right/>
      <top/>
      <bottom style="medium">
        <color indexed="8"/>
      </bottom>
      <diagonal/>
    </border>
    <border>
      <left/>
      <right style="medium">
        <color indexed="8"/>
      </right>
      <top/>
      <bottom style="medium">
        <color indexed="8"/>
      </bottom>
      <diagonal/>
    </border>
    <border>
      <left style="double">
        <color theme="3" tint="0.39985351115451523"/>
      </left>
      <right/>
      <top style="thin">
        <color theme="3" tint="0.39985351115451523"/>
      </top>
      <bottom/>
      <diagonal/>
    </border>
    <border>
      <left style="medium">
        <color auto="1"/>
      </left>
      <right/>
      <top style="thin">
        <color theme="3" tint="0.39985351115451523"/>
      </top>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auto="1"/>
      </left>
      <right style="thin">
        <color indexed="8"/>
      </right>
      <top/>
      <bottom style="thin">
        <color auto="1"/>
      </bottom>
      <diagonal/>
    </border>
    <border>
      <left style="thin">
        <color indexed="8"/>
      </left>
      <right style="thin">
        <color indexed="8"/>
      </right>
      <top/>
      <bottom style="thin">
        <color auto="1"/>
      </bottom>
      <diagonal/>
    </border>
    <border>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indexed="8"/>
      </top>
      <bottom style="thin">
        <color auto="1"/>
      </bottom>
      <diagonal/>
    </border>
    <border>
      <left style="medium">
        <color auto="1"/>
      </left>
      <right/>
      <top style="thin">
        <color auto="1"/>
      </top>
      <bottom/>
      <diagonal/>
    </border>
    <border>
      <left/>
      <right style="medium">
        <color indexed="8"/>
      </right>
      <top style="thin">
        <color auto="1"/>
      </top>
      <bottom/>
      <diagonal/>
    </border>
    <border>
      <left style="thin">
        <color auto="1"/>
      </left>
      <right style="thin">
        <color auto="1"/>
      </right>
      <top/>
      <bottom style="thin">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8"/>
      </left>
      <right/>
      <top/>
      <bottom style="double">
        <color indexed="8"/>
      </bottom>
      <diagonal/>
    </border>
    <border>
      <left/>
      <right style="thin">
        <color indexed="8"/>
      </right>
      <top/>
      <bottom style="double">
        <color indexed="8"/>
      </bottom>
      <diagonal/>
    </border>
    <border>
      <left style="double">
        <color indexed="8"/>
      </left>
      <right style="double">
        <color indexed="8"/>
      </right>
      <top style="double">
        <color indexed="8"/>
      </top>
      <bottom style="double">
        <color indexed="8"/>
      </bottom>
      <diagonal/>
    </border>
    <border>
      <left style="thin">
        <color indexed="8"/>
      </left>
      <right/>
      <top style="double">
        <color indexed="8"/>
      </top>
      <bottom/>
      <diagonal/>
    </border>
    <border>
      <left/>
      <right style="thin">
        <color indexed="8"/>
      </right>
      <top style="double">
        <color indexed="8"/>
      </top>
      <bottom/>
      <diagonal/>
    </border>
    <border>
      <left/>
      <right style="thin">
        <color auto="1"/>
      </right>
      <top/>
      <bottom style="thin">
        <color indexed="8"/>
      </bottom>
      <diagonal/>
    </border>
    <border>
      <left style="thin">
        <color auto="1"/>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right style="double">
        <color indexed="8"/>
      </right>
      <top style="thin">
        <color indexed="8"/>
      </top>
      <bottom/>
      <diagonal/>
    </border>
    <border>
      <left/>
      <right style="double">
        <color indexed="8"/>
      </right>
      <top/>
      <bottom style="thin">
        <color auto="1"/>
      </bottom>
      <diagonal/>
    </border>
    <border>
      <left/>
      <right style="medium">
        <color indexed="8"/>
      </right>
      <top style="thin">
        <color indexed="8"/>
      </top>
      <bottom style="thin">
        <color indexed="8"/>
      </bottom>
      <diagonal/>
    </border>
    <border>
      <left/>
      <right style="medium">
        <color indexed="8"/>
      </right>
      <top/>
      <bottom style="double">
        <color indexed="8"/>
      </bottom>
      <diagonal/>
    </border>
    <border>
      <left style="double">
        <color indexed="8"/>
      </left>
      <right style="medium">
        <color indexed="8"/>
      </right>
      <top style="double">
        <color indexed="8"/>
      </top>
      <bottom style="double">
        <color indexed="8"/>
      </bottom>
      <diagonal/>
    </border>
    <border>
      <left/>
      <right style="medium">
        <color indexed="8"/>
      </right>
      <top style="double">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diagonal/>
    </border>
    <border>
      <left/>
      <right style="medium">
        <color auto="1"/>
      </right>
      <top/>
      <bottom style="medium">
        <color indexed="8"/>
      </bottom>
      <diagonal/>
    </border>
    <border>
      <left style="medium">
        <color indexed="8"/>
      </left>
      <right/>
      <top style="thin">
        <color auto="1"/>
      </top>
      <bottom/>
      <diagonal/>
    </border>
    <border>
      <left style="thin">
        <color indexed="8"/>
      </left>
      <right style="thin">
        <color auto="1"/>
      </right>
      <top style="thin">
        <color indexed="8"/>
      </top>
      <bottom style="thin">
        <color indexed="8"/>
      </bottom>
      <diagonal/>
    </border>
    <border>
      <left style="thin">
        <color indexed="8"/>
      </left>
      <right style="thin">
        <color auto="1"/>
      </right>
      <top style="thin">
        <color indexed="8"/>
      </top>
      <bottom/>
      <diagonal/>
    </border>
    <border>
      <left style="thin">
        <color indexed="8"/>
      </left>
      <right style="thin">
        <color auto="1"/>
      </right>
      <top/>
      <bottom/>
      <diagonal/>
    </border>
    <border>
      <left style="thin">
        <color indexed="8"/>
      </left>
      <right style="thin">
        <color auto="1"/>
      </right>
      <top style="thin">
        <color auto="1"/>
      </top>
      <bottom/>
      <diagonal/>
    </border>
    <border>
      <left style="thin">
        <color indexed="8"/>
      </left>
      <right style="thin">
        <color auto="1"/>
      </right>
      <top/>
      <bottom style="thin">
        <color indexed="8"/>
      </bottom>
      <diagonal/>
    </border>
    <border>
      <left/>
      <right style="thin">
        <color auto="1"/>
      </right>
      <top style="double">
        <color theme="3" tint="0.39985351115451523"/>
      </top>
      <bottom/>
      <diagonal/>
    </border>
    <border>
      <left style="thin">
        <color indexed="8"/>
      </left>
      <right/>
      <top/>
      <bottom style="double">
        <color theme="3" tint="0.39985351115451523"/>
      </bottom>
      <diagonal/>
    </border>
    <border>
      <left style="thin">
        <color theme="3" tint="0.39985351115451523"/>
      </left>
      <right style="thin">
        <color indexed="51"/>
      </right>
      <top style="double">
        <color theme="3" tint="0.39985351115451523"/>
      </top>
      <bottom style="double">
        <color theme="3" tint="0.39985351115451523"/>
      </bottom>
      <diagonal/>
    </border>
    <border>
      <left style="thin">
        <color indexed="51"/>
      </left>
      <right style="thin">
        <color indexed="51"/>
      </right>
      <top style="double">
        <color theme="3" tint="0.39985351115451523"/>
      </top>
      <bottom style="double">
        <color theme="3" tint="0.39985351115451523"/>
      </bottom>
      <diagonal/>
    </border>
    <border>
      <left style="double">
        <color indexed="51"/>
      </left>
      <right/>
      <top style="double">
        <color theme="3" tint="0.39985351115451523"/>
      </top>
      <bottom style="double">
        <color indexed="51"/>
      </bottom>
      <diagonal/>
    </border>
    <border>
      <left style="double">
        <color indexed="51"/>
      </left>
      <right/>
      <top style="double">
        <color indexed="51"/>
      </top>
      <bottom style="double">
        <color theme="3" tint="0.39985351115451523"/>
      </bottom>
      <diagonal/>
    </border>
    <border>
      <left style="thin">
        <color indexed="51"/>
      </left>
      <right/>
      <top style="double">
        <color theme="3" tint="0.39985351115451523"/>
      </top>
      <bottom style="double">
        <color theme="3" tint="0.39985351115451523"/>
      </bottom>
      <diagonal/>
    </border>
    <border>
      <left style="thin">
        <color indexed="8"/>
      </left>
      <right style="thin">
        <color auto="1"/>
      </right>
      <top style="thin">
        <color indexed="8"/>
      </top>
      <bottom style="medium">
        <color indexed="8"/>
      </bottom>
      <diagonal/>
    </border>
    <border>
      <left style="thin">
        <color indexed="8"/>
      </left>
      <right/>
      <top style="thin">
        <color indexed="8"/>
      </top>
      <bottom style="medium">
        <color indexed="8"/>
      </bottom>
      <diagonal/>
    </border>
    <border>
      <left style="thin">
        <color auto="1"/>
      </left>
      <right/>
      <top style="double">
        <color theme="3" tint="0.39985351115451523"/>
      </top>
      <bottom style="medium">
        <color auto="1"/>
      </bottom>
      <diagonal/>
    </border>
    <border>
      <left/>
      <right/>
      <top style="double">
        <color theme="3" tint="0.39985351115451523"/>
      </top>
      <bottom style="medium">
        <color auto="1"/>
      </bottom>
      <diagonal/>
    </border>
    <border>
      <left/>
      <right style="double">
        <color theme="3" tint="0.39985351115451523"/>
      </right>
      <top style="double">
        <color theme="3" tint="0.39985351115451523"/>
      </top>
      <bottom style="medium">
        <color auto="1"/>
      </bottom>
      <diagonal/>
    </border>
    <border>
      <left style="double">
        <color theme="3" tint="0.39985351115451523"/>
      </left>
      <right/>
      <top style="double">
        <color theme="3" tint="0.39985351115451523"/>
      </top>
      <bottom style="medium">
        <color auto="1"/>
      </bottom>
      <diagonal/>
    </border>
    <border>
      <left style="thin">
        <color indexed="51"/>
      </left>
      <right style="thin">
        <color theme="3" tint="0.39985351115451523"/>
      </right>
      <top style="double">
        <color theme="3" tint="0.39985351115451523"/>
      </top>
      <bottom style="double">
        <color theme="3" tint="0.39985351115451523"/>
      </bottom>
      <diagonal/>
    </border>
    <border>
      <left style="thin">
        <color auto="1"/>
      </left>
      <right style="thin">
        <color auto="1"/>
      </right>
      <top style="thin">
        <color indexed="8"/>
      </top>
      <bottom style="thin">
        <color indexed="8"/>
      </bottom>
      <diagonal/>
    </border>
    <border>
      <left style="thin">
        <color indexed="51"/>
      </left>
      <right/>
      <top style="thin">
        <color auto="1"/>
      </top>
      <bottom/>
      <diagonal/>
    </border>
    <border>
      <left style="thin">
        <color theme="3" tint="0.39985351115451523"/>
      </left>
      <right style="thin">
        <color indexed="51"/>
      </right>
      <top style="thin">
        <color auto="1"/>
      </top>
      <bottom/>
      <diagonal/>
    </border>
    <border>
      <left style="thin">
        <color indexed="51"/>
      </left>
      <right/>
      <top style="thin">
        <color indexed="51"/>
      </top>
      <bottom style="double">
        <color theme="3" tint="0.39985351115451523"/>
      </bottom>
      <diagonal/>
    </border>
    <border>
      <left style="thin">
        <color theme="3" tint="0.39985351115451523"/>
      </left>
      <right style="thin">
        <color indexed="51"/>
      </right>
      <top style="thin">
        <color indexed="51"/>
      </top>
      <bottom style="double">
        <color theme="3" tint="0.39985351115451523"/>
      </bottom>
      <diagonal/>
    </border>
    <border>
      <left style="thin">
        <color auto="1"/>
      </left>
      <right style="double">
        <color rgb="FFFFCC00"/>
      </right>
      <top style="double">
        <color theme="3" tint="0.39985351115451523"/>
      </top>
      <bottom/>
      <diagonal/>
    </border>
    <border>
      <left style="thin">
        <color auto="1"/>
      </left>
      <right style="double">
        <color rgb="FFFFCC00"/>
      </right>
      <top/>
      <bottom style="double">
        <color theme="3" tint="0.39985351115451523"/>
      </bottom>
      <diagonal/>
    </border>
    <border>
      <left style="double">
        <color rgb="FFFFCC00"/>
      </left>
      <right/>
      <top style="double">
        <color theme="3" tint="0.39985351115451523"/>
      </top>
      <bottom/>
      <diagonal/>
    </border>
    <border>
      <left style="double">
        <color rgb="FFFFCC00"/>
      </left>
      <right/>
      <top/>
      <bottom style="double">
        <color theme="3" tint="0.39985351115451523"/>
      </bottom>
      <diagonal/>
    </border>
    <border>
      <left style="thin">
        <color indexed="51"/>
      </left>
      <right/>
      <top style="double">
        <color theme="3" tint="0.39985351115451523"/>
      </top>
      <bottom/>
      <diagonal/>
    </border>
    <border>
      <left style="thin">
        <color indexed="51"/>
      </left>
      <right/>
      <top/>
      <bottom style="double">
        <color theme="3" tint="0.39985351115451523"/>
      </bottom>
      <diagonal/>
    </border>
    <border>
      <left/>
      <right/>
      <top style="double">
        <color theme="3" tint="0.39985351115451523"/>
      </top>
      <bottom style="double">
        <color theme="3" tint="0.39985351115451523"/>
      </bottom>
      <diagonal/>
    </border>
    <border>
      <left/>
      <right style="medium">
        <color indexed="8"/>
      </right>
      <top/>
      <bottom style="double">
        <color theme="3" tint="0.39985351115451523"/>
      </bottom>
      <diagonal/>
    </border>
    <border>
      <left/>
      <right style="medium">
        <color indexed="8"/>
      </right>
      <top style="double">
        <color theme="3" tint="0.39985351115451523"/>
      </top>
      <bottom/>
      <diagonal/>
    </border>
    <border>
      <left/>
      <right style="medium">
        <color indexed="8"/>
      </right>
      <top style="thin">
        <color theme="3" tint="0.39985351115451523"/>
      </top>
      <bottom/>
      <diagonal/>
    </border>
    <border>
      <left/>
      <right style="medium">
        <color indexed="8"/>
      </right>
      <top style="double">
        <color theme="3" tint="0.39985351115451523"/>
      </top>
      <bottom style="double">
        <color theme="3" tint="0.39985351115451523"/>
      </bottom>
      <diagonal/>
    </border>
    <border>
      <left style="thin">
        <color auto="1"/>
      </left>
      <right style="double">
        <color indexed="51"/>
      </right>
      <top style="double">
        <color theme="3" tint="0.39985351115451523"/>
      </top>
      <bottom style="medium">
        <color auto="1"/>
      </bottom>
      <diagonal/>
    </border>
    <border>
      <left style="double">
        <color indexed="51"/>
      </left>
      <right style="double">
        <color indexed="51"/>
      </right>
      <top style="double">
        <color theme="3" tint="0.39985351115451523"/>
      </top>
      <bottom style="medium">
        <color auto="1"/>
      </bottom>
      <diagonal/>
    </border>
    <border>
      <left style="double">
        <color indexed="51"/>
      </left>
      <right style="double">
        <color theme="3" tint="0.39985351115451523"/>
      </right>
      <top style="double">
        <color theme="3" tint="0.39985351115451523"/>
      </top>
      <bottom style="medium">
        <color auto="1"/>
      </bottom>
      <diagonal/>
    </border>
    <border>
      <left style="double">
        <color theme="3" tint="0.39985351115451523"/>
      </left>
      <right style="double">
        <color indexed="51"/>
      </right>
      <top style="double">
        <color theme="3" tint="0.39985351115451523"/>
      </top>
      <bottom style="medium">
        <color auto="1"/>
      </bottom>
      <diagonal/>
    </border>
    <border>
      <left/>
      <right style="medium">
        <color indexed="8"/>
      </right>
      <top style="thin">
        <color theme="3" tint="0.39985351115451523"/>
      </top>
      <bottom style="double">
        <color theme="3" tint="0.39985351115451523"/>
      </bottom>
      <diagonal/>
    </border>
    <border>
      <left style="medium">
        <color indexed="8"/>
      </left>
      <right style="thin">
        <color indexed="8"/>
      </right>
      <top/>
      <bottom/>
      <diagonal/>
    </border>
    <border>
      <left style="thin">
        <color auto="1"/>
      </left>
      <right/>
      <top style="medium">
        <color indexed="8"/>
      </top>
      <bottom style="thin">
        <color auto="1"/>
      </bottom>
      <diagonal/>
    </border>
    <border>
      <left style="thin">
        <color indexed="8"/>
      </left>
      <right/>
      <top style="medium">
        <color indexed="8"/>
      </top>
      <bottom style="thin">
        <color auto="1"/>
      </bottom>
      <diagonal/>
    </border>
    <border>
      <left style="thin">
        <color auto="1"/>
      </left>
      <right style="thin">
        <color indexed="8"/>
      </right>
      <top style="thin">
        <color auto="1"/>
      </top>
      <bottom/>
      <diagonal/>
    </border>
    <border>
      <left style="thin">
        <color auto="1"/>
      </left>
      <right style="thin">
        <color indexed="51"/>
      </right>
      <top style="thin">
        <color indexed="51"/>
      </top>
      <bottom/>
      <diagonal/>
    </border>
    <border>
      <left style="thin">
        <color auto="1"/>
      </left>
      <right style="thin">
        <color indexed="51"/>
      </right>
      <top style="thin">
        <color indexed="51"/>
      </top>
      <bottom style="double">
        <color theme="3" tint="0.39985351115451523"/>
      </bottom>
      <diagonal/>
    </border>
    <border>
      <left style="thin">
        <color auto="1"/>
      </left>
      <right style="double">
        <color indexed="51"/>
      </right>
      <top/>
      <bottom/>
      <diagonal/>
    </border>
    <border>
      <left style="double">
        <color indexed="51"/>
      </left>
      <right style="double">
        <color indexed="51"/>
      </right>
      <top/>
      <bottom/>
      <diagonal/>
    </border>
    <border>
      <left style="thin">
        <color auto="1"/>
      </left>
      <right style="thin">
        <color indexed="51"/>
      </right>
      <top/>
      <bottom/>
      <diagonal/>
    </border>
    <border>
      <left style="thin">
        <color auto="1"/>
      </left>
      <right style="double">
        <color indexed="51"/>
      </right>
      <top style="double">
        <color theme="3" tint="0.39985351115451523"/>
      </top>
      <bottom style="double">
        <color theme="3" tint="0.39985351115451523"/>
      </bottom>
      <diagonal/>
    </border>
    <border>
      <left style="double">
        <color indexed="51"/>
      </left>
      <right style="double">
        <color indexed="51"/>
      </right>
      <top style="double">
        <color theme="3" tint="0.39985351115451523"/>
      </top>
      <bottom style="double">
        <color theme="3" tint="0.39985351115451523"/>
      </bottom>
      <diagonal/>
    </border>
    <border>
      <left style="thin">
        <color auto="1"/>
      </left>
      <right style="double">
        <color indexed="51"/>
      </right>
      <top/>
      <bottom style="double">
        <color indexed="51"/>
      </bottom>
      <diagonal/>
    </border>
    <border>
      <left style="double">
        <color indexed="51"/>
      </left>
      <right style="double">
        <color indexed="51"/>
      </right>
      <top/>
      <bottom style="double">
        <color indexed="51"/>
      </bottom>
      <diagonal/>
    </border>
    <border>
      <left style="thin">
        <color auto="1"/>
      </left>
      <right style="double">
        <color indexed="51"/>
      </right>
      <top style="double">
        <color indexed="51"/>
      </top>
      <bottom/>
      <diagonal/>
    </border>
    <border>
      <left style="thin">
        <color auto="1"/>
      </left>
      <right style="double">
        <color indexed="51"/>
      </right>
      <top style="double">
        <color theme="3" tint="0.39985351115451523"/>
      </top>
      <bottom/>
      <diagonal/>
    </border>
    <border>
      <left style="double">
        <color indexed="51"/>
      </left>
      <right style="double">
        <color indexed="51"/>
      </right>
      <top style="double">
        <color theme="3" tint="0.39985351115451523"/>
      </top>
      <bottom/>
      <diagonal/>
    </border>
    <border>
      <left style="thin">
        <color auto="1"/>
      </left>
      <right/>
      <top style="double">
        <color theme="3" tint="0.39985351115451523"/>
      </top>
      <bottom style="double">
        <color theme="3" tint="0.39985351115451523"/>
      </bottom>
      <diagonal/>
    </border>
    <border>
      <left style="double">
        <color theme="3" tint="0.39988402966399123"/>
      </left>
      <right/>
      <top style="double">
        <color theme="3" tint="0.39985351115451523"/>
      </top>
      <bottom/>
      <diagonal/>
    </border>
    <border>
      <left style="double">
        <color theme="3" tint="0.39988402966399123"/>
      </left>
      <right/>
      <top/>
      <bottom style="double">
        <color theme="3" tint="0.39988402966399123"/>
      </bottom>
      <diagonal/>
    </border>
    <border>
      <left/>
      <right/>
      <top/>
      <bottom style="double">
        <color theme="3" tint="0.39988402966399123"/>
      </bottom>
      <diagonal/>
    </border>
    <border>
      <left/>
      <right/>
      <top style="double">
        <color theme="3" tint="0.39988402966399123"/>
      </top>
      <bottom/>
      <diagonal/>
    </border>
    <border>
      <left style="thin">
        <color auto="1"/>
      </left>
      <right style="thin">
        <color indexed="51"/>
      </right>
      <top style="double">
        <color theme="3" tint="0.39985351115451523"/>
      </top>
      <bottom style="double">
        <color theme="3" tint="0.39985351115451523"/>
      </bottom>
      <diagonal/>
    </border>
    <border>
      <left style="thin">
        <color auto="1"/>
      </left>
      <right style="double">
        <color indexed="51"/>
      </right>
      <top/>
      <bottom style="double">
        <color theme="3" tint="0.39985351115451523"/>
      </bottom>
      <diagonal/>
    </border>
    <border>
      <left style="double">
        <color indexed="51"/>
      </left>
      <right style="double">
        <color indexed="51"/>
      </right>
      <top/>
      <bottom style="double">
        <color theme="3" tint="0.39985351115451523"/>
      </bottom>
      <diagonal/>
    </border>
    <border>
      <left style="double">
        <color theme="3" tint="0.39985351115451523"/>
      </left>
      <right style="thin">
        <color indexed="51"/>
      </right>
      <top style="double">
        <color theme="3" tint="0.39985351115451523"/>
      </top>
      <bottom style="double">
        <color theme="3" tint="0.39985351115451523"/>
      </bottom>
      <diagonal/>
    </border>
    <border>
      <left/>
      <right style="double">
        <color indexed="51"/>
      </right>
      <top/>
      <bottom style="double">
        <color theme="3" tint="0.39985351115451523"/>
      </bottom>
      <diagonal/>
    </border>
    <border>
      <left style="thin">
        <color indexed="8"/>
      </left>
      <right style="thin">
        <color indexed="8"/>
      </right>
      <top style="thin">
        <color indexed="8"/>
      </top>
      <bottom style="thin">
        <color indexed="52"/>
      </bottom>
      <diagonal/>
    </border>
    <border>
      <left style="thin">
        <color indexed="51"/>
      </left>
      <right style="double">
        <color theme="3" tint="0.39985351115451523"/>
      </right>
      <top style="thin">
        <color indexed="51"/>
      </top>
      <bottom/>
      <diagonal/>
    </border>
    <border>
      <left style="thin">
        <color indexed="51"/>
      </left>
      <right style="double">
        <color theme="3" tint="0.39985351115451523"/>
      </right>
      <top style="thin">
        <color indexed="51"/>
      </top>
      <bottom style="double">
        <color theme="3" tint="0.39985351115451523"/>
      </bottom>
      <diagonal/>
    </border>
    <border>
      <left style="double">
        <color indexed="51"/>
      </left>
      <right style="double">
        <color theme="3" tint="0.39985351115451523"/>
      </right>
      <top/>
      <bottom/>
      <diagonal/>
    </border>
    <border>
      <left style="thin">
        <color indexed="51"/>
      </left>
      <right style="double">
        <color theme="3" tint="0.39985351115451523"/>
      </right>
      <top style="double">
        <color theme="3" tint="0.39985351115451523"/>
      </top>
      <bottom/>
      <diagonal/>
    </border>
    <border>
      <left style="double">
        <color theme="3" tint="0.39985351115451523"/>
      </left>
      <right style="thin">
        <color indexed="51"/>
      </right>
      <top style="double">
        <color theme="3" tint="0.39985351115451523"/>
      </top>
      <bottom/>
      <diagonal/>
    </border>
    <border>
      <left style="thin">
        <color indexed="51"/>
      </left>
      <right style="double">
        <color theme="3" tint="0.39985351115451523"/>
      </right>
      <top/>
      <bottom style="double">
        <color theme="3" tint="0.39985351115451523"/>
      </bottom>
      <diagonal/>
    </border>
    <border>
      <left style="double">
        <color theme="3" tint="0.39985351115451523"/>
      </left>
      <right style="thin">
        <color indexed="51"/>
      </right>
      <top/>
      <bottom/>
      <diagonal/>
    </border>
    <border>
      <left style="double">
        <color theme="3" tint="0.39985351115451523"/>
      </left>
      <right style="thin">
        <color indexed="51"/>
      </right>
      <top/>
      <bottom style="double">
        <color theme="3" tint="0.39985351115451523"/>
      </bottom>
      <diagonal/>
    </border>
    <border>
      <left style="thin">
        <color indexed="51"/>
      </left>
      <right style="double">
        <color theme="3" tint="0.39985351115451523"/>
      </right>
      <top/>
      <bottom/>
      <diagonal/>
    </border>
    <border>
      <left style="double">
        <color theme="3" tint="0.39985351115451523"/>
      </left>
      <right/>
      <top style="double">
        <color theme="3" tint="0.39985351115451523"/>
      </top>
      <bottom style="double">
        <color theme="3" tint="0.39985351115451523"/>
      </bottom>
      <diagonal/>
    </border>
    <border>
      <left style="double">
        <color indexed="51"/>
      </left>
      <right style="double">
        <color theme="3" tint="0.39985351115451523"/>
      </right>
      <top style="double">
        <color theme="3" tint="0.39985351115451523"/>
      </top>
      <bottom style="double">
        <color theme="3" tint="0.39985351115451523"/>
      </bottom>
      <diagonal/>
    </border>
    <border>
      <left style="double">
        <color indexed="51"/>
      </left>
      <right style="double">
        <color theme="3" tint="0.39985351115451523"/>
      </right>
      <top/>
      <bottom style="double">
        <color indexed="51"/>
      </bottom>
      <diagonal/>
    </border>
    <border>
      <left style="double">
        <color indexed="51"/>
      </left>
      <right style="double">
        <color theme="3" tint="0.39985351115451523"/>
      </right>
      <top style="double">
        <color theme="3" tint="0.39985351115451523"/>
      </top>
      <bottom/>
      <diagonal/>
    </border>
    <border>
      <left style="double">
        <color theme="3" tint="0.39985351115451523"/>
      </left>
      <right style="double">
        <color indexed="51"/>
      </right>
      <top style="double">
        <color theme="3" tint="0.39985351115451523"/>
      </top>
      <bottom style="double">
        <color theme="3" tint="0.39985351115451523"/>
      </bottom>
      <diagonal/>
    </border>
    <border>
      <left/>
      <right style="double">
        <color theme="3" tint="0.39985351115451523"/>
      </right>
      <top/>
      <bottom style="double">
        <color theme="3" tint="0.39988402966399123"/>
      </bottom>
      <diagonal/>
    </border>
    <border>
      <left/>
      <right style="double">
        <color theme="3" tint="0.39985351115451523"/>
      </right>
      <top style="double">
        <color theme="3" tint="0.39988402966399123"/>
      </top>
      <bottom/>
      <diagonal/>
    </border>
    <border>
      <left style="double">
        <color theme="3" tint="0.39985351115451523"/>
      </left>
      <right/>
      <top style="double">
        <color theme="3" tint="0.39988402966399123"/>
      </top>
      <bottom/>
      <diagonal/>
    </border>
    <border>
      <left style="thin">
        <color indexed="51"/>
      </left>
      <right style="double">
        <color theme="3" tint="0.39985351115451523"/>
      </right>
      <top style="double">
        <color theme="3" tint="0.39985351115451523"/>
      </top>
      <bottom style="double">
        <color theme="3" tint="0.39985351115451523"/>
      </bottom>
      <diagonal/>
    </border>
    <border>
      <left style="double">
        <color indexed="51"/>
      </left>
      <right style="double">
        <color theme="3" tint="0.39985351115451523"/>
      </right>
      <top/>
      <bottom style="double">
        <color theme="3" tint="0.39985351115451523"/>
      </bottom>
      <diagonal/>
    </border>
    <border>
      <left/>
      <right style="double">
        <color indexed="51"/>
      </right>
      <top/>
      <bottom/>
      <diagonal/>
    </border>
    <border>
      <left/>
      <right style="thin">
        <color indexed="51"/>
      </right>
      <top style="double">
        <color theme="3" tint="0.39985351115451523"/>
      </top>
      <bottom style="double">
        <color theme="3" tint="0.39985351115451523"/>
      </bottom>
      <diagonal/>
    </border>
    <border>
      <left style="double">
        <color theme="3" tint="0.39985351115451523"/>
      </left>
      <right style="double">
        <color indexed="51"/>
      </right>
      <top/>
      <bottom style="double">
        <color theme="3" tint="0.39985351115451523"/>
      </bottom>
      <diagonal/>
    </border>
    <border>
      <left style="double">
        <color theme="3" tint="0.39985351115451523"/>
      </left>
      <right/>
      <top style="thin">
        <color indexed="51"/>
      </top>
      <bottom/>
      <diagonal/>
    </border>
    <border>
      <left style="double">
        <color theme="3" tint="0.39985351115451523"/>
      </left>
      <right style="thin">
        <color indexed="51"/>
      </right>
      <top style="thin">
        <color indexed="51"/>
      </top>
      <bottom style="double">
        <color theme="3" tint="0.39985351115451523"/>
      </bottom>
      <diagonal/>
    </border>
    <border>
      <left/>
      <right style="double">
        <color indexed="51"/>
      </right>
      <top/>
      <bottom style="double">
        <color indexed="51"/>
      </bottom>
      <diagonal/>
    </border>
    <border>
      <left style="double">
        <color theme="3" tint="0.39985351115451523"/>
      </left>
      <right style="double">
        <color indexed="51"/>
      </right>
      <top style="double">
        <color indexed="51"/>
      </top>
      <bottom/>
      <diagonal/>
    </border>
    <border>
      <left style="double">
        <color theme="3" tint="0.39985351115451523"/>
      </left>
      <right/>
      <top/>
      <bottom style="double">
        <color theme="3" tint="0.39988402966399123"/>
      </bottom>
      <diagonal/>
    </border>
    <border>
      <left style="thin">
        <color indexed="8"/>
      </left>
      <right style="thin">
        <color indexed="8"/>
      </right>
      <top/>
      <bottom style="thin">
        <color indexed="52"/>
      </bottom>
      <diagonal/>
    </border>
    <border>
      <left/>
      <right style="double">
        <color theme="3" tint="0.39985351115451523"/>
      </right>
      <top style="thin">
        <color indexed="51"/>
      </top>
      <bottom/>
      <diagonal/>
    </border>
    <border>
      <left style="double">
        <color theme="3" tint="0.39985351115451523"/>
      </left>
      <right/>
      <top style="thin">
        <color indexed="52"/>
      </top>
      <bottom/>
      <diagonal/>
    </border>
    <border>
      <left/>
      <right/>
      <top style="thin">
        <color indexed="52"/>
      </top>
      <bottom/>
      <diagonal/>
    </border>
    <border>
      <left style="double">
        <color theme="3" tint="0.39985351115451523"/>
      </left>
      <right style="double">
        <color indexed="51"/>
      </right>
      <top/>
      <bottom style="double">
        <color indexed="51"/>
      </bottom>
      <diagonal/>
    </border>
    <border>
      <left style="double">
        <color theme="3" tint="0.39985351115451523"/>
      </left>
      <right style="double">
        <color indexed="51"/>
      </right>
      <top/>
      <bottom/>
      <diagonal/>
    </border>
    <border>
      <left/>
      <right style="double">
        <color theme="3" tint="0.39985351115451523"/>
      </right>
      <top style="thin">
        <color indexed="52"/>
      </top>
      <bottom/>
      <diagonal/>
    </border>
    <border>
      <left style="double">
        <color theme="3" tint="0.39985351115451523"/>
      </left>
      <right style="thin">
        <color indexed="51"/>
      </right>
      <top style="thin">
        <color indexed="51"/>
      </top>
      <bottom/>
      <diagonal/>
    </border>
    <border>
      <left style="double">
        <color theme="3" tint="0.39985351115451523"/>
      </left>
      <right style="thin">
        <color indexed="52"/>
      </right>
      <top style="double">
        <color theme="3" tint="0.39985351115451523"/>
      </top>
      <bottom style="double">
        <color theme="3" tint="0.39985351115451523"/>
      </bottom>
      <diagonal/>
    </border>
    <border>
      <left style="thin">
        <color indexed="52"/>
      </left>
      <right style="double">
        <color theme="3" tint="0.39985351115451523"/>
      </right>
      <top style="double">
        <color theme="3" tint="0.39985351115451523"/>
      </top>
      <bottom style="double">
        <color theme="3" tint="0.39985351115451523"/>
      </bottom>
      <diagonal/>
    </border>
    <border>
      <left style="double">
        <color theme="3" tint="0.39985351115451523"/>
      </left>
      <right style="double">
        <color indexed="51"/>
      </right>
      <top style="double">
        <color theme="3" tint="0.39985351115451523"/>
      </top>
      <bottom/>
      <diagonal/>
    </border>
    <border>
      <left style="double">
        <color indexed="51"/>
      </left>
      <right/>
      <top/>
      <bottom/>
      <diagonal/>
    </border>
    <border>
      <left style="double">
        <color indexed="51"/>
      </left>
      <right/>
      <top/>
      <bottom style="double">
        <color theme="3" tint="0.39985351115451523"/>
      </bottom>
      <diagonal/>
    </border>
    <border>
      <left style="double">
        <color indexed="51"/>
      </left>
      <right/>
      <top style="double">
        <color theme="3" tint="0.39985351115451523"/>
      </top>
      <bottom style="double">
        <color theme="3" tint="0.39985351115451523"/>
      </bottom>
      <diagonal/>
    </border>
    <border>
      <left/>
      <right/>
      <top style="medium">
        <color indexed="8"/>
      </top>
      <bottom style="thin">
        <color auto="1"/>
      </bottom>
      <diagonal/>
    </border>
    <border>
      <left/>
      <right style="medium">
        <color indexed="8"/>
      </right>
      <top style="medium">
        <color indexed="8"/>
      </top>
      <bottom style="thin">
        <color auto="1"/>
      </bottom>
      <diagonal/>
    </border>
    <border>
      <left style="double">
        <color indexed="51"/>
      </left>
      <right/>
      <top/>
      <bottom style="double">
        <color indexed="51"/>
      </bottom>
      <diagonal/>
    </border>
    <border>
      <left style="double">
        <color theme="3" tint="0.39985351115451523"/>
      </left>
      <right style="double">
        <color indexed="51"/>
      </right>
      <top style="double">
        <color theme="3" tint="0.39985351115451523"/>
      </top>
      <bottom style="double">
        <color theme="3" tint="0.39988402966399123"/>
      </bottom>
      <diagonal/>
    </border>
    <border>
      <left style="double">
        <color indexed="51"/>
      </left>
      <right style="double">
        <color indexed="51"/>
      </right>
      <top style="double">
        <color theme="3" tint="0.39985351115451523"/>
      </top>
      <bottom style="double">
        <color theme="3" tint="0.39988402966399123"/>
      </bottom>
      <diagonal/>
    </border>
    <border>
      <left/>
      <right style="double">
        <color theme="3" tint="0.39985351115451523"/>
      </right>
      <top style="double">
        <color theme="3" tint="0.39985351115451523"/>
      </top>
      <bottom style="double">
        <color theme="3" tint="0.39988402966399123"/>
      </bottom>
      <diagonal/>
    </border>
    <border>
      <left style="thin">
        <color indexed="52"/>
      </left>
      <right style="medium">
        <color indexed="8"/>
      </right>
      <top style="double">
        <color theme="3" tint="0.39985351115451523"/>
      </top>
      <bottom style="double">
        <color theme="3" tint="0.39985351115451523"/>
      </bottom>
      <diagonal/>
    </border>
    <border>
      <left style="thin">
        <color indexed="51"/>
      </left>
      <right style="medium">
        <color indexed="8"/>
      </right>
      <top style="thin">
        <color indexed="51"/>
      </top>
      <bottom/>
      <diagonal/>
    </border>
    <border>
      <left style="double">
        <color indexed="51"/>
      </left>
      <right style="medium">
        <color indexed="8"/>
      </right>
      <top style="double">
        <color theme="3" tint="0.39985351115451523"/>
      </top>
      <bottom style="double">
        <color theme="3" tint="0.39985351115451523"/>
      </bottom>
      <diagonal/>
    </border>
    <border>
      <left style="thin">
        <color indexed="51"/>
      </left>
      <right style="medium">
        <color indexed="8"/>
      </right>
      <top/>
      <bottom/>
      <diagonal/>
    </border>
    <border>
      <left style="double">
        <color indexed="51"/>
      </left>
      <right style="medium">
        <color indexed="8"/>
      </right>
      <top style="double">
        <color theme="3" tint="0.39985351115451523"/>
      </top>
      <bottom style="double">
        <color indexed="51"/>
      </bottom>
      <diagonal/>
    </border>
    <border>
      <left style="double">
        <color indexed="51"/>
      </left>
      <right style="medium">
        <color indexed="8"/>
      </right>
      <top style="double">
        <color indexed="51"/>
      </top>
      <bottom style="double">
        <color theme="3" tint="0.39985351115451523"/>
      </bottom>
      <diagonal/>
    </border>
    <border>
      <left style="thin">
        <color indexed="51"/>
      </left>
      <right style="medium">
        <color indexed="8"/>
      </right>
      <top style="double">
        <color theme="3" tint="0.39985351115451523"/>
      </top>
      <bottom/>
      <diagonal/>
    </border>
    <border>
      <left style="thin">
        <color indexed="51"/>
      </left>
      <right style="medium">
        <color indexed="8"/>
      </right>
      <top/>
      <bottom style="double">
        <color theme="3" tint="0.39985351115451523"/>
      </bottom>
      <diagonal/>
    </border>
    <border>
      <left style="thin">
        <color indexed="51"/>
      </left>
      <right style="medium">
        <color indexed="8"/>
      </right>
      <top style="thin">
        <color indexed="51"/>
      </top>
      <bottom style="double">
        <color theme="3" tint="0.39985351115451523"/>
      </bottom>
      <diagonal/>
    </border>
    <border>
      <left style="double">
        <color indexed="51"/>
      </left>
      <right style="medium">
        <color indexed="8"/>
      </right>
      <top/>
      <bottom style="double">
        <color indexed="51"/>
      </bottom>
      <diagonal/>
    </border>
    <border>
      <left style="double">
        <color indexed="51"/>
      </left>
      <right style="medium">
        <color indexed="8"/>
      </right>
      <top/>
      <bottom style="double">
        <color theme="3" tint="0.39985351115451523"/>
      </bottom>
      <diagonal/>
    </border>
    <border>
      <left style="double">
        <color indexed="51"/>
      </left>
      <right style="medium">
        <color indexed="8"/>
      </right>
      <top style="double">
        <color theme="3" tint="0.39985351115451523"/>
      </top>
      <bottom style="double">
        <color theme="3" tint="0.39988402966399123"/>
      </bottom>
      <diagonal/>
    </border>
    <border>
      <left/>
      <right style="medium">
        <color indexed="8"/>
      </right>
      <top/>
      <bottom style="double">
        <color theme="3" tint="0.39988402966399123"/>
      </bottom>
      <diagonal/>
    </border>
    <border>
      <left style="double">
        <color indexed="51"/>
      </left>
      <right style="medium">
        <color indexed="8"/>
      </right>
      <top/>
      <bottom/>
      <diagonal/>
    </border>
    <border>
      <left style="thin">
        <color indexed="51"/>
      </left>
      <right style="medium">
        <color indexed="8"/>
      </right>
      <top style="double">
        <color theme="3" tint="0.39985351115451523"/>
      </top>
      <bottom style="double">
        <color theme="3" tint="0.39985351115451523"/>
      </bottom>
      <diagonal/>
    </border>
    <border>
      <left style="thin">
        <color auto="1"/>
      </left>
      <right style="thin">
        <color auto="1"/>
      </right>
      <top/>
      <bottom style="medium">
        <color indexed="8"/>
      </bottom>
      <diagonal/>
    </border>
    <border>
      <left style="thin">
        <color auto="1"/>
      </left>
      <right/>
      <top/>
      <bottom style="medium">
        <color indexed="8"/>
      </bottom>
      <diagonal/>
    </border>
    <border>
      <left/>
      <right style="double">
        <color theme="3" tint="0.39985351115451523"/>
      </right>
      <top/>
      <bottom style="medium">
        <color indexed="8"/>
      </bottom>
      <diagonal/>
    </border>
    <border>
      <left style="double">
        <color theme="3" tint="0.39985351115451523"/>
      </left>
      <right/>
      <top style="double">
        <color theme="3" tint="0.39985351115451523"/>
      </top>
      <bottom style="medium">
        <color indexed="8"/>
      </bottom>
      <diagonal/>
    </border>
    <border>
      <left/>
      <right/>
      <top style="double">
        <color theme="3" tint="0.39985351115451523"/>
      </top>
      <bottom style="medium">
        <color indexed="8"/>
      </bottom>
      <diagonal/>
    </border>
    <border>
      <left/>
      <right style="double">
        <color theme="3" tint="0.39985351115451523"/>
      </right>
      <top style="double">
        <color theme="3" tint="0.39985351115451523"/>
      </top>
      <bottom style="medium">
        <color indexed="8"/>
      </bottom>
      <diagonal/>
    </border>
    <border>
      <left style="double">
        <color theme="3" tint="0.39985351115451523"/>
      </left>
      <right/>
      <top/>
      <bottom style="medium">
        <color indexed="8"/>
      </bottom>
      <diagonal/>
    </border>
    <border>
      <left style="thin">
        <color auto="1"/>
      </left>
      <right/>
      <top style="thin">
        <color indexed="8"/>
      </top>
      <bottom style="thin">
        <color indexed="8"/>
      </bottom>
      <diagonal/>
    </border>
    <border>
      <left style="thin">
        <color theme="3" tint="0.39985351115451523"/>
      </left>
      <right/>
      <top/>
      <bottom style="thin">
        <color theme="3" tint="0.39988402966399123"/>
      </bottom>
      <diagonal/>
    </border>
    <border>
      <left/>
      <right style="thin">
        <color theme="3" tint="0.39985351115451523"/>
      </right>
      <top/>
      <bottom style="thin">
        <color theme="3" tint="0.39988402966399123"/>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indexed="8"/>
      </left>
      <right style="thin">
        <color auto="1"/>
      </right>
      <top/>
      <bottom style="thin">
        <color indexed="8"/>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32">
    <xf numFmtId="0" fontId="0" fillId="0" borderId="0"/>
    <xf numFmtId="164" fontId="13" fillId="0" borderId="0" applyFill="0" applyBorder="0" applyAlignment="0" applyProtection="0"/>
    <xf numFmtId="0" fontId="70" fillId="0" borderId="0" applyNumberFormat="0" applyFill="0" applyBorder="0" applyAlignment="0" applyProtection="0">
      <alignment vertical="top"/>
      <protection locked="0"/>
    </xf>
    <xf numFmtId="0" fontId="71" fillId="0" borderId="0"/>
    <xf numFmtId="0" fontId="16" fillId="0" borderId="0"/>
    <xf numFmtId="0" fontId="13" fillId="0" borderId="0"/>
    <xf numFmtId="0" fontId="16" fillId="0" borderId="0"/>
    <xf numFmtId="0" fontId="16" fillId="0" borderId="0"/>
    <xf numFmtId="164" fontId="13" fillId="0" borderId="0" applyFill="0" applyBorder="0" applyAlignment="0" applyProtection="0"/>
    <xf numFmtId="0" fontId="16" fillId="0" borderId="0"/>
    <xf numFmtId="0" fontId="16" fillId="0" borderId="0"/>
    <xf numFmtId="0" fontId="6" fillId="0" borderId="0"/>
    <xf numFmtId="164" fontId="13" fillId="0" borderId="0" applyFill="0" applyBorder="0" applyAlignment="0" applyProtection="0"/>
    <xf numFmtId="0" fontId="72" fillId="0" borderId="0" applyNumberFormat="0" applyFill="0" applyBorder="0" applyAlignment="0" applyProtection="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6" fillId="0" borderId="0">
      <alignment vertical="center"/>
    </xf>
    <xf numFmtId="0" fontId="73" fillId="0" borderId="0"/>
    <xf numFmtId="0" fontId="74" fillId="0" borderId="0"/>
    <xf numFmtId="0" fontId="74" fillId="0" borderId="0"/>
    <xf numFmtId="0" fontId="16" fillId="0" borderId="0"/>
    <xf numFmtId="0" fontId="13" fillId="0" borderId="0"/>
    <xf numFmtId="0" fontId="13" fillId="0" borderId="0"/>
  </cellStyleXfs>
  <cellXfs count="5042">
    <xf numFmtId="0" fontId="0" fillId="0" borderId="0" xfId="0"/>
    <xf numFmtId="0" fontId="1" fillId="0" borderId="0" xfId="5" applyFont="1" applyFill="1" applyBorder="1" applyAlignment="1" applyProtection="1">
      <alignment wrapText="1"/>
    </xf>
    <xf numFmtId="0" fontId="0" fillId="0" borderId="0" xfId="5" applyFont="1" applyFill="1" applyProtection="1"/>
    <xf numFmtId="0" fontId="0" fillId="0" borderId="1" xfId="5" applyFont="1" applyFill="1" applyBorder="1" applyProtection="1"/>
    <xf numFmtId="0" fontId="1" fillId="0" borderId="0" xfId="5" applyFont="1" applyFill="1" applyBorder="1" applyAlignment="1" applyProtection="1"/>
    <xf numFmtId="0" fontId="2" fillId="0" borderId="0" xfId="5" applyFont="1" applyFill="1" applyBorder="1" applyAlignment="1" applyProtection="1"/>
    <xf numFmtId="0" fontId="1" fillId="3" borderId="2" xfId="5" applyFont="1" applyFill="1" applyBorder="1" applyAlignment="1" applyProtection="1">
      <alignment wrapText="1"/>
    </xf>
    <xf numFmtId="0" fontId="1" fillId="3" borderId="3" xfId="5" applyFont="1" applyFill="1" applyBorder="1" applyAlignment="1" applyProtection="1">
      <alignment vertical="center"/>
    </xf>
    <xf numFmtId="0" fontId="1" fillId="3" borderId="3" xfId="5" applyFont="1" applyFill="1" applyBorder="1" applyAlignment="1" applyProtection="1">
      <alignment wrapText="1"/>
    </xf>
    <xf numFmtId="0" fontId="1" fillId="0" borderId="0" xfId="5" applyFont="1" applyFill="1" applyBorder="1" applyAlignment="1" applyProtection="1">
      <alignment vertical="center"/>
    </xf>
    <xf numFmtId="0" fontId="2" fillId="0" borderId="0" xfId="5" applyFont="1" applyFill="1" applyBorder="1" applyAlignment="1" applyProtection="1">
      <alignment wrapText="1"/>
    </xf>
    <xf numFmtId="0" fontId="2" fillId="0" borderId="0" xfId="5" applyFont="1" applyFill="1" applyBorder="1" applyAlignment="1" applyProtection="1">
      <alignment horizontal="center" vertical="center"/>
    </xf>
    <xf numFmtId="0" fontId="1" fillId="3" borderId="3" xfId="5" applyFont="1" applyFill="1" applyBorder="1" applyAlignment="1" applyProtection="1">
      <alignment horizontal="left" vertical="center"/>
    </xf>
    <xf numFmtId="0" fontId="1" fillId="0" borderId="7" xfId="5" applyFont="1" applyFill="1" applyBorder="1" applyAlignment="1" applyProtection="1">
      <alignment wrapText="1"/>
    </xf>
    <xf numFmtId="0" fontId="1" fillId="3" borderId="8" xfId="5" applyFont="1" applyFill="1" applyBorder="1" applyAlignment="1" applyProtection="1">
      <alignment wrapText="1"/>
    </xf>
    <xf numFmtId="0" fontId="1" fillId="0" borderId="9" xfId="5" applyFont="1" applyFill="1" applyBorder="1" applyAlignment="1" applyProtection="1"/>
    <xf numFmtId="0" fontId="2" fillId="0" borderId="9" xfId="5" applyFont="1" applyFill="1" applyBorder="1" applyAlignment="1" applyProtection="1"/>
    <xf numFmtId="0" fontId="2" fillId="0" borderId="0" xfId="5" applyFont="1" applyFill="1" applyBorder="1" applyAlignment="1" applyProtection="1">
      <alignment vertical="center"/>
    </xf>
    <xf numFmtId="0" fontId="2" fillId="0" borderId="0" xfId="5" applyFont="1" applyFill="1" applyBorder="1" applyAlignment="1" applyProtection="1">
      <alignment vertical="center" wrapText="1"/>
    </xf>
    <xf numFmtId="0" fontId="2" fillId="0" borderId="9" xfId="5" applyFont="1" applyFill="1" applyBorder="1" applyAlignment="1" applyProtection="1">
      <alignment wrapText="1"/>
    </xf>
    <xf numFmtId="0" fontId="2" fillId="0" borderId="10" xfId="5" applyFont="1" applyFill="1" applyBorder="1" applyAlignment="1" applyProtection="1"/>
    <xf numFmtId="0" fontId="1" fillId="0" borderId="10" xfId="5" applyFont="1" applyFill="1" applyBorder="1" applyAlignment="1" applyProtection="1"/>
    <xf numFmtId="0" fontId="1" fillId="4" borderId="0" xfId="5" applyFont="1" applyFill="1" applyBorder="1" applyAlignment="1" applyProtection="1">
      <alignment vertical="center" wrapText="1"/>
    </xf>
    <xf numFmtId="0" fontId="2" fillId="0" borderId="10" xfId="5" applyFont="1" applyFill="1" applyBorder="1" applyAlignment="1" applyProtection="1">
      <alignment wrapText="1"/>
    </xf>
    <xf numFmtId="0" fontId="1" fillId="0" borderId="10" xfId="5" applyFont="1" applyFill="1" applyBorder="1" applyAlignment="1" applyProtection="1">
      <alignment wrapText="1"/>
    </xf>
    <xf numFmtId="0" fontId="1" fillId="5" borderId="0" xfId="5" applyFont="1" applyFill="1" applyBorder="1" applyAlignment="1" applyProtection="1">
      <alignment horizontal="center" vertical="center"/>
    </xf>
    <xf numFmtId="0" fontId="0" fillId="0" borderId="0" xfId="5" applyFont="1" applyFill="1" applyBorder="1" applyProtection="1"/>
    <xf numFmtId="0" fontId="1" fillId="0" borderId="0" xfId="5" applyFont="1" applyFill="1" applyBorder="1" applyAlignment="1" applyProtection="1">
      <alignment horizontal="center"/>
    </xf>
    <xf numFmtId="0" fontId="1" fillId="0" borderId="0" xfId="5" applyFont="1" applyFill="1" applyBorder="1" applyAlignment="1" applyProtection="1">
      <alignment horizontal="center" vertical="center"/>
    </xf>
    <xf numFmtId="0" fontId="0" fillId="0" borderId="0" xfId="5" applyFont="1" applyFill="1" applyBorder="1" applyAlignment="1" applyProtection="1">
      <alignment horizontal="center" vertical="center"/>
    </xf>
    <xf numFmtId="0" fontId="0" fillId="0" borderId="0" xfId="5" applyFont="1" applyFill="1" applyBorder="1" applyAlignment="1" applyProtection="1">
      <alignment vertical="center"/>
    </xf>
    <xf numFmtId="0" fontId="0" fillId="0" borderId="5" xfId="5" applyFont="1" applyFill="1" applyBorder="1" applyProtection="1"/>
    <xf numFmtId="0" fontId="1" fillId="0" borderId="0" xfId="5" applyFont="1" applyFill="1" applyBorder="1" applyProtection="1"/>
    <xf numFmtId="0" fontId="4" fillId="0" borderId="0" xfId="5" applyFont="1" applyFill="1" applyBorder="1" applyAlignment="1" applyProtection="1">
      <alignment horizontal="right" vertical="top"/>
    </xf>
    <xf numFmtId="0" fontId="0" fillId="0" borderId="0" xfId="5" applyFont="1" applyFill="1" applyBorder="1" applyAlignment="1" applyProtection="1"/>
    <xf numFmtId="0" fontId="0" fillId="5" borderId="0" xfId="5" applyFont="1" applyFill="1" applyBorder="1" applyAlignment="1" applyProtection="1"/>
    <xf numFmtId="0" fontId="5" fillId="0" borderId="0" xfId="31" applyFont="1" applyAlignment="1" applyProtection="1">
      <alignment vertical="center"/>
    </xf>
    <xf numFmtId="0" fontId="3" fillId="0" borderId="0" xfId="5" applyFont="1" applyAlignment="1" applyProtection="1">
      <alignment vertical="center"/>
    </xf>
    <xf numFmtId="0" fontId="3" fillId="0" borderId="0" xfId="5" applyFont="1" applyAlignment="1" applyProtection="1"/>
    <xf numFmtId="0" fontId="3" fillId="0" borderId="0" xfId="5" applyFont="1" applyFill="1" applyProtection="1"/>
    <xf numFmtId="0" fontId="5" fillId="0" borderId="0" xfId="31" applyFont="1" applyBorder="1" applyAlignment="1" applyProtection="1">
      <alignment vertical="center"/>
    </xf>
    <xf numFmtId="0" fontId="6" fillId="0" borderId="0" xfId="5" applyFont="1" applyProtection="1"/>
    <xf numFmtId="0" fontId="3" fillId="0" borderId="0" xfId="5" applyFont="1" applyProtection="1"/>
    <xf numFmtId="0" fontId="5" fillId="0" borderId="0" xfId="31" applyFont="1" applyBorder="1" applyAlignment="1" applyProtection="1">
      <alignment horizontal="right" vertical="center"/>
    </xf>
    <xf numFmtId="0" fontId="8" fillId="0" borderId="0" xfId="31" applyFont="1" applyBorder="1" applyAlignment="1" applyProtection="1">
      <alignment horizontal="right" vertical="center"/>
    </xf>
    <xf numFmtId="0" fontId="7"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5" fillId="0" borderId="15" xfId="0" applyFont="1" applyFill="1" applyBorder="1" applyAlignment="1" applyProtection="1">
      <alignment vertical="center"/>
    </xf>
    <xf numFmtId="0" fontId="7" fillId="0" borderId="16" xfId="0" applyFont="1" applyFill="1" applyBorder="1" applyAlignment="1" applyProtection="1">
      <alignment horizontal="center" vertical="center"/>
    </xf>
    <xf numFmtId="0" fontId="5" fillId="0" borderId="0" xfId="31" applyFont="1" applyAlignment="1" applyProtection="1">
      <alignment horizontal="right" vertical="center"/>
    </xf>
    <xf numFmtId="0" fontId="5" fillId="0" borderId="17" xfId="31" applyFont="1" applyBorder="1" applyAlignment="1" applyProtection="1">
      <alignment vertical="center"/>
    </xf>
    <xf numFmtId="0" fontId="2" fillId="0" borderId="0" xfId="31" applyFont="1" applyBorder="1" applyAlignment="1" applyProtection="1">
      <alignment vertical="center"/>
    </xf>
    <xf numFmtId="0" fontId="10" fillId="0" borderId="0" xfId="31" applyFont="1" applyBorder="1" applyAlignment="1" applyProtection="1">
      <alignment vertical="center"/>
    </xf>
    <xf numFmtId="0" fontId="5" fillId="0" borderId="15" xfId="31" applyFont="1" applyBorder="1" applyAlignment="1" applyProtection="1">
      <alignment vertical="center"/>
    </xf>
    <xf numFmtId="0" fontId="5" fillId="0" borderId="16" xfId="31" applyFont="1" applyBorder="1" applyAlignment="1" applyProtection="1">
      <alignment vertical="center"/>
    </xf>
    <xf numFmtId="0" fontId="5" fillId="0" borderId="1" xfId="31" applyFont="1" applyBorder="1" applyAlignment="1" applyProtection="1">
      <alignment horizontal="right" vertical="center"/>
    </xf>
    <xf numFmtId="0" fontId="6" fillId="8" borderId="0" xfId="5" applyFont="1" applyFill="1" applyAlignment="1" applyProtection="1">
      <alignment vertical="center" textRotation="180" wrapText="1"/>
    </xf>
    <xf numFmtId="0" fontId="11" fillId="8" borderId="18" xfId="5" applyFont="1" applyFill="1" applyBorder="1" applyAlignment="1" applyProtection="1">
      <alignment vertical="center"/>
    </xf>
    <xf numFmtId="0" fontId="3" fillId="0" borderId="0" xfId="5" applyFont="1" applyFill="1" applyBorder="1" applyProtection="1"/>
    <xf numFmtId="0" fontId="1" fillId="8" borderId="0" xfId="5" applyFont="1" applyFill="1" applyBorder="1" applyAlignment="1" applyProtection="1">
      <alignment wrapText="1"/>
    </xf>
    <xf numFmtId="0" fontId="3" fillId="0" borderId="0" xfId="5" applyFont="1" applyBorder="1" applyProtection="1"/>
    <xf numFmtId="0" fontId="9" fillId="8" borderId="0" xfId="5" applyFont="1" applyFill="1" applyBorder="1" applyAlignment="1" applyProtection="1">
      <alignment wrapText="1"/>
    </xf>
    <xf numFmtId="0" fontId="11" fillId="8" borderId="19" xfId="5" applyFont="1" applyFill="1" applyBorder="1" applyAlignment="1" applyProtection="1">
      <alignment vertical="center"/>
    </xf>
    <xf numFmtId="0" fontId="11" fillId="8" borderId="20" xfId="5" applyFont="1" applyFill="1" applyBorder="1" applyAlignment="1" applyProtection="1">
      <alignment vertical="center"/>
    </xf>
    <xf numFmtId="0" fontId="13" fillId="0" borderId="20" xfId="5" applyBorder="1" applyProtection="1"/>
    <xf numFmtId="0" fontId="11" fillId="9" borderId="18" xfId="5" applyFont="1" applyFill="1" applyBorder="1" applyAlignment="1" applyProtection="1">
      <alignment vertical="center"/>
    </xf>
    <xf numFmtId="165" fontId="7" fillId="9" borderId="0" xfId="5" applyNumberFormat="1" applyFont="1" applyFill="1" applyBorder="1" applyAlignment="1" applyProtection="1">
      <alignment horizontal="left"/>
    </xf>
    <xf numFmtId="0" fontId="7" fillId="9" borderId="0" xfId="5" applyFont="1" applyFill="1" applyBorder="1" applyAlignment="1" applyProtection="1"/>
    <xf numFmtId="0" fontId="7" fillId="9" borderId="21" xfId="5" applyFont="1" applyFill="1" applyBorder="1" applyAlignment="1" applyProtection="1">
      <alignment horizontal="justify" vertical="top"/>
    </xf>
    <xf numFmtId="0" fontId="7" fillId="9" borderId="0" xfId="5" applyFont="1" applyFill="1" applyBorder="1" applyAlignment="1" applyProtection="1">
      <alignment horizontal="left" vertical="center"/>
    </xf>
    <xf numFmtId="0" fontId="7" fillId="9" borderId="0" xfId="5" applyFont="1" applyFill="1" applyBorder="1" applyAlignment="1" applyProtection="1">
      <alignment vertical="center"/>
    </xf>
    <xf numFmtId="0" fontId="7" fillId="9" borderId="0" xfId="5" applyFont="1" applyFill="1" applyBorder="1" applyAlignment="1" applyProtection="1">
      <alignment horizontal="justify" vertical="center"/>
    </xf>
    <xf numFmtId="0" fontId="1" fillId="9" borderId="18" xfId="5" applyFont="1" applyFill="1" applyBorder="1" applyAlignment="1" applyProtection="1">
      <alignment vertical="center"/>
    </xf>
    <xf numFmtId="0" fontId="2" fillId="9" borderId="0" xfId="5" applyFont="1" applyFill="1" applyBorder="1" applyAlignment="1" applyProtection="1">
      <alignment vertical="center"/>
    </xf>
    <xf numFmtId="0" fontId="8" fillId="9" borderId="0" xfId="5" applyFont="1" applyFill="1" applyBorder="1" applyAlignment="1" applyProtection="1">
      <alignment vertical="center"/>
    </xf>
    <xf numFmtId="0" fontId="8" fillId="9" borderId="0" xfId="5" applyFont="1" applyFill="1" applyBorder="1" applyAlignment="1" applyProtection="1">
      <alignment vertical="top" wrapText="1"/>
    </xf>
    <xf numFmtId="0" fontId="7" fillId="9" borderId="0" xfId="5" applyFont="1" applyFill="1" applyBorder="1" applyAlignment="1" applyProtection="1">
      <alignment horizontal="left"/>
    </xf>
    <xf numFmtId="0" fontId="5" fillId="9" borderId="0" xfId="5" applyFont="1" applyFill="1" applyBorder="1" applyAlignment="1" applyProtection="1">
      <alignment horizontal="left"/>
    </xf>
    <xf numFmtId="0" fontId="13" fillId="9" borderId="0" xfId="5" applyFill="1" applyBorder="1" applyProtection="1"/>
    <xf numFmtId="165" fontId="7" fillId="9" borderId="0" xfId="5" applyNumberFormat="1" applyFont="1" applyFill="1" applyBorder="1" applyAlignment="1" applyProtection="1">
      <alignment horizontal="left" vertical="center"/>
    </xf>
    <xf numFmtId="0" fontId="3" fillId="9" borderId="0" xfId="5" applyFont="1" applyFill="1" applyBorder="1" applyProtection="1"/>
    <xf numFmtId="0" fontId="3" fillId="9" borderId="0" xfId="5" applyFont="1" applyFill="1" applyBorder="1" applyAlignment="1" applyProtection="1">
      <alignment vertical="center"/>
    </xf>
    <xf numFmtId="0" fontId="5" fillId="9" borderId="0" xfId="5" applyFont="1" applyFill="1" applyBorder="1" applyAlignment="1" applyProtection="1">
      <alignment vertical="center"/>
    </xf>
    <xf numFmtId="0" fontId="8" fillId="9" borderId="0" xfId="5" applyFont="1" applyFill="1" applyBorder="1" applyAlignment="1" applyProtection="1">
      <alignment vertical="top"/>
    </xf>
    <xf numFmtId="0" fontId="7" fillId="9" borderId="0" xfId="5" applyFont="1" applyFill="1" applyBorder="1" applyProtection="1"/>
    <xf numFmtId="0" fontId="8" fillId="9" borderId="0" xfId="5" applyFont="1" applyFill="1" applyBorder="1" applyProtection="1"/>
    <xf numFmtId="0" fontId="8" fillId="9" borderId="0" xfId="5" applyFont="1" applyFill="1" applyBorder="1" applyAlignment="1" applyProtection="1">
      <alignment horizontal="left"/>
    </xf>
    <xf numFmtId="0" fontId="3" fillId="6" borderId="0" xfId="5" applyFont="1" applyFill="1" applyBorder="1" applyProtection="1"/>
    <xf numFmtId="0" fontId="8" fillId="9" borderId="0" xfId="5" applyFont="1" applyFill="1" applyBorder="1" applyAlignment="1" applyProtection="1">
      <alignment horizontal="center" vertical="center"/>
    </xf>
    <xf numFmtId="0" fontId="7" fillId="9" borderId="0" xfId="5" applyFont="1" applyFill="1" applyBorder="1" applyAlignment="1" applyProtection="1">
      <alignment horizontal="justify"/>
    </xf>
    <xf numFmtId="0" fontId="8" fillId="9" borderId="0" xfId="5" applyFont="1" applyFill="1" applyBorder="1" applyAlignment="1" applyProtection="1">
      <alignment horizontal="justify" wrapText="1"/>
    </xf>
    <xf numFmtId="0" fontId="8" fillId="9" borderId="0" xfId="5" applyFont="1" applyFill="1" applyBorder="1" applyAlignment="1" applyProtection="1">
      <alignment wrapText="1"/>
    </xf>
    <xf numFmtId="0" fontId="1" fillId="9" borderId="0" xfId="5" applyFont="1" applyFill="1" applyBorder="1" applyProtection="1"/>
    <xf numFmtId="0" fontId="8" fillId="9" borderId="0" xfId="5" applyFont="1" applyFill="1" applyBorder="1" applyAlignment="1" applyProtection="1">
      <alignment horizontal="left" vertical="center"/>
    </xf>
    <xf numFmtId="0" fontId="8" fillId="9" borderId="0" xfId="5" applyFont="1" applyFill="1" applyBorder="1" applyAlignment="1" applyProtection="1">
      <alignment vertical="center" wrapText="1"/>
    </xf>
    <xf numFmtId="0" fontId="7" fillId="9" borderId="0" xfId="5" applyFont="1" applyFill="1" applyBorder="1" applyAlignment="1" applyProtection="1">
      <alignment wrapText="1"/>
    </xf>
    <xf numFmtId="0" fontId="7" fillId="9" borderId="0" xfId="5" applyFont="1" applyFill="1" applyBorder="1" applyAlignment="1" applyProtection="1">
      <alignment vertical="top"/>
    </xf>
    <xf numFmtId="0" fontId="7" fillId="9" borderId="0" xfId="5" applyFont="1" applyFill="1" applyBorder="1" applyAlignment="1" applyProtection="1">
      <alignment vertical="center" wrapText="1"/>
    </xf>
    <xf numFmtId="0" fontId="8" fillId="9" borderId="0" xfId="5" applyFont="1" applyFill="1" applyBorder="1" applyAlignment="1" applyProtection="1">
      <alignment horizontal="left" vertical="top"/>
    </xf>
    <xf numFmtId="0" fontId="15" fillId="0" borderId="0" xfId="0" applyFont="1" applyFill="1" applyBorder="1" applyAlignment="1">
      <alignment horizontal="left" vertical="center" readingOrder="2"/>
    </xf>
    <xf numFmtId="0" fontId="16" fillId="0" borderId="0" xfId="31" applyFont="1" applyFill="1" applyBorder="1" applyAlignment="1" applyProtection="1">
      <alignment vertical="center"/>
    </xf>
    <xf numFmtId="0" fontId="17" fillId="0" borderId="0" xfId="0" applyFont="1" applyFill="1" applyBorder="1" applyAlignment="1">
      <alignment horizontal="left" vertical="center" readingOrder="2"/>
    </xf>
    <xf numFmtId="0" fontId="18" fillId="0" borderId="0" xfId="31" applyFont="1" applyFill="1" applyBorder="1" applyAlignment="1" applyProtection="1">
      <alignment vertical="center"/>
    </xf>
    <xf numFmtId="0" fontId="7" fillId="0" borderId="0" xfId="0" applyFont="1" applyFill="1" applyBorder="1" applyAlignment="1" applyProtection="1">
      <alignment vertical="center"/>
    </xf>
    <xf numFmtId="0" fontId="7" fillId="0" borderId="16" xfId="0" applyFont="1" applyFill="1" applyBorder="1" applyAlignment="1" applyProtection="1">
      <alignment vertical="center"/>
    </xf>
    <xf numFmtId="0" fontId="5" fillId="0" borderId="24" xfId="31" applyFont="1" applyBorder="1" applyAlignment="1" applyProtection="1">
      <alignment vertical="center"/>
    </xf>
    <xf numFmtId="0" fontId="5" fillId="0" borderId="25" xfId="31" applyFont="1" applyBorder="1" applyAlignment="1" applyProtection="1">
      <alignment vertical="center"/>
    </xf>
    <xf numFmtId="0" fontId="7" fillId="0" borderId="0" xfId="31" applyFont="1" applyBorder="1" applyAlignment="1" applyProtection="1">
      <alignment horizontal="center" vertical="center"/>
    </xf>
    <xf numFmtId="0" fontId="8" fillId="8" borderId="0" xfId="5" applyFont="1" applyFill="1" applyBorder="1" applyAlignment="1" applyProtection="1">
      <alignment horizontal="center" vertical="top"/>
    </xf>
    <xf numFmtId="0" fontId="12" fillId="8" borderId="0" xfId="5" applyFont="1" applyFill="1" applyBorder="1" applyAlignment="1" applyProtection="1"/>
    <xf numFmtId="0" fontId="3" fillId="0" borderId="26" xfId="5" applyFont="1" applyBorder="1" applyProtection="1"/>
    <xf numFmtId="0" fontId="3" fillId="0" borderId="27" xfId="5" applyFont="1" applyBorder="1" applyProtection="1"/>
    <xf numFmtId="0" fontId="3" fillId="0" borderId="28" xfId="5" applyFont="1" applyBorder="1" applyProtection="1"/>
    <xf numFmtId="0" fontId="3" fillId="0" borderId="29" xfId="5" applyFont="1" applyBorder="1" applyProtection="1"/>
    <xf numFmtId="0" fontId="3" fillId="0" borderId="30" xfId="5" applyFont="1" applyBorder="1" applyProtection="1"/>
    <xf numFmtId="0" fontId="7" fillId="8" borderId="5" xfId="5" applyFont="1" applyFill="1" applyBorder="1" applyAlignment="1" applyProtection="1">
      <alignment vertical="center" wrapText="1"/>
    </xf>
    <xf numFmtId="0" fontId="7" fillId="8" borderId="0" xfId="5" applyFont="1" applyFill="1" applyBorder="1" applyAlignment="1" applyProtection="1">
      <alignment vertical="center" wrapText="1"/>
    </xf>
    <xf numFmtId="0" fontId="7" fillId="8" borderId="25" xfId="5" applyFont="1" applyFill="1" applyBorder="1" applyAlignment="1" applyProtection="1">
      <alignment vertical="center" wrapText="1"/>
    </xf>
    <xf numFmtId="0" fontId="7" fillId="8" borderId="5" xfId="5" applyFont="1" applyFill="1" applyBorder="1" applyAlignment="1" applyProtection="1"/>
    <xf numFmtId="0" fontId="7" fillId="8" borderId="0" xfId="5" applyFont="1" applyFill="1" applyBorder="1" applyAlignment="1" applyProtection="1">
      <alignment horizontal="center" wrapText="1"/>
    </xf>
    <xf numFmtId="0" fontId="8" fillId="8" borderId="5" xfId="5" applyFont="1" applyFill="1" applyBorder="1" applyAlignment="1" applyProtection="1">
      <alignment vertical="top"/>
    </xf>
    <xf numFmtId="0" fontId="11" fillId="8" borderId="0" xfId="5" applyFont="1" applyFill="1" applyBorder="1" applyAlignment="1" applyProtection="1">
      <alignment vertical="center"/>
    </xf>
    <xf numFmtId="0" fontId="7" fillId="0" borderId="4" xfId="5" applyFont="1" applyFill="1" applyBorder="1" applyAlignment="1" applyProtection="1">
      <alignment horizontal="justify" vertical="top"/>
    </xf>
    <xf numFmtId="0" fontId="7" fillId="0" borderId="37" xfId="5" applyFont="1" applyFill="1" applyBorder="1" applyAlignment="1" applyProtection="1">
      <alignment horizontal="justify" vertical="center"/>
    </xf>
    <xf numFmtId="0" fontId="5" fillId="0" borderId="37" xfId="5" applyFont="1" applyFill="1" applyBorder="1" applyAlignment="1" applyProtection="1">
      <alignment horizontal="left"/>
    </xf>
    <xf numFmtId="0" fontId="3" fillId="0" borderId="37" xfId="5" applyFont="1" applyFill="1" applyBorder="1" applyAlignment="1" applyProtection="1">
      <alignment vertical="center"/>
    </xf>
    <xf numFmtId="0" fontId="13" fillId="0" borderId="37" xfId="5" applyFill="1" applyBorder="1" applyProtection="1"/>
    <xf numFmtId="0" fontId="7" fillId="0" borderId="37" xfId="5" applyFont="1" applyFill="1" applyBorder="1" applyProtection="1"/>
    <xf numFmtId="0" fontId="1" fillId="0" borderId="37" xfId="5" applyFont="1" applyFill="1" applyBorder="1" applyProtection="1"/>
    <xf numFmtId="0" fontId="7" fillId="0" borderId="37" xfId="5" applyFont="1" applyFill="1" applyBorder="1" applyAlignment="1" applyProtection="1">
      <alignment wrapText="1"/>
    </xf>
    <xf numFmtId="0" fontId="7" fillId="0" borderId="37" xfId="5" applyFont="1" applyFill="1" applyBorder="1" applyAlignment="1" applyProtection="1">
      <alignment vertical="top"/>
    </xf>
    <xf numFmtId="0" fontId="8" fillId="9" borderId="0" xfId="5" applyFont="1" applyFill="1" applyBorder="1" applyAlignment="1" applyProtection="1">
      <alignment horizontal="left" vertical="top" wrapText="1"/>
    </xf>
    <xf numFmtId="0" fontId="7" fillId="0" borderId="37" xfId="5" applyFont="1" applyFill="1" applyBorder="1" applyAlignment="1" applyProtection="1">
      <alignment vertical="center" wrapText="1"/>
    </xf>
    <xf numFmtId="0" fontId="0" fillId="0" borderId="0" xfId="0" applyFill="1" applyBorder="1" applyAlignment="1">
      <alignment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83" xfId="31" applyFont="1" applyBorder="1" applyAlignment="1" applyProtection="1">
      <alignment vertical="center"/>
    </xf>
    <xf numFmtId="0" fontId="3" fillId="0" borderId="84" xfId="5" applyFont="1" applyBorder="1" applyProtection="1"/>
    <xf numFmtId="0" fontId="7" fillId="8" borderId="0" xfId="5" applyFont="1" applyFill="1" applyBorder="1" applyAlignment="1" applyProtection="1"/>
    <xf numFmtId="0" fontId="7" fillId="8" borderId="25" xfId="5" applyFont="1" applyFill="1" applyBorder="1" applyAlignment="1" applyProtection="1"/>
    <xf numFmtId="0" fontId="7" fillId="8" borderId="0" xfId="5" applyFont="1" applyFill="1" applyBorder="1" applyAlignment="1" applyProtection="1">
      <alignment horizontal="center"/>
    </xf>
    <xf numFmtId="0" fontId="8" fillId="8" borderId="0" xfId="5" applyFont="1" applyFill="1" applyBorder="1" applyAlignment="1" applyProtection="1">
      <alignment horizontal="center"/>
    </xf>
    <xf numFmtId="0" fontId="8" fillId="8" borderId="5" xfId="5" applyFont="1" applyFill="1" applyBorder="1" applyAlignment="1" applyProtection="1"/>
    <xf numFmtId="0" fontId="8" fillId="8" borderId="0" xfId="5" applyFont="1" applyFill="1" applyBorder="1" applyAlignment="1" applyProtection="1"/>
    <xf numFmtId="0" fontId="8" fillId="8" borderId="25" xfId="5" applyFont="1" applyFill="1" applyBorder="1" applyAlignment="1" applyProtection="1"/>
    <xf numFmtId="0" fontId="8" fillId="8" borderId="0" xfId="5" applyFont="1" applyFill="1" applyBorder="1" applyAlignment="1" applyProtection="1">
      <alignment vertical="top"/>
    </xf>
    <xf numFmtId="0" fontId="8" fillId="8" borderId="25" xfId="5" applyFont="1" applyFill="1" applyBorder="1" applyAlignment="1" applyProtection="1">
      <alignment vertical="top"/>
    </xf>
    <xf numFmtId="0" fontId="7" fillId="0" borderId="101" xfId="0" applyFont="1" applyFill="1" applyBorder="1" applyAlignment="1" applyProtection="1">
      <alignment vertical="center"/>
    </xf>
    <xf numFmtId="0" fontId="5" fillId="0" borderId="1" xfId="31" applyFont="1" applyBorder="1" applyAlignment="1" applyProtection="1">
      <alignment vertical="center"/>
    </xf>
    <xf numFmtId="0" fontId="5" fillId="0" borderId="102" xfId="31" applyFont="1" applyBorder="1" applyAlignment="1" applyProtection="1">
      <alignment vertical="center"/>
    </xf>
    <xf numFmtId="0" fontId="5" fillId="0" borderId="101" xfId="31" applyFont="1" applyBorder="1" applyAlignment="1" applyProtection="1">
      <alignment vertical="center"/>
    </xf>
    <xf numFmtId="0" fontId="7" fillId="0" borderId="0" xfId="31" applyFont="1" applyBorder="1" applyAlignment="1" applyProtection="1">
      <alignment vertical="center" wrapText="1"/>
    </xf>
    <xf numFmtId="0" fontId="8" fillId="8" borderId="1" xfId="5" applyFont="1" applyFill="1" applyBorder="1" applyAlignment="1" applyProtection="1">
      <alignment horizontal="center" vertical="top"/>
    </xf>
    <xf numFmtId="0" fontId="7" fillId="0" borderId="0" xfId="5" applyFont="1" applyFill="1" applyBorder="1" applyAlignment="1" applyProtection="1">
      <alignment horizontal="center" vertical="center"/>
    </xf>
    <xf numFmtId="0" fontId="8" fillId="0" borderId="0" xfId="31" applyFont="1" applyFill="1" applyBorder="1" applyAlignment="1" applyProtection="1">
      <alignment vertical="center"/>
    </xf>
    <xf numFmtId="0" fontId="8" fillId="0" borderId="0" xfId="31" applyFont="1" applyAlignment="1" applyProtection="1">
      <alignment vertical="center"/>
    </xf>
    <xf numFmtId="0" fontId="7" fillId="0" borderId="0" xfId="0" applyFont="1" applyBorder="1" applyAlignment="1">
      <alignment vertical="center"/>
    </xf>
    <xf numFmtId="0" fontId="7" fillId="0" borderId="17" xfId="0" applyFont="1" applyBorder="1" applyAlignment="1">
      <alignment vertical="center"/>
    </xf>
    <xf numFmtId="0" fontId="8" fillId="0" borderId="0" xfId="31" applyFont="1" applyBorder="1" applyAlignment="1" applyProtection="1">
      <alignment horizontal="left" vertical="center" wrapText="1"/>
    </xf>
    <xf numFmtId="0" fontId="7" fillId="8" borderId="0" xfId="5" applyFont="1" applyFill="1" applyBorder="1" applyAlignment="1" applyProtection="1">
      <alignment horizontal="center" vertical="center" wrapText="1"/>
    </xf>
    <xf numFmtId="0" fontId="6" fillId="8" borderId="0" xfId="5" applyFont="1" applyFill="1" applyAlignment="1" applyProtection="1">
      <alignment textRotation="180" wrapText="1"/>
    </xf>
    <xf numFmtId="0" fontId="1" fillId="9" borderId="18" xfId="5" applyFont="1" applyFill="1" applyBorder="1" applyAlignment="1" applyProtection="1"/>
    <xf numFmtId="0" fontId="2" fillId="9" borderId="0" xfId="5" applyFont="1" applyFill="1" applyBorder="1" applyAlignment="1" applyProtection="1"/>
    <xf numFmtId="0" fontId="3" fillId="9" borderId="0" xfId="5" applyFont="1" applyFill="1" applyBorder="1" applyAlignment="1" applyProtection="1"/>
    <xf numFmtId="0" fontId="1" fillId="9" borderId="108" xfId="5" applyFont="1" applyFill="1" applyBorder="1" applyAlignment="1" applyProtection="1">
      <alignment vertical="center"/>
    </xf>
    <xf numFmtId="0" fontId="2" fillId="9" borderId="7" xfId="5" applyFont="1" applyFill="1" applyBorder="1" applyAlignment="1" applyProtection="1">
      <alignment vertical="center"/>
    </xf>
    <xf numFmtId="0" fontId="8" fillId="9" borderId="7" xfId="5" applyFont="1" applyFill="1" applyBorder="1" applyAlignment="1" applyProtection="1">
      <alignment vertical="center"/>
    </xf>
    <xf numFmtId="0" fontId="3" fillId="9" borderId="7" xfId="5" applyFont="1" applyFill="1" applyBorder="1" applyAlignment="1" applyProtection="1">
      <alignment vertical="center"/>
    </xf>
    <xf numFmtId="0" fontId="8" fillId="9" borderId="7" xfId="5" applyFont="1" applyFill="1" applyBorder="1" applyAlignment="1" applyProtection="1">
      <alignment vertical="top"/>
    </xf>
    <xf numFmtId="0" fontId="6" fillId="0" borderId="0" xfId="5" applyFont="1" applyFill="1" applyAlignment="1" applyProtection="1">
      <alignment vertical="center" textRotation="180" wrapText="1"/>
    </xf>
    <xf numFmtId="0" fontId="11" fillId="0" borderId="0" xfId="5" applyFont="1" applyFill="1" applyAlignment="1" applyProtection="1">
      <alignment vertical="center"/>
    </xf>
    <xf numFmtId="0" fontId="11" fillId="0" borderId="0" xfId="5" applyFont="1" applyFill="1" applyBorder="1" applyAlignment="1" applyProtection="1">
      <alignment vertical="center"/>
    </xf>
    <xf numFmtId="0" fontId="8" fillId="0" borderId="0" xfId="5" applyFont="1" applyFill="1" applyBorder="1" applyAlignment="1" applyProtection="1">
      <alignment vertical="top"/>
    </xf>
    <xf numFmtId="0" fontId="5" fillId="0" borderId="0" xfId="5" applyFont="1" applyFill="1" applyBorder="1" applyProtection="1"/>
    <xf numFmtId="0" fontId="11" fillId="8" borderId="0" xfId="5" applyFont="1" applyFill="1" applyAlignment="1" applyProtection="1">
      <alignment vertical="center"/>
    </xf>
    <xf numFmtId="0" fontId="8" fillId="8" borderId="0" xfId="5" applyFont="1" applyFill="1" applyAlignment="1" applyProtection="1">
      <alignment vertical="top"/>
    </xf>
    <xf numFmtId="0" fontId="5" fillId="8" borderId="0" xfId="5" applyFont="1" applyFill="1" applyProtection="1"/>
    <xf numFmtId="0" fontId="11" fillId="8" borderId="17" xfId="5" applyFont="1" applyFill="1" applyBorder="1" applyAlignment="1" applyProtection="1">
      <alignment vertical="center"/>
    </xf>
    <xf numFmtId="0" fontId="1" fillId="8" borderId="0" xfId="5" applyFont="1" applyFill="1" applyBorder="1" applyAlignment="1" applyProtection="1"/>
    <xf numFmtId="0" fontId="11" fillId="8" borderId="109" xfId="5" applyFont="1" applyFill="1" applyBorder="1" applyAlignment="1" applyProtection="1">
      <alignment vertical="center"/>
    </xf>
    <xf numFmtId="0" fontId="11" fillId="9" borderId="17" xfId="5" applyFont="1" applyFill="1" applyBorder="1" applyAlignment="1" applyProtection="1">
      <alignment vertical="center"/>
    </xf>
    <xf numFmtId="0" fontId="1" fillId="9" borderId="17" xfId="5" applyFont="1" applyFill="1" applyBorder="1" applyAlignment="1" applyProtection="1">
      <alignment vertical="center"/>
    </xf>
    <xf numFmtId="0" fontId="3" fillId="0" borderId="37" xfId="5" applyFont="1" applyFill="1" applyBorder="1" applyAlignment="1" applyProtection="1"/>
    <xf numFmtId="0" fontId="7" fillId="0" borderId="0" xfId="5" applyFont="1" applyFill="1" applyBorder="1" applyAlignment="1" applyProtection="1">
      <alignment vertical="center"/>
    </xf>
    <xf numFmtId="0" fontId="7" fillId="0" borderId="16" xfId="5" applyFont="1" applyFill="1" applyBorder="1" applyAlignment="1" applyProtection="1">
      <alignment vertical="center"/>
    </xf>
    <xf numFmtId="0" fontId="7" fillId="8" borderId="0" xfId="5" applyFont="1" applyFill="1" applyAlignment="1" applyProtection="1">
      <alignment vertical="center"/>
    </xf>
    <xf numFmtId="0" fontId="15" fillId="0" borderId="0" xfId="0" applyFont="1" applyFill="1" applyBorder="1" applyAlignment="1">
      <alignment vertical="center" readingOrder="2"/>
    </xf>
    <xf numFmtId="0" fontId="17" fillId="0" borderId="0" xfId="0" applyFont="1" applyFill="1" applyBorder="1" applyAlignment="1">
      <alignment vertical="center" readingOrder="2"/>
    </xf>
    <xf numFmtId="0" fontId="5" fillId="0" borderId="5" xfId="31" applyFont="1" applyBorder="1" applyAlignment="1" applyProtection="1">
      <alignment vertical="center"/>
    </xf>
    <xf numFmtId="0" fontId="7" fillId="0" borderId="5" xfId="31" applyFont="1" applyBorder="1" applyAlignment="1" applyProtection="1">
      <alignment vertical="center"/>
    </xf>
    <xf numFmtId="0" fontId="7" fillId="0" borderId="0" xfId="31" applyFont="1" applyBorder="1" applyAlignment="1" applyProtection="1">
      <alignment vertical="center"/>
    </xf>
    <xf numFmtId="0" fontId="7" fillId="0" borderId="25" xfId="31" applyFont="1" applyBorder="1" applyAlignment="1" applyProtection="1">
      <alignment vertical="center"/>
    </xf>
    <xf numFmtId="0" fontId="8" fillId="8" borderId="26" xfId="5" applyFont="1" applyFill="1" applyBorder="1" applyAlignment="1" applyProtection="1">
      <alignment vertical="top"/>
    </xf>
    <xf numFmtId="0" fontId="3" fillId="0" borderId="5" xfId="5" applyFont="1" applyBorder="1" applyAlignment="1" applyProtection="1"/>
    <xf numFmtId="0" fontId="3" fillId="0" borderId="0" xfId="5" applyFont="1" applyBorder="1" applyAlignment="1" applyProtection="1"/>
    <xf numFmtId="0" fontId="3" fillId="0" borderId="25" xfId="5" applyFont="1" applyBorder="1" applyAlignment="1" applyProtection="1"/>
    <xf numFmtId="0" fontId="7" fillId="0" borderId="113" xfId="5" applyFont="1" applyFill="1" applyBorder="1" applyAlignment="1" applyProtection="1">
      <alignment horizontal="justify" vertical="top"/>
    </xf>
    <xf numFmtId="3" fontId="6" fillId="0" borderId="28" xfId="5" applyNumberFormat="1" applyFont="1" applyFill="1" applyBorder="1" applyAlignment="1" applyProtection="1">
      <alignment vertical="center" wrapText="1"/>
    </xf>
    <xf numFmtId="3" fontId="6" fillId="0" borderId="29" xfId="5" applyNumberFormat="1" applyFont="1" applyFill="1" applyBorder="1" applyAlignment="1" applyProtection="1">
      <alignment vertical="center" wrapText="1"/>
    </xf>
    <xf numFmtId="3" fontId="6" fillId="0" borderId="30" xfId="5" applyNumberFormat="1" applyFont="1" applyFill="1" applyBorder="1" applyAlignment="1" applyProtection="1">
      <alignment vertical="center" wrapText="1"/>
    </xf>
    <xf numFmtId="3" fontId="7" fillId="0" borderId="5" xfId="5" applyNumberFormat="1" applyFont="1" applyFill="1" applyBorder="1" applyAlignment="1" applyProtection="1">
      <alignment vertical="center" wrapText="1"/>
    </xf>
    <xf numFmtId="3" fontId="6" fillId="0" borderId="25" xfId="5" applyNumberFormat="1" applyFont="1" applyFill="1" applyBorder="1" applyAlignment="1" applyProtection="1">
      <alignment vertical="center" wrapText="1"/>
    </xf>
    <xf numFmtId="3" fontId="6" fillId="0" borderId="25" xfId="5" applyNumberFormat="1" applyFont="1" applyFill="1" applyBorder="1" applyAlignment="1" applyProtection="1">
      <alignment vertical="center" wrapText="1"/>
      <protection locked="0"/>
    </xf>
    <xf numFmtId="0" fontId="2" fillId="0" borderId="37" xfId="5" applyFont="1" applyFill="1" applyBorder="1" applyAlignment="1" applyProtection="1">
      <alignment vertical="center"/>
    </xf>
    <xf numFmtId="3" fontId="7" fillId="0" borderId="0" xfId="5" applyNumberFormat="1" applyFont="1" applyFill="1" applyBorder="1" applyAlignment="1" applyProtection="1">
      <alignment horizontal="center" vertical="center" wrapText="1"/>
    </xf>
    <xf numFmtId="0" fontId="8" fillId="0" borderId="6" xfId="5" applyFont="1" applyFill="1" applyBorder="1" applyAlignment="1" applyProtection="1">
      <alignment vertical="top" wrapText="1"/>
    </xf>
    <xf numFmtId="3" fontId="6" fillId="0" borderId="26" xfId="5" applyNumberFormat="1" applyFont="1" applyFill="1" applyBorder="1" applyAlignment="1" applyProtection="1">
      <alignment vertical="center" wrapText="1"/>
      <protection locked="0"/>
    </xf>
    <xf numFmtId="3" fontId="6" fillId="0" borderId="27" xfId="5" applyNumberFormat="1" applyFont="1" applyFill="1" applyBorder="1" applyAlignment="1" applyProtection="1">
      <alignment vertical="center" wrapText="1"/>
      <protection locked="0"/>
    </xf>
    <xf numFmtId="3" fontId="6" fillId="0" borderId="84" xfId="5" applyNumberFormat="1" applyFont="1" applyFill="1" applyBorder="1" applyAlignment="1" applyProtection="1">
      <alignment vertical="center" wrapText="1"/>
      <protection locked="0"/>
    </xf>
    <xf numFmtId="0" fontId="13" fillId="0" borderId="6" xfId="5" applyFill="1" applyBorder="1" applyProtection="1"/>
    <xf numFmtId="0" fontId="5" fillId="0" borderId="37" xfId="5" applyFont="1" applyFill="1" applyBorder="1" applyAlignment="1" applyProtection="1">
      <alignment vertical="center"/>
    </xf>
    <xf numFmtId="0" fontId="5" fillId="0" borderId="6" xfId="5" applyFont="1" applyFill="1" applyBorder="1" applyProtection="1"/>
    <xf numFmtId="0" fontId="7" fillId="0" borderId="6" xfId="5" applyFont="1" applyFill="1" applyBorder="1" applyProtection="1"/>
    <xf numFmtId="0" fontId="8" fillId="8" borderId="27" xfId="5" applyFont="1" applyFill="1" applyBorder="1" applyAlignment="1" applyProtection="1">
      <alignment vertical="top"/>
    </xf>
    <xf numFmtId="0" fontId="7" fillId="0" borderId="27" xfId="31" applyFont="1" applyBorder="1" applyAlignment="1" applyProtection="1">
      <alignment vertical="center" wrapText="1"/>
    </xf>
    <xf numFmtId="0" fontId="8" fillId="0" borderId="5" xfId="5" applyFont="1" applyBorder="1" applyAlignment="1" applyProtection="1">
      <alignment vertical="top" wrapText="1"/>
    </xf>
    <xf numFmtId="0" fontId="8" fillId="0" borderId="0" xfId="5" applyFont="1" applyBorder="1" applyAlignment="1" applyProtection="1">
      <alignment vertical="top" wrapText="1"/>
    </xf>
    <xf numFmtId="0" fontId="8" fillId="0" borderId="25" xfId="5" applyFont="1" applyBorder="1" applyAlignment="1" applyProtection="1">
      <alignment vertical="top" wrapText="1"/>
    </xf>
    <xf numFmtId="3" fontId="6" fillId="0" borderId="29" xfId="5" applyNumberFormat="1" applyFont="1" applyFill="1" applyBorder="1" applyAlignment="1" applyProtection="1">
      <alignment horizontal="center" vertical="center" wrapText="1"/>
    </xf>
    <xf numFmtId="0" fontId="7" fillId="0" borderId="25" xfId="31" applyFont="1" applyBorder="1" applyAlignment="1" applyProtection="1">
      <alignment vertical="center" wrapText="1"/>
    </xf>
    <xf numFmtId="0" fontId="7" fillId="0" borderId="84" xfId="31" applyFont="1" applyBorder="1" applyAlignment="1" applyProtection="1">
      <alignment vertical="center" wrapText="1"/>
    </xf>
    <xf numFmtId="0" fontId="8" fillId="0" borderId="5" xfId="31" applyFont="1" applyBorder="1" applyAlignment="1" applyProtection="1">
      <alignment vertical="center"/>
    </xf>
    <xf numFmtId="0" fontId="8" fillId="0" borderId="0" xfId="31" applyFont="1" applyBorder="1" applyAlignment="1" applyProtection="1">
      <alignment vertical="center"/>
    </xf>
    <xf numFmtId="0" fontId="7" fillId="0" borderId="1" xfId="31" applyFont="1" applyBorder="1" applyAlignment="1" applyProtection="1">
      <alignment vertical="center"/>
    </xf>
    <xf numFmtId="0" fontId="7" fillId="0" borderId="1" xfId="31" applyFont="1" applyBorder="1" applyAlignment="1" applyProtection="1">
      <alignment wrapText="1"/>
    </xf>
    <xf numFmtId="0" fontId="8" fillId="8" borderId="1" xfId="5" applyFont="1" applyFill="1" applyBorder="1" applyAlignment="1" applyProtection="1">
      <alignment vertical="top" wrapText="1"/>
    </xf>
    <xf numFmtId="0" fontId="8" fillId="0" borderId="25" xfId="31" applyFont="1" applyBorder="1" applyAlignment="1" applyProtection="1">
      <alignment vertical="center"/>
    </xf>
    <xf numFmtId="0" fontId="8" fillId="0" borderId="1" xfId="31" applyFont="1" applyBorder="1" applyAlignment="1" applyProtection="1">
      <alignment vertical="center"/>
    </xf>
    <xf numFmtId="0" fontId="8" fillId="8" borderId="84" xfId="5" applyFont="1" applyFill="1" applyBorder="1" applyAlignment="1" applyProtection="1">
      <alignment vertical="top"/>
    </xf>
    <xf numFmtId="3" fontId="6" fillId="0" borderId="103" xfId="5" applyNumberFormat="1" applyFont="1" applyFill="1" applyBorder="1" applyAlignment="1" applyProtection="1">
      <alignment vertical="center" wrapText="1"/>
    </xf>
    <xf numFmtId="3" fontId="6" fillId="0" borderId="0" xfId="5" applyNumberFormat="1" applyFont="1" applyFill="1" applyBorder="1" applyAlignment="1" applyProtection="1">
      <alignment vertical="center" wrapText="1"/>
    </xf>
    <xf numFmtId="3" fontId="7" fillId="0" borderId="0" xfId="5" applyNumberFormat="1" applyFont="1" applyFill="1" applyBorder="1" applyAlignment="1" applyProtection="1">
      <alignment vertical="center" wrapText="1"/>
    </xf>
    <xf numFmtId="0" fontId="20" fillId="0" borderId="0" xfId="0" applyFont="1" applyFill="1" applyBorder="1" applyAlignment="1" applyProtection="1">
      <alignment horizontal="center" vertical="center"/>
      <protection locked="0"/>
    </xf>
    <xf numFmtId="3" fontId="6" fillId="0" borderId="1" xfId="5" applyNumberFormat="1" applyFont="1" applyFill="1" applyBorder="1" applyAlignment="1" applyProtection="1">
      <alignment vertical="center" wrapText="1"/>
    </xf>
    <xf numFmtId="3" fontId="6" fillId="0" borderId="1" xfId="5" applyNumberFormat="1" applyFont="1" applyFill="1" applyBorder="1" applyAlignment="1" applyProtection="1">
      <alignment vertical="center" wrapText="1"/>
      <protection locked="0"/>
    </xf>
    <xf numFmtId="3" fontId="7" fillId="0" borderId="9" xfId="5" applyNumberFormat="1" applyFont="1" applyFill="1" applyBorder="1" applyAlignment="1" applyProtection="1">
      <alignment vertical="center" wrapText="1"/>
    </xf>
    <xf numFmtId="3" fontId="7" fillId="0" borderId="9" xfId="5" applyNumberFormat="1" applyFont="1" applyFill="1" applyBorder="1" applyAlignment="1" applyProtection="1">
      <alignment horizontal="center" vertical="center" wrapText="1"/>
    </xf>
    <xf numFmtId="3" fontId="6" fillId="0" borderId="9" xfId="5" applyNumberFormat="1" applyFont="1" applyFill="1" applyBorder="1" applyAlignment="1" applyProtection="1">
      <alignment horizontal="center" vertical="center" wrapText="1"/>
    </xf>
    <xf numFmtId="3" fontId="7" fillId="0" borderId="10" xfId="5" applyNumberFormat="1" applyFont="1" applyFill="1" applyBorder="1" applyAlignment="1" applyProtection="1">
      <alignment vertical="center" wrapText="1"/>
    </xf>
    <xf numFmtId="3" fontId="7" fillId="0" borderId="10" xfId="5" applyNumberFormat="1" applyFont="1" applyFill="1" applyBorder="1" applyAlignment="1" applyProtection="1">
      <alignment horizontal="center" vertical="center" wrapText="1"/>
    </xf>
    <xf numFmtId="3" fontId="6" fillId="0" borderId="10" xfId="5" applyNumberFormat="1" applyFont="1" applyFill="1" applyBorder="1" applyAlignment="1" applyProtection="1">
      <alignment horizontal="center" vertical="center" wrapText="1"/>
    </xf>
    <xf numFmtId="3" fontId="6" fillId="0" borderId="104" xfId="5" applyNumberFormat="1" applyFont="1" applyFill="1" applyBorder="1" applyAlignment="1" applyProtection="1">
      <alignment vertical="center" wrapText="1"/>
      <protection locked="0"/>
    </xf>
    <xf numFmtId="3" fontId="21" fillId="0" borderId="0" xfId="5" applyNumberFormat="1" applyFont="1" applyBorder="1" applyAlignment="1" applyProtection="1">
      <alignment horizontal="center" vertical="center" wrapText="1"/>
    </xf>
    <xf numFmtId="0" fontId="1" fillId="9" borderId="17" xfId="5" applyFont="1" applyFill="1" applyBorder="1" applyAlignment="1" applyProtection="1"/>
    <xf numFmtId="0" fontId="1" fillId="9" borderId="117" xfId="5" applyFont="1" applyFill="1" applyBorder="1" applyAlignment="1" applyProtection="1"/>
    <xf numFmtId="0" fontId="2" fillId="9" borderId="7" xfId="5" applyFont="1" applyFill="1" applyBorder="1" applyAlignment="1" applyProtection="1"/>
    <xf numFmtId="0" fontId="7" fillId="9" borderId="7" xfId="5" applyFont="1" applyFill="1" applyBorder="1" applyAlignment="1" applyProtection="1"/>
    <xf numFmtId="0" fontId="7" fillId="9" borderId="7" xfId="5" applyFont="1" applyFill="1" applyBorder="1" applyAlignment="1" applyProtection="1">
      <alignment vertical="top"/>
    </xf>
    <xf numFmtId="0" fontId="3" fillId="9" borderId="7" xfId="5" applyFont="1" applyFill="1" applyBorder="1" applyAlignment="1" applyProtection="1"/>
    <xf numFmtId="0" fontId="7" fillId="0" borderId="0" xfId="31" applyFont="1" applyBorder="1" applyAlignment="1" applyProtection="1">
      <alignment horizontal="right" vertical="center"/>
    </xf>
    <xf numFmtId="0" fontId="5" fillId="0" borderId="0" xfId="29" applyFont="1" applyFill="1" applyBorder="1" applyAlignment="1">
      <alignment vertical="center"/>
    </xf>
    <xf numFmtId="0" fontId="8" fillId="0" borderId="0" xfId="29" applyFont="1" applyFill="1" applyBorder="1" applyAlignment="1">
      <alignment vertical="center"/>
    </xf>
    <xf numFmtId="0" fontId="5" fillId="0" borderId="0" xfId="30" applyFont="1" applyFill="1" applyBorder="1" applyAlignment="1">
      <alignment vertical="center"/>
    </xf>
    <xf numFmtId="0" fontId="7" fillId="0" borderId="0" xfId="31" applyFont="1" applyFill="1" applyAlignment="1" applyProtection="1">
      <alignment horizontal="right" vertical="center"/>
    </xf>
    <xf numFmtId="0" fontId="7" fillId="0" borderId="0" xfId="31" applyFont="1" applyFill="1" applyAlignment="1" applyProtection="1">
      <alignment vertical="center"/>
    </xf>
    <xf numFmtId="0" fontId="6" fillId="0" borderId="27" xfId="5" applyFont="1" applyBorder="1" applyProtection="1"/>
    <xf numFmtId="0" fontId="8" fillId="0" borderId="37" xfId="5" applyFont="1" applyFill="1" applyBorder="1" applyAlignment="1" applyProtection="1">
      <alignment wrapText="1"/>
    </xf>
    <xf numFmtId="0" fontId="1" fillId="0" borderId="6" xfId="5" applyFont="1" applyFill="1" applyBorder="1" applyProtection="1"/>
    <xf numFmtId="0" fontId="8" fillId="0" borderId="37" xfId="5" applyFont="1" applyFill="1" applyBorder="1" applyAlignment="1" applyProtection="1">
      <alignment vertical="center" wrapText="1"/>
    </xf>
    <xf numFmtId="0" fontId="7" fillId="0" borderId="6" xfId="5" applyFont="1" applyFill="1" applyBorder="1" applyAlignment="1" applyProtection="1">
      <alignment wrapText="1"/>
    </xf>
    <xf numFmtId="0" fontId="8" fillId="0" borderId="37" xfId="5" applyFont="1" applyFill="1" applyBorder="1" applyAlignment="1" applyProtection="1">
      <alignment horizontal="left" vertical="top" wrapText="1"/>
    </xf>
    <xf numFmtId="0" fontId="3" fillId="0" borderId="118" xfId="5" applyFont="1" applyFill="1" applyBorder="1" applyAlignment="1" applyProtection="1"/>
    <xf numFmtId="3" fontId="6" fillId="0" borderId="119" xfId="5" applyNumberFormat="1" applyFont="1" applyFill="1" applyBorder="1" applyAlignment="1" applyProtection="1">
      <alignment vertical="center" wrapText="1"/>
      <protection locked="0"/>
    </xf>
    <xf numFmtId="3" fontId="6" fillId="0" borderId="7" xfId="5" applyNumberFormat="1" applyFont="1" applyFill="1" applyBorder="1" applyAlignment="1" applyProtection="1">
      <alignment vertical="center" wrapText="1"/>
      <protection locked="0"/>
    </xf>
    <xf numFmtId="3" fontId="6" fillId="0" borderId="120" xfId="5" applyNumberFormat="1" applyFont="1" applyFill="1" applyBorder="1" applyAlignment="1" applyProtection="1">
      <alignment vertical="center" wrapText="1"/>
      <protection locked="0"/>
    </xf>
    <xf numFmtId="0" fontId="7"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3" fillId="0" borderId="0" xfId="0" applyFont="1" applyFill="1" applyBorder="1" applyAlignment="1" applyProtection="1">
      <alignment vertical="center"/>
    </xf>
    <xf numFmtId="0" fontId="5" fillId="0" borderId="0" xfId="0" applyFont="1" applyBorder="1" applyAlignment="1">
      <alignment vertical="center"/>
    </xf>
    <xf numFmtId="0" fontId="22" fillId="0" borderId="0" xfId="0" applyFont="1" applyFill="1" applyBorder="1" applyAlignment="1">
      <alignment vertical="center"/>
    </xf>
    <xf numFmtId="0" fontId="7" fillId="0" borderId="0" xfId="31" applyFont="1" applyAlignment="1" applyProtection="1">
      <alignment vertical="center"/>
    </xf>
    <xf numFmtId="3" fontId="6" fillId="0" borderId="102" xfId="5" applyNumberFormat="1" applyFont="1" applyFill="1" applyBorder="1" applyAlignment="1" applyProtection="1">
      <alignment vertical="center" wrapText="1"/>
      <protection locked="0"/>
    </xf>
    <xf numFmtId="0" fontId="5" fillId="0" borderId="0" xfId="31" applyFont="1" applyFill="1" applyBorder="1" applyAlignment="1" applyProtection="1">
      <alignment vertical="center"/>
    </xf>
    <xf numFmtId="0" fontId="7" fillId="0" borderId="27" xfId="0" applyFont="1" applyFill="1" applyBorder="1" applyAlignment="1" applyProtection="1">
      <alignment horizontal="center" vertical="center"/>
    </xf>
    <xf numFmtId="0" fontId="3" fillId="0" borderId="0" xfId="5" applyFont="1" applyAlignment="1" applyProtection="1">
      <alignment horizontal="right"/>
    </xf>
    <xf numFmtId="0" fontId="6" fillId="3" borderId="0" xfId="5" applyFont="1" applyFill="1" applyProtection="1"/>
    <xf numFmtId="0" fontId="3" fillId="3" borderId="0" xfId="5" applyFont="1" applyFill="1" applyProtection="1"/>
    <xf numFmtId="0" fontId="7" fillId="3" borderId="0" xfId="5" applyFont="1" applyFill="1" applyProtection="1"/>
    <xf numFmtId="0" fontId="8" fillId="3" borderId="0" xfId="5" applyFont="1" applyFill="1" applyProtection="1"/>
    <xf numFmtId="0" fontId="1" fillId="0" borderId="0" xfId="31" applyFont="1" applyBorder="1" applyAlignment="1" applyProtection="1">
      <alignment vertical="center"/>
    </xf>
    <xf numFmtId="0" fontId="12" fillId="8" borderId="0" xfId="5" applyFont="1" applyFill="1" applyBorder="1" applyAlignment="1" applyProtection="1">
      <alignment vertical="top"/>
    </xf>
    <xf numFmtId="0" fontId="7" fillId="8" borderId="28" xfId="5" applyFont="1" applyFill="1" applyBorder="1" applyAlignment="1" applyProtection="1">
      <alignment wrapText="1"/>
    </xf>
    <xf numFmtId="0" fontId="7" fillId="8" borderId="29" xfId="5" applyFont="1" applyFill="1" applyBorder="1" applyAlignment="1" applyProtection="1">
      <alignment wrapText="1"/>
    </xf>
    <xf numFmtId="0" fontId="7" fillId="8" borderId="30" xfId="5" applyFont="1" applyFill="1" applyBorder="1" applyAlignment="1" applyProtection="1">
      <alignment wrapText="1"/>
    </xf>
    <xf numFmtId="0" fontId="7" fillId="8" borderId="28" xfId="5" applyFont="1" applyFill="1" applyBorder="1" applyAlignment="1" applyProtection="1"/>
    <xf numFmtId="0" fontId="7" fillId="8" borderId="29" xfId="5" applyFont="1" applyFill="1" applyBorder="1" applyAlignment="1" applyProtection="1"/>
    <xf numFmtId="0" fontId="7" fillId="8" borderId="30" xfId="5" applyFont="1" applyFill="1" applyBorder="1" applyAlignment="1" applyProtection="1"/>
    <xf numFmtId="0" fontId="5" fillId="0" borderId="0" xfId="31" applyFont="1" applyBorder="1" applyAlignment="1" applyProtection="1">
      <alignment horizontal="center" vertical="center"/>
    </xf>
    <xf numFmtId="0" fontId="5" fillId="10" borderId="0" xfId="0" applyFont="1" applyFill="1" applyBorder="1" applyProtection="1"/>
    <xf numFmtId="0" fontId="5" fillId="0" borderId="0" xfId="0" applyFont="1" applyFill="1" applyBorder="1" applyAlignment="1" applyProtection="1"/>
    <xf numFmtId="0" fontId="5" fillId="0" borderId="0" xfId="31" applyFont="1" applyFill="1" applyBorder="1" applyAlignment="1" applyProtection="1">
      <alignment horizontal="right" vertical="center"/>
    </xf>
    <xf numFmtId="0" fontId="7" fillId="0" borderId="0" xfId="29" applyFont="1" applyFill="1" applyBorder="1" applyAlignment="1">
      <alignment horizontal="left" vertical="center"/>
    </xf>
    <xf numFmtId="0" fontId="7" fillId="0" borderId="25" xfId="0" applyFont="1" applyFill="1" applyBorder="1" applyAlignment="1">
      <alignment horizontal="center" vertical="center"/>
    </xf>
    <xf numFmtId="0" fontId="7" fillId="0" borderId="0" xfId="29" applyFont="1" applyFill="1" applyBorder="1" applyAlignment="1">
      <alignment horizontal="center" vertical="center"/>
    </xf>
    <xf numFmtId="0" fontId="7" fillId="0" borderId="0" xfId="29" applyFont="1" applyFill="1" applyBorder="1" applyAlignment="1">
      <alignment vertical="center"/>
    </xf>
    <xf numFmtId="0" fontId="8" fillId="0" borderId="0" xfId="29" applyFont="1" applyFill="1" applyBorder="1" applyAlignment="1">
      <alignment horizontal="left" vertical="center"/>
    </xf>
    <xf numFmtId="0" fontId="5" fillId="0" borderId="27" xfId="31" applyFont="1" applyFill="1" applyBorder="1" applyAlignment="1" applyProtection="1">
      <alignment horizontal="right" vertical="center"/>
    </xf>
    <xf numFmtId="0" fontId="8" fillId="0" borderId="27" xfId="31" applyFont="1" applyFill="1" applyBorder="1" applyAlignment="1" applyProtection="1">
      <alignment vertical="center"/>
    </xf>
    <xf numFmtId="0" fontId="8" fillId="0" borderId="27" xfId="29" applyFont="1" applyFill="1" applyBorder="1" applyAlignment="1">
      <alignment vertical="center"/>
    </xf>
    <xf numFmtId="0" fontId="5" fillId="0" borderId="27" xfId="29" applyFont="1" applyFill="1" applyBorder="1" applyAlignment="1">
      <alignment vertical="center"/>
    </xf>
    <xf numFmtId="0" fontId="5" fillId="0" borderId="27" xfId="30" applyFont="1" applyFill="1" applyBorder="1" applyAlignment="1">
      <alignment vertical="center"/>
    </xf>
    <xf numFmtId="0" fontId="7" fillId="0" borderId="0" xfId="31" applyFont="1" applyFill="1" applyBorder="1" applyAlignment="1" applyProtection="1">
      <alignment horizontal="right" vertical="center"/>
    </xf>
    <xf numFmtId="0" fontId="7" fillId="0" borderId="0" xfId="31" applyFont="1" applyFill="1" applyBorder="1" applyAlignment="1" applyProtection="1">
      <alignment vertical="center"/>
    </xf>
    <xf numFmtId="0" fontId="8" fillId="0" borderId="0" xfId="31" applyFont="1" applyFill="1" applyBorder="1" applyAlignment="1" applyProtection="1">
      <alignment horizontal="right" vertical="center"/>
    </xf>
    <xf numFmtId="0" fontId="8" fillId="0" borderId="0" xfId="31" applyFont="1" applyFill="1" applyAlignment="1" applyProtection="1">
      <alignment vertical="center"/>
    </xf>
    <xf numFmtId="0" fontId="7" fillId="0" borderId="9" xfId="0" applyFont="1" applyBorder="1" applyAlignment="1">
      <alignment vertical="center"/>
    </xf>
    <xf numFmtId="0" fontId="5" fillId="0" borderId="9" xfId="0" applyFont="1" applyBorder="1" applyAlignment="1">
      <alignment vertical="center"/>
    </xf>
    <xf numFmtId="0" fontId="9" fillId="8" borderId="0" xfId="0" applyFont="1" applyFill="1" applyBorder="1" applyAlignment="1" applyProtection="1">
      <alignment horizontal="left" vertical="center"/>
    </xf>
    <xf numFmtId="0" fontId="25" fillId="8" borderId="0" xfId="0" applyFont="1" applyFill="1" applyBorder="1" applyAlignment="1" applyProtection="1">
      <alignment horizontal="left" vertical="center"/>
    </xf>
    <xf numFmtId="0" fontId="26" fillId="3" borderId="0" xfId="0" applyFont="1" applyFill="1" applyBorder="1" applyAlignment="1">
      <alignment horizontal="left" vertical="center"/>
    </xf>
    <xf numFmtId="0" fontId="7" fillId="3" borderId="0" xfId="29" applyFont="1" applyFill="1" applyBorder="1" applyAlignment="1">
      <alignment vertical="center"/>
    </xf>
    <xf numFmtId="0" fontId="5" fillId="3" borderId="0" xfId="31" applyFont="1" applyFill="1" applyAlignment="1" applyProtection="1">
      <alignment vertical="center"/>
    </xf>
    <xf numFmtId="0" fontId="5" fillId="3" borderId="0" xfId="31" applyFont="1" applyFill="1" applyBorder="1" applyAlignment="1" applyProtection="1">
      <alignment vertical="center"/>
    </xf>
    <xf numFmtId="0" fontId="7" fillId="3" borderId="0" xfId="0" applyFont="1" applyFill="1" applyBorder="1" applyAlignment="1">
      <alignment vertical="center"/>
    </xf>
    <xf numFmtId="0" fontId="5" fillId="3" borderId="0" xfId="29" applyFont="1" applyFill="1" applyBorder="1" applyAlignment="1">
      <alignment vertical="center"/>
    </xf>
    <xf numFmtId="0" fontId="7" fillId="0" borderId="27" xfId="0" applyFont="1" applyFill="1" applyBorder="1" applyAlignment="1">
      <alignment horizontal="center" vertical="center"/>
    </xf>
    <xf numFmtId="0" fontId="22" fillId="0" borderId="27" xfId="0" applyFont="1" applyFill="1" applyBorder="1" applyAlignment="1">
      <alignment horizontal="center" vertical="center"/>
    </xf>
    <xf numFmtId="0" fontId="7" fillId="0" borderId="9" xfId="0" applyFont="1" applyFill="1" applyBorder="1" applyAlignment="1">
      <alignment horizontal="center" vertical="center"/>
    </xf>
    <xf numFmtId="0" fontId="5" fillId="0" borderId="27" xfId="31" applyFont="1" applyBorder="1" applyAlignment="1" applyProtection="1">
      <alignment vertical="center"/>
    </xf>
    <xf numFmtId="0" fontId="3" fillId="0" borderId="27" xfId="0" applyFont="1" applyFill="1" applyBorder="1" applyAlignment="1" applyProtection="1">
      <alignment vertical="center"/>
    </xf>
    <xf numFmtId="0" fontId="5" fillId="0" borderId="27" xfId="0" applyFont="1" applyBorder="1" applyAlignment="1">
      <alignment vertical="center"/>
    </xf>
    <xf numFmtId="0" fontId="21" fillId="0" borderId="0" xfId="0" applyFont="1" applyFill="1" applyBorder="1" applyAlignment="1">
      <alignment vertical="center"/>
    </xf>
    <xf numFmtId="0" fontId="8" fillId="0" borderId="0" xfId="29" applyFont="1" applyFill="1" applyBorder="1" applyAlignment="1">
      <alignment vertical="top"/>
    </xf>
    <xf numFmtId="0" fontId="8" fillId="0" borderId="0" xfId="0" applyFont="1" applyFill="1" applyBorder="1" applyAlignment="1" applyProtection="1">
      <alignment vertical="center"/>
      <protection locked="0"/>
    </xf>
    <xf numFmtId="0" fontId="8" fillId="0" borderId="0" xfId="0" applyFont="1" applyBorder="1" applyAlignment="1">
      <alignment vertical="center"/>
    </xf>
    <xf numFmtId="0" fontId="0" fillId="0" borderId="27" xfId="0" applyFill="1" applyBorder="1" applyAlignment="1">
      <alignment vertical="center"/>
    </xf>
    <xf numFmtId="0" fontId="12" fillId="0" borderId="0" xfId="0" applyFont="1" applyFill="1" applyBorder="1" applyAlignment="1">
      <alignment vertical="center"/>
    </xf>
    <xf numFmtId="0" fontId="7" fillId="0" borderId="0" xfId="0" applyFont="1" applyFill="1" applyBorder="1" applyAlignment="1" applyProtection="1">
      <alignment horizontal="left" vertical="center" wrapText="1"/>
    </xf>
    <xf numFmtId="0" fontId="5" fillId="0" borderId="27" xfId="31" applyFont="1" applyFill="1" applyBorder="1" applyAlignment="1" applyProtection="1">
      <alignment vertical="center"/>
    </xf>
    <xf numFmtId="0" fontId="5" fillId="0" borderId="0" xfId="0" applyFont="1" applyFill="1" applyBorder="1" applyAlignment="1">
      <alignment vertical="center"/>
    </xf>
    <xf numFmtId="0" fontId="5" fillId="0" borderId="27" xfId="0" applyFont="1" applyFill="1" applyBorder="1" applyAlignment="1">
      <alignment vertical="center"/>
    </xf>
    <xf numFmtId="0" fontId="7" fillId="0" borderId="27" xfId="0" applyFont="1" applyFill="1" applyBorder="1" applyAlignment="1">
      <alignment vertical="center"/>
    </xf>
    <xf numFmtId="0" fontId="7" fillId="0" borderId="0" xfId="30" applyFont="1" applyBorder="1" applyAlignment="1">
      <alignment horizontal="right"/>
    </xf>
    <xf numFmtId="0" fontId="5" fillId="0" borderId="0" xfId="0" applyFont="1" applyFill="1" applyProtection="1"/>
    <xf numFmtId="0" fontId="5" fillId="0" borderId="0" xfId="0" applyFont="1" applyFill="1" applyBorder="1" applyProtection="1"/>
    <xf numFmtId="0" fontId="7" fillId="0" borderId="0" xfId="29" applyFont="1" applyFill="1" applyBorder="1" applyAlignment="1">
      <alignment horizontal="left"/>
    </xf>
    <xf numFmtId="0" fontId="7" fillId="0" borderId="0" xfId="30" applyFont="1" applyFill="1" applyBorder="1"/>
    <xf numFmtId="0" fontId="7" fillId="0" borderId="0" xfId="29" applyFont="1" applyFill="1" applyBorder="1"/>
    <xf numFmtId="0" fontId="5" fillId="0" borderId="17" xfId="0" applyFont="1" applyFill="1" applyBorder="1" applyAlignment="1" applyProtection="1"/>
    <xf numFmtId="0" fontId="8" fillId="0" borderId="0" xfId="0" applyFont="1" applyFill="1" applyBorder="1" applyAlignment="1" applyProtection="1"/>
    <xf numFmtId="0" fontId="5" fillId="0" borderId="17" xfId="0" applyFont="1" applyFill="1" applyBorder="1" applyProtection="1"/>
    <xf numFmtId="0" fontId="7" fillId="0" borderId="0" xfId="30" applyFont="1" applyBorder="1"/>
    <xf numFmtId="0" fontId="7" fillId="0" borderId="0" xfId="29" applyFont="1" applyFill="1" applyBorder="1" applyAlignment="1">
      <alignment horizontal="center"/>
    </xf>
    <xf numFmtId="0" fontId="5" fillId="0" borderId="0" xfId="30" applyFont="1" applyFill="1" applyBorder="1"/>
    <xf numFmtId="0" fontId="5" fillId="0" borderId="0" xfId="29" applyFont="1" applyFill="1" applyBorder="1"/>
    <xf numFmtId="0" fontId="7" fillId="0" borderId="0" xfId="0" applyFont="1" applyFill="1" applyBorder="1" applyAlignment="1"/>
    <xf numFmtId="0" fontId="2" fillId="0" borderId="0" xfId="0" applyFont="1" applyFill="1" applyBorder="1" applyAlignment="1" applyProtection="1">
      <alignment vertical="center"/>
    </xf>
    <xf numFmtId="0" fontId="2" fillId="0" borderId="27" xfId="0" applyFont="1" applyFill="1" applyBorder="1" applyAlignment="1" applyProtection="1">
      <alignment vertical="center"/>
    </xf>
    <xf numFmtId="0" fontId="7" fillId="0" borderId="0" xfId="0" applyFont="1" applyFill="1" applyBorder="1" applyAlignment="1" applyProtection="1"/>
    <xf numFmtId="0" fontId="5" fillId="0" borderId="0" xfId="31" applyFont="1" applyFill="1" applyAlignment="1" applyProtection="1">
      <alignment vertical="center"/>
    </xf>
    <xf numFmtId="0" fontId="5" fillId="0" borderId="27" xfId="31" applyFont="1" applyBorder="1" applyAlignment="1" applyProtection="1">
      <alignment horizontal="right" vertical="center"/>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8" fillId="0" borderId="27" xfId="31" applyFont="1" applyFill="1" applyBorder="1" applyAlignment="1" applyProtection="1">
      <alignment horizontal="right" vertical="center"/>
    </xf>
    <xf numFmtId="0" fontId="7" fillId="0" borderId="27" xfId="31" applyFont="1" applyFill="1" applyBorder="1" applyAlignment="1" applyProtection="1">
      <alignment vertical="center"/>
    </xf>
    <xf numFmtId="0" fontId="8" fillId="0" borderId="0" xfId="0" applyFont="1" applyFill="1" applyBorder="1" applyAlignment="1" applyProtection="1">
      <alignment vertical="center"/>
    </xf>
    <xf numFmtId="0" fontId="0" fillId="0" borderId="0" xfId="0" applyFont="1" applyFill="1" applyBorder="1" applyAlignment="1">
      <alignment vertical="center"/>
    </xf>
    <xf numFmtId="3" fontId="6" fillId="0"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center" vertical="center"/>
    </xf>
    <xf numFmtId="3" fontId="21" fillId="0" borderId="27" xfId="0" applyNumberFormat="1" applyFont="1" applyFill="1" applyBorder="1" applyAlignment="1" applyProtection="1">
      <alignment horizontal="center" vertical="center"/>
    </xf>
    <xf numFmtId="0" fontId="0" fillId="0" borderId="27" xfId="0" applyFill="1" applyBorder="1" applyAlignment="1">
      <alignment horizontal="center" vertical="center"/>
    </xf>
    <xf numFmtId="0" fontId="3" fillId="6" borderId="0" xfId="0" applyFont="1" applyFill="1" applyAlignment="1" applyProtection="1"/>
    <xf numFmtId="0" fontId="7" fillId="6" borderId="0" xfId="0" applyFont="1" applyFill="1" applyAlignment="1" applyProtection="1"/>
    <xf numFmtId="0" fontId="8" fillId="6" borderId="0" xfId="0" applyFont="1" applyFill="1" applyAlignment="1" applyProtection="1">
      <alignment vertical="top"/>
    </xf>
    <xf numFmtId="0" fontId="7" fillId="0" borderId="0" xfId="31" applyFont="1" applyFill="1" applyBorder="1" applyAlignment="1" applyProtection="1">
      <alignment horizontal="center" vertical="center"/>
    </xf>
    <xf numFmtId="0" fontId="7" fillId="0" borderId="0" xfId="31" applyFont="1" applyAlignment="1" applyProtection="1">
      <alignment horizontal="center" vertical="center"/>
    </xf>
    <xf numFmtId="0" fontId="7" fillId="0" borderId="27" xfId="0" applyFont="1" applyBorder="1" applyAlignment="1">
      <alignment vertical="center"/>
    </xf>
    <xf numFmtId="0" fontId="8" fillId="0" borderId="0" xfId="29" applyFont="1" applyFill="1" applyBorder="1" applyAlignment="1">
      <alignment horizontal="center" vertical="center"/>
    </xf>
    <xf numFmtId="0" fontId="7" fillId="3" borderId="0" xfId="31" applyFont="1" applyFill="1" applyAlignment="1" applyProtection="1">
      <alignment vertical="center"/>
    </xf>
    <xf numFmtId="0" fontId="5" fillId="0" borderId="0" xfId="31" applyFont="1" applyBorder="1" applyAlignment="1" applyProtection="1">
      <alignment vertical="center" wrapText="1"/>
    </xf>
    <xf numFmtId="0" fontId="3" fillId="0" borderId="0" xfId="0" applyFont="1" applyFill="1" applyProtection="1"/>
    <xf numFmtId="0" fontId="1" fillId="0" borderId="0" xfId="0" applyFont="1" applyFill="1" applyBorder="1" applyAlignment="1" applyProtection="1">
      <alignment vertical="center"/>
    </xf>
    <xf numFmtId="0" fontId="28" fillId="0" borderId="0" xfId="31" applyFont="1" applyBorder="1" applyAlignment="1" applyProtection="1">
      <alignment vertical="center"/>
    </xf>
    <xf numFmtId="0" fontId="15" fillId="0" borderId="0" xfId="0" applyFont="1" applyBorder="1" applyAlignment="1">
      <alignment horizontal="left" vertical="center" readingOrder="2"/>
    </xf>
    <xf numFmtId="0" fontId="14" fillId="0" borderId="0" xfId="0" applyFont="1" applyFill="1" applyBorder="1" applyAlignment="1" applyProtection="1">
      <alignment vertical="center"/>
    </xf>
    <xf numFmtId="0" fontId="7" fillId="0" borderId="0" xfId="0" applyFont="1" applyFill="1" applyBorder="1" applyProtection="1"/>
    <xf numFmtId="0" fontId="7" fillId="0" borderId="0" xfId="0" applyFont="1" applyBorder="1" applyAlignment="1"/>
    <xf numFmtId="0" fontId="5" fillId="0" borderId="0" xfId="29" applyFont="1" applyFill="1" applyBorder="1" applyAlignment="1">
      <alignment horizontal="right" vertical="center"/>
    </xf>
    <xf numFmtId="0" fontId="3" fillId="0" borderId="0" xfId="0" applyFont="1" applyFill="1" applyBorder="1" applyAlignment="1" applyProtection="1"/>
    <xf numFmtId="0" fontId="5" fillId="0" borderId="0" xfId="29" applyFont="1" applyFill="1" applyBorder="1" applyAlignment="1">
      <alignment horizontal="right"/>
    </xf>
    <xf numFmtId="0" fontId="7" fillId="0" borderId="0" xfId="0" applyFont="1" applyBorder="1"/>
    <xf numFmtId="0" fontId="5" fillId="0" borderId="0" xfId="0" applyFont="1" applyBorder="1" applyAlignment="1">
      <alignment horizontal="center"/>
    </xf>
    <xf numFmtId="0" fontId="5" fillId="0" borderId="0" xfId="0" applyFont="1" applyBorder="1"/>
    <xf numFmtId="0" fontId="7" fillId="0" borderId="0" xfId="29" applyFont="1" applyFill="1" applyBorder="1" applyAlignment="1"/>
    <xf numFmtId="0" fontId="7" fillId="0" borderId="0" xfId="30" applyFont="1" applyFill="1" applyBorder="1" applyAlignment="1">
      <alignment vertical="top"/>
    </xf>
    <xf numFmtId="0" fontId="8" fillId="0" borderId="0" xfId="29" applyFont="1" applyFill="1" applyBorder="1"/>
    <xf numFmtId="0" fontId="5" fillId="0" borderId="0" xfId="29" applyFont="1" applyFill="1" applyBorder="1" applyAlignment="1">
      <alignment horizontal="center" vertical="center"/>
    </xf>
    <xf numFmtId="0" fontId="5" fillId="0" borderId="0" xfId="0" applyFont="1" applyBorder="1" applyAlignment="1"/>
    <xf numFmtId="0" fontId="1" fillId="0" borderId="27" xfId="0" applyFont="1" applyFill="1" applyBorder="1" applyAlignment="1" applyProtection="1">
      <alignment vertical="center"/>
    </xf>
    <xf numFmtId="0" fontId="5" fillId="0" borderId="27" xfId="0" applyFont="1" applyFill="1" applyBorder="1" applyAlignment="1" applyProtection="1">
      <alignment vertical="center"/>
    </xf>
    <xf numFmtId="0" fontId="28" fillId="0" borderId="27" xfId="31" applyFont="1" applyBorder="1" applyAlignment="1" applyProtection="1">
      <alignment vertical="center"/>
    </xf>
    <xf numFmtId="0" fontId="15" fillId="0" borderId="27" xfId="0" applyFont="1" applyBorder="1" applyAlignment="1">
      <alignment horizontal="left" vertical="center" readingOrder="2"/>
    </xf>
    <xf numFmtId="0" fontId="14" fillId="0" borderId="27" xfId="0" applyFont="1" applyFill="1" applyBorder="1" applyAlignment="1" applyProtection="1">
      <alignment vertical="center"/>
    </xf>
    <xf numFmtId="0" fontId="29" fillId="0" borderId="0" xfId="0" applyFont="1" applyBorder="1" applyAlignment="1">
      <alignment horizontal="left" vertical="center" readingOrder="2"/>
    </xf>
    <xf numFmtId="0" fontId="7" fillId="3" borderId="0" xfId="29" applyFont="1" applyFill="1" applyBorder="1" applyAlignment="1">
      <alignment horizontal="left" vertical="center"/>
    </xf>
    <xf numFmtId="0" fontId="5" fillId="3" borderId="0" xfId="0" applyFont="1" applyFill="1" applyBorder="1" applyProtection="1"/>
    <xf numFmtId="0" fontId="29" fillId="3" borderId="0" xfId="0" applyFont="1" applyFill="1" applyBorder="1" applyAlignment="1">
      <alignment horizontal="left" vertical="center" readingOrder="2"/>
    </xf>
    <xf numFmtId="0" fontId="7" fillId="3" borderId="0" xfId="0" applyFont="1" applyFill="1" applyBorder="1" applyAlignment="1" applyProtection="1">
      <alignment vertical="center"/>
    </xf>
    <xf numFmtId="0" fontId="8" fillId="3" borderId="0" xfId="29" applyFont="1" applyFill="1" applyBorder="1" applyAlignment="1">
      <alignment horizontal="left" vertical="center"/>
    </xf>
    <xf numFmtId="0" fontId="7" fillId="0" borderId="27" xfId="0" applyFont="1" applyFill="1" applyBorder="1" applyAlignment="1" applyProtection="1">
      <alignment vertical="center"/>
    </xf>
    <xf numFmtId="0" fontId="29" fillId="0" borderId="27" xfId="0" applyFont="1" applyBorder="1" applyAlignment="1">
      <alignment horizontal="left" vertical="center" readingOrder="2"/>
    </xf>
    <xf numFmtId="0" fontId="16" fillId="0" borderId="0" xfId="31" applyFont="1" applyBorder="1" applyAlignment="1" applyProtection="1">
      <alignment vertical="center"/>
    </xf>
    <xf numFmtId="0" fontId="16" fillId="0" borderId="27" xfId="31" applyFont="1" applyBorder="1" applyAlignment="1" applyProtection="1">
      <alignment vertical="center"/>
    </xf>
    <xf numFmtId="0" fontId="7" fillId="0" borderId="27" xfId="31" applyFont="1" applyBorder="1" applyAlignment="1" applyProtection="1">
      <alignment horizontal="center" vertical="center"/>
    </xf>
    <xf numFmtId="0" fontId="7" fillId="0" borderId="0"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center"/>
    </xf>
    <xf numFmtId="0" fontId="8" fillId="0" borderId="0" xfId="0" applyFont="1" applyFill="1" applyBorder="1" applyAlignment="1" applyProtection="1">
      <alignment vertical="center" wrapText="1"/>
      <protection locked="0"/>
    </xf>
    <xf numFmtId="0" fontId="7" fillId="0" borderId="27" xfId="0" applyFont="1" applyBorder="1" applyAlignment="1">
      <alignment horizontal="center" vertical="center"/>
    </xf>
    <xf numFmtId="0" fontId="7" fillId="3" borderId="0" xfId="0" applyFont="1" applyFill="1" applyBorder="1" applyAlignment="1">
      <alignment horizontal="center" vertical="center"/>
    </xf>
    <xf numFmtId="0" fontId="8" fillId="0" borderId="0" xfId="0" applyFont="1" applyFill="1" applyBorder="1" applyAlignment="1" applyProtection="1">
      <alignment vertical="center" wrapText="1"/>
    </xf>
    <xf numFmtId="0" fontId="5" fillId="0" borderId="0" xfId="0" applyFont="1" applyFill="1" applyBorder="1"/>
    <xf numFmtId="0" fontId="7" fillId="0" borderId="0" xfId="0" applyFont="1" applyFill="1" applyBorder="1" applyAlignment="1" applyProtection="1">
      <alignment horizontal="center"/>
    </xf>
    <xf numFmtId="0" fontId="7" fillId="0" borderId="0" xfId="29" applyFont="1" applyFill="1" applyBorder="1" applyAlignment="1">
      <alignment horizontal="right" vertical="center"/>
    </xf>
    <xf numFmtId="0" fontId="3" fillId="0" borderId="0" xfId="0" applyFont="1" applyFill="1" applyBorder="1" applyProtection="1"/>
    <xf numFmtId="0" fontId="7" fillId="0" borderId="0" xfId="0" applyFont="1" applyFill="1" applyBorder="1" applyAlignment="1">
      <alignment horizontal="right"/>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top" wrapText="1"/>
    </xf>
    <xf numFmtId="0" fontId="0" fillId="0" borderId="27" xfId="0" applyBorder="1" applyAlignment="1">
      <alignment vertical="center"/>
    </xf>
    <xf numFmtId="0" fontId="5" fillId="3" borderId="0" xfId="0" applyFont="1" applyFill="1" applyBorder="1" applyAlignment="1">
      <alignment vertical="center"/>
    </xf>
    <xf numFmtId="0" fontId="7" fillId="0" borderId="0" xfId="30" applyFont="1" applyBorder="1" applyAlignment="1">
      <alignment horizontal="right" vertical="center"/>
    </xf>
    <xf numFmtId="0" fontId="7" fillId="0" borderId="0" xfId="30" applyFont="1" applyFill="1" applyBorder="1" applyAlignment="1">
      <alignment vertical="center"/>
    </xf>
    <xf numFmtId="0" fontId="7" fillId="0" borderId="0" xfId="30" applyFont="1" applyFill="1" applyBorder="1" applyAlignment="1">
      <alignment horizontal="right" vertical="center"/>
    </xf>
    <xf numFmtId="0" fontId="5" fillId="0" borderId="0" xfId="0" applyFont="1" applyFill="1" applyAlignment="1" applyProtection="1">
      <alignment vertical="center"/>
    </xf>
    <xf numFmtId="0" fontId="8" fillId="0" borderId="0" xfId="0" applyFont="1" applyBorder="1"/>
    <xf numFmtId="0" fontId="8" fillId="0" borderId="0" xfId="31" applyFont="1" applyBorder="1" applyAlignment="1" applyProtection="1">
      <alignment horizontal="center" vertical="center"/>
    </xf>
    <xf numFmtId="0" fontId="2" fillId="0" borderId="0" xfId="0" applyFont="1" applyFill="1" applyBorder="1" applyAlignment="1" applyProtection="1">
      <alignment horizontal="left" vertical="center" wrapText="1"/>
    </xf>
    <xf numFmtId="0" fontId="30" fillId="0" borderId="0" xfId="0" applyFont="1" applyFill="1" applyBorder="1" applyAlignment="1">
      <alignment vertical="center"/>
    </xf>
    <xf numFmtId="0" fontId="3" fillId="0" borderId="0" xfId="0" applyFont="1" applyFill="1" applyBorder="1" applyAlignment="1" applyProtection="1">
      <alignment vertical="center" wrapText="1"/>
    </xf>
    <xf numFmtId="0" fontId="3" fillId="10" borderId="0" xfId="0" applyFont="1" applyFill="1" applyProtection="1"/>
    <xf numFmtId="0" fontId="2" fillId="0" borderId="0" xfId="0" applyFont="1" applyFill="1" applyProtection="1"/>
    <xf numFmtId="0" fontId="2" fillId="0" borderId="0" xfId="0" applyFont="1" applyFill="1" applyBorder="1" applyProtection="1"/>
    <xf numFmtId="0" fontId="3" fillId="0" borderId="17" xfId="0" applyFont="1" applyFill="1" applyBorder="1" applyProtection="1"/>
    <xf numFmtId="0" fontId="0" fillId="8" borderId="17" xfId="0" applyFont="1" applyFill="1" applyBorder="1" applyAlignment="1" applyProtection="1">
      <alignment horizontal="center"/>
    </xf>
    <xf numFmtId="0" fontId="7" fillId="0" borderId="17" xfId="0" applyFont="1" applyFill="1" applyBorder="1" applyProtection="1"/>
    <xf numFmtId="0" fontId="8" fillId="0" borderId="0" xfId="0" applyFont="1" applyBorder="1" applyAlignment="1"/>
    <xf numFmtId="0" fontId="5" fillId="0" borderId="0" xfId="29" applyFont="1" applyFill="1" applyBorder="1" applyAlignment="1"/>
    <xf numFmtId="0" fontId="7" fillId="0" borderId="0" xfId="29" applyNumberFormat="1" applyFont="1" applyFill="1" applyBorder="1" applyAlignment="1">
      <alignment horizontal="center" vertical="center"/>
    </xf>
    <xf numFmtId="0" fontId="7" fillId="0" borderId="0" xfId="30" applyFont="1" applyFill="1" applyBorder="1" applyAlignment="1"/>
    <xf numFmtId="0" fontId="7" fillId="0" borderId="0" xfId="0" applyFont="1" applyFill="1" applyBorder="1" applyAlignment="1" applyProtection="1">
      <alignment horizontal="right" vertical="top"/>
    </xf>
    <xf numFmtId="0" fontId="2" fillId="0" borderId="0" xfId="0" applyFont="1" applyFill="1" applyBorder="1" applyAlignment="1" applyProtection="1">
      <alignment horizontal="center" vertical="center"/>
    </xf>
    <xf numFmtId="0" fontId="32" fillId="0" borderId="0" xfId="29" applyFont="1" applyFill="1" applyBorder="1" applyAlignment="1">
      <alignment vertical="top"/>
    </xf>
    <xf numFmtId="0" fontId="7" fillId="0" borderId="0" xfId="29" applyFont="1" applyFill="1" applyBorder="1" applyAlignment="1">
      <alignment vertical="top"/>
    </xf>
    <xf numFmtId="0" fontId="8" fillId="0" borderId="0" xfId="30" applyFont="1" applyFill="1" applyBorder="1"/>
    <xf numFmtId="0" fontId="3" fillId="0" borderId="26" xfId="0" applyFont="1" applyFill="1" applyBorder="1" applyProtection="1"/>
    <xf numFmtId="0" fontId="7" fillId="0" borderId="27" xfId="30" applyFont="1" applyBorder="1"/>
    <xf numFmtId="0" fontId="8" fillId="0" borderId="27" xfId="29" applyFont="1" applyFill="1" applyBorder="1" applyAlignment="1">
      <alignment vertical="top"/>
    </xf>
    <xf numFmtId="0" fontId="5" fillId="0" borderId="27" xfId="29" applyFont="1" applyFill="1" applyBorder="1"/>
    <xf numFmtId="0" fontId="5" fillId="0" borderId="0" xfId="30" applyFont="1" applyBorder="1"/>
    <xf numFmtId="0" fontId="8" fillId="0" borderId="0" xfId="0" applyFont="1" applyFill="1" applyBorder="1" applyAlignment="1" applyProtection="1">
      <alignment horizontal="center" vertical="center"/>
    </xf>
    <xf numFmtId="0" fontId="8" fillId="0" borderId="9" xfId="29" applyFont="1" applyFill="1" applyBorder="1" applyAlignment="1">
      <alignment vertical="top"/>
    </xf>
    <xf numFmtId="0" fontId="5" fillId="0" borderId="9" xfId="29" applyFont="1" applyFill="1" applyBorder="1"/>
    <xf numFmtId="0" fontId="2" fillId="0" borderId="0" xfId="0" applyFont="1" applyFill="1" applyAlignment="1" applyProtection="1"/>
    <xf numFmtId="0" fontId="3" fillId="0" borderId="0" xfId="0" applyFont="1" applyFill="1" applyAlignment="1" applyProtection="1"/>
    <xf numFmtId="0" fontId="14" fillId="8" borderId="0" xfId="0" applyFont="1" applyFill="1" applyBorder="1" applyAlignment="1" applyProtection="1">
      <alignment vertical="center"/>
    </xf>
    <xf numFmtId="0" fontId="9" fillId="8" borderId="0" xfId="0" applyFont="1" applyFill="1" applyBorder="1" applyAlignment="1" applyProtection="1">
      <alignment horizontal="left"/>
    </xf>
    <xf numFmtId="0" fontId="28" fillId="0" borderId="0" xfId="0" applyFont="1" applyFill="1" applyProtection="1"/>
    <xf numFmtId="0" fontId="0" fillId="8" borderId="0" xfId="0" applyFont="1" applyFill="1" applyBorder="1" applyAlignment="1" applyProtection="1">
      <alignment horizontal="center"/>
    </xf>
    <xf numFmtId="0" fontId="5" fillId="0" borderId="0" xfId="29" applyFont="1" applyFill="1" applyBorder="1" applyAlignment="1">
      <alignment horizontal="center"/>
    </xf>
    <xf numFmtId="0" fontId="5" fillId="0" borderId="0" xfId="0" applyFont="1" applyBorder="1" applyAlignment="1">
      <alignment horizontal="center" vertical="center"/>
    </xf>
    <xf numFmtId="0" fontId="2" fillId="0" borderId="27" xfId="0" applyFont="1" applyFill="1" applyBorder="1" applyAlignment="1" applyProtection="1">
      <alignment horizontal="center" vertical="center"/>
    </xf>
    <xf numFmtId="0" fontId="3" fillId="0" borderId="0" xfId="0" applyFont="1" applyFill="1" applyBorder="1" applyAlignment="1" applyProtection="1">
      <alignment horizontal="center"/>
    </xf>
    <xf numFmtId="0" fontId="8" fillId="0" borderId="27" xfId="0" applyFont="1" applyFill="1" applyBorder="1" applyAlignment="1" applyProtection="1">
      <alignment vertical="center"/>
      <protection locked="0"/>
    </xf>
    <xf numFmtId="0" fontId="5" fillId="0" borderId="27" xfId="0" applyFont="1" applyFill="1" applyBorder="1" applyAlignment="1" applyProtection="1"/>
    <xf numFmtId="0" fontId="7" fillId="0" borderId="27" xfId="29" applyFont="1" applyFill="1" applyBorder="1" applyAlignment="1">
      <alignment horizontal="center" vertical="center"/>
    </xf>
    <xf numFmtId="0" fontId="3" fillId="0" borderId="27" xfId="0" applyFont="1" applyFill="1" applyBorder="1" applyAlignment="1" applyProtection="1">
      <alignment horizontal="center"/>
    </xf>
    <xf numFmtId="0" fontId="2" fillId="0" borderId="0" xfId="0" applyFont="1" applyFill="1" applyBorder="1" applyAlignment="1">
      <alignment horizontal="center" vertical="center"/>
    </xf>
    <xf numFmtId="0" fontId="3" fillId="0" borderId="27" xfId="0" applyFont="1" applyFill="1" applyBorder="1" applyProtection="1"/>
    <xf numFmtId="0" fontId="3" fillId="3" borderId="0" xfId="0" applyFont="1" applyFill="1" applyBorder="1" applyAlignment="1" applyProtection="1">
      <alignment horizontal="center"/>
    </xf>
    <xf numFmtId="0" fontId="3" fillId="3" borderId="0" xfId="0" applyFont="1" applyFill="1" applyBorder="1" applyProtection="1"/>
    <xf numFmtId="0" fontId="3"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2" fillId="0" borderId="0" xfId="0" applyFont="1" applyFill="1" applyBorder="1" applyAlignment="1" applyProtection="1"/>
    <xf numFmtId="0" fontId="3" fillId="10" borderId="0" xfId="0" applyFont="1" applyFill="1" applyBorder="1" applyProtection="1"/>
    <xf numFmtId="0" fontId="10" fillId="0" borderId="0" xfId="0" applyFont="1" applyFill="1" applyBorder="1" applyAlignment="1" applyProtection="1"/>
    <xf numFmtId="0" fontId="3" fillId="3" borderId="0" xfId="0" applyFont="1" applyFill="1" applyBorder="1" applyAlignment="1" applyProtection="1"/>
    <xf numFmtId="0" fontId="5" fillId="10" borderId="0" xfId="0" applyFont="1" applyFill="1" applyProtection="1"/>
    <xf numFmtId="0" fontId="5" fillId="10" borderId="0" xfId="0" applyFont="1" applyFill="1" applyAlignment="1" applyProtection="1">
      <alignment vertical="center"/>
    </xf>
    <xf numFmtId="0" fontId="3" fillId="0" borderId="17" xfId="0" applyFont="1" applyFill="1" applyBorder="1" applyAlignment="1" applyProtection="1"/>
    <xf numFmtId="0" fontId="7" fillId="0" borderId="0" xfId="0" applyFont="1" applyFill="1" applyProtection="1"/>
    <xf numFmtId="0" fontId="5" fillId="0" borderId="121" xfId="0" applyFont="1" applyFill="1" applyBorder="1" applyProtection="1"/>
    <xf numFmtId="0" fontId="5" fillId="0" borderId="27" xfId="29" applyFont="1" applyFill="1" applyBorder="1" applyAlignment="1">
      <alignment horizontal="right"/>
    </xf>
    <xf numFmtId="0" fontId="5" fillId="0" borderId="27" xfId="30" applyFont="1" applyFill="1" applyBorder="1"/>
    <xf numFmtId="0" fontId="7" fillId="0" borderId="0" xfId="0" applyFont="1" applyFill="1" applyBorder="1" applyAlignment="1" applyProtection="1">
      <alignment horizontal="center" vertical="top"/>
    </xf>
    <xf numFmtId="0" fontId="7" fillId="0" borderId="121" xfId="0" applyFont="1" applyFill="1" applyBorder="1" applyProtection="1"/>
    <xf numFmtId="0" fontId="7" fillId="0" borderId="27" xfId="0" applyFont="1" applyFill="1" applyBorder="1" applyAlignment="1" applyProtection="1"/>
    <xf numFmtId="0" fontId="5" fillId="0" borderId="27" xfId="0" applyFont="1" applyBorder="1" applyAlignment="1"/>
    <xf numFmtId="0" fontId="5" fillId="0" borderId="17" xfId="0" applyFont="1" applyFill="1" applyBorder="1" applyAlignment="1" applyProtection="1">
      <alignment vertical="center"/>
    </xf>
    <xf numFmtId="0" fontId="7" fillId="0" borderId="0" xfId="30" applyFont="1" applyBorder="1" applyAlignment="1">
      <alignment vertical="center"/>
    </xf>
    <xf numFmtId="0" fontId="14" fillId="8" borderId="122" xfId="0" applyFont="1" applyFill="1" applyBorder="1" applyAlignment="1" applyProtection="1">
      <alignment vertical="center"/>
    </xf>
    <xf numFmtId="0" fontId="5" fillId="0" borderId="27" xfId="0" applyFont="1" applyFill="1" applyBorder="1" applyAlignment="1" applyProtection="1">
      <alignment horizontal="center"/>
    </xf>
    <xf numFmtId="0" fontId="8" fillId="0" borderId="27" xfId="0" applyFont="1" applyFill="1" applyBorder="1" applyAlignment="1" applyProtection="1">
      <alignment vertical="center" wrapText="1"/>
      <protection locked="0"/>
    </xf>
    <xf numFmtId="0" fontId="5" fillId="0" borderId="27" xfId="0" applyFont="1" applyFill="1" applyBorder="1" applyProtection="1"/>
    <xf numFmtId="0" fontId="7" fillId="0" borderId="27" xfId="0" applyFont="1" applyFill="1" applyBorder="1" applyAlignment="1" applyProtection="1">
      <alignment horizontal="center"/>
    </xf>
    <xf numFmtId="0" fontId="30" fillId="0" borderId="0" xfId="0" applyFont="1" applyFill="1" applyBorder="1" applyAlignment="1">
      <alignment horizontal="center" vertical="center"/>
    </xf>
    <xf numFmtId="0" fontId="30" fillId="0" borderId="27" xfId="0" applyFont="1" applyFill="1" applyBorder="1" applyAlignment="1">
      <alignment horizontal="center" vertical="center"/>
    </xf>
    <xf numFmtId="0" fontId="7" fillId="0" borderId="27" xfId="0" applyFont="1" applyFill="1" applyBorder="1" applyAlignment="1" applyProtection="1">
      <alignment horizontal="left" vertical="center"/>
    </xf>
    <xf numFmtId="0" fontId="5" fillId="10" borderId="0" xfId="0" applyFont="1" applyFill="1" applyBorder="1" applyAlignment="1" applyProtection="1">
      <alignment vertical="center"/>
    </xf>
    <xf numFmtId="0" fontId="0" fillId="0" borderId="17"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7" fillId="0" borderId="0" xfId="0" applyFont="1" applyFill="1" applyBorder="1" applyAlignment="1" applyProtection="1">
      <alignment vertical="top"/>
    </xf>
    <xf numFmtId="0" fontId="25"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5" fillId="0" borderId="121" xfId="0" applyFont="1" applyFill="1" applyBorder="1" applyAlignment="1" applyProtection="1"/>
    <xf numFmtId="0" fontId="7" fillId="6" borderId="11" xfId="0" applyFont="1" applyFill="1" applyBorder="1" applyAlignment="1" applyProtection="1">
      <alignment vertical="top"/>
    </xf>
    <xf numFmtId="0" fontId="7" fillId="6" borderId="12" xfId="0" applyFont="1" applyFill="1" applyBorder="1" applyAlignment="1" applyProtection="1">
      <alignment vertical="top"/>
    </xf>
    <xf numFmtId="0" fontId="8" fillId="6" borderId="12" xfId="0" applyFont="1" applyFill="1" applyBorder="1" applyAlignment="1" applyProtection="1">
      <alignment vertical="center" wrapText="1"/>
      <protection locked="0"/>
    </xf>
    <xf numFmtId="0" fontId="8" fillId="6" borderId="13" xfId="0" applyFont="1" applyFill="1" applyBorder="1" applyAlignment="1" applyProtection="1">
      <protection locked="0"/>
    </xf>
    <xf numFmtId="0" fontId="8" fillId="6" borderId="14" xfId="0" applyFont="1" applyFill="1" applyBorder="1" applyAlignment="1" applyProtection="1">
      <protection locked="0"/>
    </xf>
    <xf numFmtId="0" fontId="5" fillId="6" borderId="14" xfId="0" applyFont="1" applyFill="1" applyBorder="1" applyProtection="1"/>
    <xf numFmtId="0" fontId="7" fillId="6" borderId="14" xfId="0" applyFont="1" applyFill="1" applyBorder="1" applyAlignment="1" applyProtection="1">
      <alignment horizontal="left" vertical="top" wrapText="1"/>
    </xf>
    <xf numFmtId="0" fontId="7" fillId="8" borderId="0" xfId="0" applyFont="1" applyFill="1" applyBorder="1" applyAlignment="1" applyProtection="1">
      <alignment horizontal="center"/>
    </xf>
    <xf numFmtId="0" fontId="7" fillId="0" borderId="27" xfId="0" applyFont="1" applyFill="1" applyBorder="1" applyAlignment="1" applyProtection="1">
      <alignment horizontal="center" vertical="center" wrapText="1"/>
    </xf>
    <xf numFmtId="0" fontId="7" fillId="6" borderId="12" xfId="0" applyFont="1" applyFill="1" applyBorder="1" applyAlignment="1" applyProtection="1"/>
    <xf numFmtId="0" fontId="5" fillId="6" borderId="12" xfId="0" applyFont="1" applyFill="1" applyBorder="1" applyProtection="1"/>
    <xf numFmtId="0" fontId="8" fillId="6" borderId="14" xfId="0" applyFont="1" applyFill="1" applyBorder="1" applyAlignment="1" applyProtection="1"/>
    <xf numFmtId="0" fontId="7" fillId="6" borderId="14" xfId="0" applyFont="1" applyFill="1" applyBorder="1" applyAlignment="1" applyProtection="1"/>
    <xf numFmtId="0" fontId="8" fillId="0" borderId="27" xfId="0" applyFont="1" applyFill="1" applyBorder="1" applyAlignment="1" applyProtection="1">
      <protection locked="0"/>
    </xf>
    <xf numFmtId="0" fontId="7" fillId="0" borderId="27" xfId="0" applyFont="1" applyFill="1" applyBorder="1" applyAlignment="1" applyProtection="1">
      <alignment horizontal="left" vertical="top" wrapText="1"/>
    </xf>
    <xf numFmtId="0" fontId="8" fillId="0" borderId="0" xfId="0" applyFont="1" applyFill="1" applyBorder="1" applyAlignment="1" applyProtection="1">
      <protection locked="0"/>
    </xf>
    <xf numFmtId="0" fontId="7" fillId="0" borderId="0" xfId="0" applyFont="1" applyFill="1" applyBorder="1" applyAlignment="1" applyProtection="1">
      <alignment horizontal="left" vertical="top" wrapText="1"/>
    </xf>
    <xf numFmtId="0" fontId="7" fillId="6" borderId="22" xfId="0" applyFont="1" applyFill="1" applyBorder="1" applyAlignment="1" applyProtection="1"/>
    <xf numFmtId="0" fontId="7" fillId="6" borderId="23" xfId="0" applyFont="1" applyFill="1" applyBorder="1" applyAlignment="1" applyProtection="1"/>
    <xf numFmtId="0" fontId="5" fillId="6" borderId="12" xfId="29" applyFont="1" applyFill="1" applyBorder="1"/>
    <xf numFmtId="0" fontId="5" fillId="6" borderId="22" xfId="29" applyFont="1" applyFill="1" applyBorder="1"/>
    <xf numFmtId="0" fontId="5" fillId="6" borderId="14" xfId="0" applyFont="1" applyFill="1" applyBorder="1" applyAlignment="1" applyProtection="1"/>
    <xf numFmtId="0" fontId="5" fillId="6" borderId="23" xfId="0" applyFont="1" applyFill="1" applyBorder="1" applyAlignment="1" applyProtection="1"/>
    <xf numFmtId="0" fontId="7" fillId="6" borderId="12" xfId="0" applyFont="1" applyFill="1" applyBorder="1" applyAlignment="1" applyProtection="1">
      <alignment horizontal="center"/>
    </xf>
    <xf numFmtId="0" fontId="7" fillId="6" borderId="22" xfId="0" applyFont="1" applyFill="1" applyBorder="1" applyAlignment="1" applyProtection="1">
      <alignment horizontal="left" vertical="center"/>
    </xf>
    <xf numFmtId="0" fontId="7" fillId="6" borderId="14" xfId="0" applyFont="1" applyFill="1" applyBorder="1" applyAlignment="1" applyProtection="1">
      <alignment horizontal="center"/>
    </xf>
    <xf numFmtId="0" fontId="7" fillId="6" borderId="23" xfId="0" applyFont="1" applyFill="1" applyBorder="1" applyAlignment="1" applyProtection="1">
      <alignment horizontal="left" vertical="center"/>
    </xf>
    <xf numFmtId="0" fontId="8" fillId="0" borderId="27" xfId="0" applyFont="1" applyFill="1" applyBorder="1" applyAlignment="1" applyProtection="1"/>
    <xf numFmtId="0" fontId="5" fillId="0" borderId="9" xfId="30" applyFont="1" applyFill="1" applyBorder="1"/>
    <xf numFmtId="0" fontId="7" fillId="0" borderId="0" xfId="0" applyFont="1" applyFill="1" applyBorder="1" applyAlignment="1" applyProtection="1">
      <alignment vertical="center"/>
      <protection locked="0"/>
    </xf>
    <xf numFmtId="0" fontId="5" fillId="0" borderId="0" xfId="0" applyFont="1" applyFill="1" applyBorder="1" applyAlignment="1"/>
    <xf numFmtId="0" fontId="7" fillId="0" borderId="0" xfId="0" applyFont="1" applyFill="1" applyBorder="1" applyAlignment="1" applyProtection="1">
      <alignment vertical="center" wrapText="1"/>
      <protection locked="0"/>
    </xf>
    <xf numFmtId="0" fontId="8" fillId="0" borderId="0" xfId="0" applyFont="1" applyFill="1" applyBorder="1" applyProtection="1"/>
    <xf numFmtId="0" fontId="3" fillId="0" borderId="124" xfId="0" applyFont="1" applyFill="1" applyBorder="1" applyProtection="1"/>
    <xf numFmtId="0" fontId="7" fillId="0" borderId="125" xfId="30" applyFont="1" applyBorder="1"/>
    <xf numFmtId="0" fontId="7" fillId="0" borderId="125" xfId="29" applyFont="1" applyFill="1" applyBorder="1" applyAlignment="1">
      <alignment horizontal="center"/>
    </xf>
    <xf numFmtId="0" fontId="7" fillId="0" borderId="125" xfId="0" applyFont="1" applyFill="1" applyBorder="1" applyAlignment="1" applyProtection="1">
      <alignment horizontal="center" vertical="center"/>
    </xf>
    <xf numFmtId="0" fontId="8" fillId="0" borderId="125" xfId="29" applyFont="1" applyFill="1" applyBorder="1" applyAlignment="1">
      <alignment vertical="top"/>
    </xf>
    <xf numFmtId="0" fontId="5" fillId="0" borderId="125" xfId="29" applyFont="1" applyFill="1" applyBorder="1"/>
    <xf numFmtId="0" fontId="7" fillId="0" borderId="9" xfId="0" applyFont="1" applyFill="1" applyBorder="1" applyAlignment="1"/>
    <xf numFmtId="0" fontId="7" fillId="0" borderId="27" xfId="0" applyFont="1" applyFill="1" applyBorder="1" applyAlignment="1"/>
    <xf numFmtId="0" fontId="8" fillId="0" borderId="126" xfId="0" applyFont="1" applyFill="1" applyBorder="1" applyAlignment="1" applyProtection="1">
      <alignment vertical="center"/>
      <protection locked="0"/>
    </xf>
    <xf numFmtId="0" fontId="8" fillId="0" borderId="0" xfId="29" applyFont="1" applyFill="1" applyBorder="1" applyAlignment="1"/>
    <xf numFmtId="0" fontId="8" fillId="0" borderId="0" xfId="29" applyFont="1" applyFill="1" applyBorder="1" applyAlignment="1">
      <alignment horizontal="center"/>
    </xf>
    <xf numFmtId="0" fontId="7" fillId="0" borderId="125" xfId="0" applyFont="1" applyFill="1" applyBorder="1" applyAlignment="1">
      <alignment vertical="center"/>
    </xf>
    <xf numFmtId="0" fontId="7" fillId="0" borderId="27" xfId="29" applyFont="1" applyFill="1" applyBorder="1" applyAlignment="1">
      <alignment vertical="center"/>
    </xf>
    <xf numFmtId="0" fontId="5" fillId="0" borderId="0" xfId="0" applyFont="1" applyFill="1" applyBorder="1" applyAlignment="1" applyProtection="1">
      <alignment vertical="center"/>
      <protection locked="0"/>
    </xf>
    <xf numFmtId="0" fontId="8" fillId="0" borderId="125" xfId="0" applyFont="1" applyFill="1" applyBorder="1" applyAlignment="1" applyProtection="1">
      <alignment vertical="center"/>
      <protection locked="0"/>
    </xf>
    <xf numFmtId="0" fontId="7" fillId="0" borderId="125" xfId="0" applyFont="1" applyFill="1" applyBorder="1" applyAlignment="1" applyProtection="1">
      <alignment vertical="center"/>
    </xf>
    <xf numFmtId="0" fontId="5" fillId="0" borderId="125" xfId="0" applyFont="1" applyFill="1" applyBorder="1" applyAlignment="1" applyProtection="1"/>
    <xf numFmtId="0" fontId="7" fillId="0" borderId="125" xfId="29" applyFont="1" applyFill="1" applyBorder="1" applyAlignment="1">
      <alignment horizontal="center" vertical="center"/>
    </xf>
    <xf numFmtId="0" fontId="3" fillId="0" borderId="125" xfId="0" applyFont="1" applyFill="1" applyBorder="1" applyAlignment="1" applyProtection="1">
      <alignment horizontal="center"/>
    </xf>
    <xf numFmtId="0" fontId="5" fillId="0" borderId="0" xfId="29" applyFont="1" applyFill="1" applyBorder="1" applyAlignment="1">
      <alignment horizontal="left" vertical="center"/>
    </xf>
    <xf numFmtId="0" fontId="3" fillId="0" borderId="125" xfId="0" applyFont="1" applyFill="1" applyBorder="1" applyProtection="1"/>
    <xf numFmtId="0" fontId="7" fillId="0" borderId="0" xfId="0" applyFont="1" applyFill="1" applyBorder="1" applyAlignment="1" applyProtection="1">
      <alignment horizontal="right"/>
    </xf>
    <xf numFmtId="0" fontId="3" fillId="0" borderId="0" xfId="0" applyFont="1" applyFill="1" applyBorder="1" applyAlignment="1" applyProtection="1">
      <alignment horizontal="left" vertical="center"/>
    </xf>
    <xf numFmtId="0" fontId="3" fillId="0" borderId="125" xfId="0" applyFont="1" applyFill="1" applyBorder="1" applyAlignment="1" applyProtection="1">
      <alignment vertical="center"/>
    </xf>
    <xf numFmtId="0" fontId="7" fillId="0" borderId="18" xfId="0" applyFont="1" applyFill="1" applyBorder="1" applyProtection="1"/>
    <xf numFmtId="0" fontId="8" fillId="0" borderId="0" xfId="0" applyFont="1" applyFill="1" applyAlignment="1" applyProtection="1">
      <alignment horizontal="center" vertical="top"/>
    </xf>
    <xf numFmtId="0" fontId="7" fillId="0" borderId="27" xfId="0" applyFont="1" applyFill="1" applyBorder="1" applyProtection="1"/>
    <xf numFmtId="0" fontId="8" fillId="6" borderId="131" xfId="0" applyFont="1" applyFill="1" applyBorder="1" applyAlignment="1" applyProtection="1">
      <alignment vertical="center" wrapText="1"/>
      <protection locked="0"/>
    </xf>
    <xf numFmtId="0" fontId="3" fillId="6" borderId="14" xfId="0" applyFont="1" applyFill="1" applyBorder="1" applyProtection="1"/>
    <xf numFmtId="0" fontId="7" fillId="6" borderId="132" xfId="0" applyFont="1" applyFill="1" applyBorder="1" applyAlignment="1" applyProtection="1">
      <alignment horizontal="left" vertical="top" wrapText="1"/>
    </xf>
    <xf numFmtId="0" fontId="7" fillId="3" borderId="133" xfId="0" applyFont="1" applyFill="1" applyBorder="1" applyAlignment="1" applyProtection="1">
      <alignment vertical="top"/>
    </xf>
    <xf numFmtId="0" fontId="3" fillId="3" borderId="134" xfId="0" applyFont="1" applyFill="1" applyBorder="1" applyProtection="1"/>
    <xf numFmtId="0" fontId="7" fillId="3" borderId="134" xfId="0" applyFont="1" applyFill="1" applyBorder="1" applyAlignment="1" applyProtection="1">
      <alignment vertical="top"/>
    </xf>
    <xf numFmtId="0" fontId="3" fillId="3" borderId="135" xfId="0" applyFont="1" applyFill="1" applyBorder="1" applyProtection="1"/>
    <xf numFmtId="0" fontId="8" fillId="3" borderId="136" xfId="0" applyFont="1" applyFill="1" applyBorder="1" applyAlignment="1" applyProtection="1">
      <protection locked="0"/>
    </xf>
    <xf numFmtId="0" fontId="3" fillId="3" borderId="137" xfId="0" applyFont="1" applyFill="1" applyBorder="1" applyProtection="1"/>
    <xf numFmtId="0" fontId="8" fillId="3" borderId="137" xfId="0" applyFont="1" applyFill="1" applyBorder="1" applyAlignment="1" applyProtection="1">
      <protection locked="0"/>
    </xf>
    <xf numFmtId="0" fontId="3" fillId="3" borderId="138" xfId="0" applyFont="1" applyFill="1" applyBorder="1" applyProtection="1"/>
    <xf numFmtId="0" fontId="33" fillId="0" borderId="0" xfId="0" applyFont="1" applyFill="1" applyBorder="1" applyAlignment="1" applyProtection="1">
      <alignment horizontal="left" vertical="center"/>
    </xf>
    <xf numFmtId="0" fontId="7" fillId="0" borderId="139" xfId="0" applyFont="1" applyFill="1" applyBorder="1" applyAlignment="1" applyProtection="1">
      <alignment horizontal="left"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8" fillId="3" borderId="3" xfId="0" applyFont="1" applyFill="1" applyBorder="1" applyAlignment="1" applyProtection="1">
      <alignment vertical="center" wrapText="1"/>
      <protection locked="0"/>
    </xf>
    <xf numFmtId="0" fontId="2" fillId="0" borderId="27" xfId="0" applyFont="1" applyFill="1" applyBorder="1" applyProtection="1"/>
    <xf numFmtId="0" fontId="3" fillId="3" borderId="3" xfId="0" applyFont="1" applyFill="1" applyBorder="1" applyAlignment="1" applyProtection="1">
      <alignment vertical="center"/>
    </xf>
    <xf numFmtId="0" fontId="3" fillId="3" borderId="8" xfId="0" applyFont="1" applyFill="1" applyBorder="1" applyAlignment="1" applyProtection="1">
      <alignment vertical="center"/>
    </xf>
    <xf numFmtId="0" fontId="8" fillId="0" borderId="0" xfId="0" applyFont="1" applyFill="1" applyProtection="1"/>
    <xf numFmtId="0" fontId="30" fillId="0" borderId="27" xfId="0" applyFont="1" applyFill="1" applyBorder="1" applyAlignment="1">
      <alignment vertical="center"/>
    </xf>
    <xf numFmtId="0" fontId="1" fillId="8" borderId="0" xfId="0" applyFont="1" applyFill="1" applyBorder="1" applyAlignment="1" applyProtection="1">
      <alignment horizontal="left"/>
    </xf>
    <xf numFmtId="0" fontId="12" fillId="8" borderId="0" xfId="0" applyFont="1" applyFill="1" applyBorder="1" applyAlignment="1" applyProtection="1">
      <alignment horizontal="left" vertical="center"/>
    </xf>
    <xf numFmtId="2" fontId="7" fillId="0" borderId="0" xfId="0" applyNumberFormat="1" applyFont="1" applyFill="1" applyBorder="1" applyAlignment="1" applyProtection="1">
      <alignment horizontal="left" vertical="center"/>
    </xf>
    <xf numFmtId="0" fontId="7" fillId="0" borderId="17" xfId="0" applyFont="1" applyFill="1" applyBorder="1" applyAlignment="1" applyProtection="1">
      <alignment vertical="center"/>
    </xf>
    <xf numFmtId="0" fontId="8" fillId="0" borderId="0" xfId="0" applyFont="1" applyFill="1" applyBorder="1" applyAlignment="1" applyProtection="1">
      <alignment horizontal="left" vertical="center"/>
    </xf>
    <xf numFmtId="0" fontId="7" fillId="8" borderId="0" xfId="0" applyFont="1" applyFill="1" applyBorder="1" applyAlignment="1" applyProtection="1">
      <alignment horizontal="right"/>
    </xf>
    <xf numFmtId="0" fontId="7" fillId="0" borderId="27" xfId="0" applyFont="1" applyFill="1" applyBorder="1" applyAlignment="1" applyProtection="1">
      <alignment vertical="center" wrapText="1"/>
      <protection locked="0"/>
    </xf>
    <xf numFmtId="2" fontId="7" fillId="0" borderId="0" xfId="0" applyNumberFormat="1" applyFont="1" applyFill="1" applyBorder="1" applyAlignment="1" applyProtection="1">
      <alignment horizontal="left"/>
    </xf>
    <xf numFmtId="0" fontId="7" fillId="0" borderId="0" xfId="27" applyFont="1" applyFill="1" applyBorder="1" applyAlignment="1">
      <alignment vertical="center"/>
    </xf>
    <xf numFmtId="0" fontId="8" fillId="0" borderId="0" xfId="27" applyFont="1" applyFill="1" applyBorder="1" applyAlignment="1">
      <alignment vertical="top"/>
    </xf>
    <xf numFmtId="0" fontId="5" fillId="0" borderId="0" xfId="27" applyFont="1" applyFill="1" applyBorder="1"/>
    <xf numFmtId="49" fontId="8" fillId="0" borderId="0" xfId="28" applyNumberFormat="1" applyFont="1" applyFill="1" applyBorder="1" applyAlignment="1">
      <alignment vertical="center"/>
    </xf>
    <xf numFmtId="0" fontId="7" fillId="0" borderId="0" xfId="27" applyFont="1" applyFill="1" applyBorder="1" applyAlignment="1"/>
    <xf numFmtId="0" fontId="8" fillId="0" borderId="0" xfId="0" applyFont="1" applyFill="1" applyBorder="1" applyAlignment="1" applyProtection="1">
      <alignment vertical="top"/>
    </xf>
    <xf numFmtId="0" fontId="7" fillId="0" borderId="0" xfId="27" applyFont="1" applyFill="1" applyBorder="1" applyAlignment="1">
      <alignment horizontal="left" wrapText="1"/>
    </xf>
    <xf numFmtId="0" fontId="8" fillId="0" borderId="0" xfId="27" applyFont="1" applyFill="1" applyBorder="1" applyAlignment="1">
      <alignment horizontal="left" vertical="top" wrapText="1"/>
    </xf>
    <xf numFmtId="0" fontId="8" fillId="0" borderId="27"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7" fillId="0" borderId="29" xfId="0" applyFont="1" applyFill="1" applyBorder="1" applyAlignment="1" applyProtection="1">
      <alignment vertical="center"/>
    </xf>
    <xf numFmtId="0" fontId="7" fillId="6" borderId="11" xfId="0" applyFont="1" applyFill="1" applyBorder="1" applyAlignment="1" applyProtection="1">
      <alignment horizontal="left"/>
    </xf>
    <xf numFmtId="0" fontId="5" fillId="6" borderId="12" xfId="0" applyFont="1" applyFill="1" applyBorder="1" applyAlignment="1" applyProtection="1"/>
    <xf numFmtId="0" fontId="7" fillId="6" borderId="122" xfId="0" applyFont="1" applyFill="1" applyBorder="1" applyAlignment="1" applyProtection="1"/>
    <xf numFmtId="0" fontId="7" fillId="6" borderId="0" xfId="0" applyFont="1" applyFill="1" applyBorder="1" applyAlignment="1" applyProtection="1"/>
    <xf numFmtId="0" fontId="8" fillId="6" borderId="122" xfId="0" applyFont="1" applyFill="1" applyBorder="1" applyAlignment="1" applyProtection="1"/>
    <xf numFmtId="0" fontId="8" fillId="6" borderId="0" xfId="0" applyFont="1" applyFill="1" applyBorder="1" applyAlignment="1" applyProtection="1"/>
    <xf numFmtId="0" fontId="8" fillId="6" borderId="13" xfId="0" applyFont="1" applyFill="1" applyBorder="1" applyAlignment="1" applyProtection="1">
      <alignment vertical="center" wrapText="1"/>
      <protection locked="0"/>
    </xf>
    <xf numFmtId="0" fontId="8" fillId="6" borderId="14" xfId="0" applyFont="1" applyFill="1" applyBorder="1" applyAlignment="1" applyProtection="1">
      <alignment vertical="center" wrapText="1"/>
      <protection locked="0"/>
    </xf>
    <xf numFmtId="0" fontId="5" fillId="6" borderId="13" xfId="0" applyFont="1" applyFill="1" applyBorder="1" applyProtection="1"/>
    <xf numFmtId="0" fontId="7" fillId="0" borderId="0" xfId="27" applyFont="1" applyFill="1" applyBorder="1"/>
    <xf numFmtId="0" fontId="7" fillId="0" borderId="0" xfId="27" applyFont="1" applyFill="1" applyBorder="1" applyAlignment="1">
      <alignment horizontal="left" vertical="center"/>
    </xf>
    <xf numFmtId="0" fontId="5" fillId="0" borderId="0" xfId="27" applyFont="1" applyFill="1" applyBorder="1" applyAlignment="1">
      <alignment horizontal="center" vertical="center"/>
    </xf>
    <xf numFmtId="0" fontId="5" fillId="0" borderId="0" xfId="27" applyFont="1" applyFill="1" applyBorder="1" applyAlignment="1">
      <alignment horizontal="right" vertical="center"/>
    </xf>
    <xf numFmtId="0" fontId="8" fillId="0" borderId="27" xfId="0" applyFont="1" applyFill="1" applyBorder="1" applyAlignment="1" applyProtection="1">
      <alignment vertical="top"/>
    </xf>
    <xf numFmtId="0" fontId="5" fillId="11" borderId="12" xfId="0" applyFont="1" applyFill="1" applyBorder="1" applyProtection="1"/>
    <xf numFmtId="0" fontId="5" fillId="11" borderId="0" xfId="0" applyFont="1" applyFill="1" applyBorder="1" applyProtection="1"/>
    <xf numFmtId="0" fontId="8" fillId="6" borderId="22" xfId="0" applyFont="1" applyFill="1" applyBorder="1" applyAlignment="1" applyProtection="1">
      <alignment vertical="center" wrapText="1"/>
      <protection locked="0"/>
    </xf>
    <xf numFmtId="0" fontId="8" fillId="6" borderId="23" xfId="0" applyFont="1" applyFill="1" applyBorder="1" applyAlignment="1" applyProtection="1">
      <alignment vertical="center" wrapText="1"/>
      <protection locked="0"/>
    </xf>
    <xf numFmtId="0" fontId="0" fillId="12" borderId="0" xfId="0" applyFont="1" applyFill="1" applyBorder="1" applyAlignment="1" applyProtection="1">
      <alignment horizontal="center"/>
    </xf>
    <xf numFmtId="0" fontId="7" fillId="6" borderId="12" xfId="0" applyFont="1" applyFill="1" applyBorder="1" applyAlignment="1" applyProtection="1">
      <alignment horizontal="left" vertical="center" wrapText="1"/>
    </xf>
    <xf numFmtId="0" fontId="5" fillId="6" borderId="22" xfId="0" applyFont="1" applyFill="1" applyBorder="1" applyAlignment="1" applyProtection="1">
      <alignment horizontal="center" vertical="center"/>
    </xf>
    <xf numFmtId="0" fontId="5" fillId="6" borderId="0" xfId="0" applyFont="1" applyFill="1" applyBorder="1" applyProtection="1"/>
    <xf numFmtId="0" fontId="7" fillId="6" borderId="0" xfId="0" applyFont="1" applyFill="1" applyBorder="1" applyAlignment="1" applyProtection="1">
      <alignment horizontal="left" vertical="center" wrapText="1"/>
    </xf>
    <xf numFmtId="0" fontId="5" fillId="6" borderId="141" xfId="0" applyFont="1" applyFill="1" applyBorder="1" applyAlignment="1" applyProtection="1">
      <alignment horizontal="center" vertical="center"/>
    </xf>
    <xf numFmtId="0" fontId="7" fillId="6" borderId="0" xfId="0" applyFont="1" applyFill="1" applyBorder="1" applyAlignment="1" applyProtection="1">
      <alignment horizontal="left" vertical="top" wrapText="1"/>
    </xf>
    <xf numFmtId="0" fontId="7" fillId="6" borderId="0" xfId="0" applyFont="1" applyFill="1" applyBorder="1" applyAlignment="1" applyProtection="1">
      <alignment vertical="center" wrapText="1"/>
    </xf>
    <xf numFmtId="0" fontId="7" fillId="6" borderId="141" xfId="0" applyFont="1" applyFill="1" applyBorder="1" applyAlignment="1" applyProtection="1">
      <alignment vertical="center" wrapText="1"/>
    </xf>
    <xf numFmtId="0" fontId="7" fillId="6" borderId="14" xfId="0" applyFont="1" applyFill="1" applyBorder="1" applyAlignment="1" applyProtection="1">
      <alignment vertical="center" wrapText="1"/>
    </xf>
    <xf numFmtId="0" fontId="7" fillId="6" borderId="23" xfId="0" applyFont="1" applyFill="1" applyBorder="1" applyAlignment="1" applyProtection="1">
      <alignment vertical="center" wrapText="1"/>
    </xf>
    <xf numFmtId="0" fontId="7" fillId="0" borderId="27" xfId="0" applyFont="1" applyFill="1" applyBorder="1" applyAlignment="1" applyProtection="1">
      <alignment horizontal="center" vertical="top" wrapText="1"/>
    </xf>
    <xf numFmtId="0" fontId="7" fillId="0" borderId="84" xfId="0" applyFont="1" applyFill="1" applyBorder="1" applyAlignment="1" applyProtection="1">
      <alignment horizontal="center"/>
    </xf>
    <xf numFmtId="0" fontId="3" fillId="0" borderId="27" xfId="0" applyFont="1" applyFill="1" applyBorder="1" applyAlignment="1" applyProtection="1"/>
    <xf numFmtId="0" fontId="5" fillId="6" borderId="22" xfId="0" applyFont="1" applyFill="1" applyBorder="1" applyAlignment="1" applyProtection="1"/>
    <xf numFmtId="0" fontId="5" fillId="6" borderId="0" xfId="0" applyFont="1" applyFill="1" applyBorder="1" applyAlignment="1" applyProtection="1"/>
    <xf numFmtId="0" fontId="5" fillId="6" borderId="141" xfId="0" applyFont="1" applyFill="1" applyBorder="1" applyAlignment="1" applyProtection="1"/>
    <xf numFmtId="0" fontId="5" fillId="0" borderId="29" xfId="0" applyFont="1" applyFill="1" applyBorder="1" applyAlignment="1" applyProtection="1"/>
    <xf numFmtId="49" fontId="7" fillId="0" borderId="0" xfId="27" applyNumberFormat="1" applyFont="1" applyFill="1" applyBorder="1" applyAlignment="1">
      <alignment horizontal="center" vertical="center"/>
    </xf>
    <xf numFmtId="0" fontId="34" fillId="0" borderId="0" xfId="27" applyFont="1" applyFill="1" applyBorder="1" applyAlignment="1"/>
    <xf numFmtId="0" fontId="35" fillId="0" borderId="0" xfId="28" applyFont="1" applyFill="1" applyBorder="1" applyAlignment="1"/>
    <xf numFmtId="0" fontId="8" fillId="0" borderId="0" xfId="27" applyFont="1" applyFill="1" applyBorder="1" applyAlignment="1">
      <alignment vertical="center"/>
    </xf>
    <xf numFmtId="0" fontId="34" fillId="0" borderId="0" xfId="27" applyFont="1" applyFill="1" applyBorder="1" applyAlignment="1">
      <alignment vertical="top"/>
    </xf>
    <xf numFmtId="0" fontId="35" fillId="0" borderId="0" xfId="28" applyFont="1" applyFill="1" applyBorder="1" applyAlignment="1">
      <alignment vertical="top"/>
    </xf>
    <xf numFmtId="0" fontId="7" fillId="0" borderId="0" xfId="27" applyFont="1" applyFill="1" applyBorder="1" applyAlignment="1">
      <alignment horizontal="center" vertical="center"/>
    </xf>
    <xf numFmtId="0" fontId="7" fillId="0" borderId="0" xfId="28" applyFont="1" applyFill="1" applyBorder="1" applyAlignment="1">
      <alignment vertical="center"/>
    </xf>
    <xf numFmtId="0" fontId="7" fillId="0" borderId="0" xfId="27" applyFont="1" applyFill="1" applyBorder="1" applyAlignment="1">
      <alignment wrapText="1"/>
    </xf>
    <xf numFmtId="0" fontId="34" fillId="0" borderId="0" xfId="27" applyFont="1" applyFill="1" applyBorder="1" applyAlignment="1">
      <alignment horizontal="center" vertical="top"/>
    </xf>
    <xf numFmtId="0" fontId="36" fillId="0" borderId="0" xfId="0" applyFont="1" applyBorder="1"/>
    <xf numFmtId="0" fontId="34" fillId="0" borderId="0" xfId="27" applyFont="1" applyFill="1" applyBorder="1"/>
    <xf numFmtId="0" fontId="35" fillId="0" borderId="0" xfId="28" applyFont="1" applyFill="1" applyBorder="1" applyAlignment="1">
      <alignment horizontal="center" vertical="center"/>
    </xf>
    <xf numFmtId="0" fontId="34" fillId="0" borderId="0" xfId="27" applyFont="1" applyFill="1" applyBorder="1" applyAlignment="1">
      <alignment horizontal="center" vertical="center"/>
    </xf>
    <xf numFmtId="0" fontId="7" fillId="0" borderId="0" xfId="28" applyFont="1" applyFill="1" applyBorder="1" applyAlignment="1">
      <alignment horizontal="right" vertical="center"/>
    </xf>
    <xf numFmtId="0" fontId="5" fillId="0" borderId="0" xfId="27" applyFont="1" applyFill="1" applyBorder="1" applyAlignment="1">
      <alignment horizontal="right"/>
    </xf>
    <xf numFmtId="49" fontId="7" fillId="0" borderId="0" xfId="27" applyNumberFormat="1" applyFont="1" applyFill="1" applyBorder="1" applyAlignment="1">
      <alignment horizontal="left"/>
    </xf>
    <xf numFmtId="0" fontId="8" fillId="0" borderId="0" xfId="27" applyFont="1" applyFill="1" applyBorder="1" applyAlignment="1"/>
    <xf numFmtId="0" fontId="8" fillId="0" borderId="0" xfId="28" applyFont="1" applyFill="1" applyBorder="1" applyAlignment="1">
      <alignment vertical="center" wrapText="1"/>
    </xf>
    <xf numFmtId="0" fontId="7" fillId="0" borderId="0" xfId="28" applyFont="1" applyBorder="1" applyAlignment="1">
      <alignment horizontal="left"/>
    </xf>
    <xf numFmtId="0" fontId="5" fillId="0" borderId="0" xfId="27" applyFont="1" applyFill="1" applyBorder="1" applyAlignment="1"/>
    <xf numFmtId="49" fontId="7" fillId="0" borderId="0" xfId="28" applyNumberFormat="1" applyFont="1" applyBorder="1" applyAlignment="1">
      <alignment horizontal="center"/>
    </xf>
    <xf numFmtId="0" fontId="5" fillId="0" borderId="0" xfId="27" applyFont="1" applyFill="1" applyBorder="1" applyAlignment="1">
      <alignment vertical="top"/>
    </xf>
    <xf numFmtId="0" fontId="7" fillId="0" borderId="0" xfId="28" applyFont="1" applyFill="1" applyBorder="1" applyAlignment="1">
      <alignment horizontal="center" vertical="center"/>
    </xf>
    <xf numFmtId="0" fontId="8" fillId="0" borderId="0" xfId="0" applyFont="1" applyFill="1" applyBorder="1" applyAlignment="1">
      <alignment vertical="top"/>
    </xf>
    <xf numFmtId="49" fontId="7" fillId="0" borderId="0" xfId="28" applyNumberFormat="1" applyFont="1" applyBorder="1" applyAlignment="1">
      <alignment horizontal="center" vertical="center"/>
    </xf>
    <xf numFmtId="0" fontId="7" fillId="0" borderId="0" xfId="28" applyFont="1" applyFill="1" applyBorder="1" applyAlignment="1">
      <alignment vertical="top"/>
    </xf>
    <xf numFmtId="49" fontId="7" fillId="0" borderId="0" xfId="28" applyNumberFormat="1" applyFont="1" applyBorder="1" applyAlignment="1">
      <alignment horizontal="center" vertical="top"/>
    </xf>
    <xf numFmtId="0" fontId="7" fillId="0" borderId="0" xfId="28" applyFont="1" applyBorder="1" applyAlignment="1">
      <alignment vertical="center"/>
    </xf>
    <xf numFmtId="49" fontId="7" fillId="0" borderId="0" xfId="28" applyNumberFormat="1" applyFont="1" applyBorder="1" applyAlignment="1">
      <alignment vertical="center"/>
    </xf>
    <xf numFmtId="0" fontId="35" fillId="0" borderId="0" xfId="28" applyFont="1" applyFill="1" applyBorder="1" applyAlignment="1">
      <alignment vertical="center"/>
    </xf>
    <xf numFmtId="0" fontId="7" fillId="0" borderId="121" xfId="0" applyFont="1" applyFill="1" applyBorder="1" applyAlignment="1" applyProtection="1">
      <alignment horizontal="left"/>
    </xf>
    <xf numFmtId="0" fontId="5" fillId="0" borderId="27" xfId="27" applyFont="1" applyFill="1" applyBorder="1"/>
    <xf numFmtId="0" fontId="7" fillId="0" borderId="27" xfId="28" applyFont="1" applyFill="1" applyBorder="1" applyAlignment="1">
      <alignment vertical="center"/>
    </xf>
    <xf numFmtId="0" fontId="7" fillId="0" borderId="17" xfId="0" applyFont="1" applyFill="1" applyBorder="1" applyAlignment="1" applyProtection="1">
      <alignment horizontal="left"/>
    </xf>
    <xf numFmtId="0" fontId="7" fillId="0" borderId="0" xfId="28" applyFont="1" applyBorder="1" applyAlignment="1"/>
    <xf numFmtId="0" fontId="8" fillId="0" borderId="0" xfId="27" applyFont="1" applyFill="1" applyBorder="1"/>
    <xf numFmtId="49" fontId="7" fillId="0" borderId="0" xfId="28" applyNumberFormat="1" applyFont="1" applyBorder="1" applyAlignment="1">
      <alignment vertical="top"/>
    </xf>
    <xf numFmtId="0" fontId="5" fillId="0" borderId="0" xfId="0" applyFont="1" applyFill="1" applyBorder="1" applyAlignment="1">
      <alignment vertical="top"/>
    </xf>
    <xf numFmtId="0" fontId="7" fillId="0" borderId="0" xfId="27" applyFont="1" applyBorder="1" applyAlignment="1">
      <alignment wrapText="1"/>
    </xf>
    <xf numFmtId="0" fontId="7" fillId="0" borderId="0" xfId="27" applyFont="1" applyBorder="1" applyAlignment="1"/>
    <xf numFmtId="0" fontId="7" fillId="0" borderId="0" xfId="28" applyFont="1" applyBorder="1" applyAlignment="1">
      <alignment vertical="top"/>
    </xf>
    <xf numFmtId="0" fontId="8" fillId="0" borderId="0" xfId="28" applyFont="1" applyBorder="1" applyAlignment="1">
      <alignment vertical="top"/>
    </xf>
    <xf numFmtId="0" fontId="8" fillId="0" borderId="0" xfId="28" applyFont="1" applyFill="1" applyBorder="1" applyAlignment="1">
      <alignment vertical="top"/>
    </xf>
    <xf numFmtId="49" fontId="8" fillId="0" borderId="0" xfId="28" applyNumberFormat="1" applyFont="1" applyFill="1" applyBorder="1" applyAlignment="1">
      <alignment horizontal="center" vertical="top"/>
    </xf>
    <xf numFmtId="0" fontId="7" fillId="0" borderId="0" xfId="28" applyFont="1" applyBorder="1" applyAlignment="1">
      <alignment horizontal="center" vertical="center"/>
    </xf>
    <xf numFmtId="0" fontId="8" fillId="0" borderId="0" xfId="28" applyFont="1" applyBorder="1" applyAlignment="1">
      <alignment vertical="center"/>
    </xf>
    <xf numFmtId="49" fontId="8" fillId="0" borderId="0" xfId="28" applyNumberFormat="1" applyFont="1" applyBorder="1" applyAlignment="1">
      <alignment horizontal="center" vertical="center"/>
    </xf>
    <xf numFmtId="0" fontId="5" fillId="13" borderId="0" xfId="27" applyFont="1" applyFill="1" applyBorder="1" applyAlignment="1">
      <alignment vertical="center"/>
    </xf>
    <xf numFmtId="0" fontId="7" fillId="13" borderId="0" xfId="28" applyFont="1" applyFill="1" applyBorder="1" applyAlignment="1">
      <alignment horizontal="center" vertical="center"/>
    </xf>
    <xf numFmtId="0" fontId="5" fillId="14" borderId="28" xfId="27" applyFont="1" applyFill="1" applyBorder="1"/>
    <xf numFmtId="0" fontId="5" fillId="14" borderId="29" xfId="27" applyFont="1" applyFill="1" applyBorder="1"/>
    <xf numFmtId="0" fontId="5" fillId="14" borderId="5" xfId="27" applyFont="1" applyFill="1" applyBorder="1"/>
    <xf numFmtId="0" fontId="5" fillId="14" borderId="0" xfId="27" applyFont="1" applyFill="1" applyBorder="1"/>
    <xf numFmtId="0" fontId="7" fillId="14" borderId="5" xfId="0" applyFont="1" applyFill="1" applyBorder="1" applyAlignment="1"/>
    <xf numFmtId="0" fontId="7" fillId="14" borderId="0" xfId="0" applyFont="1" applyFill="1" applyBorder="1" applyAlignment="1"/>
    <xf numFmtId="0" fontId="5" fillId="14" borderId="5" xfId="0" applyFont="1" applyFill="1" applyBorder="1"/>
    <xf numFmtId="0" fontId="5" fillId="14" borderId="0" xfId="0" applyFont="1" applyFill="1" applyBorder="1"/>
    <xf numFmtId="0" fontId="7" fillId="14" borderId="5" xfId="0" applyFont="1" applyFill="1" applyBorder="1"/>
    <xf numFmtId="0" fontId="8" fillId="14" borderId="5" xfId="0" applyFont="1" applyFill="1" applyBorder="1"/>
    <xf numFmtId="0" fontId="8" fillId="14" borderId="0" xfId="0" applyFont="1" applyFill="1" applyBorder="1"/>
    <xf numFmtId="0" fontId="8" fillId="0" borderId="0" xfId="27" applyFont="1" applyFill="1" applyBorder="1" applyAlignment="1">
      <alignment horizontal="left" vertical="top"/>
    </xf>
    <xf numFmtId="0" fontId="5" fillId="0" borderId="0" xfId="27" applyFont="1" applyFill="1" applyBorder="1" applyAlignment="1">
      <alignment horizontal="center" vertical="top"/>
    </xf>
    <xf numFmtId="0" fontId="7" fillId="0" borderId="0" xfId="28" applyFont="1" applyBorder="1" applyAlignment="1">
      <alignment horizontal="right"/>
    </xf>
    <xf numFmtId="0" fontId="5" fillId="0" borderId="0" xfId="27" applyFont="1" applyFill="1" applyBorder="1" applyAlignment="1">
      <alignment horizontal="center"/>
    </xf>
    <xf numFmtId="0" fontId="7" fillId="0" borderId="0" xfId="27" applyFont="1" applyFill="1" applyBorder="1" applyAlignment="1">
      <alignment horizontal="left"/>
    </xf>
    <xf numFmtId="0" fontId="7" fillId="0" borderId="0" xfId="28" applyFont="1" applyBorder="1" applyAlignment="1">
      <alignment horizontal="right" vertical="center"/>
    </xf>
    <xf numFmtId="0" fontId="7" fillId="0" borderId="0" xfId="28" applyFont="1" applyBorder="1" applyAlignment="1">
      <alignment horizontal="right" vertical="top"/>
    </xf>
    <xf numFmtId="0" fontId="5" fillId="0" borderId="0" xfId="28" applyFont="1" applyFill="1" applyBorder="1" applyAlignment="1">
      <alignment vertical="top"/>
    </xf>
    <xf numFmtId="0" fontId="5" fillId="0" borderId="0" xfId="27" applyFont="1" applyFill="1" applyBorder="1" applyAlignment="1">
      <alignment horizontal="right" vertical="top"/>
    </xf>
    <xf numFmtId="0" fontId="5" fillId="0" borderId="0" xfId="28" applyFont="1" applyBorder="1" applyAlignment="1">
      <alignment vertical="center"/>
    </xf>
    <xf numFmtId="0" fontId="8" fillId="0" borderId="0" xfId="27" applyFont="1" applyFill="1" applyBorder="1" applyAlignment="1">
      <alignment horizontal="left" vertical="center"/>
    </xf>
    <xf numFmtId="0" fontId="7" fillId="0" borderId="0" xfId="27" applyFont="1" applyFill="1" applyBorder="1" applyAlignment="1">
      <alignment horizontal="left" vertical="top"/>
    </xf>
    <xf numFmtId="0" fontId="5" fillId="0" borderId="0" xfId="28" applyFont="1" applyBorder="1" applyAlignment="1"/>
    <xf numFmtId="0" fontId="8" fillId="0" borderId="0" xfId="27" applyFont="1" applyFill="1" applyBorder="1" applyAlignment="1">
      <alignment horizontal="left"/>
    </xf>
    <xf numFmtId="0" fontId="8" fillId="0" borderId="0" xfId="28" applyFont="1" applyFill="1" applyBorder="1" applyAlignment="1">
      <alignment horizontal="right" vertical="top"/>
    </xf>
    <xf numFmtId="0" fontId="8" fillId="0" borderId="0" xfId="27" applyFont="1" applyFill="1" applyBorder="1" applyAlignment="1">
      <alignment horizontal="right" vertical="top"/>
    </xf>
    <xf numFmtId="0" fontId="8" fillId="0" borderId="0" xfId="28" applyFont="1" applyBorder="1" applyAlignment="1">
      <alignment horizontal="right" vertical="center"/>
    </xf>
    <xf numFmtId="0" fontId="8" fillId="0" borderId="0" xfId="27" applyFont="1" applyFill="1" applyBorder="1" applyAlignment="1">
      <alignment horizontal="center" vertical="center"/>
    </xf>
    <xf numFmtId="0" fontId="8" fillId="0" borderId="0" xfId="27" applyFont="1" applyFill="1" applyBorder="1" applyAlignment="1">
      <alignment horizontal="right" vertical="center"/>
    </xf>
    <xf numFmtId="0" fontId="7" fillId="14" borderId="0" xfId="0" applyFont="1" applyFill="1" applyBorder="1" applyAlignment="1">
      <alignment horizontal="left"/>
    </xf>
    <xf numFmtId="0" fontId="5" fillId="14" borderId="0" xfId="0" applyFont="1" applyFill="1" applyBorder="1" applyAlignment="1"/>
    <xf numFmtId="0" fontId="8" fillId="14" borderId="0" xfId="0" applyFont="1" applyFill="1" applyBorder="1" applyAlignment="1"/>
    <xf numFmtId="0" fontId="7" fillId="0" borderId="0" xfId="27" applyFont="1" applyFill="1" applyBorder="1" applyAlignment="1">
      <alignment horizontal="right"/>
    </xf>
    <xf numFmtId="0" fontId="7" fillId="0" borderId="0" xfId="27" applyFont="1" applyFill="1" applyBorder="1" applyAlignment="1">
      <alignment vertical="top"/>
    </xf>
    <xf numFmtId="0" fontId="8" fillId="0" borderId="0" xfId="28" applyFont="1" applyBorder="1" applyAlignment="1">
      <alignment horizontal="left" vertical="top" wrapText="1"/>
    </xf>
    <xf numFmtId="49" fontId="7" fillId="0" borderId="0" xfId="28" applyNumberFormat="1" applyFont="1" applyFill="1" applyBorder="1" applyAlignment="1">
      <alignment horizontal="center" vertical="center"/>
    </xf>
    <xf numFmtId="0" fontId="8" fillId="0" borderId="0" xfId="28" applyFont="1" applyBorder="1" applyAlignment="1">
      <alignment horizontal="left" wrapText="1"/>
    </xf>
    <xf numFmtId="0" fontId="8" fillId="0" borderId="0" xfId="28" applyFont="1" applyBorder="1" applyAlignment="1">
      <alignment horizontal="left" vertical="center" wrapText="1"/>
    </xf>
    <xf numFmtId="0" fontId="8" fillId="0" borderId="0" xfId="27" applyFont="1" applyFill="1" applyBorder="1" applyAlignment="1">
      <alignment horizontal="center" vertical="top"/>
    </xf>
    <xf numFmtId="0" fontId="7" fillId="14" borderId="29" xfId="0" applyFont="1" applyFill="1" applyBorder="1" applyAlignment="1"/>
    <xf numFmtId="0" fontId="7" fillId="14" borderId="30" xfId="0" applyFont="1" applyFill="1" applyBorder="1" applyAlignment="1"/>
    <xf numFmtId="0" fontId="5" fillId="14" borderId="0" xfId="27" applyFont="1" applyFill="1" applyBorder="1" applyAlignment="1">
      <alignment horizontal="center" vertical="top"/>
    </xf>
    <xf numFmtId="0" fontId="5" fillId="14" borderId="25" xfId="27" applyFont="1" applyFill="1" applyBorder="1" applyAlignment="1">
      <alignment horizontal="center" vertical="top"/>
    </xf>
    <xf numFmtId="0" fontId="8" fillId="14" borderId="0" xfId="0" applyFont="1" applyFill="1" applyBorder="1" applyAlignment="1">
      <alignment vertical="top"/>
    </xf>
    <xf numFmtId="0" fontId="8" fillId="14" borderId="25" xfId="0" applyFont="1" applyFill="1" applyBorder="1" applyAlignment="1">
      <alignment vertical="top"/>
    </xf>
    <xf numFmtId="0" fontId="5" fillId="14" borderId="0" xfId="27" applyFont="1" applyFill="1" applyBorder="1" applyAlignment="1">
      <alignment horizontal="center" vertical="center"/>
    </xf>
    <xf numFmtId="0" fontId="5" fillId="14" borderId="25" xfId="27" applyFont="1" applyFill="1" applyBorder="1" applyAlignment="1">
      <alignment horizontal="center" vertical="center"/>
    </xf>
    <xf numFmtId="0" fontId="5" fillId="14" borderId="0" xfId="27" applyFont="1" applyFill="1" applyBorder="1" applyAlignment="1">
      <alignment horizontal="center"/>
    </xf>
    <xf numFmtId="0" fontId="5" fillId="14" borderId="25" xfId="27" applyFont="1" applyFill="1" applyBorder="1" applyAlignment="1">
      <alignment horizontal="center"/>
    </xf>
    <xf numFmtId="0" fontId="8" fillId="14" borderId="0" xfId="27" applyFont="1" applyFill="1" applyBorder="1" applyAlignment="1">
      <alignment horizontal="center" vertical="center"/>
    </xf>
    <xf numFmtId="0" fontId="32" fillId="0" borderId="0" xfId="0" applyFont="1" applyFill="1" applyBorder="1" applyAlignment="1" applyProtection="1">
      <alignment horizontal="right"/>
    </xf>
    <xf numFmtId="0" fontId="5" fillId="0" borderId="0" xfId="27" applyFont="1" applyBorder="1" applyAlignment="1">
      <alignment horizontal="center" vertical="center"/>
    </xf>
    <xf numFmtId="0" fontId="36" fillId="14" borderId="5" xfId="0" applyFont="1" applyFill="1" applyBorder="1"/>
    <xf numFmtId="0" fontId="36" fillId="14" borderId="0" xfId="0" applyFont="1" applyFill="1" applyBorder="1"/>
    <xf numFmtId="0" fontId="8" fillId="14" borderId="0" xfId="27" applyFont="1" applyFill="1" applyBorder="1" applyAlignment="1">
      <alignment horizontal="left" vertical="center"/>
    </xf>
    <xf numFmtId="0" fontId="5" fillId="0" borderId="25" xfId="27" applyFont="1" applyBorder="1" applyAlignment="1">
      <alignment horizontal="center" vertical="top"/>
    </xf>
    <xf numFmtId="0" fontId="8" fillId="14" borderId="5" xfId="27" applyFont="1" applyFill="1" applyBorder="1" applyAlignment="1">
      <alignment horizontal="left" vertical="top"/>
    </xf>
    <xf numFmtId="0" fontId="8" fillId="14" borderId="0" xfId="27" applyFont="1" applyFill="1" applyBorder="1" applyAlignment="1">
      <alignment horizontal="center" vertical="top"/>
    </xf>
    <xf numFmtId="0" fontId="5" fillId="14" borderId="26" xfId="27" applyFont="1" applyFill="1" applyBorder="1" applyAlignment="1">
      <alignment horizontal="center" vertical="center"/>
    </xf>
    <xf numFmtId="0" fontId="5" fillId="14" borderId="27" xfId="27" applyFont="1" applyFill="1" applyBorder="1" applyAlignment="1">
      <alignment horizontal="center" vertical="center"/>
    </xf>
    <xf numFmtId="0" fontId="7" fillId="0" borderId="0" xfId="0" applyFont="1" applyFill="1" applyBorder="1" applyAlignment="1" applyProtection="1">
      <alignment horizontal="left"/>
    </xf>
    <xf numFmtId="0" fontId="5" fillId="0" borderId="0" xfId="0" applyFont="1" applyFill="1" applyBorder="1" applyAlignment="1" applyProtection="1">
      <alignment horizontal="left" vertical="center"/>
    </xf>
    <xf numFmtId="49" fontId="7" fillId="0" borderId="0" xfId="27" applyNumberFormat="1" applyFont="1" applyFill="1" applyBorder="1" applyAlignment="1">
      <alignment horizontal="left" vertical="top"/>
    </xf>
    <xf numFmtId="49" fontId="8" fillId="0" borderId="0" xfId="28" applyNumberFormat="1" applyFont="1" applyFill="1" applyBorder="1" applyAlignment="1">
      <alignment vertical="top"/>
    </xf>
    <xf numFmtId="0" fontId="7" fillId="0" borderId="0" xfId="27" applyFont="1" applyBorder="1" applyAlignment="1">
      <alignment vertical="top"/>
    </xf>
    <xf numFmtId="0" fontId="7" fillId="0" borderId="0" xfId="0" applyFont="1" applyFill="1" applyBorder="1" applyAlignment="1">
      <alignment vertical="top"/>
    </xf>
    <xf numFmtId="0" fontId="8" fillId="14" borderId="0" xfId="27" applyFont="1" applyFill="1" applyBorder="1" applyAlignment="1">
      <alignment horizontal="right" vertical="center"/>
    </xf>
    <xf numFmtId="0" fontId="8" fillId="14" borderId="0" xfId="27" applyFont="1" applyFill="1" applyBorder="1" applyAlignment="1">
      <alignment horizontal="right" vertical="top"/>
    </xf>
    <xf numFmtId="0" fontId="5" fillId="14" borderId="27" xfId="27" applyFont="1" applyFill="1" applyBorder="1" applyAlignment="1">
      <alignment horizontal="right" vertical="center"/>
    </xf>
    <xf numFmtId="0" fontId="5" fillId="14" borderId="84" xfId="27" applyFont="1" applyFill="1" applyBorder="1" applyAlignment="1">
      <alignment horizontal="center" vertical="center"/>
    </xf>
    <xf numFmtId="0" fontId="7" fillId="0" borderId="0" xfId="0" applyFont="1" applyFill="1" applyBorder="1" applyAlignment="1" applyProtection="1">
      <alignment horizontal="right" vertical="center"/>
      <protection locked="0"/>
    </xf>
    <xf numFmtId="0" fontId="7" fillId="0" borderId="0" xfId="28" applyFont="1" applyFill="1" applyBorder="1" applyAlignment="1">
      <alignment horizontal="center" vertical="top"/>
    </xf>
    <xf numFmtId="0" fontId="7" fillId="0" borderId="0" xfId="28" applyFont="1" applyFill="1" applyBorder="1" applyAlignment="1">
      <alignment horizontal="right" vertical="top"/>
    </xf>
    <xf numFmtId="0" fontId="7" fillId="0" borderId="29" xfId="0" applyFont="1" applyFill="1" applyBorder="1" applyAlignment="1" applyProtection="1">
      <alignment horizontal="right"/>
    </xf>
    <xf numFmtId="0" fontId="37" fillId="0" borderId="0" xfId="27" applyFont="1" applyFill="1" applyBorder="1" applyAlignment="1"/>
    <xf numFmtId="0" fontId="38" fillId="0" borderId="0" xfId="27" applyFont="1" applyFill="1" applyBorder="1" applyAlignment="1">
      <alignment vertical="top"/>
    </xf>
    <xf numFmtId="0" fontId="7" fillId="0" borderId="27" xfId="0" applyFont="1" applyFill="1" applyBorder="1" applyAlignment="1" applyProtection="1">
      <alignment horizontal="left"/>
    </xf>
    <xf numFmtId="0" fontId="5" fillId="0" borderId="27" xfId="0" applyFont="1" applyFill="1" applyBorder="1" applyAlignment="1" applyProtection="1">
      <alignment horizontal="left" vertical="center"/>
    </xf>
    <xf numFmtId="0" fontId="7" fillId="0" borderId="0" xfId="27" applyFont="1" applyBorder="1" applyAlignment="1">
      <alignment vertical="center"/>
    </xf>
    <xf numFmtId="0" fontId="7" fillId="0" borderId="27" xfId="0" applyFont="1" applyFill="1" applyBorder="1" applyAlignment="1" applyProtection="1">
      <alignment horizontal="right"/>
    </xf>
    <xf numFmtId="0" fontId="7" fillId="0" borderId="27" xfId="0" applyFont="1" applyFill="1" applyBorder="1" applyAlignment="1" applyProtection="1">
      <alignment horizontal="right" vertical="center"/>
      <protection locked="0"/>
    </xf>
    <xf numFmtId="49" fontId="7" fillId="0" borderId="0" xfId="27" applyNumberFormat="1" applyFont="1" applyFill="1" applyBorder="1" applyAlignment="1">
      <alignment horizontal="left" vertical="center"/>
    </xf>
    <xf numFmtId="0" fontId="7" fillId="3" borderId="28" xfId="0" applyFont="1" applyFill="1" applyBorder="1" applyAlignment="1">
      <alignment horizontal="left"/>
    </xf>
    <xf numFmtId="0" fontId="7" fillId="3" borderId="29" xfId="0" applyFont="1" applyFill="1" applyBorder="1" applyAlignment="1"/>
    <xf numFmtId="0" fontId="8" fillId="3" borderId="27" xfId="0" applyFont="1" applyFill="1" applyBorder="1" applyAlignment="1"/>
    <xf numFmtId="0" fontId="7" fillId="3" borderId="30" xfId="0" applyFont="1" applyFill="1" applyBorder="1" applyAlignment="1"/>
    <xf numFmtId="0" fontId="8" fillId="3" borderId="84" xfId="0" applyFont="1" applyFill="1" applyBorder="1" applyAlignment="1"/>
    <xf numFmtId="0" fontId="8" fillId="0" borderId="0" xfId="0" applyFont="1" applyFill="1" applyBorder="1" applyAlignment="1"/>
    <xf numFmtId="0" fontId="7" fillId="0" borderId="0" xfId="27" applyFont="1" applyBorder="1" applyAlignment="1">
      <alignment horizontal="right" vertical="center"/>
    </xf>
    <xf numFmtId="0" fontId="5" fillId="0" borderId="27" xfId="27" applyFont="1" applyFill="1" applyBorder="1" applyAlignment="1">
      <alignment vertical="top"/>
    </xf>
    <xf numFmtId="0" fontId="7" fillId="0" borderId="27" xfId="27" applyFont="1" applyBorder="1" applyAlignment="1">
      <alignment vertical="top"/>
    </xf>
    <xf numFmtId="0" fontId="8" fillId="0" borderId="27" xfId="27" applyFont="1" applyFill="1" applyBorder="1" applyAlignment="1">
      <alignment vertical="top"/>
    </xf>
    <xf numFmtId="49" fontId="7" fillId="0" borderId="0" xfId="27" applyNumberFormat="1" applyFont="1" applyFill="1" applyBorder="1" applyAlignment="1"/>
    <xf numFmtId="0" fontId="7" fillId="14" borderId="29" xfId="27" applyFont="1" applyFill="1" applyBorder="1" applyAlignment="1"/>
    <xf numFmtId="0" fontId="7" fillId="14" borderId="5" xfId="27" applyFont="1" applyFill="1" applyBorder="1" applyAlignment="1"/>
    <xf numFmtId="0" fontId="7" fillId="14" borderId="0" xfId="27" applyFont="1" applyFill="1" applyBorder="1" applyAlignment="1"/>
    <xf numFmtId="0" fontId="7" fillId="14" borderId="5" xfId="27" applyFont="1" applyFill="1" applyBorder="1" applyAlignment="1">
      <alignment vertical="top"/>
    </xf>
    <xf numFmtId="0" fontId="8" fillId="14" borderId="5" xfId="27" applyFont="1" applyFill="1" applyBorder="1" applyAlignment="1">
      <alignment vertical="top"/>
    </xf>
    <xf numFmtId="0" fontId="8" fillId="14" borderId="0" xfId="27" applyFont="1" applyFill="1" applyBorder="1" applyAlignment="1"/>
    <xf numFmtId="0" fontId="8" fillId="14" borderId="5" xfId="27" applyFont="1" applyFill="1" applyBorder="1" applyAlignment="1"/>
    <xf numFmtId="0" fontId="8" fillId="14" borderId="0" xfId="27" applyFont="1" applyFill="1" applyBorder="1" applyAlignment="1">
      <alignment vertical="top"/>
    </xf>
    <xf numFmtId="0" fontId="7" fillId="0" borderId="27" xfId="27" applyFont="1" applyFill="1" applyBorder="1" applyAlignment="1">
      <alignment vertical="top"/>
    </xf>
    <xf numFmtId="0" fontId="7" fillId="0" borderId="98" xfId="27" applyFont="1" applyFill="1" applyBorder="1" applyAlignment="1"/>
    <xf numFmtId="0" fontId="8" fillId="0" borderId="0" xfId="27" applyFont="1" applyBorder="1" applyAlignment="1">
      <alignment vertical="top"/>
    </xf>
    <xf numFmtId="0" fontId="7" fillId="14" borderId="28" xfId="0" applyFont="1" applyFill="1" applyBorder="1" applyAlignment="1">
      <alignment horizontal="left"/>
    </xf>
    <xf numFmtId="0" fontId="7" fillId="14" borderId="5" xfId="0" applyFont="1" applyFill="1" applyBorder="1" applyAlignment="1">
      <alignment horizontal="left"/>
    </xf>
    <xf numFmtId="0" fontId="8" fillId="14" borderId="5" xfId="0" applyFont="1" applyFill="1" applyBorder="1" applyAlignment="1">
      <alignment horizontal="left"/>
    </xf>
    <xf numFmtId="0" fontId="8" fillId="14" borderId="26" xfId="0" applyFont="1" applyFill="1" applyBorder="1" applyAlignment="1">
      <alignment horizontal="left" vertical="top"/>
    </xf>
    <xf numFmtId="0" fontId="8" fillId="14" borderId="27" xfId="0" applyFont="1" applyFill="1" applyBorder="1" applyAlignment="1"/>
    <xf numFmtId="0" fontId="35" fillId="0" borderId="0" xfId="27" applyFont="1" applyFill="1" applyBorder="1" applyAlignment="1">
      <alignment wrapText="1"/>
    </xf>
    <xf numFmtId="0" fontId="7" fillId="14" borderId="30" xfId="27" applyFont="1" applyFill="1" applyBorder="1" applyAlignment="1"/>
    <xf numFmtId="0" fontId="7" fillId="14" borderId="25" xfId="27" applyFont="1" applyFill="1" applyBorder="1" applyAlignment="1"/>
    <xf numFmtId="0" fontId="7" fillId="14" borderId="0" xfId="27" applyFont="1" applyFill="1" applyBorder="1" applyAlignment="1">
      <alignment vertical="center"/>
    </xf>
    <xf numFmtId="0" fontId="7" fillId="14" borderId="25" xfId="0" applyFont="1" applyFill="1" applyBorder="1" applyAlignment="1"/>
    <xf numFmtId="0" fontId="8" fillId="14" borderId="84" xfId="0" applyFont="1" applyFill="1" applyBorder="1" applyAlignment="1"/>
    <xf numFmtId="0" fontId="5" fillId="0" borderId="0" xfId="27" applyFont="1" applyFill="1" applyBorder="1" applyAlignment="1">
      <alignment horizontal="left" vertical="center"/>
    </xf>
    <xf numFmtId="0" fontId="7" fillId="0" borderId="0" xfId="27" applyFont="1" applyBorder="1" applyAlignment="1">
      <alignment horizontal="left" vertical="center"/>
    </xf>
    <xf numFmtId="0" fontId="32" fillId="0" borderId="0" xfId="27" applyFont="1" applyFill="1" applyBorder="1" applyAlignment="1">
      <alignment horizontal="left" vertical="center"/>
    </xf>
    <xf numFmtId="0" fontId="32" fillId="0" borderId="0" xfId="27" applyFont="1" applyFill="1" applyBorder="1" applyAlignment="1">
      <alignment vertical="center"/>
    </xf>
    <xf numFmtId="0" fontId="5" fillId="0" borderId="0" xfId="27" applyFont="1" applyFill="1" applyBorder="1" applyAlignment="1">
      <alignment vertical="center"/>
    </xf>
    <xf numFmtId="0" fontId="5" fillId="14" borderId="5" xfId="27" applyFont="1" applyFill="1" applyBorder="1" applyAlignment="1"/>
    <xf numFmtId="0" fontId="5" fillId="14" borderId="26" xfId="27" applyFont="1" applyFill="1" applyBorder="1" applyAlignment="1"/>
    <xf numFmtId="0" fontId="5" fillId="14" borderId="27" xfId="27" applyFont="1" applyFill="1" applyBorder="1" applyAlignment="1"/>
    <xf numFmtId="49" fontId="7" fillId="0" borderId="0" xfId="27" applyNumberFormat="1" applyFont="1" applyFill="1" applyBorder="1" applyAlignment="1">
      <alignment vertical="top"/>
    </xf>
    <xf numFmtId="0" fontId="8" fillId="0" borderId="0" xfId="0" applyFont="1"/>
    <xf numFmtId="0" fontId="7" fillId="0" borderId="0" xfId="0" applyFont="1"/>
    <xf numFmtId="0" fontId="36" fillId="0" borderId="0" xfId="0" applyFont="1"/>
    <xf numFmtId="0" fontId="3" fillId="0" borderId="0" xfId="27" applyFont="1" applyFill="1" applyBorder="1"/>
    <xf numFmtId="0" fontId="2" fillId="0" borderId="0" xfId="28" applyFont="1" applyFill="1" applyBorder="1" applyAlignment="1">
      <alignment vertical="center"/>
    </xf>
    <xf numFmtId="0" fontId="0" fillId="0" borderId="0" xfId="27" applyFont="1" applyFill="1" applyBorder="1" applyAlignment="1">
      <alignment vertical="top"/>
    </xf>
    <xf numFmtId="0" fontId="0" fillId="0" borderId="0" xfId="27" applyFont="1" applyFill="1" applyBorder="1"/>
    <xf numFmtId="0" fontId="2" fillId="0" borderId="0" xfId="27" applyFont="1" applyFill="1" applyBorder="1" applyAlignment="1"/>
    <xf numFmtId="0" fontId="2" fillId="0" borderId="0" xfId="27" applyFont="1" applyFill="1" applyBorder="1" applyAlignment="1">
      <alignment vertical="top"/>
    </xf>
    <xf numFmtId="0" fontId="3" fillId="0" borderId="27" xfId="27" applyFont="1" applyFill="1" applyBorder="1"/>
    <xf numFmtId="0" fontId="2" fillId="0" borderId="27" xfId="28" applyFont="1" applyFill="1" applyBorder="1" applyAlignment="1">
      <alignment vertical="center"/>
    </xf>
    <xf numFmtId="0" fontId="2" fillId="0" borderId="27" xfId="27" applyFont="1" applyFill="1" applyBorder="1" applyAlignment="1">
      <alignment vertical="top"/>
    </xf>
    <xf numFmtId="0" fontId="5" fillId="14" borderId="28" xfId="27" applyFont="1" applyFill="1" applyBorder="1" applyAlignment="1">
      <alignment vertical="top"/>
    </xf>
    <xf numFmtId="0" fontId="7" fillId="14" borderId="29" xfId="27" applyFont="1" applyFill="1" applyBorder="1" applyAlignment="1">
      <alignment horizontal="left" vertical="top"/>
    </xf>
    <xf numFmtId="0" fontId="5" fillId="14" borderId="29" xfId="27" applyFont="1" applyFill="1" applyBorder="1" applyAlignment="1">
      <alignment vertical="top"/>
    </xf>
    <xf numFmtId="0" fontId="5" fillId="14" borderId="5" xfId="27" applyFont="1" applyFill="1" applyBorder="1" applyAlignment="1">
      <alignment vertical="top"/>
    </xf>
    <xf numFmtId="0" fontId="7" fillId="14" borderId="0" xfId="27" applyFont="1" applyFill="1" applyBorder="1" applyAlignment="1">
      <alignment horizontal="left" vertical="top"/>
    </xf>
    <xf numFmtId="0" fontId="5" fillId="14" borderId="0" xfId="27" applyFont="1" applyFill="1" applyBorder="1" applyAlignment="1">
      <alignment vertical="top"/>
    </xf>
    <xf numFmtId="0" fontId="7" fillId="14" borderId="0" xfId="27" applyFont="1" applyFill="1" applyBorder="1" applyAlignment="1">
      <alignment vertical="top"/>
    </xf>
    <xf numFmtId="0" fontId="8" fillId="14" borderId="0" xfId="27" applyFont="1" applyFill="1" applyBorder="1" applyAlignment="1">
      <alignment horizontal="left" vertical="top"/>
    </xf>
    <xf numFmtId="0" fontId="5" fillId="14" borderId="0" xfId="27" applyFont="1" applyFill="1" applyBorder="1" applyAlignment="1">
      <alignment horizontal="left" vertical="top"/>
    </xf>
    <xf numFmtId="0" fontId="5" fillId="14" borderId="26" xfId="27" applyFont="1" applyFill="1" applyBorder="1" applyAlignment="1">
      <alignment vertical="top"/>
    </xf>
    <xf numFmtId="0" fontId="5" fillId="14" borderId="27" xfId="27" applyFont="1" applyFill="1" applyBorder="1" applyAlignment="1">
      <alignment horizontal="left" vertical="top"/>
    </xf>
    <xf numFmtId="0" fontId="5" fillId="14" borderId="27" xfId="27" applyFont="1" applyFill="1" applyBorder="1" applyAlignment="1">
      <alignment vertical="top"/>
    </xf>
    <xf numFmtId="0" fontId="5" fillId="0" borderId="0" xfId="27" applyFont="1" applyFill="1" applyBorder="1" applyAlignment="1">
      <alignment wrapText="1"/>
    </xf>
    <xf numFmtId="0" fontId="5" fillId="14" borderId="0" xfId="27" applyFont="1" applyFill="1" applyBorder="1" applyAlignment="1"/>
    <xf numFmtId="0" fontId="34" fillId="0" borderId="0" xfId="27" applyFont="1" applyFill="1" applyBorder="1" applyAlignment="1">
      <alignment horizontal="right" vertical="center"/>
    </xf>
    <xf numFmtId="0" fontId="0" fillId="0" borderId="0" xfId="27" applyFont="1" applyFill="1" applyBorder="1" applyAlignment="1">
      <alignment horizontal="right" vertical="center"/>
    </xf>
    <xf numFmtId="0" fontId="0" fillId="0" borderId="0" xfId="27" applyFont="1" applyFill="1" applyBorder="1" applyAlignment="1">
      <alignment horizontal="center" vertical="center"/>
    </xf>
    <xf numFmtId="0" fontId="10" fillId="0" borderId="0" xfId="27" applyFont="1" applyFill="1" applyBorder="1" applyAlignment="1">
      <alignment vertical="top"/>
    </xf>
    <xf numFmtId="0" fontId="10" fillId="0" borderId="27" xfId="27" applyFont="1" applyFill="1" applyBorder="1" applyAlignment="1">
      <alignment vertical="top"/>
    </xf>
    <xf numFmtId="0" fontId="5" fillId="0" borderId="0" xfId="0" applyFont="1" applyFill="1" applyBorder="1" applyAlignment="1">
      <alignment horizontal="left"/>
    </xf>
    <xf numFmtId="0" fontId="8" fillId="0" borderId="0" xfId="0" applyFont="1" applyFill="1" applyBorder="1" applyAlignment="1">
      <alignment horizontal="left" vertical="top"/>
    </xf>
    <xf numFmtId="0" fontId="5" fillId="14" borderId="30" xfId="27" applyFont="1" applyFill="1" applyBorder="1"/>
    <xf numFmtId="0" fontId="34" fillId="0" borderId="0" xfId="27" applyFont="1" applyFill="1" applyBorder="1" applyAlignment="1">
      <alignment wrapText="1"/>
    </xf>
    <xf numFmtId="0" fontId="5" fillId="14" borderId="25" xfId="27" applyFont="1" applyFill="1" applyBorder="1" applyAlignment="1"/>
    <xf numFmtId="49" fontId="7" fillId="0" borderId="0" xfId="28" applyNumberFormat="1" applyFont="1" applyFill="1" applyBorder="1" applyAlignment="1">
      <alignment horizontal="right" vertical="center"/>
    </xf>
    <xf numFmtId="0" fontId="5" fillId="14" borderId="84" xfId="27" applyFont="1" applyFill="1" applyBorder="1" applyAlignment="1"/>
    <xf numFmtId="0" fontId="5" fillId="3" borderId="28" xfId="27" applyFont="1" applyFill="1" applyBorder="1" applyAlignment="1"/>
    <xf numFmtId="0" fontId="5" fillId="3" borderId="29" xfId="27" applyFont="1" applyFill="1" applyBorder="1" applyAlignment="1"/>
    <xf numFmtId="0" fontId="5" fillId="3" borderId="29" xfId="27" applyFont="1" applyFill="1" applyBorder="1" applyAlignment="1">
      <alignment vertical="center"/>
    </xf>
    <xf numFmtId="0" fontId="7" fillId="3" borderId="29" xfId="0" applyFont="1" applyFill="1" applyBorder="1" applyAlignment="1" applyProtection="1">
      <alignment horizontal="right" vertical="center"/>
      <protection locked="0"/>
    </xf>
    <xf numFmtId="0" fontId="5" fillId="0" borderId="5" xfId="27" applyFont="1" applyFill="1" applyBorder="1" applyAlignment="1"/>
    <xf numFmtId="0" fontId="7" fillId="3" borderId="5" xfId="27" applyFont="1" applyFill="1" applyBorder="1" applyAlignment="1"/>
    <xf numFmtId="0" fontId="7" fillId="3" borderId="0" xfId="27" applyFont="1" applyFill="1" applyBorder="1" applyAlignment="1"/>
    <xf numFmtId="0" fontId="8" fillId="3" borderId="5" xfId="27" applyFont="1" applyFill="1" applyBorder="1" applyAlignment="1"/>
    <xf numFmtId="0" fontId="8" fillId="3" borderId="0" xfId="27" applyFont="1" applyFill="1" applyBorder="1" applyAlignment="1"/>
    <xf numFmtId="0" fontId="7" fillId="0" borderId="5" xfId="27" applyFont="1" applyFill="1" applyBorder="1" applyAlignment="1"/>
    <xf numFmtId="0" fontId="7" fillId="3" borderId="0" xfId="27" applyFont="1" applyFill="1" applyBorder="1" applyAlignment="1">
      <alignment vertical="center"/>
    </xf>
    <xf numFmtId="0" fontId="34" fillId="3" borderId="5" xfId="27" applyFont="1" applyFill="1" applyBorder="1"/>
    <xf numFmtId="0" fontId="5" fillId="3" borderId="0" xfId="27" applyFont="1" applyFill="1" applyBorder="1"/>
    <xf numFmtId="0" fontId="34" fillId="3" borderId="5" xfId="27" applyFont="1" applyFill="1" applyBorder="1" applyAlignment="1">
      <alignment horizontal="center" vertical="center"/>
    </xf>
    <xf numFmtId="0" fontId="5" fillId="3" borderId="0" xfId="27" applyFont="1" applyFill="1" applyBorder="1" applyAlignment="1">
      <alignment horizontal="center" vertical="center"/>
    </xf>
    <xf numFmtId="0" fontId="34" fillId="0" borderId="5" xfId="27" applyFont="1" applyFill="1" applyBorder="1" applyAlignment="1">
      <alignment horizontal="center" vertical="center"/>
    </xf>
    <xf numFmtId="0" fontId="7" fillId="3" borderId="0" xfId="27" applyFont="1" applyFill="1" applyBorder="1" applyAlignment="1">
      <alignment horizontal="center" vertical="center"/>
    </xf>
    <xf numFmtId="0" fontId="7" fillId="3" borderId="0" xfId="0" applyFont="1" applyFill="1" applyBorder="1" applyAlignment="1" applyProtection="1">
      <alignment horizontal="right" vertical="center"/>
      <protection locked="0"/>
    </xf>
    <xf numFmtId="0" fontId="39" fillId="0" borderId="0" xfId="27" applyFont="1" applyFill="1" applyBorder="1" applyAlignment="1">
      <alignment horizontal="center" vertical="center"/>
    </xf>
    <xf numFmtId="0" fontId="39" fillId="3" borderId="5" xfId="27" applyFont="1" applyFill="1" applyBorder="1" applyAlignment="1">
      <alignment horizontal="center" vertical="center"/>
    </xf>
    <xf numFmtId="0" fontId="0" fillId="3" borderId="0" xfId="27" applyFont="1" applyFill="1" applyBorder="1"/>
    <xf numFmtId="0" fontId="40" fillId="0" borderId="0" xfId="28" applyFont="1" applyFill="1" applyBorder="1" applyAlignment="1">
      <alignment horizontal="center" vertical="center"/>
    </xf>
    <xf numFmtId="0" fontId="40" fillId="3" borderId="5" xfId="28" applyFont="1" applyFill="1" applyBorder="1" applyAlignment="1">
      <alignment horizontal="center" vertical="center"/>
    </xf>
    <xf numFmtId="49" fontId="2" fillId="3" borderId="0" xfId="28" applyNumberFormat="1" applyFont="1" applyFill="1" applyBorder="1" applyAlignment="1">
      <alignment vertical="center"/>
    </xf>
    <xf numFmtId="0" fontId="40" fillId="3" borderId="26" xfId="28" applyFont="1" applyFill="1" applyBorder="1" applyAlignment="1">
      <alignment horizontal="center" vertical="center"/>
    </xf>
    <xf numFmtId="0" fontId="39" fillId="3" borderId="27" xfId="27" applyFont="1" applyFill="1" applyBorder="1"/>
    <xf numFmtId="0" fontId="2" fillId="3" borderId="27" xfId="27" applyFont="1" applyFill="1" applyBorder="1" applyAlignment="1"/>
    <xf numFmtId="0" fontId="7" fillId="3" borderId="27" xfId="0" applyFont="1" applyFill="1" applyBorder="1" applyAlignment="1" applyProtection="1">
      <alignment horizontal="right" vertical="center"/>
      <protection locked="0"/>
    </xf>
    <xf numFmtId="0" fontId="40" fillId="0" borderId="27" xfId="28" applyFont="1" applyFill="1" applyBorder="1" applyAlignment="1">
      <alignment horizontal="center" vertical="center"/>
    </xf>
    <xf numFmtId="0" fontId="39" fillId="0" borderId="27" xfId="27" applyFont="1" applyFill="1" applyBorder="1"/>
    <xf numFmtId="0" fontId="2" fillId="0" borderId="27" xfId="27" applyFont="1" applyFill="1" applyBorder="1" applyAlignment="1"/>
    <xf numFmtId="0" fontId="39" fillId="0" borderId="0" xfId="27" applyFont="1" applyFill="1" applyBorder="1"/>
    <xf numFmtId="0" fontId="5" fillId="14" borderId="30" xfId="27" applyFont="1" applyFill="1" applyBorder="1" applyAlignment="1">
      <alignment vertical="top"/>
    </xf>
    <xf numFmtId="0" fontId="5" fillId="14" borderId="25" xfId="27" applyFont="1" applyFill="1" applyBorder="1" applyAlignment="1">
      <alignment vertical="top"/>
    </xf>
    <xf numFmtId="0" fontId="5" fillId="14" borderId="84" xfId="27" applyFont="1" applyFill="1" applyBorder="1" applyAlignment="1">
      <alignment vertical="top"/>
    </xf>
    <xf numFmtId="0" fontId="7" fillId="3" borderId="30" xfId="0" applyFont="1" applyFill="1" applyBorder="1" applyAlignment="1" applyProtection="1">
      <alignment horizontal="center"/>
    </xf>
    <xf numFmtId="0" fontId="7" fillId="3" borderId="25" xfId="27" applyFont="1" applyFill="1" applyBorder="1" applyAlignment="1"/>
    <xf numFmtId="0" fontId="8" fillId="3" borderId="25" xfId="27" applyFont="1" applyFill="1" applyBorder="1" applyAlignment="1"/>
    <xf numFmtId="0" fontId="7" fillId="3" borderId="25" xfId="0" applyFont="1" applyFill="1" applyBorder="1" applyAlignment="1" applyProtection="1">
      <alignment horizontal="center"/>
    </xf>
    <xf numFmtId="0" fontId="7" fillId="3" borderId="84" xfId="0" applyFont="1" applyFill="1" applyBorder="1" applyAlignment="1" applyProtection="1">
      <alignment horizontal="center"/>
    </xf>
    <xf numFmtId="0" fontId="8" fillId="14" borderId="27" xfId="27" applyFont="1" applyFill="1" applyBorder="1" applyAlignment="1"/>
    <xf numFmtId="49" fontId="7" fillId="0" borderId="0" xfId="28" applyNumberFormat="1" applyFont="1" applyFill="1" applyBorder="1" applyAlignment="1">
      <alignment vertical="center"/>
    </xf>
    <xf numFmtId="0" fontId="6" fillId="0" borderId="0"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8" fillId="0" borderId="27" xfId="0" applyFont="1" applyFill="1" applyBorder="1" applyProtection="1"/>
    <xf numFmtId="0" fontId="7" fillId="0" borderId="0" xfId="0" applyFont="1" applyBorder="1" applyAlignment="1">
      <alignment horizontal="left" vertical="center" wrapText="1"/>
    </xf>
    <xf numFmtId="0" fontId="1" fillId="0" borderId="0" xfId="0" applyFont="1" applyProtection="1"/>
    <xf numFmtId="0" fontId="5" fillId="0" borderId="0" xfId="0" applyFont="1" applyProtection="1"/>
    <xf numFmtId="0" fontId="5" fillId="0" borderId="0" xfId="0" applyFont="1" applyAlignment="1" applyProtection="1">
      <alignment horizontal="right"/>
    </xf>
    <xf numFmtId="0" fontId="7" fillId="8" borderId="142" xfId="0" applyFont="1" applyFill="1" applyBorder="1" applyProtection="1"/>
    <xf numFmtId="0" fontId="2" fillId="8" borderId="143" xfId="0" applyFont="1" applyFill="1" applyBorder="1" applyProtection="1"/>
    <xf numFmtId="0" fontId="7" fillId="8" borderId="143" xfId="0" applyFont="1" applyFill="1" applyBorder="1" applyProtection="1"/>
    <xf numFmtId="0" fontId="28" fillId="0" borderId="143" xfId="0" applyFont="1" applyBorder="1" applyAlignment="1" applyProtection="1">
      <alignment wrapText="1"/>
    </xf>
    <xf numFmtId="0" fontId="8" fillId="0" borderId="0" xfId="0" applyFont="1" applyFill="1" applyBorder="1" applyAlignment="1" applyProtection="1">
      <alignment horizontal="center"/>
    </xf>
    <xf numFmtId="1" fontId="7"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left"/>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right"/>
    </xf>
    <xf numFmtId="3" fontId="6" fillId="0" borderId="0" xfId="0" applyNumberFormat="1" applyFont="1" applyFill="1" applyBorder="1" applyAlignment="1" applyProtection="1">
      <alignment horizontal="center" vertical="center"/>
      <protection locked="0"/>
    </xf>
    <xf numFmtId="0" fontId="5" fillId="0" borderId="0" xfId="0" applyFont="1" applyAlignment="1" applyProtection="1"/>
    <xf numFmtId="3" fontId="7" fillId="0" borderId="0" xfId="0" applyNumberFormat="1" applyFont="1" applyFill="1" applyBorder="1" applyAlignment="1" applyProtection="1">
      <alignment horizontal="right" vertical="center"/>
      <protection locked="0"/>
    </xf>
    <xf numFmtId="0" fontId="7" fillId="0" borderId="0" xfId="31" applyFont="1" applyProtection="1"/>
    <xf numFmtId="0" fontId="7" fillId="0" borderId="0" xfId="31" applyFont="1" applyBorder="1" applyProtection="1"/>
    <xf numFmtId="0" fontId="5" fillId="0" borderId="0" xfId="31" applyFont="1" applyBorder="1" applyProtection="1"/>
    <xf numFmtId="0" fontId="5" fillId="0" borderId="0" xfId="31" applyFont="1" applyBorder="1" applyAlignment="1" applyProtection="1">
      <alignment vertical="top"/>
    </xf>
    <xf numFmtId="0" fontId="0" fillId="0" borderId="0" xfId="0" applyProtection="1"/>
    <xf numFmtId="0" fontId="5" fillId="0" borderId="0" xfId="31" applyFont="1" applyAlignment="1" applyProtection="1">
      <alignment horizontal="center" vertical="center"/>
    </xf>
    <xf numFmtId="0" fontId="5" fillId="0" borderId="0" xfId="31" applyFont="1" applyProtection="1"/>
    <xf numFmtId="0" fontId="7" fillId="0" borderId="0" xfId="31" applyFont="1" applyFill="1" applyBorder="1" applyAlignment="1" applyProtection="1">
      <alignment horizontal="center" vertical="center" wrapText="1"/>
      <protection locked="0"/>
    </xf>
    <xf numFmtId="0" fontId="7" fillId="0" borderId="0" xfId="31" applyFont="1" applyFill="1" applyBorder="1" applyAlignment="1" applyProtection="1">
      <alignment wrapText="1"/>
      <protection locked="0"/>
    </xf>
    <xf numFmtId="0" fontId="8" fillId="0" borderId="0" xfId="31" applyFont="1" applyFill="1" applyBorder="1" applyProtection="1"/>
    <xf numFmtId="0" fontId="14" fillId="0" borderId="0" xfId="31" applyFont="1" applyBorder="1" applyProtection="1"/>
    <xf numFmtId="0" fontId="16" fillId="0" borderId="0" xfId="31" applyFont="1" applyFill="1" applyBorder="1" applyProtection="1"/>
    <xf numFmtId="0" fontId="12" fillId="0" borderId="0" xfId="0" applyFont="1" applyFill="1" applyBorder="1" applyAlignment="1" applyProtection="1">
      <alignment vertical="center"/>
    </xf>
    <xf numFmtId="0" fontId="18" fillId="0" borderId="0" xfId="31" applyFont="1" applyBorder="1" applyAlignment="1" applyProtection="1">
      <alignment horizontal="left"/>
    </xf>
    <xf numFmtId="0" fontId="18" fillId="0" borderId="0" xfId="0" applyFont="1" applyFill="1" applyBorder="1" applyAlignment="1" applyProtection="1">
      <alignment vertical="center"/>
    </xf>
    <xf numFmtId="0" fontId="28" fillId="0" borderId="0" xfId="31" applyFont="1" applyBorder="1" applyProtection="1"/>
    <xf numFmtId="0" fontId="15" fillId="0" borderId="0" xfId="0" applyFont="1" applyBorder="1" applyAlignment="1">
      <alignment horizontal="left" readingOrder="2"/>
    </xf>
    <xf numFmtId="0" fontId="5" fillId="0" borderId="0" xfId="31" applyFont="1" applyBorder="1" applyAlignment="1" applyProtection="1"/>
    <xf numFmtId="0" fontId="7" fillId="0" borderId="0" xfId="31" applyFont="1" applyBorder="1" applyAlignment="1" applyProtection="1"/>
    <xf numFmtId="0" fontId="8" fillId="0" borderId="0" xfId="31" applyFont="1" applyBorder="1" applyAlignment="1" applyProtection="1"/>
    <xf numFmtId="0" fontId="7" fillId="0" borderId="27" xfId="31" applyFont="1" applyBorder="1" applyAlignment="1" applyProtection="1"/>
    <xf numFmtId="0" fontId="5" fillId="0" borderId="27" xfId="31" applyFont="1" applyBorder="1" applyAlignment="1" applyProtection="1"/>
    <xf numFmtId="0" fontId="7" fillId="0" borderId="0" xfId="31" applyFont="1" applyFill="1" applyAlignment="1" applyProtection="1">
      <alignment horizontal="center" vertical="center"/>
    </xf>
    <xf numFmtId="0" fontId="7" fillId="0" borderId="0" xfId="31" applyFont="1" applyFill="1" applyAlignment="1" applyProtection="1"/>
    <xf numFmtId="0" fontId="7" fillId="6" borderId="23" xfId="0" applyFont="1" applyFill="1" applyBorder="1" applyAlignment="1" applyProtection="1">
      <alignment horizontal="left" vertical="top" wrapText="1"/>
    </xf>
    <xf numFmtId="0" fontId="7" fillId="0" borderId="0" xfId="31" applyFont="1" applyFill="1" applyBorder="1" applyProtection="1"/>
    <xf numFmtId="0" fontId="7" fillId="0" borderId="0" xfId="31" applyFont="1" applyFill="1" applyBorder="1" applyAlignment="1" applyProtection="1"/>
    <xf numFmtId="0" fontId="8" fillId="0" borderId="0" xfId="31" applyFont="1" applyFill="1" applyBorder="1" applyAlignment="1" applyProtection="1">
      <alignment horizontal="center" vertical="center"/>
    </xf>
    <xf numFmtId="0" fontId="8" fillId="0" borderId="0" xfId="31" applyFont="1" applyFill="1" applyBorder="1" applyAlignment="1" applyProtection="1">
      <alignment vertical="top"/>
    </xf>
    <xf numFmtId="0" fontId="5" fillId="0" borderId="0" xfId="31" applyFont="1" applyFill="1" applyBorder="1" applyAlignment="1" applyProtection="1">
      <alignment horizontal="center" vertical="center"/>
    </xf>
    <xf numFmtId="0" fontId="5" fillId="0" borderId="0" xfId="31" applyFont="1" applyFill="1" applyBorder="1" applyProtection="1"/>
    <xf numFmtId="0" fontId="5" fillId="0" borderId="27" xfId="31" applyFont="1" applyFill="1" applyBorder="1" applyAlignment="1" applyProtection="1">
      <alignment horizontal="center" vertical="center"/>
    </xf>
    <xf numFmtId="0" fontId="8" fillId="0" borderId="27" xfId="31" applyFont="1" applyFill="1" applyBorder="1" applyProtection="1"/>
    <xf numFmtId="0" fontId="5" fillId="0" borderId="27" xfId="31" applyFont="1" applyFill="1" applyBorder="1" applyProtection="1"/>
    <xf numFmtId="0" fontId="7" fillId="0" borderId="0" xfId="0" applyFont="1" applyFill="1" applyBorder="1"/>
    <xf numFmtId="0" fontId="0" fillId="0" borderId="0" xfId="0" applyFill="1" applyBorder="1"/>
    <xf numFmtId="0" fontId="5" fillId="0" borderId="27" xfId="0" applyFont="1" applyFill="1" applyBorder="1"/>
    <xf numFmtId="0" fontId="7" fillId="0" borderId="27" xfId="0" applyFont="1" applyFill="1" applyBorder="1"/>
    <xf numFmtId="0" fontId="0" fillId="0" borderId="27" xfId="0" applyFill="1" applyBorder="1"/>
    <xf numFmtId="0" fontId="15" fillId="0" borderId="0" xfId="0" applyFont="1" applyFill="1" applyBorder="1" applyAlignment="1">
      <alignment horizontal="left" readingOrder="2"/>
    </xf>
    <xf numFmtId="0" fontId="17" fillId="0" borderId="0" xfId="0" applyFont="1" applyFill="1" applyBorder="1" applyAlignment="1">
      <alignment horizontal="left" readingOrder="2"/>
    </xf>
    <xf numFmtId="0" fontId="18" fillId="0" borderId="0" xfId="31" applyFont="1" applyFill="1" applyBorder="1" applyProtection="1"/>
    <xf numFmtId="0" fontId="16" fillId="0" borderId="0" xfId="31" applyFont="1" applyBorder="1" applyProtection="1"/>
    <xf numFmtId="0" fontId="7" fillId="0" borderId="0" xfId="31" applyFont="1" applyBorder="1" applyAlignment="1" applyProtection="1">
      <alignment horizontal="center"/>
    </xf>
    <xf numFmtId="0" fontId="7" fillId="0" borderId="0" xfId="0" applyFont="1" applyBorder="1" applyAlignment="1">
      <alignment horizontal="center"/>
    </xf>
    <xf numFmtId="0" fontId="7" fillId="0" borderId="27" xfId="31" applyFont="1" applyBorder="1" applyAlignment="1" applyProtection="1">
      <alignment vertical="center"/>
    </xf>
    <xf numFmtId="0" fontId="7" fillId="0" borderId="27" xfId="0" applyFont="1" applyBorder="1" applyAlignment="1"/>
    <xf numFmtId="0" fontId="7" fillId="3" borderId="11" xfId="0" applyFont="1" applyFill="1" applyBorder="1" applyAlignment="1" applyProtection="1">
      <alignment vertical="top"/>
    </xf>
    <xf numFmtId="0" fontId="8" fillId="3" borderId="12" xfId="0" applyFont="1" applyFill="1" applyBorder="1" applyAlignment="1" applyProtection="1">
      <alignment vertical="center" wrapText="1"/>
      <protection locked="0"/>
    </xf>
    <xf numFmtId="0" fontId="7" fillId="3" borderId="14" xfId="0" applyFont="1" applyFill="1" applyBorder="1" applyAlignment="1" applyProtection="1">
      <alignment horizontal="left" vertical="top" wrapText="1"/>
    </xf>
    <xf numFmtId="0" fontId="5" fillId="0" borderId="0" xfId="31" applyFont="1" applyFill="1" applyBorder="1" applyAlignment="1" applyProtection="1"/>
    <xf numFmtId="0" fontId="0" fillId="0" borderId="0" xfId="0" applyFont="1" applyFill="1" applyBorder="1" applyAlignment="1"/>
    <xf numFmtId="0" fontId="5" fillId="0" borderId="0" xfId="31" applyFont="1" applyFill="1" applyBorder="1" applyAlignment="1" applyProtection="1">
      <alignment vertical="top"/>
    </xf>
    <xf numFmtId="0" fontId="0" fillId="0" borderId="0" xfId="0" applyFill="1" applyBorder="1" applyAlignment="1"/>
    <xf numFmtId="0" fontId="1" fillId="0" borderId="0" xfId="0" applyFont="1" applyFill="1" applyBorder="1" applyAlignment="1">
      <alignment horizontal="center"/>
    </xf>
    <xf numFmtId="0" fontId="0" fillId="0" borderId="0" xfId="0" applyFill="1" applyBorder="1" applyAlignment="1">
      <alignment horizontal="center"/>
    </xf>
    <xf numFmtId="0" fontId="0" fillId="0" borderId="0" xfId="0" applyFont="1" applyFill="1" applyBorder="1"/>
    <xf numFmtId="0" fontId="5" fillId="0" borderId="0" xfId="31" applyFont="1" applyFill="1" applyBorder="1" applyAlignment="1" applyProtection="1">
      <alignment horizontal="center"/>
    </xf>
    <xf numFmtId="0" fontId="0" fillId="0" borderId="0" xfId="0" applyBorder="1"/>
    <xf numFmtId="0" fontId="7" fillId="0" borderId="148" xfId="0" applyFont="1" applyBorder="1" applyAlignment="1"/>
    <xf numFmtId="0" fontId="7" fillId="3" borderId="12" xfId="0" applyFont="1" applyFill="1" applyBorder="1" applyAlignment="1" applyProtection="1"/>
    <xf numFmtId="0" fontId="7" fillId="3" borderId="12" xfId="0" applyFont="1" applyFill="1" applyBorder="1" applyAlignment="1"/>
    <xf numFmtId="0" fontId="7" fillId="3" borderId="149" xfId="0" applyFont="1" applyFill="1" applyBorder="1" applyAlignment="1"/>
    <xf numFmtId="0" fontId="7" fillId="3" borderId="0" xfId="31" applyFont="1" applyFill="1" applyBorder="1" applyProtection="1"/>
    <xf numFmtId="0" fontId="7" fillId="3" borderId="150" xfId="31" applyFont="1" applyFill="1" applyBorder="1" applyProtection="1"/>
    <xf numFmtId="0" fontId="8" fillId="3" borderId="14" xfId="0" applyFont="1" applyFill="1" applyBorder="1" applyAlignment="1" applyProtection="1"/>
    <xf numFmtId="0" fontId="7" fillId="3" borderId="14" xfId="31" applyFont="1" applyFill="1" applyBorder="1" applyAlignment="1" applyProtection="1">
      <alignment wrapText="1"/>
      <protection locked="0"/>
    </xf>
    <xf numFmtId="0" fontId="7" fillId="3" borderId="151" xfId="31" applyFont="1" applyFill="1" applyBorder="1" applyAlignment="1" applyProtection="1">
      <alignment wrapText="1"/>
      <protection locked="0"/>
    </xf>
    <xf numFmtId="0" fontId="7" fillId="3" borderId="14" xfId="31" applyFont="1" applyFill="1" applyBorder="1" applyProtection="1"/>
    <xf numFmtId="0" fontId="7" fillId="3" borderId="152" xfId="31" applyFont="1" applyFill="1" applyBorder="1" applyProtection="1"/>
    <xf numFmtId="0" fontId="21" fillId="0" borderId="0" xfId="0" applyFont="1" applyFill="1" applyBorder="1" applyAlignment="1"/>
    <xf numFmtId="0" fontId="8" fillId="0" borderId="0" xfId="31" applyFont="1" applyProtection="1"/>
    <xf numFmtId="0" fontId="7" fillId="0" borderId="141" xfId="31" applyFont="1" applyFill="1" applyBorder="1" applyProtection="1"/>
    <xf numFmtId="0" fontId="5" fillId="0" borderId="0" xfId="31" applyFont="1" applyFill="1" applyProtection="1"/>
    <xf numFmtId="0" fontId="1" fillId="0" borderId="0" xfId="31" applyFont="1" applyBorder="1" applyAlignment="1" applyProtection="1">
      <alignment horizontal="center" vertical="center" wrapText="1"/>
    </xf>
    <xf numFmtId="0" fontId="1" fillId="0" borderId="0" xfId="31" applyFont="1" applyBorder="1" applyAlignment="1" applyProtection="1">
      <alignment vertical="center" wrapText="1"/>
    </xf>
    <xf numFmtId="0" fontId="0" fillId="0" borderId="0" xfId="31" applyFont="1" applyBorder="1" applyAlignment="1" applyProtection="1">
      <alignment horizontal="center" vertical="center" wrapText="1"/>
    </xf>
    <xf numFmtId="0" fontId="0" fillId="0" borderId="0" xfId="31" applyFont="1" applyBorder="1" applyAlignment="1" applyProtection="1">
      <alignment vertical="center" wrapText="1"/>
    </xf>
    <xf numFmtId="0" fontId="0" fillId="0" borderId="0" xfId="0" applyAlignment="1" applyProtection="1">
      <alignment horizontal="center" vertical="center"/>
    </xf>
    <xf numFmtId="0" fontId="7" fillId="0" borderId="0" xfId="31" applyFont="1" applyBorder="1" applyAlignment="1" applyProtection="1">
      <alignment horizontal="left" vertical="center"/>
    </xf>
    <xf numFmtId="0" fontId="5" fillId="0" borderId="15" xfId="31" applyFont="1" applyBorder="1" applyAlignment="1" applyProtection="1"/>
    <xf numFmtId="0" fontId="5" fillId="0" borderId="16" xfId="31" applyFont="1" applyBorder="1" applyAlignment="1" applyProtection="1">
      <alignment horizontal="center"/>
    </xf>
    <xf numFmtId="0" fontId="5" fillId="0" borderId="101" xfId="31" applyFont="1" applyBorder="1" applyAlignment="1" applyProtection="1">
      <alignment horizontal="center"/>
    </xf>
    <xf numFmtId="0" fontId="5" fillId="0" borderId="16" xfId="31" applyFont="1" applyBorder="1" applyAlignment="1" applyProtection="1"/>
    <xf numFmtId="0" fontId="7" fillId="0" borderId="17" xfId="31" applyFont="1" applyBorder="1" applyProtection="1"/>
    <xf numFmtId="0" fontId="5" fillId="0" borderId="1" xfId="31" applyFont="1" applyBorder="1" applyAlignment="1" applyProtection="1">
      <alignment horizontal="center"/>
    </xf>
    <xf numFmtId="0" fontId="5" fillId="0" borderId="17" xfId="31" applyFont="1" applyBorder="1" applyAlignment="1" applyProtection="1"/>
    <xf numFmtId="0" fontId="5" fillId="0" borderId="117" xfId="31" applyFont="1" applyBorder="1" applyAlignment="1" applyProtection="1"/>
    <xf numFmtId="0" fontId="5" fillId="0" borderId="7" xfId="31" applyFont="1" applyBorder="1" applyAlignment="1" applyProtection="1">
      <alignment horizontal="center"/>
    </xf>
    <xf numFmtId="0" fontId="5" fillId="0" borderId="102" xfId="31" applyFont="1" applyBorder="1" applyAlignment="1" applyProtection="1">
      <alignment horizontal="center"/>
    </xf>
    <xf numFmtId="0" fontId="5" fillId="0" borderId="7" xfId="31" applyFont="1" applyBorder="1" applyAlignment="1" applyProtection="1"/>
    <xf numFmtId="0" fontId="5" fillId="0" borderId="0" xfId="31" applyFont="1" applyBorder="1" applyAlignment="1" applyProtection="1">
      <alignment horizontal="center"/>
    </xf>
    <xf numFmtId="0" fontId="7" fillId="0" borderId="1" xfId="31" applyFont="1" applyBorder="1" applyAlignment="1" applyProtection="1">
      <alignment horizontal="center" vertical="center"/>
    </xf>
    <xf numFmtId="0" fontId="5" fillId="0" borderId="117" xfId="31" applyFont="1" applyBorder="1" applyAlignment="1" applyProtection="1">
      <alignment vertical="center"/>
    </xf>
    <xf numFmtId="0" fontId="7" fillId="0" borderId="7" xfId="31" applyFont="1" applyBorder="1" applyAlignment="1" applyProtection="1">
      <alignment horizontal="center" vertical="center"/>
    </xf>
    <xf numFmtId="0" fontId="7" fillId="0" borderId="102" xfId="31" applyFont="1" applyBorder="1" applyAlignment="1" applyProtection="1">
      <alignment horizontal="center" vertical="center"/>
    </xf>
    <xf numFmtId="0" fontId="7" fillId="0" borderId="7" xfId="31" applyFont="1" applyBorder="1" applyAlignment="1" applyProtection="1">
      <alignment vertical="center"/>
    </xf>
    <xf numFmtId="0" fontId="5" fillId="0" borderId="7" xfId="31" applyFont="1" applyBorder="1" applyAlignment="1" applyProtection="1">
      <alignment vertical="center"/>
    </xf>
    <xf numFmtId="0" fontId="7" fillId="0" borderId="16" xfId="31" applyFont="1" applyBorder="1" applyAlignment="1" applyProtection="1">
      <alignment horizontal="center" vertical="center"/>
    </xf>
    <xf numFmtId="0" fontId="7" fillId="0" borderId="101" xfId="31" applyFont="1" applyBorder="1" applyAlignment="1" applyProtection="1">
      <alignment horizontal="center" vertical="center"/>
    </xf>
    <xf numFmtId="0" fontId="7" fillId="0" borderId="16" xfId="31" applyFont="1" applyBorder="1" applyAlignment="1" applyProtection="1">
      <alignment vertical="center"/>
    </xf>
    <xf numFmtId="0" fontId="5" fillId="0" borderId="101" xfId="31" applyFont="1" applyBorder="1" applyAlignment="1" applyProtection="1"/>
    <xf numFmtId="0" fontId="7" fillId="0" borderId="1" xfId="31" applyFont="1" applyBorder="1" applyProtection="1"/>
    <xf numFmtId="0" fontId="7" fillId="0" borderId="117" xfId="31" applyFont="1" applyBorder="1" applyProtection="1"/>
    <xf numFmtId="0" fontId="5" fillId="0" borderId="1" xfId="31" applyFont="1" applyBorder="1" applyAlignment="1" applyProtection="1"/>
    <xf numFmtId="0" fontId="7" fillId="0" borderId="7" xfId="31" applyFont="1" applyBorder="1" applyProtection="1"/>
    <xf numFmtId="0" fontId="5" fillId="0" borderId="102" xfId="31" applyFont="1" applyBorder="1" applyAlignment="1" applyProtection="1"/>
    <xf numFmtId="0" fontId="0" fillId="0" borderId="117" xfId="0" applyBorder="1" applyAlignment="1"/>
    <xf numFmtId="0" fontId="0" fillId="0" borderId="7" xfId="0" applyBorder="1"/>
    <xf numFmtId="0" fontId="0" fillId="0" borderId="102" xfId="0" applyBorder="1"/>
    <xf numFmtId="0" fontId="0" fillId="0" borderId="15" xfId="0" applyBorder="1" applyAlignment="1" applyProtection="1"/>
    <xf numFmtId="0" fontId="0" fillId="0" borderId="16" xfId="0" applyBorder="1" applyProtection="1"/>
    <xf numFmtId="0" fontId="0" fillId="0" borderId="117" xfId="31" applyFont="1" applyBorder="1" applyAlignment="1" applyProtection="1">
      <alignment vertical="center" wrapText="1"/>
    </xf>
    <xf numFmtId="0" fontId="0" fillId="0" borderId="7" xfId="31" applyFont="1" applyBorder="1" applyAlignment="1" applyProtection="1">
      <alignment vertical="center" wrapText="1"/>
    </xf>
    <xf numFmtId="0" fontId="5" fillId="3" borderId="0" xfId="31" applyFont="1" applyFill="1" applyProtection="1"/>
    <xf numFmtId="0" fontId="8" fillId="3" borderId="0" xfId="31" applyFont="1" applyFill="1" applyProtection="1"/>
    <xf numFmtId="0" fontId="8" fillId="3" borderId="0" xfId="0" applyFont="1" applyFill="1" applyAlignment="1" applyProtection="1">
      <alignment vertical="center"/>
    </xf>
    <xf numFmtId="0" fontId="0" fillId="3" borderId="0" xfId="0" applyFill="1" applyProtection="1"/>
    <xf numFmtId="0" fontId="8" fillId="3" borderId="0" xfId="0" applyFont="1" applyFill="1" applyProtection="1"/>
    <xf numFmtId="0" fontId="0" fillId="0" borderId="102" xfId="0" applyBorder="1" applyAlignment="1"/>
    <xf numFmtId="0" fontId="0" fillId="0" borderId="16" xfId="0" applyBorder="1" applyAlignment="1" applyProtection="1"/>
    <xf numFmtId="0" fontId="0" fillId="0" borderId="101" xfId="0" applyBorder="1" applyAlignment="1" applyProtection="1"/>
    <xf numFmtId="0" fontId="0" fillId="0" borderId="17" xfId="0" applyBorder="1" applyAlignment="1" applyProtection="1"/>
    <xf numFmtId="0" fontId="0" fillId="0" borderId="1" xfId="0" applyBorder="1" applyAlignment="1" applyProtection="1"/>
    <xf numFmtId="0" fontId="0" fillId="0" borderId="0" xfId="0" applyBorder="1" applyProtection="1"/>
    <xf numFmtId="0" fontId="1" fillId="0" borderId="17" xfId="31" applyFont="1" applyBorder="1" applyAlignment="1" applyProtection="1">
      <alignment vertical="center" wrapText="1"/>
    </xf>
    <xf numFmtId="0" fontId="1" fillId="0" borderId="1" xfId="31" applyFont="1" applyBorder="1" applyAlignment="1" applyProtection="1">
      <alignment vertical="center" wrapText="1"/>
    </xf>
    <xf numFmtId="0" fontId="0" fillId="0" borderId="102" xfId="31" applyFont="1" applyBorder="1" applyAlignment="1" applyProtection="1">
      <alignment vertical="center" wrapText="1"/>
    </xf>
    <xf numFmtId="0" fontId="0" fillId="0" borderId="101" xfId="0" applyBorder="1" applyProtection="1"/>
    <xf numFmtId="0" fontId="0" fillId="0" borderId="1" xfId="0" applyBorder="1" applyProtection="1"/>
    <xf numFmtId="0" fontId="5" fillId="6" borderId="0" xfId="31" applyFont="1" applyFill="1" applyBorder="1" applyAlignment="1" applyProtection="1">
      <alignment vertical="center"/>
    </xf>
    <xf numFmtId="0" fontId="5" fillId="6" borderId="0" xfId="31" applyFont="1" applyFill="1" applyBorder="1" applyAlignment="1" applyProtection="1"/>
    <xf numFmtId="0" fontId="8" fillId="6" borderId="0" xfId="31" applyFont="1" applyFill="1" applyBorder="1" applyAlignment="1" applyProtection="1"/>
    <xf numFmtId="0" fontId="7" fillId="6" borderId="0" xfId="31" applyFont="1" applyFill="1" applyAlignment="1" applyProtection="1">
      <alignment vertical="center"/>
    </xf>
    <xf numFmtId="0" fontId="5" fillId="6" borderId="0" xfId="31" applyFont="1" applyFill="1" applyBorder="1" applyAlignment="1" applyProtection="1">
      <alignment horizontal="left"/>
    </xf>
    <xf numFmtId="0" fontId="7" fillId="6" borderId="0" xfId="31" applyFont="1" applyFill="1" applyBorder="1" applyAlignment="1" applyProtection="1">
      <alignment horizontal="center"/>
    </xf>
    <xf numFmtId="0" fontId="7" fillId="6" borderId="0" xfId="31" applyFont="1" applyFill="1" applyBorder="1" applyAlignment="1" applyProtection="1"/>
    <xf numFmtId="0" fontId="7" fillId="0" borderId="0" xfId="31" applyFont="1" applyBorder="1" applyAlignment="1" applyProtection="1">
      <alignment horizontal="right"/>
    </xf>
    <xf numFmtId="0" fontId="5" fillId="6" borderId="1" xfId="31" applyFont="1" applyFill="1" applyBorder="1" applyAlignment="1" applyProtection="1"/>
    <xf numFmtId="0" fontId="5" fillId="0" borderId="0" xfId="31" applyFont="1" applyAlignment="1" applyProtection="1">
      <alignment vertical="top"/>
    </xf>
    <xf numFmtId="0" fontId="8" fillId="0" borderId="157" xfId="31" applyFont="1" applyBorder="1" applyProtection="1"/>
    <xf numFmtId="0" fontId="5" fillId="0" borderId="16" xfId="31" applyFont="1" applyBorder="1" applyProtection="1"/>
    <xf numFmtId="0" fontId="8" fillId="0" borderId="16" xfId="31" applyFont="1" applyBorder="1" applyProtection="1"/>
    <xf numFmtId="0" fontId="5" fillId="0" borderId="17" xfId="31" applyFont="1" applyBorder="1" applyProtection="1"/>
    <xf numFmtId="0" fontId="1" fillId="0" borderId="0" xfId="0" applyFont="1" applyBorder="1"/>
    <xf numFmtId="0" fontId="8" fillId="0" borderId="17" xfId="31" applyFont="1" applyBorder="1" applyProtection="1"/>
    <xf numFmtId="0" fontId="12" fillId="0" borderId="0" xfId="0" applyFont="1" applyBorder="1"/>
    <xf numFmtId="0" fontId="5" fillId="0" borderId="0" xfId="31" applyFont="1" applyAlignment="1" applyProtection="1">
      <alignment horizontal="left"/>
    </xf>
    <xf numFmtId="0" fontId="21" fillId="0" borderId="0" xfId="0" applyFont="1" applyFill="1" applyBorder="1" applyAlignment="1" applyProtection="1">
      <alignment vertical="center"/>
    </xf>
    <xf numFmtId="0" fontId="7" fillId="0" borderId="17" xfId="0" applyFont="1" applyBorder="1" applyAlignment="1" applyProtection="1">
      <alignment vertical="center" wrapText="1"/>
    </xf>
    <xf numFmtId="0" fontId="7" fillId="0" borderId="140" xfId="0" applyFont="1" applyBorder="1" applyAlignment="1" applyProtection="1">
      <alignment horizontal="left" wrapText="1"/>
    </xf>
    <xf numFmtId="0" fontId="7" fillId="0" borderId="0" xfId="0" applyFont="1" applyBorder="1" applyAlignment="1" applyProtection="1">
      <alignment horizontal="left" wrapText="1"/>
    </xf>
    <xf numFmtId="0" fontId="5" fillId="0" borderId="20" xfId="31" applyFont="1" applyBorder="1" applyAlignment="1" applyProtection="1">
      <alignment vertical="top"/>
    </xf>
    <xf numFmtId="0" fontId="7" fillId="0" borderId="160" xfId="31" applyFont="1" applyBorder="1" applyAlignment="1" applyProtection="1"/>
    <xf numFmtId="0" fontId="8" fillId="0" borderId="109" xfId="31" applyFont="1" applyBorder="1" applyAlignment="1" applyProtection="1">
      <alignment vertical="top"/>
    </xf>
    <xf numFmtId="0" fontId="8" fillId="0" borderId="20" xfId="31" applyFont="1" applyBorder="1" applyAlignment="1" applyProtection="1">
      <alignment vertical="top"/>
    </xf>
    <xf numFmtId="0" fontId="8" fillId="0" borderId="0" xfId="31" applyFont="1" applyBorder="1" applyProtection="1"/>
    <xf numFmtId="0" fontId="5" fillId="0" borderId="161" xfId="31" applyFont="1" applyBorder="1" applyProtection="1"/>
    <xf numFmtId="0" fontId="5" fillId="0" borderId="162" xfId="31" applyFont="1" applyBorder="1" applyProtection="1"/>
    <xf numFmtId="0" fontId="5" fillId="9" borderId="11" xfId="0" applyFont="1" applyFill="1" applyBorder="1"/>
    <xf numFmtId="0" fontId="7" fillId="9" borderId="12" xfId="0" applyFont="1" applyFill="1" applyBorder="1"/>
    <xf numFmtId="0" fontId="0" fillId="9" borderId="12" xfId="0" applyFill="1" applyBorder="1"/>
    <xf numFmtId="0" fontId="5" fillId="9" borderId="122" xfId="0" applyFont="1" applyFill="1" applyBorder="1"/>
    <xf numFmtId="0" fontId="7" fillId="9" borderId="0" xfId="0" applyFont="1" applyFill="1" applyBorder="1"/>
    <xf numFmtId="0" fontId="0" fillId="9" borderId="0" xfId="0" applyFill="1" applyBorder="1"/>
    <xf numFmtId="0" fontId="7" fillId="9" borderId="0" xfId="0" applyFont="1" applyFill="1" applyBorder="1" applyAlignment="1">
      <alignment vertical="center"/>
    </xf>
    <xf numFmtId="0" fontId="8" fillId="9" borderId="0" xfId="0" applyFont="1" applyFill="1" applyBorder="1" applyAlignment="1">
      <alignment vertical="center"/>
    </xf>
    <xf numFmtId="0" fontId="0" fillId="9" borderId="122" xfId="0" applyFill="1" applyBorder="1"/>
    <xf numFmtId="0" fontId="7" fillId="9" borderId="0" xfId="0" applyFont="1" applyFill="1" applyBorder="1" applyAlignment="1"/>
    <xf numFmtId="0" fontId="8" fillId="9" borderId="0" xfId="0" applyFont="1" applyFill="1" applyBorder="1" applyAlignment="1"/>
    <xf numFmtId="0" fontId="0" fillId="9" borderId="13" xfId="0" applyFill="1" applyBorder="1"/>
    <xf numFmtId="0" fontId="8" fillId="9" borderId="14" xfId="0" applyFont="1" applyFill="1" applyBorder="1"/>
    <xf numFmtId="0" fontId="0" fillId="9" borderId="14" xfId="0" applyFill="1" applyBorder="1"/>
    <xf numFmtId="0" fontId="5" fillId="0" borderId="163" xfId="31" applyFont="1" applyBorder="1" applyProtection="1"/>
    <xf numFmtId="0" fontId="0" fillId="0" borderId="16" xfId="0" applyBorder="1"/>
    <xf numFmtId="0" fontId="16" fillId="0" borderId="140" xfId="31" applyFont="1" applyBorder="1" applyProtection="1"/>
    <xf numFmtId="0" fontId="17" fillId="0" borderId="0" xfId="0" applyFont="1" applyBorder="1" applyAlignment="1">
      <alignment horizontal="left" readingOrder="2"/>
    </xf>
    <xf numFmtId="0" fontId="18" fillId="0" borderId="0" xfId="31" applyFont="1" applyBorder="1" applyProtection="1"/>
    <xf numFmtId="0" fontId="18" fillId="0" borderId="140" xfId="31" applyFont="1" applyBorder="1" applyProtection="1"/>
    <xf numFmtId="0" fontId="8" fillId="0" borderId="0" xfId="0" applyFont="1" applyBorder="1" applyAlignment="1">
      <alignment horizontal="center"/>
    </xf>
    <xf numFmtId="0" fontId="5" fillId="0" borderId="140" xfId="31" applyFont="1" applyBorder="1" applyProtection="1"/>
    <xf numFmtId="0" fontId="5" fillId="0" borderId="25" xfId="31" applyFont="1" applyBorder="1" applyProtection="1"/>
    <xf numFmtId="0" fontId="0" fillId="0" borderId="20" xfId="0" applyBorder="1" applyAlignment="1" applyProtection="1">
      <alignment vertical="top"/>
    </xf>
    <xf numFmtId="0" fontId="5" fillId="0" borderId="165" xfId="31" applyFont="1" applyBorder="1" applyProtection="1"/>
    <xf numFmtId="0" fontId="7" fillId="0" borderId="167" xfId="31" applyFont="1" applyBorder="1" applyAlignment="1" applyProtection="1">
      <alignment horizontal="center"/>
    </xf>
    <xf numFmtId="0" fontId="7" fillId="0" borderId="0" xfId="31" applyFont="1" applyAlignment="1" applyProtection="1"/>
    <xf numFmtId="0" fontId="7" fillId="0" borderId="175" xfId="0" applyFont="1" applyBorder="1" applyAlignment="1" applyProtection="1">
      <alignment vertical="center" wrapText="1"/>
    </xf>
    <xf numFmtId="0" fontId="5" fillId="0" borderId="16" xfId="0" applyFont="1" applyBorder="1" applyAlignment="1" applyProtection="1">
      <alignment vertical="center" wrapText="1"/>
    </xf>
    <xf numFmtId="0" fontId="0" fillId="0" borderId="83" xfId="0" applyBorder="1"/>
    <xf numFmtId="0" fontId="0" fillId="0" borderId="5" xfId="0" applyBorder="1"/>
    <xf numFmtId="0" fontId="5" fillId="0" borderId="5" xfId="31" applyFont="1" applyBorder="1" applyProtection="1"/>
    <xf numFmtId="0" fontId="8" fillId="0" borderId="1" xfId="31" applyFont="1" applyBorder="1" applyProtection="1"/>
    <xf numFmtId="0" fontId="5" fillId="0" borderId="1" xfId="31" applyFont="1" applyBorder="1" applyProtection="1"/>
    <xf numFmtId="0" fontId="8" fillId="0" borderId="1" xfId="0" applyFont="1" applyBorder="1" applyAlignment="1">
      <alignment horizontal="center"/>
    </xf>
    <xf numFmtId="0" fontId="7" fillId="0" borderId="20" xfId="31" applyFont="1" applyBorder="1" applyAlignment="1" applyProtection="1">
      <alignment vertical="center" wrapText="1"/>
    </xf>
    <xf numFmtId="0" fontId="5" fillId="0" borderId="20" xfId="31" applyFont="1" applyBorder="1" applyAlignment="1" applyProtection="1">
      <alignment vertical="center" wrapText="1"/>
    </xf>
    <xf numFmtId="0" fontId="5" fillId="0" borderId="221" xfId="31" applyFont="1" applyBorder="1" applyAlignment="1" applyProtection="1">
      <alignment vertical="center" wrapText="1"/>
    </xf>
    <xf numFmtId="0" fontId="5" fillId="9" borderId="22" xfId="31" applyFont="1" applyFill="1" applyBorder="1" applyProtection="1"/>
    <xf numFmtId="0" fontId="5" fillId="9" borderId="141" xfId="31" applyFont="1" applyFill="1" applyBorder="1" applyProtection="1"/>
    <xf numFmtId="0" fontId="0" fillId="9" borderId="141" xfId="0" applyFill="1" applyBorder="1" applyProtection="1"/>
    <xf numFmtId="0" fontId="0" fillId="9" borderId="23" xfId="0" applyFill="1" applyBorder="1" applyProtection="1"/>
    <xf numFmtId="0" fontId="7" fillId="0" borderId="114" xfId="31" applyFont="1" applyBorder="1" applyProtection="1"/>
    <xf numFmtId="0" fontId="5" fillId="0" borderId="0" xfId="31" applyFont="1" applyFill="1" applyAlignment="1" applyProtection="1">
      <alignment vertical="top"/>
    </xf>
    <xf numFmtId="0" fontId="10" fillId="0" borderId="0" xfId="0" applyFont="1"/>
    <xf numFmtId="0" fontId="3" fillId="0" borderId="0" xfId="0" applyFont="1"/>
    <xf numFmtId="0" fontId="3" fillId="0" borderId="0" xfId="0" applyFont="1" applyBorder="1"/>
    <xf numFmtId="0" fontId="3" fillId="0" borderId="17" xfId="0" applyFont="1" applyBorder="1"/>
    <xf numFmtId="0" fontId="18" fillId="0" borderId="17" xfId="0" applyFont="1" applyBorder="1" applyAlignment="1">
      <alignment horizontal="center" vertical="center"/>
    </xf>
    <xf numFmtId="0" fontId="18" fillId="0" borderId="0" xfId="0" applyFont="1" applyBorder="1" applyAlignment="1">
      <alignment horizontal="center" vertical="center"/>
    </xf>
    <xf numFmtId="0" fontId="3" fillId="8" borderId="0" xfId="0" applyFont="1" applyFill="1" applyBorder="1"/>
    <xf numFmtId="0" fontId="1" fillId="0" borderId="0" xfId="0" applyFont="1" applyFill="1" applyBorder="1" applyAlignment="1">
      <alignment vertical="center"/>
    </xf>
    <xf numFmtId="0" fontId="14" fillId="0" borderId="0" xfId="0" applyFont="1"/>
    <xf numFmtId="0" fontId="2" fillId="8" borderId="0" xfId="0" applyFont="1" applyFill="1" applyBorder="1"/>
    <xf numFmtId="0" fontId="18" fillId="0" borderId="0" xfId="0" applyFont="1"/>
    <xf numFmtId="0" fontId="3" fillId="8" borderId="0" xfId="0" applyFont="1" applyFill="1"/>
    <xf numFmtId="0" fontId="2" fillId="8" borderId="0" xfId="0" applyFont="1" applyFill="1"/>
    <xf numFmtId="0" fontId="10" fillId="8" borderId="0" xfId="0" applyFont="1" applyFill="1"/>
    <xf numFmtId="0" fontId="5" fillId="8" borderId="236" xfId="0" applyFont="1" applyFill="1" applyBorder="1"/>
    <xf numFmtId="0" fontId="5" fillId="8" borderId="237" xfId="0" applyFont="1" applyFill="1" applyBorder="1"/>
    <xf numFmtId="0" fontId="5" fillId="8" borderId="18" xfId="0" applyFont="1" applyFill="1" applyBorder="1"/>
    <xf numFmtId="0" fontId="7" fillId="8" borderId="0" xfId="0" applyFont="1" applyFill="1" applyBorder="1"/>
    <xf numFmtId="0" fontId="5" fillId="8" borderId="0" xfId="0" applyFont="1" applyFill="1" applyBorder="1"/>
    <xf numFmtId="0" fontId="8" fillId="8" borderId="0" xfId="0" applyFont="1" applyFill="1" applyBorder="1"/>
    <xf numFmtId="0" fontId="8" fillId="8" borderId="0" xfId="0" applyFont="1" applyFill="1" applyBorder="1" applyAlignment="1">
      <alignment vertical="center"/>
    </xf>
    <xf numFmtId="0" fontId="7" fillId="8" borderId="0" xfId="0" applyFont="1" applyFill="1" applyBorder="1" applyAlignment="1">
      <alignment vertical="center"/>
    </xf>
    <xf numFmtId="0" fontId="5" fillId="8" borderId="19" xfId="0" applyFont="1" applyFill="1" applyBorder="1"/>
    <xf numFmtId="0" fontId="8" fillId="8" borderId="0" xfId="0" applyFont="1" applyFill="1" applyBorder="1" applyAlignment="1">
      <alignment vertical="top"/>
    </xf>
    <xf numFmtId="0" fontId="5" fillId="8" borderId="20" xfId="0" applyFont="1" applyFill="1" applyBorder="1"/>
    <xf numFmtId="0" fontId="7" fillId="8" borderId="20" xfId="0" applyFont="1" applyFill="1" applyBorder="1"/>
    <xf numFmtId="0" fontId="3" fillId="8" borderId="18" xfId="0" applyFont="1" applyFill="1" applyBorder="1"/>
    <xf numFmtId="0" fontId="7" fillId="8" borderId="140" xfId="0" applyFont="1" applyFill="1" applyBorder="1" applyAlignment="1">
      <alignment horizontal="center"/>
    </xf>
    <xf numFmtId="0" fontId="3" fillId="8" borderId="19" xfId="0" applyFont="1" applyFill="1" applyBorder="1"/>
    <xf numFmtId="0" fontId="3" fillId="8" borderId="20" xfId="0" applyFont="1" applyFill="1" applyBorder="1"/>
    <xf numFmtId="0" fontId="8" fillId="0" borderId="14" xfId="0" applyFont="1" applyBorder="1" applyAlignment="1" applyProtection="1">
      <alignment horizontal="left" vertical="top" wrapText="1"/>
    </xf>
    <xf numFmtId="0" fontId="5" fillId="9" borderId="122" xfId="0" applyFont="1" applyFill="1" applyBorder="1" applyProtection="1">
      <protection locked="0"/>
    </xf>
    <xf numFmtId="0" fontId="5" fillId="9" borderId="0" xfId="0" applyFont="1" applyFill="1" applyBorder="1" applyAlignment="1" applyProtection="1">
      <alignment horizontal="left" vertical="center" wrapText="1"/>
      <protection locked="0"/>
    </xf>
    <xf numFmtId="0" fontId="14" fillId="8" borderId="0" xfId="0" applyFont="1" applyFill="1" applyAlignment="1">
      <alignment vertical="center" wrapText="1"/>
    </xf>
    <xf numFmtId="0" fontId="5" fillId="8" borderId="140" xfId="0" applyFont="1" applyFill="1" applyBorder="1" applyAlignment="1">
      <alignment horizontal="left"/>
    </xf>
    <xf numFmtId="0" fontId="5" fillId="8" borderId="167" xfId="0" applyFont="1" applyFill="1" applyBorder="1"/>
    <xf numFmtId="0" fontId="7" fillId="8" borderId="140" xfId="0" applyFont="1" applyFill="1" applyBorder="1" applyAlignment="1">
      <alignment horizontal="left"/>
    </xf>
    <xf numFmtId="0" fontId="7" fillId="8" borderId="167" xfId="0" applyFont="1" applyFill="1" applyBorder="1" applyAlignment="1">
      <alignment horizontal="center"/>
    </xf>
    <xf numFmtId="0" fontId="7" fillId="8" borderId="0" xfId="0" applyFont="1" applyFill="1" applyBorder="1" applyAlignment="1">
      <alignment horizontal="center"/>
    </xf>
    <xf numFmtId="0" fontId="8" fillId="8" borderId="167" xfId="0" applyFont="1" applyFill="1" applyBorder="1" applyAlignment="1">
      <alignment horizontal="center"/>
    </xf>
    <xf numFmtId="0" fontId="7" fillId="8" borderId="167" xfId="0" applyFont="1" applyFill="1" applyBorder="1" applyAlignment="1">
      <alignment horizontal="left"/>
    </xf>
    <xf numFmtId="0" fontId="8" fillId="8" borderId="0" xfId="0" applyFont="1" applyFill="1" applyBorder="1" applyAlignment="1">
      <alignment horizontal="center"/>
    </xf>
    <xf numFmtId="0" fontId="7" fillId="8" borderId="167" xfId="0" applyFont="1" applyFill="1" applyBorder="1" applyAlignment="1">
      <alignment horizontal="center" vertical="center"/>
    </xf>
    <xf numFmtId="0" fontId="8" fillId="8" borderId="167" xfId="0" applyFont="1" applyFill="1" applyBorder="1" applyAlignment="1">
      <alignment horizontal="left"/>
    </xf>
    <xf numFmtId="0" fontId="3" fillId="0" borderId="167" xfId="0" applyFont="1" applyBorder="1"/>
    <xf numFmtId="0" fontId="7" fillId="0" borderId="167" xfId="0" applyFont="1" applyBorder="1" applyAlignment="1">
      <alignment horizontal="center"/>
    </xf>
    <xf numFmtId="0" fontId="8" fillId="8" borderId="244" xfId="0" applyFont="1" applyFill="1" applyBorder="1" applyAlignment="1">
      <alignment horizontal="left"/>
    </xf>
    <xf numFmtId="0" fontId="8" fillId="8" borderId="165" xfId="0" applyFont="1" applyFill="1" applyBorder="1" applyAlignment="1">
      <alignment horizontal="center"/>
    </xf>
    <xf numFmtId="0" fontId="3" fillId="8" borderId="169" xfId="0" applyFont="1" applyFill="1" applyBorder="1"/>
    <xf numFmtId="0" fontId="7" fillId="8" borderId="217" xfId="0" applyFont="1" applyFill="1" applyBorder="1" applyAlignment="1">
      <alignment horizontal="center" vertical="center"/>
    </xf>
    <xf numFmtId="0" fontId="7" fillId="8" borderId="245" xfId="0" applyFont="1" applyFill="1" applyBorder="1" applyAlignment="1">
      <alignment horizontal="center" vertical="center"/>
    </xf>
    <xf numFmtId="0" fontId="7" fillId="8" borderId="164" xfId="0" applyFont="1" applyFill="1" applyBorder="1" applyAlignment="1" applyProtection="1">
      <alignment horizontal="center"/>
    </xf>
    <xf numFmtId="0" fontId="5" fillId="9" borderId="0" xfId="0" applyFont="1" applyFill="1" applyBorder="1" applyAlignment="1" applyProtection="1">
      <alignment vertical="center"/>
      <protection locked="0"/>
    </xf>
    <xf numFmtId="0" fontId="5" fillId="9" borderId="246" xfId="0" applyFont="1" applyFill="1" applyBorder="1" applyAlignment="1" applyProtection="1">
      <alignment vertical="center" wrapText="1"/>
      <protection locked="0"/>
    </xf>
    <xf numFmtId="0" fontId="7" fillId="8" borderId="159" xfId="0" applyFont="1" applyFill="1" applyBorder="1" applyAlignment="1" applyProtection="1">
      <alignment horizontal="center"/>
    </xf>
    <xf numFmtId="3" fontId="6" fillId="0" borderId="247" xfId="0" applyNumberFormat="1" applyFont="1" applyBorder="1" applyAlignment="1" applyProtection="1">
      <alignment horizontal="right" vertical="center"/>
      <protection locked="0"/>
    </xf>
    <xf numFmtId="3" fontId="6" fillId="0" borderId="248" xfId="0" applyNumberFormat="1" applyFont="1" applyBorder="1" applyAlignment="1" applyProtection="1">
      <alignment horizontal="right" vertical="center" wrapText="1"/>
      <protection locked="0"/>
    </xf>
    <xf numFmtId="0" fontId="14" fillId="8" borderId="164" xfId="0" applyFont="1" applyFill="1" applyBorder="1" applyAlignment="1" applyProtection="1">
      <alignment horizontal="center"/>
    </xf>
    <xf numFmtId="0" fontId="5" fillId="9" borderId="249" xfId="0" applyFont="1" applyFill="1" applyBorder="1" applyAlignment="1" applyProtection="1">
      <alignment horizontal="right" vertical="center"/>
      <protection locked="0"/>
    </xf>
    <xf numFmtId="0" fontId="5" fillId="9" borderId="250" xfId="0" applyFont="1" applyFill="1" applyBorder="1" applyAlignment="1" applyProtection="1">
      <alignment horizontal="right" vertical="center" wrapText="1"/>
      <protection locked="0"/>
    </xf>
    <xf numFmtId="0" fontId="7" fillId="8" borderId="169" xfId="0" applyFont="1" applyFill="1" applyBorder="1" applyAlignment="1" applyProtection="1">
      <alignment horizontal="center"/>
    </xf>
    <xf numFmtId="3" fontId="6" fillId="0" borderId="248" xfId="0" applyNumberFormat="1" applyFont="1" applyBorder="1" applyAlignment="1" applyProtection="1">
      <alignment horizontal="right" vertical="center"/>
      <protection locked="0"/>
    </xf>
    <xf numFmtId="0" fontId="7" fillId="8" borderId="172" xfId="0" applyFont="1" applyFill="1" applyBorder="1" applyAlignment="1" applyProtection="1">
      <alignment horizontal="center"/>
    </xf>
    <xf numFmtId="3" fontId="5" fillId="9" borderId="249" xfId="0" applyNumberFormat="1" applyFont="1" applyFill="1" applyBorder="1" applyAlignment="1" applyProtection="1">
      <alignment horizontal="right" vertical="center"/>
      <protection locked="0"/>
    </xf>
    <xf numFmtId="3" fontId="5" fillId="9" borderId="249" xfId="0" applyNumberFormat="1" applyFont="1" applyFill="1" applyBorder="1" applyAlignment="1" applyProtection="1">
      <alignment horizontal="right" vertical="center" wrapText="1"/>
      <protection locked="0"/>
    </xf>
    <xf numFmtId="3" fontId="5" fillId="9" borderId="250" xfId="0" applyNumberFormat="1" applyFont="1" applyFill="1" applyBorder="1" applyAlignment="1" applyProtection="1">
      <alignment horizontal="right" vertical="center" wrapText="1"/>
      <protection locked="0"/>
    </xf>
    <xf numFmtId="3" fontId="5" fillId="9" borderId="250" xfId="0" applyNumberFormat="1" applyFont="1" applyFill="1" applyBorder="1" applyAlignment="1" applyProtection="1">
      <alignment horizontal="right" vertical="center"/>
      <protection locked="0"/>
    </xf>
    <xf numFmtId="3" fontId="5" fillId="9" borderId="0" xfId="0" applyNumberFormat="1" applyFont="1" applyFill="1" applyBorder="1" applyAlignment="1" applyProtection="1">
      <alignment horizontal="right" vertical="center" wrapText="1"/>
      <protection locked="0"/>
    </xf>
    <xf numFmtId="3" fontId="5" fillId="9" borderId="251" xfId="0" applyNumberFormat="1" applyFont="1" applyFill="1" applyBorder="1" applyAlignment="1" applyProtection="1">
      <alignment horizontal="right" vertical="center"/>
      <protection locked="0"/>
    </xf>
    <xf numFmtId="3" fontId="5" fillId="9" borderId="0" xfId="0" applyNumberFormat="1" applyFont="1" applyFill="1" applyBorder="1" applyAlignment="1" applyProtection="1">
      <alignment horizontal="right" vertical="center"/>
      <protection locked="0"/>
    </xf>
    <xf numFmtId="0" fontId="7" fillId="8" borderId="147" xfId="0" applyFont="1" applyFill="1" applyBorder="1" applyAlignment="1" applyProtection="1">
      <alignment horizontal="center"/>
    </xf>
    <xf numFmtId="0" fontId="5" fillId="9" borderId="249" xfId="0" applyFont="1" applyFill="1" applyBorder="1" applyAlignment="1" applyProtection="1">
      <alignment vertical="center"/>
      <protection locked="0"/>
    </xf>
    <xf numFmtId="0" fontId="5" fillId="9" borderId="249" xfId="0" applyFont="1" applyFill="1" applyBorder="1" applyAlignment="1" applyProtection="1">
      <alignment vertical="center" wrapText="1"/>
      <protection locked="0"/>
    </xf>
    <xf numFmtId="0" fontId="5" fillId="9" borderId="0" xfId="0" applyFont="1" applyFill="1" applyBorder="1" applyAlignment="1" applyProtection="1">
      <alignment horizontal="right" vertical="center"/>
      <protection locked="0"/>
    </xf>
    <xf numFmtId="0" fontId="5" fillId="9" borderId="249" xfId="0" applyFont="1" applyFill="1" applyBorder="1" applyAlignment="1" applyProtection="1">
      <alignment horizontal="right" vertical="center" wrapText="1"/>
      <protection locked="0"/>
    </xf>
    <xf numFmtId="0" fontId="7" fillId="8" borderId="167" xfId="0" applyFont="1" applyFill="1" applyBorder="1" applyAlignment="1" applyProtection="1">
      <alignment horizontal="center"/>
    </xf>
    <xf numFmtId="0" fontId="7" fillId="8" borderId="263" xfId="0" applyFont="1" applyFill="1" applyBorder="1" applyAlignment="1" applyProtection="1">
      <alignment horizontal="center"/>
    </xf>
    <xf numFmtId="0" fontId="7" fillId="8" borderId="14" xfId="0" applyFont="1" applyFill="1" applyBorder="1" applyAlignment="1" applyProtection="1">
      <alignment horizontal="center"/>
    </xf>
    <xf numFmtId="3" fontId="6" fillId="0" borderId="14" xfId="0" applyNumberFormat="1" applyFont="1" applyFill="1" applyBorder="1" applyAlignment="1" applyProtection="1">
      <alignment horizontal="center" wrapText="1"/>
      <protection locked="0"/>
    </xf>
    <xf numFmtId="3" fontId="6" fillId="0" borderId="14" xfId="0" applyNumberFormat="1" applyFont="1" applyFill="1" applyBorder="1" applyAlignment="1" applyProtection="1">
      <alignment horizontal="center" vertical="center"/>
      <protection locked="0"/>
    </xf>
    <xf numFmtId="0" fontId="5" fillId="9" borderId="0" xfId="0" applyFont="1" applyFill="1" applyBorder="1" applyProtection="1">
      <protection locked="0"/>
    </xf>
    <xf numFmtId="0" fontId="5" fillId="9" borderId="0" xfId="0" applyFont="1" applyFill="1" applyBorder="1"/>
    <xf numFmtId="0" fontId="16" fillId="0" borderId="0" xfId="0" applyFont="1" applyAlignment="1">
      <alignment vertical="center" wrapText="1"/>
    </xf>
    <xf numFmtId="0" fontId="1" fillId="8" borderId="0" xfId="0" applyFont="1" applyFill="1" applyAlignment="1">
      <alignment horizontal="center"/>
    </xf>
    <xf numFmtId="0" fontId="2" fillId="8" borderId="267" xfId="0" applyFont="1" applyFill="1" applyBorder="1" applyAlignment="1">
      <alignment horizontal="center" vertical="center"/>
    </xf>
    <xf numFmtId="0" fontId="7" fillId="8" borderId="167" xfId="0" applyFont="1" applyFill="1" applyBorder="1" applyAlignment="1">
      <alignment horizontal="left" vertical="center"/>
    </xf>
    <xf numFmtId="0" fontId="5" fillId="8" borderId="21" xfId="0" applyFont="1" applyFill="1" applyBorder="1" applyAlignment="1">
      <alignment horizontal="left" vertical="justify" wrapText="1"/>
    </xf>
    <xf numFmtId="0" fontId="5" fillId="8" borderId="166" xfId="0" applyFont="1" applyFill="1" applyBorder="1" applyAlignment="1">
      <alignment horizontal="left" vertical="justify" wrapText="1"/>
    </xf>
    <xf numFmtId="0" fontId="5" fillId="8" borderId="21" xfId="0" applyFont="1" applyFill="1" applyBorder="1"/>
    <xf numFmtId="0" fontId="7" fillId="8" borderId="140" xfId="0" applyFont="1" applyFill="1" applyBorder="1" applyAlignment="1">
      <alignment vertical="justify" wrapText="1"/>
    </xf>
    <xf numFmtId="0" fontId="7" fillId="8" borderId="140" xfId="0" applyFont="1" applyFill="1" applyBorder="1" applyAlignment="1">
      <alignment horizontal="left" vertical="center"/>
    </xf>
    <xf numFmtId="0" fontId="7" fillId="8" borderId="172" xfId="0" applyFont="1" applyFill="1" applyBorder="1"/>
    <xf numFmtId="0" fontId="7" fillId="8" borderId="0" xfId="0" applyFont="1" applyFill="1" applyBorder="1" applyAlignment="1">
      <alignment horizontal="center" vertical="center"/>
    </xf>
    <xf numFmtId="0" fontId="7" fillId="8" borderId="0" xfId="0" applyFont="1" applyFill="1" applyBorder="1" applyAlignment="1">
      <alignment horizontal="left" vertical="justify" wrapText="1"/>
    </xf>
    <xf numFmtId="0" fontId="8" fillId="8" borderId="140" xfId="0" applyFont="1" applyFill="1" applyBorder="1" applyAlignment="1">
      <alignment vertical="center"/>
    </xf>
    <xf numFmtId="0" fontId="2" fillId="0" borderId="0" xfId="0" applyFont="1" applyAlignment="1">
      <alignment horizontal="center"/>
    </xf>
    <xf numFmtId="0" fontId="7" fillId="8" borderId="140" xfId="0" applyFont="1" applyFill="1" applyBorder="1" applyAlignment="1">
      <alignment horizontal="center" vertical="center"/>
    </xf>
    <xf numFmtId="0" fontId="3" fillId="0" borderId="0" xfId="0" applyFont="1" applyBorder="1" applyAlignment="1"/>
    <xf numFmtId="0" fontId="8" fillId="8" borderId="140" xfId="0" applyFont="1" applyFill="1" applyBorder="1" applyAlignment="1"/>
    <xf numFmtId="0" fontId="7" fillId="8" borderId="270" xfId="0" applyFont="1" applyFill="1" applyBorder="1" applyAlignment="1">
      <alignment horizontal="center" vertical="center"/>
    </xf>
    <xf numFmtId="0" fontId="5" fillId="9" borderId="246" xfId="0" applyFont="1" applyFill="1" applyBorder="1" applyAlignment="1" applyProtection="1">
      <alignment vertical="center"/>
      <protection locked="0"/>
    </xf>
    <xf numFmtId="0" fontId="5" fillId="9" borderId="271" xfId="0" applyFont="1" applyFill="1" applyBorder="1" applyAlignment="1" applyProtection="1">
      <alignment vertical="center"/>
      <protection locked="0"/>
    </xf>
    <xf numFmtId="3" fontId="6" fillId="8" borderId="248" xfId="0" applyNumberFormat="1" applyFont="1" applyFill="1" applyBorder="1" applyAlignment="1" applyProtection="1">
      <alignment horizontal="right" vertical="center"/>
      <protection locked="0"/>
    </xf>
    <xf numFmtId="0" fontId="5" fillId="9" borderId="0" xfId="0" applyFont="1" applyFill="1" applyBorder="1" applyAlignment="1" applyProtection="1">
      <alignment vertical="center" wrapText="1"/>
      <protection locked="0"/>
    </xf>
    <xf numFmtId="0" fontId="5" fillId="9" borderId="250" xfId="0" applyFont="1" applyFill="1" applyBorder="1" applyAlignment="1" applyProtection="1">
      <alignment vertical="center"/>
      <protection locked="0"/>
    </xf>
    <xf numFmtId="0" fontId="5" fillId="9" borderId="0" xfId="0" applyFont="1" applyFill="1" applyBorder="1" applyAlignment="1" applyProtection="1">
      <alignment horizontal="right" vertical="center" wrapText="1"/>
      <protection locked="0"/>
    </xf>
    <xf numFmtId="3" fontId="5" fillId="9" borderId="58" xfId="0" applyNumberFormat="1" applyFont="1" applyFill="1" applyBorder="1" applyAlignment="1" applyProtection="1">
      <alignment horizontal="right" vertical="center" wrapText="1"/>
      <protection locked="0"/>
    </xf>
    <xf numFmtId="3" fontId="5" fillId="9" borderId="284" xfId="0" applyNumberFormat="1" applyFont="1" applyFill="1" applyBorder="1" applyAlignment="1" applyProtection="1">
      <alignment horizontal="right" vertical="center" wrapText="1"/>
      <protection locked="0"/>
    </xf>
    <xf numFmtId="3" fontId="6" fillId="6" borderId="288" xfId="0" applyNumberFormat="1" applyFont="1" applyFill="1" applyBorder="1" applyAlignment="1" applyProtection="1">
      <alignment horizontal="right" vertical="center"/>
      <protection locked="0"/>
    </xf>
    <xf numFmtId="3" fontId="6" fillId="6" borderId="122" xfId="0" applyNumberFormat="1" applyFont="1" applyFill="1" applyBorder="1" applyAlignment="1" applyProtection="1">
      <alignment horizontal="right" vertical="center"/>
      <protection locked="0"/>
    </xf>
    <xf numFmtId="3" fontId="5" fillId="9" borderId="292" xfId="0" applyNumberFormat="1" applyFont="1" applyFill="1" applyBorder="1" applyAlignment="1" applyProtection="1">
      <alignment horizontal="right" vertical="center" wrapText="1"/>
      <protection locked="0"/>
    </xf>
    <xf numFmtId="3" fontId="5" fillId="9" borderId="293" xfId="0" applyNumberFormat="1" applyFont="1" applyFill="1" applyBorder="1" applyAlignment="1" applyProtection="1">
      <alignment horizontal="right" vertical="center" wrapText="1"/>
      <protection locked="0"/>
    </xf>
    <xf numFmtId="3" fontId="5" fillId="9" borderId="294" xfId="0" applyNumberFormat="1" applyFont="1" applyFill="1" applyBorder="1" applyAlignment="1" applyProtection="1">
      <alignment horizontal="right" vertical="center" wrapText="1"/>
      <protection locked="0"/>
    </xf>
    <xf numFmtId="3" fontId="19" fillId="0" borderId="299" xfId="0" applyNumberFormat="1" applyFont="1" applyFill="1" applyBorder="1" applyAlignment="1" applyProtection="1">
      <alignment horizontal="center" vertical="center"/>
      <protection locked="0"/>
    </xf>
    <xf numFmtId="3" fontId="6" fillId="0" borderId="14" xfId="0" applyNumberFormat="1" applyFont="1" applyFill="1" applyBorder="1" applyAlignment="1" applyProtection="1">
      <alignment horizontal="right" vertical="center"/>
      <protection locked="0"/>
    </xf>
    <xf numFmtId="3" fontId="19" fillId="0" borderId="14" xfId="0" applyNumberFormat="1" applyFont="1" applyFill="1" applyBorder="1" applyAlignment="1" applyProtection="1">
      <alignment horizontal="center"/>
      <protection locked="0"/>
    </xf>
    <xf numFmtId="0" fontId="3" fillId="0" borderId="1" xfId="0" applyFont="1" applyBorder="1"/>
    <xf numFmtId="0" fontId="18" fillId="0" borderId="1" xfId="0" applyFont="1" applyBorder="1" applyAlignment="1">
      <alignment horizontal="center" vertical="center"/>
    </xf>
    <xf numFmtId="0" fontId="3" fillId="8" borderId="1" xfId="0" applyFont="1" applyFill="1" applyBorder="1"/>
    <xf numFmtId="0" fontId="5" fillId="8" borderId="307" xfId="0" applyFont="1" applyFill="1" applyBorder="1"/>
    <xf numFmtId="0" fontId="5" fillId="8" borderId="1" xfId="0" applyFont="1" applyFill="1" applyBorder="1"/>
    <xf numFmtId="3" fontId="19" fillId="0" borderId="1" xfId="0" applyNumberFormat="1" applyFont="1" applyFill="1" applyBorder="1" applyAlignment="1" applyProtection="1">
      <alignment horizontal="center"/>
      <protection locked="0"/>
    </xf>
    <xf numFmtId="0" fontId="5" fillId="9" borderId="107" xfId="0" applyFont="1" applyFill="1" applyBorder="1"/>
    <xf numFmtId="0" fontId="10" fillId="0" borderId="0" xfId="0" applyFont="1" applyBorder="1"/>
    <xf numFmtId="0" fontId="1" fillId="0" borderId="0" xfId="0" applyFont="1"/>
    <xf numFmtId="0" fontId="0" fillId="9" borderId="122" xfId="0" applyFill="1" applyBorder="1" applyProtection="1">
      <protection locked="0"/>
    </xf>
    <xf numFmtId="0" fontId="8" fillId="9" borderId="0" xfId="0" applyFont="1" applyFill="1" applyBorder="1" applyAlignment="1">
      <alignment horizontal="left" vertical="center"/>
    </xf>
    <xf numFmtId="0" fontId="0" fillId="9" borderId="0" xfId="0" applyFont="1" applyFill="1" applyBorder="1" applyAlignment="1" applyProtection="1">
      <alignment horizontal="left" vertical="center" wrapText="1"/>
    </xf>
    <xf numFmtId="0" fontId="7" fillId="9" borderId="122" xfId="0" applyFont="1" applyFill="1" applyBorder="1"/>
    <xf numFmtId="0" fontId="8" fillId="9" borderId="0" xfId="0" applyFont="1" applyFill="1" applyBorder="1" applyAlignment="1">
      <alignment horizontal="left" vertical="center" wrapText="1"/>
    </xf>
    <xf numFmtId="0" fontId="8" fillId="9" borderId="0" xfId="0" applyFont="1" applyFill="1" applyBorder="1"/>
    <xf numFmtId="0" fontId="8" fillId="9" borderId="13" xfId="0" applyFont="1" applyFill="1" applyBorder="1"/>
    <xf numFmtId="0" fontId="5" fillId="9" borderId="14" xfId="0" applyFont="1" applyFill="1" applyBorder="1"/>
    <xf numFmtId="0" fontId="3" fillId="8" borderId="7" xfId="0" applyFont="1" applyFill="1" applyBorder="1"/>
    <xf numFmtId="0" fontId="8" fillId="0" borderId="7" xfId="0" applyFont="1" applyBorder="1" applyAlignment="1" applyProtection="1">
      <alignment horizontal="left" vertical="top" wrapText="1"/>
    </xf>
    <xf numFmtId="0" fontId="0" fillId="9" borderId="0" xfId="0" applyFont="1" applyFill="1" applyBorder="1" applyAlignment="1" applyProtection="1">
      <alignment horizontal="center" vertical="center"/>
    </xf>
    <xf numFmtId="0" fontId="8" fillId="9" borderId="0" xfId="0" applyFont="1" applyFill="1" applyBorder="1" applyAlignment="1">
      <alignment vertical="center" wrapText="1"/>
    </xf>
    <xf numFmtId="3" fontId="6" fillId="0" borderId="7" xfId="0" applyNumberFormat="1" applyFont="1" applyFill="1" applyBorder="1" applyAlignment="1" applyProtection="1">
      <alignment horizontal="center" vertical="center"/>
      <protection locked="0"/>
    </xf>
    <xf numFmtId="3" fontId="6" fillId="0" borderId="7" xfId="0" applyNumberFormat="1" applyFont="1" applyFill="1" applyBorder="1" applyAlignment="1" applyProtection="1">
      <alignment horizontal="center" wrapText="1"/>
      <protection locked="0"/>
    </xf>
    <xf numFmtId="3" fontId="6" fillId="0" borderId="7" xfId="0" applyNumberFormat="1" applyFont="1" applyFill="1" applyBorder="1" applyAlignment="1" applyProtection="1">
      <alignment horizontal="right" vertical="center"/>
      <protection locked="0"/>
    </xf>
    <xf numFmtId="3" fontId="19" fillId="0" borderId="7" xfId="0" applyNumberFormat="1" applyFont="1" applyFill="1" applyBorder="1" applyAlignment="1" applyProtection="1">
      <alignment horizontal="center"/>
      <protection locked="0"/>
    </xf>
    <xf numFmtId="3" fontId="19" fillId="0" borderId="7" xfId="0" applyNumberFormat="1" applyFont="1" applyFill="1" applyBorder="1" applyAlignment="1" applyProtection="1">
      <alignment horizontal="right"/>
      <protection locked="0"/>
    </xf>
    <xf numFmtId="0" fontId="8" fillId="9" borderId="1" xfId="0" applyFont="1" applyFill="1" applyBorder="1" applyAlignment="1">
      <alignment vertical="center" wrapText="1"/>
    </xf>
    <xf numFmtId="0" fontId="5" fillId="9" borderId="1" xfId="0" applyFont="1" applyFill="1" applyBorder="1"/>
    <xf numFmtId="0" fontId="5" fillId="9" borderId="315" xfId="0" applyFont="1" applyFill="1" applyBorder="1"/>
    <xf numFmtId="3" fontId="19" fillId="0" borderId="102" xfId="0" applyNumberFormat="1" applyFont="1" applyFill="1" applyBorder="1" applyAlignment="1" applyProtection="1">
      <alignment horizontal="right"/>
      <protection locked="0"/>
    </xf>
    <xf numFmtId="0" fontId="1" fillId="0" borderId="0" xfId="0" applyFont="1" applyBorder="1" applyProtection="1"/>
    <xf numFmtId="0" fontId="0" fillId="0" borderId="0" xfId="0" applyFont="1" applyProtection="1"/>
    <xf numFmtId="0" fontId="0" fillId="0" borderId="0" xfId="0" applyBorder="1" applyAlignment="1" applyProtection="1">
      <alignment vertical="center"/>
    </xf>
    <xf numFmtId="0" fontId="8" fillId="8" borderId="316" xfId="0" applyFont="1" applyFill="1" applyBorder="1" applyProtection="1"/>
    <xf numFmtId="0" fontId="28" fillId="0" borderId="0" xfId="0" applyFont="1" applyBorder="1" applyProtection="1"/>
    <xf numFmtId="0" fontId="12" fillId="8" borderId="0" xfId="0" applyFont="1" applyFill="1" applyBorder="1" applyAlignment="1" applyProtection="1">
      <alignment vertical="top"/>
    </xf>
    <xf numFmtId="0" fontId="0" fillId="8" borderId="316" xfId="0" applyFont="1" applyFill="1" applyBorder="1" applyProtection="1"/>
    <xf numFmtId="0" fontId="43" fillId="0" borderId="0" xfId="0" applyFont="1" applyBorder="1" applyAlignment="1">
      <alignment horizontal="left" vertical="center" readingOrder="2"/>
    </xf>
    <xf numFmtId="0" fontId="0" fillId="8" borderId="0" xfId="0" applyFont="1" applyFill="1" applyBorder="1" applyAlignment="1" applyProtection="1">
      <alignment horizontal="right" vertical="center"/>
    </xf>
    <xf numFmtId="0" fontId="44" fillId="0" borderId="0" xfId="0" applyFont="1" applyBorder="1" applyAlignment="1">
      <alignment horizontal="left" vertical="center" readingOrder="2"/>
    </xf>
    <xf numFmtId="0" fontId="45" fillId="0" borderId="0" xfId="0" applyFont="1" applyBorder="1" applyAlignment="1">
      <alignment horizontal="left" readingOrder="2"/>
    </xf>
    <xf numFmtId="0" fontId="0" fillId="0" borderId="0" xfId="0" applyFont="1" applyFill="1" applyBorder="1" applyProtection="1"/>
    <xf numFmtId="0" fontId="5" fillId="8" borderId="316" xfId="0" applyFont="1" applyFill="1" applyBorder="1" applyProtection="1"/>
    <xf numFmtId="0" fontId="5" fillId="8" borderId="0" xfId="0" applyFont="1" applyFill="1" applyBorder="1" applyAlignment="1" applyProtection="1">
      <alignment horizontal="right"/>
    </xf>
    <xf numFmtId="0" fontId="5" fillId="8" borderId="0" xfId="0" applyFont="1" applyFill="1" applyBorder="1" applyProtection="1"/>
    <xf numFmtId="0" fontId="7" fillId="8" borderId="0" xfId="0" applyFont="1" applyFill="1" applyBorder="1" applyAlignment="1" applyProtection="1">
      <alignment vertical="center"/>
    </xf>
    <xf numFmtId="0" fontId="5" fillId="8" borderId="0" xfId="0" applyFont="1" applyFill="1" applyBorder="1" applyAlignment="1" applyProtection="1">
      <alignment vertical="center"/>
    </xf>
    <xf numFmtId="0" fontId="8" fillId="8" borderId="0" xfId="0" applyFont="1" applyFill="1" applyBorder="1" applyAlignment="1" applyProtection="1">
      <alignment vertical="center"/>
    </xf>
    <xf numFmtId="0" fontId="5" fillId="0" borderId="0" xfId="0" applyFont="1" applyBorder="1" applyProtection="1"/>
    <xf numFmtId="0" fontId="7" fillId="0" borderId="0" xfId="0" applyFont="1" applyBorder="1" applyAlignment="1" applyProtection="1">
      <alignment horizontal="center"/>
    </xf>
    <xf numFmtId="0" fontId="7" fillId="8" borderId="0" xfId="0" applyFont="1" applyFill="1" applyBorder="1" applyProtection="1"/>
    <xf numFmtId="0" fontId="7" fillId="8" borderId="0" xfId="0" applyFont="1" applyFill="1" applyBorder="1" applyAlignment="1" applyProtection="1">
      <alignment horizontal="center" vertical="center"/>
    </xf>
    <xf numFmtId="0" fontId="8" fillId="8" borderId="0" xfId="0" applyFont="1" applyFill="1" applyBorder="1" applyProtection="1"/>
    <xf numFmtId="0" fontId="8" fillId="0" borderId="0" xfId="0" applyFont="1" applyProtection="1"/>
    <xf numFmtId="0" fontId="8" fillId="0" borderId="0" xfId="0" applyFont="1" applyAlignment="1" applyProtection="1"/>
    <xf numFmtId="0" fontId="7" fillId="0" borderId="0" xfId="0" applyFont="1" applyBorder="1" applyAlignment="1" applyProtection="1">
      <alignment horizontal="right"/>
    </xf>
    <xf numFmtId="0" fontId="7" fillId="0" borderId="0" xfId="0" applyFont="1" applyProtection="1"/>
    <xf numFmtId="0" fontId="5" fillId="15" borderId="316" xfId="0" applyFont="1" applyFill="1" applyBorder="1" applyProtection="1"/>
    <xf numFmtId="0" fontId="8" fillId="15" borderId="0" xfId="0" applyFont="1" applyFill="1" applyBorder="1" applyProtection="1"/>
    <xf numFmtId="0" fontId="5" fillId="15" borderId="0" xfId="0" applyFont="1" applyFill="1" applyBorder="1" applyProtection="1"/>
    <xf numFmtId="0" fontId="7" fillId="15" borderId="0" xfId="0" applyFont="1" applyFill="1" applyBorder="1" applyAlignment="1" applyProtection="1">
      <alignment horizontal="center" vertical="center"/>
    </xf>
    <xf numFmtId="0" fontId="7" fillId="3" borderId="0" xfId="0" applyFont="1" applyFill="1" applyBorder="1" applyProtection="1"/>
    <xf numFmtId="0" fontId="8" fillId="3" borderId="0" xfId="0" applyFont="1" applyFill="1" applyBorder="1" applyAlignment="1" applyProtection="1"/>
    <xf numFmtId="0" fontId="7" fillId="8" borderId="0" xfId="0" applyFont="1" applyFill="1" applyBorder="1" applyAlignment="1" applyProtection="1"/>
    <xf numFmtId="0" fontId="7" fillId="0" borderId="0" xfId="0" applyFont="1" applyAlignment="1" applyProtection="1">
      <alignment vertical="center"/>
    </xf>
    <xf numFmtId="0" fontId="8" fillId="8" borderId="0" xfId="0" applyFont="1" applyFill="1" applyBorder="1" applyAlignment="1" applyProtection="1">
      <alignment wrapText="1"/>
    </xf>
    <xf numFmtId="0" fontId="8" fillId="8" borderId="0" xfId="0" applyFont="1" applyFill="1" applyBorder="1" applyAlignment="1" applyProtection="1"/>
    <xf numFmtId="0" fontId="0" fillId="0" borderId="0" xfId="0" applyFont="1" applyBorder="1" applyAlignment="1" applyProtection="1">
      <alignment vertical="center"/>
    </xf>
    <xf numFmtId="14" fontId="10" fillId="0" borderId="0" xfId="0" applyNumberFormat="1" applyFont="1" applyFill="1" applyBorder="1" applyAlignment="1" applyProtection="1">
      <alignment horizontal="center"/>
    </xf>
    <xf numFmtId="0" fontId="12" fillId="8" borderId="317" xfId="0" applyFont="1" applyFill="1" applyBorder="1" applyProtection="1"/>
    <xf numFmtId="0" fontId="12" fillId="8" borderId="0" xfId="0" applyFont="1" applyFill="1" applyBorder="1" applyAlignment="1" applyProtection="1">
      <alignment vertical="center"/>
    </xf>
    <xf numFmtId="0" fontId="0" fillId="8" borderId="317" xfId="0" applyFont="1" applyFill="1" applyBorder="1" applyProtection="1"/>
    <xf numFmtId="0" fontId="5" fillId="8" borderId="317" xfId="0" applyFont="1" applyFill="1" applyBorder="1" applyProtection="1"/>
    <xf numFmtId="0" fontId="8" fillId="8" borderId="0" xfId="0" applyFont="1" applyFill="1" applyBorder="1" applyAlignment="1" applyProtection="1">
      <alignment horizontal="center"/>
    </xf>
    <xf numFmtId="0" fontId="8" fillId="8" borderId="0" xfId="0" applyFont="1" applyFill="1" applyBorder="1" applyAlignment="1" applyProtection="1">
      <alignment horizontal="center" vertical="center"/>
    </xf>
    <xf numFmtId="0" fontId="7" fillId="8" borderId="0" xfId="0" applyFont="1" applyFill="1" applyBorder="1" applyAlignment="1" applyProtection="1">
      <alignment horizontal="right" vertical="center"/>
    </xf>
    <xf numFmtId="3" fontId="6" fillId="8" borderId="0" xfId="0" applyNumberFormat="1" applyFont="1" applyFill="1" applyBorder="1" applyAlignment="1" applyProtection="1">
      <alignment horizontal="right" vertical="center"/>
      <protection locked="0"/>
    </xf>
    <xf numFmtId="3" fontId="5" fillId="8" borderId="0" xfId="0" applyNumberFormat="1" applyFont="1" applyFill="1" applyBorder="1" applyAlignment="1" applyProtection="1">
      <alignment horizontal="center" vertical="top"/>
      <protection locked="0"/>
    </xf>
    <xf numFmtId="3" fontId="6" fillId="8" borderId="0" xfId="0" applyNumberFormat="1" applyFont="1" applyFill="1" applyBorder="1" applyAlignment="1" applyProtection="1">
      <alignment horizontal="center" vertical="center"/>
      <protection locked="0"/>
    </xf>
    <xf numFmtId="3" fontId="46" fillId="8" borderId="0" xfId="0" applyNumberFormat="1" applyFont="1" applyFill="1" applyBorder="1" applyAlignment="1" applyProtection="1">
      <alignment horizontal="center" vertical="center"/>
      <protection locked="0"/>
    </xf>
    <xf numFmtId="3" fontId="6" fillId="15" borderId="0" xfId="0" applyNumberFormat="1" applyFont="1" applyFill="1" applyBorder="1" applyAlignment="1" applyProtection="1">
      <alignment horizontal="right" vertical="center"/>
      <protection locked="0"/>
    </xf>
    <xf numFmtId="3" fontId="46" fillId="15" borderId="0" xfId="0" applyNumberFormat="1" applyFont="1" applyFill="1" applyBorder="1" applyAlignment="1" applyProtection="1">
      <alignment horizontal="center" vertical="center"/>
      <protection locked="0"/>
    </xf>
    <xf numFmtId="0" fontId="7" fillId="15" borderId="0" xfId="0" applyFont="1" applyFill="1" applyBorder="1" applyAlignment="1" applyProtection="1">
      <alignment horizontal="right"/>
    </xf>
    <xf numFmtId="3" fontId="6" fillId="3" borderId="0" xfId="0" applyNumberFormat="1" applyFont="1" applyFill="1" applyBorder="1" applyAlignment="1" applyProtection="1">
      <alignment horizontal="right" vertical="center"/>
      <protection locked="0"/>
    </xf>
    <xf numFmtId="0" fontId="5" fillId="15" borderId="317" xfId="0" applyFont="1" applyFill="1" applyBorder="1" applyProtection="1"/>
    <xf numFmtId="0" fontId="12" fillId="0" borderId="0" xfId="0" applyFont="1" applyProtection="1"/>
    <xf numFmtId="0" fontId="8" fillId="8" borderId="0" xfId="0" applyFont="1" applyFill="1" applyBorder="1" applyAlignment="1" applyProtection="1">
      <alignment horizontal="center" vertical="top"/>
    </xf>
    <xf numFmtId="0" fontId="5" fillId="8" borderId="0" xfId="0" applyFont="1" applyFill="1" applyBorder="1" applyAlignment="1" applyProtection="1">
      <alignment horizontal="left" vertical="center"/>
    </xf>
    <xf numFmtId="0" fontId="5" fillId="8" borderId="0" xfId="0" applyFont="1" applyFill="1" applyBorder="1" applyAlignment="1" applyProtection="1">
      <alignment horizontal="left"/>
    </xf>
    <xf numFmtId="0" fontId="5" fillId="8" borderId="0" xfId="0" applyFont="1" applyFill="1" applyBorder="1" applyAlignment="1" applyProtection="1">
      <alignment horizontal="center" vertical="center"/>
    </xf>
    <xf numFmtId="0" fontId="5" fillId="8" borderId="0" xfId="0" applyFont="1" applyFill="1" applyBorder="1" applyAlignment="1" applyProtection="1">
      <alignment horizontal="center"/>
    </xf>
    <xf numFmtId="0" fontId="5" fillId="8" borderId="0" xfId="0" applyFont="1" applyFill="1" applyBorder="1" applyAlignment="1" applyProtection="1">
      <alignment horizontal="right" vertical="center"/>
    </xf>
    <xf numFmtId="0" fontId="8" fillId="8" borderId="318" xfId="0" applyFont="1" applyFill="1" applyBorder="1" applyAlignment="1" applyProtection="1">
      <alignment vertical="center"/>
    </xf>
    <xf numFmtId="0" fontId="8" fillId="8" borderId="0" xfId="0" applyFont="1" applyFill="1" applyBorder="1" applyAlignment="1" applyProtection="1">
      <alignment vertical="center" wrapText="1"/>
    </xf>
    <xf numFmtId="0" fontId="5" fillId="0" borderId="0" xfId="0" applyFont="1" applyBorder="1" applyAlignment="1" applyProtection="1">
      <alignment horizontal="right"/>
    </xf>
    <xf numFmtId="0" fontId="7" fillId="0" borderId="0" xfId="0" applyFont="1" applyBorder="1" applyProtection="1"/>
    <xf numFmtId="0" fontId="5" fillId="8" borderId="319" xfId="0" applyFont="1" applyFill="1" applyBorder="1" applyProtection="1"/>
    <xf numFmtId="0" fontId="5" fillId="8" borderId="14" xfId="0" applyFont="1" applyFill="1" applyBorder="1" applyProtection="1"/>
    <xf numFmtId="0" fontId="5" fillId="8" borderId="14" xfId="0" applyFont="1" applyFill="1" applyBorder="1" applyAlignment="1" applyProtection="1">
      <alignment horizontal="right"/>
    </xf>
    <xf numFmtId="0" fontId="5" fillId="8" borderId="18" xfId="0" applyFont="1" applyFill="1" applyBorder="1" applyAlignment="1" applyProtection="1"/>
    <xf numFmtId="0" fontId="5" fillId="8" borderId="0" xfId="0" applyFont="1" applyFill="1" applyBorder="1" applyAlignment="1" applyProtection="1"/>
    <xf numFmtId="3" fontId="6" fillId="8" borderId="0" xfId="0" applyNumberFormat="1" applyFont="1" applyFill="1" applyBorder="1" applyAlignment="1" applyProtection="1">
      <alignment vertical="center"/>
      <protection locked="0"/>
    </xf>
    <xf numFmtId="0" fontId="7" fillId="0" borderId="0" xfId="0" applyNumberFormat="1" applyFont="1" applyFill="1" applyBorder="1" applyAlignment="1" applyProtection="1">
      <alignment horizontal="right" vertical="center"/>
      <protection locked="0"/>
    </xf>
    <xf numFmtId="0" fontId="5" fillId="8" borderId="14" xfId="0" applyFont="1" applyFill="1" applyBorder="1" applyAlignment="1" applyProtection="1"/>
    <xf numFmtId="0" fontId="5" fillId="8" borderId="321" xfId="0" applyFont="1" applyFill="1" applyBorder="1" applyProtection="1"/>
    <xf numFmtId="0" fontId="48" fillId="0" borderId="0" xfId="0" applyFont="1" applyProtection="1"/>
    <xf numFmtId="0" fontId="5" fillId="0" borderId="0" xfId="0" applyFont="1" applyAlignment="1" applyProtection="1">
      <alignment horizontal="center"/>
    </xf>
    <xf numFmtId="0" fontId="8" fillId="8" borderId="18" xfId="0" applyFont="1" applyFill="1" applyBorder="1" applyProtection="1"/>
    <xf numFmtId="0" fontId="12" fillId="8" borderId="0" xfId="0" applyFont="1" applyFill="1" applyBorder="1" applyProtection="1"/>
    <xf numFmtId="0" fontId="3" fillId="8" borderId="0" xfId="0" applyFont="1" applyFill="1" applyBorder="1" applyAlignment="1" applyProtection="1">
      <alignment horizontal="center"/>
    </xf>
    <xf numFmtId="0" fontId="0" fillId="0" borderId="0" xfId="0" applyBorder="1" applyAlignment="1" applyProtection="1">
      <alignment vertical="center" wrapText="1"/>
    </xf>
    <xf numFmtId="0" fontId="18" fillId="8" borderId="0" xfId="0" applyFont="1" applyFill="1" applyBorder="1" applyAlignment="1" applyProtection="1">
      <alignment vertical="top"/>
    </xf>
    <xf numFmtId="0" fontId="18" fillId="8" borderId="0" xfId="0" applyFont="1" applyFill="1" applyBorder="1" applyAlignment="1" applyProtection="1">
      <alignment vertical="center"/>
    </xf>
    <xf numFmtId="0" fontId="5" fillId="8" borderId="18" xfId="0" applyFont="1" applyFill="1" applyBorder="1" applyAlignment="1" applyProtection="1">
      <alignment horizontal="center"/>
    </xf>
    <xf numFmtId="0" fontId="9" fillId="8" borderId="0" xfId="0" applyFont="1" applyFill="1" applyBorder="1" applyAlignment="1" applyProtection="1"/>
    <xf numFmtId="0" fontId="12" fillId="0" borderId="0" xfId="0" applyFont="1" applyBorder="1" applyAlignment="1" applyProtection="1">
      <alignment horizontal="left" vertical="center"/>
    </xf>
    <xf numFmtId="0" fontId="0" fillId="0" borderId="0" xfId="0" applyBorder="1" applyAlignment="1" applyProtection="1">
      <alignment horizontal="center" vertical="center" wrapText="1"/>
    </xf>
    <xf numFmtId="0" fontId="5" fillId="8" borderId="18" xfId="0" applyFont="1" applyFill="1" applyBorder="1" applyProtection="1"/>
    <xf numFmtId="0" fontId="8" fillId="8" borderId="0" xfId="0" applyFont="1" applyFill="1" applyBorder="1" applyAlignment="1" applyProtection="1">
      <alignment vertical="top"/>
    </xf>
    <xf numFmtId="0" fontId="5" fillId="0" borderId="29" xfId="0" applyFont="1" applyFill="1" applyBorder="1" applyAlignment="1" applyProtection="1">
      <alignment horizontal="center"/>
    </xf>
    <xf numFmtId="0" fontId="5" fillId="8" borderId="239" xfId="0" applyFont="1" applyFill="1" applyBorder="1" applyProtection="1"/>
    <xf numFmtId="0" fontId="8" fillId="8" borderId="27" xfId="0" applyFont="1" applyFill="1" applyBorder="1" applyProtection="1"/>
    <xf numFmtId="0" fontId="5" fillId="8" borderId="27" xfId="0" applyFont="1" applyFill="1" applyBorder="1" applyProtection="1"/>
    <xf numFmtId="0" fontId="7" fillId="8" borderId="27" xfId="0" applyFont="1" applyFill="1" applyBorder="1" applyAlignment="1" applyProtection="1">
      <alignment horizontal="center" vertical="center"/>
    </xf>
    <xf numFmtId="2"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49" fillId="0" borderId="0" xfId="0" applyFont="1" applyFill="1" applyBorder="1" applyProtection="1"/>
    <xf numFmtId="0" fontId="5" fillId="8" borderId="18" xfId="0" applyFont="1" applyFill="1" applyBorder="1" applyAlignment="1" applyProtection="1">
      <alignment horizontal="left" vertical="center"/>
    </xf>
    <xf numFmtId="0" fontId="5" fillId="0" borderId="0" xfId="0" applyFont="1" applyAlignment="1" applyProtection="1">
      <alignment horizontal="left" vertical="center"/>
    </xf>
    <xf numFmtId="0" fontId="49" fillId="0" borderId="0" xfId="0" applyFont="1" applyFill="1" applyBorder="1" applyAlignment="1" applyProtection="1">
      <alignment horizontal="left" vertical="center"/>
    </xf>
    <xf numFmtId="0" fontId="5" fillId="8" borderId="0" xfId="0" applyFont="1" applyFill="1" applyBorder="1" applyAlignment="1" applyProtection="1">
      <alignment vertical="center"/>
      <protection locked="0"/>
    </xf>
    <xf numFmtId="0" fontId="5" fillId="0" borderId="27" xfId="0" applyFont="1" applyFill="1" applyBorder="1" applyAlignment="1" applyProtection="1">
      <alignment vertical="center"/>
      <protection locked="0"/>
    </xf>
    <xf numFmtId="0" fontId="5" fillId="8" borderId="27" xfId="0" applyFont="1" applyFill="1" applyBorder="1" applyAlignment="1" applyProtection="1">
      <alignment vertical="center"/>
      <protection locked="0"/>
    </xf>
    <xf numFmtId="0" fontId="7" fillId="0" borderId="27" xfId="0" applyFont="1" applyBorder="1" applyAlignment="1" applyProtection="1">
      <alignment horizontal="center" vertical="center"/>
    </xf>
    <xf numFmtId="0" fontId="7" fillId="8" borderId="27" xfId="0" applyFont="1" applyFill="1" applyBorder="1" applyAlignment="1" applyProtection="1">
      <alignment vertical="center"/>
    </xf>
    <xf numFmtId="0" fontId="7" fillId="0" borderId="0" xfId="0" applyFont="1" applyBorder="1" applyAlignment="1" applyProtection="1">
      <alignment horizontal="center" vertical="center"/>
    </xf>
    <xf numFmtId="0" fontId="0" fillId="0" borderId="0" xfId="0" applyBorder="1" applyAlignment="1" applyProtection="1">
      <alignment horizontal="right" vertical="center"/>
    </xf>
    <xf numFmtId="0" fontId="0" fillId="0" borderId="0" xfId="0" applyBorder="1" applyAlignment="1" applyProtection="1">
      <alignment horizontal="left" vertical="center"/>
    </xf>
    <xf numFmtId="0" fontId="8" fillId="8" borderId="322" xfId="0" applyFont="1" applyFill="1" applyBorder="1" applyAlignment="1" applyProtection="1"/>
    <xf numFmtId="0" fontId="5" fillId="8" borderId="322" xfId="0" applyFont="1" applyFill="1" applyBorder="1" applyProtection="1"/>
    <xf numFmtId="0" fontId="7" fillId="8" borderId="322" xfId="0" applyFont="1" applyFill="1" applyBorder="1" applyAlignment="1" applyProtection="1">
      <alignment horizontal="center"/>
    </xf>
    <xf numFmtId="0" fontId="0" fillId="0" borderId="322" xfId="0" applyBorder="1" applyAlignment="1" applyProtection="1">
      <alignment horizontal="right" vertical="center"/>
    </xf>
    <xf numFmtId="0" fontId="48" fillId="0" borderId="0" xfId="0" applyFont="1" applyBorder="1" applyProtection="1"/>
    <xf numFmtId="0" fontId="0" fillId="0" borderId="323" xfId="0" applyBorder="1" applyAlignment="1" applyProtection="1">
      <alignment horizontal="right" vertical="center"/>
    </xf>
    <xf numFmtId="0" fontId="7" fillId="0" borderId="0" xfId="0" applyFont="1" applyFill="1" applyBorder="1" applyAlignment="1" applyProtection="1">
      <alignment horizontal="center"/>
      <protection locked="0"/>
    </xf>
    <xf numFmtId="0" fontId="5" fillId="0" borderId="0" xfId="0" applyFont="1" applyBorder="1" applyAlignment="1" applyProtection="1">
      <alignment horizontal="center"/>
    </xf>
    <xf numFmtId="0" fontId="7" fillId="8" borderId="18" xfId="0" applyFont="1" applyFill="1" applyBorder="1" applyProtection="1"/>
    <xf numFmtId="0" fontId="1" fillId="0" borderId="0" xfId="0" applyFont="1" applyFill="1" applyBorder="1" applyProtection="1"/>
    <xf numFmtId="0" fontId="2" fillId="0" borderId="0" xfId="0" applyFont="1" applyFill="1" applyBorder="1" applyAlignment="1" applyProtection="1">
      <alignment horizontal="center"/>
    </xf>
    <xf numFmtId="0" fontId="0" fillId="0" borderId="0" xfId="0" applyFill="1" applyBorder="1" applyAlignment="1" applyProtection="1">
      <alignment vertical="center" wrapText="1"/>
    </xf>
    <xf numFmtId="0" fontId="0" fillId="8" borderId="0" xfId="0" applyFill="1" applyBorder="1" applyProtection="1"/>
    <xf numFmtId="0" fontId="12" fillId="0" borderId="0" xfId="0" applyFont="1" applyFill="1" applyBorder="1" applyAlignment="1" applyProtection="1">
      <alignment horizontal="left" vertical="center"/>
    </xf>
    <xf numFmtId="0" fontId="9" fillId="8" borderId="0" xfId="0" applyFont="1" applyFill="1" applyBorder="1" applyAlignment="1">
      <alignment vertical="center"/>
    </xf>
    <xf numFmtId="0" fontId="8" fillId="0" borderId="0" xfId="0" applyFont="1" applyBorder="1" applyProtection="1"/>
    <xf numFmtId="0" fontId="17" fillId="0" borderId="0" xfId="0" applyFont="1" applyBorder="1" applyAlignment="1">
      <alignment horizontal="left" vertical="center" readingOrder="2"/>
    </xf>
    <xf numFmtId="0" fontId="50" fillId="0" borderId="0" xfId="0" applyFont="1" applyFill="1" applyBorder="1" applyAlignment="1" applyProtection="1">
      <alignment horizontal="center" vertical="center"/>
    </xf>
    <xf numFmtId="0" fontId="0" fillId="8" borderId="0" xfId="0" applyFill="1" applyBorder="1" applyAlignment="1" applyProtection="1">
      <alignment horizontal="justify" vertical="top" wrapText="1"/>
    </xf>
    <xf numFmtId="0" fontId="0" fillId="8" borderId="0" xfId="0" applyFill="1" applyBorder="1" applyAlignment="1" applyProtection="1">
      <alignment horizontal="center"/>
    </xf>
    <xf numFmtId="0" fontId="25" fillId="8" borderId="0" xfId="0" applyFont="1" applyFill="1" applyBorder="1" applyAlignment="1" applyProtection="1">
      <alignment vertical="top"/>
    </xf>
    <xf numFmtId="0" fontId="12" fillId="8" borderId="0" xfId="0" applyFont="1" applyFill="1" applyBorder="1" applyAlignment="1" applyProtection="1">
      <alignment horizontal="center"/>
    </xf>
    <xf numFmtId="0" fontId="7" fillId="0" borderId="0" xfId="0" applyFont="1" applyBorder="1" applyAlignment="1" applyProtection="1">
      <alignment vertical="center"/>
    </xf>
    <xf numFmtId="0" fontId="32" fillId="8" borderId="0" xfId="0" applyFont="1" applyFill="1" applyBorder="1" applyAlignment="1" applyProtection="1">
      <alignment horizontal="center"/>
    </xf>
    <xf numFmtId="0" fontId="32" fillId="8" borderId="0" xfId="0" applyFont="1" applyFill="1" applyBorder="1" applyProtection="1"/>
    <xf numFmtId="3" fontId="6" fillId="0" borderId="0" xfId="0" applyNumberFormat="1" applyFont="1" applyBorder="1" applyAlignment="1" applyProtection="1">
      <alignment horizontal="center"/>
      <protection locked="0"/>
    </xf>
    <xf numFmtId="0" fontId="0" fillId="8" borderId="322" xfId="0" applyFill="1" applyBorder="1" applyProtection="1"/>
    <xf numFmtId="0" fontId="12" fillId="8" borderId="322" xfId="0" applyFont="1" applyFill="1" applyBorder="1" applyProtection="1"/>
    <xf numFmtId="0" fontId="51" fillId="0" borderId="0" xfId="0" applyFont="1" applyProtection="1"/>
    <xf numFmtId="0" fontId="52" fillId="0" borderId="0" xfId="0" applyFont="1" applyProtection="1"/>
    <xf numFmtId="3" fontId="48" fillId="0" borderId="0" xfId="0" applyNumberFormat="1" applyFont="1" applyAlignment="1" applyProtection="1"/>
    <xf numFmtId="3" fontId="48" fillId="0" borderId="0" xfId="0" applyNumberFormat="1" applyFont="1" applyProtection="1"/>
    <xf numFmtId="0" fontId="5" fillId="0" borderId="0" xfId="0" applyFont="1" applyAlignment="1">
      <alignment horizontal="left"/>
    </xf>
    <xf numFmtId="0" fontId="5" fillId="0" borderId="0" xfId="0" applyFont="1" applyFill="1"/>
    <xf numFmtId="0" fontId="5" fillId="0" borderId="0" xfId="0" applyFont="1"/>
    <xf numFmtId="0" fontId="7" fillId="0" borderId="0" xfId="0" applyFont="1" applyAlignment="1">
      <alignment horizontal="center"/>
    </xf>
    <xf numFmtId="0" fontId="5" fillId="0" borderId="0" xfId="0" applyFont="1" applyAlignment="1">
      <alignment horizontal="right"/>
    </xf>
    <xf numFmtId="0" fontId="48" fillId="0" borderId="0" xfId="0" applyFont="1"/>
    <xf numFmtId="0" fontId="5" fillId="0" borderId="236" xfId="0" applyFont="1" applyBorder="1"/>
    <xf numFmtId="0" fontId="1" fillId="8" borderId="237" xfId="0" applyFont="1" applyFill="1" applyBorder="1"/>
    <xf numFmtId="0" fontId="2" fillId="8" borderId="237" xfId="0" applyFont="1" applyFill="1" applyBorder="1" applyAlignment="1">
      <alignment horizontal="center"/>
    </xf>
    <xf numFmtId="0" fontId="9" fillId="8" borderId="237" xfId="0" applyFont="1" applyFill="1" applyBorder="1" applyAlignment="1">
      <alignment vertical="center" wrapText="1"/>
    </xf>
    <xf numFmtId="0" fontId="5" fillId="0" borderId="237" xfId="0" applyFont="1" applyBorder="1"/>
    <xf numFmtId="0" fontId="5" fillId="0" borderId="18" xfId="0" applyFont="1" applyBorder="1"/>
    <xf numFmtId="0" fontId="1" fillId="8" borderId="0" xfId="0" applyFont="1" applyFill="1" applyBorder="1"/>
    <xf numFmtId="0" fontId="2" fillId="8" borderId="0" xfId="0" applyFont="1" applyFill="1" applyBorder="1" applyAlignment="1">
      <alignment horizontal="center"/>
    </xf>
    <xf numFmtId="0" fontId="9" fillId="8" borderId="0" xfId="0" applyFont="1" applyFill="1" applyBorder="1" applyAlignment="1">
      <alignment vertical="center" wrapText="1"/>
    </xf>
    <xf numFmtId="0" fontId="7" fillId="8" borderId="18" xfId="0" applyFont="1" applyFill="1" applyBorder="1"/>
    <xf numFmtId="0" fontId="1" fillId="0" borderId="0" xfId="0" applyFont="1" applyFill="1" applyBorder="1" applyAlignment="1" applyProtection="1">
      <alignment horizontal="left" vertical="center"/>
    </xf>
    <xf numFmtId="0" fontId="14" fillId="8" borderId="0" xfId="0" applyFont="1" applyFill="1" applyBorder="1" applyAlignment="1">
      <alignment vertical="center"/>
    </xf>
    <xf numFmtId="0" fontId="8" fillId="8" borderId="18" xfId="0" applyFont="1" applyFill="1" applyBorder="1"/>
    <xf numFmtId="0" fontId="7" fillId="8" borderId="0" xfId="0" applyFont="1" applyFill="1" applyBorder="1" applyAlignment="1">
      <alignment horizontal="left"/>
    </xf>
    <xf numFmtId="0" fontId="7" fillId="0" borderId="0" xfId="0" applyFont="1" applyFill="1" applyBorder="1" applyAlignment="1">
      <alignment horizontal="left"/>
    </xf>
    <xf numFmtId="0" fontId="8" fillId="0" borderId="0" xfId="0" applyFont="1" applyFill="1" applyBorder="1"/>
    <xf numFmtId="0" fontId="5" fillId="9" borderId="12" xfId="0" applyFont="1" applyFill="1" applyBorder="1"/>
    <xf numFmtId="0" fontId="7" fillId="9" borderId="122" xfId="0" applyFont="1" applyFill="1" applyBorder="1" applyAlignment="1">
      <alignment vertical="center"/>
    </xf>
    <xf numFmtId="0" fontId="8" fillId="9" borderId="122" xfId="0" applyFont="1" applyFill="1" applyBorder="1" applyAlignment="1">
      <alignment vertical="center"/>
    </xf>
    <xf numFmtId="0" fontId="7" fillId="9" borderId="13" xfId="0" applyFont="1" applyFill="1" applyBorder="1"/>
    <xf numFmtId="0" fontId="5" fillId="8" borderId="324" xfId="0" applyFont="1" applyFill="1" applyBorder="1"/>
    <xf numFmtId="0" fontId="7" fillId="8" borderId="14" xfId="0" applyFont="1" applyFill="1" applyBorder="1" applyAlignment="1">
      <alignment horizontal="left"/>
    </xf>
    <xf numFmtId="0" fontId="7" fillId="0" borderId="14" xfId="0" applyFont="1" applyFill="1" applyBorder="1"/>
    <xf numFmtId="0" fontId="7" fillId="0" borderId="14" xfId="0" applyFont="1" applyFill="1" applyBorder="1" applyAlignment="1">
      <alignment vertical="center"/>
    </xf>
    <xf numFmtId="0" fontId="5" fillId="0" borderId="14" xfId="0" applyFont="1" applyFill="1" applyBorder="1"/>
    <xf numFmtId="0" fontId="5" fillId="9" borderId="114" xfId="0" applyFont="1" applyFill="1" applyBorder="1"/>
    <xf numFmtId="0" fontId="7" fillId="9" borderId="0" xfId="0" applyFont="1" applyFill="1" applyBorder="1" applyAlignment="1">
      <alignment horizontal="left"/>
    </xf>
    <xf numFmtId="0" fontId="1" fillId="9" borderId="0" xfId="0" applyFont="1" applyFill="1" applyBorder="1" applyAlignment="1">
      <alignment horizontal="left" vertical="top"/>
    </xf>
    <xf numFmtId="0" fontId="5" fillId="9" borderId="114" xfId="0" applyFont="1" applyFill="1" applyBorder="1" applyAlignment="1">
      <alignment horizontal="left"/>
    </xf>
    <xf numFmtId="0" fontId="7" fillId="9" borderId="0" xfId="0" applyFont="1" applyFill="1" applyBorder="1" applyAlignment="1">
      <alignment horizontal="left" vertical="center"/>
    </xf>
    <xf numFmtId="0" fontId="8" fillId="9" borderId="0" xfId="0" applyFont="1" applyFill="1" applyBorder="1" applyAlignment="1">
      <alignment vertical="top"/>
    </xf>
    <xf numFmtId="0" fontId="5" fillId="9" borderId="325" xfId="0" applyFont="1" applyFill="1" applyBorder="1"/>
    <xf numFmtId="0" fontId="7" fillId="9" borderId="14" xfId="0" applyFont="1" applyFill="1" applyBorder="1" applyAlignment="1">
      <alignment horizontal="left"/>
    </xf>
    <xf numFmtId="0" fontId="7" fillId="8" borderId="20" xfId="0" applyFont="1" applyFill="1" applyBorder="1" applyAlignment="1">
      <alignment horizontal="left"/>
    </xf>
    <xf numFmtId="0" fontId="5" fillId="8" borderId="20" xfId="0" applyFont="1" applyFill="1" applyBorder="1" applyAlignment="1"/>
    <xf numFmtId="0" fontId="5" fillId="8" borderId="20" xfId="0" applyFont="1" applyFill="1" applyBorder="1" applyAlignment="1">
      <alignment wrapText="1"/>
    </xf>
    <xf numFmtId="2" fontId="7" fillId="8" borderId="0" xfId="0" applyNumberFormat="1" applyFont="1" applyFill="1" applyBorder="1" applyAlignment="1">
      <alignment horizontal="left"/>
    </xf>
    <xf numFmtId="0" fontId="5" fillId="8" borderId="0" xfId="0" applyFont="1" applyFill="1" applyBorder="1" applyAlignment="1">
      <alignment horizontal="right"/>
    </xf>
    <xf numFmtId="0" fontId="7" fillId="0" borderId="237" xfId="0" applyFont="1" applyBorder="1" applyAlignment="1">
      <alignment horizontal="center"/>
    </xf>
    <xf numFmtId="0" fontId="5" fillId="0" borderId="237" xfId="0" applyFont="1" applyBorder="1" applyAlignment="1">
      <alignment horizontal="right"/>
    </xf>
    <xf numFmtId="0" fontId="5" fillId="0" borderId="0" xfId="0" applyFont="1" applyBorder="1" applyAlignment="1">
      <alignment horizontal="right"/>
    </xf>
    <xf numFmtId="0" fontId="3" fillId="8" borderId="0" xfId="0" applyFont="1" applyFill="1" applyBorder="1" applyAlignment="1">
      <alignment horizontal="right"/>
    </xf>
    <xf numFmtId="0" fontId="8" fillId="8" borderId="0" xfId="0" applyFont="1" applyFill="1" applyBorder="1" applyAlignment="1">
      <alignment horizontal="right"/>
    </xf>
    <xf numFmtId="3" fontId="7" fillId="8" borderId="0" xfId="0" applyNumberFormat="1" applyFont="1" applyFill="1" applyBorder="1" applyAlignment="1" applyProtection="1">
      <alignment horizontal="center"/>
      <protection locked="0"/>
    </xf>
    <xf numFmtId="3" fontId="6" fillId="8" borderId="0" xfId="0" applyNumberFormat="1" applyFont="1" applyFill="1" applyBorder="1" applyAlignment="1" applyProtection="1">
      <protection locked="0"/>
    </xf>
    <xf numFmtId="0" fontId="5" fillId="9" borderId="22" xfId="0" applyFont="1" applyFill="1" applyBorder="1" applyAlignment="1"/>
    <xf numFmtId="0" fontId="5" fillId="0" borderId="0" xfId="0" applyFont="1" applyFill="1" applyBorder="1" applyAlignment="1">
      <alignment horizontal="center"/>
    </xf>
    <xf numFmtId="0" fontId="5" fillId="9" borderId="141" xfId="0" applyFont="1" applyFill="1" applyBorder="1" applyAlignment="1"/>
    <xf numFmtId="0" fontId="5" fillId="9" borderId="23" xfId="0" applyFont="1" applyFill="1" applyBorder="1" applyAlignment="1"/>
    <xf numFmtId="0" fontId="5" fillId="0" borderId="14" xfId="0" applyFont="1" applyFill="1" applyBorder="1" applyAlignment="1"/>
    <xf numFmtId="0" fontId="5" fillId="0" borderId="14" xfId="0" applyFont="1" applyFill="1" applyBorder="1" applyAlignment="1">
      <alignment horizontal="center"/>
    </xf>
    <xf numFmtId="0" fontId="5" fillId="8" borderId="14" xfId="0" applyFont="1" applyFill="1" applyBorder="1" applyAlignment="1">
      <alignment horizontal="right"/>
    </xf>
    <xf numFmtId="0" fontId="5" fillId="9" borderId="0" xfId="0" applyFont="1" applyFill="1" applyBorder="1" applyAlignment="1"/>
    <xf numFmtId="0" fontId="5" fillId="9" borderId="0" xfId="0" applyFont="1" applyFill="1" applyBorder="1" applyAlignment="1">
      <alignment horizontal="center"/>
    </xf>
    <xf numFmtId="0" fontId="5" fillId="9" borderId="0" xfId="0" applyFont="1" applyFill="1" applyBorder="1" applyAlignment="1">
      <alignment horizontal="right"/>
    </xf>
    <xf numFmtId="0" fontId="5" fillId="9" borderId="0" xfId="0" applyFont="1" applyFill="1" applyBorder="1" applyAlignment="1">
      <alignment horizontal="left"/>
    </xf>
    <xf numFmtId="0" fontId="7" fillId="9" borderId="14" xfId="0" applyFont="1" applyFill="1" applyBorder="1" applyAlignment="1">
      <alignment horizontal="center"/>
    </xf>
    <xf numFmtId="0" fontId="5" fillId="9" borderId="14" xfId="0" applyFont="1" applyFill="1" applyBorder="1" applyAlignment="1">
      <alignment horizontal="right"/>
    </xf>
    <xf numFmtId="0" fontId="7" fillId="8" borderId="20" xfId="0" applyFont="1" applyFill="1" applyBorder="1" applyAlignment="1">
      <alignment horizontal="center"/>
    </xf>
    <xf numFmtId="0" fontId="5" fillId="8" borderId="20" xfId="0" applyFont="1" applyFill="1" applyBorder="1" applyAlignment="1">
      <alignment horizontal="right"/>
    </xf>
    <xf numFmtId="0" fontId="7" fillId="8" borderId="21"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5" fillId="8" borderId="21" xfId="0" applyFont="1" applyFill="1" applyBorder="1" applyAlignment="1">
      <alignment horizontal="right"/>
    </xf>
    <xf numFmtId="0" fontId="32" fillId="8" borderId="0" xfId="0" applyFont="1" applyFill="1" applyBorder="1" applyAlignment="1">
      <alignment horizontal="right" vertical="top"/>
    </xf>
    <xf numFmtId="0" fontId="5" fillId="8" borderId="0" xfId="0" applyFont="1" applyFill="1" applyBorder="1" applyAlignment="1">
      <alignment horizontal="right" vertical="center"/>
    </xf>
    <xf numFmtId="0" fontId="5" fillId="8" borderId="20" xfId="0" applyFont="1" applyFill="1" applyBorder="1" applyAlignment="1">
      <alignment horizontal="right" wrapText="1"/>
    </xf>
    <xf numFmtId="0" fontId="7" fillId="0" borderId="21" xfId="0" applyFont="1" applyBorder="1" applyAlignment="1">
      <alignment vertical="center"/>
    </xf>
    <xf numFmtId="0" fontId="5" fillId="0" borderId="326" xfId="0" applyFont="1" applyBorder="1"/>
    <xf numFmtId="0" fontId="5" fillId="0" borderId="322" xfId="0" applyFont="1" applyBorder="1"/>
    <xf numFmtId="0" fontId="5" fillId="8" borderId="322" xfId="0" applyFont="1" applyFill="1" applyBorder="1"/>
    <xf numFmtId="0" fontId="8" fillId="0" borderId="0" xfId="0" applyFont="1" applyBorder="1" applyAlignment="1">
      <alignment horizontal="right"/>
    </xf>
    <xf numFmtId="0" fontId="8" fillId="8" borderId="322" xfId="0" applyFont="1" applyFill="1" applyBorder="1"/>
    <xf numFmtId="0" fontId="51" fillId="0" borderId="0" xfId="0" applyFont="1"/>
    <xf numFmtId="0" fontId="7" fillId="8" borderId="0" xfId="0" applyFont="1" applyFill="1" applyBorder="1" applyAlignment="1">
      <alignment horizontal="right"/>
    </xf>
    <xf numFmtId="0" fontId="5" fillId="8" borderId="327" xfId="0" applyFont="1" applyFill="1" applyBorder="1"/>
    <xf numFmtId="0" fontId="5" fillId="9" borderId="328" xfId="0" applyFont="1" applyFill="1" applyBorder="1"/>
    <xf numFmtId="0" fontId="5" fillId="9" borderId="328" xfId="0" applyFont="1" applyFill="1" applyBorder="1" applyAlignment="1">
      <alignment horizontal="left"/>
    </xf>
    <xf numFmtId="0" fontId="48" fillId="0" borderId="0" xfId="0" applyFont="1" applyAlignment="1">
      <alignment horizontal="left"/>
    </xf>
    <xf numFmtId="0" fontId="5" fillId="9" borderId="329" xfId="0" applyFont="1" applyFill="1" applyBorder="1"/>
    <xf numFmtId="0" fontId="5" fillId="8" borderId="330" xfId="0" applyFont="1" applyFill="1" applyBorder="1"/>
    <xf numFmtId="0" fontId="0" fillId="0" borderId="0" xfId="0" applyBorder="1" applyAlignment="1">
      <alignment horizontal="right" vertical="center"/>
    </xf>
    <xf numFmtId="0" fontId="8" fillId="8" borderId="20" xfId="0" applyFont="1" applyFill="1" applyBorder="1" applyAlignment="1">
      <alignment vertical="center"/>
    </xf>
    <xf numFmtId="0" fontId="8" fillId="8" borderId="21" xfId="0" applyFont="1" applyFill="1" applyBorder="1" applyAlignment="1">
      <alignment vertical="center"/>
    </xf>
    <xf numFmtId="0" fontId="5" fillId="8" borderId="21" xfId="0" applyFont="1" applyFill="1" applyBorder="1" applyAlignment="1"/>
    <xf numFmtId="0" fontId="5" fillId="2" borderId="332" xfId="0" applyFont="1" applyFill="1" applyBorder="1"/>
    <xf numFmtId="0" fontId="5" fillId="2" borderId="333" xfId="0" applyFont="1" applyFill="1" applyBorder="1"/>
    <xf numFmtId="0" fontId="7" fillId="2" borderId="334" xfId="0" applyFont="1" applyFill="1" applyBorder="1" applyAlignment="1">
      <alignment horizontal="left"/>
    </xf>
    <xf numFmtId="0" fontId="7" fillId="2" borderId="0" xfId="0" applyFont="1" applyFill="1" applyBorder="1"/>
    <xf numFmtId="0" fontId="5" fillId="2" borderId="0" xfId="0" applyFont="1" applyFill="1" applyBorder="1"/>
    <xf numFmtId="0" fontId="5" fillId="2" borderId="0" xfId="0" applyFont="1" applyFill="1" applyBorder="1" applyAlignment="1">
      <alignment horizontal="right"/>
    </xf>
    <xf numFmtId="0" fontId="8" fillId="2" borderId="0" xfId="0" applyFont="1" applyFill="1" applyBorder="1"/>
    <xf numFmtId="0" fontId="8" fillId="2" borderId="334" xfId="0" applyFont="1" applyFill="1" applyBorder="1" applyAlignment="1">
      <alignment horizontal="left"/>
    </xf>
    <xf numFmtId="0" fontId="7" fillId="2" borderId="335" xfId="0" applyFont="1" applyFill="1" applyBorder="1" applyAlignment="1">
      <alignment horizontal="center"/>
    </xf>
    <xf numFmtId="0" fontId="8" fillId="2" borderId="148" xfId="0" applyFont="1" applyFill="1" applyBorder="1"/>
    <xf numFmtId="0" fontId="5" fillId="2" borderId="148" xfId="0" applyFont="1" applyFill="1" applyBorder="1"/>
    <xf numFmtId="0" fontId="5" fillId="8" borderId="239" xfId="0" applyFont="1" applyFill="1" applyBorder="1"/>
    <xf numFmtId="0" fontId="7" fillId="8" borderId="27" xfId="0" applyFont="1" applyFill="1" applyBorder="1" applyAlignment="1">
      <alignment horizontal="left"/>
    </xf>
    <xf numFmtId="0" fontId="7" fillId="0" borderId="27" xfId="0" applyFont="1" applyFill="1" applyBorder="1" applyAlignment="1">
      <alignment horizontal="center"/>
    </xf>
    <xf numFmtId="0" fontId="7" fillId="8" borderId="0" xfId="0" applyFont="1" applyFill="1" applyBorder="1" applyAlignment="1">
      <alignment horizontal="left" vertical="center"/>
    </xf>
    <xf numFmtId="0" fontId="8" fillId="8" borderId="0" xfId="0" applyFont="1" applyFill="1" applyBorder="1" applyAlignment="1">
      <alignment horizontal="left"/>
    </xf>
    <xf numFmtId="0" fontId="7" fillId="8" borderId="0" xfId="0" applyFont="1" applyFill="1" applyBorder="1" applyAlignment="1">
      <alignment horizontal="left" vertical="top"/>
    </xf>
    <xf numFmtId="0" fontId="8" fillId="8" borderId="0" xfId="0" applyFont="1" applyFill="1" applyBorder="1" applyAlignment="1">
      <alignment horizontal="left" vertical="top"/>
    </xf>
    <xf numFmtId="0" fontId="7" fillId="8" borderId="18" xfId="0" applyFont="1" applyFill="1" applyBorder="1" applyAlignment="1">
      <alignment horizontal="center"/>
    </xf>
    <xf numFmtId="0" fontId="8" fillId="8" borderId="27" xfId="0" applyFont="1" applyFill="1" applyBorder="1"/>
    <xf numFmtId="0" fontId="5" fillId="8" borderId="27" xfId="0" applyFont="1" applyFill="1" applyBorder="1"/>
    <xf numFmtId="0" fontId="7" fillId="8" borderId="27" xfId="0" applyFont="1" applyFill="1" applyBorder="1" applyAlignment="1">
      <alignment horizontal="right"/>
    </xf>
    <xf numFmtId="0" fontId="8" fillId="8" borderId="27" xfId="0" applyFont="1" applyFill="1" applyBorder="1" applyAlignment="1">
      <alignment horizontal="left"/>
    </xf>
    <xf numFmtId="0" fontId="7" fillId="0" borderId="20" xfId="0" applyFont="1" applyBorder="1" applyAlignment="1">
      <alignment vertical="center"/>
    </xf>
    <xf numFmtId="0" fontId="0" fillId="0" borderId="0" xfId="0" applyBorder="1" applyAlignment="1">
      <alignment horizontal="center" vertical="top"/>
    </xf>
    <xf numFmtId="0" fontId="5" fillId="15" borderId="333" xfId="0" applyFont="1" applyFill="1" applyBorder="1"/>
    <xf numFmtId="0" fontId="0" fillId="3" borderId="333" xfId="0" applyFill="1" applyBorder="1" applyAlignment="1">
      <alignment horizontal="center" vertical="top"/>
    </xf>
    <xf numFmtId="0" fontId="5" fillId="15" borderId="333" xfId="0" applyFont="1" applyFill="1" applyBorder="1" applyAlignment="1">
      <alignment horizontal="right"/>
    </xf>
    <xf numFmtId="0" fontId="5" fillId="15" borderId="0" xfId="0" applyFont="1" applyFill="1" applyBorder="1"/>
    <xf numFmtId="0" fontId="5" fillId="15" borderId="0" xfId="0" applyFont="1" applyFill="1" applyBorder="1" applyAlignment="1">
      <alignment horizontal="right"/>
    </xf>
    <xf numFmtId="0" fontId="0" fillId="3" borderId="0" xfId="0" applyFill="1" applyBorder="1" applyAlignment="1">
      <alignment horizontal="center" vertical="top"/>
    </xf>
    <xf numFmtId="0" fontId="5" fillId="15" borderId="148" xfId="0" applyFont="1" applyFill="1" applyBorder="1"/>
    <xf numFmtId="0" fontId="0" fillId="3" borderId="148" xfId="0" applyFill="1" applyBorder="1" applyAlignment="1">
      <alignment horizontal="center" vertical="top"/>
    </xf>
    <xf numFmtId="0" fontId="5" fillId="15" borderId="148" xfId="0" applyFont="1" applyFill="1" applyBorder="1" applyAlignment="1">
      <alignment horizontal="right"/>
    </xf>
    <xf numFmtId="0" fontId="0" fillId="0" borderId="27" xfId="0" applyFill="1" applyBorder="1" applyAlignment="1">
      <alignment horizontal="center" vertical="top"/>
    </xf>
    <xf numFmtId="0" fontId="5" fillId="0" borderId="27" xfId="0" applyFont="1" applyFill="1" applyBorder="1" applyAlignment="1">
      <alignment horizontal="right"/>
    </xf>
    <xf numFmtId="3" fontId="5" fillId="8" borderId="0" xfId="0" applyNumberFormat="1" applyFont="1" applyFill="1" applyBorder="1" applyAlignment="1" applyProtection="1">
      <alignment horizontal="center" vertical="center"/>
      <protection locked="0"/>
    </xf>
    <xf numFmtId="3" fontId="5" fillId="8" borderId="0" xfId="0" applyNumberFormat="1" applyFont="1" applyFill="1" applyBorder="1" applyAlignment="1" applyProtection="1">
      <alignment vertical="center"/>
      <protection locked="0"/>
    </xf>
    <xf numFmtId="3" fontId="5" fillId="8" borderId="0" xfId="0" applyNumberFormat="1" applyFont="1" applyFill="1" applyBorder="1" applyAlignment="1" applyProtection="1">
      <alignment horizontal="left" vertical="center"/>
      <protection locked="0"/>
    </xf>
    <xf numFmtId="3" fontId="19" fillId="8" borderId="0" xfId="0" applyNumberFormat="1" applyFont="1" applyFill="1" applyBorder="1" applyAlignment="1" applyProtection="1">
      <alignment horizontal="center" vertical="center"/>
      <protection locked="0"/>
    </xf>
    <xf numFmtId="0" fontId="5" fillId="0" borderId="0" xfId="0" applyFont="1" applyBorder="1" applyAlignment="1">
      <alignment horizontal="left" vertical="center"/>
    </xf>
    <xf numFmtId="0" fontId="7" fillId="8" borderId="27" xfId="0" applyFont="1" applyFill="1" applyBorder="1" applyAlignment="1">
      <alignment horizontal="center" vertical="center"/>
    </xf>
    <xf numFmtId="3" fontId="6" fillId="8" borderId="27" xfId="0" applyNumberFormat="1" applyFont="1" applyFill="1" applyBorder="1" applyAlignment="1" applyProtection="1">
      <alignment horizontal="right" vertical="center"/>
      <protection locked="0"/>
    </xf>
    <xf numFmtId="0" fontId="5" fillId="0" borderId="27" xfId="0" applyFont="1" applyBorder="1"/>
    <xf numFmtId="3" fontId="5" fillId="8" borderId="27" xfId="0" applyNumberFormat="1" applyFont="1" applyFill="1" applyBorder="1" applyAlignment="1" applyProtection="1">
      <alignment horizontal="left" vertical="center"/>
      <protection locked="0"/>
    </xf>
    <xf numFmtId="3" fontId="6" fillId="8" borderId="27" xfId="0" applyNumberFormat="1" applyFont="1" applyFill="1" applyBorder="1" applyAlignment="1" applyProtection="1">
      <alignment vertical="center"/>
      <protection locked="0"/>
    </xf>
    <xf numFmtId="0" fontId="5" fillId="8" borderId="336" xfId="0" applyFont="1" applyFill="1" applyBorder="1"/>
    <xf numFmtId="0" fontId="48" fillId="0" borderId="0" xfId="0" applyFont="1" applyBorder="1"/>
    <xf numFmtId="0" fontId="5" fillId="15" borderId="337" xfId="0" applyFont="1" applyFill="1" applyBorder="1" applyAlignment="1">
      <alignment horizontal="right"/>
    </xf>
    <xf numFmtId="0" fontId="5" fillId="15" borderId="150" xfId="0" applyFont="1" applyFill="1" applyBorder="1" applyAlignment="1">
      <alignment horizontal="right"/>
    </xf>
    <xf numFmtId="0" fontId="5" fillId="15" borderId="152" xfId="0" applyFont="1" applyFill="1" applyBorder="1" applyAlignment="1">
      <alignment horizontal="right"/>
    </xf>
    <xf numFmtId="0" fontId="5" fillId="8" borderId="27" xfId="0" applyFont="1" applyFill="1" applyBorder="1" applyAlignment="1">
      <alignment horizontal="right"/>
    </xf>
    <xf numFmtId="0" fontId="5" fillId="8" borderId="323" xfId="0" applyFont="1" applyFill="1" applyBorder="1"/>
    <xf numFmtId="0" fontId="53" fillId="0" borderId="0" xfId="0" applyFont="1"/>
    <xf numFmtId="3" fontId="48" fillId="0" borderId="0" xfId="0" applyNumberFormat="1" applyFont="1"/>
    <xf numFmtId="3" fontId="48" fillId="0" borderId="0" xfId="0" applyNumberFormat="1" applyFont="1" applyAlignment="1">
      <alignment horizontal="left"/>
    </xf>
    <xf numFmtId="0" fontId="7" fillId="8" borderId="322" xfId="0" applyFont="1" applyFill="1" applyBorder="1" applyAlignment="1">
      <alignment horizontal="center"/>
    </xf>
    <xf numFmtId="3" fontId="7" fillId="8" borderId="0" xfId="0" applyNumberFormat="1" applyFont="1" applyFill="1" applyBorder="1" applyAlignment="1" applyProtection="1">
      <alignment horizontal="right" vertical="center"/>
      <protection locked="0"/>
    </xf>
    <xf numFmtId="0" fontId="8" fillId="8" borderId="9" xfId="0" applyFont="1" applyFill="1" applyBorder="1"/>
    <xf numFmtId="0" fontId="5" fillId="8" borderId="9" xfId="0" applyFont="1" applyFill="1" applyBorder="1"/>
    <xf numFmtId="0" fontId="5" fillId="8" borderId="0" xfId="0" applyFont="1" applyFill="1" applyBorder="1" applyAlignment="1">
      <alignment horizontal="left"/>
    </xf>
    <xf numFmtId="0" fontId="5" fillId="8" borderId="0" xfId="0" applyFont="1" applyFill="1" applyBorder="1" applyAlignment="1">
      <alignment horizontal="center"/>
    </xf>
    <xf numFmtId="0" fontId="5" fillId="0" borderId="18" xfId="0" applyFont="1" applyFill="1" applyBorder="1"/>
    <xf numFmtId="0" fontId="5" fillId="3" borderId="0" xfId="0" applyFont="1" applyFill="1" applyBorder="1"/>
    <xf numFmtId="0" fontId="8" fillId="3" borderId="0" xfId="0" applyFont="1" applyFill="1" applyBorder="1"/>
    <xf numFmtId="0" fontId="7" fillId="3" borderId="0" xfId="0" applyFont="1" applyFill="1" applyBorder="1"/>
    <xf numFmtId="0" fontId="32" fillId="8" borderId="0" xfId="0" applyFont="1" applyFill="1" applyBorder="1" applyAlignment="1">
      <alignment horizontal="right"/>
    </xf>
    <xf numFmtId="0" fontId="7" fillId="8" borderId="27" xfId="0" applyFont="1" applyFill="1" applyBorder="1" applyAlignment="1">
      <alignment horizontal="center"/>
    </xf>
    <xf numFmtId="0" fontId="32" fillId="8" borderId="27" xfId="0" applyFont="1" applyFill="1" applyBorder="1" applyAlignment="1">
      <alignment horizontal="right"/>
    </xf>
    <xf numFmtId="3" fontId="7" fillId="8" borderId="27" xfId="0" applyNumberFormat="1" applyFont="1" applyFill="1" applyBorder="1" applyAlignment="1" applyProtection="1">
      <alignment horizontal="center"/>
      <protection locked="0"/>
    </xf>
    <xf numFmtId="3" fontId="6" fillId="8" borderId="29" xfId="0" applyNumberFormat="1" applyFont="1" applyFill="1" applyBorder="1" applyAlignment="1" applyProtection="1">
      <alignment horizontal="right" vertical="center"/>
      <protection locked="0"/>
    </xf>
    <xf numFmtId="0" fontId="5" fillId="0" borderId="322" xfId="0" applyFont="1" applyFill="1" applyBorder="1"/>
    <xf numFmtId="0" fontId="48" fillId="0" borderId="0" xfId="0" applyFont="1" applyFill="1"/>
    <xf numFmtId="0" fontId="8" fillId="8" borderId="20" xfId="0" applyFont="1" applyFill="1" applyBorder="1"/>
    <xf numFmtId="0" fontId="7" fillId="8" borderId="0" xfId="0" applyFont="1" applyFill="1" applyBorder="1" applyAlignment="1">
      <alignment vertical="top"/>
    </xf>
    <xf numFmtId="0" fontId="5" fillId="8" borderId="0" xfId="0" applyFont="1" applyFill="1" applyBorder="1" applyAlignment="1">
      <alignment vertical="top"/>
    </xf>
    <xf numFmtId="0" fontId="7" fillId="8" borderId="0" xfId="0" applyFont="1" applyFill="1" applyBorder="1" applyAlignment="1"/>
    <xf numFmtId="0" fontId="5" fillId="8" borderId="0" xfId="0" applyFont="1" applyFill="1" applyBorder="1" applyAlignment="1">
      <alignment vertical="top" wrapText="1"/>
    </xf>
    <xf numFmtId="0" fontId="8" fillId="8" borderId="9" xfId="0" applyFont="1" applyFill="1" applyBorder="1" applyAlignment="1">
      <alignment vertical="center"/>
    </xf>
    <xf numFmtId="0" fontId="7" fillId="8" borderId="9" xfId="0" applyFont="1" applyFill="1" applyBorder="1" applyAlignment="1">
      <alignment vertical="center"/>
    </xf>
    <xf numFmtId="0" fontId="5" fillId="8" borderId="18" xfId="0" applyFont="1" applyFill="1" applyBorder="1"/>
    <xf numFmtId="0" fontId="7" fillId="8" borderId="0" xfId="0" applyFont="1" applyFill="1" applyBorder="1" applyAlignment="1">
      <alignment horizontal="left"/>
    </xf>
    <xf numFmtId="0" fontId="5" fillId="0" borderId="0" xfId="0" applyFont="1" applyBorder="1"/>
    <xf numFmtId="0" fontId="8" fillId="8" borderId="0" xfId="0" applyFont="1" applyFill="1" applyBorder="1" applyAlignment="1">
      <alignment vertical="center"/>
    </xf>
    <xf numFmtId="0" fontId="8" fillId="8" borderId="0" xfId="0" applyFont="1" applyFill="1" applyBorder="1"/>
    <xf numFmtId="0" fontId="5" fillId="8" borderId="0" xfId="0" applyFont="1" applyFill="1" applyBorder="1"/>
    <xf numFmtId="0" fontId="8" fillId="8" borderId="27" xfId="0" applyFont="1" applyFill="1" applyBorder="1" applyAlignment="1">
      <alignment vertical="center"/>
    </xf>
    <xf numFmtId="0" fontId="32" fillId="8" borderId="20" xfId="0" applyFont="1" applyFill="1" applyBorder="1" applyAlignment="1">
      <alignment horizontal="right"/>
    </xf>
    <xf numFmtId="0" fontId="7" fillId="0" borderId="0" xfId="0" applyFont="1" applyBorder="1" applyAlignment="1">
      <alignment vertical="top"/>
    </xf>
    <xf numFmtId="0" fontId="7" fillId="8" borderId="0" xfId="0" applyFont="1" applyFill="1" applyBorder="1" applyAlignment="1">
      <alignment horizontal="center" vertical="center"/>
    </xf>
    <xf numFmtId="3" fontId="6" fillId="8" borderId="0" xfId="0" applyNumberFormat="1" applyFont="1" applyFill="1" applyBorder="1" applyAlignment="1" applyProtection="1">
      <alignment horizontal="right" vertical="center"/>
      <protection locked="0"/>
    </xf>
    <xf numFmtId="3" fontId="6" fillId="8" borderId="0" xfId="0" applyNumberFormat="1" applyFont="1" applyFill="1" applyBorder="1" applyAlignment="1" applyProtection="1">
      <alignment horizontal="right" vertical="center"/>
      <protection locked="0"/>
    </xf>
    <xf numFmtId="0" fontId="53" fillId="0" borderId="0" xfId="0" applyFont="1" applyBorder="1" applyAlignment="1">
      <alignment horizontal="center"/>
    </xf>
    <xf numFmtId="0" fontId="52" fillId="0" borderId="0" xfId="0" applyFont="1"/>
    <xf numFmtId="0" fontId="5" fillId="8" borderId="322" xfId="0" applyFont="1" applyFill="1" applyBorder="1"/>
    <xf numFmtId="0" fontId="5" fillId="8" borderId="0" xfId="0" applyFont="1" applyFill="1" applyBorder="1" applyAlignment="1">
      <alignment vertical="top" wrapText="1"/>
    </xf>
    <xf numFmtId="0" fontId="7" fillId="8" borderId="0" xfId="0" applyFont="1" applyFill="1" applyBorder="1" applyAlignment="1">
      <alignment vertical="center"/>
    </xf>
    <xf numFmtId="0" fontId="5" fillId="8" borderId="27" xfId="0" applyFont="1" applyFill="1" applyBorder="1" applyAlignment="1">
      <alignment vertical="top" wrapText="1"/>
    </xf>
    <xf numFmtId="0" fontId="7" fillId="8" borderId="27" xfId="0" applyFont="1" applyFill="1" applyBorder="1" applyAlignment="1">
      <alignment vertical="center"/>
    </xf>
    <xf numFmtId="2" fontId="7" fillId="8" borderId="0" xfId="0" applyNumberFormat="1" applyFont="1" applyFill="1" applyBorder="1" applyAlignment="1" applyProtection="1">
      <alignment horizontal="left"/>
    </xf>
    <xf numFmtId="0" fontId="7" fillId="8" borderId="27" xfId="0" applyFont="1" applyFill="1" applyBorder="1" applyProtection="1"/>
    <xf numFmtId="0" fontId="7" fillId="8" borderId="0" xfId="0" applyFont="1" applyFill="1" applyBorder="1" applyAlignment="1" applyProtection="1">
      <alignment horizontal="center" vertical="center" wrapText="1"/>
    </xf>
    <xf numFmtId="0" fontId="8" fillId="8" borderId="338" xfId="0" applyFont="1" applyFill="1" applyBorder="1" applyProtection="1"/>
    <xf numFmtId="0" fontId="5" fillId="8" borderId="0" xfId="0" applyFont="1" applyFill="1" applyBorder="1"/>
    <xf numFmtId="0" fontId="8" fillId="15" borderId="0" xfId="0" applyFont="1" applyFill="1" applyBorder="1"/>
    <xf numFmtId="0" fontId="7" fillId="15" borderId="0" xfId="0" applyFont="1" applyFill="1" applyBorder="1"/>
    <xf numFmtId="3" fontId="6" fillId="8" borderId="21" xfId="0" applyNumberFormat="1" applyFont="1" applyFill="1" applyBorder="1" applyAlignment="1" applyProtection="1">
      <alignment horizontal="right" vertical="center"/>
      <protection locked="0"/>
    </xf>
    <xf numFmtId="0" fontId="5" fillId="8" borderId="0" xfId="0" applyFont="1" applyFill="1" applyBorder="1"/>
    <xf numFmtId="0" fontId="5" fillId="15" borderId="18" xfId="0" applyFont="1" applyFill="1" applyBorder="1"/>
    <xf numFmtId="0" fontId="5" fillId="15" borderId="0" xfId="0" applyFont="1" applyFill="1" applyBorder="1" applyAlignment="1">
      <alignment horizontal="left"/>
    </xf>
    <xf numFmtId="0" fontId="5" fillId="15" borderId="322" xfId="0" applyFont="1" applyFill="1" applyBorder="1"/>
    <xf numFmtId="0" fontId="7" fillId="8" borderId="237" xfId="0" applyFont="1" applyFill="1" applyBorder="1"/>
    <xf numFmtId="0" fontId="21" fillId="0" borderId="0" xfId="0" applyFont="1" applyFill="1" applyBorder="1" applyAlignment="1" applyProtection="1">
      <alignment vertical="center" wrapText="1"/>
    </xf>
    <xf numFmtId="0" fontId="12" fillId="0" borderId="0" xfId="0" applyFont="1" applyFill="1" applyBorder="1" applyAlignment="1" applyProtection="1">
      <alignment vertical="top"/>
    </xf>
    <xf numFmtId="0" fontId="1" fillId="0" borderId="0" xfId="0" applyFont="1" applyFill="1" applyBorder="1" applyAlignment="1" applyProtection="1">
      <alignment horizontal="center" vertical="top"/>
    </xf>
    <xf numFmtId="0" fontId="21" fillId="0" borderId="0" xfId="0" applyFont="1" applyFill="1" applyBorder="1" applyAlignment="1" applyProtection="1">
      <alignment vertical="top" wrapText="1"/>
    </xf>
    <xf numFmtId="0" fontId="5" fillId="8" borderId="20" xfId="0" applyFont="1" applyFill="1" applyBorder="1" applyAlignment="1">
      <alignment horizontal="left"/>
    </xf>
    <xf numFmtId="0" fontId="5" fillId="8" borderId="339" xfId="0" applyFont="1" applyFill="1" applyBorder="1"/>
    <xf numFmtId="0" fontId="5" fillId="8" borderId="162" xfId="0" applyFont="1" applyFill="1" applyBorder="1"/>
    <xf numFmtId="0" fontId="8" fillId="8" borderId="162" xfId="0" applyFont="1" applyFill="1" applyBorder="1"/>
    <xf numFmtId="0" fontId="7" fillId="8" borderId="237" xfId="0" applyFont="1" applyFill="1" applyBorder="1" applyAlignment="1">
      <alignment horizontal="center"/>
    </xf>
    <xf numFmtId="0" fontId="5" fillId="8" borderId="237" xfId="0" applyFont="1" applyFill="1" applyBorder="1" applyAlignment="1">
      <alignment horizontal="right"/>
    </xf>
    <xf numFmtId="3" fontId="7" fillId="8" borderId="0" xfId="0" applyNumberFormat="1" applyFont="1" applyFill="1" applyBorder="1" applyAlignment="1" applyProtection="1">
      <alignment horizontal="center" vertical="top"/>
      <protection locked="0"/>
    </xf>
    <xf numFmtId="0" fontId="5" fillId="8" borderId="20" xfId="0" applyFont="1" applyFill="1" applyBorder="1" applyAlignment="1">
      <alignment horizontal="right" vertical="center"/>
    </xf>
    <xf numFmtId="0" fontId="14" fillId="8" borderId="27" xfId="0" applyFont="1" applyFill="1" applyBorder="1" applyAlignment="1">
      <alignment horizontal="center" vertical="center"/>
    </xf>
    <xf numFmtId="0" fontId="14" fillId="8" borderId="0" xfId="0" applyFont="1" applyFill="1" applyBorder="1" applyAlignment="1">
      <alignment horizontal="center" vertical="center"/>
    </xf>
    <xf numFmtId="0" fontId="14" fillId="8" borderId="162" xfId="0" applyFont="1" applyFill="1" applyBorder="1" applyAlignment="1">
      <alignment horizontal="center" vertical="center"/>
    </xf>
    <xf numFmtId="3" fontId="6" fillId="8" borderId="162" xfId="0" applyNumberFormat="1" applyFont="1" applyFill="1" applyBorder="1" applyAlignment="1" applyProtection="1">
      <alignment horizontal="right" vertical="center"/>
      <protection locked="0"/>
    </xf>
    <xf numFmtId="0" fontId="5" fillId="8" borderId="326" xfId="0" applyFont="1" applyFill="1" applyBorder="1"/>
    <xf numFmtId="0" fontId="0" fillId="0" borderId="20" xfId="0" applyBorder="1" applyAlignment="1">
      <alignment horizontal="right" vertical="center"/>
    </xf>
    <xf numFmtId="0" fontId="5" fillId="8" borderId="340" xfId="0" applyFont="1" applyFill="1" applyBorder="1"/>
    <xf numFmtId="0" fontId="5" fillId="0" borderId="0" xfId="0" applyFont="1" applyAlignment="1" applyProtection="1">
      <alignment vertical="center"/>
    </xf>
    <xf numFmtId="0" fontId="5" fillId="0" borderId="0" xfId="0" applyFont="1" applyAlignment="1" applyProtection="1">
      <alignment vertical="top"/>
    </xf>
    <xf numFmtId="0" fontId="5" fillId="0" borderId="0" xfId="0" applyFont="1" applyBorder="1" applyAlignment="1" applyProtection="1">
      <alignment vertical="top"/>
    </xf>
    <xf numFmtId="0" fontId="5" fillId="0" borderId="0" xfId="0" applyFont="1" applyAlignment="1"/>
    <xf numFmtId="0" fontId="5" fillId="0" borderId="236" xfId="0" applyFont="1" applyBorder="1" applyProtection="1"/>
    <xf numFmtId="0" fontId="5" fillId="0" borderId="237" xfId="0" applyFont="1" applyBorder="1" applyProtection="1"/>
    <xf numFmtId="0" fontId="9" fillId="8" borderId="237" xfId="0" applyFont="1" applyFill="1" applyBorder="1" applyAlignment="1" applyProtection="1">
      <alignment vertical="center" wrapText="1"/>
    </xf>
    <xf numFmtId="0" fontId="0" fillId="0" borderId="237" xfId="0" applyBorder="1" applyAlignment="1" applyProtection="1">
      <alignment vertical="center" wrapText="1"/>
    </xf>
    <xf numFmtId="0" fontId="14" fillId="0" borderId="0" xfId="0" applyFont="1" applyBorder="1" applyAlignment="1" applyProtection="1">
      <alignment vertical="center" wrapText="1"/>
    </xf>
    <xf numFmtId="0" fontId="9" fillId="0" borderId="0" xfId="0" applyFont="1" applyFill="1" applyBorder="1" applyAlignment="1" applyProtection="1">
      <alignment vertical="center"/>
    </xf>
    <xf numFmtId="0" fontId="50" fillId="0" borderId="0" xfId="0" applyFont="1" applyFill="1" applyBorder="1" applyAlignment="1" applyProtection="1">
      <alignment vertical="center"/>
    </xf>
    <xf numFmtId="0" fontId="18" fillId="8" borderId="0" xfId="0" applyFont="1" applyFill="1" applyBorder="1" applyAlignment="1" applyProtection="1"/>
    <xf numFmtId="0" fontId="5" fillId="8" borderId="18" xfId="0" applyFont="1" applyFill="1" applyBorder="1" applyAlignment="1" applyProtection="1">
      <alignment vertical="center"/>
    </xf>
    <xf numFmtId="0" fontId="1" fillId="8" borderId="0" xfId="0" applyFont="1" applyFill="1" applyBorder="1" applyAlignment="1" applyProtection="1"/>
    <xf numFmtId="0" fontId="25" fillId="8" borderId="0" xfId="0" applyFont="1" applyFill="1" applyBorder="1" applyAlignment="1" applyProtection="1">
      <alignment horizontal="left"/>
    </xf>
    <xf numFmtId="0" fontId="5" fillId="8" borderId="17" xfId="0" applyFont="1" applyFill="1" applyBorder="1" applyAlignment="1" applyProtection="1">
      <alignment vertical="center"/>
    </xf>
    <xf numFmtId="0" fontId="5" fillId="8" borderId="17" xfId="0" applyFont="1" applyFill="1" applyBorder="1" applyProtection="1"/>
    <xf numFmtId="0" fontId="7" fillId="8" borderId="0" xfId="0" applyFont="1" applyFill="1" applyBorder="1" applyAlignment="1" applyProtection="1">
      <alignment horizontal="left" vertical="center"/>
    </xf>
    <xf numFmtId="0" fontId="7" fillId="8" borderId="0" xfId="0" applyFont="1" applyFill="1" applyBorder="1" applyAlignment="1" applyProtection="1">
      <alignment horizontal="left"/>
    </xf>
    <xf numFmtId="0" fontId="7" fillId="0" borderId="0" xfId="0" applyFont="1" applyBorder="1" applyAlignment="1" applyProtection="1">
      <alignment horizontal="left"/>
    </xf>
    <xf numFmtId="0" fontId="8" fillId="8" borderId="0" xfId="0" applyFont="1" applyFill="1" applyBorder="1" applyAlignment="1" applyProtection="1">
      <alignment horizontal="left"/>
    </xf>
    <xf numFmtId="0" fontId="7" fillId="8" borderId="14" xfId="0" applyFont="1" applyFill="1" applyBorder="1" applyAlignment="1" applyProtection="1">
      <alignment horizontal="left" vertical="center"/>
    </xf>
    <xf numFmtId="0" fontId="5" fillId="0" borderId="14" xfId="0" applyFont="1" applyBorder="1" applyProtection="1"/>
    <xf numFmtId="0" fontId="5" fillId="9" borderId="341" xfId="0" applyFont="1" applyFill="1" applyBorder="1" applyProtection="1"/>
    <xf numFmtId="0" fontId="7" fillId="9" borderId="0" xfId="0" applyFont="1" applyFill="1" applyBorder="1" applyAlignment="1" applyProtection="1">
      <alignment horizontal="left" vertical="center"/>
    </xf>
    <xf numFmtId="0" fontId="1" fillId="9" borderId="0" xfId="0" applyFont="1" applyFill="1" applyBorder="1" applyAlignment="1" applyProtection="1">
      <alignment horizontal="left"/>
    </xf>
    <xf numFmtId="0" fontId="0" fillId="9" borderId="0" xfId="0" applyFont="1" applyFill="1" applyBorder="1" applyAlignment="1" applyProtection="1">
      <alignment horizontal="left"/>
    </xf>
    <xf numFmtId="0" fontId="5" fillId="9" borderId="114" xfId="0" applyFont="1" applyFill="1" applyBorder="1" applyProtection="1"/>
    <xf numFmtId="0" fontId="7" fillId="9" borderId="0" xfId="0" applyFont="1" applyFill="1" applyBorder="1" applyAlignment="1" applyProtection="1">
      <alignment vertical="top"/>
    </xf>
    <xf numFmtId="0" fontId="5" fillId="9" borderId="325" xfId="0" applyFont="1" applyFill="1" applyBorder="1" applyProtection="1"/>
    <xf numFmtId="0" fontId="7" fillId="9" borderId="14" xfId="0" applyFont="1" applyFill="1" applyBorder="1" applyAlignment="1" applyProtection="1">
      <alignment horizontal="left" vertical="center"/>
    </xf>
    <xf numFmtId="0" fontId="7" fillId="9" borderId="14" xfId="0" applyFont="1" applyFill="1" applyBorder="1" applyAlignment="1" applyProtection="1">
      <alignment vertical="center"/>
    </xf>
    <xf numFmtId="0" fontId="5" fillId="0" borderId="342" xfId="0" applyFont="1" applyFill="1" applyBorder="1" applyProtection="1"/>
    <xf numFmtId="0" fontId="5" fillId="8" borderId="17" xfId="0" applyFont="1" applyFill="1" applyBorder="1" applyAlignment="1" applyProtection="1"/>
    <xf numFmtId="0" fontId="8" fillId="0" borderId="0" xfId="0" applyFont="1" applyBorder="1" applyAlignment="1" applyProtection="1">
      <alignment vertical="top" wrapText="1"/>
    </xf>
    <xf numFmtId="0" fontId="5" fillId="8" borderId="109" xfId="0" applyFont="1" applyFill="1" applyBorder="1" applyProtection="1"/>
    <xf numFmtId="0" fontId="5" fillId="8" borderId="20" xfId="0" applyFont="1" applyFill="1" applyBorder="1" applyAlignment="1" applyProtection="1">
      <alignment horizontal="left" vertical="center"/>
    </xf>
    <xf numFmtId="0" fontId="5" fillId="8" borderId="20" xfId="0" applyFont="1" applyFill="1" applyBorder="1" applyAlignment="1" applyProtection="1">
      <alignment vertical="center"/>
    </xf>
    <xf numFmtId="0" fontId="5" fillId="8" borderId="20" xfId="0" applyFont="1" applyFill="1" applyBorder="1" applyProtection="1"/>
    <xf numFmtId="0" fontId="7" fillId="8" borderId="21" xfId="0" applyFont="1" applyFill="1" applyBorder="1" applyAlignment="1" applyProtection="1"/>
    <xf numFmtId="0" fontId="7" fillId="8" borderId="21" xfId="0" applyFont="1" applyFill="1" applyBorder="1" applyAlignment="1" applyProtection="1">
      <alignment vertical="center" wrapText="1"/>
    </xf>
    <xf numFmtId="0" fontId="0" fillId="8" borderId="21" xfId="0" applyFill="1" applyBorder="1" applyAlignment="1" applyProtection="1">
      <alignment wrapText="1"/>
    </xf>
    <xf numFmtId="0" fontId="7" fillId="8" borderId="0" xfId="0" applyFont="1" applyFill="1" applyBorder="1" applyAlignment="1" applyProtection="1">
      <alignment horizontal="left" vertical="top"/>
    </xf>
    <xf numFmtId="0" fontId="0" fillId="8" borderId="0" xfId="0" applyFill="1" applyBorder="1" applyAlignment="1" applyProtection="1">
      <alignment wrapText="1"/>
    </xf>
    <xf numFmtId="0" fontId="5" fillId="8" borderId="17" xfId="0" applyFont="1" applyFill="1" applyBorder="1" applyAlignment="1" applyProtection="1">
      <alignment vertical="top"/>
    </xf>
    <xf numFmtId="0" fontId="8" fillId="8" borderId="0" xfId="0" applyFont="1" applyFill="1" applyBorder="1" applyAlignment="1" applyProtection="1">
      <alignment horizontal="left" vertical="top" wrapText="1"/>
    </xf>
    <xf numFmtId="0" fontId="7" fillId="8" borderId="20" xfId="0" applyFont="1" applyFill="1" applyBorder="1" applyAlignment="1" applyProtection="1">
      <alignment horizontal="left" vertical="center"/>
    </xf>
    <xf numFmtId="0" fontId="8" fillId="8" borderId="20" xfId="0" applyFont="1" applyFill="1" applyBorder="1" applyAlignment="1" applyProtection="1">
      <alignment vertical="center"/>
    </xf>
    <xf numFmtId="0" fontId="5" fillId="8" borderId="0" xfId="0" applyFont="1" applyFill="1" applyBorder="1" applyAlignment="1" applyProtection="1">
      <protection locked="0"/>
    </xf>
    <xf numFmtId="0" fontId="8" fillId="8" borderId="9" xfId="0" applyFont="1" applyFill="1" applyBorder="1" applyAlignment="1" applyProtection="1">
      <alignment vertical="center"/>
    </xf>
    <xf numFmtId="0" fontId="8" fillId="8" borderId="9" xfId="0" applyFont="1" applyFill="1" applyBorder="1" applyAlignment="1" applyProtection="1"/>
    <xf numFmtId="0" fontId="5" fillId="8" borderId="9" xfId="0" applyFont="1" applyFill="1" applyBorder="1" applyAlignment="1" applyProtection="1">
      <alignment vertical="center"/>
    </xf>
    <xf numFmtId="0" fontId="5" fillId="8" borderId="9" xfId="0" applyFont="1" applyFill="1" applyBorder="1" applyAlignment="1" applyProtection="1">
      <protection locked="0"/>
    </xf>
    <xf numFmtId="0" fontId="5" fillId="8" borderId="0" xfId="0" applyFont="1" applyFill="1" applyBorder="1" applyAlignment="1" applyProtection="1">
      <alignment vertical="top"/>
      <protection locked="0"/>
    </xf>
    <xf numFmtId="0" fontId="5" fillId="0" borderId="237" xfId="0" applyFont="1" applyBorder="1" applyAlignment="1" applyProtection="1"/>
    <xf numFmtId="0" fontId="5" fillId="0" borderId="237" xfId="0" applyFont="1" applyBorder="1" applyAlignment="1" applyProtection="1">
      <alignment horizontal="right"/>
    </xf>
    <xf numFmtId="0" fontId="0" fillId="8" borderId="0" xfId="0" applyFont="1" applyFill="1" applyBorder="1" applyAlignment="1" applyProtection="1"/>
    <xf numFmtId="0" fontId="18" fillId="8" borderId="0" xfId="0" applyFont="1" applyFill="1" applyBorder="1" applyAlignment="1" applyProtection="1">
      <alignment horizontal="left"/>
    </xf>
    <xf numFmtId="0" fontId="12" fillId="8" borderId="0" xfId="0" applyFont="1" applyFill="1" applyBorder="1" applyAlignment="1" applyProtection="1"/>
    <xf numFmtId="0" fontId="7" fillId="8" borderId="14" xfId="0" applyFont="1" applyFill="1" applyBorder="1" applyAlignment="1" applyProtection="1">
      <alignment vertical="center"/>
    </xf>
    <xf numFmtId="0" fontId="5" fillId="9" borderId="0" xfId="0" applyFont="1" applyFill="1" applyBorder="1" applyProtection="1"/>
    <xf numFmtId="0" fontId="7" fillId="9" borderId="0" xfId="0" applyFont="1" applyFill="1" applyBorder="1" applyAlignment="1" applyProtection="1">
      <alignment vertical="center"/>
    </xf>
    <xf numFmtId="0" fontId="5" fillId="9" borderId="0" xfId="0" applyFont="1" applyFill="1" applyBorder="1" applyAlignment="1" applyProtection="1"/>
    <xf numFmtId="0" fontId="5" fillId="9" borderId="14" xfId="0" applyFont="1" applyFill="1" applyBorder="1" applyAlignment="1" applyProtection="1"/>
    <xf numFmtId="0" fontId="7" fillId="8" borderId="0" xfId="0" applyFont="1" applyFill="1" applyBorder="1" applyAlignment="1" applyProtection="1">
      <alignment vertical="top"/>
    </xf>
    <xf numFmtId="0" fontId="0" fillId="0" borderId="0" xfId="0" applyBorder="1" applyAlignment="1" applyProtection="1">
      <alignment vertical="top" wrapText="1"/>
    </xf>
    <xf numFmtId="0" fontId="5" fillId="8" borderId="20" xfId="0" applyFont="1" applyFill="1" applyBorder="1" applyAlignment="1" applyProtection="1"/>
    <xf numFmtId="0" fontId="0" fillId="8" borderId="0" xfId="0" applyFill="1" applyBorder="1" applyAlignment="1" applyProtection="1">
      <alignment horizontal="justify" wrapText="1"/>
    </xf>
    <xf numFmtId="0" fontId="5" fillId="8" borderId="0" xfId="0" applyFont="1" applyFill="1" applyBorder="1" applyAlignment="1" applyProtection="1">
      <alignment vertical="top"/>
    </xf>
    <xf numFmtId="0" fontId="5" fillId="0" borderId="0" xfId="0" applyFont="1" applyBorder="1" applyAlignment="1" applyProtection="1">
      <alignment vertical="center"/>
    </xf>
    <xf numFmtId="3" fontId="5" fillId="8" borderId="21" xfId="1" applyNumberFormat="1" applyFont="1" applyFill="1" applyBorder="1" applyAlignment="1" applyProtection="1">
      <alignment vertical="center"/>
    </xf>
    <xf numFmtId="0" fontId="5" fillId="0" borderId="326" xfId="0" applyFont="1" applyBorder="1" applyProtection="1"/>
    <xf numFmtId="0" fontId="5" fillId="8" borderId="322" xfId="0" applyFont="1" applyFill="1" applyBorder="1" applyAlignment="1" applyProtection="1">
      <alignment vertical="center"/>
    </xf>
    <xf numFmtId="0" fontId="48" fillId="0" borderId="0" xfId="0" applyFont="1" applyAlignment="1" applyProtection="1">
      <alignment vertical="center"/>
    </xf>
    <xf numFmtId="0" fontId="7" fillId="0" borderId="27" xfId="0" applyFont="1" applyBorder="1" applyAlignment="1" applyProtection="1">
      <alignment horizontal="right"/>
    </xf>
    <xf numFmtId="0" fontId="5" fillId="8" borderId="327" xfId="0" applyFont="1" applyFill="1" applyBorder="1" applyProtection="1"/>
    <xf numFmtId="0" fontId="5" fillId="9" borderId="328" xfId="0" applyFont="1" applyFill="1" applyBorder="1" applyProtection="1"/>
    <xf numFmtId="0" fontId="5" fillId="9" borderId="329" xfId="0" applyFont="1" applyFill="1" applyBorder="1" applyProtection="1"/>
    <xf numFmtId="0" fontId="5" fillId="0" borderId="322" xfId="0" applyFont="1" applyFill="1" applyBorder="1" applyProtection="1"/>
    <xf numFmtId="0" fontId="5" fillId="8" borderId="322" xfId="0" applyFont="1" applyFill="1" applyBorder="1" applyAlignment="1" applyProtection="1"/>
    <xf numFmtId="0" fontId="48" fillId="0" borderId="0" xfId="0" applyFont="1" applyAlignment="1" applyProtection="1"/>
    <xf numFmtId="0" fontId="5" fillId="8" borderId="330" xfId="0" applyFont="1" applyFill="1" applyBorder="1" applyProtection="1"/>
    <xf numFmtId="0" fontId="5" fillId="8" borderId="322" xfId="0" applyFont="1" applyFill="1" applyBorder="1" applyAlignment="1" applyProtection="1">
      <alignment vertical="top"/>
    </xf>
    <xf numFmtId="0" fontId="48" fillId="0" borderId="0" xfId="0" applyFont="1" applyAlignment="1" applyProtection="1">
      <alignment vertical="top"/>
    </xf>
    <xf numFmtId="0" fontId="48" fillId="0" borderId="0" xfId="0" applyFont="1" applyBorder="1" applyAlignment="1" applyProtection="1">
      <alignment vertical="top"/>
    </xf>
    <xf numFmtId="0" fontId="5" fillId="8" borderId="121" xfId="0" applyFont="1" applyFill="1" applyBorder="1" applyProtection="1"/>
    <xf numFmtId="0" fontId="7" fillId="8" borderId="27" xfId="0" applyFont="1" applyFill="1" applyBorder="1" applyAlignment="1" applyProtection="1">
      <alignment horizontal="left" vertical="center"/>
    </xf>
    <xf numFmtId="0" fontId="8" fillId="8" borderId="27" xfId="0" applyFont="1" applyFill="1" applyBorder="1" applyAlignment="1" applyProtection="1">
      <alignment vertical="center"/>
    </xf>
    <xf numFmtId="0" fontId="5" fillId="8" borderId="27" xfId="0" applyFont="1" applyFill="1" applyBorder="1" applyAlignment="1" applyProtection="1">
      <alignment vertical="center"/>
    </xf>
    <xf numFmtId="0" fontId="7" fillId="8" borderId="21" xfId="0" applyFont="1" applyFill="1" applyBorder="1" applyAlignment="1" applyProtection="1">
      <alignment vertical="center"/>
    </xf>
    <xf numFmtId="0" fontId="5" fillId="8" borderId="27" xfId="0" applyFont="1" applyFill="1" applyBorder="1" applyAlignment="1" applyProtection="1"/>
    <xf numFmtId="0" fontId="5" fillId="8" borderId="323" xfId="0" applyFont="1" applyFill="1" applyBorder="1" applyProtection="1"/>
    <xf numFmtId="0" fontId="7" fillId="0" borderId="27" xfId="0" applyFont="1" applyBorder="1" applyAlignment="1" applyProtection="1"/>
    <xf numFmtId="0" fontId="8" fillId="8" borderId="9" xfId="0" applyFont="1" applyFill="1" applyBorder="1" applyProtection="1"/>
    <xf numFmtId="0" fontId="5" fillId="8" borderId="9" xfId="0" applyFont="1" applyFill="1" applyBorder="1" applyProtection="1"/>
    <xf numFmtId="0" fontId="5" fillId="0" borderId="0" xfId="0" applyFont="1" applyFill="1" applyBorder="1" applyAlignment="1" applyProtection="1">
      <alignment horizontal="left"/>
    </xf>
    <xf numFmtId="0" fontId="5" fillId="8" borderId="350" xfId="0" applyFont="1" applyFill="1" applyBorder="1" applyProtection="1"/>
    <xf numFmtId="0" fontId="5" fillId="8" borderId="29" xfId="0" applyFont="1" applyFill="1" applyBorder="1" applyAlignment="1" applyProtection="1">
      <alignment horizontal="left"/>
    </xf>
    <xf numFmtId="0" fontId="8" fillId="8" borderId="29" xfId="0" applyFont="1" applyFill="1" applyBorder="1" applyProtection="1"/>
    <xf numFmtId="0" fontId="5" fillId="8" borderId="29" xfId="0" applyFont="1" applyFill="1" applyBorder="1" applyProtection="1"/>
    <xf numFmtId="0" fontId="5" fillId="8" borderId="27" xfId="0" applyFont="1" applyFill="1" applyBorder="1" applyAlignment="1" applyProtection="1">
      <alignment horizontal="left"/>
    </xf>
    <xf numFmtId="0" fontId="7" fillId="8" borderId="20" xfId="0" applyFont="1" applyFill="1" applyBorder="1" applyAlignment="1" applyProtection="1">
      <alignment horizontal="left"/>
    </xf>
    <xf numFmtId="0" fontId="8" fillId="8" borderId="20" xfId="0" applyFont="1" applyFill="1" applyBorder="1" applyProtection="1"/>
    <xf numFmtId="0" fontId="5" fillId="8" borderId="9" xfId="0" applyFont="1" applyFill="1" applyBorder="1" applyAlignment="1" applyProtection="1"/>
    <xf numFmtId="0" fontId="5" fillId="8" borderId="29" xfId="0" applyFont="1" applyFill="1" applyBorder="1" applyAlignment="1" applyProtection="1"/>
    <xf numFmtId="0" fontId="7" fillId="8" borderId="29" xfId="0" applyFont="1" applyFill="1" applyBorder="1" applyAlignment="1" applyProtection="1">
      <alignment horizontal="center" vertical="center"/>
    </xf>
    <xf numFmtId="0" fontId="32" fillId="8" borderId="27" xfId="0" applyFont="1" applyFill="1" applyBorder="1" applyAlignment="1" applyProtection="1">
      <alignment vertical="center"/>
    </xf>
    <xf numFmtId="0" fontId="32" fillId="8" borderId="0" xfId="0" applyFont="1" applyFill="1" applyBorder="1" applyAlignment="1" applyProtection="1">
      <alignment vertical="top"/>
    </xf>
    <xf numFmtId="0" fontId="0" fillId="0" borderId="20" xfId="0" applyBorder="1" applyAlignment="1" applyProtection="1">
      <alignment vertical="center"/>
    </xf>
    <xf numFmtId="0" fontId="5" fillId="8" borderId="21" xfId="0" applyFont="1" applyFill="1" applyBorder="1" applyAlignment="1" applyProtection="1"/>
    <xf numFmtId="0" fontId="0" fillId="0" borderId="21" xfId="0" applyBorder="1" applyAlignment="1" applyProtection="1">
      <alignment vertical="center"/>
    </xf>
    <xf numFmtId="0" fontId="5" fillId="8" borderId="351" xfId="0" applyFont="1" applyFill="1" applyBorder="1" applyProtection="1"/>
    <xf numFmtId="0" fontId="3" fillId="8" borderId="236" xfId="5" applyFont="1" applyFill="1" applyBorder="1" applyProtection="1"/>
    <xf numFmtId="0" fontId="3" fillId="8" borderId="237" xfId="5" applyFont="1" applyFill="1" applyBorder="1" applyProtection="1"/>
    <xf numFmtId="0" fontId="8" fillId="8" borderId="18" xfId="5" applyFont="1" applyFill="1" applyBorder="1" applyProtection="1"/>
    <xf numFmtId="0" fontId="21" fillId="0" borderId="0" xfId="5" applyFont="1" applyFill="1" applyBorder="1" applyAlignment="1" applyProtection="1">
      <alignment horizontal="center" vertical="center" wrapText="1"/>
    </xf>
    <xf numFmtId="0" fontId="1" fillId="8" borderId="0" xfId="5" applyFont="1" applyFill="1" applyBorder="1" applyAlignment="1" applyProtection="1">
      <alignment vertical="top"/>
    </xf>
    <xf numFmtId="0" fontId="8" fillId="8" borderId="18" xfId="5" applyFont="1" applyFill="1" applyBorder="1" applyAlignment="1" applyProtection="1"/>
    <xf numFmtId="0" fontId="9" fillId="8" borderId="0" xfId="5" applyFont="1" applyFill="1" applyBorder="1" applyAlignment="1" applyProtection="1">
      <alignment vertical="center"/>
    </xf>
    <xf numFmtId="0" fontId="25" fillId="8" borderId="0" xfId="5" applyFont="1" applyFill="1" applyBorder="1" applyAlignment="1" applyProtection="1">
      <alignment vertical="center"/>
    </xf>
    <xf numFmtId="0" fontId="12" fillId="8" borderId="0" xfId="5" applyFont="1" applyFill="1" applyBorder="1" applyAlignment="1" applyProtection="1">
      <alignment horizontal="left" vertical="center"/>
    </xf>
    <xf numFmtId="0" fontId="12" fillId="8" borderId="0" xfId="5" applyFont="1" applyFill="1" applyBorder="1" applyAlignment="1" applyProtection="1">
      <alignment vertical="center"/>
    </xf>
    <xf numFmtId="0" fontId="5" fillId="8" borderId="19" xfId="5" applyFont="1" applyFill="1" applyBorder="1" applyAlignment="1" applyProtection="1">
      <alignment horizontal="center"/>
    </xf>
    <xf numFmtId="0" fontId="5" fillId="8" borderId="20" xfId="5" applyFont="1" applyFill="1" applyBorder="1" applyAlignment="1" applyProtection="1">
      <alignment horizontal="center"/>
    </xf>
    <xf numFmtId="0" fontId="5" fillId="8" borderId="20" xfId="5" applyFont="1" applyFill="1" applyBorder="1" applyAlignment="1" applyProtection="1">
      <alignment horizontal="center" vertical="center"/>
    </xf>
    <xf numFmtId="0" fontId="13" fillId="0" borderId="20" xfId="5" applyBorder="1" applyAlignment="1" applyProtection="1">
      <alignment horizontal="center" vertical="center"/>
    </xf>
    <xf numFmtId="0" fontId="3" fillId="8" borderId="20" xfId="5" applyFont="1" applyFill="1" applyBorder="1" applyProtection="1"/>
    <xf numFmtId="0" fontId="3" fillId="8" borderId="18" xfId="5" applyFont="1" applyFill="1" applyBorder="1" applyAlignment="1" applyProtection="1"/>
    <xf numFmtId="0" fontId="5" fillId="8" borderId="0" xfId="5" applyFont="1" applyFill="1" applyBorder="1" applyProtection="1"/>
    <xf numFmtId="0" fontId="5" fillId="8" borderId="140" xfId="5" applyFont="1" applyFill="1" applyBorder="1" applyProtection="1"/>
    <xf numFmtId="0" fontId="3" fillId="0" borderId="18" xfId="5" applyFont="1" applyBorder="1" applyProtection="1"/>
    <xf numFmtId="0" fontId="7" fillId="8" borderId="18" xfId="5" applyFont="1" applyFill="1" applyBorder="1" applyAlignment="1" applyProtection="1">
      <alignment horizontal="center" vertical="top"/>
    </xf>
    <xf numFmtId="0" fontId="7" fillId="8" borderId="140" xfId="5" applyFont="1" applyFill="1" applyBorder="1" applyProtection="1"/>
    <xf numFmtId="0" fontId="3" fillId="8" borderId="239" xfId="5" applyFont="1" applyFill="1" applyBorder="1" applyAlignment="1" applyProtection="1"/>
    <xf numFmtId="0" fontId="7" fillId="8" borderId="0" xfId="5" applyFont="1" applyFill="1" applyBorder="1" applyProtection="1"/>
    <xf numFmtId="0" fontId="5" fillId="8" borderId="21" xfId="5" applyFont="1" applyFill="1" applyBorder="1" applyProtection="1"/>
    <xf numFmtId="0" fontId="8" fillId="8" borderId="21" xfId="5" applyFont="1" applyFill="1" applyBorder="1" applyProtection="1"/>
    <xf numFmtId="0" fontId="8" fillId="8" borderId="166" xfId="5" applyFont="1" applyFill="1" applyBorder="1" applyProtection="1"/>
    <xf numFmtId="0" fontId="7" fillId="8" borderId="0" xfId="5" applyFont="1" applyFill="1" applyBorder="1" applyAlignment="1" applyProtection="1">
      <alignment horizontal="left"/>
    </xf>
    <xf numFmtId="0" fontId="7" fillId="8" borderId="0" xfId="5" applyFont="1" applyFill="1" applyBorder="1" applyAlignment="1" applyProtection="1">
      <alignment horizontal="center" vertical="center"/>
    </xf>
    <xf numFmtId="0" fontId="7" fillId="8" borderId="0" xfId="5" applyFont="1" applyFill="1" applyBorder="1" applyAlignment="1" applyProtection="1">
      <alignment vertical="center"/>
    </xf>
    <xf numFmtId="0" fontId="8" fillId="0" borderId="0" xfId="5" applyFont="1" applyBorder="1" applyProtection="1"/>
    <xf numFmtId="0" fontId="3" fillId="8" borderId="19" xfId="5" applyFont="1" applyFill="1" applyBorder="1" applyAlignment="1" applyProtection="1"/>
    <xf numFmtId="0" fontId="7" fillId="8" borderId="20" xfId="5" applyFont="1" applyFill="1" applyBorder="1" applyAlignment="1" applyProtection="1">
      <alignment horizontal="center" vertical="center"/>
    </xf>
    <xf numFmtId="0" fontId="8" fillId="0" borderId="20" xfId="5" applyFont="1" applyBorder="1" applyProtection="1"/>
    <xf numFmtId="0" fontId="5" fillId="8" borderId="20" xfId="5" applyFont="1" applyFill="1" applyBorder="1" applyProtection="1"/>
    <xf numFmtId="0" fontId="7" fillId="8" borderId="165" xfId="5" applyFont="1" applyFill="1" applyBorder="1" applyProtection="1"/>
    <xf numFmtId="0" fontId="7" fillId="8" borderId="0" xfId="5" applyFont="1" applyFill="1" applyBorder="1" applyAlignment="1" applyProtection="1">
      <alignment horizontal="left" vertical="center"/>
    </xf>
    <xf numFmtId="0" fontId="7" fillId="8" borderId="20" xfId="5" applyFont="1" applyFill="1" applyBorder="1" applyAlignment="1" applyProtection="1">
      <alignment horizontal="left" vertical="center"/>
    </xf>
    <xf numFmtId="0" fontId="3" fillId="0" borderId="20" xfId="5" applyFont="1" applyBorder="1" applyProtection="1"/>
    <xf numFmtId="0" fontId="8" fillId="8" borderId="20" xfId="5" applyFont="1" applyFill="1" applyBorder="1" applyProtection="1"/>
    <xf numFmtId="0" fontId="8" fillId="8" borderId="165" xfId="5" applyFont="1" applyFill="1" applyBorder="1" applyProtection="1"/>
    <xf numFmtId="0" fontId="3" fillId="8" borderId="238" xfId="5" applyFont="1" applyFill="1" applyBorder="1" applyAlignment="1" applyProtection="1"/>
    <xf numFmtId="0" fontId="8" fillId="8" borderId="0" xfId="5" applyFont="1" applyFill="1" applyBorder="1" applyProtection="1"/>
    <xf numFmtId="0" fontId="8" fillId="8" borderId="140" xfId="5" applyFont="1" applyFill="1" applyBorder="1" applyProtection="1"/>
    <xf numFmtId="0" fontId="5" fillId="8" borderId="0" xfId="5" applyFont="1" applyFill="1" applyBorder="1" applyAlignment="1" applyProtection="1"/>
    <xf numFmtId="0" fontId="5" fillId="8" borderId="0" xfId="5" applyFont="1" applyFill="1" applyBorder="1" applyAlignment="1" applyProtection="1">
      <alignment wrapText="1"/>
    </xf>
    <xf numFmtId="0" fontId="7" fillId="8" borderId="140" xfId="5" applyFont="1" applyFill="1" applyBorder="1" applyAlignment="1" applyProtection="1">
      <alignment wrapText="1"/>
    </xf>
    <xf numFmtId="0" fontId="8" fillId="8" borderId="0" xfId="5" applyFont="1" applyFill="1" applyBorder="1" applyAlignment="1" applyProtection="1">
      <alignment vertical="center"/>
    </xf>
    <xf numFmtId="0" fontId="5" fillId="8" borderId="27" xfId="5" applyFont="1" applyFill="1" applyBorder="1" applyProtection="1"/>
    <xf numFmtId="0" fontId="3" fillId="0" borderId="0" xfId="5" applyFont="1" applyBorder="1" applyAlignment="1" applyProtection="1">
      <alignment horizontal="left"/>
    </xf>
    <xf numFmtId="0" fontId="7" fillId="8" borderId="166" xfId="5" applyFont="1" applyFill="1" applyBorder="1" applyProtection="1"/>
    <xf numFmtId="0" fontId="5" fillId="8" borderId="0" xfId="5" applyFont="1" applyFill="1" applyBorder="1" applyAlignment="1" applyProtection="1">
      <alignment horizontal="left" vertical="center"/>
    </xf>
    <xf numFmtId="0" fontId="5" fillId="8" borderId="20" xfId="5" applyFont="1" applyFill="1" applyBorder="1" applyAlignment="1" applyProtection="1">
      <alignment horizontal="left" vertical="center"/>
    </xf>
    <xf numFmtId="0" fontId="7" fillId="0" borderId="0" xfId="5" applyFont="1" applyBorder="1" applyProtection="1"/>
    <xf numFmtId="0" fontId="7" fillId="8" borderId="167" xfId="5" applyFont="1" applyFill="1" applyBorder="1" applyAlignment="1" applyProtection="1">
      <alignment horizontal="center" vertical="center"/>
    </xf>
    <xf numFmtId="0" fontId="5" fillId="8" borderId="0" xfId="5" applyFont="1" applyFill="1" applyBorder="1" applyAlignment="1" applyProtection="1">
      <alignment vertical="center"/>
    </xf>
    <xf numFmtId="0" fontId="5" fillId="8" borderId="27" xfId="5" applyFont="1" applyFill="1" applyBorder="1" applyAlignment="1" applyProtection="1">
      <alignment vertical="center"/>
    </xf>
    <xf numFmtId="0" fontId="8" fillId="8" borderId="27" xfId="5" applyFont="1" applyFill="1" applyBorder="1" applyAlignment="1" applyProtection="1">
      <alignment vertical="center"/>
    </xf>
    <xf numFmtId="0" fontId="5" fillId="8" borderId="156" xfId="5" applyFont="1" applyFill="1" applyBorder="1" applyProtection="1"/>
    <xf numFmtId="0" fontId="54" fillId="0" borderId="0" xfId="0" applyFont="1" applyFill="1" applyBorder="1" applyProtection="1"/>
    <xf numFmtId="0" fontId="8" fillId="0" borderId="0" xfId="0" applyFont="1" applyFill="1" applyBorder="1" applyAlignment="1" applyProtection="1">
      <alignment horizontal="center"/>
      <protection locked="0"/>
    </xf>
    <xf numFmtId="0" fontId="1" fillId="8" borderId="0" xfId="5" applyFont="1" applyFill="1" applyBorder="1" applyAlignment="1" applyProtection="1">
      <alignment vertical="center"/>
    </xf>
    <xf numFmtId="0" fontId="7" fillId="8" borderId="140" xfId="5" applyFont="1" applyFill="1" applyBorder="1" applyAlignment="1" applyProtection="1">
      <alignment horizontal="center"/>
    </xf>
    <xf numFmtId="0" fontId="8" fillId="8" borderId="140" xfId="5" applyFont="1" applyFill="1" applyBorder="1" applyAlignment="1" applyProtection="1">
      <alignment horizontal="center"/>
    </xf>
    <xf numFmtId="0" fontId="8" fillId="8" borderId="164" xfId="5" applyFont="1" applyFill="1" applyBorder="1" applyAlignment="1" applyProtection="1">
      <alignment horizontal="center" vertical="top"/>
    </xf>
    <xf numFmtId="0" fontId="8" fillId="8" borderId="158" xfId="5" applyFont="1" applyFill="1" applyBorder="1" applyAlignment="1" applyProtection="1"/>
    <xf numFmtId="0" fontId="8" fillId="8" borderId="21" xfId="5" applyFont="1" applyFill="1" applyBorder="1" applyAlignment="1" applyProtection="1"/>
    <xf numFmtId="0" fontId="8" fillId="8" borderId="166" xfId="5" applyFont="1" applyFill="1" applyBorder="1" applyAlignment="1" applyProtection="1"/>
    <xf numFmtId="0" fontId="8" fillId="8" borderId="164" xfId="5" applyFont="1" applyFill="1" applyBorder="1" applyAlignment="1" applyProtection="1"/>
    <xf numFmtId="0" fontId="8" fillId="8" borderId="0" xfId="5" applyFont="1" applyFill="1" applyBorder="1" applyAlignment="1" applyProtection="1">
      <alignment horizontal="center" vertical="center"/>
    </xf>
    <xf numFmtId="0" fontId="8" fillId="8" borderId="140" xfId="5" applyFont="1" applyFill="1" applyBorder="1" applyAlignment="1" applyProtection="1">
      <alignment horizontal="center" vertical="center"/>
    </xf>
    <xf numFmtId="0" fontId="7" fillId="8" borderId="21" xfId="5" applyFont="1" applyFill="1" applyBorder="1" applyProtection="1"/>
    <xf numFmtId="0" fontId="7" fillId="8" borderId="21" xfId="5" applyFont="1" applyFill="1" applyBorder="1" applyAlignment="1" applyProtection="1">
      <alignment horizontal="center" vertical="center"/>
    </xf>
    <xf numFmtId="0" fontId="7" fillId="8" borderId="166" xfId="5" applyFont="1" applyFill="1" applyBorder="1" applyAlignment="1" applyProtection="1">
      <alignment horizontal="center" vertical="center"/>
    </xf>
    <xf numFmtId="0" fontId="7" fillId="8" borderId="158" xfId="5" applyFont="1" applyFill="1" applyBorder="1" applyAlignment="1" applyProtection="1">
      <alignment horizontal="center" vertical="center"/>
    </xf>
    <xf numFmtId="0" fontId="7" fillId="8" borderId="140" xfId="5" applyFont="1" applyFill="1" applyBorder="1" applyAlignment="1" applyProtection="1">
      <alignment horizontal="center" vertical="center"/>
    </xf>
    <xf numFmtId="0" fontId="7" fillId="8" borderId="164" xfId="5" applyFont="1" applyFill="1" applyBorder="1" applyAlignment="1" applyProtection="1">
      <alignment horizontal="center" vertical="center"/>
    </xf>
    <xf numFmtId="0" fontId="7" fillId="8" borderId="164" xfId="5" applyFont="1" applyFill="1" applyBorder="1" applyProtection="1"/>
    <xf numFmtId="0" fontId="19" fillId="8" borderId="0" xfId="5" applyFont="1" applyFill="1" applyBorder="1" applyAlignment="1" applyProtection="1">
      <alignment vertical="center"/>
      <protection locked="0"/>
    </xf>
    <xf numFmtId="0" fontId="8" fillId="8" borderId="20" xfId="5" applyFont="1" applyFill="1" applyBorder="1" applyAlignment="1" applyProtection="1">
      <alignment horizontal="center" vertical="center"/>
    </xf>
    <xf numFmtId="0" fontId="8" fillId="8" borderId="165" xfId="5" applyFont="1" applyFill="1" applyBorder="1" applyAlignment="1" applyProtection="1">
      <alignment horizontal="center" vertical="center"/>
    </xf>
    <xf numFmtId="0" fontId="7" fillId="8" borderId="159" xfId="5" applyFont="1" applyFill="1" applyBorder="1" applyAlignment="1" applyProtection="1">
      <alignment horizontal="center" vertical="center"/>
    </xf>
    <xf numFmtId="0" fontId="7" fillId="8" borderId="0" xfId="5" applyFont="1" applyFill="1" applyBorder="1" applyAlignment="1" applyProtection="1">
      <alignment wrapText="1"/>
    </xf>
    <xf numFmtId="0" fontId="19" fillId="8" borderId="0" xfId="5" applyFont="1" applyFill="1" applyBorder="1" applyAlignment="1" applyProtection="1">
      <alignment vertical="center" wrapText="1"/>
      <protection locked="0"/>
    </xf>
    <xf numFmtId="0" fontId="7" fillId="8" borderId="158" xfId="5" applyFont="1" applyFill="1" applyBorder="1" applyAlignment="1" applyProtection="1">
      <alignment horizontal="center"/>
    </xf>
    <xf numFmtId="0" fontId="7" fillId="8" borderId="21" xfId="5" applyFont="1" applyFill="1" applyBorder="1" applyAlignment="1" applyProtection="1">
      <alignment horizontal="center"/>
    </xf>
    <xf numFmtId="0" fontId="7" fillId="8" borderId="166" xfId="5" applyFont="1" applyFill="1" applyBorder="1" applyAlignment="1" applyProtection="1">
      <alignment horizontal="center"/>
    </xf>
    <xf numFmtId="0" fontId="5" fillId="8" borderId="29" xfId="5" applyFont="1" applyFill="1" applyBorder="1" applyAlignment="1" applyProtection="1">
      <alignment horizontal="center"/>
    </xf>
    <xf numFmtId="0" fontId="5" fillId="8" borderId="166" xfId="5" applyFont="1" applyFill="1" applyBorder="1" applyProtection="1"/>
    <xf numFmtId="0" fontId="5" fillId="8" borderId="0" xfId="5" applyFont="1" applyFill="1" applyBorder="1" applyAlignment="1" applyProtection="1">
      <alignment horizontal="center" vertical="center"/>
    </xf>
    <xf numFmtId="0" fontId="0" fillId="8" borderId="164" xfId="5" applyFont="1" applyFill="1" applyBorder="1" applyAlignment="1" applyProtection="1">
      <alignment horizontal="center" vertical="center"/>
    </xf>
    <xf numFmtId="0" fontId="13" fillId="0" borderId="0" xfId="5" applyBorder="1" applyAlignment="1" applyProtection="1">
      <alignment horizontal="center" vertical="center"/>
    </xf>
    <xf numFmtId="0" fontId="0" fillId="8" borderId="0" xfId="5" applyFont="1" applyFill="1" applyBorder="1" applyAlignment="1" applyProtection="1">
      <alignment horizontal="center" vertical="center"/>
    </xf>
    <xf numFmtId="0" fontId="0" fillId="8" borderId="21" xfId="5" applyFont="1" applyFill="1" applyBorder="1" applyAlignment="1" applyProtection="1">
      <alignment horizontal="center" vertical="center"/>
    </xf>
    <xf numFmtId="0" fontId="7" fillId="8" borderId="165" xfId="5" applyFont="1" applyFill="1" applyBorder="1" applyAlignment="1" applyProtection="1">
      <alignment horizontal="center" vertical="center"/>
    </xf>
    <xf numFmtId="0" fontId="13" fillId="0" borderId="0" xfId="5" applyFill="1" applyBorder="1" applyAlignment="1" applyProtection="1">
      <alignment vertical="center"/>
    </xf>
    <xf numFmtId="0" fontId="3" fillId="8" borderId="0" xfId="5" applyFont="1" applyFill="1" applyBorder="1" applyProtection="1"/>
    <xf numFmtId="0" fontId="13" fillId="0" borderId="164" xfId="5" applyBorder="1" applyAlignment="1" applyProtection="1"/>
    <xf numFmtId="0" fontId="13" fillId="0" borderId="21" xfId="5" applyBorder="1" applyAlignment="1" applyProtection="1"/>
    <xf numFmtId="0" fontId="7" fillId="8" borderId="21" xfId="5" applyFont="1" applyFill="1" applyBorder="1" applyAlignment="1" applyProtection="1">
      <alignment wrapText="1"/>
    </xf>
    <xf numFmtId="0" fontId="7" fillId="8" borderId="21" xfId="5" applyFont="1" applyFill="1" applyBorder="1" applyAlignment="1" applyProtection="1">
      <alignment vertical="top"/>
    </xf>
    <xf numFmtId="0" fontId="3" fillId="0" borderId="5" xfId="5" applyFont="1" applyBorder="1" applyProtection="1"/>
    <xf numFmtId="0" fontId="8" fillId="8" borderId="159" xfId="5" applyFont="1" applyFill="1" applyBorder="1" applyAlignment="1" applyProtection="1">
      <alignment horizontal="center" vertical="top"/>
    </xf>
    <xf numFmtId="0" fontId="8" fillId="8" borderId="20" xfId="5" applyFont="1" applyFill="1" applyBorder="1" applyAlignment="1" applyProtection="1">
      <alignment horizontal="center" vertical="top"/>
    </xf>
    <xf numFmtId="0" fontId="7" fillId="8" borderId="158" xfId="5" applyFont="1" applyFill="1" applyBorder="1" applyAlignment="1" applyProtection="1"/>
    <xf numFmtId="0" fontId="7" fillId="8" borderId="21" xfId="5" applyFont="1" applyFill="1" applyBorder="1" applyAlignment="1" applyProtection="1"/>
    <xf numFmtId="0" fontId="0" fillId="8" borderId="140" xfId="5" applyFont="1" applyFill="1" applyBorder="1" applyAlignment="1" applyProtection="1">
      <alignment horizontal="center" vertical="center"/>
    </xf>
    <xf numFmtId="0" fontId="7" fillId="8" borderId="164" xfId="5" applyFont="1" applyFill="1" applyBorder="1" applyAlignment="1" applyProtection="1"/>
    <xf numFmtId="0" fontId="0" fillId="8" borderId="166" xfId="5" applyFont="1" applyFill="1" applyBorder="1" applyAlignment="1" applyProtection="1">
      <alignment horizontal="center" vertical="center"/>
    </xf>
    <xf numFmtId="0" fontId="0" fillId="8" borderId="158" xfId="5" applyFont="1" applyFill="1" applyBorder="1" applyAlignment="1" applyProtection="1">
      <alignment vertical="center"/>
    </xf>
    <xf numFmtId="0" fontId="0" fillId="8" borderId="21" xfId="5" applyFont="1" applyFill="1" applyBorder="1" applyAlignment="1" applyProtection="1">
      <alignment vertical="center"/>
    </xf>
    <xf numFmtId="0" fontId="0" fillId="8" borderId="164" xfId="5" applyFont="1" applyFill="1" applyBorder="1" applyAlignment="1" applyProtection="1">
      <alignment vertical="center"/>
    </xf>
    <xf numFmtId="0" fontId="0" fillId="8" borderId="0" xfId="5" applyFont="1" applyFill="1" applyBorder="1" applyAlignment="1" applyProtection="1">
      <alignment vertical="center"/>
    </xf>
    <xf numFmtId="0" fontId="0" fillId="8" borderId="159" xfId="5" applyFont="1" applyFill="1" applyBorder="1" applyAlignment="1" applyProtection="1">
      <alignment vertical="center"/>
    </xf>
    <xf numFmtId="0" fontId="0" fillId="8" borderId="20" xfId="5" applyFont="1" applyFill="1" applyBorder="1" applyAlignment="1" applyProtection="1">
      <alignment vertical="center"/>
    </xf>
    <xf numFmtId="0" fontId="3" fillId="8" borderId="326" xfId="5" applyFont="1" applyFill="1" applyBorder="1" applyProtection="1"/>
    <xf numFmtId="0" fontId="1" fillId="8" borderId="322" xfId="5" applyFont="1" applyFill="1" applyBorder="1" applyAlignment="1" applyProtection="1">
      <alignment vertical="center"/>
    </xf>
    <xf numFmtId="0" fontId="0" fillId="0" borderId="0" xfId="5" applyFont="1" applyProtection="1"/>
    <xf numFmtId="0" fontId="12" fillId="8" borderId="322" xfId="5" applyFont="1" applyFill="1" applyBorder="1" applyAlignment="1" applyProtection="1">
      <alignment vertical="center"/>
    </xf>
    <xf numFmtId="0" fontId="12" fillId="8" borderId="322" xfId="5" applyFont="1" applyFill="1" applyBorder="1" applyAlignment="1" applyProtection="1">
      <alignment horizontal="left" vertical="center"/>
    </xf>
    <xf numFmtId="0" fontId="3" fillId="8" borderId="322" xfId="5" applyFont="1" applyFill="1" applyBorder="1" applyProtection="1"/>
    <xf numFmtId="0" fontId="7" fillId="8" borderId="336" xfId="5" applyFont="1" applyFill="1" applyBorder="1" applyAlignment="1" applyProtection="1">
      <alignment vertical="top"/>
    </xf>
    <xf numFmtId="0" fontId="7" fillId="8" borderId="322" xfId="5" applyFont="1" applyFill="1" applyBorder="1" applyAlignment="1" applyProtection="1">
      <alignment wrapText="1"/>
    </xf>
    <xf numFmtId="0" fontId="8" fillId="8" borderId="322" xfId="5" applyFont="1" applyFill="1" applyBorder="1" applyAlignment="1" applyProtection="1">
      <alignment horizontal="center" vertical="top"/>
    </xf>
    <xf numFmtId="0" fontId="8" fillId="8" borderId="330" xfId="5" applyFont="1" applyFill="1" applyBorder="1" applyAlignment="1" applyProtection="1">
      <alignment horizontal="center" vertical="top"/>
    </xf>
    <xf numFmtId="0" fontId="7" fillId="8" borderId="336" xfId="5" applyFont="1" applyFill="1" applyBorder="1" applyAlignment="1" applyProtection="1"/>
    <xf numFmtId="0" fontId="7" fillId="8" borderId="322" xfId="5" applyFont="1" applyFill="1" applyBorder="1" applyAlignment="1" applyProtection="1"/>
    <xf numFmtId="0" fontId="0" fillId="8" borderId="336" xfId="5" applyFont="1" applyFill="1" applyBorder="1" applyAlignment="1" applyProtection="1">
      <alignment vertical="center"/>
    </xf>
    <xf numFmtId="0" fontId="0" fillId="8" borderId="322" xfId="5" applyFont="1" applyFill="1" applyBorder="1" applyAlignment="1" applyProtection="1">
      <alignment vertical="center"/>
    </xf>
    <xf numFmtId="0" fontId="0" fillId="8" borderId="330" xfId="5" applyFont="1" applyFill="1" applyBorder="1" applyAlignment="1" applyProtection="1">
      <alignment vertical="center"/>
    </xf>
    <xf numFmtId="0" fontId="0" fillId="0" borderId="322" xfId="5" applyFont="1" applyFill="1" applyBorder="1" applyAlignment="1" applyProtection="1"/>
    <xf numFmtId="0" fontId="3" fillId="8" borderId="339" xfId="5" applyFont="1" applyFill="1" applyBorder="1" applyAlignment="1" applyProtection="1"/>
    <xf numFmtId="0" fontId="5" fillId="8" borderId="162" xfId="5" applyFont="1" applyFill="1" applyBorder="1" applyAlignment="1" applyProtection="1">
      <alignment vertical="center"/>
    </xf>
    <xf numFmtId="0" fontId="3" fillId="0" borderId="162" xfId="5" applyFont="1" applyBorder="1" applyProtection="1"/>
    <xf numFmtId="0" fontId="5" fillId="8" borderId="162" xfId="5" applyFont="1" applyFill="1" applyBorder="1" applyProtection="1"/>
    <xf numFmtId="0" fontId="5" fillId="8" borderId="380" xfId="5" applyFont="1" applyFill="1" applyBorder="1" applyProtection="1"/>
    <xf numFmtId="0" fontId="7" fillId="8" borderId="263" xfId="5" applyFont="1" applyFill="1" applyBorder="1" applyAlignment="1" applyProtection="1">
      <alignment vertical="center"/>
    </xf>
    <xf numFmtId="0" fontId="3" fillId="8" borderId="0" xfId="5" applyFont="1" applyFill="1" applyBorder="1" applyAlignment="1" applyProtection="1"/>
    <xf numFmtId="0" fontId="7" fillId="8" borderId="381" xfId="5" applyFont="1" applyFill="1" applyBorder="1" applyAlignment="1" applyProtection="1">
      <alignment vertical="center"/>
    </xf>
    <xf numFmtId="0" fontId="7" fillId="8" borderId="162" xfId="5" applyFont="1" applyFill="1" applyBorder="1" applyAlignment="1" applyProtection="1">
      <alignment vertical="center"/>
    </xf>
    <xf numFmtId="0" fontId="1" fillId="0" borderId="162" xfId="5" applyFont="1" applyFill="1" applyBorder="1" applyAlignment="1" applyProtection="1">
      <alignment vertical="center"/>
    </xf>
    <xf numFmtId="0" fontId="5" fillId="0" borderId="0" xfId="5" applyFont="1" applyFill="1" applyBorder="1" applyAlignment="1" applyProtection="1">
      <alignment horizontal="center"/>
    </xf>
    <xf numFmtId="0" fontId="0" fillId="0" borderId="162" xfId="5" applyFont="1" applyFill="1" applyBorder="1" applyAlignment="1" applyProtection="1"/>
    <xf numFmtId="0" fontId="0" fillId="0" borderId="340" xfId="5" applyFont="1" applyFill="1" applyBorder="1" applyAlignment="1" applyProtection="1"/>
    <xf numFmtId="0" fontId="3" fillId="0" borderId="236" xfId="5" applyFont="1" applyBorder="1" applyProtection="1"/>
    <xf numFmtId="0" fontId="3" fillId="0" borderId="237" xfId="5" applyFont="1" applyBorder="1" applyProtection="1"/>
    <xf numFmtId="0" fontId="5" fillId="0" borderId="18" xfId="5" applyFont="1" applyBorder="1" applyProtection="1"/>
    <xf numFmtId="0" fontId="14" fillId="8" borderId="0" xfId="5" applyFont="1" applyFill="1" applyBorder="1" applyAlignment="1" applyProtection="1">
      <alignment horizontal="left" vertical="center" wrapText="1"/>
    </xf>
    <xf numFmtId="0" fontId="12" fillId="0" borderId="0" xfId="5" applyFont="1" applyFill="1" applyBorder="1" applyAlignment="1" applyProtection="1">
      <alignment horizontal="center" vertical="center"/>
    </xf>
    <xf numFmtId="0" fontId="18" fillId="8" borderId="0" xfId="5" applyFont="1" applyFill="1" applyBorder="1" applyAlignment="1" applyProtection="1">
      <alignment vertical="center" wrapText="1"/>
    </xf>
    <xf numFmtId="0" fontId="50" fillId="0" borderId="0" xfId="5" applyFont="1" applyFill="1" applyBorder="1" applyAlignment="1" applyProtection="1">
      <alignment horizontal="center" vertical="center"/>
    </xf>
    <xf numFmtId="0" fontId="18" fillId="8" borderId="0" xfId="5" applyFont="1" applyFill="1" applyBorder="1" applyAlignment="1" applyProtection="1">
      <alignment horizontal="left" vertical="center" wrapText="1"/>
    </xf>
    <xf numFmtId="0" fontId="12" fillId="8" borderId="0" xfId="5" applyFont="1" applyFill="1" applyBorder="1" applyProtection="1"/>
    <xf numFmtId="0" fontId="3" fillId="8" borderId="0" xfId="5" applyFont="1" applyFill="1" applyBorder="1" applyAlignment="1" applyProtection="1">
      <alignment horizontal="center"/>
    </xf>
    <xf numFmtId="0" fontId="13" fillId="0" borderId="0" xfId="5" applyBorder="1" applyAlignment="1" applyProtection="1">
      <alignment vertical="center" wrapText="1"/>
    </xf>
    <xf numFmtId="0" fontId="5" fillId="8" borderId="18" xfId="5" applyFont="1" applyFill="1" applyBorder="1" applyProtection="1"/>
    <xf numFmtId="0" fontId="5" fillId="8" borderId="0" xfId="5" applyFont="1" applyFill="1" applyBorder="1" applyAlignment="1" applyProtection="1">
      <alignment horizontal="left" vertical="top" wrapText="1"/>
    </xf>
    <xf numFmtId="0" fontId="25" fillId="8" borderId="0" xfId="5" applyFont="1" applyFill="1" applyBorder="1" applyAlignment="1" applyProtection="1"/>
    <xf numFmtId="0" fontId="8" fillId="8" borderId="0" xfId="5" applyFont="1" applyFill="1" applyBorder="1" applyAlignment="1" applyProtection="1">
      <alignment horizontal="left" vertical="center" wrapText="1"/>
    </xf>
    <xf numFmtId="0" fontId="13" fillId="0" borderId="0" xfId="5" applyProtection="1"/>
    <xf numFmtId="0" fontId="5" fillId="8" borderId="0" xfId="5" applyFont="1" applyFill="1" applyBorder="1" applyAlignment="1" applyProtection="1">
      <alignment horizontal="right"/>
    </xf>
    <xf numFmtId="0" fontId="7" fillId="8" borderId="0" xfId="5" applyFont="1" applyFill="1" applyBorder="1" applyAlignment="1" applyProtection="1">
      <alignment horizontal="right"/>
    </xf>
    <xf numFmtId="0" fontId="32" fillId="8" borderId="0" xfId="5" applyFont="1" applyFill="1" applyBorder="1" applyProtection="1"/>
    <xf numFmtId="0" fontId="6" fillId="0" borderId="0" xfId="5" applyFont="1" applyBorder="1" applyAlignment="1" applyProtection="1">
      <alignment horizontal="right" vertical="center"/>
      <protection locked="0"/>
    </xf>
    <xf numFmtId="0" fontId="32" fillId="8" borderId="0" xfId="5" applyFont="1" applyFill="1" applyBorder="1" applyAlignment="1" applyProtection="1">
      <alignment horizontal="right"/>
    </xf>
    <xf numFmtId="0" fontId="7" fillId="0" borderId="0" xfId="5" applyFont="1" applyBorder="1" applyAlignment="1" applyProtection="1">
      <alignment vertical="top"/>
    </xf>
    <xf numFmtId="0" fontId="3" fillId="0" borderId="16" xfId="5" applyFont="1" applyBorder="1" applyProtection="1"/>
    <xf numFmtId="0" fontId="3" fillId="8" borderId="0" xfId="5" applyFont="1" applyFill="1" applyBorder="1" applyAlignment="1" applyProtection="1">
      <alignment horizontal="center" vertical="center"/>
    </xf>
    <xf numFmtId="0" fontId="3" fillId="0" borderId="0" xfId="5" applyFont="1" applyBorder="1" applyAlignment="1" applyProtection="1">
      <alignment horizontal="center" vertical="center"/>
    </xf>
    <xf numFmtId="0" fontId="3" fillId="0" borderId="101" xfId="5" applyFont="1" applyBorder="1" applyProtection="1"/>
    <xf numFmtId="0" fontId="16" fillId="8" borderId="0" xfId="5" applyFont="1" applyFill="1" applyBorder="1" applyAlignment="1" applyProtection="1">
      <alignment horizontal="left" vertical="center"/>
    </xf>
    <xf numFmtId="0" fontId="3" fillId="0" borderId="1" xfId="5" applyFont="1" applyBorder="1" applyProtection="1"/>
    <xf numFmtId="0" fontId="10" fillId="0" borderId="1" xfId="5" applyFont="1" applyBorder="1" applyProtection="1"/>
    <xf numFmtId="0" fontId="10" fillId="0" borderId="0" xfId="5" applyFont="1" applyProtection="1"/>
    <xf numFmtId="0" fontId="13" fillId="0" borderId="0" xfId="5" applyBorder="1" applyProtection="1"/>
    <xf numFmtId="0" fontId="1" fillId="8" borderId="0" xfId="5" applyFont="1" applyFill="1" applyBorder="1" applyAlignment="1" applyProtection="1">
      <alignment horizontal="right" vertical="top"/>
    </xf>
    <xf numFmtId="0" fontId="1" fillId="8" borderId="0" xfId="5" applyFont="1" applyFill="1" applyBorder="1" applyAlignment="1" applyProtection="1">
      <alignment horizontal="right"/>
    </xf>
    <xf numFmtId="0" fontId="7" fillId="8" borderId="0" xfId="5" applyFont="1" applyFill="1" applyBorder="1" applyAlignment="1" applyProtection="1">
      <alignment vertical="top"/>
    </xf>
    <xf numFmtId="0" fontId="5" fillId="8" borderId="339" xfId="5" applyFont="1" applyFill="1" applyBorder="1" applyProtection="1"/>
    <xf numFmtId="0" fontId="7" fillId="8" borderId="164" xfId="5" applyFont="1" applyFill="1" applyBorder="1" applyAlignment="1" applyProtection="1">
      <alignment vertical="center"/>
    </xf>
    <xf numFmtId="0" fontId="3" fillId="0" borderId="0" xfId="5" applyFont="1" applyBorder="1" applyAlignment="1" applyProtection="1">
      <alignment vertical="top"/>
    </xf>
    <xf numFmtId="0" fontId="7" fillId="0" borderId="140" xfId="5" applyFont="1" applyBorder="1" applyAlignment="1" applyProtection="1">
      <alignment horizontal="center" vertical="top"/>
    </xf>
    <xf numFmtId="0" fontId="7" fillId="0" borderId="0" xfId="5" applyFont="1" applyBorder="1" applyAlignment="1" applyProtection="1">
      <alignment horizontal="center" vertical="top"/>
    </xf>
    <xf numFmtId="0" fontId="6" fillId="0" borderId="0" xfId="5" applyFont="1" applyBorder="1" applyAlignment="1" applyProtection="1">
      <alignment horizontal="center" vertical="center"/>
    </xf>
    <xf numFmtId="0" fontId="7" fillId="8" borderId="140" xfId="5" applyFont="1" applyFill="1" applyBorder="1" applyAlignment="1" applyProtection="1">
      <alignment vertical="center"/>
    </xf>
    <xf numFmtId="0" fontId="32" fillId="8" borderId="0" xfId="5" applyFont="1" applyFill="1" applyBorder="1" applyAlignment="1" applyProtection="1"/>
    <xf numFmtId="0" fontId="3" fillId="0" borderId="0" xfId="5" applyFont="1" applyFill="1" applyAlignment="1" applyProtection="1"/>
    <xf numFmtId="0" fontId="11" fillId="0" borderId="0" xfId="5" applyFont="1" applyProtection="1"/>
    <xf numFmtId="0" fontId="7" fillId="8" borderId="236" xfId="5" applyFont="1" applyFill="1" applyBorder="1" applyProtection="1"/>
    <xf numFmtId="0" fontId="1" fillId="8" borderId="237" xfId="5" applyFont="1" applyFill="1" applyBorder="1" applyProtection="1"/>
    <xf numFmtId="0" fontId="2" fillId="8" borderId="237" xfId="5" applyFont="1" applyFill="1" applyBorder="1" applyAlignment="1" applyProtection="1">
      <alignment horizontal="center"/>
    </xf>
    <xf numFmtId="0" fontId="9" fillId="8" borderId="237" xfId="5" applyFont="1" applyFill="1" applyBorder="1" applyAlignment="1" applyProtection="1">
      <alignment horizontal="center" wrapText="1"/>
    </xf>
    <xf numFmtId="0" fontId="7" fillId="8" borderId="18" xfId="5" applyFont="1" applyFill="1" applyBorder="1" applyProtection="1"/>
    <xf numFmtId="0" fontId="1" fillId="8" borderId="0" xfId="5" applyFont="1" applyFill="1" applyBorder="1" applyProtection="1"/>
    <xf numFmtId="0" fontId="2" fillId="8" borderId="0" xfId="5" applyFont="1" applyFill="1" applyBorder="1" applyAlignment="1" applyProtection="1">
      <alignment horizontal="center"/>
    </xf>
    <xf numFmtId="0" fontId="9" fillId="8" borderId="0" xfId="5" applyFont="1" applyFill="1" applyBorder="1" applyAlignment="1" applyProtection="1">
      <alignment horizontal="center" wrapText="1"/>
    </xf>
    <xf numFmtId="0" fontId="55" fillId="8" borderId="0" xfId="5" applyFont="1" applyFill="1" applyAlignment="1" applyProtection="1">
      <alignment vertical="center" textRotation="180" wrapText="1"/>
    </xf>
    <xf numFmtId="0" fontId="10" fillId="8" borderId="0" xfId="5" applyFont="1" applyFill="1" applyBorder="1" applyAlignment="1" applyProtection="1">
      <alignment horizontal="center"/>
    </xf>
    <xf numFmtId="0" fontId="12" fillId="0" borderId="0" xfId="5" applyFont="1" applyBorder="1" applyAlignment="1" applyProtection="1">
      <alignment horizontal="center" vertical="center"/>
    </xf>
    <xf numFmtId="0" fontId="55" fillId="8" borderId="1" xfId="5" applyFont="1" applyFill="1" applyBorder="1" applyAlignment="1" applyProtection="1">
      <alignment vertical="center" textRotation="180" wrapText="1"/>
    </xf>
    <xf numFmtId="0" fontId="24" fillId="8" borderId="0" xfId="5" applyFont="1" applyFill="1" applyBorder="1" applyAlignment="1" applyProtection="1">
      <alignment horizontal="left" vertical="center"/>
    </xf>
    <xf numFmtId="0" fontId="5" fillId="8" borderId="384" xfId="5" applyFont="1" applyFill="1" applyBorder="1" applyAlignment="1" applyProtection="1">
      <alignment horizontal="center"/>
    </xf>
    <xf numFmtId="0" fontId="5" fillId="8" borderId="29" xfId="5" applyFont="1" applyFill="1" applyBorder="1" applyAlignment="1" applyProtection="1">
      <alignment horizontal="center" vertical="center"/>
    </xf>
    <xf numFmtId="0" fontId="13" fillId="0" borderId="29" xfId="5" applyBorder="1" applyAlignment="1" applyProtection="1">
      <alignment horizontal="center" vertical="center"/>
    </xf>
    <xf numFmtId="0" fontId="11" fillId="8" borderId="29" xfId="5" applyFont="1" applyFill="1" applyBorder="1" applyAlignment="1" applyProtection="1">
      <alignment vertical="center"/>
    </xf>
    <xf numFmtId="0" fontId="9" fillId="8" borderId="0" xfId="5" applyFont="1" applyFill="1" applyBorder="1" applyAlignment="1" applyProtection="1"/>
    <xf numFmtId="0" fontId="9" fillId="0" borderId="0" xfId="5" applyFont="1" applyFill="1" applyBorder="1" applyAlignment="1" applyProtection="1">
      <alignment vertical="top" wrapText="1"/>
    </xf>
    <xf numFmtId="0" fontId="9" fillId="8" borderId="0" xfId="5" applyFont="1" applyFill="1" applyBorder="1" applyAlignment="1" applyProtection="1">
      <alignment vertical="center" wrapText="1"/>
    </xf>
    <xf numFmtId="0" fontId="25" fillId="8" borderId="0" xfId="5" applyFont="1" applyFill="1" applyBorder="1" applyAlignment="1" applyProtection="1">
      <alignment vertical="top" wrapText="1"/>
    </xf>
    <xf numFmtId="0" fontId="25" fillId="8" borderId="0" xfId="5" applyFont="1" applyFill="1" applyBorder="1" applyAlignment="1" applyProtection="1">
      <alignment vertical="center" wrapText="1"/>
    </xf>
    <xf numFmtId="0" fontId="5" fillId="9" borderId="0" xfId="5" applyFont="1" applyFill="1" applyBorder="1" applyProtection="1"/>
    <xf numFmtId="0" fontId="5" fillId="6" borderId="0" xfId="5" applyFont="1" applyFill="1" applyBorder="1" applyProtection="1"/>
    <xf numFmtId="0" fontId="0" fillId="0" borderId="0" xfId="0" applyBorder="1" applyAlignment="1"/>
    <xf numFmtId="0" fontId="11" fillId="8" borderId="155" xfId="5" applyFont="1" applyFill="1" applyBorder="1" applyAlignment="1" applyProtection="1">
      <alignment vertical="center"/>
    </xf>
    <xf numFmtId="0" fontId="11" fillId="8" borderId="25" xfId="5" applyFont="1" applyFill="1" applyBorder="1" applyAlignment="1" applyProtection="1">
      <alignment vertical="center"/>
    </xf>
    <xf numFmtId="0" fontId="12" fillId="8" borderId="25" xfId="5" applyFont="1" applyFill="1" applyBorder="1" applyAlignment="1" applyProtection="1">
      <alignment horizontal="center" vertical="center"/>
    </xf>
    <xf numFmtId="0" fontId="12" fillId="8" borderId="0" xfId="5" applyFont="1" applyFill="1" applyBorder="1" applyAlignment="1" applyProtection="1">
      <alignment horizontal="center" vertical="center"/>
    </xf>
    <xf numFmtId="0" fontId="28" fillId="8" borderId="0" xfId="5" applyFont="1" applyFill="1" applyBorder="1" applyAlignment="1" applyProtection="1">
      <alignment vertical="center"/>
    </xf>
    <xf numFmtId="0" fontId="0" fillId="0" borderId="237" xfId="0" applyBorder="1" applyAlignment="1"/>
    <xf numFmtId="0" fontId="5" fillId="9" borderId="0" xfId="5" applyFont="1" applyFill="1" applyBorder="1" applyAlignment="1" applyProtection="1"/>
    <xf numFmtId="0" fontId="5" fillId="9" borderId="0" xfId="5" applyFont="1" applyFill="1" applyBorder="1" applyAlignment="1" applyProtection="1">
      <alignment vertical="center" wrapText="1"/>
    </xf>
    <xf numFmtId="0" fontId="1" fillId="9" borderId="161" xfId="5" applyFont="1" applyFill="1" applyBorder="1" applyAlignment="1" applyProtection="1">
      <alignment vertical="center"/>
    </xf>
    <xf numFmtId="0" fontId="6" fillId="0" borderId="0" xfId="5" applyFont="1" applyFill="1" applyAlignment="1" applyProtection="1">
      <alignment vertical="center" textRotation="180"/>
    </xf>
    <xf numFmtId="0" fontId="7" fillId="0" borderId="237" xfId="5" applyFont="1" applyFill="1" applyBorder="1" applyAlignment="1" applyProtection="1">
      <alignment vertical="center"/>
    </xf>
    <xf numFmtId="0" fontId="6" fillId="8" borderId="0" xfId="5" applyFont="1" applyFill="1" applyAlignment="1" applyProtection="1">
      <alignment vertical="center" textRotation="180"/>
    </xf>
    <xf numFmtId="0" fontId="3" fillId="0" borderId="0" xfId="5" applyFont="1" applyFill="1" applyBorder="1" applyAlignment="1" applyProtection="1"/>
    <xf numFmtId="0" fontId="8" fillId="0" borderId="0" xfId="5" applyFont="1" applyFill="1" applyBorder="1" applyAlignment="1" applyProtection="1"/>
    <xf numFmtId="0" fontId="11" fillId="0" borderId="0" xfId="5" applyFont="1" applyBorder="1" applyProtection="1"/>
    <xf numFmtId="0" fontId="11" fillId="8" borderId="237" xfId="5" applyFont="1" applyFill="1" applyBorder="1" applyAlignment="1" applyProtection="1">
      <alignment horizontal="left" vertical="center"/>
    </xf>
    <xf numFmtId="0" fontId="14" fillId="8" borderId="0" xfId="5" applyFont="1" applyFill="1" applyBorder="1" applyAlignment="1" applyProtection="1">
      <alignment vertical="center"/>
    </xf>
    <xf numFmtId="0" fontId="14" fillId="8" borderId="0" xfId="5" applyFont="1" applyFill="1" applyBorder="1" applyAlignment="1" applyProtection="1"/>
    <xf numFmtId="0" fontId="8" fillId="8" borderId="239" xfId="5" applyFont="1" applyFill="1" applyBorder="1" applyProtection="1"/>
    <xf numFmtId="0" fontId="12" fillId="8" borderId="27" xfId="5" applyFont="1" applyFill="1" applyBorder="1" applyProtection="1"/>
    <xf numFmtId="0" fontId="10" fillId="8" borderId="27" xfId="5" applyFont="1" applyFill="1" applyBorder="1" applyAlignment="1" applyProtection="1">
      <alignment horizontal="center"/>
    </xf>
    <xf numFmtId="0" fontId="12" fillId="0" borderId="27" xfId="5" applyFont="1" applyBorder="1" applyAlignment="1" applyProtection="1">
      <alignment horizontal="center" vertical="center"/>
    </xf>
    <xf numFmtId="0" fontId="24" fillId="8" borderId="27" xfId="5" applyFont="1" applyFill="1" applyBorder="1" applyAlignment="1" applyProtection="1">
      <alignment horizontal="left" vertical="center"/>
    </xf>
    <xf numFmtId="0" fontId="5" fillId="8" borderId="18" xfId="5" applyFont="1" applyFill="1" applyBorder="1" applyAlignment="1" applyProtection="1">
      <alignment horizontal="center"/>
    </xf>
    <xf numFmtId="0" fontId="5" fillId="8" borderId="0" xfId="5" applyFont="1" applyFill="1" applyBorder="1" applyAlignment="1" applyProtection="1">
      <alignment horizontal="center"/>
    </xf>
    <xf numFmtId="0" fontId="8" fillId="9" borderId="140" xfId="5" applyFont="1" applyFill="1" applyBorder="1" applyAlignment="1" applyProtection="1">
      <alignment horizontal="justify" wrapText="1"/>
    </xf>
    <xf numFmtId="0" fontId="7" fillId="6" borderId="0" xfId="5" applyFont="1" applyFill="1" applyBorder="1" applyAlignment="1" applyProtection="1">
      <alignment vertical="top"/>
    </xf>
    <xf numFmtId="0" fontId="7" fillId="9" borderId="0" xfId="5" applyFont="1" applyFill="1" applyBorder="1" applyAlignment="1" applyProtection="1">
      <alignment horizontal="left" vertical="top"/>
    </xf>
    <xf numFmtId="0" fontId="11" fillId="8" borderId="0" xfId="5" applyFont="1" applyFill="1" applyBorder="1" applyAlignment="1" applyProtection="1">
      <alignment horizontal="left" vertical="center"/>
    </xf>
    <xf numFmtId="0" fontId="0" fillId="0" borderId="20" xfId="0" applyBorder="1" applyAlignment="1"/>
    <xf numFmtId="0" fontId="11" fillId="8" borderId="140" xfId="5" applyFont="1" applyFill="1" applyBorder="1" applyAlignment="1" applyProtection="1">
      <alignment vertical="center"/>
    </xf>
    <xf numFmtId="0" fontId="8" fillId="9" borderId="140" xfId="5" applyFont="1" applyFill="1" applyBorder="1" applyAlignment="1" applyProtection="1">
      <alignment vertical="center" wrapText="1"/>
    </xf>
    <xf numFmtId="0" fontId="7" fillId="9" borderId="140" xfId="5" applyFont="1" applyFill="1" applyBorder="1" applyAlignment="1" applyProtection="1">
      <alignment wrapText="1"/>
    </xf>
    <xf numFmtId="0" fontId="7" fillId="9" borderId="140" xfId="5" applyFont="1" applyFill="1" applyBorder="1" applyAlignment="1" applyProtection="1">
      <alignment vertical="center" wrapText="1"/>
    </xf>
    <xf numFmtId="0" fontId="8" fillId="9" borderId="140" xfId="5" applyFont="1" applyFill="1" applyBorder="1" applyAlignment="1" applyProtection="1">
      <alignment vertical="top" wrapText="1"/>
    </xf>
    <xf numFmtId="165" fontId="7" fillId="9" borderId="0" xfId="5" applyNumberFormat="1" applyFont="1" applyFill="1" applyBorder="1" applyAlignment="1" applyProtection="1"/>
    <xf numFmtId="0" fontId="3" fillId="9" borderId="0" xfId="5" applyFont="1" applyFill="1" applyBorder="1" applyAlignment="1" applyProtection="1">
      <alignment vertical="center" wrapText="1"/>
    </xf>
    <xf numFmtId="0" fontId="1" fillId="9" borderId="339" xfId="5" applyFont="1" applyFill="1" applyBorder="1" applyAlignment="1" applyProtection="1">
      <alignment vertical="center"/>
    </xf>
    <xf numFmtId="0" fontId="7" fillId="9" borderId="162" xfId="5" applyFont="1" applyFill="1" applyBorder="1" applyAlignment="1" applyProtection="1">
      <alignment vertical="center"/>
    </xf>
    <xf numFmtId="0" fontId="8" fillId="9" borderId="162" xfId="5" applyFont="1" applyFill="1" applyBorder="1" applyAlignment="1" applyProtection="1">
      <alignment vertical="top"/>
    </xf>
    <xf numFmtId="0" fontId="3" fillId="9" borderId="162" xfId="5" applyFont="1" applyFill="1" applyBorder="1" applyProtection="1"/>
    <xf numFmtId="0" fontId="3" fillId="9" borderId="162" xfId="5" applyFont="1" applyFill="1" applyBorder="1" applyAlignment="1" applyProtection="1">
      <alignment vertical="center"/>
    </xf>
    <xf numFmtId="0" fontId="8" fillId="9" borderId="0" xfId="5" applyFont="1" applyFill="1" applyAlignment="1" applyProtection="1">
      <alignment vertical="center"/>
    </xf>
    <xf numFmtId="0" fontId="3" fillId="9" borderId="0" xfId="5" applyFont="1" applyFill="1" applyProtection="1"/>
    <xf numFmtId="0" fontId="3" fillId="9" borderId="0" xfId="5" applyFont="1" applyFill="1" applyAlignment="1" applyProtection="1"/>
    <xf numFmtId="0" fontId="2" fillId="8" borderId="0" xfId="5" applyFont="1" applyFill="1" applyAlignment="1" applyProtection="1">
      <alignment horizontal="center" vertical="center"/>
    </xf>
    <xf numFmtId="0" fontId="56" fillId="9" borderId="0" xfId="5" applyFont="1" applyFill="1" applyBorder="1" applyAlignment="1" applyProtection="1">
      <alignment horizontal="left" wrapText="1"/>
    </xf>
    <xf numFmtId="0" fontId="11" fillId="9" borderId="0" xfId="5" applyFont="1" applyFill="1" applyBorder="1" applyAlignment="1" applyProtection="1">
      <alignment vertical="center"/>
    </xf>
    <xf numFmtId="0" fontId="7" fillId="9" borderId="0" xfId="5" applyFont="1" applyFill="1" applyAlignment="1" applyProtection="1">
      <alignment vertical="center"/>
    </xf>
    <xf numFmtId="0" fontId="7" fillId="9" borderId="0" xfId="5" applyFont="1" applyFill="1" applyAlignment="1" applyProtection="1">
      <alignment horizontal="right" vertical="center"/>
    </xf>
    <xf numFmtId="0" fontId="57" fillId="0" borderId="0" xfId="5" applyFont="1" applyProtection="1"/>
    <xf numFmtId="0" fontId="21" fillId="0" borderId="0" xfId="5" applyFont="1" applyFill="1" applyBorder="1" applyAlignment="1" applyProtection="1">
      <alignment vertical="center"/>
    </xf>
    <xf numFmtId="0" fontId="21" fillId="0" borderId="0" xfId="5" applyFont="1" applyFill="1" applyBorder="1" applyAlignment="1">
      <alignment vertical="center"/>
    </xf>
    <xf numFmtId="0" fontId="25" fillId="8" borderId="0" xfId="5" applyFont="1" applyFill="1" applyBorder="1" applyAlignment="1" applyProtection="1">
      <alignment wrapText="1"/>
    </xf>
    <xf numFmtId="0" fontId="19" fillId="0" borderId="0" xfId="5" applyFont="1" applyFill="1" applyBorder="1" applyAlignment="1" applyProtection="1">
      <alignment vertical="center"/>
    </xf>
    <xf numFmtId="0" fontId="8" fillId="8" borderId="0" xfId="5" applyFont="1" applyFill="1" applyBorder="1" applyAlignment="1" applyProtection="1">
      <alignment horizontal="center" wrapText="1"/>
    </xf>
    <xf numFmtId="0" fontId="8" fillId="8" borderId="26" xfId="5" applyFont="1" applyFill="1" applyBorder="1" applyAlignment="1" applyProtection="1">
      <alignment vertical="center"/>
    </xf>
    <xf numFmtId="0" fontId="8" fillId="8" borderId="84" xfId="5" applyFont="1" applyFill="1" applyBorder="1" applyAlignment="1" applyProtection="1">
      <alignment vertical="center"/>
    </xf>
    <xf numFmtId="0" fontId="8" fillId="8" borderId="26" xfId="5" applyFont="1" applyFill="1" applyBorder="1" applyAlignment="1" applyProtection="1">
      <alignment vertical="top" wrapText="1"/>
    </xf>
    <xf numFmtId="0" fontId="8" fillId="8" borderId="27" xfId="5" applyFont="1" applyFill="1" applyBorder="1" applyAlignment="1" applyProtection="1">
      <alignment vertical="top" wrapText="1"/>
    </xf>
    <xf numFmtId="0" fontId="8" fillId="8" borderId="25" xfId="5" applyFont="1" applyFill="1" applyBorder="1" applyAlignment="1" applyProtection="1">
      <alignment horizontal="center" wrapText="1"/>
    </xf>
    <xf numFmtId="0" fontId="8" fillId="8" borderId="84" xfId="5" applyFont="1" applyFill="1" applyBorder="1" applyAlignment="1" applyProtection="1">
      <alignment vertical="top" wrapText="1"/>
    </xf>
    <xf numFmtId="0" fontId="13" fillId="0" borderId="26" xfId="5" applyBorder="1" applyAlignment="1" applyProtection="1">
      <alignment vertical="center" wrapText="1"/>
    </xf>
    <xf numFmtId="0" fontId="13" fillId="0" borderId="27" xfId="5" applyBorder="1" applyAlignment="1" applyProtection="1">
      <alignment vertical="center" wrapText="1"/>
    </xf>
    <xf numFmtId="0" fontId="13" fillId="0" borderId="84" xfId="5" applyBorder="1" applyAlignment="1" applyProtection="1">
      <alignment vertical="center" wrapText="1"/>
    </xf>
    <xf numFmtId="0" fontId="0" fillId="0" borderId="326" xfId="0" applyBorder="1" applyAlignment="1"/>
    <xf numFmtId="0" fontId="0" fillId="0" borderId="322" xfId="0" applyBorder="1" applyAlignment="1"/>
    <xf numFmtId="0" fontId="0" fillId="0" borderId="330" xfId="0" applyBorder="1" applyAlignment="1"/>
    <xf numFmtId="0" fontId="3" fillId="0" borderId="0" xfId="5" applyFont="1" applyBorder="1" applyAlignment="1" applyProtection="1">
      <alignment vertical="center"/>
    </xf>
    <xf numFmtId="0" fontId="57" fillId="0" borderId="0" xfId="5" applyFont="1" applyAlignment="1" applyProtection="1"/>
    <xf numFmtId="0" fontId="5" fillId="9" borderId="0" xfId="5" applyFont="1" applyFill="1" applyAlignment="1" applyProtection="1">
      <alignment vertical="center"/>
    </xf>
    <xf numFmtId="0" fontId="5" fillId="8" borderId="0" xfId="5" applyFont="1" applyFill="1" applyAlignment="1" applyProtection="1">
      <alignment vertical="center"/>
    </xf>
    <xf numFmtId="0" fontId="59" fillId="0" borderId="0" xfId="5" applyFont="1" applyProtection="1"/>
    <xf numFmtId="3" fontId="57" fillId="0" borderId="0" xfId="5" applyNumberFormat="1" applyFont="1" applyProtection="1"/>
    <xf numFmtId="3" fontId="57" fillId="0" borderId="0" xfId="5" applyNumberFormat="1" applyFont="1" applyAlignment="1" applyProtection="1">
      <alignment horizontal="center"/>
    </xf>
    <xf numFmtId="0" fontId="5" fillId="0" borderId="0" xfId="0" applyFont="1" applyAlignment="1">
      <alignment horizontal="center" vertical="center"/>
    </xf>
    <xf numFmtId="0" fontId="5" fillId="8" borderId="322" xfId="0" applyFont="1" applyFill="1" applyBorder="1" applyAlignment="1">
      <alignment horizontal="left" vertical="center" textRotation="180" wrapText="1"/>
    </xf>
    <xf numFmtId="0" fontId="9" fillId="8" borderId="236" xfId="0" applyFont="1" applyFill="1" applyBorder="1"/>
    <xf numFmtId="0" fontId="8" fillId="8" borderId="322" xfId="0" applyFont="1" applyFill="1" applyBorder="1" applyAlignment="1">
      <alignment horizontal="left" vertical="center" textRotation="180" wrapText="1"/>
    </xf>
    <xf numFmtId="0" fontId="18" fillId="8" borderId="18" xfId="0" applyFont="1" applyFill="1" applyBorder="1" applyAlignment="1"/>
    <xf numFmtId="0" fontId="5" fillId="8" borderId="0" xfId="0" applyFont="1" applyFill="1" applyBorder="1" applyAlignment="1">
      <alignment horizontal="left" vertical="center" textRotation="180" wrapText="1"/>
    </xf>
    <xf numFmtId="0" fontId="14" fillId="8" borderId="18" xfId="0" applyFont="1" applyFill="1" applyBorder="1" applyAlignment="1"/>
    <xf numFmtId="0" fontId="25" fillId="8" borderId="18" xfId="0" applyFont="1" applyFill="1" applyBorder="1" applyAlignment="1">
      <alignment vertical="center" wrapText="1"/>
    </xf>
    <xf numFmtId="0" fontId="7" fillId="16" borderId="238" xfId="0" applyFont="1" applyFill="1" applyBorder="1" applyAlignment="1">
      <alignment horizontal="left" vertical="center"/>
    </xf>
    <xf numFmtId="0" fontId="7" fillId="16" borderId="0" xfId="0" applyFont="1" applyFill="1" applyBorder="1" applyAlignment="1">
      <alignment vertical="top"/>
    </xf>
    <xf numFmtId="0" fontId="5" fillId="16" borderId="0" xfId="0" applyFont="1" applyFill="1" applyBorder="1"/>
    <xf numFmtId="0" fontId="7" fillId="16" borderId="18" xfId="0" applyFont="1" applyFill="1" applyBorder="1" applyAlignment="1">
      <alignment horizontal="center"/>
    </xf>
    <xf numFmtId="0" fontId="8" fillId="16" borderId="0" xfId="0" applyFont="1" applyFill="1" applyBorder="1" applyAlignment="1">
      <alignment vertical="top"/>
    </xf>
    <xf numFmtId="0" fontId="7" fillId="16" borderId="17" xfId="0" applyFont="1" applyFill="1" applyBorder="1" applyAlignment="1">
      <alignment horizontal="center" vertical="center"/>
    </xf>
    <xf numFmtId="0" fontId="7" fillId="16" borderId="0" xfId="0" applyFont="1" applyFill="1" applyBorder="1" applyAlignment="1">
      <alignment vertical="center"/>
    </xf>
    <xf numFmtId="0" fontId="5" fillId="16" borderId="0" xfId="0" applyFont="1" applyFill="1" applyBorder="1" applyAlignment="1">
      <alignment vertical="center"/>
    </xf>
    <xf numFmtId="0" fontId="7" fillId="16" borderId="0" xfId="0" applyFont="1" applyFill="1" applyBorder="1" applyAlignment="1"/>
    <xf numFmtId="0" fontId="5" fillId="16" borderId="18" xfId="0" applyFont="1" applyFill="1" applyBorder="1"/>
    <xf numFmtId="0" fontId="8" fillId="16" borderId="0" xfId="0" applyFont="1" applyFill="1" applyBorder="1"/>
    <xf numFmtId="0" fontId="7" fillId="16" borderId="0" xfId="0" applyFont="1" applyFill="1" applyBorder="1"/>
    <xf numFmtId="0" fontId="8" fillId="16" borderId="0" xfId="0" applyFont="1" applyFill="1" applyBorder="1" applyAlignment="1"/>
    <xf numFmtId="0" fontId="5" fillId="16" borderId="0" xfId="0" applyFont="1" applyFill="1" applyBorder="1" applyAlignment="1">
      <alignment vertical="top"/>
    </xf>
    <xf numFmtId="0" fontId="5" fillId="14" borderId="0" xfId="0" applyFont="1" applyFill="1"/>
    <xf numFmtId="0" fontId="8" fillId="16" borderId="0" xfId="0" applyFont="1" applyFill="1" applyBorder="1" applyAlignment="1">
      <alignment vertical="center"/>
    </xf>
    <xf numFmtId="0" fontId="7" fillId="16" borderId="17" xfId="0" applyFont="1" applyFill="1" applyBorder="1" applyAlignment="1">
      <alignment horizontal="center"/>
    </xf>
    <xf numFmtId="0" fontId="7" fillId="16" borderId="18" xfId="0" applyFont="1" applyFill="1" applyBorder="1"/>
    <xf numFmtId="0" fontId="5" fillId="16" borderId="0" xfId="0" applyFont="1" applyFill="1" applyBorder="1" applyAlignment="1"/>
    <xf numFmtId="0" fontId="5" fillId="8" borderId="0" xfId="0" applyFont="1" applyFill="1" applyBorder="1" applyAlignment="1">
      <alignment horizontal="left" textRotation="180" wrapText="1"/>
    </xf>
    <xf numFmtId="0" fontId="7" fillId="16" borderId="17" xfId="0" applyFont="1" applyFill="1" applyBorder="1" applyAlignment="1">
      <alignment horizontal="center" vertical="top"/>
    </xf>
    <xf numFmtId="0" fontId="5" fillId="14" borderId="0" xfId="0" applyFont="1" applyFill="1" applyAlignment="1"/>
    <xf numFmtId="0" fontId="7" fillId="14" borderId="0" xfId="0" applyFont="1" applyFill="1" applyAlignment="1">
      <alignment vertical="center"/>
    </xf>
    <xf numFmtId="0" fontId="7" fillId="16" borderId="0" xfId="0" applyFont="1" applyFill="1" applyBorder="1" applyAlignment="1">
      <alignment horizontal="left"/>
    </xf>
    <xf numFmtId="0" fontId="7" fillId="16" borderId="0" xfId="0" applyFont="1" applyFill="1" applyBorder="1" applyAlignment="1">
      <alignment horizontal="left" vertical="top" wrapText="1"/>
    </xf>
    <xf numFmtId="0" fontId="8" fillId="16" borderId="0" xfId="0" applyFont="1" applyFill="1" applyBorder="1" applyAlignment="1">
      <alignment horizontal="left" vertical="top"/>
    </xf>
    <xf numFmtId="0" fontId="7" fillId="16" borderId="18" xfId="0" applyFont="1" applyFill="1" applyBorder="1" applyAlignment="1"/>
    <xf numFmtId="2" fontId="7" fillId="16" borderId="17" xfId="0" applyNumberFormat="1" applyFont="1" applyFill="1" applyBorder="1" applyAlignment="1">
      <alignment horizontal="center"/>
    </xf>
    <xf numFmtId="0" fontId="5" fillId="16" borderId="17" xfId="0" applyFont="1" applyFill="1" applyBorder="1"/>
    <xf numFmtId="0" fontId="7" fillId="16" borderId="17" xfId="0" applyFont="1" applyFill="1" applyBorder="1" applyAlignment="1">
      <alignment horizontal="left" vertical="center"/>
    </xf>
    <xf numFmtId="0" fontId="7" fillId="16" borderId="0" xfId="0" applyFont="1" applyFill="1" applyBorder="1" applyAlignment="1">
      <alignment horizontal="left" vertical="center"/>
    </xf>
    <xf numFmtId="0" fontId="7" fillId="16" borderId="18" xfId="0" applyFont="1" applyFill="1" applyBorder="1" applyAlignment="1">
      <alignment horizontal="center" vertical="center"/>
    </xf>
    <xf numFmtId="0" fontId="8" fillId="16" borderId="0" xfId="0" applyFont="1" applyFill="1" applyBorder="1" applyAlignment="1">
      <alignment horizontal="left"/>
    </xf>
    <xf numFmtId="0" fontId="5" fillId="8" borderId="0" xfId="0" applyFont="1" applyFill="1" applyBorder="1" applyAlignment="1">
      <alignment horizontal="center" vertical="center" textRotation="180" wrapText="1"/>
    </xf>
    <xf numFmtId="0" fontId="5" fillId="14" borderId="0" xfId="0" applyFont="1" applyFill="1" applyAlignment="1">
      <alignment horizontal="center" vertical="center"/>
    </xf>
    <xf numFmtId="0" fontId="8" fillId="16" borderId="0" xfId="0" applyFont="1" applyFill="1" applyBorder="1" applyAlignment="1">
      <alignment horizontal="left" vertical="center"/>
    </xf>
    <xf numFmtId="0" fontId="7" fillId="16" borderId="18" xfId="0" applyFont="1" applyFill="1" applyBorder="1" applyAlignment="1">
      <alignment horizontal="left"/>
    </xf>
    <xf numFmtId="0" fontId="18" fillId="8" borderId="0" xfId="0" applyFont="1" applyFill="1" applyBorder="1" applyAlignment="1"/>
    <xf numFmtId="0" fontId="14" fillId="8" borderId="0" xfId="0" applyFont="1" applyFill="1" applyBorder="1" applyAlignment="1"/>
    <xf numFmtId="0" fontId="25" fillId="8" borderId="0" xfId="0" applyFont="1" applyFill="1" applyBorder="1" applyAlignment="1">
      <alignment vertical="center" wrapText="1"/>
    </xf>
    <xf numFmtId="0" fontId="5" fillId="8" borderId="165" xfId="0" applyFont="1" applyFill="1" applyBorder="1"/>
    <xf numFmtId="0" fontId="5" fillId="16" borderId="140" xfId="0" applyFont="1" applyFill="1" applyBorder="1"/>
    <xf numFmtId="0" fontId="7" fillId="16" borderId="140" xfId="0" applyFont="1" applyFill="1" applyBorder="1"/>
    <xf numFmtId="0" fontId="8" fillId="16" borderId="140" xfId="0" applyFont="1" applyFill="1" applyBorder="1"/>
    <xf numFmtId="0" fontId="5" fillId="16" borderId="140" xfId="0" applyFont="1" applyFill="1" applyBorder="1" applyAlignment="1"/>
    <xf numFmtId="3" fontId="2" fillId="17" borderId="443" xfId="0" applyNumberFormat="1" applyFont="1" applyFill="1" applyBorder="1" applyAlignment="1" applyProtection="1">
      <alignment horizontal="center" vertical="center" wrapText="1"/>
      <protection locked="0"/>
    </xf>
    <xf numFmtId="3" fontId="2" fillId="17" borderId="444" xfId="0" applyNumberFormat="1" applyFont="1" applyFill="1" applyBorder="1" applyAlignment="1" applyProtection="1">
      <alignment horizontal="center" vertical="center" wrapText="1"/>
      <protection locked="0"/>
    </xf>
    <xf numFmtId="0" fontId="5" fillId="16" borderId="0" xfId="0" applyFont="1" applyFill="1" applyBorder="1" applyAlignment="1">
      <alignment horizontal="center" vertical="center"/>
    </xf>
    <xf numFmtId="0" fontId="5" fillId="16" borderId="140" xfId="0" applyFont="1" applyFill="1" applyBorder="1" applyAlignment="1">
      <alignment horizontal="center" vertical="center"/>
    </xf>
    <xf numFmtId="3" fontId="6" fillId="16" borderId="0" xfId="0" applyNumberFormat="1" applyFont="1" applyFill="1" applyBorder="1" applyAlignment="1">
      <alignment horizontal="right" vertical="center"/>
    </xf>
    <xf numFmtId="3" fontId="2" fillId="17" borderId="65" xfId="0" applyNumberFormat="1" applyFont="1" applyFill="1" applyBorder="1" applyAlignment="1" applyProtection="1">
      <alignment horizontal="center" vertical="center"/>
      <protection locked="0"/>
    </xf>
    <xf numFmtId="3" fontId="2" fillId="17" borderId="59" xfId="0" applyNumberFormat="1" applyFont="1" applyFill="1" applyBorder="1" applyAlignment="1" applyProtection="1">
      <alignment horizontal="center" vertical="center"/>
      <protection locked="0"/>
    </xf>
    <xf numFmtId="3" fontId="2" fillId="17" borderId="466" xfId="0" applyNumberFormat="1" applyFont="1" applyFill="1" applyBorder="1" applyAlignment="1" applyProtection="1">
      <alignment horizontal="center" vertical="center" wrapText="1"/>
      <protection locked="0"/>
    </xf>
    <xf numFmtId="3" fontId="6" fillId="16" borderId="65" xfId="0" applyNumberFormat="1" applyFont="1" applyFill="1" applyBorder="1" applyAlignment="1">
      <alignment horizontal="right" vertical="center"/>
    </xf>
    <xf numFmtId="3" fontId="6" fillId="16" borderId="328" xfId="0" applyNumberFormat="1" applyFont="1" applyFill="1" applyBorder="1" applyAlignment="1">
      <alignment horizontal="right" vertical="center"/>
    </xf>
    <xf numFmtId="3" fontId="2" fillId="17" borderId="64" xfId="0" applyNumberFormat="1" applyFont="1" applyFill="1" applyBorder="1" applyAlignment="1" applyProtection="1">
      <alignment horizontal="center" vertical="center"/>
      <protection locked="0"/>
    </xf>
    <xf numFmtId="3" fontId="2" fillId="17" borderId="65" xfId="0" applyNumberFormat="1" applyFont="1" applyFill="1" applyBorder="1" applyAlignment="1" applyProtection="1">
      <alignment horizontal="center" vertical="center" wrapText="1"/>
      <protection locked="0"/>
    </xf>
    <xf numFmtId="3" fontId="2" fillId="17" borderId="59" xfId="0" applyNumberFormat="1" applyFont="1" applyFill="1" applyBorder="1" applyAlignment="1" applyProtection="1">
      <alignment horizontal="center" vertical="center" wrapText="1"/>
      <protection locked="0"/>
    </xf>
    <xf numFmtId="3" fontId="2" fillId="17" borderId="478" xfId="0" applyNumberFormat="1" applyFont="1" applyFill="1" applyBorder="1" applyAlignment="1" applyProtection="1">
      <alignment horizontal="center" vertical="center" wrapText="1"/>
      <protection locked="0"/>
    </xf>
    <xf numFmtId="0" fontId="7" fillId="8" borderId="26" xfId="0" applyFont="1" applyFill="1" applyBorder="1" applyAlignment="1">
      <alignment vertical="center" wrapText="1"/>
    </xf>
    <xf numFmtId="0" fontId="7" fillId="8" borderId="27" xfId="0" applyFont="1" applyFill="1" applyBorder="1" applyAlignment="1">
      <alignment vertical="center" wrapText="1"/>
    </xf>
    <xf numFmtId="3" fontId="2" fillId="17" borderId="64" xfId="0" applyNumberFormat="1" applyFont="1" applyFill="1" applyBorder="1" applyAlignment="1" applyProtection="1">
      <alignment horizontal="center" vertical="center" wrapText="1"/>
      <protection locked="0"/>
    </xf>
    <xf numFmtId="3" fontId="2" fillId="0" borderId="63" xfId="0" applyNumberFormat="1" applyFont="1" applyFill="1" applyBorder="1" applyAlignment="1" applyProtection="1">
      <alignment horizontal="center" vertical="center"/>
      <protection locked="0"/>
    </xf>
    <xf numFmtId="3" fontId="2" fillId="0" borderId="56" xfId="0" applyNumberFormat="1" applyFont="1" applyFill="1" applyBorder="1" applyAlignment="1" applyProtection="1">
      <alignment horizontal="center" vertical="center"/>
      <protection locked="0"/>
    </xf>
    <xf numFmtId="0" fontId="7" fillId="8" borderId="29" xfId="0" applyFont="1" applyFill="1" applyBorder="1" applyAlignment="1"/>
    <xf numFmtId="0" fontId="7" fillId="8" borderId="84" xfId="0" applyFont="1" applyFill="1" applyBorder="1" applyAlignment="1">
      <alignment vertical="center" wrapText="1"/>
    </xf>
    <xf numFmtId="3" fontId="2" fillId="0" borderId="64" xfId="0" applyNumberFormat="1" applyFont="1" applyFill="1" applyBorder="1" applyAlignment="1" applyProtection="1">
      <alignment horizontal="center" vertical="center"/>
      <protection locked="0"/>
    </xf>
    <xf numFmtId="3" fontId="2" fillId="0" borderId="62" xfId="0" applyNumberFormat="1" applyFont="1" applyFill="1" applyBorder="1" applyAlignment="1" applyProtection="1">
      <alignment horizontal="center" vertical="center"/>
      <protection locked="0"/>
    </xf>
    <xf numFmtId="0" fontId="5" fillId="0" borderId="164" xfId="0" applyFont="1" applyBorder="1"/>
    <xf numFmtId="3" fontId="2" fillId="0" borderId="63" xfId="0" applyNumberFormat="1" applyFont="1" applyFill="1" applyBorder="1" applyAlignment="1" applyProtection="1">
      <alignment horizontal="center" vertical="center" wrapText="1"/>
      <protection locked="0"/>
    </xf>
    <xf numFmtId="3" fontId="2" fillId="0" borderId="56" xfId="0" applyNumberFormat="1" applyFont="1" applyFill="1" applyBorder="1" applyAlignment="1" applyProtection="1">
      <alignment horizontal="center" vertical="center" wrapText="1"/>
      <protection locked="0"/>
    </xf>
    <xf numFmtId="0" fontId="5" fillId="0" borderId="140" xfId="0" applyFont="1" applyBorder="1"/>
    <xf numFmtId="3" fontId="3" fillId="17" borderId="478" xfId="0" applyNumberFormat="1" applyFont="1" applyFill="1" applyBorder="1" applyAlignment="1" applyProtection="1">
      <alignment horizontal="center" vertical="center" wrapText="1"/>
      <protection locked="0"/>
    </xf>
    <xf numFmtId="3" fontId="3" fillId="17" borderId="444" xfId="0" applyNumberFormat="1" applyFont="1" applyFill="1" applyBorder="1" applyAlignment="1" applyProtection="1">
      <alignment horizontal="center" vertical="center" wrapText="1"/>
      <protection locked="0"/>
    </xf>
    <xf numFmtId="3" fontId="2" fillId="0" borderId="62" xfId="0" applyNumberFormat="1" applyFont="1" applyFill="1" applyBorder="1" applyAlignment="1" applyProtection="1">
      <alignment horizontal="center" vertical="center" wrapText="1"/>
      <protection locked="0"/>
    </xf>
    <xf numFmtId="3" fontId="3" fillId="0" borderId="468" xfId="0" applyNumberFormat="1" applyFont="1" applyFill="1" applyBorder="1" applyAlignment="1" applyProtection="1">
      <alignment horizontal="center" vertical="center" wrapText="1"/>
      <protection locked="0"/>
    </xf>
    <xf numFmtId="3" fontId="3" fillId="0" borderId="445" xfId="0" applyNumberFormat="1" applyFont="1" applyFill="1" applyBorder="1" applyAlignment="1" applyProtection="1">
      <alignment horizontal="center" vertical="center" wrapText="1"/>
      <protection locked="0"/>
    </xf>
    <xf numFmtId="0" fontId="5" fillId="0" borderId="140" xfId="0" applyFont="1" applyBorder="1" applyAlignment="1">
      <alignment vertical="center"/>
    </xf>
    <xf numFmtId="3" fontId="2" fillId="17" borderId="478" xfId="0" applyNumberFormat="1" applyFont="1" applyFill="1" applyBorder="1" applyAlignment="1" applyProtection="1">
      <alignment horizontal="center" vertical="center"/>
      <protection locked="0"/>
    </xf>
    <xf numFmtId="3" fontId="2" fillId="17" borderId="444" xfId="0" applyNumberFormat="1" applyFont="1" applyFill="1" applyBorder="1" applyAlignment="1" applyProtection="1">
      <alignment horizontal="center" vertical="center"/>
      <protection locked="0"/>
    </xf>
    <xf numFmtId="3" fontId="3" fillId="0" borderId="467" xfId="0" applyNumberFormat="1" applyFont="1" applyFill="1" applyBorder="1" applyAlignment="1" applyProtection="1">
      <alignment horizontal="center" vertical="center" wrapText="1"/>
      <protection locked="0"/>
    </xf>
    <xf numFmtId="3" fontId="2" fillId="0" borderId="468" xfId="0" applyNumberFormat="1" applyFont="1" applyFill="1" applyBorder="1" applyAlignment="1" applyProtection="1">
      <alignment horizontal="center" vertical="center"/>
      <protection locked="0"/>
    </xf>
    <xf numFmtId="3" fontId="2" fillId="0" borderId="445" xfId="0" applyNumberFormat="1" applyFont="1" applyFill="1" applyBorder="1" applyAlignment="1" applyProtection="1">
      <alignment horizontal="center" vertical="center"/>
      <protection locked="0"/>
    </xf>
    <xf numFmtId="0" fontId="7" fillId="8" borderId="493" xfId="0" applyFont="1" applyFill="1" applyBorder="1" applyAlignment="1">
      <alignment horizontal="left" vertical="center"/>
    </xf>
    <xf numFmtId="0" fontId="7" fillId="8" borderId="164" xfId="0" applyFont="1" applyFill="1" applyBorder="1" applyAlignment="1">
      <alignment vertical="center" wrapText="1"/>
    </xf>
    <xf numFmtId="0" fontId="0" fillId="0" borderId="0" xfId="0" applyBorder="1" applyAlignment="1">
      <alignment vertical="center" wrapText="1"/>
    </xf>
    <xf numFmtId="0" fontId="0" fillId="0" borderId="164" xfId="0" applyBorder="1" applyAlignment="1">
      <alignment vertical="center" wrapText="1"/>
    </xf>
    <xf numFmtId="0" fontId="0" fillId="0" borderId="159" xfId="0" applyBorder="1" applyAlignment="1">
      <alignment vertical="center" wrapText="1"/>
    </xf>
    <xf numFmtId="0" fontId="0" fillId="0" borderId="20" xfId="0" applyBorder="1" applyAlignment="1">
      <alignment vertical="center" wrapText="1"/>
    </xf>
    <xf numFmtId="3" fontId="6" fillId="16" borderId="114" xfId="0" applyNumberFormat="1" applyFont="1" applyFill="1" applyBorder="1" applyAlignment="1">
      <alignment vertical="center"/>
    </xf>
    <xf numFmtId="3" fontId="6" fillId="16" borderId="0" xfId="0" applyNumberFormat="1" applyFont="1" applyFill="1" applyBorder="1" applyAlignment="1">
      <alignment vertical="center"/>
    </xf>
    <xf numFmtId="3" fontId="6" fillId="16" borderId="59" xfId="0" applyNumberFormat="1" applyFont="1" applyFill="1" applyBorder="1" applyAlignment="1">
      <alignment horizontal="right" vertical="center"/>
    </xf>
    <xf numFmtId="3" fontId="2" fillId="17" borderId="62" xfId="0" applyNumberFormat="1" applyFont="1" applyFill="1" applyBorder="1" applyAlignment="1" applyProtection="1">
      <alignment horizontal="right" vertical="center"/>
      <protection locked="0"/>
    </xf>
    <xf numFmtId="3" fontId="2" fillId="17" borderId="498" xfId="0" applyNumberFormat="1" applyFont="1" applyFill="1" applyBorder="1" applyAlignment="1" applyProtection="1">
      <alignment horizontal="right" vertical="center"/>
      <protection locked="0"/>
    </xf>
    <xf numFmtId="3" fontId="2" fillId="0" borderId="328" xfId="0" applyNumberFormat="1" applyFont="1" applyFill="1" applyBorder="1" applyAlignment="1" applyProtection="1">
      <alignment horizontal="right" vertical="center"/>
      <protection locked="0"/>
    </xf>
    <xf numFmtId="3" fontId="2" fillId="0" borderId="114" xfId="0" applyNumberFormat="1" applyFont="1" applyFill="1" applyBorder="1" applyAlignment="1" applyProtection="1">
      <alignment horizontal="center" vertical="center"/>
      <protection locked="0"/>
    </xf>
    <xf numFmtId="3" fontId="2" fillId="0" borderId="0" xfId="0" applyNumberFormat="1" applyFont="1" applyFill="1" applyBorder="1" applyAlignment="1" applyProtection="1">
      <alignment horizontal="center" vertical="center"/>
      <protection locked="0"/>
    </xf>
    <xf numFmtId="3" fontId="6" fillId="18" borderId="247" xfId="0" applyNumberFormat="1" applyFont="1" applyFill="1" applyBorder="1" applyAlignment="1">
      <alignment horizontal="right" vertical="center"/>
    </xf>
    <xf numFmtId="3" fontId="6" fillId="18" borderId="248" xfId="0" applyNumberFormat="1" applyFont="1" applyFill="1" applyBorder="1" applyAlignment="1">
      <alignment horizontal="right" vertical="center"/>
    </xf>
    <xf numFmtId="3" fontId="6" fillId="18" borderId="0" xfId="0" applyNumberFormat="1" applyFont="1" applyFill="1" applyBorder="1" applyAlignment="1">
      <alignment horizontal="right" vertical="center"/>
    </xf>
    <xf numFmtId="0" fontId="0" fillId="0" borderId="322" xfId="0" applyBorder="1" applyAlignment="1">
      <alignment vertical="center" wrapText="1"/>
    </xf>
    <xf numFmtId="0" fontId="0" fillId="0" borderId="1" xfId="0" applyBorder="1" applyAlignment="1">
      <alignment vertical="center" wrapText="1"/>
    </xf>
    <xf numFmtId="0" fontId="0" fillId="0" borderId="221" xfId="0" applyBorder="1" applyAlignment="1">
      <alignment vertical="center" wrapText="1"/>
    </xf>
    <xf numFmtId="3" fontId="6" fillId="16" borderId="322" xfId="0" applyNumberFormat="1" applyFont="1" applyFill="1" applyBorder="1" applyAlignment="1">
      <alignment vertical="center"/>
    </xf>
    <xf numFmtId="3" fontId="6" fillId="16" borderId="416" xfId="0" applyNumberFormat="1" applyFont="1" applyFill="1" applyBorder="1" applyAlignment="1">
      <alignment horizontal="right" vertical="center"/>
    </xf>
    <xf numFmtId="3" fontId="2" fillId="17" borderId="511" xfId="0" applyNumberFormat="1" applyFont="1" applyFill="1" applyBorder="1" applyAlignment="1" applyProtection="1">
      <alignment horizontal="center" vertical="center"/>
      <protection locked="0"/>
    </xf>
    <xf numFmtId="3" fontId="2" fillId="0" borderId="322" xfId="0" applyNumberFormat="1" applyFont="1" applyFill="1" applyBorder="1" applyAlignment="1" applyProtection="1">
      <alignment horizontal="center" vertical="center"/>
      <protection locked="0"/>
    </xf>
    <xf numFmtId="0" fontId="7" fillId="16" borderId="239" xfId="0" applyFont="1" applyFill="1" applyBorder="1" applyAlignment="1">
      <alignment horizontal="center"/>
    </xf>
    <xf numFmtId="0" fontId="8" fillId="16" borderId="27" xfId="0" applyFont="1" applyFill="1" applyBorder="1" applyAlignment="1">
      <alignment vertical="top"/>
    </xf>
    <xf numFmtId="0" fontId="5" fillId="16" borderId="27" xfId="0" applyFont="1" applyFill="1" applyBorder="1"/>
    <xf numFmtId="0" fontId="7" fillId="16" borderId="384" xfId="0" applyFont="1" applyFill="1" applyBorder="1" applyAlignment="1">
      <alignment horizontal="left" vertical="top"/>
    </xf>
    <xf numFmtId="0" fontId="5" fillId="16" borderId="18" xfId="0" applyFont="1" applyFill="1" applyBorder="1" applyAlignment="1">
      <alignment vertical="center"/>
    </xf>
    <xf numFmtId="0" fontId="7" fillId="16" borderId="339" xfId="0" applyFont="1" applyFill="1" applyBorder="1" applyAlignment="1">
      <alignment horizontal="center"/>
    </xf>
    <xf numFmtId="0" fontId="8" fillId="16" borderId="162" xfId="0" applyFont="1" applyFill="1" applyBorder="1" applyAlignment="1">
      <alignment vertical="top"/>
    </xf>
    <xf numFmtId="0" fontId="5" fillId="16" borderId="162" xfId="0" applyFont="1" applyFill="1" applyBorder="1"/>
    <xf numFmtId="0" fontId="2" fillId="16" borderId="0" xfId="0" applyFont="1" applyFill="1" applyBorder="1" applyAlignment="1"/>
    <xf numFmtId="0" fontId="8" fillId="19" borderId="0" xfId="0" applyFont="1" applyFill="1" applyAlignment="1">
      <alignment horizontal="left" vertical="center"/>
    </xf>
    <xf numFmtId="0" fontId="7" fillId="8" borderId="164" xfId="0" applyFont="1" applyFill="1" applyBorder="1" applyAlignment="1"/>
    <xf numFmtId="0" fontId="5" fillId="16" borderId="156" xfId="0" applyFont="1" applyFill="1" applyBorder="1"/>
    <xf numFmtId="0" fontId="7" fillId="8" borderId="147" xfId="0" applyFont="1" applyFill="1" applyBorder="1" applyAlignment="1">
      <alignment horizontal="center"/>
    </xf>
    <xf numFmtId="0" fontId="5" fillId="16" borderId="29" xfId="0" applyFont="1" applyFill="1" applyBorder="1"/>
    <xf numFmtId="0" fontId="7" fillId="8" borderId="4" xfId="0" applyFont="1" applyFill="1" applyBorder="1" applyAlignment="1"/>
    <xf numFmtId="0" fontId="5" fillId="16" borderId="0" xfId="0" applyFont="1" applyFill="1" applyBorder="1" applyAlignment="1">
      <alignment vertical="center" wrapText="1"/>
    </xf>
    <xf numFmtId="0" fontId="5" fillId="16" borderId="0" xfId="0" applyFont="1" applyFill="1" applyBorder="1" applyAlignment="1">
      <alignment wrapText="1"/>
    </xf>
    <xf numFmtId="0" fontId="7" fillId="8" borderId="37" xfId="0" applyFont="1" applyFill="1" applyBorder="1" applyAlignment="1"/>
    <xf numFmtId="0" fontId="7" fillId="8" borderId="514" xfId="0" applyFont="1" applyFill="1" applyBorder="1" applyAlignment="1">
      <alignment horizontal="center" vertical="center"/>
    </xf>
    <xf numFmtId="0" fontId="5" fillId="16" borderId="237" xfId="0" applyFont="1" applyFill="1" applyBorder="1"/>
    <xf numFmtId="3" fontId="6" fillId="18" borderId="59" xfId="0" applyNumberFormat="1" applyFont="1" applyFill="1" applyBorder="1" applyAlignment="1">
      <alignment horizontal="right" vertical="center"/>
    </xf>
    <xf numFmtId="3" fontId="6" fillId="8" borderId="59" xfId="0" applyNumberFormat="1" applyFont="1" applyFill="1" applyBorder="1" applyAlignment="1">
      <alignment vertical="center" wrapText="1"/>
    </xf>
    <xf numFmtId="3" fontId="6" fillId="20" borderId="0" xfId="0" applyNumberFormat="1" applyFont="1" applyFill="1" applyBorder="1" applyAlignment="1">
      <alignment horizontal="right" vertical="center"/>
    </xf>
    <xf numFmtId="3" fontId="3" fillId="17" borderId="0" xfId="0" applyNumberFormat="1" applyFont="1" applyFill="1" applyBorder="1" applyAlignment="1" applyProtection="1">
      <alignment vertical="center"/>
      <protection locked="0"/>
    </xf>
    <xf numFmtId="3" fontId="6" fillId="18" borderId="162" xfId="0" applyNumberFormat="1" applyFont="1" applyFill="1" applyBorder="1" applyAlignment="1">
      <alignment horizontal="right" vertical="center"/>
    </xf>
    <xf numFmtId="0" fontId="5" fillId="0" borderId="0" xfId="0" applyFont="1" applyAlignment="1">
      <alignment vertical="center"/>
    </xf>
    <xf numFmtId="0" fontId="5" fillId="0" borderId="238" xfId="0" applyFont="1" applyFill="1" applyBorder="1" applyProtection="1"/>
    <xf numFmtId="0" fontId="5" fillId="0" borderId="21" xfId="0" applyFont="1" applyFill="1" applyBorder="1" applyProtection="1"/>
    <xf numFmtId="0" fontId="9" fillId="0" borderId="21" xfId="0" applyFont="1" applyFill="1" applyBorder="1" applyAlignment="1" applyProtection="1">
      <alignment vertical="center" wrapText="1"/>
    </xf>
    <xf numFmtId="0" fontId="0" fillId="0" borderId="21" xfId="0" applyFill="1" applyBorder="1" applyAlignment="1" applyProtection="1">
      <alignment horizontal="center" vertical="center" wrapText="1"/>
    </xf>
    <xf numFmtId="0" fontId="0" fillId="0" borderId="21" xfId="0" applyBorder="1"/>
    <xf numFmtId="0" fontId="12" fillId="0" borderId="18"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5" fillId="0" borderId="18" xfId="0" applyFont="1" applyFill="1" applyBorder="1" applyProtection="1"/>
    <xf numFmtId="165" fontId="7" fillId="0" borderId="18" xfId="0" applyNumberFormat="1" applyFont="1" applyFill="1" applyBorder="1" applyAlignment="1" applyProtection="1">
      <alignment horizontal="center"/>
    </xf>
    <xf numFmtId="0" fontId="7" fillId="6" borderId="12" xfId="0" applyFont="1" applyFill="1" applyBorder="1" applyAlignment="1" applyProtection="1">
      <alignment vertical="center"/>
    </xf>
    <xf numFmtId="0" fontId="5" fillId="6" borderId="12" xfId="0" applyFont="1" applyFill="1" applyBorder="1"/>
    <xf numFmtId="0" fontId="7" fillId="6" borderId="12" xfId="0" applyFont="1" applyFill="1" applyBorder="1" applyAlignment="1" applyProtection="1">
      <alignment horizontal="left" vertical="center"/>
    </xf>
    <xf numFmtId="0" fontId="7" fillId="6" borderId="122" xfId="0" applyFont="1" applyFill="1" applyBorder="1" applyAlignment="1" applyProtection="1">
      <alignment horizontal="center" vertical="center"/>
    </xf>
    <xf numFmtId="0" fontId="7" fillId="6" borderId="0" xfId="0" applyFont="1" applyFill="1" applyBorder="1" applyAlignment="1" applyProtection="1">
      <alignment vertical="center"/>
    </xf>
    <xf numFmtId="0" fontId="5" fillId="6" borderId="0" xfId="0" applyFont="1" applyFill="1" applyBorder="1"/>
    <xf numFmtId="0" fontId="7" fillId="6" borderId="0" xfId="0" applyFont="1" applyFill="1" applyBorder="1" applyAlignment="1" applyProtection="1">
      <alignment horizontal="left" vertical="center"/>
    </xf>
    <xf numFmtId="0" fontId="7" fillId="6" borderId="122" xfId="0" applyFont="1" applyFill="1" applyBorder="1" applyAlignment="1" applyProtection="1">
      <alignment horizontal="left" vertical="center"/>
    </xf>
    <xf numFmtId="0" fontId="8" fillId="6" borderId="13" xfId="0" applyFont="1" applyFill="1" applyBorder="1" applyAlignment="1" applyProtection="1">
      <alignment horizontal="left" vertical="top"/>
    </xf>
    <xf numFmtId="0" fontId="7" fillId="6" borderId="14" xfId="0" applyFont="1" applyFill="1" applyBorder="1" applyAlignment="1" applyProtection="1">
      <alignment vertical="center"/>
    </xf>
    <xf numFmtId="0" fontId="5" fillId="6" borderId="14" xfId="0" applyFont="1" applyFill="1" applyBorder="1"/>
    <xf numFmtId="0" fontId="7" fillId="6" borderId="14" xfId="0" applyFont="1" applyFill="1" applyBorder="1" applyAlignment="1" applyProtection="1">
      <alignment horizontal="left" vertical="center"/>
    </xf>
    <xf numFmtId="0" fontId="8" fillId="0" borderId="18" xfId="0" applyFont="1" applyFill="1" applyBorder="1" applyProtection="1"/>
    <xf numFmtId="0" fontId="5" fillId="6" borderId="11" xfId="0" applyFont="1" applyFill="1" applyBorder="1" applyProtection="1"/>
    <xf numFmtId="0" fontId="8" fillId="6" borderId="12" xfId="0" applyFont="1" applyFill="1" applyBorder="1" applyProtection="1"/>
    <xf numFmtId="0" fontId="7" fillId="6" borderId="122" xfId="0" applyFont="1" applyFill="1" applyBorder="1" applyProtection="1"/>
    <xf numFmtId="0" fontId="7" fillId="6" borderId="0" xfId="0" applyFont="1" applyFill="1" applyBorder="1" applyProtection="1"/>
    <xf numFmtId="0" fontId="8" fillId="6" borderId="122" xfId="0" applyFont="1" applyFill="1" applyBorder="1" applyProtection="1"/>
    <xf numFmtId="0" fontId="8" fillId="6" borderId="0" xfId="0" applyFont="1" applyFill="1" applyBorder="1" applyAlignment="1" applyProtection="1">
      <alignment vertical="center"/>
    </xf>
    <xf numFmtId="0" fontId="5" fillId="6" borderId="122" xfId="0" applyFont="1" applyFill="1" applyBorder="1" applyProtection="1"/>
    <xf numFmtId="0" fontId="8" fillId="6" borderId="0" xfId="0" applyFont="1" applyFill="1" applyBorder="1" applyProtection="1"/>
    <xf numFmtId="0" fontId="8" fillId="6" borderId="0" xfId="0" applyFont="1" applyFill="1" applyBorder="1" applyAlignment="1" applyProtection="1">
      <alignment horizontal="left" vertical="center"/>
    </xf>
    <xf numFmtId="0" fontId="5" fillId="6" borderId="13" xfId="0" applyFont="1" applyFill="1" applyBorder="1"/>
    <xf numFmtId="0" fontId="7" fillId="6" borderId="14" xfId="0" applyFont="1" applyFill="1" applyBorder="1" applyProtection="1"/>
    <xf numFmtId="0" fontId="8" fillId="6" borderId="14" xfId="0" applyFont="1" applyFill="1" applyBorder="1" applyProtection="1"/>
    <xf numFmtId="165" fontId="7" fillId="0" borderId="0" xfId="0" applyNumberFormat="1" applyFont="1" applyFill="1" applyBorder="1" applyAlignment="1" applyProtection="1">
      <alignment horizontal="center" vertical="center"/>
    </xf>
    <xf numFmtId="0" fontId="7" fillId="0" borderId="0" xfId="0" applyFont="1" applyAlignment="1">
      <alignment vertical="center"/>
    </xf>
    <xf numFmtId="0" fontId="14" fillId="0" borderId="21" xfId="0" applyFont="1" applyFill="1" applyBorder="1" applyAlignment="1" applyProtection="1">
      <alignment horizontal="left" wrapText="1"/>
    </xf>
    <xf numFmtId="0" fontId="7" fillId="6" borderId="12" xfId="0" applyFont="1" applyFill="1" applyBorder="1" applyAlignment="1" applyProtection="1">
      <alignment horizontal="center" vertical="center"/>
    </xf>
    <xf numFmtId="0" fontId="2" fillId="6" borderId="12" xfId="0" applyFont="1" applyFill="1" applyBorder="1" applyAlignment="1" applyProtection="1">
      <alignment vertical="center"/>
    </xf>
    <xf numFmtId="0" fontId="7" fillId="6" borderId="0" xfId="0" applyFont="1" applyFill="1" applyBorder="1" applyAlignment="1" applyProtection="1">
      <alignment horizontal="center" vertical="center"/>
    </xf>
    <xf numFmtId="0" fontId="2" fillId="6" borderId="0" xfId="0" applyFont="1" applyFill="1" applyBorder="1" applyAlignment="1" applyProtection="1">
      <alignment vertical="center"/>
    </xf>
    <xf numFmtId="0" fontId="7" fillId="6" borderId="14" xfId="0" applyFont="1" applyFill="1" applyBorder="1" applyAlignment="1" applyProtection="1">
      <alignment horizontal="center" vertical="center"/>
    </xf>
    <xf numFmtId="0" fontId="2" fillId="6" borderId="14" xfId="0" applyFont="1" applyFill="1" applyBorder="1" applyAlignment="1" applyProtection="1">
      <alignment vertical="center"/>
    </xf>
    <xf numFmtId="0" fontId="29" fillId="0" borderId="0" xfId="0" applyFont="1" applyAlignment="1">
      <alignment horizontal="left"/>
    </xf>
    <xf numFmtId="0" fontId="61" fillId="0" borderId="0" xfId="0" applyFont="1" applyAlignment="1">
      <alignment horizontal="left"/>
    </xf>
    <xf numFmtId="0" fontId="62" fillId="0" borderId="0" xfId="0" applyFont="1" applyAlignment="1">
      <alignment horizontal="center" vertical="center"/>
    </xf>
    <xf numFmtId="0" fontId="63" fillId="0" borderId="0" xfId="0" applyFont="1" applyFill="1" applyBorder="1" applyProtection="1"/>
    <xf numFmtId="0" fontId="64" fillId="0" borderId="0" xfId="0" applyFont="1" applyAlignment="1">
      <alignment horizontal="center" vertical="center"/>
    </xf>
    <xf numFmtId="0" fontId="19" fillId="0" borderId="0" xfId="0" applyFont="1" applyFill="1" applyBorder="1" applyAlignment="1" applyProtection="1">
      <alignment horizontal="center" vertical="center"/>
      <protection locked="0"/>
    </xf>
    <xf numFmtId="0" fontId="65" fillId="0" borderId="0" xfId="0" applyFont="1" applyAlignment="1">
      <alignment horizontal="center" vertical="center"/>
    </xf>
    <xf numFmtId="0" fontId="18" fillId="0" borderId="0" xfId="0" applyFont="1" applyFill="1" applyBorder="1" applyAlignment="1" applyProtection="1">
      <alignment horizontal="left" vertical="center" wrapText="1"/>
    </xf>
    <xf numFmtId="0" fontId="25" fillId="0" borderId="0" xfId="0" applyFont="1" applyFill="1" applyBorder="1" applyAlignment="1" applyProtection="1">
      <alignment vertical="center" wrapText="1"/>
    </xf>
    <xf numFmtId="3" fontId="19" fillId="0" borderId="0" xfId="0" applyNumberFormat="1" applyFont="1" applyFill="1" applyBorder="1" applyAlignment="1" applyProtection="1">
      <alignment horizontal="right" vertical="center"/>
      <protection locked="0"/>
    </xf>
    <xf numFmtId="0" fontId="19" fillId="0" borderId="0" xfId="0" applyFont="1" applyFill="1" applyBorder="1" applyAlignment="1" applyProtection="1">
      <alignment horizontal="center" vertical="center"/>
    </xf>
    <xf numFmtId="0" fontId="2" fillId="6" borderId="22" xfId="0" applyFont="1" applyFill="1" applyBorder="1" applyAlignment="1" applyProtection="1">
      <alignment vertical="center"/>
    </xf>
    <xf numFmtId="0" fontId="2" fillId="6" borderId="141" xfId="0" applyFont="1" applyFill="1" applyBorder="1" applyAlignment="1" applyProtection="1">
      <alignment vertical="center"/>
    </xf>
    <xf numFmtId="0" fontId="2" fillId="6" borderId="23" xfId="0" applyFont="1" applyFill="1" applyBorder="1" applyAlignment="1" applyProtection="1">
      <alignment vertical="center"/>
    </xf>
    <xf numFmtId="0" fontId="5" fillId="6" borderId="22" xfId="0" applyFont="1" applyFill="1" applyBorder="1" applyProtection="1"/>
    <xf numFmtId="0" fontId="5" fillId="6" borderId="141" xfId="0" applyFont="1" applyFill="1" applyBorder="1" applyProtection="1"/>
    <xf numFmtId="0" fontId="5" fillId="6" borderId="23" xfId="0" applyFont="1" applyFill="1" applyBorder="1" applyProtection="1"/>
    <xf numFmtId="0" fontId="8" fillId="0" borderId="153" xfId="0" applyFont="1" applyFill="1" applyBorder="1" applyAlignment="1" applyProtection="1">
      <alignment horizontal="center"/>
    </xf>
    <xf numFmtId="0" fontId="8" fillId="0" borderId="98" xfId="0" applyFont="1" applyFill="1" applyBorder="1" applyAlignment="1" applyProtection="1">
      <alignment horizontal="center"/>
    </xf>
    <xf numFmtId="0" fontId="8" fillId="0" borderId="154" xfId="0" applyFont="1" applyFill="1" applyBorder="1" applyAlignment="1" applyProtection="1">
      <alignment horizontal="center"/>
    </xf>
    <xf numFmtId="0" fontId="65" fillId="0" borderId="0" xfId="0" applyFont="1" applyAlignment="1">
      <alignment horizontal="center"/>
    </xf>
    <xf numFmtId="3" fontId="19" fillId="21" borderId="0" xfId="0" applyNumberFormat="1" applyFont="1" applyFill="1" applyBorder="1" applyAlignment="1" applyProtection="1">
      <alignment horizontal="right" vertical="center"/>
      <protection locked="0"/>
    </xf>
    <xf numFmtId="0" fontId="5" fillId="21" borderId="0" xfId="0" applyFont="1" applyFill="1" applyBorder="1" applyProtection="1"/>
    <xf numFmtId="165" fontId="7" fillId="0" borderId="18" xfId="0" applyNumberFormat="1" applyFont="1" applyFill="1" applyBorder="1" applyAlignment="1" applyProtection="1">
      <alignment horizontal="right" vertical="center"/>
    </xf>
    <xf numFmtId="0" fontId="66" fillId="0" borderId="0" xfId="0" applyFont="1" applyFill="1" applyBorder="1" applyAlignment="1" applyProtection="1">
      <alignment horizontal="left"/>
    </xf>
    <xf numFmtId="0" fontId="65" fillId="0" borderId="0" xfId="0" applyFont="1" applyBorder="1" applyAlignment="1">
      <alignment horizontal="center"/>
    </xf>
    <xf numFmtId="0" fontId="0" fillId="0" borderId="0" xfId="0" applyBorder="1" applyProtection="1">
      <protection locked="0"/>
    </xf>
    <xf numFmtId="0" fontId="5" fillId="0" borderId="14" xfId="0" applyFont="1" applyFill="1" applyBorder="1" applyProtection="1"/>
    <xf numFmtId="0" fontId="19" fillId="0" borderId="14" xfId="0" applyFont="1" applyFill="1" applyBorder="1" applyAlignment="1" applyProtection="1">
      <alignment horizontal="center" vertical="center"/>
    </xf>
    <xf numFmtId="0" fontId="0" fillId="0" borderId="14" xfId="0" applyBorder="1" applyProtection="1">
      <protection locked="0"/>
    </xf>
    <xf numFmtId="0" fontId="8" fillId="6" borderId="0" xfId="0" applyFont="1" applyFill="1" applyBorder="1" applyAlignment="1" applyProtection="1">
      <alignment horizontal="center"/>
    </xf>
    <xf numFmtId="0" fontId="7" fillId="6" borderId="141" xfId="0" applyFont="1" applyFill="1" applyBorder="1" applyAlignment="1" applyProtection="1">
      <alignment horizontal="left"/>
    </xf>
    <xf numFmtId="0" fontId="5" fillId="0" borderId="16" xfId="0" applyFont="1" applyBorder="1" applyProtection="1"/>
    <xf numFmtId="0" fontId="1" fillId="0" borderId="18" xfId="0" applyFont="1" applyFill="1" applyBorder="1" applyAlignment="1" applyProtection="1">
      <alignment vertical="center"/>
    </xf>
    <xf numFmtId="0" fontId="1" fillId="0" borderId="17" xfId="0" applyFont="1" applyFill="1" applyBorder="1" applyAlignment="1" applyProtection="1">
      <alignment vertical="center"/>
    </xf>
    <xf numFmtId="165" fontId="8" fillId="0" borderId="17" xfId="0" applyNumberFormat="1" applyFont="1" applyFill="1" applyBorder="1" applyAlignment="1" applyProtection="1">
      <alignment horizontal="center" vertical="center"/>
    </xf>
    <xf numFmtId="165" fontId="7" fillId="0" borderId="17" xfId="0" applyNumberFormat="1" applyFont="1" applyFill="1" applyBorder="1" applyAlignment="1" applyProtection="1">
      <alignment horizontal="center" vertical="center"/>
    </xf>
    <xf numFmtId="165" fontId="7" fillId="0" borderId="17" xfId="0" applyNumberFormat="1" applyFont="1" applyFill="1" applyBorder="1" applyAlignment="1" applyProtection="1">
      <alignment horizontal="center"/>
    </xf>
    <xf numFmtId="0" fontId="7" fillId="0" borderId="17" xfId="0" applyFont="1" applyFill="1" applyBorder="1" applyAlignment="1" applyProtection="1">
      <alignment horizontal="center" vertical="center"/>
    </xf>
    <xf numFmtId="0" fontId="8" fillId="0" borderId="0" xfId="0" applyFont="1" applyAlignment="1">
      <alignment vertical="center"/>
    </xf>
    <xf numFmtId="165" fontId="7" fillId="0" borderId="0" xfId="0" applyNumberFormat="1" applyFont="1" applyFill="1" applyBorder="1" applyAlignment="1" applyProtection="1">
      <alignment horizontal="left" vertical="center"/>
    </xf>
    <xf numFmtId="165" fontId="8" fillId="0" borderId="0" xfId="0" applyNumberFormat="1" applyFont="1" applyFill="1" applyBorder="1" applyAlignment="1" applyProtection="1">
      <alignment horizontal="left" vertical="top"/>
    </xf>
    <xf numFmtId="0" fontId="7" fillId="0" borderId="25" xfId="0" applyFont="1" applyFill="1" applyBorder="1" applyAlignment="1" applyProtection="1">
      <alignment horizontal="center" vertical="center" wrapText="1"/>
    </xf>
    <xf numFmtId="165" fontId="7" fillId="0" borderId="18" xfId="0" applyNumberFormat="1" applyFont="1" applyFill="1" applyBorder="1" applyAlignment="1" applyProtection="1">
      <alignment horizontal="center" vertical="center"/>
    </xf>
    <xf numFmtId="0" fontId="7" fillId="6" borderId="11" xfId="0" applyFont="1" applyFill="1" applyBorder="1" applyAlignment="1" applyProtection="1">
      <alignment horizontal="center" vertical="center"/>
    </xf>
    <xf numFmtId="165" fontId="7" fillId="6" borderId="12" xfId="0" applyNumberFormat="1" applyFont="1" applyFill="1" applyBorder="1" applyAlignment="1" applyProtection="1">
      <alignment horizontal="center" vertical="center"/>
    </xf>
    <xf numFmtId="0" fontId="8" fillId="6" borderId="12" xfId="0" applyFont="1" applyFill="1" applyBorder="1" applyAlignment="1" applyProtection="1"/>
    <xf numFmtId="0" fontId="5" fillId="6" borderId="12" xfId="0" applyFont="1" applyFill="1" applyBorder="1" applyAlignment="1" applyProtection="1">
      <alignment vertical="center"/>
    </xf>
    <xf numFmtId="0" fontId="5" fillId="6" borderId="12" xfId="0" applyFont="1" applyFill="1" applyBorder="1" applyAlignment="1" applyProtection="1">
      <alignment horizontal="center"/>
    </xf>
    <xf numFmtId="165" fontId="7" fillId="6" borderId="0" xfId="0" applyNumberFormat="1" applyFont="1" applyFill="1" applyBorder="1" applyAlignment="1" applyProtection="1">
      <alignment horizontal="left" vertical="center"/>
    </xf>
    <xf numFmtId="0" fontId="5" fillId="6" borderId="0" xfId="0" applyFont="1" applyFill="1" applyBorder="1" applyAlignment="1" applyProtection="1">
      <alignment vertical="center"/>
    </xf>
    <xf numFmtId="0" fontId="5" fillId="6" borderId="0" xfId="0" applyFont="1" applyFill="1" applyBorder="1" applyAlignment="1" applyProtection="1">
      <alignment horizontal="center"/>
    </xf>
    <xf numFmtId="165" fontId="8" fillId="6" borderId="0" xfId="0" applyNumberFormat="1" applyFont="1" applyFill="1" applyBorder="1" applyAlignment="1" applyProtection="1">
      <alignment horizontal="left" vertical="center"/>
    </xf>
    <xf numFmtId="0" fontId="7" fillId="6" borderId="13" xfId="0" applyFont="1" applyFill="1" applyBorder="1" applyAlignment="1" applyProtection="1">
      <alignment horizontal="center" vertical="center"/>
    </xf>
    <xf numFmtId="165" fontId="8" fillId="6" borderId="14" xfId="0" applyNumberFormat="1" applyFont="1" applyFill="1" applyBorder="1" applyAlignment="1" applyProtection="1">
      <alignment horizontal="left" vertical="center"/>
    </xf>
    <xf numFmtId="0" fontId="5" fillId="6" borderId="14" xfId="0" applyFont="1" applyFill="1" applyBorder="1" applyAlignment="1" applyProtection="1">
      <alignment vertical="center"/>
    </xf>
    <xf numFmtId="0" fontId="5" fillId="6" borderId="14" xfId="0" applyFont="1" applyFill="1" applyBorder="1" applyAlignment="1" applyProtection="1">
      <alignment horizontal="center"/>
    </xf>
    <xf numFmtId="165" fontId="7" fillId="6" borderId="0" xfId="0" applyNumberFormat="1" applyFont="1" applyFill="1" applyBorder="1" applyAlignment="1" applyProtection="1">
      <alignment horizontal="left"/>
    </xf>
    <xf numFmtId="165" fontId="8" fillId="6" borderId="0" xfId="0" applyNumberFormat="1" applyFont="1" applyFill="1" applyBorder="1" applyAlignment="1" applyProtection="1">
      <alignment horizontal="left" vertical="top"/>
    </xf>
    <xf numFmtId="0" fontId="28" fillId="0" borderId="0" xfId="0" applyFont="1" applyProtection="1"/>
    <xf numFmtId="0" fontId="9" fillId="0" borderId="0" xfId="0" applyFont="1" applyFill="1" applyBorder="1" applyProtection="1"/>
    <xf numFmtId="0" fontId="0" fillId="0" borderId="0" xfId="0" applyFill="1" applyBorder="1" applyProtection="1"/>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0" fillId="0" borderId="322" xfId="0" applyFill="1" applyBorder="1" applyProtection="1"/>
    <xf numFmtId="0" fontId="8" fillId="0" borderId="0" xfId="0" applyFont="1" applyFill="1" applyBorder="1" applyAlignment="1" applyProtection="1">
      <alignment horizontal="right" vertical="center" wrapText="1"/>
    </xf>
    <xf numFmtId="0" fontId="8" fillId="0" borderId="322" xfId="0" applyFont="1" applyFill="1" applyBorder="1" applyAlignment="1" applyProtection="1">
      <alignment vertical="center"/>
    </xf>
    <xf numFmtId="0" fontId="7" fillId="0" borderId="0" xfId="0" applyFont="1" applyFill="1" applyBorder="1" applyAlignment="1" applyProtection="1">
      <alignment horizontal="right" vertical="center" wrapText="1"/>
    </xf>
    <xf numFmtId="0" fontId="5" fillId="0" borderId="322" xfId="0" applyFont="1" applyFill="1" applyBorder="1" applyAlignment="1" applyProtection="1">
      <alignment vertical="center"/>
    </xf>
    <xf numFmtId="0" fontId="7" fillId="0" borderId="0" xfId="0" applyFont="1" applyFill="1" applyBorder="1" applyAlignment="1" applyProtection="1">
      <alignment horizontal="left" wrapText="1"/>
    </xf>
    <xf numFmtId="0" fontId="20" fillId="0" borderId="0" xfId="0" applyFont="1" applyFill="1" applyBorder="1" applyAlignment="1" applyProtection="1">
      <alignment horizontal="center" vertical="center"/>
    </xf>
    <xf numFmtId="0" fontId="5" fillId="0" borderId="0" xfId="0" applyFont="1" applyFill="1" applyAlignment="1">
      <alignment vertical="center"/>
    </xf>
    <xf numFmtId="0" fontId="5" fillId="0" borderId="1" xfId="0" applyFont="1" applyFill="1" applyBorder="1" applyAlignment="1" applyProtection="1">
      <alignment vertical="center"/>
    </xf>
    <xf numFmtId="0" fontId="7" fillId="0" borderId="1" xfId="0" applyFont="1" applyFill="1" applyBorder="1" applyAlignment="1" applyProtection="1">
      <alignment horizontal="left" vertical="center"/>
    </xf>
    <xf numFmtId="0" fontId="20" fillId="6" borderId="12" xfId="0" applyFont="1" applyFill="1" applyBorder="1" applyAlignment="1" applyProtection="1">
      <alignment horizontal="center" vertical="center"/>
      <protection locked="0"/>
    </xf>
    <xf numFmtId="0" fontId="20" fillId="6" borderId="22" xfId="0" applyFont="1" applyFill="1" applyBorder="1" applyAlignment="1" applyProtection="1">
      <alignment horizontal="center" vertical="center"/>
      <protection locked="0"/>
    </xf>
    <xf numFmtId="0" fontId="20" fillId="6" borderId="0" xfId="0" applyFont="1" applyFill="1" applyBorder="1" applyAlignment="1" applyProtection="1">
      <alignment horizontal="center" vertical="center"/>
      <protection locked="0"/>
    </xf>
    <xf numFmtId="0" fontId="20" fillId="6" borderId="141"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0" fillId="6" borderId="23" xfId="0" applyFont="1" applyFill="1" applyBorder="1" applyAlignment="1" applyProtection="1">
      <alignment horizontal="center" vertical="center"/>
      <protection locked="0"/>
    </xf>
    <xf numFmtId="0" fontId="7" fillId="6" borderId="522" xfId="0" applyFont="1" applyFill="1" applyBorder="1" applyAlignment="1" applyProtection="1">
      <alignment horizontal="center" vertical="center"/>
    </xf>
    <xf numFmtId="165" fontId="7" fillId="6" borderId="137" xfId="0" applyNumberFormat="1" applyFont="1" applyFill="1" applyBorder="1" applyAlignment="1" applyProtection="1">
      <alignment horizontal="left" vertical="center"/>
    </xf>
    <xf numFmtId="0" fontId="8" fillId="6" borderId="137" xfId="0" applyFont="1" applyFill="1" applyBorder="1" applyAlignment="1" applyProtection="1"/>
    <xf numFmtId="0" fontId="5" fillId="6" borderId="137" xfId="0" applyFont="1" applyFill="1" applyBorder="1" applyAlignment="1" applyProtection="1">
      <alignment vertical="center"/>
    </xf>
    <xf numFmtId="0" fontId="5" fillId="6" borderId="137" xfId="0" applyFont="1" applyFill="1" applyBorder="1" applyProtection="1"/>
    <xf numFmtId="0" fontId="5" fillId="6" borderId="137" xfId="0" applyFont="1" applyFill="1" applyBorder="1" applyAlignment="1" applyProtection="1">
      <alignment horizontal="center"/>
    </xf>
    <xf numFmtId="0" fontId="7" fillId="6" borderId="137" xfId="0" applyFont="1" applyFill="1" applyBorder="1" applyAlignment="1" applyProtection="1">
      <alignment horizontal="center" vertical="center"/>
    </xf>
    <xf numFmtId="0" fontId="7" fillId="6" borderId="137" xfId="0" applyFont="1" applyFill="1" applyBorder="1" applyAlignment="1" applyProtection="1">
      <alignment horizontal="left" vertical="center"/>
    </xf>
    <xf numFmtId="0" fontId="20" fillId="6" borderId="137" xfId="0" applyFont="1" applyFill="1" applyBorder="1" applyAlignment="1" applyProtection="1">
      <alignment horizontal="center" vertical="center"/>
      <protection locked="0"/>
    </xf>
    <xf numFmtId="0" fontId="20" fillId="6" borderId="523" xfId="0" applyFont="1" applyFill="1" applyBorder="1" applyAlignment="1" applyProtection="1">
      <alignment horizontal="center" vertical="center"/>
      <protection locked="0"/>
    </xf>
    <xf numFmtId="0" fontId="54" fillId="0" borderId="0" xfId="0" applyFont="1" applyFill="1" applyAlignment="1" applyProtection="1"/>
    <xf numFmtId="0" fontId="49" fillId="0" borderId="0" xfId="0" applyFont="1" applyFill="1" applyProtection="1"/>
    <xf numFmtId="0" fontId="49" fillId="0" borderId="0" xfId="0" applyFont="1" applyFill="1" applyAlignment="1" applyProtection="1"/>
    <xf numFmtId="0" fontId="54" fillId="0" borderId="0" xfId="0" applyFont="1" applyFill="1" applyProtection="1"/>
    <xf numFmtId="0" fontId="8" fillId="0" borderId="5"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54" fillId="0" borderId="5" xfId="0" applyFont="1" applyFill="1" applyBorder="1" applyProtection="1"/>
    <xf numFmtId="0" fontId="28" fillId="0" borderId="0" xfId="0" applyFont="1" applyFill="1" applyBorder="1" applyAlignment="1" applyProtection="1">
      <alignment vertical="center" wrapText="1"/>
    </xf>
    <xf numFmtId="0" fontId="0" fillId="0" borderId="5" xfId="0"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wrapText="1"/>
    </xf>
    <xf numFmtId="0" fontId="12" fillId="0" borderId="0" xfId="0" applyFont="1" applyFill="1" applyBorder="1" applyAlignment="1" applyProtection="1">
      <alignment horizontal="center" vertical="center"/>
    </xf>
    <xf numFmtId="0" fontId="7" fillId="0" borderId="5" xfId="0" applyFont="1" applyFill="1" applyBorder="1" applyAlignment="1" applyProtection="1">
      <alignment horizontal="left"/>
    </xf>
    <xf numFmtId="0" fontId="7" fillId="0" borderId="5" xfId="0" applyFont="1" applyFill="1" applyBorder="1" applyAlignment="1" applyProtection="1"/>
    <xf numFmtId="0" fontId="7" fillId="0" borderId="5" xfId="0" applyFont="1" applyFill="1" applyBorder="1" applyProtection="1"/>
    <xf numFmtId="0" fontId="8" fillId="0" borderId="9" xfId="0" applyFont="1" applyFill="1" applyBorder="1" applyAlignment="1" applyProtection="1">
      <alignment horizontal="left" vertical="top"/>
    </xf>
    <xf numFmtId="0" fontId="55" fillId="0" borderId="9" xfId="0" applyFont="1" applyFill="1" applyBorder="1" applyAlignment="1" applyProtection="1">
      <alignment horizontal="center" vertical="center" wrapText="1"/>
      <protection locked="0"/>
    </xf>
    <xf numFmtId="0" fontId="7" fillId="0" borderId="26" xfId="0" applyFont="1" applyFill="1" applyBorder="1" applyProtection="1"/>
    <xf numFmtId="0" fontId="55" fillId="0" borderId="27" xfId="0" applyFont="1" applyFill="1" applyBorder="1" applyAlignment="1" applyProtection="1">
      <alignment horizontal="center" vertical="center" wrapText="1"/>
      <protection locked="0"/>
    </xf>
    <xf numFmtId="165" fontId="7" fillId="0" borderId="5" xfId="0" applyNumberFormat="1" applyFont="1" applyFill="1" applyBorder="1" applyAlignment="1" applyProtection="1">
      <alignment horizontal="left"/>
    </xf>
    <xf numFmtId="0" fontId="7" fillId="0" borderId="179" xfId="0" applyFont="1" applyFill="1" applyBorder="1" applyAlignment="1" applyProtection="1">
      <alignment horizontal="left"/>
    </xf>
    <xf numFmtId="0" fontId="5" fillId="0" borderId="20" xfId="0" applyFont="1" applyFill="1" applyBorder="1" applyProtection="1"/>
    <xf numFmtId="0" fontId="7" fillId="0" borderId="5" xfId="0" applyFont="1" applyFill="1" applyBorder="1" applyAlignment="1" applyProtection="1">
      <alignment horizontal="left" vertical="top"/>
    </xf>
    <xf numFmtId="0" fontId="7" fillId="0" borderId="26" xfId="0" applyFont="1" applyFill="1" applyBorder="1" applyAlignment="1" applyProtection="1">
      <alignment horizontal="left"/>
    </xf>
    <xf numFmtId="0" fontId="0" fillId="0" borderId="0" xfId="0" applyFont="1" applyFill="1" applyBorder="1" applyAlignment="1" applyProtection="1">
      <alignment horizontal="center" vertical="center"/>
    </xf>
    <xf numFmtId="0" fontId="7" fillId="0" borderId="20" xfId="0" applyFont="1" applyFill="1" applyBorder="1" applyAlignment="1" applyProtection="1"/>
    <xf numFmtId="0" fontId="32" fillId="0" borderId="20" xfId="0" applyFont="1" applyFill="1" applyBorder="1" applyAlignment="1" applyProtection="1">
      <alignment horizontal="left"/>
    </xf>
    <xf numFmtId="0" fontId="32" fillId="0" borderId="20" xfId="0" applyFont="1" applyFill="1" applyBorder="1" applyAlignment="1" applyProtection="1"/>
    <xf numFmtId="0" fontId="7" fillId="0" borderId="0" xfId="0" applyFont="1" applyFill="1" applyBorder="1" applyAlignment="1" applyProtection="1">
      <alignment wrapText="1"/>
    </xf>
    <xf numFmtId="0" fontId="10" fillId="6" borderId="11" xfId="0" applyFont="1" applyFill="1" applyBorder="1" applyAlignment="1" applyProtection="1">
      <alignment horizontal="left"/>
    </xf>
    <xf numFmtId="0" fontId="10" fillId="6" borderId="12" xfId="0" applyFont="1" applyFill="1" applyBorder="1" applyAlignment="1" applyProtection="1">
      <alignment horizontal="left"/>
    </xf>
    <xf numFmtId="0" fontId="3" fillId="6" borderId="12" xfId="0" applyFont="1" applyFill="1" applyBorder="1" applyProtection="1"/>
    <xf numFmtId="0" fontId="10" fillId="6" borderId="122" xfId="0" applyFont="1" applyFill="1" applyBorder="1" applyAlignment="1" applyProtection="1">
      <alignment horizontal="left"/>
    </xf>
    <xf numFmtId="0" fontId="2" fillId="6" borderId="0" xfId="0" applyFont="1" applyFill="1" applyBorder="1" applyAlignment="1" applyProtection="1">
      <alignment horizontal="left"/>
    </xf>
    <xf numFmtId="0" fontId="3" fillId="6" borderId="0" xfId="0" applyFont="1" applyFill="1" applyBorder="1" applyProtection="1"/>
    <xf numFmtId="0" fontId="7" fillId="6" borderId="122" xfId="0" applyFont="1" applyFill="1" applyBorder="1" applyAlignment="1" applyProtection="1">
      <alignment horizontal="left"/>
    </xf>
    <xf numFmtId="0" fontId="8" fillId="6" borderId="122" xfId="0" applyFont="1" applyFill="1" applyBorder="1" applyAlignment="1" applyProtection="1">
      <alignment horizontal="left"/>
    </xf>
    <xf numFmtId="0" fontId="55" fillId="0" borderId="0"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wrapText="1"/>
      <protection locked="0"/>
    </xf>
    <xf numFmtId="0" fontId="55" fillId="6" borderId="14"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xf>
    <xf numFmtId="0" fontId="8" fillId="0" borderId="25" xfId="0" applyFont="1" applyFill="1" applyBorder="1" applyAlignment="1" applyProtection="1">
      <alignment horizontal="center" wrapText="1"/>
    </xf>
    <xf numFmtId="0" fontId="3" fillId="0" borderId="25" xfId="0" applyFont="1" applyFill="1" applyBorder="1" applyAlignment="1" applyProtection="1"/>
    <xf numFmtId="0" fontId="3" fillId="6" borderId="12" xfId="0" applyFont="1" applyFill="1" applyBorder="1" applyAlignment="1" applyProtection="1"/>
    <xf numFmtId="0" fontId="3" fillId="6" borderId="22" xfId="0" applyFont="1" applyFill="1" applyBorder="1" applyAlignment="1" applyProtection="1"/>
    <xf numFmtId="0" fontId="3" fillId="6" borderId="0" xfId="0" applyFont="1" applyFill="1" applyBorder="1" applyAlignment="1" applyProtection="1"/>
    <xf numFmtId="0" fontId="3" fillId="6" borderId="141" xfId="0" applyFont="1" applyFill="1" applyBorder="1" applyAlignment="1" applyProtection="1"/>
    <xf numFmtId="0" fontId="7" fillId="0" borderId="25" xfId="0" applyFont="1" applyFill="1" applyBorder="1" applyAlignment="1" applyProtection="1">
      <alignment horizontal="left"/>
    </xf>
    <xf numFmtId="0" fontId="8" fillId="6" borderId="141" xfId="0" applyFont="1" applyFill="1" applyBorder="1" applyAlignment="1" applyProtection="1">
      <alignment horizontal="left"/>
    </xf>
    <xf numFmtId="0" fontId="8" fillId="0" borderId="25" xfId="0" applyFont="1" applyFill="1" applyBorder="1" applyAlignment="1" applyProtection="1">
      <alignment horizontal="left"/>
    </xf>
    <xf numFmtId="0" fontId="8" fillId="6" borderId="14" xfId="0" applyFont="1" applyFill="1" applyBorder="1" applyAlignment="1" applyProtection="1">
      <alignment horizontal="left"/>
    </xf>
    <xf numFmtId="0" fontId="8" fillId="6" borderId="23" xfId="0" applyFont="1" applyFill="1" applyBorder="1" applyAlignment="1" applyProtection="1">
      <alignment horizontal="left"/>
    </xf>
    <xf numFmtId="0" fontId="8" fillId="0" borderId="27" xfId="0" applyFont="1" applyFill="1" applyBorder="1" applyAlignment="1" applyProtection="1">
      <alignment horizontal="left"/>
    </xf>
    <xf numFmtId="0" fontId="8" fillId="0" borderId="84" xfId="0" applyFont="1" applyFill="1" applyBorder="1" applyAlignment="1" applyProtection="1">
      <alignment horizontal="left"/>
    </xf>
    <xf numFmtId="0" fontId="5" fillId="0" borderId="25" xfId="0" applyFont="1" applyFill="1" applyBorder="1" applyAlignment="1" applyProtection="1"/>
    <xf numFmtId="0" fontId="32" fillId="0" borderId="0" xfId="0" applyFont="1" applyFill="1" applyBorder="1" applyAlignment="1" applyProtection="1">
      <alignment horizontal="left"/>
    </xf>
    <xf numFmtId="0" fontId="32" fillId="0" borderId="0" xfId="0" applyFont="1" applyFill="1" applyBorder="1" applyAlignment="1" applyProtection="1"/>
    <xf numFmtId="0" fontId="5" fillId="0" borderId="25" xfId="0" applyFont="1" applyFill="1" applyBorder="1" applyAlignment="1" applyProtection="1">
      <alignment horizontal="center" vertical="center"/>
      <protection locked="0"/>
    </xf>
    <xf numFmtId="0" fontId="5" fillId="0" borderId="25" xfId="0" applyFont="1" applyFill="1" applyBorder="1" applyAlignment="1" applyProtection="1">
      <alignment horizontal="center"/>
      <protection locked="0"/>
    </xf>
    <xf numFmtId="0" fontId="7" fillId="0" borderId="370" xfId="0" applyFont="1" applyFill="1" applyBorder="1" applyAlignment="1" applyProtection="1">
      <alignment horizontal="center"/>
    </xf>
    <xf numFmtId="0" fontId="8" fillId="0" borderId="25" xfId="0" applyFont="1" applyFill="1" applyBorder="1" applyAlignment="1" applyProtection="1">
      <alignment horizontal="center"/>
    </xf>
    <xf numFmtId="0" fontId="7" fillId="0" borderId="25" xfId="0" applyFont="1" applyFill="1" applyBorder="1" applyAlignment="1" applyProtection="1">
      <alignment horizontal="center"/>
    </xf>
    <xf numFmtId="0" fontId="14" fillId="5" borderId="101" xfId="0" applyFont="1" applyFill="1" applyBorder="1" applyAlignment="1" applyProtection="1">
      <alignment horizontal="center" vertical="center"/>
    </xf>
    <xf numFmtId="0" fontId="7" fillId="0" borderId="1" xfId="0" applyFont="1" applyFill="1" applyBorder="1" applyAlignment="1" applyProtection="1">
      <alignment horizontal="center"/>
    </xf>
    <xf numFmtId="0" fontId="8" fillId="0" borderId="1" xfId="0" applyFont="1" applyFill="1" applyBorder="1" applyAlignment="1" applyProtection="1">
      <alignment horizontal="center" wrapText="1"/>
    </xf>
    <xf numFmtId="0" fontId="3" fillId="0" borderId="1" xfId="0" applyFont="1" applyFill="1" applyBorder="1" applyAlignment="1" applyProtection="1"/>
    <xf numFmtId="0" fontId="7" fillId="0" borderId="1" xfId="0" applyFont="1" applyFill="1" applyBorder="1" applyAlignment="1" applyProtection="1">
      <alignment horizontal="left"/>
    </xf>
    <xf numFmtId="0" fontId="8" fillId="0" borderId="1" xfId="0" applyFont="1" applyFill="1" applyBorder="1" applyAlignment="1" applyProtection="1">
      <alignment horizontal="left"/>
    </xf>
    <xf numFmtId="0" fontId="5" fillId="0" borderId="221" xfId="0" applyFont="1" applyFill="1" applyBorder="1" applyAlignment="1" applyProtection="1"/>
    <xf numFmtId="0" fontId="5" fillId="0" borderId="1" xfId="0" applyFont="1" applyFill="1" applyBorder="1" applyAlignment="1" applyProtection="1"/>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protection locked="0"/>
    </xf>
    <xf numFmtId="0" fontId="7" fillId="0" borderId="221" xfId="0" applyFont="1" applyFill="1" applyBorder="1" applyAlignment="1" applyProtection="1">
      <alignment horizontal="center"/>
    </xf>
    <xf numFmtId="0" fontId="8" fillId="0" borderId="1" xfId="0" applyFont="1" applyFill="1" applyBorder="1" applyAlignment="1" applyProtection="1">
      <alignment horizontal="center"/>
    </xf>
    <xf numFmtId="0" fontId="7" fillId="0" borderId="104" xfId="0" applyFont="1" applyFill="1" applyBorder="1" applyAlignment="1" applyProtection="1">
      <alignment horizontal="center"/>
    </xf>
    <xf numFmtId="0" fontId="5" fillId="0" borderId="98" xfId="0" applyFont="1" applyFill="1" applyBorder="1" applyProtection="1"/>
    <xf numFmtId="0" fontId="7" fillId="0" borderId="98" xfId="0" applyFont="1" applyFill="1" applyBorder="1" applyAlignment="1" applyProtection="1">
      <alignment horizontal="center"/>
    </xf>
    <xf numFmtId="0" fontId="7" fillId="0" borderId="98" xfId="0" applyFont="1" applyFill="1" applyBorder="1" applyAlignment="1" applyProtection="1"/>
    <xf numFmtId="0" fontId="7" fillId="6" borderId="5" xfId="0" applyFont="1" applyFill="1" applyBorder="1" applyProtection="1"/>
    <xf numFmtId="0" fontId="5" fillId="6" borderId="0" xfId="0" applyFont="1" applyFill="1" applyBorder="1" applyAlignment="1"/>
    <xf numFmtId="0" fontId="8" fillId="6" borderId="0" xfId="0" applyFont="1" applyFill="1" applyBorder="1" applyAlignment="1" applyProtection="1">
      <alignment vertical="center"/>
      <protection locked="0"/>
    </xf>
    <xf numFmtId="0" fontId="3" fillId="6" borderId="0" xfId="0" applyFont="1" applyFill="1" applyBorder="1" applyAlignment="1"/>
    <xf numFmtId="0" fontId="7" fillId="6" borderId="0" xfId="0" applyFont="1" applyFill="1" applyBorder="1" applyAlignment="1"/>
    <xf numFmtId="0" fontId="8" fillId="6" borderId="0" xfId="0" applyFont="1" applyFill="1" applyBorder="1" applyAlignment="1"/>
    <xf numFmtId="0" fontId="7" fillId="6" borderId="119" xfId="0" applyFont="1" applyFill="1" applyBorder="1" applyProtection="1"/>
    <xf numFmtId="0" fontId="7" fillId="6" borderId="7" xfId="0" applyFont="1" applyFill="1" applyBorder="1" applyAlignment="1" applyProtection="1"/>
    <xf numFmtId="0" fontId="5" fillId="6" borderId="7" xfId="0" applyFont="1" applyFill="1" applyBorder="1" applyAlignment="1" applyProtection="1"/>
    <xf numFmtId="0" fontId="5" fillId="6" borderId="7" xfId="0" applyFont="1" applyFill="1" applyBorder="1" applyAlignment="1"/>
    <xf numFmtId="0" fontId="8" fillId="6" borderId="7" xfId="0" applyFont="1" applyFill="1" applyBorder="1" applyAlignment="1" applyProtection="1">
      <alignment vertical="center"/>
      <protection locked="0"/>
    </xf>
    <xf numFmtId="0" fontId="54" fillId="0" borderId="0" xfId="0" applyFont="1" applyFill="1" applyBorder="1" applyAlignment="1" applyProtection="1">
      <alignment horizontal="center"/>
    </xf>
    <xf numFmtId="0" fontId="32" fillId="0" borderId="0" xfId="0" applyFont="1" applyFill="1" applyBorder="1" applyAlignment="1" applyProtection="1">
      <alignment horizontal="center" vertical="center"/>
    </xf>
    <xf numFmtId="0" fontId="8" fillId="0" borderId="0" xfId="0" applyFont="1" applyFill="1" applyBorder="1" applyAlignment="1" applyProtection="1">
      <alignment horizontal="left"/>
      <protection locked="0"/>
    </xf>
    <xf numFmtId="0" fontId="54" fillId="0" borderId="27" xfId="0" applyFont="1" applyFill="1" applyBorder="1" applyAlignment="1" applyProtection="1">
      <alignment horizontal="center"/>
    </xf>
    <xf numFmtId="0" fontId="32" fillId="0" borderId="27" xfId="0" applyFont="1" applyFill="1" applyBorder="1" applyAlignment="1" applyProtection="1">
      <alignment horizontal="center" vertical="center"/>
    </xf>
    <xf numFmtId="0" fontId="49" fillId="0" borderId="0" xfId="0" applyFont="1" applyFill="1" applyBorder="1" applyAlignment="1" applyProtection="1">
      <alignment horizontal="center"/>
    </xf>
    <xf numFmtId="0" fontId="7" fillId="6" borderId="0" xfId="0" applyFont="1" applyFill="1" applyBorder="1" applyAlignment="1" applyProtection="1">
      <alignment horizontal="left" vertical="center"/>
      <protection locked="0"/>
    </xf>
    <xf numFmtId="0" fontId="7" fillId="6" borderId="0" xfId="0" applyFont="1" applyFill="1" applyBorder="1" applyAlignment="1" applyProtection="1">
      <alignment vertical="center"/>
      <protection locked="0"/>
    </xf>
    <xf numFmtId="0" fontId="8" fillId="6" borderId="0" xfId="0" applyFont="1" applyFill="1" applyBorder="1" applyAlignment="1" applyProtection="1">
      <alignment horizontal="center" vertical="center"/>
      <protection locked="0"/>
    </xf>
    <xf numFmtId="0" fontId="8" fillId="6" borderId="0" xfId="0" applyFont="1" applyFill="1" applyBorder="1" applyAlignment="1" applyProtection="1">
      <alignment vertical="center" wrapText="1"/>
      <protection locked="0"/>
    </xf>
    <xf numFmtId="0" fontId="7" fillId="6" borderId="0" xfId="0" applyFont="1" applyFill="1" applyBorder="1" applyAlignment="1" applyProtection="1">
      <alignment horizontal="center"/>
    </xf>
    <xf numFmtId="0" fontId="7" fillId="6" borderId="0" xfId="0" applyFont="1" applyFill="1" applyBorder="1" applyAlignment="1" applyProtection="1">
      <alignment vertical="center" wrapText="1"/>
      <protection locked="0"/>
    </xf>
    <xf numFmtId="0" fontId="5" fillId="6" borderId="7" xfId="0" applyFont="1" applyFill="1" applyBorder="1" applyAlignment="1" applyProtection="1">
      <alignment horizontal="center"/>
    </xf>
    <xf numFmtId="0" fontId="8" fillId="6" borderId="7" xfId="0" applyFont="1" applyFill="1" applyBorder="1" applyAlignment="1" applyProtection="1">
      <alignment vertical="center" wrapText="1"/>
      <protection locked="0"/>
    </xf>
    <xf numFmtId="0" fontId="49" fillId="0" borderId="27" xfId="0" applyFont="1" applyFill="1" applyBorder="1" applyProtection="1"/>
    <xf numFmtId="0" fontId="7" fillId="0" borderId="25" xfId="0" applyFont="1" applyFill="1" applyBorder="1" applyAlignment="1" applyProtection="1"/>
    <xf numFmtId="0" fontId="7" fillId="6" borderId="0" xfId="29" applyFont="1" applyFill="1" applyBorder="1" applyAlignment="1">
      <alignment horizontal="right" vertical="center"/>
    </xf>
    <xf numFmtId="0" fontId="5" fillId="6" borderId="0" xfId="29" applyFont="1" applyFill="1" applyBorder="1" applyAlignment="1">
      <alignment horizontal="center"/>
    </xf>
    <xf numFmtId="0" fontId="5" fillId="6" borderId="0" xfId="29" applyFont="1" applyFill="1" applyBorder="1" applyAlignment="1">
      <alignment horizontal="left" vertical="center"/>
    </xf>
    <xf numFmtId="0" fontId="7" fillId="21" borderId="25" xfId="0" applyFont="1" applyFill="1" applyBorder="1" applyAlignment="1" applyProtection="1">
      <alignment horizontal="center"/>
    </xf>
    <xf numFmtId="0" fontId="7" fillId="6" borderId="0" xfId="29" applyFont="1" applyFill="1" applyBorder="1" applyAlignment="1">
      <alignment horizontal="center"/>
    </xf>
    <xf numFmtId="0" fontId="8" fillId="6" borderId="0" xfId="29" applyFont="1" applyFill="1" applyBorder="1" applyAlignment="1">
      <alignment horizontal="center"/>
    </xf>
    <xf numFmtId="0" fontId="7" fillId="6" borderId="0" xfId="29" applyFont="1" applyFill="1" applyBorder="1" applyAlignment="1">
      <alignment vertical="center"/>
    </xf>
    <xf numFmtId="0" fontId="7" fillId="6" borderId="7" xfId="29" applyFont="1" applyFill="1" applyBorder="1" applyAlignment="1">
      <alignment horizontal="right" vertical="center"/>
    </xf>
    <xf numFmtId="0" fontId="5" fillId="6" borderId="7" xfId="29" applyFont="1" applyFill="1" applyBorder="1" applyAlignment="1">
      <alignment horizontal="center"/>
    </xf>
    <xf numFmtId="0" fontId="5" fillId="6" borderId="7" xfId="29" applyFont="1" applyFill="1" applyBorder="1" applyAlignment="1">
      <alignment horizontal="left" vertical="center"/>
    </xf>
    <xf numFmtId="0" fontId="7" fillId="21" borderId="120" xfId="0" applyFont="1" applyFill="1" applyBorder="1" applyAlignment="1" applyProtection="1">
      <alignment horizontal="center"/>
    </xf>
    <xf numFmtId="0" fontId="7" fillId="0" borderId="8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49" fillId="0" borderId="5" xfId="0" applyFont="1" applyFill="1" applyBorder="1" applyProtection="1"/>
    <xf numFmtId="0" fontId="49" fillId="0" borderId="26" xfId="0" applyFont="1" applyFill="1" applyBorder="1" applyProtection="1"/>
    <xf numFmtId="0" fontId="8" fillId="0" borderId="27" xfId="0" applyFont="1" applyFill="1" applyBorder="1" applyAlignment="1" applyProtection="1">
      <alignment vertical="center"/>
    </xf>
    <xf numFmtId="2" fontId="5" fillId="0" borderId="27" xfId="0" applyNumberFormat="1" applyFont="1" applyFill="1" applyBorder="1" applyAlignment="1" applyProtection="1">
      <alignment horizontal="center" vertical="center"/>
      <protection locked="0"/>
    </xf>
    <xf numFmtId="0" fontId="5" fillId="0" borderId="27" xfId="0" applyFont="1" applyFill="1" applyBorder="1" applyAlignment="1" applyProtection="1">
      <alignment horizontal="center" vertical="center"/>
      <protection locked="0"/>
    </xf>
    <xf numFmtId="0" fontId="8" fillId="0" borderId="5" xfId="0" applyFont="1" applyFill="1" applyBorder="1" applyAlignment="1" applyProtection="1">
      <alignment horizontal="center"/>
    </xf>
    <xf numFmtId="0" fontId="7" fillId="6" borderId="0" xfId="0" applyFont="1" applyFill="1" applyBorder="1" applyAlignment="1" applyProtection="1">
      <alignment horizontal="right"/>
    </xf>
    <xf numFmtId="0" fontId="20" fillId="0" borderId="0" xfId="0" applyFont="1" applyFill="1" applyBorder="1" applyAlignment="1" applyProtection="1">
      <alignment vertical="center"/>
      <protection locked="0"/>
    </xf>
    <xf numFmtId="0" fontId="49" fillId="0" borderId="27" xfId="0" applyFont="1" applyFill="1" applyBorder="1" applyAlignment="1" applyProtection="1">
      <alignment horizontal="center"/>
    </xf>
    <xf numFmtId="0" fontId="49" fillId="6" borderId="0" xfId="0" applyFont="1" applyFill="1" applyBorder="1" applyProtection="1"/>
    <xf numFmtId="0" fontId="14" fillId="6" borderId="0" xfId="0" applyFont="1" applyFill="1" applyBorder="1" applyAlignment="1" applyProtection="1">
      <alignment vertical="top"/>
    </xf>
    <xf numFmtId="0" fontId="67"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49" fillId="0" borderId="25" xfId="0" applyFont="1" applyFill="1" applyBorder="1" applyProtection="1"/>
    <xf numFmtId="0" fontId="49" fillId="0" borderId="1" xfId="0" applyFont="1" applyFill="1" applyBorder="1" applyProtection="1"/>
    <xf numFmtId="0" fontId="49" fillId="0" borderId="84" xfId="0" applyFont="1" applyFill="1" applyBorder="1" applyProtection="1"/>
    <xf numFmtId="0" fontId="5" fillId="0" borderId="25" xfId="29" applyFont="1" applyFill="1" applyBorder="1" applyAlignment="1">
      <alignment horizontal="left" vertical="center"/>
    </xf>
    <xf numFmtId="0" fontId="5" fillId="6" borderId="25" xfId="29" applyFont="1" applyFill="1" applyBorder="1" applyAlignment="1">
      <alignment horizontal="left" vertical="center"/>
    </xf>
    <xf numFmtId="0" fontId="7" fillId="6" borderId="27" xfId="29" applyFont="1" applyFill="1" applyBorder="1" applyAlignment="1"/>
    <xf numFmtId="0" fontId="7" fillId="6" borderId="27" xfId="29" applyFont="1" applyFill="1" applyBorder="1" applyAlignment="1">
      <alignment horizontal="right" vertical="center"/>
    </xf>
    <xf numFmtId="0" fontId="32" fillId="6" borderId="0" xfId="0" applyFont="1" applyFill="1" applyBorder="1" applyAlignment="1" applyProtection="1">
      <alignment vertical="center" wrapText="1"/>
      <protection locked="0"/>
    </xf>
    <xf numFmtId="0" fontId="5" fillId="6" borderId="120" xfId="29" applyFont="1" applyFill="1" applyBorder="1" applyAlignment="1">
      <alignment horizontal="left" vertical="center"/>
    </xf>
    <xf numFmtId="0" fontId="7" fillId="0" borderId="27" xfId="29" applyFont="1" applyFill="1" applyBorder="1" applyAlignment="1"/>
    <xf numFmtId="0" fontId="7" fillId="6" borderId="26" xfId="0" applyFont="1" applyFill="1" applyBorder="1" applyProtection="1"/>
    <xf numFmtId="0" fontId="7" fillId="6" borderId="27" xfId="0" applyFont="1" applyFill="1" applyBorder="1" applyAlignment="1" applyProtection="1"/>
    <xf numFmtId="0" fontId="5" fillId="6" borderId="27" xfId="0" applyFont="1" applyFill="1" applyBorder="1" applyAlignment="1" applyProtection="1"/>
    <xf numFmtId="0" fontId="5" fillId="6" borderId="27" xfId="0" applyFont="1" applyFill="1" applyBorder="1" applyAlignment="1"/>
    <xf numFmtId="0" fontId="8" fillId="6" borderId="27" xfId="0" applyFont="1" applyFill="1" applyBorder="1" applyAlignment="1" applyProtection="1">
      <alignment vertical="center"/>
      <protection locked="0"/>
    </xf>
    <xf numFmtId="0" fontId="5" fillId="0" borderId="5" xfId="0" applyFont="1" applyFill="1" applyBorder="1" applyProtection="1"/>
    <xf numFmtId="0" fontId="5" fillId="0" borderId="26" xfId="0" applyFont="1" applyFill="1" applyBorder="1" applyProtection="1"/>
    <xf numFmtId="0" fontId="8" fillId="0" borderId="27" xfId="0" applyFont="1" applyFill="1" applyBorder="1" applyAlignment="1" applyProtection="1">
      <alignment horizontal="left"/>
      <protection locked="0"/>
    </xf>
    <xf numFmtId="0" fontId="7" fillId="0" borderId="0" xfId="0" applyFont="1" applyFill="1" applyBorder="1" applyAlignment="1" applyProtection="1">
      <alignment horizontal="right"/>
      <protection locked="0"/>
    </xf>
    <xf numFmtId="0" fontId="5" fillId="0" borderId="0"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6" borderId="27" xfId="0" applyFont="1" applyFill="1" applyBorder="1" applyAlignment="1" applyProtection="1">
      <alignment horizontal="center"/>
    </xf>
    <xf numFmtId="0" fontId="8" fillId="6" borderId="27" xfId="0" applyFont="1" applyFill="1" applyBorder="1" applyAlignment="1" applyProtection="1">
      <alignment vertical="center" wrapText="1"/>
      <protection locked="0"/>
    </xf>
    <xf numFmtId="0" fontId="7" fillId="0" borderId="27" xfId="0" applyFont="1" applyFill="1" applyBorder="1" applyAlignment="1" applyProtection="1">
      <alignment vertical="center" wrapText="1"/>
    </xf>
    <xf numFmtId="0" fontId="54" fillId="0" borderId="0" xfId="0" applyFont="1" applyFill="1" applyBorder="1" applyAlignment="1" applyProtection="1">
      <alignment horizontal="left" indent="1"/>
    </xf>
    <xf numFmtId="0" fontId="8"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xf>
    <xf numFmtId="0" fontId="5" fillId="6" borderId="27" xfId="29" applyFont="1" applyFill="1" applyBorder="1" applyAlignment="1">
      <alignment horizontal="center"/>
    </xf>
    <xf numFmtId="0" fontId="5" fillId="6" borderId="27" xfId="29" applyFont="1" applyFill="1" applyBorder="1" applyAlignment="1">
      <alignment horizontal="left" vertical="center"/>
    </xf>
    <xf numFmtId="0" fontId="5" fillId="6" borderId="84" xfId="29" applyFont="1" applyFill="1" applyBorder="1" applyAlignment="1">
      <alignment horizontal="left" vertical="center"/>
    </xf>
    <xf numFmtId="0" fontId="6" fillId="0" borderId="25"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84" xfId="0" applyFont="1" applyFill="1" applyBorder="1" applyAlignment="1" applyProtection="1">
      <alignment horizontal="center" vertical="center"/>
      <protection locked="0"/>
    </xf>
    <xf numFmtId="0" fontId="5" fillId="5" borderId="103" xfId="0" applyFont="1" applyFill="1" applyBorder="1" applyAlignment="1" applyProtection="1"/>
    <xf numFmtId="0" fontId="5" fillId="5" borderId="1" xfId="0" applyFont="1" applyFill="1" applyBorder="1" applyAlignment="1" applyProtection="1"/>
    <xf numFmtId="0" fontId="6" fillId="5" borderId="1" xfId="0" applyFont="1" applyFill="1" applyBorder="1" applyAlignment="1" applyProtection="1">
      <alignment horizontal="center" vertical="center"/>
      <protection locked="0"/>
    </xf>
    <xf numFmtId="0" fontId="7" fillId="0" borderId="0" xfId="5" applyFont="1" applyFill="1" applyBorder="1" applyAlignment="1" applyProtection="1">
      <alignment wrapText="1"/>
    </xf>
    <xf numFmtId="0" fontId="7" fillId="0" borderId="17" xfId="5" applyFont="1" applyFill="1" applyBorder="1" applyAlignment="1" applyProtection="1"/>
    <xf numFmtId="0" fontId="7" fillId="0" borderId="17" xfId="5" applyFont="1" applyFill="1" applyBorder="1" applyAlignment="1" applyProtection="1">
      <alignment wrapText="1"/>
    </xf>
    <xf numFmtId="0" fontId="7" fillId="0" borderId="0" xfId="5" applyFont="1" applyFill="1" applyBorder="1" applyAlignment="1" applyProtection="1"/>
    <xf numFmtId="0" fontId="8" fillId="0" borderId="17" xfId="5" applyFont="1" applyFill="1" applyBorder="1" applyAlignment="1" applyProtection="1">
      <alignment horizontal="center" wrapText="1"/>
    </xf>
    <xf numFmtId="0" fontId="5" fillId="0" borderId="0" xfId="5" applyFont="1" applyFill="1" applyBorder="1" applyAlignment="1" applyProtection="1">
      <alignment horizontal="left"/>
    </xf>
    <xf numFmtId="0" fontId="8" fillId="0" borderId="0" xfId="5" applyFont="1" applyFill="1" applyBorder="1" applyAlignment="1" applyProtection="1">
      <alignment horizontal="center"/>
    </xf>
    <xf numFmtId="0" fontId="3" fillId="0" borderId="17" xfId="5" applyFont="1" applyFill="1" applyBorder="1" applyProtection="1"/>
    <xf numFmtId="0" fontId="5" fillId="0" borderId="0" xfId="5" applyFont="1" applyFill="1" applyBorder="1" applyAlignment="1" applyProtection="1"/>
    <xf numFmtId="0" fontId="5" fillId="0" borderId="0" xfId="5" applyFont="1" applyFill="1" applyBorder="1" applyAlignment="1" applyProtection="1">
      <alignment vertical="center"/>
    </xf>
    <xf numFmtId="0" fontId="5" fillId="0" borderId="0" xfId="5" applyFont="1" applyFill="1" applyBorder="1" applyAlignment="1" applyProtection="1">
      <alignment horizontal="left" vertical="center"/>
    </xf>
    <xf numFmtId="0" fontId="5" fillId="0" borderId="0" xfId="5" applyFont="1" applyFill="1" applyBorder="1" applyAlignment="1" applyProtection="1">
      <alignment horizontal="center" vertical="center"/>
    </xf>
    <xf numFmtId="0" fontId="5" fillId="0" borderId="524" xfId="5" applyFont="1" applyFill="1" applyBorder="1" applyAlignment="1" applyProtection="1">
      <alignment vertical="center"/>
    </xf>
    <xf numFmtId="0" fontId="5" fillId="0" borderId="9" xfId="5" applyFont="1" applyFill="1" applyBorder="1" applyAlignment="1" applyProtection="1">
      <alignment horizontal="left" vertical="center"/>
    </xf>
    <xf numFmtId="0" fontId="5" fillId="0" borderId="9" xfId="5" applyFont="1" applyFill="1" applyBorder="1" applyAlignment="1" applyProtection="1">
      <alignment horizontal="center" vertical="center"/>
    </xf>
    <xf numFmtId="0" fontId="5" fillId="0" borderId="9" xfId="5" applyFont="1" applyFill="1" applyBorder="1" applyAlignment="1" applyProtection="1">
      <alignment vertical="center"/>
    </xf>
    <xf numFmtId="0" fontId="5" fillId="0" borderId="10" xfId="5" applyFont="1" applyFill="1" applyBorder="1" applyAlignment="1" applyProtection="1">
      <alignment horizontal="left" vertical="center"/>
    </xf>
    <xf numFmtId="0" fontId="5" fillId="0" borderId="10" xfId="5" applyFont="1" applyFill="1" applyBorder="1" applyAlignment="1" applyProtection="1">
      <alignment horizontal="center" vertical="center"/>
    </xf>
    <xf numFmtId="0" fontId="5" fillId="0" borderId="10" xfId="5" applyFont="1" applyFill="1" applyBorder="1" applyAlignment="1" applyProtection="1">
      <alignment vertical="center"/>
    </xf>
    <xf numFmtId="0" fontId="32" fillId="0" borderId="0" xfId="5" applyFont="1" applyFill="1" applyBorder="1" applyAlignment="1" applyProtection="1"/>
    <xf numFmtId="0" fontId="8" fillId="0" borderId="0" xfId="5" applyFont="1" applyFill="1" applyBorder="1" applyAlignment="1" applyProtection="1">
      <alignment horizontal="left"/>
    </xf>
    <xf numFmtId="0" fontId="8" fillId="0" borderId="0" xfId="5" applyFont="1" applyFill="1" applyBorder="1" applyProtection="1"/>
    <xf numFmtId="0" fontId="8" fillId="0" borderId="0" xfId="5" applyFont="1" applyFill="1" applyBorder="1" applyAlignment="1" applyProtection="1">
      <alignment horizontal="left" vertical="center"/>
    </xf>
    <xf numFmtId="0" fontId="8" fillId="0" borderId="0" xfId="5" applyFont="1" applyFill="1" applyBorder="1" applyAlignment="1" applyProtection="1">
      <alignment horizontal="center" vertical="center"/>
    </xf>
    <xf numFmtId="0" fontId="28" fillId="0" borderId="0" xfId="5" applyFont="1" applyFill="1" applyBorder="1" applyAlignment="1" applyProtection="1">
      <alignment vertical="center"/>
    </xf>
    <xf numFmtId="0" fontId="6" fillId="0" borderId="0" xfId="5" applyFont="1" applyFill="1" applyBorder="1" applyAlignment="1" applyProtection="1">
      <alignment horizontal="center" vertical="center"/>
    </xf>
    <xf numFmtId="0" fontId="5" fillId="0" borderId="525" xfId="5" applyFont="1" applyFill="1" applyBorder="1" applyAlignment="1" applyProtection="1">
      <alignment vertical="center"/>
    </xf>
    <xf numFmtId="0" fontId="19" fillId="0" borderId="525" xfId="5" applyFont="1" applyFill="1" applyBorder="1" applyAlignment="1" applyProtection="1">
      <alignment horizontal="center" vertical="center"/>
    </xf>
    <xf numFmtId="0" fontId="28" fillId="0" borderId="9" xfId="5" applyFont="1" applyFill="1" applyBorder="1" applyAlignment="1" applyProtection="1">
      <alignment vertical="center"/>
    </xf>
    <xf numFmtId="0" fontId="28" fillId="0" borderId="10" xfId="5" applyFont="1" applyFill="1" applyBorder="1" applyAlignment="1" applyProtection="1">
      <alignment vertical="center"/>
    </xf>
    <xf numFmtId="0" fontId="9" fillId="0" borderId="0" xfId="5" applyFont="1" applyFill="1" applyBorder="1" applyAlignment="1" applyProtection="1">
      <alignment horizontal="center" vertical="center"/>
    </xf>
    <xf numFmtId="0" fontId="19" fillId="0" borderId="154" xfId="5" applyFont="1" applyFill="1" applyBorder="1" applyAlignment="1" applyProtection="1">
      <alignment horizontal="center" vertical="center"/>
    </xf>
    <xf numFmtId="0" fontId="9" fillId="0" borderId="9" xfId="5" applyFont="1" applyFill="1" applyBorder="1" applyAlignment="1" applyProtection="1">
      <alignment horizontal="center" vertical="center"/>
    </xf>
    <xf numFmtId="0" fontId="9" fillId="0" borderId="10" xfId="5" applyFont="1" applyFill="1" applyBorder="1" applyAlignment="1" applyProtection="1">
      <alignment horizontal="center" vertical="center"/>
    </xf>
    <xf numFmtId="0" fontId="3" fillId="0" borderId="9" xfId="5" applyFont="1" applyFill="1" applyBorder="1" applyAlignment="1" applyProtection="1"/>
    <xf numFmtId="0" fontId="3" fillId="0" borderId="10" xfId="5" applyFont="1" applyFill="1" applyBorder="1" applyAlignment="1" applyProtection="1"/>
    <xf numFmtId="0" fontId="8" fillId="0" borderId="0" xfId="5" applyFont="1" applyFill="1" applyBorder="1" applyAlignment="1" applyProtection="1">
      <alignment horizontal="center" wrapText="1"/>
    </xf>
    <xf numFmtId="0" fontId="5" fillId="0" borderId="0" xfId="11" applyFont="1" applyFill="1" applyBorder="1" applyAlignment="1"/>
    <xf numFmtId="0" fontId="5" fillId="0" borderId="0" xfId="11" applyFont="1" applyFill="1" applyBorder="1" applyAlignment="1">
      <alignment horizontal="center" vertical="center" wrapText="1"/>
    </xf>
    <xf numFmtId="0" fontId="5" fillId="0" borderId="0" xfId="11" applyFont="1" applyFill="1" applyBorder="1" applyAlignment="1">
      <alignment vertical="center"/>
    </xf>
    <xf numFmtId="0" fontId="5" fillId="0" borderId="0" xfId="11" applyFont="1" applyFill="1" applyBorder="1" applyAlignment="1">
      <alignment horizontal="justify" vertical="center" wrapText="1"/>
    </xf>
    <xf numFmtId="0" fontId="5" fillId="0" borderId="0" xfId="11" applyFont="1" applyFill="1" applyBorder="1" applyAlignment="1">
      <alignment horizontal="justify" vertical="center"/>
    </xf>
    <xf numFmtId="0" fontId="3" fillId="0" borderId="0" xfId="11" applyFont="1" applyFill="1" applyBorder="1" applyAlignment="1">
      <alignment vertical="top"/>
    </xf>
    <xf numFmtId="0" fontId="3" fillId="0" borderId="0" xfId="11" applyFont="1" applyAlignment="1" applyProtection="1"/>
    <xf numFmtId="0" fontId="3" fillId="0" borderId="0" xfId="11" applyFont="1" applyFill="1" applyAlignment="1"/>
    <xf numFmtId="0" fontId="3" fillId="0" borderId="0" xfId="11" applyFont="1" applyFill="1" applyBorder="1" applyAlignment="1"/>
    <xf numFmtId="0" fontId="3" fillId="0" borderId="0" xfId="11" applyFont="1" applyFill="1" applyBorder="1" applyAlignment="1" applyProtection="1"/>
    <xf numFmtId="0" fontId="10" fillId="0" borderId="0" xfId="11" applyFont="1" applyFill="1" applyBorder="1" applyAlignment="1" applyProtection="1"/>
    <xf numFmtId="0" fontId="3" fillId="23" borderId="0" xfId="11" applyFont="1" applyFill="1" applyBorder="1" applyAlignment="1" applyProtection="1"/>
    <xf numFmtId="0" fontId="2" fillId="23" borderId="0" xfId="11" applyFont="1" applyFill="1" applyBorder="1" applyAlignment="1" applyProtection="1"/>
    <xf numFmtId="0" fontId="10" fillId="23" borderId="0" xfId="11" applyFont="1" applyFill="1" applyBorder="1" applyAlignment="1" applyProtection="1">
      <alignment vertical="top"/>
    </xf>
    <xf numFmtId="0" fontId="2" fillId="3" borderId="0" xfId="11" applyFont="1" applyFill="1" applyBorder="1" applyAlignment="1" applyProtection="1">
      <alignment horizontal="center" vertical="center" wrapText="1"/>
    </xf>
    <xf numFmtId="0" fontId="12" fillId="0" borderId="0" xfId="11" applyFont="1" applyFill="1" applyBorder="1" applyAlignment="1" applyProtection="1">
      <alignment horizontal="center" vertical="top" wrapText="1"/>
    </xf>
    <xf numFmtId="0" fontId="3" fillId="0" borderId="15" xfId="11" applyFont="1" applyFill="1" applyBorder="1" applyAlignment="1" applyProtection="1"/>
    <xf numFmtId="0" fontId="3" fillId="0" borderId="17" xfId="11" applyFont="1" applyFill="1" applyBorder="1" applyAlignment="1" applyProtection="1"/>
    <xf numFmtId="0" fontId="10" fillId="0" borderId="0" xfId="11" applyFont="1" applyFill="1" applyBorder="1" applyAlignment="1" applyProtection="1">
      <alignment vertical="center"/>
    </xf>
    <xf numFmtId="0" fontId="2" fillId="0" borderId="0" xfId="11" applyFont="1" applyFill="1" applyBorder="1" applyAlignment="1" applyProtection="1"/>
    <xf numFmtId="0" fontId="5" fillId="0" borderId="17" xfId="11" applyFont="1" applyFill="1" applyBorder="1" applyAlignment="1" applyProtection="1"/>
    <xf numFmtId="0" fontId="5" fillId="0" borderId="0" xfId="11" applyFont="1" applyFill="1" applyBorder="1" applyAlignment="1" applyProtection="1"/>
    <xf numFmtId="0" fontId="3" fillId="0" borderId="117" xfId="11" applyFont="1" applyFill="1" applyBorder="1" applyAlignment="1" applyProtection="1"/>
    <xf numFmtId="0" fontId="3" fillId="0" borderId="7" xfId="11" applyFont="1" applyFill="1" applyBorder="1" applyAlignment="1" applyProtection="1"/>
    <xf numFmtId="0" fontId="3" fillId="9" borderId="158" xfId="11" applyFont="1" applyFill="1" applyBorder="1" applyAlignment="1" applyProtection="1"/>
    <xf numFmtId="0" fontId="3" fillId="9" borderId="0" xfId="11" applyFont="1" applyFill="1" applyBorder="1" applyAlignment="1" applyProtection="1"/>
    <xf numFmtId="0" fontId="3" fillId="9" borderId="21" xfId="11" applyFont="1" applyFill="1" applyBorder="1" applyAlignment="1" applyProtection="1"/>
    <xf numFmtId="0" fontId="7" fillId="9" borderId="164" xfId="11" applyFont="1" applyFill="1" applyBorder="1" applyAlignment="1" applyProtection="1"/>
    <xf numFmtId="0" fontId="7" fillId="9" borderId="0" xfId="11" applyFont="1" applyFill="1" applyBorder="1" applyAlignment="1" applyProtection="1">
      <alignment vertical="center"/>
    </xf>
    <xf numFmtId="0" fontId="10" fillId="0" borderId="0" xfId="11" applyFont="1" applyAlignment="1" applyProtection="1"/>
    <xf numFmtId="0" fontId="3" fillId="3" borderId="0" xfId="11" applyFont="1" applyFill="1" applyBorder="1" applyAlignment="1" applyProtection="1"/>
    <xf numFmtId="0" fontId="3" fillId="3" borderId="0" xfId="11" applyFont="1" applyFill="1" applyBorder="1" applyAlignment="1" applyProtection="1">
      <alignment horizontal="center"/>
    </xf>
    <xf numFmtId="0" fontId="0" fillId="0" borderId="16" xfId="0" applyFill="1" applyBorder="1" applyProtection="1"/>
    <xf numFmtId="0" fontId="3" fillId="0" borderId="16" xfId="11" applyFont="1" applyFill="1" applyBorder="1" applyAlignment="1" applyProtection="1"/>
    <xf numFmtId="0" fontId="2" fillId="0" borderId="16" xfId="0" applyFont="1" applyFill="1" applyBorder="1" applyAlignment="1" applyProtection="1">
      <alignment vertical="center"/>
    </xf>
    <xf numFmtId="0" fontId="10" fillId="0" borderId="0" xfId="0" applyFont="1" applyFill="1" applyBorder="1" applyProtection="1"/>
    <xf numFmtId="0" fontId="12" fillId="0" borderId="15" xfId="11" applyFont="1" applyFill="1" applyBorder="1" applyAlignment="1" applyProtection="1">
      <alignment horizontal="center" vertical="top" wrapText="1"/>
    </xf>
    <xf numFmtId="0" fontId="3" fillId="0" borderId="16" xfId="11" applyFont="1" applyFill="1" applyBorder="1" applyAlignment="1"/>
    <xf numFmtId="0" fontId="12" fillId="0" borderId="16" xfId="11" applyFont="1" applyFill="1" applyBorder="1" applyAlignment="1" applyProtection="1">
      <alignment horizontal="center" vertical="top" wrapText="1"/>
    </xf>
    <xf numFmtId="0" fontId="12" fillId="0" borderId="17" xfId="11" applyFont="1" applyFill="1" applyBorder="1" applyAlignment="1" applyProtection="1">
      <alignment horizontal="center" vertical="top" wrapText="1"/>
    </xf>
    <xf numFmtId="0" fontId="12" fillId="6" borderId="0" xfId="11" applyFont="1" applyFill="1" applyBorder="1" applyAlignment="1" applyProtection="1">
      <alignment vertical="top" wrapText="1"/>
    </xf>
    <xf numFmtId="0" fontId="2" fillId="6" borderId="0" xfId="11" applyFont="1" applyFill="1" applyBorder="1" applyAlignment="1" applyProtection="1"/>
    <xf numFmtId="0" fontId="3" fillId="6" borderId="0" xfId="11" applyFont="1" applyFill="1" applyBorder="1" applyAlignment="1" applyProtection="1"/>
    <xf numFmtId="0" fontId="2" fillId="0" borderId="101" xfId="0" applyFont="1" applyFill="1" applyBorder="1" applyAlignment="1" applyProtection="1">
      <alignment vertical="center"/>
    </xf>
    <xf numFmtId="0" fontId="2" fillId="0" borderId="17" xfId="0" applyFont="1" applyFill="1" applyBorder="1" applyAlignment="1" applyProtection="1">
      <alignment vertical="center"/>
    </xf>
    <xf numFmtId="0" fontId="2" fillId="0" borderId="1" xfId="0" applyFont="1" applyFill="1" applyBorder="1" applyAlignment="1" applyProtection="1">
      <alignment vertical="center"/>
    </xf>
    <xf numFmtId="0" fontId="2" fillId="6" borderId="0" xfId="0" applyFont="1" applyFill="1" applyBorder="1" applyAlignment="1" applyProtection="1">
      <alignment vertical="center" wrapText="1"/>
    </xf>
    <xf numFmtId="0" fontId="5" fillId="0" borderId="524" xfId="11" applyFont="1" applyFill="1" applyBorder="1" applyAlignment="1" applyProtection="1"/>
    <xf numFmtId="0" fontId="5" fillId="0" borderId="525" xfId="11" applyFont="1" applyFill="1" applyBorder="1" applyAlignment="1" applyProtection="1"/>
    <xf numFmtId="0" fontId="3" fillId="0" borderId="0" xfId="11" applyFont="1" applyFill="1" applyBorder="1" applyAlignment="1" applyProtection="1">
      <alignment vertical="center"/>
    </xf>
    <xf numFmtId="0" fontId="3" fillId="0" borderId="1" xfId="11" applyFont="1" applyFill="1" applyBorder="1" applyAlignment="1" applyProtection="1">
      <alignment vertical="center"/>
    </xf>
    <xf numFmtId="0" fontId="3" fillId="0" borderId="1" xfId="11" applyFont="1" applyFill="1" applyBorder="1" applyAlignment="1" applyProtection="1"/>
    <xf numFmtId="0" fontId="7" fillId="0" borderId="0" xfId="11" applyFont="1" applyFill="1" applyBorder="1" applyAlignment="1" applyProtection="1"/>
    <xf numFmtId="0" fontId="2" fillId="0" borderId="1" xfId="11" applyFont="1" applyFill="1" applyBorder="1" applyAlignment="1" applyProtection="1"/>
    <xf numFmtId="0" fontId="7" fillId="0" borderId="17" xfId="11" applyFont="1" applyFill="1" applyBorder="1" applyAlignment="1" applyProtection="1"/>
    <xf numFmtId="0" fontId="7" fillId="0" borderId="117" xfId="11" applyFont="1" applyFill="1" applyBorder="1" applyAlignment="1" applyProtection="1"/>
    <xf numFmtId="0" fontId="2" fillId="0" borderId="7" xfId="11" applyFont="1" applyFill="1" applyBorder="1" applyAlignment="1" applyProtection="1"/>
    <xf numFmtId="0" fontId="5" fillId="0" borderId="1" xfId="11" applyFont="1" applyFill="1" applyBorder="1" applyAlignment="1" applyProtection="1"/>
    <xf numFmtId="0" fontId="3" fillId="6" borderId="15" xfId="11" applyFont="1" applyFill="1" applyBorder="1" applyAlignment="1" applyProtection="1"/>
    <xf numFmtId="0" fontId="3" fillId="6" borderId="16" xfId="11" applyFont="1" applyFill="1" applyBorder="1" applyAlignment="1" applyProtection="1"/>
    <xf numFmtId="0" fontId="3" fillId="6" borderId="17" xfId="11" applyFont="1" applyFill="1" applyBorder="1" applyAlignment="1" applyProtection="1"/>
    <xf numFmtId="0" fontId="7" fillId="6" borderId="17" xfId="11" applyFont="1" applyFill="1" applyBorder="1" applyAlignment="1" applyProtection="1"/>
    <xf numFmtId="0" fontId="5" fillId="6" borderId="17" xfId="11" applyFont="1" applyFill="1" applyBorder="1" applyAlignment="1" applyProtection="1"/>
    <xf numFmtId="0" fontId="8" fillId="6" borderId="0" xfId="11" applyFont="1" applyFill="1" applyBorder="1" applyAlignment="1" applyProtection="1"/>
    <xf numFmtId="0" fontId="5" fillId="6" borderId="0" xfId="11" applyFont="1" applyFill="1" applyBorder="1" applyAlignment="1" applyProtection="1"/>
    <xf numFmtId="0" fontId="7" fillId="6" borderId="0" xfId="11" applyFont="1" applyFill="1" applyBorder="1" applyAlignment="1" applyProtection="1"/>
    <xf numFmtId="0" fontId="8" fillId="6" borderId="17" xfId="11" applyFont="1" applyFill="1" applyBorder="1" applyAlignment="1" applyProtection="1"/>
    <xf numFmtId="0" fontId="3" fillId="0" borderId="17" xfId="11" applyFont="1" applyBorder="1" applyAlignment="1" applyProtection="1"/>
    <xf numFmtId="0" fontId="3" fillId="6" borderId="0" xfId="11" applyFont="1" applyFill="1" applyBorder="1" applyAlignment="1"/>
    <xf numFmtId="0" fontId="7" fillId="6" borderId="17" xfId="11" applyFont="1" applyFill="1" applyBorder="1" applyAlignment="1"/>
    <xf numFmtId="0" fontId="7" fillId="0" borderId="102" xfId="11" applyFont="1" applyFill="1" applyBorder="1" applyAlignment="1" applyProtection="1"/>
    <xf numFmtId="0" fontId="7" fillId="6" borderId="117" xfId="11" applyFont="1" applyFill="1" applyBorder="1" applyAlignment="1" applyProtection="1"/>
    <xf numFmtId="0" fontId="5" fillId="6" borderId="7" xfId="11" applyFont="1" applyFill="1" applyBorder="1" applyAlignment="1" applyProtection="1"/>
    <xf numFmtId="0" fontId="3" fillId="6" borderId="7" xfId="11" applyFont="1" applyFill="1" applyBorder="1" applyAlignment="1" applyProtection="1"/>
    <xf numFmtId="0" fontId="8" fillId="0" borderId="0" xfId="11" applyFont="1" applyFill="1" applyBorder="1" applyAlignment="1" applyProtection="1">
      <alignment vertical="center"/>
    </xf>
    <xf numFmtId="0" fontId="2" fillId="0" borderId="0" xfId="11" applyFont="1" applyFill="1" applyBorder="1" applyAlignment="1" applyProtection="1">
      <alignment vertical="center" wrapText="1"/>
    </xf>
    <xf numFmtId="0" fontId="14" fillId="0" borderId="0" xfId="11" applyFont="1" applyFill="1" applyBorder="1" applyAlignment="1" applyProtection="1">
      <alignment vertical="center"/>
    </xf>
    <xf numFmtId="0" fontId="10" fillId="0" borderId="0" xfId="11" applyFont="1" applyFill="1" applyBorder="1" applyAlignment="1" applyProtection="1">
      <alignment vertical="center" wrapText="1"/>
    </xf>
    <xf numFmtId="0" fontId="18" fillId="0" borderId="0" xfId="11" applyFont="1" applyFill="1" applyBorder="1" applyAlignment="1" applyProtection="1">
      <alignment vertical="center"/>
    </xf>
    <xf numFmtId="0" fontId="10" fillId="0" borderId="0" xfId="11" applyFont="1" applyFill="1" applyBorder="1" applyAlignment="1" applyProtection="1">
      <alignment vertical="top"/>
    </xf>
    <xf numFmtId="0" fontId="3" fillId="0" borderId="0" xfId="11" applyFont="1" applyFill="1" applyBorder="1" applyAlignment="1" applyProtection="1">
      <alignment horizontal="center"/>
    </xf>
    <xf numFmtId="0" fontId="19" fillId="6" borderId="0" xfId="0" applyFont="1" applyFill="1" applyBorder="1" applyAlignment="1" applyProtection="1">
      <alignment vertical="center"/>
    </xf>
    <xf numFmtId="0" fontId="7" fillId="0" borderId="525" xfId="11" applyFont="1" applyFill="1" applyBorder="1" applyAlignment="1" applyProtection="1"/>
    <xf numFmtId="0" fontId="10" fillId="6" borderId="0" xfId="11" applyFont="1" applyFill="1" applyBorder="1" applyAlignment="1" applyProtection="1">
      <alignment vertical="top"/>
    </xf>
    <xf numFmtId="0" fontId="3" fillId="6" borderId="0" xfId="0" applyFont="1" applyFill="1" applyBorder="1" applyAlignment="1" applyProtection="1">
      <alignment vertical="top"/>
    </xf>
    <xf numFmtId="0" fontId="10" fillId="6" borderId="0" xfId="11" applyFont="1" applyFill="1" applyBorder="1" applyAlignment="1" applyProtection="1">
      <alignment vertical="center"/>
    </xf>
    <xf numFmtId="0" fontId="2" fillId="6" borderId="16" xfId="11" applyFont="1" applyFill="1" applyBorder="1" applyAlignment="1" applyProtection="1"/>
    <xf numFmtId="0" fontId="3" fillId="6" borderId="0" xfId="11" applyFont="1" applyFill="1" applyBorder="1" applyAlignment="1" applyProtection="1">
      <alignment textRotation="180"/>
    </xf>
    <xf numFmtId="0" fontId="2" fillId="6" borderId="7" xfId="11" applyFont="1" applyFill="1" applyBorder="1" applyAlignment="1" applyProtection="1"/>
    <xf numFmtId="0" fontId="8" fillId="6" borderId="7" xfId="11" applyFont="1" applyFill="1" applyBorder="1" applyAlignment="1" applyProtection="1"/>
    <xf numFmtId="0" fontId="0" fillId="0" borderId="0" xfId="0" applyFill="1" applyBorder="1" applyAlignment="1" applyProtection="1">
      <alignment horizontal="center" vertical="center" wrapText="1"/>
    </xf>
    <xf numFmtId="0" fontId="12" fillId="0" borderId="101" xfId="11" applyFont="1" applyFill="1" applyBorder="1" applyAlignment="1" applyProtection="1">
      <alignment horizontal="center" vertical="top" wrapText="1"/>
    </xf>
    <xf numFmtId="0" fontId="12" fillId="0" borderId="1" xfId="11" applyFont="1" applyFill="1" applyBorder="1" applyAlignment="1" applyProtection="1">
      <alignment vertical="top" wrapText="1"/>
    </xf>
    <xf numFmtId="0" fontId="5" fillId="0" borderId="154" xfId="11" applyFont="1" applyFill="1" applyBorder="1" applyAlignment="1" applyProtection="1"/>
    <xf numFmtId="0" fontId="10" fillId="0" borderId="1" xfId="11" applyFont="1" applyFill="1" applyBorder="1" applyAlignment="1" applyProtection="1">
      <alignment vertical="center"/>
    </xf>
    <xf numFmtId="0" fontId="3" fillId="0" borderId="102" xfId="11" applyFont="1" applyFill="1" applyBorder="1" applyAlignment="1" applyProtection="1"/>
    <xf numFmtId="0" fontId="3" fillId="6" borderId="101" xfId="11" applyFont="1" applyFill="1" applyBorder="1" applyAlignment="1" applyProtection="1"/>
    <xf numFmtId="0" fontId="3" fillId="6" borderId="1" xfId="11" applyFont="1" applyFill="1" applyBorder="1" applyAlignment="1" applyProtection="1"/>
    <xf numFmtId="0" fontId="28" fillId="6" borderId="0" xfId="11" applyFont="1" applyFill="1" applyBorder="1" applyAlignment="1" applyProtection="1"/>
    <xf numFmtId="0" fontId="3" fillId="6" borderId="102" xfId="11" applyFont="1" applyFill="1" applyBorder="1" applyAlignment="1" applyProtection="1"/>
    <xf numFmtId="0" fontId="2" fillId="0" borderId="0" xfId="11" applyFont="1" applyFill="1" applyBorder="1" applyAlignment="1" applyProtection="1">
      <alignment horizontal="justify"/>
    </xf>
    <xf numFmtId="0" fontId="3" fillId="9" borderId="166" xfId="11" applyFont="1" applyFill="1" applyBorder="1" applyAlignment="1" applyProtection="1"/>
    <xf numFmtId="0" fontId="2" fillId="5" borderId="0" xfId="11" applyFont="1" applyFill="1" applyBorder="1" applyAlignment="1" applyProtection="1"/>
    <xf numFmtId="0" fontId="10" fillId="5" borderId="0" xfId="11" applyFont="1" applyFill="1" applyBorder="1" applyAlignment="1" applyProtection="1">
      <alignment vertical="top"/>
    </xf>
    <xf numFmtId="0" fontId="7" fillId="0" borderId="0" xfId="11" applyFont="1" applyFill="1" applyBorder="1" applyAlignment="1" applyProtection="1">
      <alignment vertical="center"/>
    </xf>
    <xf numFmtId="0" fontId="5" fillId="0" borderId="0" xfId="11" applyFont="1" applyFill="1" applyAlignment="1"/>
    <xf numFmtId="0" fontId="3" fillId="5" borderId="0" xfId="11" applyFont="1" applyFill="1" applyBorder="1" applyAlignment="1" applyProtection="1"/>
    <xf numFmtId="0" fontId="7" fillId="24" borderId="0" xfId="0" applyFont="1" applyFill="1" applyBorder="1" applyAlignment="1" applyProtection="1">
      <alignment horizontal="justify" vertical="center" wrapText="1"/>
    </xf>
    <xf numFmtId="0" fontId="7" fillId="5" borderId="0" xfId="11" applyFont="1" applyFill="1" applyBorder="1" applyAlignment="1" applyProtection="1"/>
    <xf numFmtId="0" fontId="7" fillId="5" borderId="0" xfId="11" applyFont="1" applyFill="1" applyBorder="1" applyAlignment="1" applyProtection="1">
      <alignment vertical="top"/>
    </xf>
    <xf numFmtId="0" fontId="7" fillId="9" borderId="164" xfId="11" applyFont="1" applyFill="1" applyBorder="1" applyAlignment="1" applyProtection="1">
      <alignment horizontal="center" vertical="center" wrapText="1"/>
    </xf>
    <xf numFmtId="0" fontId="7" fillId="9" borderId="0" xfId="11" applyFont="1" applyFill="1" applyBorder="1" applyAlignment="1" applyProtection="1">
      <alignment horizontal="center" vertical="center" wrapText="1"/>
    </xf>
    <xf numFmtId="0" fontId="7" fillId="9" borderId="164" xfId="11" applyFont="1" applyFill="1" applyBorder="1" applyAlignment="1" applyProtection="1">
      <alignment vertical="center"/>
    </xf>
    <xf numFmtId="0" fontId="7" fillId="9" borderId="0" xfId="0" applyFont="1" applyFill="1" applyBorder="1" applyAlignment="1" applyProtection="1">
      <alignment horizontal="left" vertical="center" wrapText="1"/>
    </xf>
    <xf numFmtId="0" fontId="7" fillId="9" borderId="0" xfId="11" applyFont="1" applyFill="1" applyBorder="1" applyAlignment="1" applyProtection="1"/>
    <xf numFmtId="0" fontId="0" fillId="6" borderId="0" xfId="0" applyFill="1"/>
    <xf numFmtId="0" fontId="7" fillId="9" borderId="27" xfId="11" applyFont="1" applyFill="1" applyBorder="1" applyAlignment="1" applyProtection="1">
      <alignment vertical="center"/>
    </xf>
    <xf numFmtId="0" fontId="7" fillId="9" borderId="27" xfId="0" applyFont="1" applyFill="1" applyBorder="1" applyAlignment="1" applyProtection="1">
      <alignment horizontal="justify" vertical="top"/>
    </xf>
    <xf numFmtId="0" fontId="5" fillId="9" borderId="164" xfId="11" applyFont="1" applyFill="1" applyBorder="1" applyAlignment="1" applyProtection="1"/>
    <xf numFmtId="0" fontId="5" fillId="9" borderId="0" xfId="11" applyFont="1" applyFill="1" applyBorder="1" applyAlignment="1" applyProtection="1"/>
    <xf numFmtId="0" fontId="7" fillId="9" borderId="0" xfId="0" applyFont="1" applyFill="1" applyBorder="1" applyProtection="1"/>
    <xf numFmtId="0" fontId="5" fillId="9" borderId="164" xfId="11" applyFont="1" applyFill="1" applyBorder="1" applyAlignment="1" applyProtection="1">
      <alignment horizontal="justify" vertical="center" wrapText="1"/>
    </xf>
    <xf numFmtId="0" fontId="8" fillId="9" borderId="0" xfId="11" applyFont="1" applyFill="1" applyBorder="1" applyAlignment="1" applyProtection="1">
      <alignment horizontal="justify" vertical="center" wrapText="1"/>
    </xf>
    <xf numFmtId="0" fontId="5" fillId="9" borderId="164" xfId="11" applyFont="1" applyFill="1" applyBorder="1" applyAlignment="1" applyProtection="1">
      <alignment horizontal="justify" vertical="center"/>
    </xf>
    <xf numFmtId="0" fontId="8" fillId="9" borderId="0" xfId="11" applyFont="1" applyFill="1" applyBorder="1" applyAlignment="1" applyProtection="1">
      <alignment horizontal="justify" vertical="center"/>
    </xf>
    <xf numFmtId="0" fontId="8" fillId="9" borderId="0" xfId="11" applyFont="1" applyFill="1" applyBorder="1" applyAlignment="1" applyProtection="1">
      <alignment horizontal="left" vertical="top"/>
    </xf>
    <xf numFmtId="0" fontId="5" fillId="9" borderId="164" xfId="11" applyFont="1" applyFill="1" applyBorder="1" applyAlignment="1" applyProtection="1">
      <alignment vertical="center"/>
    </xf>
    <xf numFmtId="0" fontId="8" fillId="9" borderId="0" xfId="11" applyFont="1" applyFill="1" applyBorder="1" applyAlignment="1" applyProtection="1">
      <alignment vertical="center"/>
    </xf>
    <xf numFmtId="0" fontId="8" fillId="9" borderId="0" xfId="11" applyFont="1" applyFill="1" applyBorder="1" applyAlignment="1" applyProtection="1">
      <alignment horizontal="justify" vertical="top" wrapText="1"/>
    </xf>
    <xf numFmtId="0" fontId="8" fillId="9" borderId="0" xfId="11" applyFont="1" applyFill="1" applyBorder="1" applyAlignment="1" applyProtection="1">
      <alignment vertical="top"/>
    </xf>
    <xf numFmtId="0" fontId="8" fillId="9" borderId="0" xfId="0" applyFont="1" applyFill="1" applyBorder="1" applyAlignment="1" applyProtection="1">
      <alignment vertical="center" wrapText="1"/>
    </xf>
    <xf numFmtId="0" fontId="8" fillId="9" borderId="0" xfId="11" applyFont="1" applyFill="1" applyBorder="1" applyAlignment="1" applyProtection="1"/>
    <xf numFmtId="0" fontId="3" fillId="9" borderId="164" xfId="11" applyFont="1" applyFill="1" applyBorder="1" applyAlignment="1" applyProtection="1"/>
    <xf numFmtId="0" fontId="2" fillId="9" borderId="0" xfId="11" applyFont="1" applyFill="1" applyBorder="1" applyAlignment="1" applyProtection="1"/>
    <xf numFmtId="0" fontId="3" fillId="9" borderId="164" xfId="11" applyFont="1" applyFill="1" applyBorder="1" applyAlignment="1" applyProtection="1">
      <alignment vertical="top"/>
    </xf>
    <xf numFmtId="0" fontId="10" fillId="9" borderId="0" xfId="11" applyFont="1" applyFill="1" applyBorder="1" applyAlignment="1" applyProtection="1"/>
    <xf numFmtId="0" fontId="3" fillId="9" borderId="0" xfId="11" applyFont="1" applyFill="1" applyBorder="1" applyAlignment="1" applyProtection="1">
      <alignment vertical="top"/>
    </xf>
    <xf numFmtId="0" fontId="3" fillId="9" borderId="159" xfId="11" applyFont="1" applyFill="1" applyBorder="1" applyAlignment="1" applyProtection="1"/>
    <xf numFmtId="0" fontId="3" fillId="9" borderId="20" xfId="11" applyFont="1" applyFill="1" applyBorder="1" applyAlignment="1" applyProtection="1"/>
    <xf numFmtId="0" fontId="7" fillId="8" borderId="0" xfId="11" applyFont="1" applyFill="1" applyBorder="1" applyAlignment="1" applyProtection="1">
      <alignment horizontal="center" vertical="center" wrapText="1"/>
    </xf>
    <xf numFmtId="0" fontId="8" fillId="6" borderId="159" xfId="0" applyFont="1" applyFill="1" applyBorder="1" applyAlignment="1" applyProtection="1">
      <alignment horizontal="center" vertical="top"/>
    </xf>
    <xf numFmtId="0" fontId="8" fillId="6" borderId="20" xfId="0" applyFont="1" applyFill="1" applyBorder="1" applyAlignment="1" applyProtection="1">
      <alignment horizontal="center" vertical="top"/>
    </xf>
    <xf numFmtId="0" fontId="8" fillId="6" borderId="20" xfId="0" applyFont="1" applyFill="1" applyBorder="1" applyAlignment="1" applyProtection="1">
      <alignment horizontal="left" vertical="top"/>
    </xf>
    <xf numFmtId="0" fontId="8" fillId="8" borderId="0" xfId="11"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3" fillId="0" borderId="0" xfId="11" applyFont="1" applyFill="1" applyAlignment="1" applyProtection="1"/>
    <xf numFmtId="0" fontId="10" fillId="0" borderId="0" xfId="0" applyFont="1" applyFill="1" applyAlignment="1" applyProtection="1">
      <alignment vertical="top"/>
    </xf>
    <xf numFmtId="0" fontId="0" fillId="0" borderId="0" xfId="0" applyFill="1" applyProtection="1"/>
    <xf numFmtId="0" fontId="10" fillId="0" borderId="0" xfId="0" applyFont="1" applyFill="1" applyProtection="1"/>
    <xf numFmtId="0" fontId="2" fillId="9" borderId="0" xfId="11" applyFont="1" applyFill="1" applyBorder="1" applyAlignment="1" applyProtection="1">
      <alignment vertical="top"/>
    </xf>
    <xf numFmtId="0" fontId="8" fillId="6" borderId="27" xfId="0" applyFont="1" applyFill="1" applyBorder="1" applyAlignment="1" applyProtection="1">
      <alignment horizontal="center" vertical="top"/>
    </xf>
    <xf numFmtId="0" fontId="8" fillId="6" borderId="20" xfId="0" applyFont="1" applyFill="1" applyBorder="1" applyAlignment="1" applyProtection="1">
      <alignment horizontal="center" vertical="center" wrapText="1"/>
    </xf>
    <xf numFmtId="0" fontId="7" fillId="9" borderId="140" xfId="0" applyFont="1" applyFill="1" applyBorder="1" applyAlignment="1" applyProtection="1">
      <alignment horizontal="left" vertical="center" wrapText="1"/>
    </xf>
    <xf numFmtId="0" fontId="0" fillId="6" borderId="140" xfId="0" applyFill="1" applyBorder="1"/>
    <xf numFmtId="0" fontId="7" fillId="9" borderId="140" xfId="0" applyFont="1" applyFill="1" applyBorder="1" applyAlignment="1" applyProtection="1">
      <alignment vertical="top"/>
    </xf>
    <xf numFmtId="0" fontId="7" fillId="9" borderId="156" xfId="0" applyFont="1" applyFill="1" applyBorder="1" applyAlignment="1" applyProtection="1">
      <alignment horizontal="justify" vertical="top"/>
    </xf>
    <xf numFmtId="0" fontId="5" fillId="9" borderId="140" xfId="11" applyFont="1" applyFill="1" applyBorder="1" applyAlignment="1" applyProtection="1"/>
    <xf numFmtId="0" fontId="8" fillId="9" borderId="140" xfId="0" applyFont="1" applyFill="1" applyBorder="1" applyAlignment="1" applyProtection="1">
      <alignment vertical="center" wrapText="1"/>
    </xf>
    <xf numFmtId="0" fontId="7" fillId="9" borderId="0" xfId="11" applyFont="1" applyFill="1" applyBorder="1" applyAlignment="1" applyProtection="1">
      <alignment vertical="top"/>
    </xf>
    <xf numFmtId="0" fontId="8" fillId="9" borderId="140" xfId="11" applyFont="1" applyFill="1" applyBorder="1" applyAlignment="1" applyProtection="1">
      <alignment vertical="center"/>
    </xf>
    <xf numFmtId="0" fontId="3" fillId="9" borderId="140" xfId="11" applyFont="1" applyFill="1" applyBorder="1" applyAlignment="1" applyProtection="1"/>
    <xf numFmtId="0" fontId="3" fillId="9" borderId="140" xfId="11" applyFont="1" applyFill="1" applyBorder="1" applyAlignment="1" applyProtection="1">
      <alignment vertical="top"/>
    </xf>
    <xf numFmtId="0" fontId="3" fillId="9" borderId="165" xfId="11" applyFont="1" applyFill="1" applyBorder="1" applyAlignment="1" applyProtection="1"/>
    <xf numFmtId="0" fontId="8" fillId="6" borderId="165" xfId="0" applyFont="1" applyFill="1" applyBorder="1" applyAlignment="1" applyProtection="1">
      <alignment horizontal="center" vertical="center" wrapText="1"/>
    </xf>
    <xf numFmtId="0" fontId="5" fillId="0" borderId="0" xfId="11" applyFont="1" applyFill="1" applyAlignment="1">
      <alignment horizontal="center" vertical="center" wrapText="1"/>
    </xf>
    <xf numFmtId="0" fontId="5" fillId="0" borderId="0" xfId="11" applyFont="1" applyFill="1" applyAlignment="1">
      <alignment vertical="center"/>
    </xf>
    <xf numFmtId="0" fontId="5" fillId="0" borderId="0" xfId="11" applyFont="1" applyFill="1" applyAlignment="1">
      <alignment horizontal="justify" vertical="center" wrapText="1"/>
    </xf>
    <xf numFmtId="0" fontId="5" fillId="0" borderId="0" xfId="11" applyFont="1" applyFill="1" applyAlignment="1">
      <alignment horizontal="justify" vertical="center"/>
    </xf>
    <xf numFmtId="0" fontId="3" fillId="0" borderId="0" xfId="11" applyFont="1" applyFill="1" applyAlignment="1">
      <alignment vertical="top"/>
    </xf>
    <xf numFmtId="0" fontId="5" fillId="0" borderId="0" xfId="5" quotePrefix="1" applyFont="1" applyFill="1" applyBorder="1" applyAlignment="1" applyProtection="1">
      <alignment horizontal="right" vertical="center" wrapText="1"/>
    </xf>
    <xf numFmtId="0" fontId="5" fillId="0" borderId="0" xfId="5" quotePrefix="1" applyFont="1" applyFill="1" applyBorder="1" applyAlignment="1" applyProtection="1">
      <alignment horizontal="right" vertical="center"/>
    </xf>
    <xf numFmtId="0" fontId="7" fillId="0" borderId="0" xfId="5" quotePrefix="1" applyFont="1" applyFill="1" applyBorder="1" applyAlignment="1" applyProtection="1">
      <alignment horizontal="right" vertical="center"/>
    </xf>
    <xf numFmtId="0" fontId="7" fillId="0" borderId="0" xfId="0" quotePrefix="1" applyFont="1" applyFill="1" applyBorder="1" applyAlignment="1" applyProtection="1"/>
    <xf numFmtId="0" fontId="7" fillId="0" borderId="0" xfId="0" quotePrefix="1" applyFont="1" applyFill="1" applyBorder="1" applyAlignment="1" applyProtection="1">
      <alignment horizontal="center"/>
      <protection locked="0"/>
    </xf>
    <xf numFmtId="0" fontId="7" fillId="6" borderId="0" xfId="29" quotePrefix="1" applyFont="1" applyFill="1" applyBorder="1" applyAlignment="1">
      <alignment horizontal="center"/>
    </xf>
    <xf numFmtId="0" fontId="7" fillId="0" borderId="0" xfId="0" quotePrefix="1" applyFont="1" applyFill="1" applyBorder="1" applyAlignment="1" applyProtection="1">
      <alignment horizontal="center" vertical="center"/>
    </xf>
    <xf numFmtId="0" fontId="7" fillId="0" borderId="5" xfId="0" quotePrefix="1" applyFont="1" applyFill="1" applyBorder="1" applyAlignment="1" applyProtection="1">
      <alignment horizontal="left" vertical="top"/>
    </xf>
    <xf numFmtId="0" fontId="7" fillId="0" borderId="0" xfId="0" quotePrefix="1" applyFont="1" applyFill="1" applyBorder="1" applyAlignment="1" applyProtection="1">
      <alignment horizontal="center"/>
    </xf>
    <xf numFmtId="0" fontId="7" fillId="0" borderId="0" xfId="0" quotePrefix="1" applyFont="1" applyFill="1" applyBorder="1" applyAlignment="1" applyProtection="1">
      <alignment horizontal="left" vertical="center" indent="1"/>
    </xf>
    <xf numFmtId="0" fontId="7" fillId="0" borderId="0" xfId="0" quotePrefix="1" applyFont="1" applyFill="1" applyBorder="1" applyAlignment="1" applyProtection="1">
      <alignment horizontal="right"/>
    </xf>
    <xf numFmtId="0" fontId="7" fillId="0" borderId="27" xfId="0" quotePrefix="1" applyFont="1" applyBorder="1" applyAlignment="1" applyProtection="1">
      <alignment horizontal="right"/>
    </xf>
    <xf numFmtId="0" fontId="8" fillId="8" borderId="0" xfId="5" quotePrefix="1" applyFont="1" applyFill="1" applyBorder="1" applyAlignment="1" applyProtection="1">
      <alignment vertical="top"/>
    </xf>
    <xf numFmtId="0" fontId="8" fillId="8" borderId="0" xfId="5" quotePrefix="1" applyFont="1" applyFill="1" applyBorder="1" applyAlignment="1" applyProtection="1">
      <alignment vertical="center"/>
    </xf>
    <xf numFmtId="3" fontId="7" fillId="8" borderId="0" xfId="0" quotePrefix="1" applyNumberFormat="1" applyFont="1" applyFill="1" applyBorder="1" applyAlignment="1" applyProtection="1">
      <alignment horizontal="right" vertical="center"/>
      <protection locked="0"/>
    </xf>
    <xf numFmtId="0" fontId="7" fillId="8" borderId="0" xfId="0" quotePrefix="1" applyFont="1" applyFill="1" applyBorder="1" applyAlignment="1" applyProtection="1">
      <alignment horizontal="left"/>
    </xf>
    <xf numFmtId="2" fontId="7" fillId="8" borderId="0" xfId="0" quotePrefix="1" applyNumberFormat="1" applyFont="1" applyFill="1" applyBorder="1" applyAlignment="1" applyProtection="1">
      <alignment horizontal="left"/>
    </xf>
    <xf numFmtId="0" fontId="7" fillId="8" borderId="27" xfId="0" quotePrefix="1" applyFont="1" applyFill="1" applyBorder="1" applyProtection="1"/>
    <xf numFmtId="0" fontId="7" fillId="8" borderId="0" xfId="0" quotePrefix="1" applyFont="1" applyFill="1" applyBorder="1" applyAlignment="1">
      <alignment horizontal="left"/>
    </xf>
    <xf numFmtId="3" fontId="7" fillId="8" borderId="0" xfId="0" quotePrefix="1" applyNumberFormat="1" applyFont="1" applyFill="1" applyBorder="1" applyAlignment="1" applyProtection="1">
      <alignment horizontal="right" vertical="center"/>
      <protection locked="0"/>
    </xf>
    <xf numFmtId="0" fontId="7" fillId="0" borderId="0" xfId="0" quotePrefix="1" applyFont="1" applyBorder="1"/>
    <xf numFmtId="0" fontId="7" fillId="8" borderId="0" xfId="0" quotePrefix="1" applyFont="1" applyFill="1" applyBorder="1" applyAlignment="1" applyProtection="1">
      <alignment horizontal="right" vertical="center"/>
    </xf>
    <xf numFmtId="1" fontId="7" fillId="8" borderId="0" xfId="0" quotePrefix="1" applyNumberFormat="1" applyFont="1" applyFill="1" applyBorder="1" applyAlignment="1" applyProtection="1">
      <alignment horizontal="left" vertical="center"/>
    </xf>
    <xf numFmtId="0" fontId="7" fillId="8" borderId="0" xfId="0" quotePrefix="1" applyFont="1" applyFill="1" applyBorder="1" applyAlignment="1" applyProtection="1">
      <alignment vertical="center"/>
    </xf>
    <xf numFmtId="0" fontId="7" fillId="8" borderId="159" xfId="0" quotePrefix="1" applyFont="1" applyFill="1" applyBorder="1" applyAlignment="1" applyProtection="1">
      <alignment horizontal="center"/>
    </xf>
    <xf numFmtId="0" fontId="7" fillId="0" borderId="169" xfId="31" quotePrefix="1" applyFont="1" applyBorder="1" applyAlignment="1" applyProtection="1">
      <alignment horizontal="center"/>
    </xf>
    <xf numFmtId="0" fontId="7" fillId="0" borderId="0" xfId="31" quotePrefix="1" applyFont="1" applyBorder="1" applyAlignment="1" applyProtection="1">
      <alignment horizontal="left" vertical="center"/>
    </xf>
    <xf numFmtId="0" fontId="7" fillId="0" borderId="0" xfId="31" quotePrefix="1" applyFont="1" applyBorder="1" applyAlignment="1" applyProtection="1">
      <alignment horizontal="center" vertical="center"/>
    </xf>
    <xf numFmtId="0" fontId="7" fillId="0" borderId="0" xfId="28" quotePrefix="1" applyFont="1" applyFill="1" applyBorder="1" applyAlignment="1">
      <alignment vertical="center"/>
    </xf>
    <xf numFmtId="0" fontId="7" fillId="0" borderId="0" xfId="27" quotePrefix="1" applyFont="1" applyBorder="1" applyAlignment="1"/>
    <xf numFmtId="0" fontId="7" fillId="0" borderId="0" xfId="28" quotePrefix="1" applyFont="1" applyBorder="1" applyAlignment="1">
      <alignment horizontal="center"/>
    </xf>
    <xf numFmtId="0" fontId="7" fillId="0" borderId="0" xfId="27" quotePrefix="1" applyFont="1" applyBorder="1" applyAlignment="1">
      <alignment vertical="top"/>
    </xf>
    <xf numFmtId="0" fontId="7" fillId="0" borderId="0" xfId="0" quotePrefix="1" applyFont="1" applyFill="1" applyProtection="1"/>
    <xf numFmtId="0" fontId="7" fillId="0" borderId="0" xfId="27" quotePrefix="1" applyFont="1" applyBorder="1" applyAlignment="1">
      <alignment vertical="center"/>
    </xf>
    <xf numFmtId="0" fontId="8" fillId="0" borderId="0" xfId="27" quotePrefix="1" applyFont="1" applyBorder="1" applyAlignment="1">
      <alignment vertical="center"/>
    </xf>
    <xf numFmtId="0" fontId="7" fillId="0" borderId="0" xfId="27" quotePrefix="1" applyFont="1" applyBorder="1" applyAlignment="1">
      <alignment horizontal="right" vertical="center"/>
    </xf>
    <xf numFmtId="0" fontId="8" fillId="0" borderId="0" xfId="27" quotePrefix="1" applyFont="1" applyBorder="1" applyAlignment="1">
      <alignment vertical="top"/>
    </xf>
    <xf numFmtId="0" fontId="7" fillId="0" borderId="0" xfId="27" quotePrefix="1" applyFont="1" applyFill="1" applyBorder="1" applyAlignment="1"/>
    <xf numFmtId="0" fontId="8" fillId="0" borderId="0" xfId="27" quotePrefix="1" applyFont="1" applyFill="1" applyBorder="1" applyAlignment="1">
      <alignment vertical="top"/>
    </xf>
    <xf numFmtId="0" fontId="7" fillId="0" borderId="0" xfId="27" quotePrefix="1" applyFont="1" applyFill="1" applyBorder="1" applyAlignment="1">
      <alignment horizontal="left"/>
    </xf>
    <xf numFmtId="0" fontId="8" fillId="0" borderId="0" xfId="27" quotePrefix="1" applyFont="1" applyFill="1" applyBorder="1" applyAlignment="1">
      <alignment horizontal="left" vertical="top"/>
    </xf>
    <xf numFmtId="0" fontId="7" fillId="0" borderId="0" xfId="31" quotePrefix="1" applyFont="1" applyBorder="1" applyAlignment="1" applyProtection="1">
      <alignment horizontal="right" vertical="center"/>
    </xf>
    <xf numFmtId="0" fontId="7" fillId="9" borderId="0" xfId="5" quotePrefix="1" applyFont="1" applyFill="1" applyBorder="1" applyAlignment="1" applyProtection="1">
      <alignment horizontal="left" vertical="center"/>
    </xf>
    <xf numFmtId="0" fontId="7" fillId="9" borderId="0" xfId="5" quotePrefix="1" applyFont="1" applyFill="1" applyBorder="1" applyAlignment="1" applyProtection="1"/>
    <xf numFmtId="0" fontId="91" fillId="9" borderId="0" xfId="5" applyFont="1" applyFill="1" applyBorder="1" applyProtection="1"/>
    <xf numFmtId="0" fontId="91" fillId="9" borderId="0" xfId="5" applyFont="1" applyFill="1" applyBorder="1" applyAlignment="1" applyProtection="1">
      <alignment horizontal="left" vertical="center"/>
    </xf>
    <xf numFmtId="0" fontId="91" fillId="9" borderId="0" xfId="5" applyFont="1" applyFill="1" applyBorder="1" applyAlignment="1" applyProtection="1">
      <alignment horizontal="left" vertical="top"/>
    </xf>
    <xf numFmtId="0" fontId="91" fillId="9" borderId="0" xfId="5" applyFont="1" applyFill="1" applyBorder="1" applyAlignment="1" applyProtection="1">
      <alignment vertical="top"/>
    </xf>
    <xf numFmtId="0" fontId="92" fillId="9" borderId="0" xfId="5" applyFont="1" applyFill="1" applyBorder="1" applyAlignment="1" applyProtection="1">
      <alignment vertical="center"/>
    </xf>
    <xf numFmtId="0" fontId="91" fillId="9" borderId="0" xfId="5" applyFont="1" applyFill="1" applyBorder="1" applyAlignment="1" applyProtection="1">
      <alignment vertical="center"/>
    </xf>
    <xf numFmtId="0" fontId="91" fillId="8" borderId="0" xfId="5" applyFont="1" applyFill="1" applyBorder="1" applyProtection="1"/>
    <xf numFmtId="0" fontId="91" fillId="8" borderId="0" xfId="5" applyFont="1" applyFill="1" applyBorder="1" applyAlignment="1" applyProtection="1">
      <alignment vertical="center"/>
    </xf>
    <xf numFmtId="0" fontId="91" fillId="8" borderId="0" xfId="5" applyFont="1" applyFill="1" applyBorder="1" applyAlignment="1" applyProtection="1">
      <alignment vertical="top"/>
    </xf>
    <xf numFmtId="0" fontId="91" fillId="0" borderId="0" xfId="5" applyFont="1" applyBorder="1" applyProtection="1"/>
    <xf numFmtId="0" fontId="91" fillId="8" borderId="0" xfId="0" applyFont="1" applyFill="1" applyBorder="1" applyProtection="1"/>
    <xf numFmtId="0" fontId="91" fillId="8" borderId="0" xfId="0" applyFont="1" applyFill="1" applyBorder="1" applyAlignment="1" applyProtection="1">
      <alignment vertical="center"/>
    </xf>
    <xf numFmtId="0" fontId="91" fillId="8" borderId="0" xfId="0" applyFont="1" applyFill="1" applyBorder="1" applyAlignment="1" applyProtection="1">
      <alignment horizontal="left"/>
    </xf>
    <xf numFmtId="0" fontId="91" fillId="8" borderId="0" xfId="0" applyFont="1" applyFill="1" applyBorder="1" applyAlignment="1" applyProtection="1"/>
    <xf numFmtId="0" fontId="92" fillId="8" borderId="0" xfId="0" applyFont="1" applyFill="1" applyBorder="1" applyAlignment="1" applyProtection="1"/>
    <xf numFmtId="0" fontId="5" fillId="0" borderId="27" xfId="0" applyFont="1" applyFill="1" applyBorder="1" applyAlignment="1" applyProtection="1">
      <alignment horizontal="center"/>
    </xf>
    <xf numFmtId="0" fontId="7" fillId="0" borderId="0" xfId="0" applyFont="1" applyFill="1" applyBorder="1" applyAlignment="1">
      <alignment horizontal="center" vertical="center"/>
    </xf>
    <xf numFmtId="0" fontId="7" fillId="0" borderId="27" xfId="0" applyFont="1" applyFill="1" applyBorder="1" applyAlignment="1" applyProtection="1">
      <alignment horizontal="center" vertical="center"/>
    </xf>
    <xf numFmtId="0" fontId="91" fillId="0" borderId="0" xfId="0" applyFont="1" applyFill="1" applyBorder="1" applyProtection="1"/>
    <xf numFmtId="0" fontId="92" fillId="0" borderId="0" xfId="0" applyFont="1" applyFill="1" applyBorder="1" applyProtection="1"/>
    <xf numFmtId="165" fontId="7" fillId="0" borderId="121" xfId="0" applyNumberFormat="1" applyFont="1" applyFill="1" applyBorder="1" applyAlignment="1" applyProtection="1">
      <alignment horizontal="center" vertical="center"/>
    </xf>
    <xf numFmtId="165" fontId="7" fillId="0" borderId="27" xfId="0" applyNumberFormat="1" applyFont="1" applyFill="1" applyBorder="1" applyAlignment="1" applyProtection="1">
      <alignment horizontal="center" vertical="center"/>
    </xf>
    <xf numFmtId="0" fontId="20" fillId="0" borderId="27" xfId="0" applyFont="1" applyFill="1" applyBorder="1" applyAlignment="1" applyProtection="1">
      <alignment horizontal="center" vertical="center"/>
      <protection locked="0"/>
    </xf>
    <xf numFmtId="0" fontId="5" fillId="0" borderId="104" xfId="0" applyFont="1" applyFill="1" applyBorder="1" applyAlignment="1" applyProtection="1">
      <alignment vertical="center"/>
    </xf>
    <xf numFmtId="0" fontId="93" fillId="8" borderId="0" xfId="5" applyFont="1" applyFill="1" applyBorder="1" applyAlignment="1" applyProtection="1">
      <alignment vertical="center"/>
    </xf>
    <xf numFmtId="0" fontId="92" fillId="8" borderId="0" xfId="5" applyFont="1" applyFill="1" applyBorder="1" applyAlignment="1" applyProtection="1">
      <alignment vertical="center"/>
    </xf>
    <xf numFmtId="0" fontId="92" fillId="8" borderId="0" xfId="0" applyFont="1" applyFill="1" applyBorder="1" applyProtection="1"/>
    <xf numFmtId="0" fontId="92" fillId="0" borderId="0" xfId="0" applyFont="1" applyFill="1" applyBorder="1" applyAlignment="1" applyProtection="1"/>
    <xf numFmtId="0" fontId="91" fillId="0" borderId="0" xfId="0" applyFont="1" applyFill="1" applyBorder="1" applyAlignment="1" applyProtection="1">
      <alignment vertical="center"/>
    </xf>
    <xf numFmtId="0" fontId="92" fillId="8" borderId="0" xfId="0" applyFont="1" applyFill="1" applyBorder="1" applyAlignment="1" applyProtection="1">
      <alignment horizontal="center" vertical="center"/>
    </xf>
    <xf numFmtId="0" fontId="94" fillId="8" borderId="0" xfId="0" applyFont="1" applyFill="1" applyAlignment="1">
      <alignment horizontal="left"/>
    </xf>
    <xf numFmtId="0" fontId="95" fillId="8" borderId="0" xfId="0" applyFont="1" applyFill="1"/>
    <xf numFmtId="0" fontId="91" fillId="0" borderId="0" xfId="29" applyFont="1" applyFill="1" applyBorder="1" applyAlignment="1">
      <alignment vertical="top"/>
    </xf>
    <xf numFmtId="0" fontId="91" fillId="3" borderId="13" xfId="0" applyFont="1" applyFill="1" applyBorder="1" applyAlignment="1" applyProtection="1">
      <protection locked="0"/>
    </xf>
    <xf numFmtId="0" fontId="97" fillId="8" borderId="0" xfId="0" applyFont="1" applyFill="1" applyBorder="1" applyAlignment="1" applyProtection="1">
      <alignment horizontal="left" vertical="center"/>
    </xf>
    <xf numFmtId="0" fontId="92" fillId="0" borderId="0" xfId="0" applyFont="1" applyFill="1" applyBorder="1" applyAlignment="1" applyProtection="1">
      <alignment horizontal="left" vertical="center"/>
    </xf>
    <xf numFmtId="0" fontId="92" fillId="0" borderId="0" xfId="27" applyFont="1" applyFill="1" applyBorder="1" applyAlignment="1">
      <alignment vertical="center"/>
    </xf>
    <xf numFmtId="0" fontId="92" fillId="0" borderId="0" xfId="27" applyFont="1" applyFill="1" applyBorder="1" applyAlignment="1"/>
    <xf numFmtId="0" fontId="8" fillId="0" borderId="0" xfId="27" applyFont="1" applyFill="1" applyBorder="1" applyAlignment="1">
      <alignment vertical="top" wrapText="1"/>
    </xf>
    <xf numFmtId="0" fontId="91" fillId="0" borderId="0" xfId="27" applyFont="1" applyFill="1" applyBorder="1" applyAlignment="1"/>
    <xf numFmtId="0" fontId="91" fillId="0" borderId="0" xfId="27" applyFont="1" applyFill="1" applyBorder="1" applyAlignment="1">
      <alignment vertical="top"/>
    </xf>
    <xf numFmtId="0" fontId="92" fillId="14" borderId="0" xfId="0" applyFont="1" applyFill="1" applyBorder="1" applyAlignment="1"/>
    <xf numFmtId="0" fontId="92" fillId="0" borderId="0" xfId="0" applyFont="1" applyFill="1" applyBorder="1" applyAlignment="1">
      <alignment vertical="top"/>
    </xf>
    <xf numFmtId="0" fontId="91" fillId="14" borderId="0" xfId="27" applyFont="1" applyFill="1" applyBorder="1" applyAlignment="1"/>
    <xf numFmtId="0" fontId="92" fillId="14" borderId="28" xfId="27" applyFont="1" applyFill="1" applyBorder="1" applyAlignment="1"/>
    <xf numFmtId="0" fontId="92" fillId="14" borderId="5" xfId="0" applyFont="1" applyFill="1" applyBorder="1" applyAlignment="1">
      <alignment horizontal="left"/>
    </xf>
    <xf numFmtId="0" fontId="96" fillId="14" borderId="29" xfId="27" applyFont="1" applyFill="1" applyBorder="1"/>
    <xf numFmtId="0" fontId="96" fillId="14" borderId="0" xfId="27" applyFont="1" applyFill="1" applyBorder="1" applyAlignment="1">
      <alignment horizontal="left" vertical="top"/>
    </xf>
    <xf numFmtId="0" fontId="91" fillId="0" borderId="0" xfId="0" applyFont="1" applyBorder="1" applyAlignment="1">
      <alignment vertical="center"/>
    </xf>
    <xf numFmtId="0" fontId="91" fillId="0" borderId="0" xfId="29" applyFont="1" applyFill="1" applyBorder="1" applyAlignment="1">
      <alignment horizontal="left" vertical="center"/>
    </xf>
    <xf numFmtId="0" fontId="92" fillId="0" borderId="0" xfId="29" applyFont="1" applyFill="1" applyBorder="1" applyAlignment="1">
      <alignment horizontal="left" vertical="center"/>
    </xf>
    <xf numFmtId="0" fontId="92" fillId="0" borderId="0" xfId="29" applyFont="1" applyFill="1" applyBorder="1" applyAlignment="1">
      <alignment vertical="top"/>
    </xf>
    <xf numFmtId="0" fontId="92" fillId="0" borderId="0" xfId="0" applyFont="1" applyBorder="1" applyAlignment="1">
      <alignment vertical="center"/>
    </xf>
    <xf numFmtId="0" fontId="91" fillId="0" borderId="0" xfId="0" applyFont="1" applyFill="1" applyBorder="1" applyAlignment="1" applyProtection="1">
      <alignment vertical="center"/>
      <protection locked="0"/>
    </xf>
    <xf numFmtId="0" fontId="96" fillId="0" borderId="0" xfId="29" applyFont="1" applyFill="1" applyBorder="1" applyAlignment="1">
      <alignment vertical="center"/>
    </xf>
    <xf numFmtId="0" fontId="91" fillId="0" borderId="0" xfId="31" applyFont="1" applyFill="1" applyAlignment="1" applyProtection="1">
      <alignment vertical="center"/>
    </xf>
    <xf numFmtId="0" fontId="96" fillId="0" borderId="0" xfId="31" applyFont="1" applyFill="1" applyBorder="1" applyAlignment="1" applyProtection="1">
      <alignment horizontal="right" vertical="center"/>
    </xf>
    <xf numFmtId="0" fontId="91" fillId="0" borderId="0" xfId="29" applyFont="1" applyFill="1" applyBorder="1" applyAlignment="1">
      <alignment vertical="center"/>
    </xf>
    <xf numFmtId="0" fontId="92" fillId="0" borderId="0" xfId="31" applyFont="1" applyBorder="1" applyAlignment="1" applyProtection="1">
      <alignment vertical="center"/>
    </xf>
    <xf numFmtId="0" fontId="91" fillId="0" borderId="0" xfId="31" applyFont="1" applyBorder="1" applyAlignment="1" applyProtection="1">
      <alignment vertical="center"/>
    </xf>
    <xf numFmtId="0" fontId="98" fillId="3" borderId="0" xfId="0" applyFont="1" applyFill="1" applyBorder="1" applyAlignment="1">
      <alignment horizontal="left" vertical="center"/>
    </xf>
    <xf numFmtId="0" fontId="99" fillId="3" borderId="0" xfId="0" applyFont="1" applyFill="1" applyBorder="1" applyAlignment="1">
      <alignment horizontal="left" vertical="center"/>
    </xf>
    <xf numFmtId="0" fontId="91" fillId="0" borderId="0" xfId="0" applyFont="1" applyFill="1" applyBorder="1" applyAlignment="1" applyProtection="1"/>
    <xf numFmtId="0" fontId="95" fillId="0" borderId="0" xfId="31" applyFont="1" applyBorder="1" applyAlignment="1" applyProtection="1">
      <alignment vertical="center"/>
    </xf>
    <xf numFmtId="0" fontId="92" fillId="0" borderId="0" xfId="30" applyFont="1" applyFill="1" applyBorder="1" applyAlignment="1">
      <alignment vertical="center"/>
    </xf>
    <xf numFmtId="0" fontId="91" fillId="0" borderId="0" xfId="30" applyFont="1" applyFill="1" applyBorder="1" applyAlignment="1">
      <alignment vertical="center"/>
    </xf>
    <xf numFmtId="0" fontId="91" fillId="0" borderId="0" xfId="0" applyFont="1" applyFill="1" applyBorder="1" applyAlignment="1" applyProtection="1">
      <alignment horizontal="left" vertical="center"/>
    </xf>
    <xf numFmtId="0" fontId="101" fillId="3" borderId="0" xfId="5" applyFont="1" applyFill="1" applyAlignment="1" applyProtection="1">
      <alignment horizontal="right"/>
    </xf>
    <xf numFmtId="0" fontId="92" fillId="3" borderId="0" xfId="5" applyFont="1" applyFill="1" applyProtection="1"/>
    <xf numFmtId="0" fontId="101" fillId="0" borderId="0" xfId="5" applyFont="1" applyProtection="1"/>
    <xf numFmtId="0" fontId="97" fillId="0" borderId="0" xfId="5" applyFont="1" applyProtection="1"/>
    <xf numFmtId="0" fontId="92" fillId="6" borderId="12" xfId="0" applyFont="1" applyFill="1" applyBorder="1" applyAlignment="1" applyProtection="1">
      <alignment horizontal="left"/>
    </xf>
    <xf numFmtId="0" fontId="91" fillId="6" borderId="0" xfId="0" applyFont="1" applyFill="1" applyBorder="1" applyAlignment="1" applyProtection="1"/>
    <xf numFmtId="0" fontId="91" fillId="6" borderId="14" xfId="0" applyFont="1" applyFill="1" applyBorder="1" applyAlignment="1" applyProtection="1">
      <protection locked="0"/>
    </xf>
    <xf numFmtId="0" fontId="92" fillId="0" borderId="0" xfId="27" quotePrefix="1" applyFont="1" applyBorder="1" applyAlignment="1">
      <alignment vertical="top"/>
    </xf>
    <xf numFmtId="0" fontId="91" fillId="3" borderId="26" xfId="0" applyFont="1" applyFill="1" applyBorder="1" applyAlignment="1">
      <alignment horizontal="left" vertical="top"/>
    </xf>
    <xf numFmtId="0" fontId="92" fillId="0" borderId="0" xfId="27" applyFont="1" applyFill="1" applyBorder="1" applyAlignment="1">
      <alignment vertical="top"/>
    </xf>
    <xf numFmtId="0" fontId="96" fillId="0" borderId="0" xfId="27" applyFont="1" applyFill="1" applyBorder="1" applyAlignment="1">
      <alignment vertical="top"/>
    </xf>
    <xf numFmtId="0" fontId="91" fillId="14" borderId="26" xfId="0" applyFont="1" applyFill="1" applyBorder="1" applyAlignment="1">
      <alignment horizontal="left" vertical="top"/>
    </xf>
    <xf numFmtId="0" fontId="0" fillId="0" borderId="0" xfId="0"/>
    <xf numFmtId="0" fontId="7" fillId="8" borderId="0" xfId="0" applyFont="1" applyFill="1" applyBorder="1" applyAlignment="1">
      <alignment horizontal="center"/>
    </xf>
    <xf numFmtId="3" fontId="7" fillId="8" borderId="0" xfId="0" quotePrefix="1" applyNumberFormat="1" applyFont="1" applyFill="1" applyBorder="1" applyAlignment="1" applyProtection="1">
      <alignment horizontal="right" vertical="center"/>
      <protection locked="0"/>
    </xf>
    <xf numFmtId="0" fontId="7" fillId="8" borderId="0" xfId="0" applyFont="1" applyFill="1" applyBorder="1" applyAlignment="1">
      <alignment horizontal="center" vertical="center"/>
    </xf>
    <xf numFmtId="3" fontId="7" fillId="8" borderId="0" xfId="0" applyNumberFormat="1" applyFont="1" applyFill="1" applyBorder="1" applyAlignment="1" applyProtection="1">
      <alignment horizontal="center"/>
      <protection locked="0"/>
    </xf>
    <xf numFmtId="0" fontId="7" fillId="8" borderId="0" xfId="0" applyFont="1" applyFill="1" applyBorder="1" applyAlignment="1">
      <alignment horizontal="right"/>
    </xf>
    <xf numFmtId="3" fontId="6" fillId="8" borderId="0" xfId="0" applyNumberFormat="1" applyFont="1" applyFill="1" applyBorder="1" applyAlignment="1" applyProtection="1">
      <alignment horizontal="right" vertical="center"/>
      <protection locked="0"/>
    </xf>
    <xf numFmtId="0" fontId="7" fillId="0" borderId="0" xfId="5" applyFont="1" applyFill="1" applyBorder="1" applyAlignment="1" applyProtection="1">
      <alignment horizontal="center" vertical="center"/>
    </xf>
    <xf numFmtId="0" fontId="7"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5" fillId="0" borderId="0" xfId="0" applyFont="1" applyBorder="1" applyAlignment="1">
      <alignment horizontal="center"/>
    </xf>
    <xf numFmtId="0" fontId="8" fillId="9" borderId="0" xfId="5" applyFont="1" applyFill="1" applyBorder="1" applyAlignment="1" applyProtection="1">
      <alignment horizontal="left" vertical="top" wrapText="1"/>
    </xf>
    <xf numFmtId="0" fontId="8" fillId="9" borderId="0" xfId="5" applyFont="1" applyFill="1" applyBorder="1" applyAlignment="1" applyProtection="1">
      <alignment horizontal="left" vertical="center"/>
    </xf>
    <xf numFmtId="0" fontId="7" fillId="9" borderId="0" xfId="5" applyFont="1" applyFill="1" applyBorder="1" applyAlignment="1" applyProtection="1">
      <alignment horizontal="left" vertical="center"/>
    </xf>
    <xf numFmtId="0" fontId="8" fillId="8" borderId="0" xfId="5" applyFont="1" applyFill="1" applyBorder="1" applyAlignment="1" applyProtection="1">
      <alignment horizontal="center" vertical="top"/>
    </xf>
    <xf numFmtId="0" fontId="7" fillId="8" borderId="0" xfId="5" applyFont="1" applyFill="1" applyBorder="1" applyAlignment="1" applyProtection="1">
      <alignment horizontal="center" vertical="top"/>
    </xf>
    <xf numFmtId="0" fontId="7" fillId="0" borderId="0" xfId="0" applyFont="1" applyBorder="1" applyAlignment="1">
      <alignment horizontal="center" vertical="center"/>
    </xf>
    <xf numFmtId="3" fontId="6" fillId="0" borderId="0" xfId="0" applyNumberFormat="1" applyFont="1" applyFill="1" applyBorder="1" applyAlignment="1" applyProtection="1">
      <alignment horizontal="right" vertical="center"/>
      <protection locked="0"/>
    </xf>
    <xf numFmtId="0" fontId="8" fillId="0" borderId="0" xfId="0" applyFont="1" applyBorder="1" applyAlignment="1">
      <alignment horizontal="center" vertical="center"/>
    </xf>
    <xf numFmtId="0" fontId="7" fillId="0" borderId="0" xfId="31" applyFont="1" applyBorder="1" applyAlignment="1" applyProtection="1">
      <alignment horizontal="center" vertical="center"/>
    </xf>
    <xf numFmtId="0" fontId="7" fillId="0" borderId="0" xfId="31" quotePrefix="1" applyFont="1" applyBorder="1" applyAlignment="1" applyProtection="1">
      <alignment horizontal="center" vertical="center"/>
    </xf>
    <xf numFmtId="0" fontId="5" fillId="0" borderId="0" xfId="31" applyFont="1" applyBorder="1" applyAlignment="1" applyProtection="1">
      <alignment horizontal="center" vertical="center"/>
    </xf>
    <xf numFmtId="0" fontId="7" fillId="0" borderId="0" xfId="0" applyFont="1" applyFill="1" applyBorder="1" applyAlignment="1">
      <alignment horizontal="center" vertical="center"/>
    </xf>
    <xf numFmtId="0" fontId="7" fillId="0" borderId="0" xfId="31" applyFont="1" applyAlignment="1" applyProtection="1">
      <alignment horizontal="center" vertical="center"/>
    </xf>
    <xf numFmtId="3" fontId="21"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0" fontId="7" fillId="0" borderId="27"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0" xfId="29" applyFont="1" applyFill="1" applyBorder="1" applyAlignment="1">
      <alignment horizontal="center"/>
    </xf>
    <xf numFmtId="0" fontId="7" fillId="0" borderId="0" xfId="0" applyFont="1" applyFill="1" applyBorder="1" applyAlignment="1" applyProtection="1">
      <alignment horizontal="left" vertical="center"/>
    </xf>
    <xf numFmtId="0" fontId="7" fillId="0" borderId="0" xfId="0" quotePrefix="1" applyFont="1" applyFill="1" applyBorder="1" applyAlignment="1" applyProtection="1">
      <alignment horizontal="center" vertical="center"/>
    </xf>
    <xf numFmtId="0" fontId="7" fillId="0" borderId="0" xfId="0" applyFont="1" applyFill="1" applyBorder="1" applyAlignment="1">
      <alignment horizontal="right" vertical="center"/>
    </xf>
    <xf numFmtId="0" fontId="7" fillId="3" borderId="0" xfId="0" applyFont="1" applyFill="1" applyBorder="1" applyAlignment="1">
      <alignment horizontal="center" vertical="center"/>
    </xf>
    <xf numFmtId="0" fontId="7" fillId="3" borderId="0" xfId="31" applyFont="1" applyFill="1" applyBorder="1" applyAlignment="1" applyProtection="1">
      <alignment horizontal="center" vertical="center"/>
    </xf>
    <xf numFmtId="0" fontId="0" fillId="0" borderId="0" xfId="0" applyBorder="1" applyAlignment="1">
      <alignment vertical="center"/>
    </xf>
    <xf numFmtId="0" fontId="7" fillId="0" borderId="27" xfId="31" applyFont="1" applyBorder="1" applyAlignment="1" applyProtection="1">
      <alignment horizontal="center" vertical="center"/>
    </xf>
    <xf numFmtId="0" fontId="5" fillId="0" borderId="0" xfId="29" applyFont="1" applyFill="1" applyBorder="1" applyAlignment="1">
      <alignment horizontal="center" vertical="center"/>
    </xf>
    <xf numFmtId="0" fontId="0" fillId="0" borderId="0" xfId="0" applyFill="1" applyBorder="1" applyAlignment="1">
      <alignment horizontal="center" vertical="center"/>
    </xf>
    <xf numFmtId="0" fontId="7" fillId="0" borderId="0" xfId="29" applyFont="1" applyFill="1" applyBorder="1" applyAlignment="1">
      <alignment horizontal="center" vertical="center"/>
    </xf>
    <xf numFmtId="0" fontId="7" fillId="0" borderId="0" xfId="31" applyFont="1" applyAlignment="1" applyProtection="1">
      <alignment horizontal="right" vertical="center"/>
    </xf>
    <xf numFmtId="0" fontId="7" fillId="0" borderId="27" xfId="0" applyFont="1" applyFill="1" applyBorder="1" applyAlignment="1">
      <alignment horizontal="center" vertical="center"/>
    </xf>
    <xf numFmtId="0" fontId="7" fillId="8" borderId="5" xfId="5" applyFont="1" applyFill="1" applyBorder="1" applyAlignment="1" applyProtection="1">
      <alignment horizontal="center" vertical="top"/>
    </xf>
    <xf numFmtId="0" fontId="7" fillId="8" borderId="25" xfId="5" applyFont="1" applyFill="1" applyBorder="1" applyAlignment="1" applyProtection="1">
      <alignment horizontal="center" vertical="top"/>
    </xf>
    <xf numFmtId="0" fontId="1" fillId="8" borderId="0" xfId="5" applyFont="1" applyFill="1" applyBorder="1" applyAlignment="1" applyProtection="1">
      <alignment horizontal="center" wrapText="1"/>
    </xf>
    <xf numFmtId="0" fontId="7" fillId="0" borderId="0" xfId="31" applyFont="1" applyBorder="1" applyAlignment="1" applyProtection="1">
      <alignment horizontal="left" vertical="center" wrapText="1"/>
    </xf>
    <xf numFmtId="0" fontId="8" fillId="0" borderId="0" xfId="31" applyFont="1" applyBorder="1" applyAlignment="1" applyProtection="1">
      <alignment vertical="center" wrapText="1"/>
    </xf>
    <xf numFmtId="0" fontId="8" fillId="0" borderId="1" xfId="31" applyFont="1" applyBorder="1" applyAlignment="1" applyProtection="1">
      <alignment vertical="center" wrapText="1"/>
    </xf>
    <xf numFmtId="0" fontId="8" fillId="8" borderId="0" xfId="5" applyFont="1" applyFill="1" applyBorder="1" applyAlignment="1" applyProtection="1">
      <alignment horizontal="center" vertical="center" wrapText="1"/>
    </xf>
    <xf numFmtId="0" fontId="12" fillId="8" borderId="0" xfId="5" applyFont="1" applyFill="1" applyBorder="1" applyAlignment="1" applyProtection="1">
      <alignment horizontal="center"/>
    </xf>
    <xf numFmtId="0" fontId="7" fillId="0" borderId="0" xfId="31" applyFont="1" applyBorder="1" applyAlignment="1" applyProtection="1">
      <alignment horizontal="center" wrapText="1"/>
    </xf>
    <xf numFmtId="3" fontId="6" fillId="0" borderId="0" xfId="5" applyNumberFormat="1" applyFont="1" applyFill="1" applyBorder="1" applyAlignment="1" applyProtection="1">
      <alignment horizontal="center" vertical="center"/>
    </xf>
    <xf numFmtId="3" fontId="21" fillId="0" borderId="0" xfId="5" applyNumberFormat="1" applyFont="1" applyFill="1" applyBorder="1" applyAlignment="1" applyProtection="1">
      <alignment horizontal="center" vertical="center" wrapText="1"/>
    </xf>
    <xf numFmtId="3" fontId="6" fillId="0" borderId="0" xfId="5" applyNumberFormat="1" applyFont="1" applyFill="1" applyBorder="1" applyAlignment="1" applyProtection="1">
      <alignment horizontal="center" vertical="center" wrapText="1"/>
    </xf>
    <xf numFmtId="3" fontId="6" fillId="0" borderId="0" xfId="5" applyNumberFormat="1" applyFont="1" applyFill="1" applyBorder="1" applyAlignment="1" applyProtection="1">
      <alignment horizontal="right" vertical="center" wrapText="1"/>
      <protection locked="0"/>
    </xf>
    <xf numFmtId="3" fontId="6" fillId="0" borderId="0" xfId="5" applyNumberFormat="1" applyFont="1" applyFill="1" applyBorder="1" applyAlignment="1" applyProtection="1">
      <alignment horizontal="center" vertical="center" wrapText="1"/>
      <protection locked="0"/>
    </xf>
    <xf numFmtId="3" fontId="6" fillId="0" borderId="0" xfId="5" applyNumberFormat="1" applyFont="1" applyFill="1" applyBorder="1" applyAlignment="1" applyProtection="1">
      <alignment vertical="center" wrapText="1"/>
      <protection locked="0"/>
    </xf>
    <xf numFmtId="0" fontId="8" fillId="8" borderId="0" xfId="0" applyFont="1" applyFill="1" applyBorder="1" applyAlignment="1" applyProtection="1">
      <alignment horizontal="center" vertical="center"/>
    </xf>
    <xf numFmtId="0" fontId="92" fillId="3" borderId="0" xfId="29" applyFont="1" applyFill="1" applyBorder="1" applyAlignment="1">
      <alignment horizontal="left" vertical="center"/>
    </xf>
    <xf numFmtId="0" fontId="5" fillId="3" borderId="0" xfId="0" applyFont="1" applyFill="1" applyBorder="1" applyAlignment="1" applyProtection="1">
      <alignment horizontal="left" vertical="center"/>
    </xf>
    <xf numFmtId="0" fontId="5" fillId="3" borderId="0" xfId="31" applyFont="1" applyFill="1" applyBorder="1" applyAlignment="1" applyProtection="1">
      <alignment horizontal="left" vertical="center"/>
    </xf>
    <xf numFmtId="0" fontId="7" fillId="3" borderId="0" xfId="0" applyFont="1" applyFill="1" applyBorder="1" applyAlignment="1" applyProtection="1">
      <alignment horizontal="left" vertical="center"/>
    </xf>
    <xf numFmtId="0" fontId="7" fillId="3" borderId="0" xfId="31" applyFont="1" applyFill="1" applyBorder="1" applyAlignment="1" applyProtection="1">
      <alignment horizontal="left" vertical="center"/>
    </xf>
    <xf numFmtId="0" fontId="7" fillId="3" borderId="0" xfId="0" applyFont="1" applyFill="1" applyBorder="1" applyAlignment="1">
      <alignment horizontal="left" vertical="center"/>
    </xf>
    <xf numFmtId="0" fontId="5" fillId="3" borderId="0" xfId="0" applyFont="1" applyFill="1" applyBorder="1" applyAlignment="1">
      <alignment horizontal="left" vertical="center"/>
    </xf>
    <xf numFmtId="0" fontId="91" fillId="3" borderId="0" xfId="29" applyFont="1" applyFill="1" applyBorder="1" applyAlignment="1">
      <alignment horizontal="left" vertical="center"/>
    </xf>
    <xf numFmtId="0" fontId="92" fillId="0" borderId="0" xfId="0" applyFont="1" applyFill="1" applyBorder="1" applyAlignment="1" applyProtection="1">
      <alignment vertical="center"/>
    </xf>
    <xf numFmtId="0" fontId="91" fillId="0" borderId="0" xfId="31" applyFont="1" applyAlignment="1" applyProtection="1">
      <alignment vertical="center"/>
    </xf>
    <xf numFmtId="0" fontId="5" fillId="25" borderId="0" xfId="31" applyFont="1" applyFill="1" applyBorder="1" applyAlignment="1" applyProtection="1">
      <alignment vertical="center"/>
    </xf>
    <xf numFmtId="0" fontId="91" fillId="3" borderId="0" xfId="31" applyFont="1" applyFill="1" applyAlignment="1" applyProtection="1">
      <alignment vertical="center"/>
    </xf>
    <xf numFmtId="0" fontId="5" fillId="25" borderId="0" xfId="31" applyFont="1" applyFill="1" applyAlignment="1" applyProtection="1">
      <alignment vertical="center"/>
    </xf>
    <xf numFmtId="0" fontId="94" fillId="0" borderId="0" xfId="31" applyFont="1" applyBorder="1" applyAlignment="1" applyProtection="1">
      <alignment vertical="center"/>
    </xf>
    <xf numFmtId="0" fontId="11" fillId="8" borderId="527" xfId="5" applyFont="1" applyFill="1" applyBorder="1" applyAlignment="1" applyProtection="1">
      <alignment vertical="center"/>
    </xf>
    <xf numFmtId="0" fontId="11" fillId="8" borderId="528" xfId="5" applyFont="1" applyFill="1" applyBorder="1" applyAlignment="1" applyProtection="1">
      <alignment vertical="center"/>
    </xf>
    <xf numFmtId="0" fontId="13" fillId="0" borderId="528" xfId="5" applyBorder="1" applyProtection="1"/>
    <xf numFmtId="0" fontId="7" fillId="0" borderId="0" xfId="0" applyFont="1" applyFill="1" applyBorder="1" applyAlignment="1" applyProtection="1">
      <alignment horizontal="center" vertical="center"/>
    </xf>
    <xf numFmtId="0" fontId="96" fillId="3" borderId="0" xfId="0" applyFont="1" applyFill="1" applyBorder="1" applyProtection="1"/>
    <xf numFmtId="0" fontId="5" fillId="0" borderId="0" xfId="5" applyFont="1" applyFill="1" applyBorder="1" applyAlignment="1" applyProtection="1">
      <alignment horizontal="center" vertical="center"/>
    </xf>
    <xf numFmtId="0" fontId="7" fillId="0" borderId="0"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1" fillId="3" borderId="0" xfId="5" applyFont="1" applyFill="1" applyAlignment="1" applyProtection="1">
      <alignment horizontal="right"/>
    </xf>
    <xf numFmtId="0" fontId="8" fillId="0" borderId="0" xfId="5" quotePrefix="1" applyFont="1" applyFill="1" applyBorder="1" applyAlignment="1" applyProtection="1">
      <alignment horizontal="right" vertical="center" wrapText="1"/>
    </xf>
    <xf numFmtId="0" fontId="8" fillId="0" borderId="0" xfId="5" quotePrefix="1" applyFont="1" applyFill="1" applyBorder="1" applyAlignment="1" applyProtection="1">
      <alignment horizontal="right" vertical="center"/>
    </xf>
    <xf numFmtId="0" fontId="8" fillId="0" borderId="0" xfId="5" applyFont="1" applyFill="1" applyProtection="1"/>
    <xf numFmtId="0" fontId="14" fillId="0" borderId="0" xfId="5" applyFont="1" applyFill="1" applyBorder="1" applyAlignment="1" applyProtection="1">
      <alignment vertical="center"/>
    </xf>
    <xf numFmtId="0" fontId="14" fillId="0" borderId="0" xfId="5" applyFont="1" applyFill="1" applyBorder="1" applyAlignment="1" applyProtection="1">
      <alignment horizontal="center" vertical="center"/>
    </xf>
    <xf numFmtId="0" fontId="19" fillId="0" borderId="525" xfId="5" quotePrefix="1" applyFont="1" applyFill="1" applyBorder="1" applyAlignment="1" applyProtection="1">
      <alignment horizontal="center" vertical="center"/>
    </xf>
    <xf numFmtId="0" fontId="28" fillId="26" borderId="530" xfId="5" applyFont="1" applyFill="1" applyBorder="1" applyAlignment="1" applyProtection="1">
      <alignment vertical="center"/>
    </xf>
    <xf numFmtId="0" fontId="28" fillId="26" borderId="0" xfId="5" applyFont="1" applyFill="1" applyBorder="1" applyAlignment="1" applyProtection="1">
      <alignment vertical="center"/>
    </xf>
    <xf numFmtId="0" fontId="9" fillId="0" borderId="0" xfId="5" applyFont="1" applyFill="1" applyBorder="1" applyAlignment="1" applyProtection="1">
      <alignment vertical="center"/>
    </xf>
    <xf numFmtId="0" fontId="7" fillId="0" borderId="533" xfId="5" applyFont="1" applyFill="1" applyBorder="1" applyAlignment="1" applyProtection="1">
      <alignment horizontal="center" vertical="center"/>
    </xf>
    <xf numFmtId="0" fontId="32" fillId="0" borderId="533" xfId="5" applyFont="1" applyFill="1" applyBorder="1" applyAlignment="1" applyProtection="1">
      <alignment horizontal="center" vertical="center"/>
    </xf>
    <xf numFmtId="0" fontId="103" fillId="6" borderId="0" xfId="0" applyFont="1" applyFill="1" applyBorder="1" applyAlignment="1" applyProtection="1">
      <alignment vertical="center"/>
    </xf>
    <xf numFmtId="0" fontId="33" fillId="6" borderId="0" xfId="0" applyFont="1" applyFill="1" applyBorder="1" applyAlignment="1" applyProtection="1">
      <alignment horizontal="center" vertical="center"/>
    </xf>
    <xf numFmtId="0" fontId="7" fillId="0" borderId="0" xfId="0" applyFont="1" applyFill="1" applyBorder="1" applyAlignment="1">
      <alignment horizontal="center" vertical="center"/>
    </xf>
    <xf numFmtId="0" fontId="103" fillId="3" borderId="0" xfId="31" applyFont="1" applyFill="1" applyProtection="1"/>
    <xf numFmtId="0" fontId="8" fillId="8" borderId="167" xfId="0" applyFont="1" applyFill="1" applyBorder="1" applyAlignment="1">
      <alignment horizontal="center"/>
    </xf>
    <xf numFmtId="0" fontId="5" fillId="0" borderId="140" xfId="0" applyFont="1" applyFill="1" applyBorder="1"/>
    <xf numFmtId="0" fontId="3" fillId="0" borderId="0" xfId="0" applyFont="1" applyFill="1"/>
    <xf numFmtId="0" fontId="5" fillId="0" borderId="164" xfId="0" applyFont="1" applyFill="1" applyBorder="1"/>
    <xf numFmtId="0" fontId="5" fillId="0" borderId="172" xfId="0" applyFont="1" applyFill="1" applyBorder="1"/>
    <xf numFmtId="0" fontId="5" fillId="0" borderId="158" xfId="0" applyFont="1" applyFill="1" applyBorder="1"/>
    <xf numFmtId="0" fontId="7" fillId="0" borderId="167" xfId="0" applyFont="1" applyFill="1" applyBorder="1" applyAlignment="1">
      <alignment horizontal="center" vertical="center"/>
    </xf>
    <xf numFmtId="0" fontId="8" fillId="0" borderId="167" xfId="0" applyFont="1" applyFill="1" applyBorder="1" applyAlignment="1">
      <alignment horizontal="center"/>
    </xf>
    <xf numFmtId="0" fontId="8" fillId="0" borderId="0" xfId="0" applyFont="1" applyFill="1" applyBorder="1" applyAlignment="1">
      <alignment horizontal="center"/>
    </xf>
    <xf numFmtId="0" fontId="5" fillId="0" borderId="167" xfId="0" applyFont="1" applyFill="1" applyBorder="1"/>
    <xf numFmtId="0" fontId="8" fillId="0" borderId="16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40" xfId="0" applyFont="1" applyFill="1" applyBorder="1" applyAlignment="1">
      <alignment horizontal="left" vertical="center"/>
    </xf>
    <xf numFmtId="0" fontId="3" fillId="0" borderId="387" xfId="0" applyFont="1" applyBorder="1"/>
    <xf numFmtId="0" fontId="2" fillId="0" borderId="387" xfId="0" applyFont="1" applyFill="1" applyBorder="1" applyAlignment="1">
      <alignment horizontal="center"/>
    </xf>
    <xf numFmtId="0" fontId="7" fillId="3" borderId="0" xfId="31" applyFont="1" applyFill="1" applyProtection="1"/>
    <xf numFmtId="0" fontId="3" fillId="0" borderId="0" xfId="11" applyFont="1" applyFill="1" applyBorder="1" applyAlignment="1" applyProtection="1">
      <alignment horizontal="right"/>
    </xf>
    <xf numFmtId="0" fontId="2" fillId="22" borderId="28" xfId="11" applyFont="1" applyFill="1" applyBorder="1" applyAlignment="1" applyProtection="1">
      <alignment horizontal="center"/>
    </xf>
    <xf numFmtId="0" fontId="2" fillId="22" borderId="29" xfId="11" applyFont="1" applyFill="1" applyBorder="1" applyAlignment="1" applyProtection="1">
      <alignment horizontal="center"/>
    </xf>
    <xf numFmtId="0" fontId="2" fillId="22" borderId="30" xfId="11" applyFont="1" applyFill="1" applyBorder="1" applyAlignment="1" applyProtection="1">
      <alignment horizontal="center"/>
    </xf>
    <xf numFmtId="0" fontId="10" fillId="22" borderId="26" xfId="11" applyFont="1" applyFill="1" applyBorder="1" applyAlignment="1" applyProtection="1">
      <alignment horizontal="center" vertical="top"/>
    </xf>
    <xf numFmtId="0" fontId="10" fillId="22" borderId="27" xfId="11" applyFont="1" applyFill="1" applyBorder="1" applyAlignment="1" applyProtection="1">
      <alignment horizontal="center" vertical="top"/>
    </xf>
    <xf numFmtId="0" fontId="10" fillId="22" borderId="84" xfId="11" applyFont="1" applyFill="1" applyBorder="1" applyAlignment="1" applyProtection="1">
      <alignment horizontal="center" vertical="top"/>
    </xf>
    <xf numFmtId="0" fontId="3" fillId="22" borderId="28" xfId="11" applyFont="1" applyFill="1" applyBorder="1" applyAlignment="1" applyProtection="1">
      <alignment horizontal="center"/>
    </xf>
    <xf numFmtId="0" fontId="3" fillId="22" borderId="29" xfId="11" applyFont="1" applyFill="1" applyBorder="1" applyAlignment="1" applyProtection="1">
      <alignment horizontal="center"/>
    </xf>
    <xf numFmtId="0" fontId="3" fillId="22" borderId="30" xfId="11" applyFont="1" applyFill="1" applyBorder="1" applyAlignment="1" applyProtection="1">
      <alignment horizontal="center"/>
    </xf>
    <xf numFmtId="0" fontId="2" fillId="9" borderId="28" xfId="11" applyFont="1" applyFill="1" applyBorder="1" applyAlignment="1" applyProtection="1">
      <alignment horizontal="center"/>
    </xf>
    <xf numFmtId="0" fontId="2" fillId="9" borderId="29" xfId="11" applyFont="1" applyFill="1" applyBorder="1" applyAlignment="1" applyProtection="1">
      <alignment horizontal="center"/>
    </xf>
    <xf numFmtId="0" fontId="2" fillId="9" borderId="30" xfId="11" applyFont="1" applyFill="1" applyBorder="1" applyAlignment="1" applyProtection="1">
      <alignment horizontal="center"/>
    </xf>
    <xf numFmtId="0" fontId="14" fillId="22" borderId="28" xfId="11" applyFont="1" applyFill="1" applyBorder="1" applyAlignment="1" applyProtection="1">
      <alignment horizontal="center" vertical="center" wrapText="1"/>
    </xf>
    <xf numFmtId="0" fontId="14" fillId="22" borderId="29" xfId="11" applyFont="1" applyFill="1" applyBorder="1" applyAlignment="1" applyProtection="1">
      <alignment horizontal="center" vertical="center" wrapText="1"/>
    </xf>
    <xf numFmtId="0" fontId="14" fillId="22" borderId="30" xfId="11" applyFont="1" applyFill="1" applyBorder="1" applyAlignment="1" applyProtection="1">
      <alignment horizontal="center" vertical="center" wrapText="1"/>
    </xf>
    <xf numFmtId="0" fontId="14" fillId="22" borderId="26" xfId="11" applyFont="1" applyFill="1" applyBorder="1" applyAlignment="1" applyProtection="1">
      <alignment horizontal="center" vertical="center" wrapText="1"/>
    </xf>
    <xf numFmtId="0" fontId="14" fillId="22" borderId="27" xfId="11" applyFont="1" applyFill="1" applyBorder="1" applyAlignment="1" applyProtection="1">
      <alignment horizontal="center" vertical="center" wrapText="1"/>
    </xf>
    <xf numFmtId="0" fontId="14" fillId="22" borderId="84" xfId="11" applyFont="1" applyFill="1" applyBorder="1" applyAlignment="1" applyProtection="1">
      <alignment horizontal="center" vertical="center" wrapText="1"/>
    </xf>
    <xf numFmtId="0" fontId="21" fillId="22" borderId="29" xfId="0" applyFont="1" applyFill="1" applyBorder="1" applyAlignment="1" applyProtection="1">
      <alignment horizontal="center" vertical="center" wrapText="1"/>
    </xf>
    <xf numFmtId="0" fontId="21" fillId="22" borderId="30" xfId="0" applyFont="1" applyFill="1" applyBorder="1" applyAlignment="1" applyProtection="1">
      <alignment horizontal="center" vertical="center" wrapText="1"/>
    </xf>
    <xf numFmtId="0" fontId="21" fillId="22" borderId="27" xfId="0" applyFont="1" applyFill="1" applyBorder="1" applyAlignment="1" applyProtection="1">
      <alignment horizontal="center" vertical="center" wrapText="1"/>
    </xf>
    <xf numFmtId="0" fontId="21" fillId="22" borderId="84" xfId="0" applyFont="1" applyFill="1" applyBorder="1" applyAlignment="1" applyProtection="1">
      <alignment horizontal="center" vertical="center" wrapText="1"/>
    </xf>
    <xf numFmtId="0" fontId="10" fillId="9" borderId="26" xfId="11" applyFont="1" applyFill="1" applyBorder="1" applyAlignment="1" applyProtection="1">
      <alignment horizontal="center" vertical="top"/>
    </xf>
    <xf numFmtId="0" fontId="10" fillId="9" borderId="27" xfId="11" applyFont="1" applyFill="1" applyBorder="1" applyAlignment="1" applyProtection="1">
      <alignment horizontal="center" vertical="top"/>
    </xf>
    <xf numFmtId="0" fontId="10" fillId="9" borderId="84" xfId="11" applyFont="1" applyFill="1" applyBorder="1" applyAlignment="1" applyProtection="1">
      <alignment horizontal="center" vertical="top"/>
    </xf>
    <xf numFmtId="0" fontId="2" fillId="0" borderId="0" xfId="11" applyFont="1" applyFill="1" applyBorder="1" applyAlignment="1" applyProtection="1">
      <alignment horizontal="center" vertical="center" wrapText="1"/>
    </xf>
    <xf numFmtId="0" fontId="3" fillId="0" borderId="0" xfId="11" applyFont="1" applyFill="1" applyBorder="1" applyAlignment="1" applyProtection="1">
      <alignment horizontal="center"/>
    </xf>
    <xf numFmtId="0" fontId="2" fillId="23" borderId="0" xfId="11" applyFont="1" applyFill="1" applyBorder="1" applyAlignment="1" applyProtection="1">
      <alignment horizontal="center"/>
    </xf>
    <xf numFmtId="0" fontId="2" fillId="3" borderId="0" xfId="11" applyFont="1" applyFill="1" applyBorder="1" applyAlignment="1" applyProtection="1">
      <alignment horizontal="center" vertical="center" wrapText="1"/>
    </xf>
    <xf numFmtId="0" fontId="1" fillId="0" borderId="0" xfId="11" applyFont="1" applyFill="1" applyBorder="1" applyAlignment="1" applyProtection="1">
      <alignment horizontal="center" vertical="center" wrapText="1"/>
    </xf>
    <xf numFmtId="0" fontId="12" fillId="0" borderId="0" xfId="11" applyFont="1" applyFill="1" applyBorder="1" applyAlignment="1" applyProtection="1">
      <alignment horizontal="center" vertical="top" wrapText="1"/>
    </xf>
    <xf numFmtId="0" fontId="70" fillId="0" borderId="0" xfId="2" applyFill="1" applyBorder="1" applyAlignment="1" applyProtection="1">
      <alignment horizontal="center" vertical="center" wrapText="1"/>
    </xf>
    <xf numFmtId="0" fontId="1" fillId="0" borderId="0" xfId="11" applyFont="1" applyFill="1" applyBorder="1" applyAlignment="1" applyProtection="1">
      <alignment horizontal="center" wrapText="1"/>
    </xf>
    <xf numFmtId="0" fontId="8" fillId="24" borderId="0" xfId="0" applyFont="1" applyFill="1" applyBorder="1" applyAlignment="1" applyProtection="1">
      <alignment horizontal="left" vertical="center" wrapText="1"/>
    </xf>
    <xf numFmtId="0" fontId="8" fillId="24" borderId="140" xfId="0" applyFont="1" applyFill="1" applyBorder="1" applyAlignment="1" applyProtection="1">
      <alignment horizontal="left" vertical="center" wrapText="1"/>
    </xf>
    <xf numFmtId="0" fontId="8" fillId="9" borderId="0" xfId="0" applyFont="1" applyFill="1" applyBorder="1" applyAlignment="1" applyProtection="1">
      <alignment horizontal="left" vertical="center" wrapText="1"/>
    </xf>
    <xf numFmtId="0" fontId="8" fillId="9" borderId="140" xfId="0" applyFont="1" applyFill="1" applyBorder="1" applyAlignment="1" applyProtection="1">
      <alignment horizontal="left" vertical="center" wrapText="1"/>
    </xf>
    <xf numFmtId="0" fontId="8" fillId="9" borderId="0" xfId="0" applyFont="1" applyFill="1" applyBorder="1" applyAlignment="1" applyProtection="1">
      <alignment horizontal="justify" vertical="top" wrapText="1"/>
    </xf>
    <xf numFmtId="0" fontId="8" fillId="9" borderId="140" xfId="0" applyFont="1" applyFill="1" applyBorder="1" applyAlignment="1" applyProtection="1">
      <alignment horizontal="justify" vertical="top" wrapText="1"/>
    </xf>
    <xf numFmtId="0" fontId="2" fillId="0" borderId="15" xfId="11" applyFont="1" applyFill="1" applyBorder="1" applyAlignment="1" applyProtection="1">
      <alignment horizontal="center"/>
    </xf>
    <xf numFmtId="0" fontId="2" fillId="0" borderId="16" xfId="11" applyFont="1" applyFill="1" applyBorder="1" applyAlignment="1" applyProtection="1">
      <alignment horizontal="center"/>
    </xf>
    <xf numFmtId="0" fontId="2" fillId="0" borderId="101" xfId="11" applyFont="1" applyFill="1" applyBorder="1" applyAlignment="1" applyProtection="1">
      <alignment horizontal="center"/>
    </xf>
    <xf numFmtId="0" fontId="12" fillId="0" borderId="117" xfId="11" applyFont="1" applyFill="1" applyBorder="1" applyAlignment="1" applyProtection="1">
      <alignment horizontal="center" vertical="top" wrapText="1"/>
    </xf>
    <xf numFmtId="0" fontId="12" fillId="0" borderId="7" xfId="11" applyFont="1" applyFill="1" applyBorder="1" applyAlignment="1" applyProtection="1">
      <alignment horizontal="center" vertical="top" wrapText="1"/>
    </xf>
    <xf numFmtId="0" fontId="12" fillId="0" borderId="102" xfId="11" applyFont="1" applyFill="1" applyBorder="1" applyAlignment="1" applyProtection="1">
      <alignment horizontal="center" vertical="top" wrapText="1"/>
    </xf>
    <xf numFmtId="0" fontId="7" fillId="0" borderId="0" xfId="11" applyFont="1" applyFill="1" applyBorder="1" applyAlignment="1" applyProtection="1">
      <alignment horizontal="center"/>
    </xf>
    <xf numFmtId="0" fontId="3" fillId="8" borderId="20" xfId="11" applyFont="1" applyFill="1" applyBorder="1" applyAlignment="1" applyProtection="1">
      <alignment horizontal="center"/>
    </xf>
    <xf numFmtId="0" fontId="2" fillId="0" borderId="16" xfId="11" applyFont="1" applyFill="1" applyBorder="1" applyAlignment="1" applyProtection="1">
      <alignment horizontal="center" vertical="center" wrapText="1"/>
    </xf>
    <xf numFmtId="0" fontId="7" fillId="9" borderId="0" xfId="0" applyFont="1" applyFill="1" applyBorder="1" applyAlignment="1" applyProtection="1">
      <alignment horizontal="justify" vertical="top" wrapText="1"/>
    </xf>
    <xf numFmtId="0" fontId="7" fillId="9" borderId="140" xfId="0" applyFont="1" applyFill="1" applyBorder="1" applyAlignment="1" applyProtection="1">
      <alignment horizontal="justify" vertical="top" wrapText="1"/>
    </xf>
    <xf numFmtId="0" fontId="7" fillId="9" borderId="0" xfId="0" applyFont="1" applyFill="1" applyBorder="1" applyAlignment="1" applyProtection="1">
      <alignment horizontal="left" wrapText="1"/>
    </xf>
    <xf numFmtId="0" fontId="7" fillId="9" borderId="140" xfId="0" applyFont="1" applyFill="1" applyBorder="1" applyAlignment="1" applyProtection="1">
      <alignment horizontal="left" wrapText="1"/>
    </xf>
    <xf numFmtId="0" fontId="7" fillId="6" borderId="0" xfId="0" applyNumberFormat="1" applyFont="1" applyFill="1" applyAlignment="1">
      <alignment horizontal="left" vertical="center" wrapText="1"/>
    </xf>
    <xf numFmtId="0" fontId="7" fillId="6" borderId="140" xfId="0" applyNumberFormat="1" applyFont="1" applyFill="1" applyBorder="1" applyAlignment="1">
      <alignment horizontal="left" vertical="center" wrapText="1"/>
    </xf>
    <xf numFmtId="0" fontId="8" fillId="9" borderId="0" xfId="0" applyFont="1" applyFill="1" applyBorder="1" applyAlignment="1" applyProtection="1">
      <alignment horizontal="justify" vertical="top"/>
    </xf>
    <xf numFmtId="0" fontId="8" fillId="9" borderId="140" xfId="0" applyFont="1" applyFill="1" applyBorder="1" applyAlignment="1" applyProtection="1">
      <alignment horizontal="justify" vertical="top"/>
    </xf>
    <xf numFmtId="0" fontId="7" fillId="9" borderId="0" xfId="0" applyFont="1" applyFill="1" applyBorder="1" applyAlignment="1" applyProtection="1">
      <alignment horizontal="justify" vertical="top"/>
    </xf>
    <xf numFmtId="0" fontId="7" fillId="9" borderId="140" xfId="0" applyFont="1" applyFill="1" applyBorder="1" applyAlignment="1" applyProtection="1">
      <alignment horizontal="justify" vertical="top"/>
    </xf>
    <xf numFmtId="0" fontId="8" fillId="9" borderId="0" xfId="0" applyFont="1" applyFill="1" applyBorder="1" applyAlignment="1" applyProtection="1">
      <alignment horizontal="left" vertical="top" wrapText="1"/>
    </xf>
    <xf numFmtId="0" fontId="8" fillId="9" borderId="140" xfId="0" applyFont="1" applyFill="1" applyBorder="1" applyAlignment="1" applyProtection="1">
      <alignment horizontal="left" vertical="top" wrapText="1"/>
    </xf>
    <xf numFmtId="0" fontId="7" fillId="7" borderId="164" xfId="11" applyFont="1" applyFill="1" applyBorder="1" applyAlignment="1" applyProtection="1">
      <alignment horizontal="center" vertical="center" wrapText="1"/>
    </xf>
    <xf numFmtId="0" fontId="7" fillId="7" borderId="0" xfId="11" applyFont="1" applyFill="1" applyBorder="1" applyAlignment="1" applyProtection="1">
      <alignment horizontal="center" vertical="center" wrapText="1"/>
    </xf>
    <xf numFmtId="0" fontId="7" fillId="7" borderId="140" xfId="11" applyFont="1" applyFill="1" applyBorder="1" applyAlignment="1" applyProtection="1">
      <alignment horizontal="center" vertical="center" wrapText="1"/>
    </xf>
    <xf numFmtId="0" fontId="8" fillId="7" borderId="164" xfId="11" applyFont="1" applyFill="1" applyBorder="1" applyAlignment="1" applyProtection="1">
      <alignment horizontal="center" vertical="center" wrapText="1"/>
    </xf>
    <xf numFmtId="0" fontId="8" fillId="7" borderId="0" xfId="11" applyFont="1" applyFill="1" applyBorder="1" applyAlignment="1" applyProtection="1">
      <alignment horizontal="center" vertical="center" wrapText="1"/>
    </xf>
    <xf numFmtId="0" fontId="8" fillId="7" borderId="140" xfId="11" applyFont="1" applyFill="1" applyBorder="1" applyAlignment="1" applyProtection="1">
      <alignment horizontal="center" vertical="center" wrapText="1"/>
    </xf>
    <xf numFmtId="0" fontId="8" fillId="9" borderId="0" xfId="0" applyNumberFormat="1" applyFont="1" applyFill="1" applyBorder="1" applyAlignment="1" applyProtection="1">
      <alignment horizontal="left" vertical="top" wrapText="1"/>
    </xf>
    <xf numFmtId="0" fontId="8" fillId="9" borderId="140" xfId="0" applyNumberFormat="1" applyFont="1" applyFill="1" applyBorder="1" applyAlignment="1" applyProtection="1">
      <alignment horizontal="left" vertical="top" wrapText="1"/>
    </xf>
    <xf numFmtId="0" fontId="8" fillId="9" borderId="0" xfId="0" applyFont="1" applyFill="1" applyBorder="1" applyAlignment="1" applyProtection="1">
      <alignment horizontal="justify" wrapText="1"/>
    </xf>
    <xf numFmtId="0" fontId="8" fillId="9" borderId="140" xfId="0" applyFont="1" applyFill="1" applyBorder="1" applyAlignment="1" applyProtection="1">
      <alignment horizontal="justify" wrapText="1"/>
    </xf>
    <xf numFmtId="0" fontId="7" fillId="8" borderId="168" xfId="11" applyFont="1" applyFill="1" applyBorder="1" applyAlignment="1" applyProtection="1">
      <alignment horizontal="center" vertical="center" wrapText="1"/>
    </xf>
    <xf numFmtId="0" fontId="7" fillId="8" borderId="245" xfId="11" applyFont="1" applyFill="1" applyBorder="1" applyAlignment="1" applyProtection="1">
      <alignment horizontal="center" vertical="center" wrapText="1"/>
    </xf>
    <xf numFmtId="0" fontId="7" fillId="8" borderId="270" xfId="11" applyFont="1" applyFill="1" applyBorder="1" applyAlignment="1" applyProtection="1">
      <alignment horizontal="center" vertical="center" wrapText="1"/>
    </xf>
    <xf numFmtId="0" fontId="7" fillId="7" borderId="158" xfId="11" applyFont="1" applyFill="1" applyBorder="1" applyAlignment="1" applyProtection="1">
      <alignment horizontal="center" vertical="center" wrapText="1"/>
    </xf>
    <xf numFmtId="0" fontId="7" fillId="7" borderId="21" xfId="11" applyFont="1" applyFill="1" applyBorder="1" applyAlignment="1" applyProtection="1">
      <alignment horizontal="center" vertical="center" wrapText="1"/>
    </xf>
    <xf numFmtId="0" fontId="7" fillId="7" borderId="166" xfId="11" applyFont="1" applyFill="1" applyBorder="1" applyAlignment="1" applyProtection="1">
      <alignment horizontal="center" vertical="center" wrapText="1"/>
    </xf>
    <xf numFmtId="0" fontId="8" fillId="6" borderId="164" xfId="0" applyFont="1" applyFill="1" applyBorder="1" applyAlignment="1" applyProtection="1">
      <alignment horizontal="center" vertical="top"/>
    </xf>
    <xf numFmtId="0" fontId="8" fillId="6" borderId="0" xfId="0" applyFont="1" applyFill="1" applyBorder="1" applyAlignment="1" applyProtection="1">
      <alignment horizontal="center" vertical="top"/>
    </xf>
    <xf numFmtId="0" fontId="8" fillId="6" borderId="140" xfId="0" applyFont="1" applyFill="1" applyBorder="1" applyAlignment="1" applyProtection="1">
      <alignment horizontal="center" vertical="top"/>
    </xf>
    <xf numFmtId="0" fontId="14" fillId="0" borderId="531" xfId="5" applyFont="1" applyFill="1" applyBorder="1" applyAlignment="1" applyProtection="1">
      <alignment horizontal="center" vertical="center"/>
    </xf>
    <xf numFmtId="0" fontId="14" fillId="0" borderId="532" xfId="5" applyFont="1" applyFill="1" applyBorder="1" applyAlignment="1" applyProtection="1">
      <alignment horizontal="center" vertical="center"/>
    </xf>
    <xf numFmtId="0" fontId="9" fillId="2" borderId="15" xfId="5" applyFont="1" applyFill="1" applyBorder="1" applyAlignment="1" applyProtection="1">
      <alignment horizontal="center" wrapText="1"/>
    </xf>
    <xf numFmtId="0" fontId="9" fillId="2" borderId="16" xfId="5" applyFont="1" applyFill="1" applyBorder="1" applyAlignment="1" applyProtection="1">
      <alignment horizontal="center" wrapText="1"/>
    </xf>
    <xf numFmtId="0" fontId="14" fillId="0" borderId="530" xfId="5" applyFont="1" applyFill="1" applyBorder="1" applyAlignment="1" applyProtection="1">
      <alignment horizontal="center" vertical="center"/>
    </xf>
    <xf numFmtId="0" fontId="19" fillId="0" borderId="530" xfId="5" applyFont="1" applyFill="1" applyBorder="1" applyAlignment="1" applyProtection="1">
      <alignment horizontal="center" vertical="center"/>
    </xf>
    <xf numFmtId="0" fontId="1" fillId="0" borderId="530" xfId="5" applyFont="1" applyFill="1" applyBorder="1" applyAlignment="1" applyProtection="1">
      <alignment horizontal="center" vertical="center"/>
    </xf>
    <xf numFmtId="0" fontId="2" fillId="0" borderId="533" xfId="5" applyFont="1" applyFill="1" applyBorder="1" applyAlignment="1" applyProtection="1">
      <alignment horizontal="right" vertical="center"/>
    </xf>
    <xf numFmtId="0" fontId="14" fillId="0" borderId="0" xfId="5" applyFont="1" applyFill="1" applyBorder="1" applyAlignment="1" applyProtection="1">
      <alignment horizontal="center" vertical="center"/>
    </xf>
    <xf numFmtId="0" fontId="19" fillId="0" borderId="531" xfId="5" applyFont="1" applyFill="1" applyBorder="1" applyAlignment="1" applyProtection="1">
      <alignment horizontal="center" vertical="center"/>
    </xf>
    <xf numFmtId="0" fontId="19" fillId="0" borderId="532" xfId="5" applyFont="1" applyFill="1" applyBorder="1" applyAlignment="1" applyProtection="1">
      <alignment horizontal="center" vertical="center"/>
    </xf>
    <xf numFmtId="0" fontId="5" fillId="0" borderId="0" xfId="5" applyFont="1" applyFill="1" applyBorder="1" applyAlignment="1" applyProtection="1">
      <alignment horizontal="center" vertical="center"/>
    </xf>
    <xf numFmtId="0" fontId="7" fillId="0" borderId="0" xfId="5" applyFont="1" applyFill="1" applyBorder="1" applyAlignment="1" applyProtection="1">
      <alignment horizontal="right" vertical="center"/>
    </xf>
    <xf numFmtId="0" fontId="7" fillId="0" borderId="535" xfId="5" applyFont="1" applyFill="1" applyBorder="1" applyAlignment="1" applyProtection="1">
      <alignment horizontal="right" vertical="center"/>
    </xf>
    <xf numFmtId="0" fontId="9" fillId="0" borderId="0" xfId="5" applyFont="1" applyFill="1" applyBorder="1" applyAlignment="1" applyProtection="1">
      <alignment horizontal="center" vertical="center"/>
    </xf>
    <xf numFmtId="0" fontId="5" fillId="0" borderId="531" xfId="5" applyFont="1" applyFill="1" applyBorder="1" applyAlignment="1" applyProtection="1">
      <alignment horizontal="center" vertical="center"/>
    </xf>
    <xf numFmtId="0" fontId="5" fillId="0" borderId="532" xfId="5" applyFont="1" applyFill="1" applyBorder="1" applyAlignment="1" applyProtection="1">
      <alignment horizontal="center" vertical="center"/>
    </xf>
    <xf numFmtId="0" fontId="69" fillId="25" borderId="17" xfId="5" applyFont="1" applyFill="1" applyBorder="1" applyAlignment="1" applyProtection="1">
      <alignment horizontal="center" vertical="top"/>
    </xf>
    <xf numFmtId="0" fontId="69" fillId="25" borderId="0" xfId="5" applyFont="1" applyFill="1" applyBorder="1" applyAlignment="1" applyProtection="1">
      <alignment horizontal="center" vertical="top"/>
    </xf>
    <xf numFmtId="0" fontId="5" fillId="0" borderId="534" xfId="5" applyFont="1" applyFill="1" applyBorder="1" applyAlignment="1" applyProtection="1">
      <alignment horizontal="center" vertical="center"/>
    </xf>
    <xf numFmtId="0" fontId="5" fillId="0" borderId="167" xfId="0" applyFont="1" applyFill="1" applyBorder="1" applyAlignment="1" applyProtection="1">
      <alignment horizontal="center" vertical="center"/>
    </xf>
    <xf numFmtId="0" fontId="7" fillId="0" borderId="25" xfId="0" quotePrefix="1"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9" fillId="9" borderId="28" xfId="0" applyFont="1" applyFill="1" applyBorder="1" applyAlignment="1" applyProtection="1">
      <alignment horizontal="center" vertical="center" wrapText="1"/>
    </xf>
    <xf numFmtId="0" fontId="9" fillId="9" borderId="29" xfId="0" applyFont="1" applyFill="1" applyBorder="1" applyAlignment="1" applyProtection="1">
      <alignment horizontal="center" vertical="center" wrapText="1"/>
    </xf>
    <xf numFmtId="0" fontId="9" fillId="9" borderId="30" xfId="0" applyFont="1" applyFill="1" applyBorder="1" applyAlignment="1" applyProtection="1">
      <alignment horizontal="center" vertical="center" wrapText="1"/>
    </xf>
    <xf numFmtId="0" fontId="7" fillId="6" borderId="5" xfId="0" applyFont="1" applyFill="1" applyBorder="1" applyAlignment="1" applyProtection="1">
      <alignment horizontal="center" wrapText="1"/>
    </xf>
    <xf numFmtId="0" fontId="7" fillId="6" borderId="0" xfId="0" applyFont="1" applyFill="1" applyBorder="1" applyAlignment="1" applyProtection="1">
      <alignment horizontal="center" wrapText="1"/>
    </xf>
    <xf numFmtId="0" fontId="7" fillId="6" borderId="25" xfId="0" applyFont="1" applyFill="1" applyBorder="1" applyAlignment="1" applyProtection="1">
      <alignment horizontal="center" wrapText="1"/>
    </xf>
    <xf numFmtId="0" fontId="8" fillId="6" borderId="5" xfId="0" applyFont="1" applyFill="1" applyBorder="1" applyAlignment="1" applyProtection="1">
      <alignment horizontal="center" vertical="top" wrapText="1"/>
    </xf>
    <xf numFmtId="0" fontId="8" fillId="6" borderId="0" xfId="0" applyFont="1" applyFill="1" applyBorder="1" applyAlignment="1" applyProtection="1">
      <alignment horizontal="center" vertical="top" wrapText="1"/>
    </xf>
    <xf numFmtId="0" fontId="8" fillId="6" borderId="25" xfId="0" applyFont="1" applyFill="1" applyBorder="1" applyAlignment="1" applyProtection="1">
      <alignment horizontal="center" vertical="top" wrapText="1"/>
    </xf>
    <xf numFmtId="0" fontId="7" fillId="6" borderId="27" xfId="0" quotePrefix="1" applyFont="1" applyFill="1" applyBorder="1" applyAlignment="1" applyProtection="1">
      <alignment horizontal="right"/>
    </xf>
    <xf numFmtId="0" fontId="7" fillId="6" borderId="27" xfId="0" applyFont="1" applyFill="1" applyBorder="1" applyAlignment="1" applyProtection="1">
      <alignment horizontal="right"/>
    </xf>
    <xf numFmtId="0" fontId="7" fillId="0" borderId="0" xfId="0" applyFont="1" applyFill="1" applyBorder="1" applyAlignment="1" applyProtection="1">
      <alignment horizontal="center"/>
    </xf>
    <xf numFmtId="0" fontId="7" fillId="0" borderId="20" xfId="0" applyFont="1" applyFill="1" applyBorder="1" applyAlignment="1" applyProtection="1">
      <alignment horizontal="center"/>
    </xf>
    <xf numFmtId="0" fontId="8" fillId="0" borderId="21" xfId="0" applyFont="1" applyFill="1" applyBorder="1" applyAlignment="1" applyProtection="1">
      <alignment horizontal="center"/>
    </xf>
    <xf numFmtId="0" fontId="32" fillId="0" borderId="0" xfId="0" applyFont="1" applyFill="1" applyBorder="1" applyAlignment="1" applyProtection="1">
      <alignment horizontal="right" vertical="top"/>
    </xf>
    <xf numFmtId="0" fontId="5" fillId="0" borderId="0" xfId="0" applyFont="1" applyFill="1" applyBorder="1" applyAlignment="1" applyProtection="1">
      <alignment horizontal="center" vertical="center"/>
    </xf>
    <xf numFmtId="0" fontId="5" fillId="0" borderId="20" xfId="0" applyFont="1" applyFill="1" applyBorder="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0" fontId="5" fillId="0" borderId="20" xfId="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5" fillId="0" borderId="0" xfId="0" applyFont="1" applyFill="1" applyBorder="1" applyAlignment="1" applyProtection="1">
      <alignment horizontal="center"/>
    </xf>
    <xf numFmtId="0" fontId="28" fillId="0" borderId="0" xfId="0" applyFont="1" applyFill="1" applyBorder="1" applyAlignment="1" applyProtection="1">
      <alignment horizontal="left" vertical="center" wrapText="1"/>
    </xf>
    <xf numFmtId="0" fontId="5" fillId="0" borderId="28" xfId="0" applyFont="1" applyFill="1" applyBorder="1" applyAlignment="1" applyProtection="1">
      <alignment horizontal="center" vertical="center" wrapText="1"/>
      <protection locked="0"/>
    </xf>
    <xf numFmtId="0" fontId="5" fillId="0" borderId="29"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26" xfId="0"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protection locked="0"/>
    </xf>
    <xf numFmtId="0" fontId="5" fillId="0" borderId="84"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xf>
    <xf numFmtId="0" fontId="7" fillId="0" borderId="29" xfId="0" applyFont="1" applyFill="1" applyBorder="1" applyAlignment="1" applyProtection="1">
      <alignment horizontal="center"/>
    </xf>
    <xf numFmtId="0" fontId="7" fillId="0" borderId="30" xfId="0" applyFont="1" applyFill="1" applyBorder="1" applyAlignment="1" applyProtection="1">
      <alignment horizontal="center"/>
    </xf>
    <xf numFmtId="0" fontId="7" fillId="0" borderId="26" xfId="0" applyFont="1" applyFill="1" applyBorder="1" applyAlignment="1" applyProtection="1">
      <alignment horizontal="center"/>
    </xf>
    <xf numFmtId="0" fontId="7" fillId="0" borderId="27" xfId="0" applyFont="1" applyFill="1" applyBorder="1" applyAlignment="1" applyProtection="1">
      <alignment horizontal="center"/>
    </xf>
    <xf numFmtId="0" fontId="7" fillId="0" borderId="84" xfId="0" applyFont="1" applyFill="1" applyBorder="1" applyAlignment="1" applyProtection="1">
      <alignment horizontal="center"/>
    </xf>
    <xf numFmtId="0" fontId="7" fillId="0" borderId="5" xfId="0" applyFont="1" applyFill="1" applyBorder="1" applyAlignment="1" applyProtection="1">
      <alignment horizontal="center"/>
    </xf>
    <xf numFmtId="0" fontId="7" fillId="0" borderId="25" xfId="0" applyFont="1" applyFill="1" applyBorder="1" applyAlignment="1" applyProtection="1">
      <alignment horizontal="center"/>
    </xf>
    <xf numFmtId="0" fontId="2" fillId="0" borderId="25" xfId="0" applyFont="1" applyFill="1" applyBorder="1" applyAlignment="1" applyProtection="1">
      <alignment horizontal="center" vertical="center"/>
    </xf>
    <xf numFmtId="0" fontId="20" fillId="0" borderId="4" xfId="0" applyFont="1" applyFill="1" applyBorder="1" applyAlignment="1" applyProtection="1">
      <alignment horizontal="center" vertical="center"/>
      <protection locked="0"/>
    </xf>
    <xf numFmtId="0" fontId="20" fillId="0" borderId="6" xfId="0" applyFont="1" applyFill="1" applyBorder="1" applyAlignment="1" applyProtection="1">
      <alignment horizontal="center" vertical="center"/>
      <protection locked="0"/>
    </xf>
    <xf numFmtId="0" fontId="7" fillId="0" borderId="25" xfId="0" applyFont="1" applyFill="1" applyBorder="1" applyAlignment="1" applyProtection="1">
      <alignment horizontal="left" vertical="center"/>
    </xf>
    <xf numFmtId="0" fontId="5" fillId="0" borderId="164"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8" fillId="6"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wrapText="1"/>
    </xf>
    <xf numFmtId="0" fontId="14" fillId="6" borderId="0" xfId="0" applyFont="1" applyFill="1" applyBorder="1" applyAlignment="1" applyProtection="1">
      <alignment horizontal="center" vertical="top"/>
    </xf>
    <xf numFmtId="0" fontId="7" fillId="0" borderId="217" xfId="0" applyFont="1" applyFill="1" applyBorder="1" applyAlignment="1" applyProtection="1">
      <alignment horizontal="center" vertical="center"/>
    </xf>
    <xf numFmtId="0" fontId="5" fillId="0" borderId="153" xfId="0" applyFont="1" applyFill="1" applyBorder="1" applyAlignment="1" applyProtection="1">
      <alignment horizontal="center"/>
    </xf>
    <xf numFmtId="0" fontId="5" fillId="0" borderId="98" xfId="0" applyFont="1" applyFill="1" applyBorder="1" applyAlignment="1" applyProtection="1">
      <alignment horizontal="center"/>
    </xf>
    <xf numFmtId="0" fontId="5" fillId="0" borderId="154" xfId="0" applyFont="1" applyFill="1" applyBorder="1" applyAlignment="1" applyProtection="1">
      <alignment horizontal="center"/>
    </xf>
    <xf numFmtId="0" fontId="7" fillId="0" borderId="27" xfId="0" quotePrefix="1" applyFont="1" applyFill="1" applyBorder="1" applyAlignment="1" applyProtection="1">
      <alignment horizontal="right"/>
    </xf>
    <xf numFmtId="0" fontId="7" fillId="0" borderId="27" xfId="0" applyFont="1" applyFill="1" applyBorder="1" applyAlignment="1" applyProtection="1">
      <alignment horizontal="right"/>
    </xf>
    <xf numFmtId="0" fontId="7" fillId="6" borderId="27" xfId="0" quotePrefix="1" applyFont="1" applyFill="1" applyBorder="1" applyAlignment="1" applyProtection="1">
      <alignment horizontal="right" vertical="center"/>
      <protection locked="0"/>
    </xf>
    <xf numFmtId="0" fontId="7" fillId="6" borderId="27" xfId="0" applyFont="1" applyFill="1" applyBorder="1" applyAlignment="1" applyProtection="1">
      <alignment horizontal="right" vertical="center"/>
      <protection locked="0"/>
    </xf>
    <xf numFmtId="0" fontId="7" fillId="6" borderId="27" xfId="0" quotePrefix="1" applyFont="1" applyFill="1" applyBorder="1" applyAlignment="1" applyProtection="1">
      <alignment horizontal="right" vertical="center" wrapText="1"/>
      <protection locked="0"/>
    </xf>
    <xf numFmtId="0" fontId="7" fillId="6" borderId="27" xfId="0" applyFont="1" applyFill="1" applyBorder="1" applyAlignment="1" applyProtection="1">
      <alignment horizontal="right" vertical="center" wrapText="1"/>
      <protection locked="0"/>
    </xf>
    <xf numFmtId="0" fontId="7" fillId="6" borderId="0" xfId="29" quotePrefix="1" applyFont="1" applyFill="1" applyBorder="1" applyAlignment="1">
      <alignment horizontal="right"/>
    </xf>
    <xf numFmtId="0" fontId="7" fillId="6" borderId="0" xfId="29" applyFont="1" applyFill="1" applyBorder="1" applyAlignment="1">
      <alignment horizontal="right"/>
    </xf>
    <xf numFmtId="0" fontId="7" fillId="0" borderId="27" xfId="29" quotePrefix="1" applyFont="1" applyFill="1" applyBorder="1" applyAlignment="1">
      <alignment horizontal="right" vertical="center"/>
    </xf>
    <xf numFmtId="0" fontId="7" fillId="0" borderId="27" xfId="29" applyFont="1" applyFill="1" applyBorder="1" applyAlignment="1">
      <alignment horizontal="right" vertical="center"/>
    </xf>
    <xf numFmtId="0" fontId="7" fillId="0" borderId="27" xfId="0" quotePrefix="1" applyFont="1" applyFill="1" applyBorder="1" applyAlignment="1" applyProtection="1">
      <alignment horizontal="right" vertical="center" wrapText="1"/>
      <protection locked="0"/>
    </xf>
    <xf numFmtId="0" fontId="7" fillId="0" borderId="27" xfId="0" applyFont="1" applyFill="1" applyBorder="1" applyAlignment="1" applyProtection="1">
      <alignment horizontal="right" vertical="center" wrapText="1"/>
      <protection locked="0"/>
    </xf>
    <xf numFmtId="0" fontId="8" fillId="0" borderId="5" xfId="0" applyFont="1" applyFill="1" applyBorder="1" applyAlignment="1" applyProtection="1">
      <alignment horizontal="right" vertical="center" wrapText="1"/>
      <protection locked="0"/>
    </xf>
    <xf numFmtId="0" fontId="8" fillId="0" borderId="25" xfId="0" applyFont="1" applyFill="1" applyBorder="1" applyAlignment="1" applyProtection="1">
      <alignment horizontal="right" vertical="center" wrapText="1"/>
      <protection locked="0"/>
    </xf>
    <xf numFmtId="0" fontId="14" fillId="0" borderId="153" xfId="0" applyFont="1" applyFill="1" applyBorder="1" applyAlignment="1" applyProtection="1">
      <alignment horizontal="center" vertical="center" wrapText="1"/>
      <protection locked="0"/>
    </xf>
    <xf numFmtId="0" fontId="14" fillId="0" borderId="98" xfId="0" applyFont="1" applyFill="1" applyBorder="1" applyAlignment="1" applyProtection="1">
      <alignment horizontal="center" vertical="center" wrapText="1"/>
      <protection locked="0"/>
    </xf>
    <xf numFmtId="0" fontId="14" fillId="0" borderId="154" xfId="0" applyFont="1" applyFill="1" applyBorder="1" applyAlignment="1" applyProtection="1">
      <alignment horizontal="center" vertical="center" wrapText="1"/>
      <protection locked="0"/>
    </xf>
    <xf numFmtId="0" fontId="7" fillId="6" borderId="0" xfId="0" applyFont="1" applyFill="1" applyBorder="1" applyAlignment="1" applyProtection="1">
      <alignment horizontal="right" vertical="center"/>
      <protection locked="0"/>
    </xf>
    <xf numFmtId="0" fontId="7" fillId="6" borderId="0" xfId="0" applyFont="1" applyFill="1" applyBorder="1" applyAlignment="1" applyProtection="1">
      <alignment horizontal="right" vertical="center" wrapText="1"/>
      <protection locked="0"/>
    </xf>
    <xf numFmtId="0" fontId="7" fillId="6" borderId="27" xfId="29" quotePrefix="1" applyFont="1" applyFill="1" applyBorder="1" applyAlignment="1">
      <alignment horizontal="right" vertical="center"/>
    </xf>
    <xf numFmtId="0" fontId="7" fillId="6" borderId="27" xfId="29" applyFont="1" applyFill="1" applyBorder="1" applyAlignment="1">
      <alignment horizontal="right" vertical="center"/>
    </xf>
    <xf numFmtId="0" fontId="7" fillId="6" borderId="25" xfId="0" applyFont="1" applyFill="1" applyBorder="1" applyAlignment="1" applyProtection="1">
      <alignment horizontal="center" vertical="center"/>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8" fillId="0" borderId="27" xfId="0" applyFont="1" applyFill="1" applyBorder="1" applyAlignment="1" applyProtection="1">
      <alignment horizontal="center" vertical="center"/>
      <protection locked="0"/>
    </xf>
    <xf numFmtId="0" fontId="8" fillId="0" borderId="84" xfId="0" applyFont="1" applyFill="1" applyBorder="1" applyAlignment="1" applyProtection="1">
      <alignment horizontal="center" vertical="center"/>
      <protection locked="0"/>
    </xf>
    <xf numFmtId="0" fontId="49" fillId="0" borderId="5" xfId="0" applyFont="1" applyFill="1" applyBorder="1" applyAlignment="1" applyProtection="1">
      <alignment vertical="center"/>
    </xf>
    <xf numFmtId="0" fontId="6" fillId="0" borderId="0"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25"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84" xfId="0" applyFont="1" applyFill="1" applyBorder="1" applyAlignment="1" applyProtection="1">
      <alignment horizontal="center" vertical="center"/>
    </xf>
    <xf numFmtId="0" fontId="32" fillId="0" borderId="5"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2" fontId="5" fillId="0" borderId="158" xfId="0" applyNumberFormat="1" applyFont="1" applyFill="1" applyBorder="1" applyAlignment="1" applyProtection="1">
      <alignment horizontal="center" vertical="center"/>
      <protection locked="0"/>
    </xf>
    <xf numFmtId="2" fontId="5" fillId="0" borderId="166" xfId="0" applyNumberFormat="1" applyFont="1" applyFill="1" applyBorder="1" applyAlignment="1" applyProtection="1">
      <alignment horizontal="center" vertical="center"/>
      <protection locked="0"/>
    </xf>
    <xf numFmtId="2" fontId="5" fillId="0" borderId="159" xfId="0" applyNumberFormat="1" applyFont="1" applyFill="1" applyBorder="1" applyAlignment="1" applyProtection="1">
      <alignment horizontal="center" vertical="center"/>
      <protection locked="0"/>
    </xf>
    <xf numFmtId="2" fontId="5" fillId="0" borderId="165" xfId="0" applyNumberFormat="1" applyFont="1" applyFill="1" applyBorder="1" applyAlignment="1" applyProtection="1">
      <alignment horizontal="center" vertical="center"/>
      <protection locked="0"/>
    </xf>
    <xf numFmtId="0" fontId="67" fillId="6" borderId="37" xfId="0" applyFont="1" applyFill="1" applyBorder="1" applyAlignment="1" applyProtection="1">
      <alignment horizontal="center" vertical="center"/>
      <protection locked="0"/>
    </xf>
    <xf numFmtId="0" fontId="68" fillId="6" borderId="37"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protection locked="0"/>
    </xf>
    <xf numFmtId="0" fontId="8" fillId="0" borderId="29" xfId="0" applyFont="1" applyFill="1" applyBorder="1" applyAlignment="1" applyProtection="1">
      <alignment horizontal="center"/>
      <protection locked="0"/>
    </xf>
    <xf numFmtId="0" fontId="8" fillId="0" borderId="30" xfId="0" applyFont="1" applyFill="1" applyBorder="1" applyAlignment="1" applyProtection="1">
      <alignment horizontal="center"/>
      <protection locked="0"/>
    </xf>
    <xf numFmtId="0" fontId="8" fillId="0" borderId="26" xfId="0" applyFont="1" applyFill="1" applyBorder="1" applyAlignment="1" applyProtection="1">
      <alignment horizontal="center"/>
      <protection locked="0"/>
    </xf>
    <xf numFmtId="0" fontId="8" fillId="0" borderId="27" xfId="0" applyFont="1" applyFill="1" applyBorder="1" applyAlignment="1" applyProtection="1">
      <alignment horizontal="center"/>
      <protection locked="0"/>
    </xf>
    <xf numFmtId="0" fontId="8" fillId="0" borderId="84" xfId="0" applyFont="1" applyFill="1" applyBorder="1" applyAlignment="1" applyProtection="1">
      <alignment horizontal="center"/>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67" fillId="6" borderId="0"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xf>
    <xf numFmtId="0" fontId="7" fillId="0" borderId="0" xfId="0" quotePrefix="1" applyFont="1" applyFill="1" applyBorder="1" applyAlignment="1" applyProtection="1">
      <alignment horizontal="right" vertical="center"/>
      <protection locked="0"/>
    </xf>
    <xf numFmtId="0" fontId="7" fillId="0" borderId="0" xfId="0" applyFont="1" applyFill="1" applyBorder="1" applyAlignment="1" applyProtection="1">
      <alignment horizontal="right" vertical="center"/>
      <protection locked="0"/>
    </xf>
    <xf numFmtId="0" fontId="7" fillId="0" borderId="0" xfId="0" quotePrefix="1" applyFont="1" applyFill="1" applyBorder="1" applyAlignment="1" applyProtection="1">
      <alignment horizontal="right" wrapText="1"/>
    </xf>
    <xf numFmtId="0" fontId="7" fillId="0" borderId="0" xfId="0" applyFont="1" applyFill="1" applyBorder="1" applyAlignment="1" applyProtection="1">
      <alignment horizontal="right" wrapText="1"/>
    </xf>
    <xf numFmtId="0" fontId="7" fillId="0" borderId="0" xfId="0" quotePrefix="1" applyFont="1" applyFill="1" applyBorder="1" applyAlignment="1" applyProtection="1">
      <alignment horizontal="right"/>
    </xf>
    <xf numFmtId="0" fontId="7" fillId="0" borderId="0" xfId="0" applyFont="1" applyFill="1" applyBorder="1" applyAlignment="1" applyProtection="1">
      <alignment horizontal="right"/>
    </xf>
    <xf numFmtId="0" fontId="7" fillId="0" borderId="0" xfId="0" applyFont="1" applyAlignment="1" applyProtection="1">
      <alignment horizontal="center"/>
    </xf>
    <xf numFmtId="0" fontId="7" fillId="0" borderId="25" xfId="0" applyFont="1" applyFill="1" applyBorder="1" applyAlignment="1" applyProtection="1">
      <alignment horizontal="left" vertical="center" wrapText="1"/>
    </xf>
    <xf numFmtId="0" fontId="7" fillId="0" borderId="25" xfId="0" applyFont="1" applyFill="1" applyBorder="1" applyAlignment="1" applyProtection="1">
      <alignment horizontal="center" vertical="center"/>
    </xf>
    <xf numFmtId="0" fontId="8" fillId="0" borderId="0" xfId="0" applyFont="1" applyFill="1" applyBorder="1" applyAlignment="1" applyProtection="1">
      <alignment horizontal="center" vertical="top"/>
    </xf>
    <xf numFmtId="0" fontId="7"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xf>
    <xf numFmtId="0" fontId="2" fillId="0" borderId="521" xfId="0" applyFont="1" applyFill="1" applyBorder="1" applyAlignment="1" applyProtection="1">
      <alignment horizontal="center" vertical="center"/>
    </xf>
    <xf numFmtId="0" fontId="2" fillId="0" borderId="245" xfId="0" applyFont="1" applyFill="1" applyBorder="1" applyAlignment="1" applyProtection="1">
      <alignment horizontal="center" vertical="center"/>
    </xf>
    <xf numFmtId="0" fontId="2" fillId="0" borderId="270" xfId="0" applyFont="1" applyFill="1" applyBorder="1" applyAlignment="1" applyProtection="1">
      <alignment horizontal="center" vertical="center"/>
    </xf>
    <xf numFmtId="0" fontId="8" fillId="0" borderId="153" xfId="0" applyFont="1" applyFill="1" applyBorder="1" applyAlignment="1" applyProtection="1">
      <alignment horizontal="center"/>
    </xf>
    <xf numFmtId="0" fontId="8" fillId="0" borderId="98" xfId="0" applyFont="1" applyFill="1" applyBorder="1" applyAlignment="1" applyProtection="1">
      <alignment horizontal="center"/>
    </xf>
    <xf numFmtId="0" fontId="8" fillId="0" borderId="154" xfId="0" applyFont="1" applyFill="1" applyBorder="1" applyAlignment="1" applyProtection="1">
      <alignment horizontal="center"/>
    </xf>
    <xf numFmtId="0" fontId="7" fillId="6" borderId="11" xfId="0" applyFont="1" applyFill="1" applyBorder="1" applyAlignment="1" applyProtection="1">
      <alignment horizontal="center"/>
    </xf>
    <xf numFmtId="0" fontId="7" fillId="6" borderId="12" xfId="0" applyFont="1" applyFill="1" applyBorder="1" applyAlignment="1" applyProtection="1">
      <alignment horizontal="center"/>
    </xf>
    <xf numFmtId="0" fontId="7" fillId="6" borderId="22" xfId="0" applyFont="1" applyFill="1" applyBorder="1" applyAlignment="1" applyProtection="1">
      <alignment horizontal="center"/>
    </xf>
    <xf numFmtId="0" fontId="8" fillId="6" borderId="122" xfId="0" applyFont="1" applyFill="1" applyBorder="1" applyAlignment="1" applyProtection="1">
      <alignment horizontal="center"/>
    </xf>
    <xf numFmtId="0" fontId="8" fillId="6" borderId="0" xfId="0" applyFont="1" applyFill="1" applyBorder="1" applyAlignment="1" applyProtection="1">
      <alignment horizontal="center"/>
    </xf>
    <xf numFmtId="0" fontId="8" fillId="6" borderId="141" xfId="0" applyFont="1" applyFill="1" applyBorder="1" applyAlignment="1" applyProtection="1">
      <alignment horizontal="center"/>
    </xf>
    <xf numFmtId="0" fontId="7" fillId="0" borderId="18" xfId="0" applyFont="1" applyFill="1" applyBorder="1" applyAlignment="1" applyProtection="1">
      <alignment horizontal="center"/>
    </xf>
    <xf numFmtId="0" fontId="14" fillId="0" borderId="158" xfId="0" applyFont="1" applyFill="1" applyBorder="1" applyAlignment="1" applyProtection="1">
      <alignment horizontal="center" vertical="center"/>
      <protection locked="0"/>
    </xf>
    <xf numFmtId="0" fontId="14" fillId="0" borderId="21" xfId="0" applyFont="1" applyFill="1" applyBorder="1" applyAlignment="1" applyProtection="1">
      <alignment horizontal="center" vertical="center"/>
      <protection locked="0"/>
    </xf>
    <xf numFmtId="0" fontId="14" fillId="0" borderId="166" xfId="0" applyFont="1" applyFill="1" applyBorder="1" applyAlignment="1" applyProtection="1">
      <alignment horizontal="center" vertical="center"/>
      <protection locked="0"/>
    </xf>
    <xf numFmtId="0" fontId="14" fillId="0" borderId="159" xfId="0" applyFont="1" applyFill="1" applyBorder="1" applyAlignment="1" applyProtection="1">
      <alignment horizontal="center" vertical="center"/>
      <protection locked="0"/>
    </xf>
    <xf numFmtId="0" fontId="14" fillId="0" borderId="20" xfId="0" applyFont="1" applyFill="1" applyBorder="1" applyAlignment="1" applyProtection="1">
      <alignment horizontal="center" vertical="center"/>
      <protection locked="0"/>
    </xf>
    <xf numFmtId="0" fontId="14" fillId="0" borderId="165"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xf>
    <xf numFmtId="0" fontId="8" fillId="0" borderId="29" xfId="0" applyFont="1" applyFill="1" applyBorder="1" applyAlignment="1" applyProtection="1">
      <alignment horizontal="center"/>
    </xf>
    <xf numFmtId="0" fontId="8" fillId="0" borderId="30" xfId="0" applyFont="1" applyFill="1" applyBorder="1" applyAlignment="1" applyProtection="1">
      <alignment horizontal="center"/>
    </xf>
    <xf numFmtId="0" fontId="8" fillId="0" borderId="26" xfId="0" applyFont="1" applyFill="1" applyBorder="1" applyAlignment="1" applyProtection="1">
      <alignment horizontal="center"/>
    </xf>
    <xf numFmtId="0" fontId="8" fillId="0" borderId="27" xfId="0" applyFont="1" applyFill="1" applyBorder="1" applyAlignment="1" applyProtection="1">
      <alignment horizontal="center"/>
    </xf>
    <xf numFmtId="0" fontId="8" fillId="0" borderId="84" xfId="0" applyFont="1" applyFill="1" applyBorder="1" applyAlignment="1" applyProtection="1">
      <alignment horizontal="center"/>
    </xf>
    <xf numFmtId="0" fontId="8" fillId="8" borderId="140" xfId="0" applyFont="1" applyFill="1" applyBorder="1" applyAlignment="1">
      <alignment horizontal="center"/>
    </xf>
    <xf numFmtId="0" fontId="8" fillId="8" borderId="167" xfId="0" applyFont="1" applyFill="1" applyBorder="1" applyAlignment="1">
      <alignment horizontal="center"/>
    </xf>
    <xf numFmtId="0" fontId="9" fillId="8" borderId="0" xfId="0" applyFont="1" applyFill="1" applyBorder="1" applyAlignment="1">
      <alignment horizontal="center"/>
    </xf>
    <xf numFmtId="0" fontId="7" fillId="8" borderId="146" xfId="0" applyFont="1" applyFill="1" applyBorder="1" applyAlignment="1">
      <alignment horizontal="center" vertical="center" wrapText="1"/>
    </xf>
    <xf numFmtId="0" fontId="7" fillId="8" borderId="29" xfId="0" applyFont="1" applyFill="1" applyBorder="1" applyAlignment="1">
      <alignment horizontal="center" vertical="center" wrapText="1"/>
    </xf>
    <xf numFmtId="0" fontId="7" fillId="8" borderId="155" xfId="0" applyFont="1" applyFill="1" applyBorder="1" applyAlignment="1">
      <alignment horizontal="center" vertical="center" wrapText="1"/>
    </xf>
    <xf numFmtId="0" fontId="7" fillId="8" borderId="146" xfId="0" applyFont="1" applyFill="1" applyBorder="1" applyAlignment="1">
      <alignment horizontal="center"/>
    </xf>
    <xf numFmtId="0" fontId="7" fillId="8" borderId="29" xfId="0" applyFont="1" applyFill="1" applyBorder="1" applyAlignment="1">
      <alignment horizontal="center"/>
    </xf>
    <xf numFmtId="0" fontId="7" fillId="8" borderId="30" xfId="0" applyFont="1" applyFill="1" applyBorder="1" applyAlignment="1">
      <alignment horizontal="center"/>
    </xf>
    <xf numFmtId="0" fontId="8" fillId="8" borderId="5" xfId="0" applyFont="1" applyFill="1" applyBorder="1" applyAlignment="1">
      <alignment horizontal="center" vertical="center"/>
    </xf>
    <xf numFmtId="0" fontId="0" fillId="0" borderId="0" xfId="0"/>
    <xf numFmtId="0" fontId="0" fillId="0" borderId="25" xfId="0" applyBorder="1"/>
    <xf numFmtId="0" fontId="8" fillId="8" borderId="140" xfId="0" applyFont="1" applyFill="1" applyBorder="1" applyAlignment="1">
      <alignment horizontal="center" vertical="top"/>
    </xf>
    <xf numFmtId="0" fontId="8" fillId="8" borderId="167" xfId="0" applyFont="1" applyFill="1" applyBorder="1" applyAlignment="1">
      <alignment horizontal="center" vertical="top"/>
    </xf>
    <xf numFmtId="0" fontId="9" fillId="8" borderId="426" xfId="0" applyFont="1" applyFill="1" applyBorder="1" applyAlignment="1">
      <alignment horizontal="center" wrapText="1"/>
    </xf>
    <xf numFmtId="0" fontId="9" fillId="8" borderId="427" xfId="0" applyFont="1" applyFill="1" applyBorder="1" applyAlignment="1">
      <alignment horizontal="center" wrapText="1"/>
    </xf>
    <xf numFmtId="0" fontId="1" fillId="8" borderId="494" xfId="0" applyFont="1" applyFill="1" applyBorder="1" applyAlignment="1">
      <alignment horizontal="center" vertical="center"/>
    </xf>
    <xf numFmtId="0" fontId="7" fillId="8" borderId="428" xfId="0" applyFont="1" applyFill="1" applyBorder="1" applyAlignment="1">
      <alignment horizontal="center" vertical="center" wrapText="1"/>
    </xf>
    <xf numFmtId="0" fontId="7" fillId="8" borderId="31" xfId="0" applyFont="1" applyFill="1" applyBorder="1" applyAlignment="1">
      <alignment horizontal="center" vertical="center" wrapText="1"/>
    </xf>
    <xf numFmtId="0" fontId="7" fillId="8" borderId="146" xfId="0" applyFont="1" applyFill="1" applyBorder="1" applyAlignment="1">
      <alignment horizontal="center" vertical="top"/>
    </xf>
    <xf numFmtId="0" fontId="7" fillId="8" borderId="29" xfId="0" applyFont="1" applyFill="1" applyBorder="1" applyAlignment="1">
      <alignment horizontal="center" vertical="top"/>
    </xf>
    <xf numFmtId="0" fontId="7" fillId="8" borderId="155" xfId="0" applyFont="1" applyFill="1" applyBorder="1" applyAlignment="1">
      <alignment horizontal="center" vertical="top"/>
    </xf>
    <xf numFmtId="0" fontId="7" fillId="8" borderId="167" xfId="0" applyFont="1" applyFill="1" applyBorder="1" applyAlignment="1">
      <alignment horizontal="center"/>
    </xf>
    <xf numFmtId="0" fontId="8" fillId="8" borderId="147" xfId="0" applyFont="1" applyFill="1" applyBorder="1" applyAlignment="1">
      <alignment horizontal="center" vertical="top"/>
    </xf>
    <xf numFmtId="0" fontId="8" fillId="8" borderId="27" xfId="0" applyFont="1" applyFill="1" applyBorder="1" applyAlignment="1">
      <alignment horizontal="center" vertical="top"/>
    </xf>
    <xf numFmtId="0" fontId="7" fillId="8" borderId="0" xfId="0" applyFont="1" applyFill="1" applyBorder="1" applyAlignment="1">
      <alignment horizontal="center"/>
    </xf>
    <xf numFmtId="0" fontId="0" fillId="0" borderId="140" xfId="0" applyBorder="1"/>
    <xf numFmtId="0" fontId="25" fillId="8" borderId="18"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7" fillId="8" borderId="428" xfId="0" applyFont="1" applyFill="1" applyBorder="1" applyAlignment="1">
      <alignment horizontal="center"/>
    </xf>
    <xf numFmtId="0" fontId="7" fillId="8" borderId="31" xfId="0" applyFont="1" applyFill="1" applyBorder="1" applyAlignment="1">
      <alignment horizont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8" borderId="0" xfId="0" applyFont="1" applyFill="1" applyBorder="1" applyAlignment="1">
      <alignment horizontal="center" vertical="top"/>
    </xf>
    <xf numFmtId="0" fontId="7" fillId="8" borderId="140" xfId="0" applyFont="1" applyFill="1" applyBorder="1" applyAlignment="1">
      <alignment horizontal="center" vertical="top"/>
    </xf>
    <xf numFmtId="0" fontId="8" fillId="8" borderId="159" xfId="0" applyFont="1" applyFill="1" applyBorder="1" applyAlignment="1">
      <alignment horizontal="center" wrapText="1"/>
    </xf>
    <xf numFmtId="0" fontId="8" fillId="8" borderId="20" xfId="0" applyFont="1" applyFill="1" applyBorder="1" applyAlignment="1">
      <alignment horizontal="center" wrapText="1"/>
    </xf>
    <xf numFmtId="0" fontId="8" fillId="8" borderId="165" xfId="0" applyFont="1" applyFill="1" applyBorder="1" applyAlignment="1">
      <alignment horizontal="center" wrapText="1"/>
    </xf>
    <xf numFmtId="0" fontId="8" fillId="8" borderId="159" xfId="0" applyFont="1" applyFill="1" applyBorder="1" applyAlignment="1">
      <alignment horizontal="center" vertical="top"/>
    </xf>
    <xf numFmtId="0" fontId="0" fillId="0" borderId="20" xfId="0" applyBorder="1" applyAlignment="1">
      <alignment vertical="top"/>
    </xf>
    <xf numFmtId="0" fontId="0" fillId="0" borderId="370" xfId="0" applyBorder="1" applyAlignment="1">
      <alignment vertical="top"/>
    </xf>
    <xf numFmtId="0" fontId="7" fillId="8" borderId="172" xfId="0" quotePrefix="1" applyFont="1" applyFill="1" applyBorder="1" applyAlignment="1">
      <alignment horizontal="center" vertical="center" wrapText="1"/>
    </xf>
    <xf numFmtId="0" fontId="7" fillId="8" borderId="172" xfId="0" applyFont="1" applyFill="1" applyBorder="1" applyAlignment="1">
      <alignment horizontal="center" vertical="center" wrapText="1"/>
    </xf>
    <xf numFmtId="0" fontId="7" fillId="8" borderId="451" xfId="0" quotePrefix="1" applyFont="1" applyFill="1" applyBorder="1" applyAlignment="1">
      <alignment horizontal="center" vertical="center" wrapText="1"/>
    </xf>
    <xf numFmtId="0" fontId="7" fillId="8" borderId="451" xfId="0" applyFont="1" applyFill="1" applyBorder="1" applyAlignment="1">
      <alignment horizontal="center" vertical="center" wrapText="1"/>
    </xf>
    <xf numFmtId="0" fontId="7" fillId="8" borderId="479" xfId="0" quotePrefix="1" applyFont="1" applyFill="1" applyBorder="1" applyAlignment="1">
      <alignment horizontal="center" vertical="center" wrapText="1"/>
    </xf>
    <xf numFmtId="0" fontId="7" fillId="8" borderId="479" xfId="0" applyFont="1" applyFill="1" applyBorder="1" applyAlignment="1">
      <alignment horizontal="center" vertical="center" wrapText="1"/>
    </xf>
    <xf numFmtId="0" fontId="7" fillId="0" borderId="172" xfId="0" quotePrefix="1" applyFont="1" applyBorder="1" applyAlignment="1">
      <alignment horizontal="center" vertical="center" wrapText="1"/>
    </xf>
    <xf numFmtId="0" fontId="7" fillId="0" borderId="172" xfId="0" applyFont="1" applyBorder="1" applyAlignment="1">
      <alignment horizontal="center" vertical="center" wrapText="1"/>
    </xf>
    <xf numFmtId="0" fontId="25" fillId="8" borderId="425" xfId="0" applyFont="1" applyFill="1" applyBorder="1" applyAlignment="1">
      <alignment horizontal="center" vertical="center" wrapText="1"/>
    </xf>
    <xf numFmtId="0" fontId="8" fillId="8" borderId="26" xfId="0" applyFont="1" applyFill="1" applyBorder="1" applyAlignment="1">
      <alignment horizontal="center" wrapText="1"/>
    </xf>
    <xf numFmtId="0" fontId="8" fillId="8" borderId="27" xfId="0" applyFont="1" applyFill="1" applyBorder="1" applyAlignment="1">
      <alignment horizontal="center" wrapText="1"/>
    </xf>
    <xf numFmtId="0" fontId="8" fillId="8" borderId="84" xfId="0" applyFont="1" applyFill="1" applyBorder="1" applyAlignment="1">
      <alignment horizontal="center" wrapText="1"/>
    </xf>
    <xf numFmtId="0" fontId="7" fillId="8" borderId="5" xfId="0" applyFont="1" applyFill="1" applyBorder="1" applyAlignment="1">
      <alignment horizontal="center" vertical="center"/>
    </xf>
    <xf numFmtId="0" fontId="0" fillId="0" borderId="0" xfId="0" applyBorder="1"/>
    <xf numFmtId="0" fontId="60" fillId="8" borderId="158" xfId="0" applyFont="1" applyFill="1" applyBorder="1" applyAlignment="1">
      <alignment horizontal="center" vertical="top" wrapText="1"/>
    </xf>
    <xf numFmtId="0" fontId="60" fillId="8" borderId="21" xfId="0" applyFont="1" applyFill="1" applyBorder="1" applyAlignment="1">
      <alignment horizontal="center" vertical="top" wrapText="1"/>
    </xf>
    <xf numFmtId="0" fontId="60" fillId="8" borderId="166" xfId="0" applyFont="1" applyFill="1" applyBorder="1" applyAlignment="1">
      <alignment horizontal="center" vertical="top" wrapText="1"/>
    </xf>
    <xf numFmtId="0" fontId="7" fillId="8" borderId="373" xfId="0" quotePrefix="1" applyFont="1" applyFill="1" applyBorder="1" applyAlignment="1">
      <alignment horizontal="center" vertical="center"/>
    </xf>
    <xf numFmtId="0" fontId="7" fillId="8" borderId="373" xfId="0" applyFont="1" applyFill="1" applyBorder="1" applyAlignment="1">
      <alignment horizontal="center" vertical="center"/>
    </xf>
    <xf numFmtId="3" fontId="2" fillId="8" borderId="431" xfId="0" applyNumberFormat="1" applyFont="1" applyFill="1" applyBorder="1" applyAlignment="1" applyProtection="1">
      <alignment horizontal="right" vertical="center" wrapText="1"/>
      <protection locked="0"/>
    </xf>
    <xf numFmtId="3" fontId="2" fillId="8" borderId="432" xfId="0" applyNumberFormat="1" applyFont="1" applyFill="1" applyBorder="1" applyAlignment="1" applyProtection="1">
      <alignment horizontal="right" vertical="center" wrapText="1"/>
      <protection locked="0"/>
    </xf>
    <xf numFmtId="3" fontId="2" fillId="8" borderId="454" xfId="0" applyNumberFormat="1" applyFont="1" applyFill="1" applyBorder="1" applyAlignment="1" applyProtection="1">
      <alignment horizontal="right" vertical="center" wrapText="1"/>
      <protection locked="0"/>
    </xf>
    <xf numFmtId="3" fontId="2" fillId="8" borderId="63" xfId="0" applyNumberFormat="1" applyFont="1" applyFill="1" applyBorder="1" applyAlignment="1" applyProtection="1">
      <alignment horizontal="center" vertical="center"/>
      <protection locked="0"/>
    </xf>
    <xf numFmtId="3" fontId="2" fillId="8" borderId="56" xfId="0" applyNumberFormat="1" applyFont="1" applyFill="1" applyBorder="1" applyAlignment="1" applyProtection="1">
      <alignment horizontal="center" vertical="center"/>
      <protection locked="0"/>
    </xf>
    <xf numFmtId="3" fontId="2" fillId="8" borderId="62" xfId="0" applyNumberFormat="1" applyFont="1" applyFill="1" applyBorder="1" applyAlignment="1" applyProtection="1">
      <alignment horizontal="center" vertical="center"/>
      <protection locked="0"/>
    </xf>
    <xf numFmtId="3" fontId="2" fillId="17" borderId="471" xfId="0" applyNumberFormat="1" applyFont="1" applyFill="1" applyBorder="1" applyAlignment="1" applyProtection="1">
      <alignment horizontal="right" vertical="center" wrapText="1"/>
      <protection locked="0"/>
    </xf>
    <xf numFmtId="3" fontId="2" fillId="17" borderId="432" xfId="0" applyNumberFormat="1" applyFont="1" applyFill="1" applyBorder="1" applyAlignment="1" applyProtection="1">
      <alignment horizontal="right" vertical="center" wrapText="1"/>
      <protection locked="0"/>
    </xf>
    <xf numFmtId="3" fontId="2" fillId="17" borderId="454" xfId="0" applyNumberFormat="1" applyFont="1" applyFill="1" applyBorder="1" applyAlignment="1" applyProtection="1">
      <alignment horizontal="right" vertical="center" wrapText="1"/>
      <protection locked="0"/>
    </xf>
    <xf numFmtId="3" fontId="2" fillId="17" borderId="473" xfId="0" applyNumberFormat="1" applyFont="1" applyFill="1" applyBorder="1" applyAlignment="1" applyProtection="1">
      <alignment horizontal="right" vertical="center" wrapText="1"/>
      <protection locked="0"/>
    </xf>
    <xf numFmtId="3" fontId="2" fillId="17" borderId="448" xfId="0" applyNumberFormat="1" applyFont="1" applyFill="1" applyBorder="1" applyAlignment="1" applyProtection="1">
      <alignment horizontal="right" vertical="center" wrapText="1"/>
      <protection locked="0"/>
    </xf>
    <xf numFmtId="3" fontId="2" fillId="17" borderId="470" xfId="0" applyNumberFormat="1" applyFont="1" applyFill="1" applyBorder="1" applyAlignment="1" applyProtection="1">
      <alignment horizontal="right" vertical="center" wrapText="1"/>
      <protection locked="0"/>
    </xf>
    <xf numFmtId="3" fontId="2" fillId="8" borderId="465" xfId="0" applyNumberFormat="1" applyFont="1" applyFill="1" applyBorder="1" applyAlignment="1" applyProtection="1">
      <alignment horizontal="right" vertical="center"/>
      <protection locked="0"/>
    </xf>
    <xf numFmtId="3" fontId="2" fillId="8" borderId="435" xfId="0" applyNumberFormat="1" applyFont="1" applyFill="1" applyBorder="1" applyAlignment="1" applyProtection="1">
      <alignment horizontal="right" vertical="center"/>
      <protection locked="0"/>
    </xf>
    <xf numFmtId="3" fontId="2" fillId="8" borderId="462" xfId="0" applyNumberFormat="1" applyFont="1" applyFill="1" applyBorder="1" applyAlignment="1" applyProtection="1">
      <alignment horizontal="right" vertical="center"/>
      <protection locked="0"/>
    </xf>
    <xf numFmtId="3" fontId="2" fillId="8" borderId="473" xfId="0" applyNumberFormat="1" applyFont="1" applyFill="1" applyBorder="1" applyAlignment="1" applyProtection="1">
      <alignment horizontal="right" vertical="center" wrapText="1"/>
      <protection locked="0"/>
    </xf>
    <xf numFmtId="3" fontId="2" fillId="8" borderId="448" xfId="0" applyNumberFormat="1" applyFont="1" applyFill="1" applyBorder="1" applyAlignment="1" applyProtection="1">
      <alignment horizontal="right" vertical="center" wrapText="1"/>
      <protection locked="0"/>
    </xf>
    <xf numFmtId="3" fontId="2" fillId="8" borderId="470" xfId="0" applyNumberFormat="1" applyFont="1" applyFill="1" applyBorder="1" applyAlignment="1" applyProtection="1">
      <alignment horizontal="right" vertical="center" wrapText="1"/>
      <protection locked="0"/>
    </xf>
    <xf numFmtId="3" fontId="2" fillId="8" borderId="484" xfId="0" applyNumberFormat="1" applyFont="1" applyFill="1" applyBorder="1" applyAlignment="1" applyProtection="1">
      <alignment horizontal="right" vertical="center" wrapText="1"/>
      <protection locked="0"/>
    </xf>
    <xf numFmtId="3" fontId="2" fillId="8" borderId="501" xfId="0" applyNumberFormat="1" applyFont="1" applyFill="1" applyBorder="1" applyAlignment="1" applyProtection="1">
      <alignment horizontal="right" vertical="center"/>
      <protection locked="0"/>
    </xf>
    <xf numFmtId="3" fontId="6" fillId="16" borderId="433" xfId="0" applyNumberFormat="1" applyFont="1" applyFill="1" applyBorder="1" applyAlignment="1">
      <alignment horizontal="right" vertical="center"/>
    </xf>
    <xf numFmtId="3" fontId="6" fillId="16" borderId="79" xfId="0" applyNumberFormat="1" applyFont="1" applyFill="1" applyBorder="1" applyAlignment="1">
      <alignment horizontal="right" vertical="center"/>
    </xf>
    <xf numFmtId="3" fontId="6" fillId="16" borderId="460" xfId="0" applyNumberFormat="1" applyFont="1" applyFill="1" applyBorder="1" applyAlignment="1">
      <alignment horizontal="right" vertical="center"/>
    </xf>
    <xf numFmtId="3" fontId="6" fillId="16" borderId="461" xfId="0" applyNumberFormat="1" applyFont="1" applyFill="1" applyBorder="1" applyAlignment="1">
      <alignment horizontal="right" vertical="center"/>
    </xf>
    <xf numFmtId="3" fontId="6" fillId="16" borderId="396" xfId="0" applyNumberFormat="1" applyFont="1" applyFill="1" applyBorder="1" applyAlignment="1">
      <alignment horizontal="right" vertical="center"/>
    </xf>
    <xf numFmtId="3" fontId="6" fillId="16" borderId="469" xfId="0" applyNumberFormat="1" applyFont="1" applyFill="1" applyBorder="1" applyAlignment="1">
      <alignment horizontal="right" vertical="center"/>
    </xf>
    <xf numFmtId="3" fontId="2" fillId="17" borderId="461" xfId="0" applyNumberFormat="1" applyFont="1" applyFill="1" applyBorder="1" applyAlignment="1" applyProtection="1">
      <alignment horizontal="right" vertical="center" wrapText="1"/>
      <protection locked="0"/>
    </xf>
    <xf numFmtId="3" fontId="2" fillId="17" borderId="415" xfId="0" applyNumberFormat="1" applyFont="1" applyFill="1" applyBorder="1" applyAlignment="1" applyProtection="1">
      <alignment horizontal="right" vertical="center" wrapText="1"/>
      <protection locked="0"/>
    </xf>
    <xf numFmtId="3" fontId="2" fillId="17" borderId="247" xfId="0" applyNumberFormat="1" applyFont="1" applyFill="1" applyBorder="1" applyAlignment="1" applyProtection="1">
      <alignment horizontal="right" vertical="center" wrapText="1"/>
      <protection locked="0"/>
    </xf>
    <xf numFmtId="3" fontId="6" fillId="16" borderId="459" xfId="0" applyNumberFormat="1" applyFont="1" applyFill="1" applyBorder="1" applyAlignment="1">
      <alignment horizontal="right" vertical="center"/>
    </xf>
    <xf numFmtId="3" fontId="6" fillId="16" borderId="54" xfId="0" applyNumberFormat="1" applyFont="1" applyFill="1" applyBorder="1" applyAlignment="1">
      <alignment horizontal="right" vertical="center"/>
    </xf>
    <xf numFmtId="3" fontId="6" fillId="16" borderId="457" xfId="0" applyNumberFormat="1" applyFont="1" applyFill="1" applyBorder="1" applyAlignment="1">
      <alignment horizontal="right" vertical="center"/>
    </xf>
    <xf numFmtId="3" fontId="6" fillId="16" borderId="458" xfId="0" applyNumberFormat="1" applyFont="1" applyFill="1" applyBorder="1" applyAlignment="1">
      <alignment horizontal="right" vertical="center"/>
    </xf>
    <xf numFmtId="3" fontId="6" fillId="16" borderId="449" xfId="0" applyNumberFormat="1" applyFont="1" applyFill="1" applyBorder="1" applyAlignment="1">
      <alignment horizontal="right" vertical="center"/>
    </xf>
    <xf numFmtId="3" fontId="6" fillId="16" borderId="393" xfId="0" applyNumberFormat="1" applyFont="1" applyFill="1" applyBorder="1" applyAlignment="1">
      <alignment horizontal="right" vertical="center"/>
    </xf>
    <xf numFmtId="3" fontId="6" fillId="16" borderId="0" xfId="0" applyNumberFormat="1" applyFont="1" applyFill="1" applyBorder="1" applyAlignment="1">
      <alignment horizontal="right" vertical="center"/>
    </xf>
    <xf numFmtId="3" fontId="6" fillId="16" borderId="80" xfId="0" applyNumberFormat="1" applyFont="1" applyFill="1" applyBorder="1" applyAlignment="1">
      <alignment horizontal="right" vertical="center"/>
    </xf>
    <xf numFmtId="3" fontId="6" fillId="16" borderId="461" xfId="0" applyNumberFormat="1" applyFont="1" applyFill="1" applyBorder="1" applyAlignment="1">
      <alignment horizontal="center" vertical="center"/>
    </xf>
    <xf numFmtId="3" fontId="6" fillId="16" borderId="415" xfId="0" applyNumberFormat="1" applyFont="1" applyFill="1" applyBorder="1" applyAlignment="1">
      <alignment horizontal="center" vertical="center"/>
    </xf>
    <xf numFmtId="3" fontId="6" fillId="16" borderId="419" xfId="0" applyNumberFormat="1" applyFont="1" applyFill="1" applyBorder="1" applyAlignment="1">
      <alignment horizontal="center" vertical="center"/>
    </xf>
    <xf numFmtId="3" fontId="2" fillId="8" borderId="434" xfId="0" applyNumberFormat="1" applyFont="1" applyFill="1" applyBorder="1" applyAlignment="1" applyProtection="1">
      <alignment horizontal="right" vertical="center" wrapText="1"/>
      <protection locked="0"/>
    </xf>
    <xf numFmtId="3" fontId="2" fillId="8" borderId="435" xfId="0" applyNumberFormat="1" applyFont="1" applyFill="1" applyBorder="1" applyAlignment="1" applyProtection="1">
      <alignment horizontal="right" vertical="center" wrapText="1"/>
      <protection locked="0"/>
    </xf>
    <xf numFmtId="3" fontId="2" fillId="8" borderId="462" xfId="0" applyNumberFormat="1" applyFont="1" applyFill="1" applyBorder="1" applyAlignment="1" applyProtection="1">
      <alignment horizontal="right" vertical="center" wrapText="1"/>
      <protection locked="0"/>
    </xf>
    <xf numFmtId="3" fontId="2" fillId="8" borderId="461" xfId="0" applyNumberFormat="1" applyFont="1" applyFill="1" applyBorder="1" applyAlignment="1" applyProtection="1">
      <alignment horizontal="center" vertical="center" wrapText="1"/>
      <protection locked="0"/>
    </xf>
    <xf numFmtId="3" fontId="2" fillId="8" borderId="415" xfId="0" applyNumberFormat="1" applyFont="1" applyFill="1" applyBorder="1" applyAlignment="1" applyProtection="1">
      <alignment horizontal="center" vertical="center" wrapText="1"/>
      <protection locked="0"/>
    </xf>
    <xf numFmtId="3" fontId="2" fillId="8" borderId="247" xfId="0" applyNumberFormat="1" applyFont="1" applyFill="1" applyBorder="1" applyAlignment="1" applyProtection="1">
      <alignment horizontal="center" vertical="center" wrapText="1"/>
      <protection locked="0"/>
    </xf>
    <xf numFmtId="3" fontId="2" fillId="8" borderId="484" xfId="0" applyNumberFormat="1" applyFont="1" applyFill="1" applyBorder="1" applyAlignment="1" applyProtection="1">
      <alignment horizontal="right" vertical="center"/>
      <protection locked="0"/>
    </xf>
    <xf numFmtId="3" fontId="2" fillId="8" borderId="432" xfId="0" applyNumberFormat="1" applyFont="1" applyFill="1" applyBorder="1" applyAlignment="1" applyProtection="1">
      <alignment horizontal="right" vertical="center"/>
      <protection locked="0"/>
    </xf>
    <xf numFmtId="3" fontId="2" fillId="8" borderId="454" xfId="0" applyNumberFormat="1" applyFont="1" applyFill="1" applyBorder="1" applyAlignment="1" applyProtection="1">
      <alignment horizontal="right" vertical="center"/>
      <protection locked="0"/>
    </xf>
    <xf numFmtId="3" fontId="2" fillId="8" borderId="489" xfId="0" applyNumberFormat="1" applyFont="1" applyFill="1" applyBorder="1" applyAlignment="1" applyProtection="1">
      <alignment horizontal="right" vertical="center" wrapText="1"/>
      <protection locked="0"/>
    </xf>
    <xf numFmtId="3" fontId="2" fillId="8" borderId="440" xfId="0" applyNumberFormat="1" applyFont="1" applyFill="1" applyBorder="1" applyAlignment="1" applyProtection="1">
      <alignment horizontal="right" vertical="center" wrapText="1"/>
      <protection locked="0"/>
    </xf>
    <xf numFmtId="3" fontId="2" fillId="8" borderId="464" xfId="0" applyNumberFormat="1" applyFont="1" applyFill="1" applyBorder="1" applyAlignment="1" applyProtection="1">
      <alignment horizontal="right" vertical="center" wrapText="1"/>
      <protection locked="0"/>
    </xf>
    <xf numFmtId="3" fontId="2" fillId="8" borderId="492" xfId="0" applyNumberFormat="1" applyFont="1" applyFill="1" applyBorder="1" applyAlignment="1" applyProtection="1">
      <alignment horizontal="right" vertical="center"/>
      <protection locked="0"/>
    </xf>
    <xf numFmtId="3" fontId="6" fillId="16" borderId="65" xfId="0" applyNumberFormat="1" applyFont="1" applyFill="1" applyBorder="1" applyAlignment="1">
      <alignment horizontal="center" vertical="center"/>
    </xf>
    <xf numFmtId="3" fontId="6" fillId="16" borderId="59" xfId="0" applyNumberFormat="1" applyFont="1" applyFill="1" applyBorder="1" applyAlignment="1">
      <alignment horizontal="center" vertical="center"/>
    </xf>
    <xf numFmtId="3" fontId="6" fillId="16" borderId="416" xfId="0" applyNumberFormat="1" applyFont="1" applyFill="1" applyBorder="1" applyAlignment="1">
      <alignment horizontal="center" vertical="center"/>
    </xf>
    <xf numFmtId="3" fontId="6" fillId="16" borderId="36" xfId="0" applyNumberFormat="1" applyFont="1" applyFill="1" applyBorder="1" applyAlignment="1">
      <alignment horizontal="right" vertical="center"/>
    </xf>
    <xf numFmtId="3" fontId="6" fillId="16" borderId="456" xfId="0" applyNumberFormat="1" applyFont="1" applyFill="1" applyBorder="1" applyAlignment="1">
      <alignment horizontal="right" vertical="center"/>
    </xf>
    <xf numFmtId="3" fontId="6" fillId="16" borderId="51" xfId="0" applyNumberFormat="1" applyFont="1" applyFill="1" applyBorder="1" applyAlignment="1">
      <alignment horizontal="right" vertical="center"/>
    </xf>
    <xf numFmtId="3" fontId="6" fillId="16" borderId="455" xfId="0" applyNumberFormat="1" applyFont="1" applyFill="1" applyBorder="1" applyAlignment="1">
      <alignment horizontal="right" vertical="center"/>
    </xf>
    <xf numFmtId="3" fontId="2" fillId="8" borderId="439" xfId="0" applyNumberFormat="1" applyFont="1" applyFill="1" applyBorder="1" applyAlignment="1" applyProtection="1">
      <alignment horizontal="right" vertical="center" wrapText="1"/>
      <protection locked="0"/>
    </xf>
    <xf numFmtId="3" fontId="2" fillId="8" borderId="465" xfId="0" applyNumberFormat="1" applyFont="1" applyFill="1" applyBorder="1" applyAlignment="1" applyProtection="1">
      <alignment horizontal="right" vertical="center" wrapText="1"/>
      <protection locked="0"/>
    </xf>
    <xf numFmtId="3" fontId="2" fillId="17" borderId="473" xfId="0" applyNumberFormat="1" applyFont="1" applyFill="1" applyBorder="1" applyAlignment="1" applyProtection="1">
      <alignment horizontal="right" vertical="center"/>
      <protection locked="0"/>
    </xf>
    <xf numFmtId="3" fontId="2" fillId="17" borderId="448" xfId="0" applyNumberFormat="1" applyFont="1" applyFill="1" applyBorder="1" applyAlignment="1" applyProtection="1">
      <alignment horizontal="right" vertical="center"/>
      <protection locked="0"/>
    </xf>
    <xf numFmtId="3" fontId="2" fillId="17" borderId="470" xfId="0" applyNumberFormat="1" applyFont="1" applyFill="1" applyBorder="1" applyAlignment="1" applyProtection="1">
      <alignment horizontal="right" vertical="center"/>
      <protection locked="0"/>
    </xf>
    <xf numFmtId="3" fontId="2" fillId="8" borderId="473" xfId="0" applyNumberFormat="1" applyFont="1" applyFill="1" applyBorder="1" applyAlignment="1" applyProtection="1">
      <alignment horizontal="right" vertical="center"/>
      <protection locked="0"/>
    </xf>
    <xf numFmtId="3" fontId="2" fillId="8" borderId="448" xfId="0" applyNumberFormat="1" applyFont="1" applyFill="1" applyBorder="1" applyAlignment="1" applyProtection="1">
      <alignment horizontal="right" vertical="center"/>
      <protection locked="0"/>
    </xf>
    <xf numFmtId="3" fontId="2" fillId="8" borderId="470" xfId="0" applyNumberFormat="1" applyFont="1" applyFill="1" applyBorder="1" applyAlignment="1" applyProtection="1">
      <alignment horizontal="right" vertical="center"/>
      <protection locked="0"/>
    </xf>
    <xf numFmtId="3" fontId="6" fillId="16" borderId="114" xfId="0" applyNumberFormat="1" applyFont="1" applyFill="1" applyBorder="1" applyAlignment="1">
      <alignment horizontal="center" vertical="center"/>
    </xf>
    <xf numFmtId="3" fontId="6" fillId="16" borderId="0" xfId="0" applyNumberFormat="1" applyFont="1" applyFill="1" applyBorder="1" applyAlignment="1">
      <alignment horizontal="center" vertical="center"/>
    </xf>
    <xf numFmtId="3" fontId="6" fillId="16" borderId="328" xfId="0" applyNumberFormat="1" applyFont="1" applyFill="1" applyBorder="1" applyAlignment="1">
      <alignment horizontal="center" vertical="center"/>
    </xf>
    <xf numFmtId="3" fontId="6" fillId="16" borderId="64" xfId="0" applyNumberFormat="1" applyFont="1" applyFill="1" applyBorder="1" applyAlignment="1">
      <alignment horizontal="center" vertical="center"/>
    </xf>
    <xf numFmtId="0" fontId="8" fillId="16" borderId="0" xfId="0" applyFont="1" applyFill="1" applyBorder="1" applyAlignment="1">
      <alignment horizontal="left" vertical="top" wrapText="1"/>
    </xf>
    <xf numFmtId="3" fontId="2" fillId="8" borderId="441" xfId="0" applyNumberFormat="1" applyFont="1" applyFill="1" applyBorder="1" applyAlignment="1" applyProtection="1">
      <alignment horizontal="right" vertical="center"/>
      <protection locked="0"/>
    </xf>
    <xf numFmtId="3" fontId="2" fillId="8" borderId="415" xfId="0" applyNumberFormat="1" applyFont="1" applyFill="1" applyBorder="1" applyAlignment="1" applyProtection="1">
      <alignment horizontal="right" vertical="center"/>
      <protection locked="0"/>
    </xf>
    <xf numFmtId="3" fontId="2" fillId="8" borderId="247" xfId="0" applyNumberFormat="1" applyFont="1" applyFill="1" applyBorder="1" applyAlignment="1" applyProtection="1">
      <alignment horizontal="right" vertical="center"/>
      <protection locked="0"/>
    </xf>
    <xf numFmtId="3" fontId="2" fillId="14" borderId="471" xfId="0" applyNumberFormat="1" applyFont="1" applyFill="1" applyBorder="1" applyAlignment="1" applyProtection="1">
      <alignment horizontal="right" vertical="center" wrapText="1"/>
      <protection locked="0"/>
    </xf>
    <xf numFmtId="3" fontId="2" fillId="14" borderId="432" xfId="0" applyNumberFormat="1" applyFont="1" applyFill="1" applyBorder="1" applyAlignment="1" applyProtection="1">
      <alignment horizontal="right" vertical="center" wrapText="1"/>
      <protection locked="0"/>
    </xf>
    <xf numFmtId="3" fontId="2" fillId="14" borderId="454" xfId="0" applyNumberFormat="1" applyFont="1" applyFill="1" applyBorder="1" applyAlignment="1" applyProtection="1">
      <alignment horizontal="right" vertical="center" wrapText="1"/>
      <protection locked="0"/>
    </xf>
    <xf numFmtId="3" fontId="3" fillId="8" borderId="473" xfId="0" applyNumberFormat="1" applyFont="1" applyFill="1" applyBorder="1" applyAlignment="1" applyProtection="1">
      <alignment horizontal="right" vertical="center" wrapText="1"/>
      <protection locked="0"/>
    </xf>
    <xf numFmtId="3" fontId="3" fillId="8" borderId="448" xfId="0" applyNumberFormat="1" applyFont="1" applyFill="1" applyBorder="1" applyAlignment="1" applyProtection="1">
      <alignment horizontal="right" vertical="center" wrapText="1"/>
      <protection locked="0"/>
    </xf>
    <xf numFmtId="3" fontId="3" fillId="8" borderId="470" xfId="0" applyNumberFormat="1" applyFont="1" applyFill="1" applyBorder="1" applyAlignment="1" applyProtection="1">
      <alignment horizontal="right" vertical="center" wrapText="1"/>
      <protection locked="0"/>
    </xf>
    <xf numFmtId="3" fontId="2" fillId="8" borderId="471" xfId="0" applyNumberFormat="1" applyFont="1" applyFill="1" applyBorder="1" applyAlignment="1" applyProtection="1">
      <alignment horizontal="right" vertical="center"/>
      <protection locked="0"/>
    </xf>
    <xf numFmtId="3" fontId="2" fillId="8" borderId="490" xfId="0" applyNumberFormat="1" applyFont="1" applyFill="1" applyBorder="1" applyAlignment="1" applyProtection="1">
      <alignment horizontal="right" vertical="center"/>
      <protection locked="0"/>
    </xf>
    <xf numFmtId="3" fontId="2" fillId="8" borderId="509" xfId="0" applyNumberFormat="1" applyFont="1" applyFill="1" applyBorder="1" applyAlignment="1" applyProtection="1">
      <alignment horizontal="right" vertical="center"/>
      <protection locked="0"/>
    </xf>
    <xf numFmtId="3" fontId="2" fillId="17" borderId="114" xfId="0" applyNumberFormat="1" applyFont="1" applyFill="1" applyBorder="1" applyAlignment="1" applyProtection="1">
      <alignment horizontal="center" vertical="center"/>
      <protection locked="0"/>
    </xf>
    <xf numFmtId="3" fontId="2" fillId="17" borderId="0" xfId="0" applyNumberFormat="1" applyFont="1" applyFill="1" applyBorder="1" applyAlignment="1" applyProtection="1">
      <alignment horizontal="center" vertical="center"/>
      <protection locked="0"/>
    </xf>
    <xf numFmtId="3" fontId="2" fillId="17" borderId="322" xfId="0" applyNumberFormat="1" applyFont="1" applyFill="1" applyBorder="1" applyAlignment="1" applyProtection="1">
      <alignment horizontal="center" vertical="center"/>
      <protection locked="0"/>
    </xf>
    <xf numFmtId="3" fontId="2" fillId="17" borderId="65" xfId="0" applyNumberFormat="1" applyFont="1" applyFill="1" applyBorder="1" applyAlignment="1" applyProtection="1">
      <alignment horizontal="center" vertical="center"/>
      <protection locked="0"/>
    </xf>
    <xf numFmtId="3" fontId="2" fillId="17" borderId="59" xfId="0" applyNumberFormat="1" applyFont="1" applyFill="1" applyBorder="1" applyAlignment="1" applyProtection="1">
      <alignment horizontal="center" vertical="center"/>
      <protection locked="0"/>
    </xf>
    <xf numFmtId="3" fontId="2" fillId="17" borderId="416" xfId="0" applyNumberFormat="1" applyFont="1" applyFill="1" applyBorder="1" applyAlignment="1" applyProtection="1">
      <alignment horizontal="center" vertical="center"/>
      <protection locked="0"/>
    </xf>
    <xf numFmtId="3" fontId="2" fillId="8" borderId="483" xfId="0" applyNumberFormat="1" applyFont="1" applyFill="1" applyBorder="1" applyAlignment="1" applyProtection="1">
      <alignment horizontal="right" vertical="center"/>
      <protection locked="0"/>
    </xf>
    <xf numFmtId="3" fontId="2" fillId="8" borderId="437" xfId="0" applyNumberFormat="1" applyFont="1" applyFill="1" applyBorder="1" applyAlignment="1" applyProtection="1">
      <alignment horizontal="right" vertical="center"/>
      <protection locked="0"/>
    </xf>
    <xf numFmtId="3" fontId="2" fillId="8" borderId="508" xfId="0" applyNumberFormat="1" applyFont="1" applyFill="1" applyBorder="1" applyAlignment="1" applyProtection="1">
      <alignment horizontal="right" vertical="center"/>
      <protection locked="0"/>
    </xf>
    <xf numFmtId="3" fontId="2" fillId="8" borderId="49" xfId="0" applyNumberFormat="1" applyFont="1" applyFill="1" applyBorder="1" applyAlignment="1" applyProtection="1">
      <alignment horizontal="right" vertical="center"/>
      <protection locked="0"/>
    </xf>
    <xf numFmtId="3" fontId="2" fillId="8" borderId="47" xfId="0" applyNumberFormat="1" applyFont="1" applyFill="1" applyBorder="1" applyAlignment="1" applyProtection="1">
      <alignment horizontal="right" vertical="center"/>
      <protection locked="0"/>
    </xf>
    <xf numFmtId="3" fontId="2" fillId="8" borderId="504" xfId="0" applyNumberFormat="1" applyFont="1" applyFill="1" applyBorder="1" applyAlignment="1" applyProtection="1">
      <alignment horizontal="right" vertical="center"/>
      <protection locked="0"/>
    </xf>
    <xf numFmtId="3" fontId="2" fillId="17" borderId="93" xfId="0" applyNumberFormat="1" applyFont="1" applyFill="1" applyBorder="1" applyAlignment="1" applyProtection="1">
      <alignment horizontal="center" vertical="center"/>
      <protection locked="0"/>
    </xf>
    <xf numFmtId="3" fontId="2" fillId="17" borderId="56" xfId="0" applyNumberFormat="1" applyFont="1" applyFill="1" applyBorder="1" applyAlignment="1" applyProtection="1">
      <alignment horizontal="center" vertical="center"/>
      <protection locked="0"/>
    </xf>
    <xf numFmtId="3" fontId="2" fillId="17" borderId="62" xfId="0" applyNumberFormat="1" applyFont="1" applyFill="1" applyBorder="1" applyAlignment="1" applyProtection="1">
      <alignment horizontal="center" vertical="center"/>
      <protection locked="0"/>
    </xf>
    <xf numFmtId="3" fontId="2" fillId="17" borderId="5" xfId="0" applyNumberFormat="1" applyFont="1" applyFill="1" applyBorder="1" applyAlignment="1" applyProtection="1">
      <alignment horizontal="center" vertical="center"/>
      <protection locked="0"/>
    </xf>
    <xf numFmtId="3" fontId="2" fillId="17" borderId="328" xfId="0" applyNumberFormat="1" applyFont="1" applyFill="1" applyBorder="1" applyAlignment="1" applyProtection="1">
      <alignment horizontal="center" vertical="center"/>
      <protection locked="0"/>
    </xf>
    <xf numFmtId="3" fontId="2" fillId="17" borderId="63" xfId="0" applyNumberFormat="1" applyFont="1" applyFill="1" applyBorder="1" applyAlignment="1" applyProtection="1">
      <alignment horizontal="center" vertical="center"/>
      <protection locked="0"/>
    </xf>
    <xf numFmtId="3" fontId="2" fillId="17" borderId="64" xfId="0" applyNumberFormat="1" applyFont="1" applyFill="1" applyBorder="1" applyAlignment="1" applyProtection="1">
      <alignment horizontal="center" vertical="center"/>
      <protection locked="0"/>
    </xf>
    <xf numFmtId="3" fontId="2" fillId="17" borderId="63" xfId="0" applyNumberFormat="1" applyFont="1" applyFill="1" applyBorder="1" applyAlignment="1" applyProtection="1">
      <alignment horizontal="center" vertical="center" wrapText="1"/>
      <protection locked="0"/>
    </xf>
    <xf numFmtId="3" fontId="2" fillId="17" borderId="56" xfId="0" applyNumberFormat="1" applyFont="1" applyFill="1" applyBorder="1" applyAlignment="1" applyProtection="1">
      <alignment horizontal="center" vertical="center" wrapText="1"/>
      <protection locked="0"/>
    </xf>
    <xf numFmtId="3" fontId="2" fillId="17" borderId="62" xfId="0" applyNumberFormat="1" applyFont="1" applyFill="1" applyBorder="1" applyAlignment="1" applyProtection="1">
      <alignment horizontal="center" vertical="center" wrapText="1"/>
      <protection locked="0"/>
    </xf>
    <xf numFmtId="3" fontId="2" fillId="17" borderId="65" xfId="0" applyNumberFormat="1" applyFont="1" applyFill="1" applyBorder="1" applyAlignment="1" applyProtection="1">
      <alignment horizontal="center" vertical="center" wrapText="1"/>
      <protection locked="0"/>
    </xf>
    <xf numFmtId="3" fontId="2" fillId="17" borderId="59" xfId="0" applyNumberFormat="1" applyFont="1" applyFill="1" applyBorder="1" applyAlignment="1" applyProtection="1">
      <alignment horizontal="center" vertical="center" wrapText="1"/>
      <protection locked="0"/>
    </xf>
    <xf numFmtId="3" fontId="2" fillId="17" borderId="64" xfId="0" applyNumberFormat="1" applyFont="1" applyFill="1" applyBorder="1" applyAlignment="1" applyProtection="1">
      <alignment horizontal="center" vertical="center" wrapText="1"/>
      <protection locked="0"/>
    </xf>
    <xf numFmtId="3" fontId="2" fillId="17" borderId="441" xfId="0" applyNumberFormat="1" applyFont="1" applyFill="1" applyBorder="1" applyAlignment="1" applyProtection="1">
      <alignment horizontal="center" vertical="center" wrapText="1"/>
      <protection locked="0"/>
    </xf>
    <xf numFmtId="3" fontId="2" fillId="17" borderId="415" xfId="0" applyNumberFormat="1" applyFont="1" applyFill="1" applyBorder="1" applyAlignment="1" applyProtection="1">
      <alignment horizontal="center" vertical="center" wrapText="1"/>
      <protection locked="0"/>
    </xf>
    <xf numFmtId="3" fontId="2" fillId="17" borderId="247" xfId="0" applyNumberFormat="1" applyFont="1" applyFill="1" applyBorder="1" applyAlignment="1" applyProtection="1">
      <alignment horizontal="center" vertical="center" wrapText="1"/>
      <protection locked="0"/>
    </xf>
    <xf numFmtId="3" fontId="2" fillId="17" borderId="461" xfId="0" applyNumberFormat="1" applyFont="1" applyFill="1" applyBorder="1" applyAlignment="1" applyProtection="1">
      <alignment horizontal="center" vertical="center" wrapText="1"/>
      <protection locked="0"/>
    </xf>
    <xf numFmtId="3" fontId="2" fillId="17" borderId="461" xfId="0" applyNumberFormat="1" applyFont="1" applyFill="1" applyBorder="1" applyAlignment="1" applyProtection="1">
      <alignment horizontal="center" vertical="center"/>
      <protection locked="0"/>
    </xf>
    <xf numFmtId="3" fontId="2" fillId="17" borderId="415" xfId="0" applyNumberFormat="1" applyFont="1" applyFill="1" applyBorder="1" applyAlignment="1" applyProtection="1">
      <alignment horizontal="center" vertical="center"/>
      <protection locked="0"/>
    </xf>
    <xf numFmtId="3" fontId="2" fillId="17" borderId="247" xfId="0" applyNumberFormat="1" applyFont="1" applyFill="1" applyBorder="1" applyAlignment="1" applyProtection="1">
      <alignment horizontal="center" vertical="center"/>
      <protection locked="0"/>
    </xf>
    <xf numFmtId="3" fontId="3" fillId="17" borderId="0" xfId="0" applyNumberFormat="1" applyFont="1" applyFill="1" applyBorder="1" applyAlignment="1" applyProtection="1">
      <alignment horizontal="center" vertical="center" wrapText="1"/>
      <protection locked="0"/>
    </xf>
    <xf numFmtId="3" fontId="2" fillId="8" borderId="5" xfId="0" applyNumberFormat="1" applyFont="1" applyFill="1" applyBorder="1" applyAlignment="1" applyProtection="1">
      <alignment horizontal="center" vertical="center" wrapText="1"/>
      <protection locked="0"/>
    </xf>
    <xf numFmtId="3" fontId="2" fillId="8" borderId="0" xfId="0" applyNumberFormat="1" applyFont="1" applyFill="1" applyBorder="1" applyAlignment="1" applyProtection="1">
      <alignment horizontal="center" vertical="center" wrapText="1"/>
      <protection locked="0"/>
    </xf>
    <xf numFmtId="3" fontId="2" fillId="8" borderId="328" xfId="0" applyNumberFormat="1" applyFont="1" applyFill="1" applyBorder="1" applyAlignment="1" applyProtection="1">
      <alignment horizontal="center" vertical="center" wrapText="1"/>
      <protection locked="0"/>
    </xf>
    <xf numFmtId="3" fontId="2" fillId="0" borderId="461" xfId="0" applyNumberFormat="1" applyFont="1" applyFill="1" applyBorder="1" applyAlignment="1" applyProtection="1">
      <alignment horizontal="center" vertical="center" wrapText="1"/>
      <protection locked="0"/>
    </xf>
    <xf numFmtId="3" fontId="2" fillId="0" borderId="415" xfId="0" applyNumberFormat="1" applyFont="1" applyFill="1" applyBorder="1" applyAlignment="1" applyProtection="1">
      <alignment horizontal="center" vertical="center" wrapText="1"/>
      <protection locked="0"/>
    </xf>
    <xf numFmtId="3" fontId="2" fillId="0" borderId="247" xfId="0" applyNumberFormat="1" applyFont="1" applyFill="1" applyBorder="1" applyAlignment="1" applyProtection="1">
      <alignment horizontal="center" vertical="center" wrapText="1"/>
      <protection locked="0"/>
    </xf>
    <xf numFmtId="3" fontId="3" fillId="8" borderId="465" xfId="0" applyNumberFormat="1" applyFont="1" applyFill="1" applyBorder="1" applyAlignment="1" applyProtection="1">
      <alignment horizontal="right" vertical="center" wrapText="1"/>
      <protection locked="0"/>
    </xf>
    <xf numFmtId="3" fontId="3" fillId="8" borderId="435" xfId="0" applyNumberFormat="1" applyFont="1" applyFill="1" applyBorder="1" applyAlignment="1" applyProtection="1">
      <alignment horizontal="right" vertical="center" wrapText="1"/>
      <protection locked="0"/>
    </xf>
    <xf numFmtId="3" fontId="3" fillId="8" borderId="462" xfId="0" applyNumberFormat="1" applyFont="1" applyFill="1" applyBorder="1" applyAlignment="1" applyProtection="1">
      <alignment horizontal="right" vertical="center" wrapText="1"/>
      <protection locked="0"/>
    </xf>
    <xf numFmtId="3" fontId="2" fillId="8" borderId="496" xfId="0" applyNumberFormat="1" applyFont="1" applyFill="1" applyBorder="1" applyAlignment="1" applyProtection="1">
      <alignment horizontal="right" vertical="center"/>
      <protection locked="0"/>
    </xf>
    <xf numFmtId="3" fontId="2" fillId="8" borderId="497" xfId="0" applyNumberFormat="1" applyFont="1" applyFill="1" applyBorder="1" applyAlignment="1" applyProtection="1">
      <alignment horizontal="right" vertical="center"/>
      <protection locked="0"/>
    </xf>
    <xf numFmtId="3" fontId="2" fillId="8" borderId="510" xfId="0" applyNumberFormat="1" applyFont="1" applyFill="1" applyBorder="1" applyAlignment="1" applyProtection="1">
      <alignment horizontal="right" vertical="center"/>
      <protection locked="0"/>
    </xf>
    <xf numFmtId="3" fontId="2" fillId="17" borderId="442" xfId="0" applyNumberFormat="1" applyFont="1" applyFill="1" applyBorder="1" applyAlignment="1" applyProtection="1">
      <alignment horizontal="center" vertical="center" wrapText="1"/>
      <protection locked="0"/>
    </xf>
    <xf numFmtId="3" fontId="2" fillId="8" borderId="512" xfId="0" applyNumberFormat="1" applyFont="1" applyFill="1" applyBorder="1" applyAlignment="1" applyProtection="1">
      <alignment horizontal="right" vertical="center"/>
      <protection locked="0"/>
    </xf>
    <xf numFmtId="3" fontId="6" fillId="16" borderId="446" xfId="0" applyNumberFormat="1" applyFont="1" applyFill="1" applyBorder="1" applyAlignment="1">
      <alignment horizontal="right" vertical="center"/>
    </xf>
    <xf numFmtId="3" fontId="6" fillId="16" borderId="513" xfId="0" applyNumberFormat="1" applyFont="1" applyFill="1" applyBorder="1" applyAlignment="1">
      <alignment horizontal="right" vertical="center"/>
    </xf>
    <xf numFmtId="3" fontId="2" fillId="8" borderId="445" xfId="0" applyNumberFormat="1" applyFont="1" applyFill="1" applyBorder="1" applyAlignment="1" applyProtection="1">
      <alignment horizontal="center" vertical="center" wrapText="1"/>
      <protection locked="0"/>
    </xf>
    <xf numFmtId="3" fontId="2" fillId="8" borderId="467" xfId="0" applyNumberFormat="1" applyFont="1" applyFill="1" applyBorder="1" applyAlignment="1" applyProtection="1">
      <alignment horizontal="center" vertical="center" wrapText="1"/>
      <protection locked="0"/>
    </xf>
    <xf numFmtId="3" fontId="2" fillId="8" borderId="59" xfId="0" applyNumberFormat="1" applyFont="1" applyFill="1" applyBorder="1" applyAlignment="1" applyProtection="1">
      <alignment horizontal="center" vertical="center" wrapText="1"/>
      <protection locked="0"/>
    </xf>
    <xf numFmtId="3" fontId="2" fillId="8" borderId="64" xfId="0" applyNumberFormat="1" applyFont="1" applyFill="1" applyBorder="1" applyAlignment="1" applyProtection="1">
      <alignment horizontal="center" vertical="center" wrapText="1"/>
      <protection locked="0"/>
    </xf>
    <xf numFmtId="3" fontId="2" fillId="8" borderId="468" xfId="0" applyNumberFormat="1" applyFont="1" applyFill="1" applyBorder="1" applyAlignment="1" applyProtection="1">
      <alignment horizontal="center" vertical="center" wrapText="1"/>
      <protection locked="0"/>
    </xf>
    <xf numFmtId="3" fontId="2" fillId="8" borderId="65" xfId="0" applyNumberFormat="1" applyFont="1" applyFill="1" applyBorder="1" applyAlignment="1" applyProtection="1">
      <alignment horizontal="center" vertical="center" wrapText="1"/>
      <protection locked="0"/>
    </xf>
    <xf numFmtId="3" fontId="2" fillId="0" borderId="468" xfId="0" applyNumberFormat="1" applyFont="1" applyFill="1" applyBorder="1" applyAlignment="1" applyProtection="1">
      <alignment horizontal="center" vertical="center" wrapText="1"/>
      <protection locked="0"/>
    </xf>
    <xf numFmtId="3" fontId="2" fillId="0" borderId="445" xfId="0" applyNumberFormat="1" applyFont="1" applyFill="1" applyBorder="1" applyAlignment="1" applyProtection="1">
      <alignment horizontal="center" vertical="center" wrapText="1"/>
      <protection locked="0"/>
    </xf>
    <xf numFmtId="3" fontId="2" fillId="0" borderId="467" xfId="0" applyNumberFormat="1" applyFont="1" applyFill="1" applyBorder="1" applyAlignment="1" applyProtection="1">
      <alignment horizontal="center" vertical="center" wrapText="1"/>
      <protection locked="0"/>
    </xf>
    <xf numFmtId="3" fontId="2" fillId="0" borderId="65" xfId="0" applyNumberFormat="1" applyFont="1" applyFill="1" applyBorder="1" applyAlignment="1" applyProtection="1">
      <alignment horizontal="center" vertical="center" wrapText="1"/>
      <protection locked="0"/>
    </xf>
    <xf numFmtId="3" fontId="2" fillId="0" borderId="59" xfId="0" applyNumberFormat="1" applyFont="1" applyFill="1" applyBorder="1" applyAlignment="1" applyProtection="1">
      <alignment horizontal="center" vertical="center" wrapText="1"/>
      <protection locked="0"/>
    </xf>
    <xf numFmtId="3" fontId="2" fillId="0" borderId="64" xfId="0" applyNumberFormat="1" applyFont="1" applyFill="1" applyBorder="1" applyAlignment="1" applyProtection="1">
      <alignment horizontal="center" vertical="center" wrapText="1"/>
      <protection locked="0"/>
    </xf>
    <xf numFmtId="3" fontId="19" fillId="8" borderId="465" xfId="0" applyNumberFormat="1" applyFont="1" applyFill="1" applyBorder="1" applyAlignment="1" applyProtection="1">
      <alignment horizontal="right" vertical="center" wrapText="1"/>
      <protection locked="0"/>
    </xf>
    <xf numFmtId="3" fontId="19" fillId="8" borderId="435" xfId="0" applyNumberFormat="1" applyFont="1" applyFill="1" applyBorder="1" applyAlignment="1" applyProtection="1">
      <alignment horizontal="right" vertical="center" wrapText="1"/>
      <protection locked="0"/>
    </xf>
    <xf numFmtId="3" fontId="19" fillId="8" borderId="462" xfId="0" applyNumberFormat="1" applyFont="1" applyFill="1" applyBorder="1" applyAlignment="1" applyProtection="1">
      <alignment horizontal="right" vertical="center" wrapText="1"/>
      <protection locked="0"/>
    </xf>
    <xf numFmtId="3" fontId="2" fillId="8" borderId="471" xfId="0" applyNumberFormat="1" applyFont="1" applyFill="1" applyBorder="1" applyAlignment="1" applyProtection="1">
      <alignment horizontal="right" vertical="center" wrapText="1"/>
      <protection locked="0"/>
    </xf>
    <xf numFmtId="3" fontId="2" fillId="8" borderId="490" xfId="0" applyNumberFormat="1" applyFont="1" applyFill="1" applyBorder="1" applyAlignment="1" applyProtection="1">
      <alignment horizontal="right" vertical="center" wrapText="1"/>
      <protection locked="0"/>
    </xf>
    <xf numFmtId="3" fontId="2" fillId="8" borderId="447" xfId="0" applyNumberFormat="1" applyFont="1" applyFill="1" applyBorder="1" applyAlignment="1" applyProtection="1">
      <alignment horizontal="right" vertical="center" wrapText="1"/>
      <protection locked="0"/>
    </xf>
    <xf numFmtId="3" fontId="6" fillId="16" borderId="247" xfId="0" applyNumberFormat="1" applyFont="1" applyFill="1" applyBorder="1" applyAlignment="1">
      <alignment horizontal="center" vertical="center"/>
    </xf>
    <xf numFmtId="3" fontId="6" fillId="16" borderId="487" xfId="0" applyNumberFormat="1" applyFont="1" applyFill="1" applyBorder="1" applyAlignment="1">
      <alignment horizontal="center" vertical="center"/>
    </xf>
    <xf numFmtId="3" fontId="6" fillId="16" borderId="280" xfId="0" applyNumberFormat="1" applyFont="1" applyFill="1" applyBorder="1" applyAlignment="1">
      <alignment horizontal="center" vertical="center"/>
    </xf>
    <xf numFmtId="3" fontId="6" fillId="16" borderId="488" xfId="0" applyNumberFormat="1" applyFont="1" applyFill="1" applyBorder="1" applyAlignment="1">
      <alignment horizontal="center" vertical="center"/>
    </xf>
    <xf numFmtId="3" fontId="6" fillId="16" borderId="281" xfId="0" applyNumberFormat="1" applyFont="1" applyFill="1" applyBorder="1" applyAlignment="1">
      <alignment horizontal="center" vertical="center"/>
    </xf>
    <xf numFmtId="3" fontId="6" fillId="16" borderId="419" xfId="0" applyNumberFormat="1" applyFont="1" applyFill="1" applyBorder="1" applyAlignment="1">
      <alignment horizontal="right" vertical="center"/>
    </xf>
    <xf numFmtId="3" fontId="6" fillId="16" borderId="499" xfId="0" applyNumberFormat="1" applyFont="1" applyFill="1" applyBorder="1" applyAlignment="1">
      <alignment horizontal="right" vertical="center"/>
    </xf>
    <xf numFmtId="3" fontId="2" fillId="17" borderId="465" xfId="0" applyNumberFormat="1" applyFont="1" applyFill="1" applyBorder="1" applyAlignment="1" applyProtection="1">
      <alignment horizontal="right" vertical="center" wrapText="1"/>
      <protection locked="0"/>
    </xf>
    <xf numFmtId="3" fontId="2" fillId="17" borderId="435" xfId="0" applyNumberFormat="1" applyFont="1" applyFill="1" applyBorder="1" applyAlignment="1" applyProtection="1">
      <alignment horizontal="right" vertical="center" wrapText="1"/>
      <protection locked="0"/>
    </xf>
    <xf numFmtId="3" fontId="2" fillId="17" borderId="462" xfId="0" applyNumberFormat="1" applyFont="1" applyFill="1" applyBorder="1" applyAlignment="1" applyProtection="1">
      <alignment horizontal="right" vertical="center" wrapText="1"/>
      <protection locked="0"/>
    </xf>
    <xf numFmtId="3" fontId="3" fillId="8" borderId="484" xfId="0" applyNumberFormat="1" applyFont="1" applyFill="1" applyBorder="1" applyAlignment="1" applyProtection="1">
      <alignment horizontal="right" vertical="center"/>
      <protection locked="0"/>
    </xf>
    <xf numFmtId="3" fontId="3" fillId="8" borderId="432" xfId="0" applyNumberFormat="1" applyFont="1" applyFill="1" applyBorder="1" applyAlignment="1" applyProtection="1">
      <alignment horizontal="right" vertical="center"/>
      <protection locked="0"/>
    </xf>
    <xf numFmtId="3" fontId="3" fillId="8" borderId="454" xfId="0" applyNumberFormat="1" applyFont="1" applyFill="1" applyBorder="1" applyAlignment="1" applyProtection="1">
      <alignment horizontal="right" vertical="center"/>
      <protection locked="0"/>
    </xf>
    <xf numFmtId="3" fontId="6" fillId="16" borderId="472" xfId="0" applyNumberFormat="1" applyFont="1" applyFill="1" applyBorder="1" applyAlignment="1">
      <alignment horizontal="right" vertical="center"/>
    </xf>
    <xf numFmtId="3" fontId="6" fillId="16" borderId="449" xfId="0" applyNumberFormat="1" applyFont="1" applyFill="1" applyBorder="1" applyAlignment="1">
      <alignment horizontal="center" vertical="center"/>
    </xf>
    <xf numFmtId="3" fontId="6" fillId="16" borderId="393" xfId="0" applyNumberFormat="1" applyFont="1" applyFill="1" applyBorder="1" applyAlignment="1">
      <alignment horizontal="center" vertical="center"/>
    </xf>
    <xf numFmtId="3" fontId="6" fillId="16" borderId="469" xfId="0" applyNumberFormat="1" applyFont="1" applyFill="1" applyBorder="1" applyAlignment="1">
      <alignment horizontal="center" vertical="center"/>
    </xf>
    <xf numFmtId="3" fontId="2" fillId="17" borderId="491" xfId="0" applyNumberFormat="1" applyFont="1" applyFill="1" applyBorder="1" applyAlignment="1" applyProtection="1">
      <alignment horizontal="right" vertical="center" wrapText="1"/>
      <protection locked="0"/>
    </xf>
    <xf numFmtId="3" fontId="2" fillId="17" borderId="465" xfId="0" applyNumberFormat="1" applyFont="1" applyFill="1" applyBorder="1" applyAlignment="1" applyProtection="1">
      <alignment horizontal="right" vertical="center"/>
      <protection locked="0"/>
    </xf>
    <xf numFmtId="3" fontId="2" fillId="17" borderId="435" xfId="0" applyNumberFormat="1" applyFont="1" applyFill="1" applyBorder="1" applyAlignment="1" applyProtection="1">
      <alignment horizontal="right" vertical="center"/>
      <protection locked="0"/>
    </xf>
    <xf numFmtId="3" fontId="2" fillId="17" borderId="501" xfId="0" applyNumberFormat="1" applyFont="1" applyFill="1" applyBorder="1" applyAlignment="1" applyProtection="1">
      <alignment horizontal="right" vertical="center"/>
      <protection locked="0"/>
    </xf>
    <xf numFmtId="3" fontId="6" fillId="16" borderId="458" xfId="0" applyNumberFormat="1" applyFont="1" applyFill="1" applyBorder="1" applyAlignment="1">
      <alignment horizontal="center" vertical="center"/>
    </xf>
    <xf numFmtId="3" fontId="6" fillId="16" borderId="79" xfId="0" applyNumberFormat="1" applyFont="1" applyFill="1" applyBorder="1" applyAlignment="1">
      <alignment horizontal="center" vertical="center"/>
    </xf>
    <xf numFmtId="3" fontId="6" fillId="16" borderId="460" xfId="0" applyNumberFormat="1" applyFont="1" applyFill="1" applyBorder="1" applyAlignment="1">
      <alignment horizontal="center" vertical="center"/>
    </xf>
    <xf numFmtId="3" fontId="6" fillId="16" borderId="459" xfId="0" applyNumberFormat="1" applyFont="1" applyFill="1" applyBorder="1" applyAlignment="1">
      <alignment horizontal="center" vertical="center"/>
    </xf>
    <xf numFmtId="3" fontId="6" fillId="16" borderId="54" xfId="0" applyNumberFormat="1" applyFont="1" applyFill="1" applyBorder="1" applyAlignment="1">
      <alignment horizontal="center" vertical="center"/>
    </xf>
    <xf numFmtId="3" fontId="6" fillId="16" borderId="457" xfId="0" applyNumberFormat="1" applyFont="1" applyFill="1" applyBorder="1" applyAlignment="1">
      <alignment horizontal="center" vertical="center"/>
    </xf>
    <xf numFmtId="3" fontId="6" fillId="16" borderId="414" xfId="0" applyNumberFormat="1" applyFont="1" applyFill="1" applyBorder="1" applyAlignment="1">
      <alignment horizontal="center" vertical="center"/>
    </xf>
    <xf numFmtId="3" fontId="2" fillId="8" borderId="450" xfId="0" applyNumberFormat="1" applyFont="1" applyFill="1" applyBorder="1" applyAlignment="1" applyProtection="1">
      <alignment horizontal="right" vertical="center" wrapText="1"/>
      <protection locked="0"/>
    </xf>
    <xf numFmtId="3" fontId="2" fillId="8" borderId="492" xfId="0" applyNumberFormat="1" applyFont="1" applyFill="1" applyBorder="1" applyAlignment="1" applyProtection="1">
      <alignment horizontal="right" vertical="center" wrapText="1"/>
      <protection locked="0"/>
    </xf>
    <xf numFmtId="3" fontId="6" fillId="8" borderId="59" xfId="0" applyNumberFormat="1" applyFont="1" applyFill="1" applyBorder="1" applyAlignment="1">
      <alignment horizontal="center" vertical="center" wrapText="1"/>
    </xf>
    <xf numFmtId="3" fontId="6" fillId="8" borderId="461" xfId="0" applyNumberFormat="1" applyFont="1" applyFill="1" applyBorder="1" applyAlignment="1">
      <alignment horizontal="center" vertical="center" wrapText="1"/>
    </xf>
    <xf numFmtId="3" fontId="6" fillId="8" borderId="415" xfId="0" applyNumberFormat="1" applyFont="1" applyFill="1" applyBorder="1" applyAlignment="1">
      <alignment horizontal="center" vertical="center" wrapText="1"/>
    </xf>
    <xf numFmtId="3" fontId="6" fillId="8" borderId="419" xfId="0" applyNumberFormat="1" applyFont="1" applyFill="1" applyBorder="1" applyAlignment="1">
      <alignment horizontal="center" vertical="center" wrapText="1"/>
    </xf>
    <xf numFmtId="3" fontId="6" fillId="16" borderId="92" xfId="0" applyNumberFormat="1" applyFont="1" applyFill="1" applyBorder="1" applyAlignment="1">
      <alignment horizontal="right" vertical="center"/>
    </xf>
    <xf numFmtId="3" fontId="6" fillId="16" borderId="53" xfId="0" applyNumberFormat="1" applyFont="1" applyFill="1" applyBorder="1" applyAlignment="1">
      <alignment horizontal="right" vertical="center"/>
    </xf>
    <xf numFmtId="3" fontId="6" fillId="16" borderId="506" xfId="0" applyNumberFormat="1" applyFont="1" applyFill="1" applyBorder="1" applyAlignment="1">
      <alignment horizontal="right" vertical="center"/>
    </xf>
    <xf numFmtId="3" fontId="7" fillId="16" borderId="114" xfId="0" quotePrefix="1" applyNumberFormat="1" applyFont="1" applyFill="1" applyBorder="1" applyAlignment="1">
      <alignment horizontal="left" vertical="center"/>
    </xf>
    <xf numFmtId="3" fontId="7" fillId="16" borderId="65" xfId="0" applyNumberFormat="1" applyFont="1" applyFill="1" applyBorder="1" applyAlignment="1">
      <alignment horizontal="left" vertical="center"/>
    </xf>
    <xf numFmtId="3" fontId="7" fillId="16" borderId="114" xfId="0" quotePrefix="1" applyNumberFormat="1" applyFont="1" applyFill="1" applyBorder="1" applyAlignment="1">
      <alignment horizontal="center" vertical="center"/>
    </xf>
    <xf numFmtId="3" fontId="7" fillId="16" borderId="65" xfId="0" applyNumberFormat="1" applyFont="1" applyFill="1" applyBorder="1" applyAlignment="1">
      <alignment horizontal="center" vertical="center"/>
    </xf>
    <xf numFmtId="3" fontId="6" fillId="8" borderId="94" xfId="0" applyNumberFormat="1" applyFont="1" applyFill="1" applyBorder="1" applyAlignment="1">
      <alignment horizontal="center" vertical="center" wrapText="1"/>
    </xf>
    <xf numFmtId="3" fontId="6" fillId="8" borderId="64" xfId="0" applyNumberFormat="1" applyFont="1" applyFill="1" applyBorder="1" applyAlignment="1">
      <alignment horizontal="center" vertical="center" wrapText="1"/>
    </xf>
    <xf numFmtId="3" fontId="6" fillId="8" borderId="65" xfId="0" applyNumberFormat="1" applyFont="1" applyFill="1" applyBorder="1" applyAlignment="1">
      <alignment horizontal="center" vertical="center" wrapText="1"/>
    </xf>
    <xf numFmtId="3" fontId="6" fillId="0" borderId="65" xfId="0" applyNumberFormat="1" applyFont="1" applyFill="1" applyBorder="1" applyAlignment="1">
      <alignment horizontal="center" vertical="center" wrapText="1"/>
    </xf>
    <xf numFmtId="3" fontId="6" fillId="0" borderId="59" xfId="0" applyNumberFormat="1" applyFont="1" applyFill="1" applyBorder="1" applyAlignment="1">
      <alignment horizontal="center" vertical="center" wrapText="1"/>
    </xf>
    <xf numFmtId="3" fontId="6" fillId="0" borderId="64" xfId="0" applyNumberFormat="1" applyFont="1" applyFill="1" applyBorder="1" applyAlignment="1">
      <alignment horizontal="center" vertical="center" wrapText="1"/>
    </xf>
    <xf numFmtId="3" fontId="6" fillId="0" borderId="162" xfId="0" applyNumberFormat="1" applyFont="1" applyFill="1" applyBorder="1" applyAlignment="1">
      <alignment horizontal="center" vertical="center"/>
    </xf>
    <xf numFmtId="3" fontId="6" fillId="0" borderId="516" xfId="0" applyNumberFormat="1" applyFont="1" applyFill="1" applyBorder="1" applyAlignment="1">
      <alignment horizontal="center" vertical="center"/>
    </xf>
    <xf numFmtId="3" fontId="6" fillId="0" borderId="520" xfId="0" applyNumberFormat="1" applyFont="1" applyFill="1" applyBorder="1" applyAlignment="1">
      <alignment horizontal="center" vertical="center"/>
    </xf>
    <xf numFmtId="3" fontId="6" fillId="16" borderId="7" xfId="0" applyNumberFormat="1" applyFont="1" applyFill="1" applyBorder="1" applyAlignment="1">
      <alignment horizontal="center" vertical="center"/>
    </xf>
    <xf numFmtId="3" fontId="6" fillId="16" borderId="162" xfId="0" applyNumberFormat="1" applyFont="1" applyFill="1" applyBorder="1" applyAlignment="1">
      <alignment horizontal="center" vertical="center"/>
    </xf>
    <xf numFmtId="3" fontId="6" fillId="16" borderId="340" xfId="0" applyNumberFormat="1" applyFont="1" applyFill="1" applyBorder="1" applyAlignment="1">
      <alignment horizontal="center" vertical="center"/>
    </xf>
    <xf numFmtId="0" fontId="7" fillId="16" borderId="29" xfId="0" applyFont="1" applyFill="1" applyBorder="1" applyAlignment="1">
      <alignment horizontal="left" wrapText="1"/>
    </xf>
    <xf numFmtId="0" fontId="0" fillId="14" borderId="29" xfId="0" applyFill="1" applyBorder="1" applyAlignment="1"/>
    <xf numFmtId="3" fontId="7" fillId="16" borderId="0" xfId="0" applyNumberFormat="1" applyFont="1" applyFill="1" applyBorder="1" applyAlignment="1">
      <alignment horizontal="center"/>
    </xf>
    <xf numFmtId="0" fontId="0" fillId="14" borderId="0" xfId="0" applyFill="1" applyBorder="1" applyAlignment="1"/>
    <xf numFmtId="0" fontId="0" fillId="14" borderId="328" xfId="0" applyFill="1" applyBorder="1" applyAlignment="1"/>
    <xf numFmtId="3" fontId="7" fillId="16" borderId="328" xfId="0" applyNumberFormat="1" applyFont="1" applyFill="1" applyBorder="1" applyAlignment="1">
      <alignment horizontal="center"/>
    </xf>
    <xf numFmtId="3" fontId="7" fillId="16" borderId="0" xfId="0" applyNumberFormat="1" applyFont="1" applyFill="1" applyBorder="1" applyAlignment="1">
      <alignment horizontal="center" wrapText="1"/>
    </xf>
    <xf numFmtId="3" fontId="7" fillId="16" borderId="328" xfId="0" applyNumberFormat="1" applyFont="1" applyFill="1" applyBorder="1" applyAlignment="1">
      <alignment horizontal="center" wrapText="1"/>
    </xf>
    <xf numFmtId="0" fontId="8" fillId="16" borderId="0" xfId="0" applyFont="1" applyFill="1" applyBorder="1" applyAlignment="1">
      <alignment vertical="top"/>
    </xf>
    <xf numFmtId="3" fontId="8" fillId="17" borderId="59" xfId="0" applyNumberFormat="1" applyFont="1" applyFill="1" applyBorder="1" applyAlignment="1" applyProtection="1">
      <alignment horizontal="center" vertical="top"/>
      <protection locked="0"/>
    </xf>
    <xf numFmtId="3" fontId="8" fillId="17" borderId="64" xfId="0" applyNumberFormat="1" applyFont="1" applyFill="1" applyBorder="1" applyAlignment="1" applyProtection="1">
      <alignment horizontal="center" vertical="top"/>
      <protection locked="0"/>
    </xf>
    <xf numFmtId="3" fontId="8" fillId="17" borderId="0" xfId="0" applyNumberFormat="1" applyFont="1" applyFill="1" applyBorder="1" applyAlignment="1" applyProtection="1">
      <alignment horizontal="center" vertical="top"/>
      <protection locked="0"/>
    </xf>
    <xf numFmtId="3" fontId="8" fillId="17" borderId="328" xfId="0" applyNumberFormat="1" applyFont="1" applyFill="1" applyBorder="1" applyAlignment="1" applyProtection="1">
      <alignment horizontal="center" vertical="top"/>
      <protection locked="0"/>
    </xf>
    <xf numFmtId="3" fontId="8" fillId="16" borderId="59" xfId="0" applyNumberFormat="1" applyFont="1" applyFill="1" applyBorder="1" applyAlignment="1">
      <alignment horizontal="center" vertical="top" wrapText="1"/>
    </xf>
    <xf numFmtId="3" fontId="8" fillId="16" borderId="64" xfId="0" applyNumberFormat="1" applyFont="1" applyFill="1" applyBorder="1" applyAlignment="1">
      <alignment horizontal="center" vertical="top" wrapText="1"/>
    </xf>
    <xf numFmtId="3" fontId="7" fillId="16" borderId="5" xfId="0" quotePrefix="1" applyNumberFormat="1" applyFont="1" applyFill="1" applyBorder="1" applyAlignment="1">
      <alignment horizontal="center" vertical="center"/>
    </xf>
    <xf numFmtId="3" fontId="7" fillId="16" borderId="94" xfId="0" applyNumberFormat="1" applyFont="1" applyFill="1" applyBorder="1" applyAlignment="1">
      <alignment horizontal="center" vertical="center"/>
    </xf>
    <xf numFmtId="3" fontId="7" fillId="16" borderId="0" xfId="0" quotePrefix="1" applyNumberFormat="1" applyFont="1" applyFill="1" applyBorder="1" applyAlignment="1">
      <alignment horizontal="center" vertical="center"/>
    </xf>
    <xf numFmtId="3" fontId="7" fillId="16" borderId="0" xfId="0" applyNumberFormat="1" applyFont="1" applyFill="1" applyBorder="1" applyAlignment="1">
      <alignment horizontal="center" vertical="center"/>
    </xf>
    <xf numFmtId="3" fontId="7" fillId="16" borderId="59" xfId="0" applyNumberFormat="1" applyFont="1" applyFill="1" applyBorder="1" applyAlignment="1">
      <alignment horizontal="center" vertical="center"/>
    </xf>
    <xf numFmtId="0" fontId="6" fillId="0" borderId="0" xfId="0" applyFont="1" applyBorder="1" applyAlignment="1">
      <alignment horizontal="center" vertical="center" textRotation="180" wrapText="1"/>
    </xf>
    <xf numFmtId="0" fontId="55" fillId="0" borderId="0" xfId="0" applyFont="1" applyBorder="1" applyAlignment="1">
      <alignment horizontal="center" vertical="center" textRotation="180" wrapText="1"/>
    </xf>
    <xf numFmtId="0" fontId="2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7" fillId="8" borderId="159" xfId="0" quotePrefix="1" applyFont="1" applyFill="1" applyBorder="1" applyAlignment="1">
      <alignment horizontal="center"/>
    </xf>
    <xf numFmtId="0" fontId="7" fillId="8" borderId="159" xfId="0" applyFont="1" applyFill="1" applyBorder="1" applyAlignment="1">
      <alignment horizontal="center"/>
    </xf>
    <xf numFmtId="0" fontId="7" fillId="8" borderId="168" xfId="0" quotePrefix="1" applyFont="1" applyFill="1" applyBorder="1" applyAlignment="1">
      <alignment horizontal="center" wrapText="1"/>
    </xf>
    <xf numFmtId="0" fontId="7" fillId="8" borderId="168" xfId="0" applyFont="1" applyFill="1" applyBorder="1" applyAlignment="1">
      <alignment horizontal="center" wrapText="1"/>
    </xf>
    <xf numFmtId="0" fontId="7" fillId="8" borderId="168" xfId="0" quotePrefix="1" applyFont="1" applyFill="1" applyBorder="1" applyAlignment="1">
      <alignment horizontal="center"/>
    </xf>
    <xf numFmtId="0" fontId="7" fillId="8" borderId="168" xfId="0" applyFont="1" applyFill="1" applyBorder="1" applyAlignment="1">
      <alignment horizontal="center"/>
    </xf>
    <xf numFmtId="0" fontId="7" fillId="0" borderId="168" xfId="0" quotePrefix="1" applyFont="1" applyBorder="1" applyAlignment="1">
      <alignment horizontal="center" wrapText="1"/>
    </xf>
    <xf numFmtId="0" fontId="7" fillId="0" borderId="168" xfId="0" applyFont="1" applyBorder="1" applyAlignment="1">
      <alignment horizontal="center" wrapText="1"/>
    </xf>
    <xf numFmtId="0" fontId="7" fillId="8" borderId="386" xfId="0" applyFont="1" applyFill="1" applyBorder="1" applyAlignment="1">
      <alignment horizontal="center" wrapText="1"/>
    </xf>
    <xf numFmtId="0" fontId="7" fillId="8" borderId="387" xfId="0" applyFont="1" applyFill="1" applyBorder="1" applyAlignment="1">
      <alignment horizontal="center" wrapText="1"/>
    </xf>
    <xf numFmtId="0" fontId="7" fillId="8" borderId="389" xfId="0" applyFont="1" applyFill="1" applyBorder="1" applyAlignment="1">
      <alignment horizontal="center" wrapText="1"/>
    </xf>
    <xf numFmtId="0" fontId="7" fillId="0" borderId="168" xfId="0" applyFont="1" applyBorder="1" applyAlignment="1">
      <alignment horizontal="center"/>
    </xf>
    <xf numFmtId="0" fontId="7" fillId="8" borderId="158" xfId="0" applyFont="1" applyFill="1" applyBorder="1" applyAlignment="1">
      <alignment horizontal="center"/>
    </xf>
    <xf numFmtId="0" fontId="7" fillId="8" borderId="387" xfId="0" applyFont="1" applyFill="1" applyBorder="1" applyAlignment="1">
      <alignment horizontal="center"/>
    </xf>
    <xf numFmtId="0" fontId="7" fillId="8" borderId="4" xfId="0" applyFont="1" applyFill="1" applyBorder="1" applyAlignment="1">
      <alignment horizontal="center"/>
    </xf>
    <xf numFmtId="0" fontId="7" fillId="8" borderId="6" xfId="0" applyFont="1" applyFill="1" applyBorder="1" applyAlignment="1">
      <alignment horizontal="center"/>
    </xf>
    <xf numFmtId="0" fontId="1"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25" fillId="8" borderId="0" xfId="0" applyFont="1" applyFill="1" applyBorder="1" applyAlignment="1">
      <alignment horizontal="center" vertical="top" wrapText="1"/>
    </xf>
    <xf numFmtId="3" fontId="6" fillId="5" borderId="0" xfId="0" applyNumberFormat="1" applyFont="1" applyFill="1" applyBorder="1" applyAlignment="1">
      <alignment horizontal="center" vertical="center"/>
    </xf>
    <xf numFmtId="0" fontId="7" fillId="8" borderId="164" xfId="0" applyFont="1" applyFill="1" applyBorder="1" applyAlignment="1">
      <alignment horizontal="center" vertical="top" wrapText="1"/>
    </xf>
    <xf numFmtId="0" fontId="7" fillId="8" borderId="0" xfId="0" applyFont="1" applyFill="1" applyBorder="1" applyAlignment="1">
      <alignment horizontal="center" vertical="top" wrapText="1"/>
    </xf>
    <xf numFmtId="0" fontId="7" fillId="8" borderId="322" xfId="0" applyFont="1" applyFill="1" applyBorder="1" applyAlignment="1">
      <alignment horizontal="center" vertical="top" wrapText="1"/>
    </xf>
    <xf numFmtId="0" fontId="8" fillId="8" borderId="5" xfId="0" applyFont="1" applyFill="1" applyBorder="1" applyAlignment="1">
      <alignment horizontal="center" vertical="center" wrapText="1"/>
    </xf>
    <xf numFmtId="0" fontId="8" fillId="8" borderId="0" xfId="0" applyFont="1" applyFill="1" applyBorder="1" applyAlignment="1">
      <alignment horizontal="center" vertical="center" wrapText="1"/>
    </xf>
    <xf numFmtId="0" fontId="8" fillId="8" borderId="25" xfId="0" applyFont="1" applyFill="1" applyBorder="1" applyAlignment="1">
      <alignment horizontal="center" vertical="center" wrapText="1"/>
    </xf>
    <xf numFmtId="0" fontId="8" fillId="8" borderId="179"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8" borderId="370"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7" fillId="8" borderId="0"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5" xfId="0" applyFont="1" applyFill="1" applyBorder="1" applyAlignment="1">
      <alignment horizontal="center" vertical="top" wrapText="1"/>
    </xf>
    <xf numFmtId="0" fontId="7" fillId="8" borderId="140" xfId="0" applyFont="1" applyFill="1" applyBorder="1" applyAlignment="1">
      <alignment horizontal="center" vertical="top" wrapText="1"/>
    </xf>
    <xf numFmtId="0" fontId="7" fillId="8" borderId="164" xfId="0" applyFont="1" applyFill="1" applyBorder="1" applyAlignment="1">
      <alignment horizontal="center" vertical="center" wrapText="1"/>
    </xf>
    <xf numFmtId="0" fontId="7" fillId="8" borderId="5" xfId="0" applyFont="1" applyFill="1" applyBorder="1" applyAlignment="1">
      <alignment horizontal="center" wrapText="1"/>
    </xf>
    <xf numFmtId="0" fontId="7" fillId="8" borderId="0" xfId="0" applyFont="1" applyFill="1" applyBorder="1" applyAlignment="1">
      <alignment horizontal="center" wrapText="1"/>
    </xf>
    <xf numFmtId="0" fontId="8" fillId="8" borderId="5" xfId="0" applyFont="1" applyFill="1" applyBorder="1" applyAlignment="1">
      <alignment horizontal="center" vertical="top" wrapText="1"/>
    </xf>
    <xf numFmtId="0" fontId="8" fillId="8" borderId="0" xfId="0" applyFont="1" applyFill="1" applyBorder="1" applyAlignment="1">
      <alignment horizontal="center" vertical="top" wrapText="1"/>
    </xf>
    <xf numFmtId="0" fontId="8" fillId="8" borderId="140" xfId="0" applyFont="1" applyFill="1" applyBorder="1" applyAlignment="1">
      <alignment horizontal="center" vertical="top" wrapText="1"/>
    </xf>
    <xf numFmtId="0" fontId="8" fillId="8" borderId="179" xfId="0" applyFont="1" applyFill="1" applyBorder="1" applyAlignment="1">
      <alignment horizontal="center" vertical="top" wrapText="1"/>
    </xf>
    <xf numFmtId="0" fontId="8" fillId="8" borderId="20" xfId="0" applyFont="1" applyFill="1" applyBorder="1" applyAlignment="1">
      <alignment horizontal="center" vertical="top" wrapText="1"/>
    </xf>
    <xf numFmtId="0" fontId="8" fillId="8" borderId="165" xfId="0" applyFont="1" applyFill="1" applyBorder="1" applyAlignment="1">
      <alignment horizontal="center" vertical="top" wrapText="1"/>
    </xf>
    <xf numFmtId="0" fontId="8" fillId="8" borderId="164" xfId="0" applyFont="1" applyFill="1" applyBorder="1" applyAlignment="1">
      <alignment horizontal="center" vertical="top" wrapText="1"/>
    </xf>
    <xf numFmtId="0" fontId="0" fillId="0" borderId="0" xfId="0" applyAlignment="1">
      <alignment vertical="top"/>
    </xf>
    <xf numFmtId="0" fontId="0" fillId="0" borderId="0" xfId="0" applyBorder="1" applyAlignment="1">
      <alignment vertical="top"/>
    </xf>
    <xf numFmtId="0" fontId="0" fillId="0" borderId="159" xfId="0" applyBorder="1" applyAlignment="1">
      <alignment vertical="top"/>
    </xf>
    <xf numFmtId="0" fontId="7" fillId="8" borderId="179" xfId="0" applyFont="1" applyFill="1" applyBorder="1" applyAlignment="1">
      <alignment horizontal="center" vertical="top" wrapText="1"/>
    </xf>
    <xf numFmtId="0" fontId="7" fillId="8" borderId="20" xfId="0" applyFont="1" applyFill="1" applyBorder="1" applyAlignment="1">
      <alignment horizontal="center" vertical="top" wrapText="1"/>
    </xf>
    <xf numFmtId="0" fontId="7" fillId="8" borderId="165" xfId="0" applyFont="1" applyFill="1" applyBorder="1" applyAlignment="1">
      <alignment horizontal="center" vertical="top" wrapText="1"/>
    </xf>
    <xf numFmtId="3" fontId="6" fillId="16" borderId="486" xfId="0" applyNumberFormat="1" applyFont="1" applyFill="1" applyBorder="1" applyAlignment="1">
      <alignment horizontal="right" vertical="center"/>
    </xf>
    <xf numFmtId="3" fontId="6" fillId="16" borderId="86" xfId="0" applyNumberFormat="1" applyFont="1" applyFill="1" applyBorder="1" applyAlignment="1">
      <alignment horizontal="right" vertical="center"/>
    </xf>
    <xf numFmtId="3" fontId="6" fillId="16" borderId="452" xfId="0" applyNumberFormat="1" applyFont="1" applyFill="1" applyBorder="1" applyAlignment="1">
      <alignment horizontal="right" vertical="center"/>
    </xf>
    <xf numFmtId="3" fontId="6" fillId="16" borderId="475" xfId="0" applyNumberFormat="1" applyFont="1" applyFill="1" applyBorder="1" applyAlignment="1">
      <alignment horizontal="right" vertical="center"/>
    </xf>
    <xf numFmtId="3" fontId="6" fillId="16" borderId="39" xfId="0" applyNumberFormat="1" applyFont="1" applyFill="1" applyBorder="1" applyAlignment="1">
      <alignment horizontal="right" vertical="center"/>
    </xf>
    <xf numFmtId="3" fontId="6" fillId="16" borderId="453" xfId="0" applyNumberFormat="1" applyFont="1" applyFill="1" applyBorder="1" applyAlignment="1">
      <alignment horizontal="right" vertical="center"/>
    </xf>
    <xf numFmtId="3" fontId="6" fillId="16" borderId="500" xfId="0" applyNumberFormat="1" applyFont="1" applyFill="1" applyBorder="1" applyAlignment="1">
      <alignment horizontal="right" vertical="center"/>
    </xf>
    <xf numFmtId="3" fontId="6" fillId="16" borderId="429" xfId="0" applyNumberFormat="1" applyFont="1" applyFill="1" applyBorder="1" applyAlignment="1">
      <alignment horizontal="center" vertical="center" wrapText="1"/>
    </xf>
    <xf numFmtId="3" fontId="6" fillId="16" borderId="86" xfId="0" applyNumberFormat="1" applyFont="1" applyFill="1" applyBorder="1" applyAlignment="1">
      <alignment horizontal="center" vertical="center" wrapText="1"/>
    </xf>
    <xf numFmtId="3" fontId="6" fillId="16" borderId="452" xfId="0" applyNumberFormat="1" applyFont="1" applyFill="1" applyBorder="1" applyAlignment="1">
      <alignment horizontal="center" vertical="center" wrapText="1"/>
    </xf>
    <xf numFmtId="3" fontId="6" fillId="16" borderId="430" xfId="0" applyNumberFormat="1" applyFont="1" applyFill="1" applyBorder="1" applyAlignment="1">
      <alignment horizontal="center" vertical="center" wrapText="1"/>
    </xf>
    <xf numFmtId="3" fontId="6" fillId="16" borderId="39" xfId="0" applyNumberFormat="1" applyFont="1" applyFill="1" applyBorder="1" applyAlignment="1">
      <alignment horizontal="center" vertical="center" wrapText="1"/>
    </xf>
    <xf numFmtId="3" fontId="6" fillId="16" borderId="453" xfId="0" applyNumberFormat="1" applyFont="1" applyFill="1" applyBorder="1" applyAlignment="1">
      <alignment horizontal="center" vertical="center" wrapText="1"/>
    </xf>
    <xf numFmtId="3" fontId="6" fillId="16" borderId="474" xfId="0" applyNumberFormat="1" applyFont="1" applyFill="1" applyBorder="1" applyAlignment="1">
      <alignment horizontal="center" vertical="center"/>
    </xf>
    <xf numFmtId="3" fontId="6" fillId="16" borderId="258" xfId="0" applyNumberFormat="1" applyFont="1" applyFill="1" applyBorder="1" applyAlignment="1">
      <alignment horizontal="center" vertical="center"/>
    </xf>
    <xf numFmtId="3" fontId="6" fillId="16" borderId="480" xfId="0" applyNumberFormat="1" applyFont="1" applyFill="1" applyBorder="1" applyAlignment="1">
      <alignment horizontal="center" vertical="center"/>
    </xf>
    <xf numFmtId="3" fontId="6" fillId="16" borderId="481" xfId="0" applyNumberFormat="1" applyFont="1" applyFill="1" applyBorder="1" applyAlignment="1">
      <alignment horizontal="center" vertical="center"/>
    </xf>
    <xf numFmtId="3" fontId="6" fillId="16" borderId="482" xfId="0" applyNumberFormat="1" applyFont="1" applyFill="1" applyBorder="1" applyAlignment="1">
      <alignment horizontal="center" vertical="center"/>
    </xf>
    <xf numFmtId="3" fontId="6" fillId="16" borderId="485" xfId="0" applyNumberFormat="1" applyFont="1" applyFill="1" applyBorder="1" applyAlignment="1">
      <alignment horizontal="center" vertical="center"/>
    </xf>
    <xf numFmtId="3" fontId="6" fillId="16" borderId="63" xfId="0" applyNumberFormat="1" applyFont="1" applyFill="1" applyBorder="1" applyAlignment="1">
      <alignment horizontal="center" vertical="center"/>
    </xf>
    <xf numFmtId="3" fontId="6" fillId="16" borderId="56" xfId="0" applyNumberFormat="1" applyFont="1" applyFill="1" applyBorder="1" applyAlignment="1">
      <alignment horizontal="center" vertical="center"/>
    </xf>
    <xf numFmtId="3" fontId="6" fillId="16" borderId="62" xfId="0" applyNumberFormat="1" applyFont="1" applyFill="1" applyBorder="1" applyAlignment="1">
      <alignment horizontal="center" vertical="center"/>
    </xf>
    <xf numFmtId="3" fontId="6" fillId="16" borderId="0" xfId="0" applyNumberFormat="1" applyFont="1" applyFill="1" applyBorder="1" applyAlignment="1">
      <alignment horizontal="center" vertical="center" wrapText="1"/>
    </xf>
    <xf numFmtId="3" fontId="6" fillId="16" borderId="328" xfId="0" applyNumberFormat="1" applyFont="1" applyFill="1" applyBorder="1" applyAlignment="1">
      <alignment horizontal="center" vertical="center" wrapText="1"/>
    </xf>
    <xf numFmtId="3" fontId="6" fillId="16" borderId="114" xfId="0" applyNumberFormat="1" applyFont="1" applyFill="1" applyBorder="1" applyAlignment="1">
      <alignment horizontal="center" vertical="center" wrapText="1"/>
    </xf>
    <xf numFmtId="0" fontId="5" fillId="0" borderId="0" xfId="0" applyFont="1" applyBorder="1" applyAlignment="1">
      <alignment horizontal="center"/>
    </xf>
    <xf numFmtId="3" fontId="6" fillId="16" borderId="417" xfId="0" applyNumberFormat="1" applyFont="1" applyFill="1" applyBorder="1" applyAlignment="1">
      <alignment horizontal="center" vertical="center"/>
    </xf>
    <xf numFmtId="3" fontId="6" fillId="16" borderId="322" xfId="0" applyNumberFormat="1" applyFont="1" applyFill="1" applyBorder="1" applyAlignment="1">
      <alignment horizontal="center" vertical="center"/>
    </xf>
    <xf numFmtId="3" fontId="2" fillId="8" borderId="45" xfId="0" applyNumberFormat="1" applyFont="1" applyFill="1" applyBorder="1" applyAlignment="1" applyProtection="1">
      <alignment horizontal="right" vertical="center"/>
      <protection locked="0"/>
    </xf>
    <xf numFmtId="3" fontId="2" fillId="8" borderId="43" xfId="0" applyNumberFormat="1" applyFont="1" applyFill="1" applyBorder="1" applyAlignment="1" applyProtection="1">
      <alignment horizontal="right" vertical="center"/>
      <protection locked="0"/>
    </xf>
    <xf numFmtId="3" fontId="2" fillId="8" borderId="44" xfId="0" applyNumberFormat="1" applyFont="1" applyFill="1" applyBorder="1" applyAlignment="1" applyProtection="1">
      <alignment horizontal="right" vertical="center"/>
      <protection locked="0"/>
    </xf>
    <xf numFmtId="3" fontId="2" fillId="8" borderId="48" xfId="0" applyNumberFormat="1" applyFont="1" applyFill="1" applyBorder="1" applyAlignment="1" applyProtection="1">
      <alignment horizontal="right" vertical="center"/>
      <protection locked="0"/>
    </xf>
    <xf numFmtId="3" fontId="6" fillId="16" borderId="502" xfId="0" applyNumberFormat="1" applyFont="1" applyFill="1" applyBorder="1" applyAlignment="1">
      <alignment horizontal="right" vertical="center"/>
    </xf>
    <xf numFmtId="3" fontId="2" fillId="8" borderId="89" xfId="0" applyNumberFormat="1" applyFont="1" applyFill="1" applyBorder="1" applyAlignment="1" applyProtection="1">
      <alignment horizontal="right" vertical="center"/>
      <protection locked="0"/>
    </xf>
    <xf numFmtId="3" fontId="2" fillId="8" borderId="90" xfId="0" applyNumberFormat="1" applyFont="1" applyFill="1" applyBorder="1" applyAlignment="1" applyProtection="1">
      <alignment horizontal="right" vertical="center"/>
      <protection locked="0"/>
    </xf>
    <xf numFmtId="3" fontId="2" fillId="17" borderId="42" xfId="0" applyNumberFormat="1" applyFont="1" applyFill="1" applyBorder="1" applyAlignment="1" applyProtection="1">
      <alignment horizontal="right" vertical="center"/>
      <protection locked="0"/>
    </xf>
    <xf numFmtId="3" fontId="2" fillId="17" borderId="43" xfId="0" applyNumberFormat="1" applyFont="1" applyFill="1" applyBorder="1" applyAlignment="1" applyProtection="1">
      <alignment horizontal="right" vertical="center"/>
      <protection locked="0"/>
    </xf>
    <xf numFmtId="3" fontId="2" fillId="17" borderId="44" xfId="0" applyNumberFormat="1" applyFont="1" applyFill="1" applyBorder="1" applyAlignment="1" applyProtection="1">
      <alignment horizontal="right" vertical="center"/>
      <protection locked="0"/>
    </xf>
    <xf numFmtId="3" fontId="2" fillId="17" borderId="46" xfId="0" applyNumberFormat="1" applyFont="1" applyFill="1" applyBorder="1" applyAlignment="1" applyProtection="1">
      <alignment horizontal="right" vertical="center"/>
      <protection locked="0"/>
    </xf>
    <xf numFmtId="3" fontId="2" fillId="17" borderId="47" xfId="0" applyNumberFormat="1" applyFont="1" applyFill="1" applyBorder="1" applyAlignment="1" applyProtection="1">
      <alignment horizontal="right" vertical="center"/>
      <protection locked="0"/>
    </xf>
    <xf numFmtId="3" fontId="2" fillId="17" borderId="48" xfId="0" applyNumberFormat="1" applyFont="1" applyFill="1" applyBorder="1" applyAlignment="1" applyProtection="1">
      <alignment horizontal="right" vertical="center"/>
      <protection locked="0"/>
    </xf>
    <xf numFmtId="3" fontId="2" fillId="8" borderId="45" xfId="0" applyNumberFormat="1" applyFont="1" applyFill="1" applyBorder="1" applyAlignment="1" applyProtection="1">
      <alignment horizontal="right" vertical="center" wrapText="1"/>
      <protection locked="0"/>
    </xf>
    <xf numFmtId="3" fontId="2" fillId="8" borderId="43" xfId="0" applyNumberFormat="1" applyFont="1" applyFill="1" applyBorder="1" applyAlignment="1" applyProtection="1">
      <alignment horizontal="right" vertical="center" wrapText="1"/>
      <protection locked="0"/>
    </xf>
    <xf numFmtId="3" fontId="2" fillId="8" borderId="44" xfId="0" applyNumberFormat="1" applyFont="1" applyFill="1" applyBorder="1" applyAlignment="1" applyProtection="1">
      <alignment horizontal="right" vertical="center" wrapText="1"/>
      <protection locked="0"/>
    </xf>
    <xf numFmtId="3" fontId="2" fillId="8" borderId="49" xfId="0" applyNumberFormat="1" applyFont="1" applyFill="1" applyBorder="1" applyAlignment="1" applyProtection="1">
      <alignment horizontal="right" vertical="center" wrapText="1"/>
      <protection locked="0"/>
    </xf>
    <xf numFmtId="3" fontId="2" fillId="8" borderId="47" xfId="0" applyNumberFormat="1" applyFont="1" applyFill="1" applyBorder="1" applyAlignment="1" applyProtection="1">
      <alignment horizontal="right" vertical="center" wrapText="1"/>
      <protection locked="0"/>
    </xf>
    <xf numFmtId="3" fontId="2" fillId="8" borderId="48" xfId="0" applyNumberFormat="1" applyFont="1" applyFill="1" applyBorder="1" applyAlignment="1" applyProtection="1">
      <alignment horizontal="right" vertical="center" wrapText="1"/>
      <protection locked="0"/>
    </xf>
    <xf numFmtId="3" fontId="2" fillId="8" borderId="42" xfId="0" applyNumberFormat="1" applyFont="1" applyFill="1" applyBorder="1" applyAlignment="1" applyProtection="1">
      <alignment horizontal="right" vertical="center" wrapText="1"/>
      <protection locked="0"/>
    </xf>
    <xf numFmtId="3" fontId="2" fillId="8" borderId="394" xfId="0" applyNumberFormat="1" applyFont="1" applyFill="1" applyBorder="1" applyAlignment="1" applyProtection="1">
      <alignment horizontal="right" vertical="center" wrapText="1"/>
      <protection locked="0"/>
    </xf>
    <xf numFmtId="3" fontId="2" fillId="8" borderId="46" xfId="0" applyNumberFormat="1" applyFont="1" applyFill="1" applyBorder="1" applyAlignment="1" applyProtection="1">
      <alignment horizontal="right" vertical="center" wrapText="1"/>
      <protection locked="0"/>
    </xf>
    <xf numFmtId="3" fontId="2" fillId="8" borderId="395" xfId="0" applyNumberFormat="1" applyFont="1" applyFill="1" applyBorder="1" applyAlignment="1" applyProtection="1">
      <alignment horizontal="right" vertical="center" wrapText="1"/>
      <protection locked="0"/>
    </xf>
    <xf numFmtId="3" fontId="6" fillId="16" borderId="63" xfId="0" applyNumberFormat="1" applyFont="1" applyFill="1" applyBorder="1" applyAlignment="1">
      <alignment horizontal="right" vertical="center"/>
    </xf>
    <xf numFmtId="3" fontId="6" fillId="16" borderId="413" xfId="0" applyNumberFormat="1" applyFont="1" applyFill="1" applyBorder="1" applyAlignment="1">
      <alignment horizontal="right" vertical="center"/>
    </xf>
    <xf numFmtId="3" fontId="6" fillId="16" borderId="65" xfId="0" applyNumberFormat="1" applyFont="1" applyFill="1" applyBorder="1" applyAlignment="1">
      <alignment horizontal="right" vertical="center"/>
    </xf>
    <xf numFmtId="3" fontId="6" fillId="16" borderId="414" xfId="0" applyNumberFormat="1" applyFont="1" applyFill="1" applyBorder="1" applyAlignment="1">
      <alignment horizontal="right" vertical="center"/>
    </xf>
    <xf numFmtId="3" fontId="6" fillId="16" borderId="458" xfId="0" applyNumberFormat="1" applyFont="1" applyFill="1" applyBorder="1" applyAlignment="1">
      <alignment horizontal="right" vertical="center" wrapText="1"/>
    </xf>
    <xf numFmtId="3" fontId="6" fillId="16" borderId="79" xfId="0" applyNumberFormat="1" applyFont="1" applyFill="1" applyBorder="1" applyAlignment="1">
      <alignment horizontal="right" vertical="center" wrapText="1"/>
    </xf>
    <xf numFmtId="3" fontId="6" fillId="16" borderId="460" xfId="0" applyNumberFormat="1" applyFont="1" applyFill="1" applyBorder="1" applyAlignment="1">
      <alignment horizontal="right" vertical="center" wrapText="1"/>
    </xf>
    <xf numFmtId="3" fontId="6" fillId="0" borderId="515" xfId="0" applyNumberFormat="1" applyFont="1" applyFill="1" applyBorder="1" applyAlignment="1">
      <alignment horizontal="center" vertical="center"/>
    </xf>
    <xf numFmtId="3" fontId="6" fillId="0" borderId="517" xfId="0" applyNumberFormat="1" applyFont="1" applyFill="1" applyBorder="1" applyAlignment="1">
      <alignment horizontal="center" vertical="center"/>
    </xf>
    <xf numFmtId="3" fontId="6" fillId="0" borderId="518" xfId="0" applyNumberFormat="1" applyFont="1" applyFill="1" applyBorder="1" applyAlignment="1">
      <alignment horizontal="center" vertical="center"/>
    </xf>
    <xf numFmtId="3" fontId="6" fillId="0" borderId="519" xfId="0" applyNumberFormat="1" applyFont="1" applyFill="1" applyBorder="1" applyAlignment="1">
      <alignment horizontal="center" vertical="center"/>
    </xf>
    <xf numFmtId="3" fontId="6" fillId="16" borderId="93" xfId="0" applyNumberFormat="1" applyFont="1" applyFill="1" applyBorder="1" applyAlignment="1">
      <alignment horizontal="center" vertical="center"/>
    </xf>
    <xf numFmtId="3" fontId="6" fillId="16" borderId="94" xfId="0" applyNumberFormat="1" applyFont="1" applyFill="1" applyBorder="1" applyAlignment="1">
      <alignment horizontal="center" vertical="center"/>
    </xf>
    <xf numFmtId="3" fontId="6" fillId="16" borderId="5" xfId="0" applyNumberFormat="1" applyFont="1" applyFill="1" applyBorder="1" applyAlignment="1">
      <alignment horizontal="center" vertical="center"/>
    </xf>
    <xf numFmtId="3" fontId="6" fillId="16" borderId="505" xfId="0" applyNumberFormat="1" applyFont="1" applyFill="1" applyBorder="1" applyAlignment="1">
      <alignment horizontal="right" vertical="center"/>
    </xf>
    <xf numFmtId="3" fontId="2" fillId="8" borderId="436" xfId="0" applyNumberFormat="1" applyFont="1" applyFill="1" applyBorder="1" applyAlignment="1" applyProtection="1">
      <alignment horizontal="right" vertical="center"/>
      <protection locked="0"/>
    </xf>
    <xf numFmtId="3" fontId="2" fillId="8" borderId="463" xfId="0" applyNumberFormat="1" applyFont="1" applyFill="1" applyBorder="1" applyAlignment="1" applyProtection="1">
      <alignment horizontal="right" vertical="center"/>
      <protection locked="0"/>
    </xf>
    <xf numFmtId="3" fontId="2" fillId="8" borderId="438" xfId="0" applyNumberFormat="1" applyFont="1" applyFill="1" applyBorder="1" applyAlignment="1" applyProtection="1">
      <alignment horizontal="right" vertical="center"/>
      <protection locked="0"/>
    </xf>
    <xf numFmtId="3" fontId="2" fillId="8" borderId="111" xfId="0" applyNumberFormat="1" applyFont="1" applyFill="1" applyBorder="1" applyAlignment="1" applyProtection="1">
      <alignment horizontal="right" vertical="center"/>
      <protection locked="0"/>
    </xf>
    <xf numFmtId="3" fontId="2" fillId="8" borderId="112" xfId="0" applyNumberFormat="1" applyFont="1" applyFill="1" applyBorder="1" applyAlignment="1" applyProtection="1">
      <alignment horizontal="right" vertical="center"/>
      <protection locked="0"/>
    </xf>
    <xf numFmtId="3" fontId="2" fillId="8" borderId="63" xfId="0" applyNumberFormat="1" applyFont="1" applyFill="1" applyBorder="1" applyAlignment="1" applyProtection="1">
      <alignment horizontal="center" vertical="center" wrapText="1"/>
      <protection locked="0"/>
    </xf>
    <xf numFmtId="3" fontId="2" fillId="8" borderId="56" xfId="0" applyNumberFormat="1" applyFont="1" applyFill="1" applyBorder="1" applyAlignment="1" applyProtection="1">
      <alignment horizontal="center" vertical="center" wrapText="1"/>
      <protection locked="0"/>
    </xf>
    <xf numFmtId="3" fontId="2" fillId="8" borderId="62" xfId="0" applyNumberFormat="1" applyFont="1" applyFill="1" applyBorder="1" applyAlignment="1" applyProtection="1">
      <alignment horizontal="center" vertical="center" wrapText="1"/>
      <protection locked="0"/>
    </xf>
    <xf numFmtId="3" fontId="2" fillId="8" borderId="477" xfId="0" applyNumberFormat="1" applyFont="1" applyFill="1" applyBorder="1" applyAlignment="1" applyProtection="1">
      <alignment horizontal="right" vertical="center" wrapText="1"/>
      <protection locked="0"/>
    </xf>
    <xf numFmtId="3" fontId="2" fillId="8" borderId="111" xfId="0" applyNumberFormat="1" applyFont="1" applyFill="1" applyBorder="1" applyAlignment="1" applyProtection="1">
      <alignment horizontal="right" vertical="center" wrapText="1"/>
      <protection locked="0"/>
    </xf>
    <xf numFmtId="3" fontId="2" fillId="8" borderId="112" xfId="0" applyNumberFormat="1" applyFont="1" applyFill="1" applyBorder="1" applyAlignment="1" applyProtection="1">
      <alignment horizontal="right" vertical="center" wrapText="1"/>
      <protection locked="0"/>
    </xf>
    <xf numFmtId="3" fontId="3" fillId="17" borderId="45" xfId="0" applyNumberFormat="1" applyFont="1" applyFill="1" applyBorder="1" applyAlignment="1" applyProtection="1">
      <alignment horizontal="right" vertical="center" wrapText="1"/>
      <protection locked="0"/>
    </xf>
    <xf numFmtId="3" fontId="3" fillId="17" borderId="43" xfId="0" applyNumberFormat="1" applyFont="1" applyFill="1" applyBorder="1" applyAlignment="1" applyProtection="1">
      <alignment horizontal="right" vertical="center" wrapText="1"/>
      <protection locked="0"/>
    </xf>
    <xf numFmtId="3" fontId="3" fillId="17" borderId="44" xfId="0" applyNumberFormat="1" applyFont="1" applyFill="1" applyBorder="1" applyAlignment="1" applyProtection="1">
      <alignment horizontal="right" vertical="center" wrapText="1"/>
      <protection locked="0"/>
    </xf>
    <xf numFmtId="3" fontId="3" fillId="17" borderId="49" xfId="0" applyNumberFormat="1" applyFont="1" applyFill="1" applyBorder="1" applyAlignment="1" applyProtection="1">
      <alignment horizontal="right" vertical="center" wrapText="1"/>
      <protection locked="0"/>
    </xf>
    <xf numFmtId="3" fontId="3" fillId="17" borderId="47" xfId="0" applyNumberFormat="1" applyFont="1" applyFill="1" applyBorder="1" applyAlignment="1" applyProtection="1">
      <alignment horizontal="right" vertical="center" wrapText="1"/>
      <protection locked="0"/>
    </xf>
    <xf numFmtId="3" fontId="3" fillId="17" borderId="48" xfId="0" applyNumberFormat="1" applyFont="1" applyFill="1" applyBorder="1" applyAlignment="1" applyProtection="1">
      <alignment horizontal="right" vertical="center" wrapText="1"/>
      <protection locked="0"/>
    </xf>
    <xf numFmtId="3" fontId="2" fillId="8" borderId="42" xfId="0" applyNumberFormat="1" applyFont="1" applyFill="1" applyBorder="1" applyAlignment="1" applyProtection="1">
      <alignment horizontal="right" vertical="center"/>
      <protection locked="0"/>
    </xf>
    <xf numFmtId="3" fontId="2" fillId="8" borderId="394" xfId="0" applyNumberFormat="1" applyFont="1" applyFill="1" applyBorder="1" applyAlignment="1" applyProtection="1">
      <alignment horizontal="right" vertical="center"/>
      <protection locked="0"/>
    </xf>
    <xf numFmtId="3" fontId="2" fillId="8" borderId="46" xfId="0" applyNumberFormat="1" applyFont="1" applyFill="1" applyBorder="1" applyAlignment="1" applyProtection="1">
      <alignment horizontal="right" vertical="center"/>
      <protection locked="0"/>
    </xf>
    <xf numFmtId="3" fontId="2" fillId="8" borderId="395" xfId="0" applyNumberFormat="1" applyFont="1" applyFill="1" applyBorder="1" applyAlignment="1" applyProtection="1">
      <alignment horizontal="right" vertical="center"/>
      <protection locked="0"/>
    </xf>
    <xf numFmtId="3" fontId="6" fillId="16" borderId="91" xfId="0" applyNumberFormat="1" applyFont="1" applyFill="1" applyBorder="1" applyAlignment="1">
      <alignment horizontal="right" vertical="center"/>
    </xf>
    <xf numFmtId="3" fontId="6" fillId="16" borderId="36" xfId="0" applyNumberFormat="1" applyFont="1" applyFill="1" applyBorder="1" applyAlignment="1">
      <alignment horizontal="right" vertical="center" wrapText="1"/>
    </xf>
    <xf numFmtId="3" fontId="6" fillId="16" borderId="507" xfId="0" applyNumberFormat="1" applyFont="1" applyFill="1" applyBorder="1" applyAlignment="1">
      <alignment horizontal="right" vertical="center"/>
    </xf>
    <xf numFmtId="3" fontId="2" fillId="17" borderId="45" xfId="0" applyNumberFormat="1" applyFont="1" applyFill="1" applyBorder="1" applyAlignment="1" applyProtection="1">
      <alignment horizontal="right" vertical="center" wrapText="1"/>
      <protection locked="0"/>
    </xf>
    <xf numFmtId="3" fontId="2" fillId="17" borderId="43" xfId="0" applyNumberFormat="1" applyFont="1" applyFill="1" applyBorder="1" applyAlignment="1" applyProtection="1">
      <alignment horizontal="right" vertical="center" wrapText="1"/>
      <protection locked="0"/>
    </xf>
    <xf numFmtId="3" fontId="2" fillId="17" borderId="44" xfId="0" applyNumberFormat="1" applyFont="1" applyFill="1" applyBorder="1" applyAlignment="1" applyProtection="1">
      <alignment horizontal="right" vertical="center" wrapText="1"/>
      <protection locked="0"/>
    </xf>
    <xf numFmtId="3" fontId="2" fillId="17" borderId="49" xfId="0" applyNumberFormat="1" applyFont="1" applyFill="1" applyBorder="1" applyAlignment="1" applyProtection="1">
      <alignment horizontal="right" vertical="center" wrapText="1"/>
      <protection locked="0"/>
    </xf>
    <xf numFmtId="3" fontId="2" fillId="17" borderId="47" xfId="0" applyNumberFormat="1" applyFont="1" applyFill="1" applyBorder="1" applyAlignment="1" applyProtection="1">
      <alignment horizontal="right" vertical="center" wrapText="1"/>
      <protection locked="0"/>
    </xf>
    <xf numFmtId="3" fontId="2" fillId="17" borderId="48" xfId="0" applyNumberFormat="1" applyFont="1" applyFill="1" applyBorder="1" applyAlignment="1" applyProtection="1">
      <alignment horizontal="right" vertical="center" wrapText="1"/>
      <protection locked="0"/>
    </xf>
    <xf numFmtId="3" fontId="2" fillId="8" borderId="477" xfId="0" applyNumberFormat="1" applyFont="1" applyFill="1" applyBorder="1" applyAlignment="1" applyProtection="1">
      <alignment horizontal="right" vertical="center"/>
      <protection locked="0"/>
    </xf>
    <xf numFmtId="3" fontId="6" fillId="16" borderId="475" xfId="0" applyNumberFormat="1" applyFont="1" applyFill="1" applyBorder="1" applyAlignment="1">
      <alignment horizontal="right" vertical="center" wrapText="1"/>
    </xf>
    <xf numFmtId="3" fontId="6" fillId="16" borderId="39" xfId="0" applyNumberFormat="1" applyFont="1" applyFill="1" applyBorder="1" applyAlignment="1">
      <alignment horizontal="right" vertical="center" wrapText="1"/>
    </xf>
    <xf numFmtId="3" fontId="6" fillId="16" borderId="453" xfId="0" applyNumberFormat="1" applyFont="1" applyFill="1" applyBorder="1" applyAlignment="1">
      <alignment horizontal="right" vertical="center" wrapText="1"/>
    </xf>
    <xf numFmtId="3" fontId="6" fillId="16" borderId="456" xfId="0" applyNumberFormat="1" applyFont="1" applyFill="1" applyBorder="1" applyAlignment="1">
      <alignment horizontal="right" vertical="center" wrapText="1"/>
    </xf>
    <xf numFmtId="3" fontId="6" fillId="16" borderId="51" xfId="0" applyNumberFormat="1" applyFont="1" applyFill="1" applyBorder="1" applyAlignment="1">
      <alignment horizontal="right" vertical="center" wrapText="1"/>
    </xf>
    <xf numFmtId="3" fontId="6" fillId="16" borderId="455" xfId="0" applyNumberFormat="1" applyFont="1" applyFill="1" applyBorder="1" applyAlignment="1">
      <alignment horizontal="right" vertical="center" wrapText="1"/>
    </xf>
    <xf numFmtId="3" fontId="6" fillId="16" borderId="459" xfId="0" applyNumberFormat="1" applyFont="1" applyFill="1" applyBorder="1" applyAlignment="1">
      <alignment horizontal="right" vertical="center" wrapText="1"/>
    </xf>
    <xf numFmtId="3" fontId="6" fillId="16" borderId="54" xfId="0" applyNumberFormat="1" applyFont="1" applyFill="1" applyBorder="1" applyAlignment="1">
      <alignment horizontal="right" vertical="center" wrapText="1"/>
    </xf>
    <xf numFmtId="3" fontId="6" fillId="16" borderId="457" xfId="0" applyNumberFormat="1" applyFont="1" applyFill="1" applyBorder="1" applyAlignment="1">
      <alignment horizontal="right" vertical="center" wrapText="1"/>
    </xf>
    <xf numFmtId="3" fontId="2" fillId="8" borderId="503" xfId="0" applyNumberFormat="1" applyFont="1" applyFill="1" applyBorder="1" applyAlignment="1" applyProtection="1">
      <alignment horizontal="right" vertical="center"/>
      <protection locked="0"/>
    </xf>
    <xf numFmtId="3" fontId="2" fillId="8" borderId="114" xfId="0" applyNumberFormat="1" applyFont="1" applyFill="1" applyBorder="1" applyAlignment="1" applyProtection="1">
      <alignment horizontal="center" vertical="center" wrapText="1"/>
      <protection locked="0"/>
    </xf>
    <xf numFmtId="3" fontId="2" fillId="8" borderId="476" xfId="0" applyNumberFormat="1" applyFont="1" applyFill="1" applyBorder="1" applyAlignment="1" applyProtection="1">
      <alignment horizontal="right" vertical="center" wrapText="1"/>
      <protection locked="0"/>
    </xf>
    <xf numFmtId="3" fontId="2" fillId="8" borderId="437" xfId="0" applyNumberFormat="1" applyFont="1" applyFill="1" applyBorder="1" applyAlignment="1" applyProtection="1">
      <alignment horizontal="right" vertical="center" wrapText="1"/>
      <protection locked="0"/>
    </xf>
    <xf numFmtId="3" fontId="2" fillId="8" borderId="463" xfId="0" applyNumberFormat="1" applyFont="1" applyFill="1" applyBorder="1" applyAlignment="1" applyProtection="1">
      <alignment horizontal="right" vertical="center" wrapText="1"/>
      <protection locked="0"/>
    </xf>
    <xf numFmtId="3" fontId="2" fillId="8" borderId="110" xfId="0" applyNumberFormat="1" applyFont="1" applyFill="1" applyBorder="1" applyAlignment="1" applyProtection="1">
      <alignment horizontal="right" vertical="center" wrapText="1"/>
      <protection locked="0"/>
    </xf>
    <xf numFmtId="3" fontId="3" fillId="8" borderId="45" xfId="0" applyNumberFormat="1" applyFont="1" applyFill="1" applyBorder="1" applyAlignment="1" applyProtection="1">
      <alignment horizontal="right" vertical="center" wrapText="1"/>
      <protection locked="0"/>
    </xf>
    <xf numFmtId="3" fontId="3" fillId="8" borderId="43" xfId="0" applyNumberFormat="1" applyFont="1" applyFill="1" applyBorder="1" applyAlignment="1" applyProtection="1">
      <alignment horizontal="right" vertical="center" wrapText="1"/>
      <protection locked="0"/>
    </xf>
    <xf numFmtId="3" fontId="3" fillId="8" borderId="44" xfId="0" applyNumberFormat="1" applyFont="1" applyFill="1" applyBorder="1" applyAlignment="1" applyProtection="1">
      <alignment horizontal="right" vertical="center" wrapText="1"/>
      <protection locked="0"/>
    </xf>
    <xf numFmtId="3" fontId="3" fillId="8" borderId="49" xfId="0" applyNumberFormat="1" applyFont="1" applyFill="1" applyBorder="1" applyAlignment="1" applyProtection="1">
      <alignment horizontal="right" vertical="center" wrapText="1"/>
      <protection locked="0"/>
    </xf>
    <xf numFmtId="3" fontId="3" fillId="8" borderId="47" xfId="0" applyNumberFormat="1" applyFont="1" applyFill="1" applyBorder="1" applyAlignment="1" applyProtection="1">
      <alignment horizontal="right" vertical="center" wrapText="1"/>
      <protection locked="0"/>
    </xf>
    <xf numFmtId="3" fontId="3" fillId="8" borderId="48" xfId="0" applyNumberFormat="1" applyFont="1" applyFill="1" applyBorder="1" applyAlignment="1" applyProtection="1">
      <alignment horizontal="right" vertical="center" wrapText="1"/>
      <protection locked="0"/>
    </xf>
    <xf numFmtId="3" fontId="2" fillId="8" borderId="483" xfId="0" applyNumberFormat="1" applyFont="1" applyFill="1" applyBorder="1" applyAlignment="1" applyProtection="1">
      <alignment horizontal="right" vertical="center" wrapText="1"/>
      <protection locked="0"/>
    </xf>
    <xf numFmtId="0" fontId="2" fillId="8" borderId="43" xfId="0" applyNumberFormat="1" applyFont="1" applyFill="1" applyBorder="1" applyAlignment="1" applyProtection="1">
      <alignment horizontal="right" vertical="center"/>
      <protection locked="0"/>
    </xf>
    <xf numFmtId="0" fontId="2" fillId="8" borderId="44" xfId="0" applyNumberFormat="1" applyFont="1" applyFill="1" applyBorder="1" applyAlignment="1" applyProtection="1">
      <alignment horizontal="right" vertical="center"/>
      <protection locked="0"/>
    </xf>
    <xf numFmtId="0" fontId="2" fillId="8" borderId="49" xfId="0" applyNumberFormat="1" applyFont="1" applyFill="1" applyBorder="1" applyAlignment="1" applyProtection="1">
      <alignment horizontal="right" vertical="center"/>
      <protection locked="0"/>
    </xf>
    <xf numFmtId="0" fontId="2" fillId="8" borderId="47" xfId="0" applyNumberFormat="1" applyFont="1" applyFill="1" applyBorder="1" applyAlignment="1" applyProtection="1">
      <alignment horizontal="right" vertical="center"/>
      <protection locked="0"/>
    </xf>
    <xf numFmtId="0" fontId="2" fillId="8" borderId="48" xfId="0" applyNumberFormat="1" applyFont="1" applyFill="1" applyBorder="1" applyAlignment="1" applyProtection="1">
      <alignment horizontal="right" vertical="center"/>
      <protection locked="0"/>
    </xf>
    <xf numFmtId="3" fontId="2" fillId="8" borderId="495" xfId="0" applyNumberFormat="1" applyFont="1" applyFill="1" applyBorder="1" applyAlignment="1" applyProtection="1">
      <alignment horizontal="right" vertical="center"/>
      <protection locked="0"/>
    </xf>
    <xf numFmtId="0" fontId="7" fillId="8" borderId="158" xfId="5" applyFont="1" applyFill="1" applyBorder="1" applyAlignment="1" applyProtection="1">
      <alignment horizontal="center" wrapText="1"/>
    </xf>
    <xf numFmtId="0" fontId="7" fillId="8" borderId="21" xfId="5" applyFont="1" applyFill="1" applyBorder="1" applyAlignment="1" applyProtection="1">
      <alignment horizontal="center" wrapText="1"/>
    </xf>
    <xf numFmtId="0" fontId="7" fillId="8" borderId="219" xfId="5" applyFont="1" applyFill="1" applyBorder="1" applyAlignment="1" applyProtection="1">
      <alignment horizontal="center" wrapText="1"/>
    </xf>
    <xf numFmtId="0" fontId="7" fillId="8" borderId="5" xfId="5" applyFont="1" applyFill="1" applyBorder="1" applyAlignment="1" applyProtection="1">
      <alignment horizontal="center" wrapText="1"/>
    </xf>
    <xf numFmtId="0" fontId="7" fillId="8" borderId="0" xfId="5" applyFont="1" applyFill="1" applyBorder="1" applyAlignment="1" applyProtection="1">
      <alignment horizontal="center" wrapText="1"/>
    </xf>
    <xf numFmtId="0" fontId="7" fillId="8" borderId="25" xfId="5" applyFont="1" applyFill="1" applyBorder="1" applyAlignment="1" applyProtection="1">
      <alignment horizontal="center" wrapText="1"/>
    </xf>
    <xf numFmtId="0" fontId="8" fillId="8" borderId="5" xfId="5" applyFont="1" applyFill="1" applyBorder="1" applyAlignment="1" applyProtection="1">
      <alignment horizontal="center" wrapText="1"/>
    </xf>
    <xf numFmtId="0" fontId="8" fillId="8" borderId="0" xfId="5" applyFont="1" applyFill="1" applyBorder="1" applyAlignment="1" applyProtection="1">
      <alignment horizontal="center" wrapText="1"/>
    </xf>
    <xf numFmtId="0" fontId="8" fillId="8" borderId="25" xfId="5" applyFont="1" applyFill="1" applyBorder="1" applyAlignment="1" applyProtection="1">
      <alignment horizontal="center" wrapText="1"/>
    </xf>
    <xf numFmtId="0" fontId="8" fillId="8" borderId="26" xfId="5" applyFont="1" applyFill="1" applyBorder="1" applyAlignment="1" applyProtection="1">
      <alignment horizontal="center" wrapText="1"/>
    </xf>
    <xf numFmtId="0" fontId="8" fillId="8" borderId="27" xfId="5" applyFont="1" applyFill="1" applyBorder="1" applyAlignment="1" applyProtection="1">
      <alignment horizontal="center" wrapText="1"/>
    </xf>
    <xf numFmtId="0" fontId="8" fillId="8" borderId="84" xfId="5" applyFont="1" applyFill="1" applyBorder="1" applyAlignment="1" applyProtection="1">
      <alignment horizontal="center" wrapText="1"/>
    </xf>
    <xf numFmtId="0" fontId="9" fillId="8" borderId="0" xfId="5" applyFont="1" applyFill="1" applyBorder="1" applyAlignment="1" applyProtection="1">
      <alignment horizontal="center" wrapText="1"/>
    </xf>
    <xf numFmtId="0" fontId="7" fillId="8" borderId="5" xfId="5" applyFont="1" applyFill="1" applyBorder="1" applyAlignment="1" applyProtection="1">
      <alignment horizontal="center"/>
    </xf>
    <xf numFmtId="0" fontId="7" fillId="8" borderId="0" xfId="5" applyFont="1" applyFill="1" applyBorder="1" applyAlignment="1" applyProtection="1">
      <alignment horizontal="center"/>
    </xf>
    <xf numFmtId="0" fontId="7" fillId="8" borderId="25" xfId="5" applyFont="1" applyFill="1" applyBorder="1" applyAlignment="1" applyProtection="1">
      <alignment horizontal="center"/>
    </xf>
    <xf numFmtId="0" fontId="8" fillId="8" borderId="5" xfId="5" applyFont="1" applyFill="1" applyBorder="1" applyAlignment="1" applyProtection="1">
      <alignment horizontal="center" vertical="top" wrapText="1"/>
    </xf>
    <xf numFmtId="0" fontId="8" fillId="8" borderId="0" xfId="5" applyFont="1" applyFill="1" applyBorder="1" applyAlignment="1" applyProtection="1">
      <alignment horizontal="center" vertical="top" wrapText="1"/>
    </xf>
    <xf numFmtId="0" fontId="8" fillId="8" borderId="25" xfId="5" applyFont="1" applyFill="1" applyBorder="1" applyAlignment="1" applyProtection="1">
      <alignment horizontal="center" vertical="top" wrapText="1"/>
    </xf>
    <xf numFmtId="0" fontId="8" fillId="0" borderId="5" xfId="5" applyFont="1" applyBorder="1" applyAlignment="1" applyProtection="1">
      <alignment horizontal="center" vertical="top" wrapText="1"/>
    </xf>
    <xf numFmtId="0" fontId="8" fillId="0" borderId="0" xfId="5" applyFont="1" applyBorder="1" applyAlignment="1" applyProtection="1">
      <alignment horizontal="center" vertical="top" wrapText="1"/>
    </xf>
    <xf numFmtId="0" fontId="8" fillId="0" borderId="25" xfId="5" applyFont="1" applyBorder="1" applyAlignment="1" applyProtection="1">
      <alignment horizontal="center" vertical="top" wrapText="1"/>
    </xf>
    <xf numFmtId="0" fontId="7" fillId="8" borderId="178" xfId="5" applyFont="1" applyFill="1" applyBorder="1" applyAlignment="1" applyProtection="1">
      <alignment horizontal="center" wrapText="1"/>
    </xf>
    <xf numFmtId="0" fontId="8" fillId="8" borderId="26" xfId="5" applyFont="1" applyFill="1" applyBorder="1" applyAlignment="1" applyProtection="1">
      <alignment horizontal="center" vertical="top" wrapText="1"/>
    </xf>
    <xf numFmtId="0" fontId="8" fillId="8" borderId="27" xfId="5" applyFont="1" applyFill="1" applyBorder="1" applyAlignment="1" applyProtection="1">
      <alignment horizontal="center" vertical="top" wrapText="1"/>
    </xf>
    <xf numFmtId="0" fontId="8" fillId="8" borderId="84" xfId="5" applyFont="1" applyFill="1" applyBorder="1" applyAlignment="1" applyProtection="1">
      <alignment horizontal="center" vertical="top" wrapText="1"/>
    </xf>
    <xf numFmtId="0" fontId="7" fillId="8" borderId="167" xfId="5" quotePrefix="1" applyFont="1" applyFill="1" applyBorder="1" applyAlignment="1" applyProtection="1">
      <alignment horizontal="center" vertical="center"/>
    </xf>
    <xf numFmtId="0" fontId="7" fillId="8" borderId="167" xfId="5" applyFont="1" applyFill="1" applyBorder="1" applyAlignment="1" applyProtection="1">
      <alignment horizontal="center" vertical="center"/>
    </xf>
    <xf numFmtId="0" fontId="7" fillId="8" borderId="32" xfId="5" quotePrefix="1" applyFont="1" applyFill="1" applyBorder="1" applyAlignment="1" applyProtection="1">
      <alignment horizontal="center" vertical="center"/>
    </xf>
    <xf numFmtId="0" fontId="7" fillId="8" borderId="32" xfId="5" applyFont="1" applyFill="1" applyBorder="1" applyAlignment="1" applyProtection="1">
      <alignment horizontal="center" vertical="center"/>
    </xf>
    <xf numFmtId="0" fontId="7" fillId="8" borderId="178" xfId="5" quotePrefix="1" applyFont="1" applyFill="1" applyBorder="1" applyAlignment="1" applyProtection="1">
      <alignment horizontal="center" vertical="center"/>
    </xf>
    <xf numFmtId="0" fontId="7" fillId="8" borderId="21" xfId="5" applyFont="1" applyFill="1" applyBorder="1" applyAlignment="1" applyProtection="1">
      <alignment horizontal="center" vertical="center"/>
    </xf>
    <xf numFmtId="0" fontId="7" fillId="8" borderId="336" xfId="5" applyFont="1" applyFill="1" applyBorder="1" applyAlignment="1" applyProtection="1">
      <alignment horizontal="center" vertical="center"/>
    </xf>
    <xf numFmtId="0" fontId="7" fillId="9" borderId="140" xfId="5" applyFont="1" applyFill="1" applyBorder="1" applyAlignment="1" applyProtection="1">
      <alignment horizontal="left" vertical="top" wrapText="1"/>
    </xf>
    <xf numFmtId="0" fontId="8" fillId="9" borderId="140" xfId="5" applyFont="1" applyFill="1" applyBorder="1" applyAlignment="1" applyProtection="1">
      <alignment horizontal="left" vertical="top" wrapText="1"/>
    </xf>
    <xf numFmtId="0" fontId="8" fillId="9" borderId="140" xfId="5" applyFont="1" applyFill="1" applyBorder="1" applyAlignment="1" applyProtection="1">
      <alignment horizontal="left" wrapText="1"/>
    </xf>
    <xf numFmtId="0" fontId="7" fillId="9" borderId="140" xfId="5" applyFont="1" applyFill="1" applyBorder="1" applyAlignment="1" applyProtection="1">
      <alignment horizontal="justify" wrapText="1"/>
    </xf>
    <xf numFmtId="3" fontId="6" fillId="0" borderId="74" xfId="5" applyNumberFormat="1" applyFont="1" applyBorder="1" applyAlignment="1" applyProtection="1">
      <alignment horizontal="center" vertical="center" wrapText="1"/>
      <protection locked="0"/>
    </xf>
    <xf numFmtId="3" fontId="6" fillId="0" borderId="72" xfId="5" applyNumberFormat="1" applyFont="1" applyBorder="1" applyAlignment="1" applyProtection="1">
      <alignment horizontal="center" vertical="center" wrapText="1"/>
      <protection locked="0"/>
    </xf>
    <xf numFmtId="3" fontId="6" fillId="0" borderId="73" xfId="5" applyNumberFormat="1" applyFont="1" applyBorder="1" applyAlignment="1" applyProtection="1">
      <alignment horizontal="center" vertical="center" wrapText="1"/>
      <protection locked="0"/>
    </xf>
    <xf numFmtId="3" fontId="6" fillId="0" borderId="78" xfId="5" applyNumberFormat="1" applyFont="1" applyBorder="1" applyAlignment="1" applyProtection="1">
      <alignment horizontal="center" vertical="center" wrapText="1"/>
      <protection locked="0"/>
    </xf>
    <xf numFmtId="3" fontId="6" fillId="0" borderId="76" xfId="5" applyNumberFormat="1" applyFont="1" applyBorder="1" applyAlignment="1" applyProtection="1">
      <alignment horizontal="center" vertical="center" wrapText="1"/>
      <protection locked="0"/>
    </xf>
    <xf numFmtId="3" fontId="6" fillId="0" borderId="77" xfId="5" applyNumberFormat="1" applyFont="1" applyBorder="1" applyAlignment="1" applyProtection="1">
      <alignment horizontal="center" vertical="center" wrapText="1"/>
      <protection locked="0"/>
    </xf>
    <xf numFmtId="3" fontId="19" fillId="0" borderId="45" xfId="5" applyNumberFormat="1" applyFont="1" applyBorder="1" applyAlignment="1" applyProtection="1">
      <alignment horizontal="center" vertical="center" wrapText="1"/>
      <protection locked="0"/>
    </xf>
    <xf numFmtId="3" fontId="19" fillId="0" borderId="43" xfId="5" applyNumberFormat="1" applyFont="1" applyBorder="1" applyAlignment="1" applyProtection="1">
      <alignment horizontal="center" vertical="center" wrapText="1"/>
      <protection locked="0"/>
    </xf>
    <xf numFmtId="3" fontId="19" fillId="0" borderId="394" xfId="5" applyNumberFormat="1" applyFont="1" applyBorder="1" applyAlignment="1" applyProtection="1">
      <alignment horizontal="center" vertical="center" wrapText="1"/>
      <protection locked="0"/>
    </xf>
    <xf numFmtId="3" fontId="19" fillId="0" borderId="49" xfId="5" applyNumberFormat="1" applyFont="1" applyBorder="1" applyAlignment="1" applyProtection="1">
      <alignment horizontal="center" vertical="center" wrapText="1"/>
      <protection locked="0"/>
    </xf>
    <xf numFmtId="3" fontId="19" fillId="0" borderId="47" xfId="5" applyNumberFormat="1" applyFont="1" applyBorder="1" applyAlignment="1" applyProtection="1">
      <alignment horizontal="center" vertical="center" wrapText="1"/>
      <protection locked="0"/>
    </xf>
    <xf numFmtId="3" fontId="19" fillId="0" borderId="395" xfId="5" applyNumberFormat="1" applyFont="1" applyBorder="1" applyAlignment="1" applyProtection="1">
      <alignment horizontal="center" vertical="center" wrapText="1"/>
      <protection locked="0"/>
    </xf>
    <xf numFmtId="3" fontId="6" fillId="0" borderId="89" xfId="5" applyNumberFormat="1" applyFont="1" applyBorder="1" applyAlignment="1" applyProtection="1">
      <alignment horizontal="right" vertical="center" wrapText="1"/>
      <protection locked="0"/>
    </xf>
    <xf numFmtId="3" fontId="6" fillId="0" borderId="43" xfId="5" applyNumberFormat="1" applyFont="1" applyBorder="1" applyAlignment="1" applyProtection="1">
      <alignment horizontal="right" vertical="center" wrapText="1"/>
      <protection locked="0"/>
    </xf>
    <xf numFmtId="3" fontId="6" fillId="0" borderId="44" xfId="5" applyNumberFormat="1" applyFont="1" applyBorder="1" applyAlignment="1" applyProtection="1">
      <alignment horizontal="right" vertical="center" wrapText="1"/>
      <protection locked="0"/>
    </xf>
    <xf numFmtId="3" fontId="6" fillId="0" borderId="90" xfId="5" applyNumberFormat="1" applyFont="1" applyBorder="1" applyAlignment="1" applyProtection="1">
      <alignment horizontal="right" vertical="center" wrapText="1"/>
      <protection locked="0"/>
    </xf>
    <xf numFmtId="3" fontId="6" fillId="0" borderId="47" xfId="5" applyNumberFormat="1" applyFont="1" applyBorder="1" applyAlignment="1" applyProtection="1">
      <alignment horizontal="right" vertical="center" wrapText="1"/>
      <protection locked="0"/>
    </xf>
    <xf numFmtId="3" fontId="6" fillId="0" borderId="48" xfId="5" applyNumberFormat="1" applyFont="1" applyBorder="1" applyAlignment="1" applyProtection="1">
      <alignment horizontal="right" vertical="center" wrapText="1"/>
      <protection locked="0"/>
    </xf>
    <xf numFmtId="3" fontId="6" fillId="0" borderId="45" xfId="5" applyNumberFormat="1" applyFont="1" applyBorder="1" applyAlignment="1" applyProtection="1">
      <alignment horizontal="right" vertical="center" wrapText="1"/>
      <protection locked="0"/>
    </xf>
    <xf numFmtId="3" fontId="6" fillId="0" borderId="49" xfId="5" applyNumberFormat="1" applyFont="1" applyBorder="1" applyAlignment="1" applyProtection="1">
      <alignment horizontal="right" vertical="center" wrapText="1"/>
      <protection locked="0"/>
    </xf>
    <xf numFmtId="3" fontId="6" fillId="8" borderId="63" xfId="5" applyNumberFormat="1" applyFont="1" applyFill="1" applyBorder="1" applyAlignment="1" applyProtection="1">
      <alignment horizontal="center" vertical="center"/>
      <protection locked="0"/>
    </xf>
    <xf numFmtId="3" fontId="6" fillId="8" borderId="56" xfId="5" applyNumberFormat="1" applyFont="1" applyFill="1" applyBorder="1" applyAlignment="1" applyProtection="1">
      <alignment horizontal="center" vertical="center"/>
      <protection locked="0"/>
    </xf>
    <xf numFmtId="3" fontId="6" fillId="8" borderId="62" xfId="5" applyNumberFormat="1" applyFont="1" applyFill="1" applyBorder="1" applyAlignment="1" applyProtection="1">
      <alignment horizontal="center" vertical="center"/>
      <protection locked="0"/>
    </xf>
    <xf numFmtId="3" fontId="6" fillId="8" borderId="65" xfId="5" applyNumberFormat="1" applyFont="1" applyFill="1" applyBorder="1" applyAlignment="1" applyProtection="1">
      <alignment horizontal="center" vertical="center"/>
      <protection locked="0"/>
    </xf>
    <xf numFmtId="3" fontId="6" fillId="8" borderId="59" xfId="5" applyNumberFormat="1" applyFont="1" applyFill="1" applyBorder="1" applyAlignment="1" applyProtection="1">
      <alignment horizontal="center" vertical="center"/>
      <protection locked="0"/>
    </xf>
    <xf numFmtId="3" fontId="6" fillId="8" borderId="64" xfId="5" applyNumberFormat="1" applyFont="1" applyFill="1" applyBorder="1" applyAlignment="1" applyProtection="1">
      <alignment horizontal="center" vertical="center"/>
      <protection locked="0"/>
    </xf>
    <xf numFmtId="3" fontId="6" fillId="9" borderId="36" xfId="5" applyNumberFormat="1" applyFont="1" applyFill="1" applyBorder="1" applyAlignment="1" applyProtection="1">
      <alignment horizontal="center" vertical="center" wrapText="1"/>
    </xf>
    <xf numFmtId="3" fontId="6" fillId="9" borderId="79" xfId="5" applyNumberFormat="1" applyFont="1" applyFill="1" applyBorder="1" applyAlignment="1" applyProtection="1">
      <alignment horizontal="center" vertical="center" wrapText="1"/>
    </xf>
    <xf numFmtId="3" fontId="6" fillId="9" borderId="80" xfId="5" applyNumberFormat="1" applyFont="1" applyFill="1" applyBorder="1" applyAlignment="1" applyProtection="1">
      <alignment horizontal="center" vertical="center" wrapText="1"/>
    </xf>
    <xf numFmtId="3" fontId="6" fillId="9" borderId="81" xfId="5" applyNumberFormat="1" applyFont="1" applyFill="1" applyBorder="1" applyAlignment="1" applyProtection="1">
      <alignment horizontal="center" vertical="center" wrapText="1"/>
    </xf>
    <xf numFmtId="3" fontId="6" fillId="9" borderId="51" xfId="5" applyNumberFormat="1" applyFont="1" applyFill="1" applyBorder="1" applyAlignment="1" applyProtection="1">
      <alignment horizontal="center" vertical="center" wrapText="1"/>
    </xf>
    <xf numFmtId="3" fontId="6" fillId="9" borderId="52" xfId="5" applyNumberFormat="1" applyFont="1" applyFill="1" applyBorder="1" applyAlignment="1" applyProtection="1">
      <alignment horizontal="center" vertical="center" wrapText="1"/>
    </xf>
    <xf numFmtId="3" fontId="6" fillId="9" borderId="82" xfId="5" applyNumberFormat="1" applyFont="1" applyFill="1" applyBorder="1" applyAlignment="1" applyProtection="1">
      <alignment horizontal="center" vertical="center" wrapText="1"/>
    </xf>
    <xf numFmtId="3" fontId="6" fillId="9" borderId="54" xfId="5" applyNumberFormat="1" applyFont="1" applyFill="1" applyBorder="1" applyAlignment="1" applyProtection="1">
      <alignment horizontal="center" vertical="center" wrapText="1"/>
    </xf>
    <xf numFmtId="3" fontId="6" fillId="9" borderId="55" xfId="5" applyNumberFormat="1" applyFont="1" applyFill="1" applyBorder="1" applyAlignment="1" applyProtection="1">
      <alignment horizontal="center" vertical="center" wrapText="1"/>
    </xf>
    <xf numFmtId="3" fontId="19" fillId="9" borderId="81" xfId="5" applyNumberFormat="1" applyFont="1" applyFill="1" applyBorder="1" applyAlignment="1" applyProtection="1">
      <alignment horizontal="center" vertical="center" wrapText="1"/>
    </xf>
    <xf numFmtId="3" fontId="19" fillId="9" borderId="51" xfId="5" applyNumberFormat="1" applyFont="1" applyFill="1" applyBorder="1" applyAlignment="1" applyProtection="1">
      <alignment horizontal="center" vertical="center" wrapText="1"/>
    </xf>
    <xf numFmtId="3" fontId="19" fillId="9" borderId="52" xfId="5" applyNumberFormat="1" applyFont="1" applyFill="1" applyBorder="1" applyAlignment="1" applyProtection="1">
      <alignment horizontal="center" vertical="center" wrapText="1"/>
    </xf>
    <xf numFmtId="3" fontId="19" fillId="9" borderId="82" xfId="5" applyNumberFormat="1" applyFont="1" applyFill="1" applyBorder="1" applyAlignment="1" applyProtection="1">
      <alignment horizontal="center" vertical="center" wrapText="1"/>
    </xf>
    <xf numFmtId="3" fontId="19" fillId="9" borderId="54" xfId="5" applyNumberFormat="1" applyFont="1" applyFill="1" applyBorder="1" applyAlignment="1" applyProtection="1">
      <alignment horizontal="center" vertical="center" wrapText="1"/>
    </xf>
    <xf numFmtId="3" fontId="19" fillId="9" borderId="55" xfId="5" applyNumberFormat="1" applyFont="1" applyFill="1" applyBorder="1" applyAlignment="1" applyProtection="1">
      <alignment horizontal="center" vertical="center" wrapText="1"/>
    </xf>
    <xf numFmtId="0" fontId="8" fillId="9" borderId="0" xfId="5" applyFont="1" applyFill="1" applyBorder="1" applyAlignment="1" applyProtection="1">
      <alignment horizontal="left" vertical="top" wrapText="1"/>
    </xf>
    <xf numFmtId="3" fontId="6" fillId="9" borderId="36" xfId="5" applyNumberFormat="1" applyFont="1" applyFill="1" applyBorder="1" applyAlignment="1" applyProtection="1">
      <alignment horizontal="center" vertical="center"/>
    </xf>
    <xf numFmtId="3" fontId="6" fillId="9" borderId="79" xfId="5" applyNumberFormat="1" applyFont="1" applyFill="1" applyBorder="1" applyAlignment="1" applyProtection="1">
      <alignment horizontal="center" vertical="center"/>
    </xf>
    <xf numFmtId="3" fontId="6" fillId="9" borderId="80" xfId="5" applyNumberFormat="1" applyFont="1" applyFill="1" applyBorder="1" applyAlignment="1" applyProtection="1">
      <alignment horizontal="center" vertical="center"/>
    </xf>
    <xf numFmtId="3" fontId="6" fillId="9" borderId="392" xfId="5" applyNumberFormat="1" applyFont="1" applyFill="1" applyBorder="1" applyAlignment="1" applyProtection="1">
      <alignment horizontal="center" vertical="center"/>
    </xf>
    <xf numFmtId="3" fontId="6" fillId="9" borderId="393" xfId="5" applyNumberFormat="1" applyFont="1" applyFill="1" applyBorder="1" applyAlignment="1" applyProtection="1">
      <alignment horizontal="center" vertical="center"/>
    </xf>
    <xf numFmtId="3" fontId="6" fillId="9" borderId="396" xfId="5" applyNumberFormat="1" applyFont="1" applyFill="1" applyBorder="1" applyAlignment="1" applyProtection="1">
      <alignment horizontal="center" vertical="center"/>
    </xf>
    <xf numFmtId="3" fontId="6" fillId="9" borderId="250" xfId="5" applyNumberFormat="1" applyFont="1" applyFill="1" applyBorder="1" applyAlignment="1" applyProtection="1">
      <alignment horizontal="center" vertical="center"/>
    </xf>
    <xf numFmtId="3" fontId="6" fillId="9" borderId="415" xfId="5" applyNumberFormat="1" applyFont="1" applyFill="1" applyBorder="1" applyAlignment="1" applyProtection="1">
      <alignment horizontal="center" vertical="center"/>
    </xf>
    <xf numFmtId="3" fontId="6" fillId="9" borderId="419" xfId="5" applyNumberFormat="1" applyFont="1" applyFill="1" applyBorder="1" applyAlignment="1" applyProtection="1">
      <alignment horizontal="center" vertical="center"/>
    </xf>
    <xf numFmtId="3" fontId="6" fillId="9" borderId="392" xfId="5" applyNumberFormat="1" applyFont="1" applyFill="1" applyBorder="1" applyAlignment="1" applyProtection="1">
      <alignment horizontal="right" vertical="center"/>
    </xf>
    <xf numFmtId="3" fontId="6" fillId="9" borderId="393" xfId="5" applyNumberFormat="1" applyFont="1" applyFill="1" applyBorder="1" applyAlignment="1" applyProtection="1">
      <alignment horizontal="right" vertical="center"/>
    </xf>
    <xf numFmtId="3" fontId="6" fillId="9" borderId="403" xfId="5" applyNumberFormat="1" applyFont="1" applyFill="1" applyBorder="1" applyAlignment="1" applyProtection="1">
      <alignment horizontal="right" vertical="center"/>
    </xf>
    <xf numFmtId="3" fontId="6" fillId="9" borderId="36" xfId="5" applyNumberFormat="1" applyFont="1" applyFill="1" applyBorder="1" applyAlignment="1" applyProtection="1">
      <alignment horizontal="right" vertical="center"/>
    </xf>
    <xf numFmtId="3" fontId="6" fillId="9" borderId="79" xfId="5" applyNumberFormat="1" applyFont="1" applyFill="1" applyBorder="1" applyAlignment="1" applyProtection="1">
      <alignment horizontal="right" vertical="center"/>
    </xf>
    <xf numFmtId="3" fontId="6" fillId="9" borderId="80" xfId="5" applyNumberFormat="1" applyFont="1" applyFill="1" applyBorder="1" applyAlignment="1" applyProtection="1">
      <alignment horizontal="right" vertical="center"/>
    </xf>
    <xf numFmtId="3" fontId="6" fillId="9" borderId="0" xfId="5" applyNumberFormat="1" applyFont="1" applyFill="1" applyBorder="1" applyAlignment="1" applyProtection="1">
      <alignment horizontal="center" vertical="center"/>
    </xf>
    <xf numFmtId="3" fontId="6" fillId="9" borderId="322" xfId="5" applyNumberFormat="1" applyFont="1" applyFill="1" applyBorder="1" applyAlignment="1" applyProtection="1">
      <alignment horizontal="center" vertical="center"/>
    </xf>
    <xf numFmtId="3" fontId="6" fillId="9" borderId="58" xfId="5" applyNumberFormat="1" applyFont="1" applyFill="1" applyBorder="1" applyAlignment="1" applyProtection="1">
      <alignment horizontal="center" vertical="top" wrapText="1"/>
    </xf>
    <xf numFmtId="3" fontId="6" fillId="9" borderId="56" xfId="5" applyNumberFormat="1" applyFont="1" applyFill="1" applyBorder="1" applyAlignment="1" applyProtection="1">
      <alignment horizontal="center" vertical="top" wrapText="1"/>
    </xf>
    <xf numFmtId="3" fontId="6" fillId="9" borderId="417" xfId="5" applyNumberFormat="1" applyFont="1" applyFill="1" applyBorder="1" applyAlignment="1" applyProtection="1">
      <alignment horizontal="center" vertical="top" wrapText="1"/>
    </xf>
    <xf numFmtId="3" fontId="6" fillId="9" borderId="61" xfId="5" applyNumberFormat="1" applyFont="1" applyFill="1" applyBorder="1" applyAlignment="1" applyProtection="1">
      <alignment horizontal="center" vertical="top" wrapText="1"/>
    </xf>
    <xf numFmtId="3" fontId="6" fillId="9" borderId="59" xfId="5" applyNumberFormat="1" applyFont="1" applyFill="1" applyBorder="1" applyAlignment="1" applyProtection="1">
      <alignment horizontal="center" vertical="top" wrapText="1"/>
    </xf>
    <xf numFmtId="3" fontId="6" fillId="9" borderId="416" xfId="5" applyNumberFormat="1" applyFont="1" applyFill="1" applyBorder="1" applyAlignment="1" applyProtection="1">
      <alignment horizontal="center" vertical="top" wrapText="1"/>
    </xf>
    <xf numFmtId="3" fontId="6" fillId="7" borderId="0" xfId="5" applyNumberFormat="1" applyFont="1" applyFill="1" applyBorder="1" applyAlignment="1" applyProtection="1">
      <alignment horizontal="center" vertical="center"/>
      <protection locked="0"/>
    </xf>
    <xf numFmtId="3" fontId="6" fillId="7" borderId="322" xfId="5" applyNumberFormat="1" applyFont="1" applyFill="1" applyBorder="1" applyAlignment="1" applyProtection="1">
      <alignment horizontal="center" vertical="center"/>
      <protection locked="0"/>
    </xf>
    <xf numFmtId="3" fontId="6" fillId="6" borderId="5" xfId="5" applyNumberFormat="1" applyFont="1" applyFill="1" applyBorder="1" applyAlignment="1" applyProtection="1">
      <alignment horizontal="center" vertical="center" wrapText="1"/>
      <protection locked="0"/>
    </xf>
    <xf numFmtId="3" fontId="6" fillId="6" borderId="0" xfId="5" applyNumberFormat="1" applyFont="1" applyFill="1" applyBorder="1" applyAlignment="1" applyProtection="1">
      <alignment horizontal="center" vertical="center" wrapText="1"/>
      <protection locked="0"/>
    </xf>
    <xf numFmtId="3" fontId="19" fillId="6" borderId="0" xfId="5" applyNumberFormat="1" applyFont="1" applyFill="1" applyBorder="1" applyAlignment="1" applyProtection="1">
      <alignment horizontal="center" vertical="center" wrapText="1"/>
      <protection locked="0"/>
    </xf>
    <xf numFmtId="3" fontId="21" fillId="8" borderId="63" xfId="5" applyNumberFormat="1" applyFont="1" applyFill="1" applyBorder="1" applyAlignment="1" applyProtection="1">
      <alignment horizontal="center" vertical="center"/>
    </xf>
    <xf numFmtId="3" fontId="21" fillId="8" borderId="56" xfId="5" applyNumberFormat="1" applyFont="1" applyFill="1" applyBorder="1" applyAlignment="1" applyProtection="1">
      <alignment horizontal="center" vertical="center"/>
    </xf>
    <xf numFmtId="3" fontId="21" fillId="8" borderId="62" xfId="5" applyNumberFormat="1" applyFont="1" applyFill="1" applyBorder="1" applyAlignment="1" applyProtection="1">
      <alignment horizontal="center" vertical="center"/>
    </xf>
    <xf numFmtId="3" fontId="21" fillId="8" borderId="65" xfId="5" applyNumberFormat="1" applyFont="1" applyFill="1" applyBorder="1" applyAlignment="1" applyProtection="1">
      <alignment horizontal="center" vertical="center"/>
    </xf>
    <xf numFmtId="3" fontId="21" fillId="8" borderId="59" xfId="5" applyNumberFormat="1" applyFont="1" applyFill="1" applyBorder="1" applyAlignment="1" applyProtection="1">
      <alignment horizontal="center" vertical="center"/>
    </xf>
    <xf numFmtId="3" fontId="21" fillId="8" borderId="64" xfId="5" applyNumberFormat="1" applyFont="1" applyFill="1" applyBorder="1" applyAlignment="1" applyProtection="1">
      <alignment horizontal="center" vertical="center"/>
    </xf>
    <xf numFmtId="3" fontId="6" fillId="7" borderId="11" xfId="5" applyNumberFormat="1" applyFont="1" applyFill="1" applyBorder="1" applyAlignment="1" applyProtection="1">
      <alignment horizontal="center" vertical="center"/>
      <protection locked="0"/>
    </xf>
    <xf numFmtId="3" fontId="6" fillId="7" borderId="12" xfId="5" applyNumberFormat="1" applyFont="1" applyFill="1" applyBorder="1" applyAlignment="1" applyProtection="1">
      <alignment horizontal="center" vertical="center"/>
      <protection locked="0"/>
    </xf>
    <xf numFmtId="3" fontId="6" fillId="7" borderId="418" xfId="5" applyNumberFormat="1" applyFont="1" applyFill="1" applyBorder="1" applyAlignment="1" applyProtection="1">
      <alignment horizontal="center" vertical="center"/>
      <protection locked="0"/>
    </xf>
    <xf numFmtId="3" fontId="6" fillId="7" borderId="61" xfId="5" applyNumberFormat="1" applyFont="1" applyFill="1" applyBorder="1" applyAlignment="1" applyProtection="1">
      <alignment horizontal="center" vertical="center"/>
      <protection locked="0"/>
    </xf>
    <xf numFmtId="3" fontId="6" fillId="7" borderId="59" xfId="5" applyNumberFormat="1" applyFont="1" applyFill="1" applyBorder="1" applyAlignment="1" applyProtection="1">
      <alignment horizontal="center" vertical="center"/>
      <protection locked="0"/>
    </xf>
    <xf numFmtId="3" fontId="6" fillId="7" borderId="416" xfId="5" applyNumberFormat="1" applyFont="1" applyFill="1" applyBorder="1" applyAlignment="1" applyProtection="1">
      <alignment horizontal="center" vertical="center"/>
      <protection locked="0"/>
    </xf>
    <xf numFmtId="0" fontId="8" fillId="9" borderId="0" xfId="5" applyFont="1" applyFill="1" applyBorder="1" applyAlignment="1" applyProtection="1">
      <alignment horizontal="left" vertical="center"/>
    </xf>
    <xf numFmtId="3" fontId="58" fillId="9" borderId="204" xfId="5" applyNumberFormat="1" applyFont="1" applyFill="1" applyBorder="1" applyAlignment="1" applyProtection="1">
      <alignment horizontal="center" vertical="center"/>
    </xf>
    <xf numFmtId="3" fontId="58" fillId="9" borderId="424" xfId="5" applyNumberFormat="1" applyFont="1" applyFill="1" applyBorder="1" applyAlignment="1" applyProtection="1">
      <alignment horizontal="center" vertical="center"/>
    </xf>
    <xf numFmtId="3" fontId="21" fillId="0" borderId="420" xfId="5" applyNumberFormat="1" applyFont="1" applyBorder="1" applyAlignment="1" applyProtection="1">
      <alignment horizontal="center" vertical="center" wrapText="1"/>
    </xf>
    <xf numFmtId="3" fontId="21" fillId="0" borderId="421" xfId="5" applyNumberFormat="1" applyFont="1" applyBorder="1" applyAlignment="1" applyProtection="1">
      <alignment horizontal="center" vertical="center" wrapText="1"/>
    </xf>
    <xf numFmtId="3" fontId="21" fillId="0" borderId="422" xfId="5" applyNumberFormat="1" applyFont="1" applyBorder="1" applyAlignment="1" applyProtection="1">
      <alignment horizontal="center" vertical="center" wrapText="1"/>
    </xf>
    <xf numFmtId="3" fontId="21" fillId="0" borderId="423" xfId="5" applyNumberFormat="1" applyFont="1" applyBorder="1" applyAlignment="1" applyProtection="1">
      <alignment horizontal="center" vertical="center" wrapText="1"/>
    </xf>
    <xf numFmtId="3" fontId="21" fillId="8" borderId="402" xfId="5" applyNumberFormat="1" applyFont="1" applyFill="1" applyBorder="1" applyAlignment="1" applyProtection="1">
      <alignment horizontal="center" vertical="center"/>
    </xf>
    <xf numFmtId="3" fontId="21" fillId="8" borderId="400" xfId="5" applyNumberFormat="1" applyFont="1" applyFill="1" applyBorder="1" applyAlignment="1" applyProtection="1">
      <alignment horizontal="center" vertical="center"/>
    </xf>
    <xf numFmtId="3" fontId="21" fillId="8" borderId="401" xfId="5" applyNumberFormat="1" applyFont="1" applyFill="1" applyBorder="1" applyAlignment="1" applyProtection="1">
      <alignment horizontal="center" vertical="center"/>
    </xf>
    <xf numFmtId="3" fontId="6" fillId="9" borderId="341" xfId="5" applyNumberFormat="1" applyFont="1" applyFill="1" applyBorder="1" applyAlignment="1" applyProtection="1">
      <alignment horizontal="center" vertical="center"/>
    </xf>
    <xf numFmtId="3" fontId="6" fillId="9" borderId="12" xfId="5" applyNumberFormat="1" applyFont="1" applyFill="1" applyBorder="1" applyAlignment="1" applyProtection="1">
      <alignment horizontal="center" vertical="center"/>
    </xf>
    <xf numFmtId="3" fontId="6" fillId="9" borderId="418" xfId="5" applyNumberFormat="1" applyFont="1" applyFill="1" applyBorder="1" applyAlignment="1" applyProtection="1">
      <alignment horizontal="center" vertical="center"/>
    </xf>
    <xf numFmtId="3" fontId="6" fillId="9" borderId="114" xfId="5" applyNumberFormat="1" applyFont="1" applyFill="1" applyBorder="1" applyAlignment="1" applyProtection="1">
      <alignment horizontal="center" vertical="center"/>
    </xf>
    <xf numFmtId="3" fontId="6" fillId="0" borderId="93" xfId="5" applyNumberFormat="1" applyFont="1" applyBorder="1" applyAlignment="1" applyProtection="1">
      <alignment horizontal="center" vertical="center" wrapText="1"/>
      <protection locked="0"/>
    </xf>
    <xf numFmtId="3" fontId="6" fillId="0" borderId="56" xfId="5" applyNumberFormat="1" applyFont="1" applyBorder="1" applyAlignment="1" applyProtection="1">
      <alignment horizontal="center" vertical="center" wrapText="1"/>
      <protection locked="0"/>
    </xf>
    <xf numFmtId="3" fontId="6" fillId="0" borderId="62" xfId="5" applyNumberFormat="1" applyFont="1" applyBorder="1" applyAlignment="1" applyProtection="1">
      <alignment horizontal="center" vertical="center" wrapText="1"/>
      <protection locked="0"/>
    </xf>
    <xf numFmtId="3" fontId="6" fillId="0" borderId="94" xfId="5" applyNumberFormat="1" applyFont="1" applyBorder="1" applyAlignment="1" applyProtection="1">
      <alignment horizontal="center" vertical="center" wrapText="1"/>
      <protection locked="0"/>
    </xf>
    <xf numFmtId="3" fontId="6" fillId="0" borderId="59" xfId="5" applyNumberFormat="1" applyFont="1" applyBorder="1" applyAlignment="1" applyProtection="1">
      <alignment horizontal="center" vertical="center" wrapText="1"/>
      <protection locked="0"/>
    </xf>
    <xf numFmtId="3" fontId="6" fillId="0" borderId="64" xfId="5" applyNumberFormat="1" applyFont="1" applyBorder="1" applyAlignment="1" applyProtection="1">
      <alignment horizontal="center" vertical="center" wrapText="1"/>
      <protection locked="0"/>
    </xf>
    <xf numFmtId="0" fontId="7" fillId="9" borderId="0" xfId="5" applyFont="1" applyFill="1" applyBorder="1" applyAlignment="1" applyProtection="1">
      <alignment horizontal="left" vertical="center"/>
    </xf>
    <xf numFmtId="0" fontId="7" fillId="8" borderId="0" xfId="5" applyFont="1" applyFill="1" applyAlignment="1" applyProtection="1">
      <alignment horizontal="center" vertical="center" wrapText="1"/>
    </xf>
    <xf numFmtId="0" fontId="7" fillId="8" borderId="217" xfId="5" quotePrefix="1" applyFont="1" applyFill="1" applyBorder="1" applyAlignment="1" applyProtection="1">
      <alignment horizontal="center" wrapText="1"/>
    </xf>
    <xf numFmtId="0" fontId="7" fillId="8" borderId="217" xfId="5" applyFont="1" applyFill="1" applyBorder="1" applyAlignment="1" applyProtection="1">
      <alignment horizontal="center" wrapText="1"/>
    </xf>
    <xf numFmtId="0" fontId="7" fillId="8" borderId="168" xfId="5" applyFont="1" applyFill="1" applyBorder="1" applyAlignment="1" applyProtection="1">
      <alignment horizontal="center" wrapText="1"/>
    </xf>
    <xf numFmtId="0" fontId="7" fillId="8" borderId="385" xfId="5" quotePrefix="1" applyFont="1" applyFill="1" applyBorder="1" applyAlignment="1" applyProtection="1">
      <alignment horizontal="center" wrapText="1"/>
    </xf>
    <xf numFmtId="0" fontId="7" fillId="8" borderId="385" xfId="5" applyFont="1" applyFill="1" applyBorder="1" applyAlignment="1" applyProtection="1">
      <alignment horizontal="center" wrapText="1"/>
    </xf>
    <xf numFmtId="0" fontId="7" fillId="8" borderId="386" xfId="5" quotePrefix="1" applyFont="1" applyFill="1" applyBorder="1" applyAlignment="1" applyProtection="1">
      <alignment horizontal="center"/>
    </xf>
    <xf numFmtId="0" fontId="7" fillId="8" borderId="387" xfId="5" applyFont="1" applyFill="1" applyBorder="1" applyAlignment="1" applyProtection="1">
      <alignment horizontal="center"/>
    </xf>
    <xf numFmtId="0" fontId="7" fillId="8" borderId="164" xfId="5" applyFont="1" applyFill="1" applyBorder="1" applyAlignment="1" applyProtection="1">
      <alignment horizontal="center"/>
    </xf>
    <xf numFmtId="0" fontId="7" fillId="8" borderId="147" xfId="5" applyFont="1" applyFill="1" applyBorder="1" applyAlignment="1" applyProtection="1">
      <alignment horizontal="center"/>
    </xf>
    <xf numFmtId="0" fontId="7" fillId="8" borderId="387" xfId="5" quotePrefix="1" applyFont="1" applyFill="1" applyBorder="1" applyAlignment="1" applyProtection="1">
      <alignment horizontal="center"/>
    </xf>
    <xf numFmtId="0" fontId="7" fillId="8" borderId="159" xfId="5" applyFont="1" applyFill="1" applyBorder="1" applyAlignment="1" applyProtection="1">
      <alignment horizontal="center"/>
    </xf>
    <xf numFmtId="0" fontId="7" fillId="8" borderId="385" xfId="5" quotePrefix="1" applyFont="1" applyFill="1" applyBorder="1" applyAlignment="1" applyProtection="1">
      <alignment horizontal="center"/>
    </xf>
    <xf numFmtId="0" fontId="7" fillId="8" borderId="385" xfId="5" applyFont="1" applyFill="1" applyBorder="1" applyAlignment="1" applyProtection="1">
      <alignment horizontal="center"/>
    </xf>
    <xf numFmtId="0" fontId="7" fillId="8" borderId="168" xfId="5" applyFont="1" applyFill="1" applyBorder="1" applyAlignment="1" applyProtection="1">
      <alignment horizontal="center"/>
    </xf>
    <xf numFmtId="0" fontId="7" fillId="8" borderId="389" xfId="5" applyFont="1" applyFill="1" applyBorder="1" applyAlignment="1" applyProtection="1">
      <alignment horizontal="center"/>
    </xf>
    <xf numFmtId="0" fontId="7" fillId="8" borderId="386" xfId="5" applyFont="1" applyFill="1" applyBorder="1" applyAlignment="1" applyProtection="1">
      <alignment horizontal="center"/>
    </xf>
    <xf numFmtId="0" fontId="7" fillId="0" borderId="385" xfId="5" applyFont="1" applyFill="1" applyBorder="1" applyAlignment="1" applyProtection="1">
      <alignment horizontal="center"/>
    </xf>
    <xf numFmtId="0" fontId="7" fillId="0" borderId="168" xfId="5" applyFont="1" applyFill="1" applyBorder="1" applyAlignment="1" applyProtection="1">
      <alignment horizontal="center"/>
    </xf>
    <xf numFmtId="0" fontId="7" fillId="8" borderId="397" xfId="5" applyFont="1" applyFill="1" applyBorder="1" applyAlignment="1" applyProtection="1">
      <alignment horizontal="center" wrapText="1"/>
    </xf>
    <xf numFmtId="0" fontId="7" fillId="8" borderId="398" xfId="5" applyFont="1" applyFill="1" applyBorder="1" applyAlignment="1" applyProtection="1">
      <alignment horizontal="center"/>
    </xf>
    <xf numFmtId="3" fontId="6" fillId="6" borderId="66" xfId="5" applyNumberFormat="1" applyFont="1" applyFill="1" applyBorder="1" applyAlignment="1" applyProtection="1">
      <alignment horizontal="center" vertical="center" wrapText="1"/>
      <protection locked="0"/>
    </xf>
    <xf numFmtId="3" fontId="6" fillId="6" borderId="67" xfId="5" applyNumberFormat="1" applyFont="1" applyFill="1" applyBorder="1" applyAlignment="1" applyProtection="1">
      <alignment horizontal="center" vertical="center" wrapText="1"/>
      <protection locked="0"/>
    </xf>
    <xf numFmtId="3" fontId="6" fillId="6" borderId="68" xfId="5" applyNumberFormat="1" applyFont="1" applyFill="1" applyBorder="1" applyAlignment="1" applyProtection="1">
      <alignment horizontal="center" vertical="center" wrapText="1"/>
      <protection locked="0"/>
    </xf>
    <xf numFmtId="3" fontId="6" fillId="6" borderId="69" xfId="5" applyNumberFormat="1" applyFont="1" applyFill="1" applyBorder="1" applyAlignment="1" applyProtection="1">
      <alignment horizontal="center" vertical="center" wrapText="1"/>
      <protection locked="0"/>
    </xf>
    <xf numFmtId="3" fontId="6" fillId="6" borderId="72" xfId="5" applyNumberFormat="1" applyFont="1" applyFill="1" applyBorder="1" applyAlignment="1" applyProtection="1">
      <alignment horizontal="center" vertical="center" wrapText="1"/>
      <protection locked="0"/>
    </xf>
    <xf numFmtId="3" fontId="6" fillId="6" borderId="411" xfId="5" applyNumberFormat="1" applyFont="1" applyFill="1" applyBorder="1" applyAlignment="1" applyProtection="1">
      <alignment horizontal="center" vertical="center" wrapText="1"/>
      <protection locked="0"/>
    </xf>
    <xf numFmtId="3" fontId="6" fillId="6" borderId="70" xfId="5" applyNumberFormat="1" applyFont="1" applyFill="1" applyBorder="1" applyAlignment="1" applyProtection="1">
      <alignment horizontal="center" vertical="center" wrapText="1"/>
      <protection locked="0"/>
    </xf>
    <xf numFmtId="3" fontId="6" fillId="6" borderId="76" xfId="5" applyNumberFormat="1" applyFont="1" applyFill="1" applyBorder="1" applyAlignment="1" applyProtection="1">
      <alignment horizontal="center" vertical="center" wrapText="1"/>
      <protection locked="0"/>
    </xf>
    <xf numFmtId="3" fontId="6" fillId="6" borderId="412" xfId="5" applyNumberFormat="1" applyFont="1" applyFill="1" applyBorder="1" applyAlignment="1" applyProtection="1">
      <alignment horizontal="center" vertical="center" wrapText="1"/>
      <protection locked="0"/>
    </xf>
    <xf numFmtId="3" fontId="19" fillId="6" borderId="69" xfId="5" applyNumberFormat="1" applyFont="1" applyFill="1" applyBorder="1" applyAlignment="1" applyProtection="1">
      <alignment horizontal="center" vertical="center" wrapText="1"/>
      <protection locked="0"/>
    </xf>
    <xf numFmtId="3" fontId="19" fillId="6" borderId="72" xfId="5" applyNumberFormat="1" applyFont="1" applyFill="1" applyBorder="1" applyAlignment="1" applyProtection="1">
      <alignment horizontal="center" vertical="center" wrapText="1"/>
      <protection locked="0"/>
    </xf>
    <xf numFmtId="3" fontId="19" fillId="6" borderId="411" xfId="5" applyNumberFormat="1" applyFont="1" applyFill="1" applyBorder="1" applyAlignment="1" applyProtection="1">
      <alignment horizontal="center" vertical="center" wrapText="1"/>
      <protection locked="0"/>
    </xf>
    <xf numFmtId="3" fontId="19" fillId="6" borderId="70" xfId="5" applyNumberFormat="1" applyFont="1" applyFill="1" applyBorder="1" applyAlignment="1" applyProtection="1">
      <alignment horizontal="center" vertical="center" wrapText="1"/>
      <protection locked="0"/>
    </xf>
    <xf numFmtId="3" fontId="19" fillId="6" borderId="76" xfId="5" applyNumberFormat="1" applyFont="1" applyFill="1" applyBorder="1" applyAlignment="1" applyProtection="1">
      <alignment horizontal="center" vertical="center" wrapText="1"/>
      <protection locked="0"/>
    </xf>
    <xf numFmtId="3" fontId="19" fillId="6" borderId="412" xfId="5" applyNumberFormat="1" applyFont="1" applyFill="1" applyBorder="1" applyAlignment="1" applyProtection="1">
      <alignment horizontal="center" vertical="center" wrapText="1"/>
      <protection locked="0"/>
    </xf>
    <xf numFmtId="3" fontId="6" fillId="7" borderId="58" xfId="5" applyNumberFormat="1" applyFont="1" applyFill="1" applyBorder="1" applyAlignment="1" applyProtection="1">
      <alignment horizontal="center" vertical="center"/>
      <protection locked="0"/>
    </xf>
    <xf numFmtId="3" fontId="6" fillId="7" borderId="56" xfId="5" applyNumberFormat="1" applyFont="1" applyFill="1" applyBorder="1" applyAlignment="1" applyProtection="1">
      <alignment horizontal="center" vertical="center"/>
      <protection locked="0"/>
    </xf>
    <xf numFmtId="3" fontId="6" fillId="7" borderId="417" xfId="5" applyNumberFormat="1" applyFont="1" applyFill="1" applyBorder="1" applyAlignment="1" applyProtection="1">
      <alignment horizontal="center" vertical="center"/>
      <protection locked="0"/>
    </xf>
    <xf numFmtId="3" fontId="6" fillId="0" borderId="409" xfId="5" applyNumberFormat="1" applyFont="1" applyBorder="1" applyAlignment="1" applyProtection="1">
      <alignment horizontal="center" vertical="center" wrapText="1"/>
      <protection locked="0"/>
    </xf>
    <xf numFmtId="3" fontId="6" fillId="0" borderId="410" xfId="5" applyNumberFormat="1" applyFont="1" applyBorder="1" applyAlignment="1" applyProtection="1">
      <alignment horizontal="center" vertical="center" wrapText="1"/>
      <protection locked="0"/>
    </xf>
    <xf numFmtId="3" fontId="6" fillId="9" borderId="58" xfId="5" applyNumberFormat="1" applyFont="1" applyFill="1" applyBorder="1" applyAlignment="1" applyProtection="1">
      <alignment horizontal="center" vertical="center" wrapText="1"/>
    </xf>
    <xf numFmtId="3" fontId="6" fillId="9" borderId="56" xfId="5" applyNumberFormat="1" applyFont="1" applyFill="1" applyBorder="1" applyAlignment="1" applyProtection="1">
      <alignment horizontal="center" vertical="center" wrapText="1"/>
    </xf>
    <xf numFmtId="3" fontId="6" fillId="9" borderId="417" xfId="5" applyNumberFormat="1" applyFont="1" applyFill="1" applyBorder="1" applyAlignment="1" applyProtection="1">
      <alignment horizontal="center" vertical="center" wrapText="1"/>
    </xf>
    <xf numFmtId="3" fontId="6" fillId="9" borderId="61" xfId="5" applyNumberFormat="1" applyFont="1" applyFill="1" applyBorder="1" applyAlignment="1" applyProtection="1">
      <alignment horizontal="center" vertical="center" wrapText="1"/>
    </xf>
    <xf numFmtId="3" fontId="6" fillId="9" borderId="59" xfId="5" applyNumberFormat="1" applyFont="1" applyFill="1" applyBorder="1" applyAlignment="1" applyProtection="1">
      <alignment horizontal="center" vertical="center" wrapText="1"/>
    </xf>
    <xf numFmtId="3" fontId="6" fillId="9" borderId="416" xfId="5" applyNumberFormat="1" applyFont="1" applyFill="1" applyBorder="1" applyAlignment="1" applyProtection="1">
      <alignment horizontal="center" vertical="center" wrapText="1"/>
    </xf>
    <xf numFmtId="0" fontId="5" fillId="8" borderId="178" xfId="5" applyFont="1" applyFill="1" applyBorder="1" applyAlignment="1" applyProtection="1">
      <alignment horizontal="center" wrapText="1"/>
    </xf>
    <xf numFmtId="0" fontId="5" fillId="8" borderId="21" xfId="5" applyFont="1" applyFill="1" applyBorder="1" applyAlignment="1" applyProtection="1">
      <alignment horizontal="center" wrapText="1"/>
    </xf>
    <xf numFmtId="0" fontId="5" fillId="8" borderId="336" xfId="5" applyFont="1" applyFill="1" applyBorder="1" applyAlignment="1" applyProtection="1">
      <alignment horizontal="center" wrapText="1"/>
    </xf>
    <xf numFmtId="0" fontId="5" fillId="8" borderId="5" xfId="5" applyFont="1" applyFill="1" applyBorder="1" applyAlignment="1" applyProtection="1">
      <alignment horizontal="center" wrapText="1"/>
    </xf>
    <xf numFmtId="0" fontId="5" fillId="8" borderId="0" xfId="5" applyFont="1" applyFill="1" applyBorder="1" applyAlignment="1" applyProtection="1">
      <alignment horizontal="center" wrapText="1"/>
    </xf>
    <xf numFmtId="0" fontId="5" fillId="8" borderId="322" xfId="5" applyFont="1" applyFill="1" applyBorder="1" applyAlignment="1" applyProtection="1">
      <alignment horizontal="center" wrapText="1"/>
    </xf>
    <xf numFmtId="0" fontId="7" fillId="8" borderId="28" xfId="5" applyFont="1" applyFill="1" applyBorder="1" applyAlignment="1" applyProtection="1">
      <alignment horizontal="center" wrapText="1"/>
    </xf>
    <xf numFmtId="0" fontId="7" fillId="8" borderId="29" xfId="5" applyFont="1" applyFill="1" applyBorder="1" applyAlignment="1" applyProtection="1">
      <alignment horizontal="center" wrapText="1"/>
    </xf>
    <xf numFmtId="0" fontId="7" fillId="8" borderId="30" xfId="5" applyFont="1" applyFill="1" applyBorder="1" applyAlignment="1" applyProtection="1">
      <alignment horizontal="center" wrapText="1"/>
    </xf>
    <xf numFmtId="0" fontId="8" fillId="8" borderId="322" xfId="5" applyFont="1" applyFill="1" applyBorder="1" applyAlignment="1" applyProtection="1">
      <alignment horizontal="center" vertical="top" wrapText="1"/>
    </xf>
    <xf numFmtId="0" fontId="8" fillId="8" borderId="179" xfId="5" applyFont="1" applyFill="1" applyBorder="1" applyAlignment="1" applyProtection="1">
      <alignment horizontal="center" vertical="top" wrapText="1"/>
    </xf>
    <xf numFmtId="0" fontId="8" fillId="8" borderId="20" xfId="5" applyFont="1" applyFill="1" applyBorder="1" applyAlignment="1" applyProtection="1">
      <alignment horizontal="center" vertical="top" wrapText="1"/>
    </xf>
    <xf numFmtId="0" fontId="8" fillId="8" borderId="330" xfId="5" applyFont="1" applyFill="1" applyBorder="1" applyAlignment="1" applyProtection="1">
      <alignment horizontal="center" vertical="top" wrapText="1"/>
    </xf>
    <xf numFmtId="3" fontId="6" fillId="0" borderId="63" xfId="5" applyNumberFormat="1" applyFont="1" applyBorder="1" applyAlignment="1" applyProtection="1">
      <alignment horizontal="center" vertical="center" wrapText="1"/>
      <protection locked="0"/>
    </xf>
    <xf numFmtId="3" fontId="6" fillId="0" borderId="65" xfId="5" applyNumberFormat="1" applyFont="1" applyBorder="1" applyAlignment="1" applyProtection="1">
      <alignment horizontal="center" vertical="center" wrapText="1"/>
      <protection locked="0"/>
    </xf>
    <xf numFmtId="3" fontId="6" fillId="9" borderId="100" xfId="5" applyNumberFormat="1" applyFont="1" applyFill="1" applyBorder="1" applyAlignment="1" applyProtection="1">
      <alignment horizontal="center" vertical="center"/>
    </xf>
    <xf numFmtId="3" fontId="6" fillId="9" borderId="29" xfId="5" applyNumberFormat="1" applyFont="1" applyFill="1" applyBorder="1" applyAlignment="1" applyProtection="1">
      <alignment horizontal="center" vertical="center"/>
    </xf>
    <xf numFmtId="3" fontId="6" fillId="9" borderId="351" xfId="5" applyNumberFormat="1" applyFont="1" applyFill="1" applyBorder="1" applyAlignment="1" applyProtection="1">
      <alignment horizontal="center" vertical="center"/>
    </xf>
    <xf numFmtId="3" fontId="6" fillId="9" borderId="122" xfId="5" applyNumberFormat="1" applyFont="1" applyFill="1" applyBorder="1" applyAlignment="1" applyProtection="1">
      <alignment horizontal="center" vertical="center"/>
    </xf>
    <xf numFmtId="3" fontId="6" fillId="9" borderId="61" xfId="5" applyNumberFormat="1" applyFont="1" applyFill="1" applyBorder="1" applyAlignment="1" applyProtection="1">
      <alignment horizontal="center" vertical="center"/>
    </xf>
    <xf numFmtId="3" fontId="6" fillId="9" borderId="59" xfId="5" applyNumberFormat="1" applyFont="1" applyFill="1" applyBorder="1" applyAlignment="1" applyProtection="1">
      <alignment horizontal="center" vertical="center"/>
    </xf>
    <xf numFmtId="3" fontId="6" fillId="9" borderId="416" xfId="5" applyNumberFormat="1" applyFont="1" applyFill="1" applyBorder="1" applyAlignment="1" applyProtection="1">
      <alignment horizontal="center" vertical="center"/>
    </xf>
    <xf numFmtId="3" fontId="6" fillId="0" borderId="63" xfId="5" applyNumberFormat="1" applyFont="1" applyFill="1" applyBorder="1" applyAlignment="1" applyProtection="1">
      <alignment horizontal="center" vertical="center"/>
    </xf>
    <xf numFmtId="3" fontId="6" fillId="0" borderId="56" xfId="5" applyNumberFormat="1" applyFont="1" applyFill="1" applyBorder="1" applyAlignment="1" applyProtection="1">
      <alignment horizontal="center" vertical="center"/>
    </xf>
    <xf numFmtId="3" fontId="6" fillId="0" borderId="62" xfId="5" applyNumberFormat="1" applyFont="1" applyFill="1" applyBorder="1" applyAlignment="1" applyProtection="1">
      <alignment horizontal="center" vertical="center"/>
    </xf>
    <xf numFmtId="3" fontId="6" fillId="0" borderId="65" xfId="5" applyNumberFormat="1" applyFont="1" applyFill="1" applyBorder="1" applyAlignment="1" applyProtection="1">
      <alignment horizontal="center" vertical="center"/>
    </xf>
    <xf numFmtId="3" fontId="6" fillId="0" borderId="59" xfId="5" applyNumberFormat="1" applyFont="1" applyFill="1" applyBorder="1" applyAlignment="1" applyProtection="1">
      <alignment horizontal="center" vertical="center"/>
    </xf>
    <xf numFmtId="3" fontId="6" fillId="0" borderId="64" xfId="5" applyNumberFormat="1" applyFont="1" applyFill="1" applyBorder="1" applyAlignment="1" applyProtection="1">
      <alignment horizontal="center" vertical="center"/>
    </xf>
    <xf numFmtId="3" fontId="6" fillId="9" borderId="122" xfId="5" applyNumberFormat="1" applyFont="1" applyFill="1" applyBorder="1" applyAlignment="1" applyProtection="1">
      <alignment horizontal="center" vertical="center" wrapText="1"/>
    </xf>
    <xf numFmtId="3" fontId="6" fillId="9" borderId="0" xfId="5" applyNumberFormat="1" applyFont="1" applyFill="1" applyBorder="1" applyAlignment="1" applyProtection="1">
      <alignment horizontal="center" vertical="center" wrapText="1"/>
    </xf>
    <xf numFmtId="3" fontId="6" fillId="9" borderId="322" xfId="5" applyNumberFormat="1" applyFont="1" applyFill="1" applyBorder="1" applyAlignment="1" applyProtection="1">
      <alignment horizontal="center" vertical="center" wrapText="1"/>
    </xf>
    <xf numFmtId="3" fontId="6" fillId="9" borderId="5" xfId="5" applyNumberFormat="1" applyFont="1" applyFill="1" applyBorder="1" applyAlignment="1" applyProtection="1">
      <alignment horizontal="center" vertical="center" wrapText="1"/>
    </xf>
    <xf numFmtId="3" fontId="6" fillId="9" borderId="57" xfId="5" applyNumberFormat="1" applyFont="1" applyFill="1" applyBorder="1" applyAlignment="1" applyProtection="1">
      <alignment horizontal="center" vertical="center" wrapText="1"/>
    </xf>
    <xf numFmtId="3" fontId="6" fillId="9" borderId="60" xfId="5" applyNumberFormat="1" applyFont="1" applyFill="1" applyBorder="1" applyAlignment="1" applyProtection="1">
      <alignment horizontal="center" vertical="center" wrapText="1"/>
    </xf>
    <xf numFmtId="3" fontId="19" fillId="9" borderId="0" xfId="5" applyNumberFormat="1" applyFont="1" applyFill="1" applyBorder="1" applyAlignment="1" applyProtection="1">
      <alignment horizontal="center" vertical="center" wrapText="1"/>
    </xf>
    <xf numFmtId="3" fontId="6" fillId="0" borderId="93" xfId="5" applyNumberFormat="1" applyFont="1" applyFill="1" applyBorder="1" applyAlignment="1" applyProtection="1">
      <alignment horizontal="center" vertical="center" wrapText="1"/>
    </xf>
    <xf numFmtId="3" fontId="6" fillId="0" borderId="56" xfId="5" applyNumberFormat="1" applyFont="1" applyFill="1" applyBorder="1" applyAlignment="1" applyProtection="1">
      <alignment horizontal="center" vertical="center" wrapText="1"/>
    </xf>
    <xf numFmtId="3" fontId="6" fillId="0" borderId="62" xfId="5" applyNumberFormat="1" applyFont="1" applyFill="1" applyBorder="1" applyAlignment="1" applyProtection="1">
      <alignment horizontal="center" vertical="center" wrapText="1"/>
    </xf>
    <xf numFmtId="3" fontId="6" fillId="0" borderId="94" xfId="5" applyNumberFormat="1" applyFont="1" applyFill="1" applyBorder="1" applyAlignment="1" applyProtection="1">
      <alignment horizontal="center" vertical="center" wrapText="1"/>
    </xf>
    <xf numFmtId="3" fontId="6" fillId="0" borderId="59" xfId="5" applyNumberFormat="1" applyFont="1" applyFill="1" applyBorder="1" applyAlignment="1" applyProtection="1">
      <alignment horizontal="center" vertical="center" wrapText="1"/>
    </xf>
    <xf numFmtId="3" fontId="6" fillId="0" borderId="64" xfId="5" applyNumberFormat="1" applyFont="1" applyFill="1" applyBorder="1" applyAlignment="1" applyProtection="1">
      <alignment horizontal="center" vertical="center" wrapText="1"/>
    </xf>
    <xf numFmtId="3" fontId="6" fillId="0" borderId="63" xfId="5" applyNumberFormat="1" applyFont="1" applyFill="1" applyBorder="1" applyAlignment="1" applyProtection="1">
      <alignment horizontal="center" vertical="center" wrapText="1"/>
    </xf>
    <xf numFmtId="3" fontId="6" fillId="0" borderId="65" xfId="5" applyNumberFormat="1" applyFont="1" applyFill="1" applyBorder="1" applyAlignment="1" applyProtection="1">
      <alignment horizontal="center" vertical="center" wrapText="1"/>
    </xf>
    <xf numFmtId="3" fontId="6" fillId="9" borderId="413" xfId="5" applyNumberFormat="1" applyFont="1" applyFill="1" applyBorder="1" applyAlignment="1" applyProtection="1">
      <alignment horizontal="center" vertical="center" wrapText="1"/>
    </xf>
    <xf numFmtId="3" fontId="6" fillId="9" borderId="414" xfId="5" applyNumberFormat="1" applyFont="1" applyFill="1" applyBorder="1" applyAlignment="1" applyProtection="1">
      <alignment horizontal="center" vertical="center" wrapText="1"/>
    </xf>
    <xf numFmtId="3" fontId="19" fillId="9" borderId="413" xfId="5" applyNumberFormat="1" applyFont="1" applyFill="1" applyBorder="1" applyAlignment="1" applyProtection="1">
      <alignment horizontal="center" vertical="center" wrapText="1"/>
    </xf>
    <xf numFmtId="3" fontId="19" fillId="9" borderId="414" xfId="5" applyNumberFormat="1" applyFont="1" applyFill="1" applyBorder="1" applyAlignment="1" applyProtection="1">
      <alignment horizontal="center" vertical="center" wrapText="1"/>
    </xf>
    <xf numFmtId="3" fontId="6" fillId="9" borderId="0" xfId="5" applyNumberFormat="1" applyFont="1" applyFill="1" applyBorder="1" applyAlignment="1" applyProtection="1">
      <alignment horizontal="center" vertical="top" wrapText="1"/>
    </xf>
    <xf numFmtId="3" fontId="6" fillId="9" borderId="322" xfId="5" applyNumberFormat="1" applyFont="1" applyFill="1" applyBorder="1" applyAlignment="1" applyProtection="1">
      <alignment horizontal="center" vertical="top" wrapText="1"/>
    </xf>
    <xf numFmtId="3" fontId="6" fillId="0" borderId="89" xfId="5" applyNumberFormat="1" applyFont="1" applyBorder="1" applyAlignment="1" applyProtection="1">
      <alignment vertical="center" wrapText="1"/>
      <protection locked="0"/>
    </xf>
    <xf numFmtId="3" fontId="6" fillId="0" borderId="43" xfId="5" applyNumberFormat="1" applyFont="1" applyBorder="1" applyAlignment="1" applyProtection="1">
      <alignment vertical="center" wrapText="1"/>
      <protection locked="0"/>
    </xf>
    <xf numFmtId="3" fontId="6" fillId="0" borderId="44" xfId="5" applyNumberFormat="1" applyFont="1" applyBorder="1" applyAlignment="1" applyProtection="1">
      <alignment vertical="center" wrapText="1"/>
      <protection locked="0"/>
    </xf>
    <xf numFmtId="3" fontId="6" fillId="0" borderId="90" xfId="5" applyNumberFormat="1" applyFont="1" applyBorder="1" applyAlignment="1" applyProtection="1">
      <alignment vertical="center" wrapText="1"/>
      <protection locked="0"/>
    </xf>
    <xf numFmtId="3" fontId="6" fillId="0" borderId="47" xfId="5" applyNumberFormat="1" applyFont="1" applyBorder="1" applyAlignment="1" applyProtection="1">
      <alignment vertical="center" wrapText="1"/>
      <protection locked="0"/>
    </xf>
    <xf numFmtId="3" fontId="6" fillId="0" borderId="48" xfId="5" applyNumberFormat="1" applyFont="1" applyBorder="1" applyAlignment="1" applyProtection="1">
      <alignment vertical="center" wrapText="1"/>
      <protection locked="0"/>
    </xf>
    <xf numFmtId="3" fontId="6" fillId="0" borderId="45" xfId="5" applyNumberFormat="1" applyFont="1" applyBorder="1" applyAlignment="1" applyProtection="1">
      <alignment vertical="center" wrapText="1"/>
      <protection locked="0"/>
    </xf>
    <xf numFmtId="3" fontId="6" fillId="0" borderId="49" xfId="5" applyNumberFormat="1" applyFont="1" applyBorder="1" applyAlignment="1" applyProtection="1">
      <alignment vertical="center" wrapText="1"/>
      <protection locked="0"/>
    </xf>
    <xf numFmtId="3" fontId="6" fillId="9" borderId="91" xfId="5" applyNumberFormat="1" applyFont="1" applyFill="1" applyBorder="1" applyAlignment="1" applyProtection="1">
      <alignment horizontal="center" vertical="center"/>
    </xf>
    <xf numFmtId="3" fontId="6" fillId="9" borderId="51" xfId="5" applyNumberFormat="1" applyFont="1" applyFill="1" applyBorder="1" applyAlignment="1" applyProtection="1">
      <alignment horizontal="center" vertical="center"/>
    </xf>
    <xf numFmtId="3" fontId="6" fillId="9" borderId="52" xfId="5" applyNumberFormat="1" applyFont="1" applyFill="1" applyBorder="1" applyAlignment="1" applyProtection="1">
      <alignment horizontal="center" vertical="center"/>
    </xf>
    <xf numFmtId="3" fontId="6" fillId="9" borderId="92" xfId="5" applyNumberFormat="1" applyFont="1" applyFill="1" applyBorder="1" applyAlignment="1" applyProtection="1">
      <alignment horizontal="center" vertical="center"/>
    </xf>
    <xf numFmtId="3" fontId="6" fillId="9" borderId="54" xfId="5" applyNumberFormat="1" applyFont="1" applyFill="1" applyBorder="1" applyAlignment="1" applyProtection="1">
      <alignment horizontal="center" vertical="center"/>
    </xf>
    <xf numFmtId="3" fontId="6" fillId="9" borderId="55" xfId="5" applyNumberFormat="1" applyFont="1" applyFill="1" applyBorder="1" applyAlignment="1" applyProtection="1">
      <alignment horizontal="center" vertical="center"/>
    </xf>
    <xf numFmtId="3" fontId="6" fillId="9" borderId="50" xfId="5" applyNumberFormat="1" applyFont="1" applyFill="1" applyBorder="1" applyAlignment="1" applyProtection="1">
      <alignment horizontal="center" vertical="center"/>
    </xf>
    <xf numFmtId="3" fontId="6" fillId="9" borderId="53" xfId="5" applyNumberFormat="1" applyFont="1" applyFill="1" applyBorder="1" applyAlignment="1" applyProtection="1">
      <alignment horizontal="center" vertical="center"/>
    </xf>
    <xf numFmtId="3" fontId="19" fillId="9" borderId="36" xfId="5" applyNumberFormat="1" applyFont="1" applyFill="1" applyBorder="1" applyAlignment="1" applyProtection="1">
      <alignment horizontal="center" vertical="center"/>
    </xf>
    <xf numFmtId="3" fontId="19" fillId="9" borderId="79" xfId="5" applyNumberFormat="1" applyFont="1" applyFill="1" applyBorder="1" applyAlignment="1" applyProtection="1">
      <alignment horizontal="center" vertical="center"/>
    </xf>
    <xf numFmtId="3" fontId="19" fillId="9" borderId="80" xfId="5" applyNumberFormat="1" applyFont="1" applyFill="1" applyBorder="1" applyAlignment="1" applyProtection="1">
      <alignment horizontal="center" vertical="center"/>
    </xf>
    <xf numFmtId="3" fontId="6" fillId="9" borderId="93" xfId="5" applyNumberFormat="1" applyFont="1" applyFill="1" applyBorder="1" applyAlignment="1" applyProtection="1">
      <alignment horizontal="center" vertical="center" wrapText="1"/>
    </xf>
    <xf numFmtId="3" fontId="6" fillId="9" borderId="141" xfId="5" applyNumberFormat="1" applyFont="1" applyFill="1" applyBorder="1" applyAlignment="1" applyProtection="1">
      <alignment horizontal="center" vertical="center" wrapText="1"/>
    </xf>
    <xf numFmtId="3" fontId="6" fillId="9" borderId="94" xfId="5" applyNumberFormat="1" applyFont="1" applyFill="1" applyBorder="1" applyAlignment="1" applyProtection="1">
      <alignment horizontal="center" vertical="center" wrapText="1"/>
    </xf>
    <xf numFmtId="3" fontId="6" fillId="7" borderId="122" xfId="5" applyNumberFormat="1" applyFont="1" applyFill="1" applyBorder="1" applyAlignment="1" applyProtection="1">
      <alignment horizontal="center" vertical="center"/>
      <protection locked="0"/>
    </xf>
    <xf numFmtId="3" fontId="6" fillId="7" borderId="341" xfId="5" applyNumberFormat="1" applyFont="1" applyFill="1" applyBorder="1" applyAlignment="1" applyProtection="1">
      <alignment horizontal="center" vertical="center"/>
      <protection locked="0"/>
    </xf>
    <xf numFmtId="3" fontId="6" fillId="7" borderId="114" xfId="5" applyNumberFormat="1" applyFont="1" applyFill="1" applyBorder="1" applyAlignment="1" applyProtection="1">
      <alignment horizontal="center" vertical="center"/>
      <protection locked="0"/>
    </xf>
    <xf numFmtId="3" fontId="6" fillId="6" borderId="58" xfId="5" applyNumberFormat="1" applyFont="1" applyFill="1" applyBorder="1" applyAlignment="1" applyProtection="1">
      <alignment horizontal="center" vertical="center" wrapText="1"/>
      <protection locked="0"/>
    </xf>
    <xf numFmtId="3" fontId="6" fillId="6" borderId="56" xfId="5" applyNumberFormat="1" applyFont="1" applyFill="1" applyBorder="1" applyAlignment="1" applyProtection="1">
      <alignment horizontal="center" vertical="center" wrapText="1"/>
      <protection locked="0"/>
    </xf>
    <xf numFmtId="3" fontId="6" fillId="6" borderId="61" xfId="5" applyNumberFormat="1" applyFont="1" applyFill="1" applyBorder="1" applyAlignment="1" applyProtection="1">
      <alignment horizontal="center" vertical="center" wrapText="1"/>
      <protection locked="0"/>
    </xf>
    <xf numFmtId="3" fontId="6" fillId="6" borderId="59" xfId="5" applyNumberFormat="1" applyFont="1" applyFill="1" applyBorder="1" applyAlignment="1" applyProtection="1">
      <alignment horizontal="center" vertical="center" wrapText="1"/>
      <protection locked="0"/>
    </xf>
    <xf numFmtId="3" fontId="6" fillId="6" borderId="57" xfId="5" applyNumberFormat="1" applyFont="1" applyFill="1" applyBorder="1" applyAlignment="1" applyProtection="1">
      <alignment horizontal="center" vertical="center" wrapText="1"/>
      <protection locked="0"/>
    </xf>
    <xf numFmtId="3" fontId="6" fillId="6" borderId="60" xfId="5" applyNumberFormat="1" applyFont="1" applyFill="1" applyBorder="1" applyAlignment="1" applyProtection="1">
      <alignment horizontal="center" vertical="center" wrapText="1"/>
      <protection locked="0"/>
    </xf>
    <xf numFmtId="3" fontId="6" fillId="6" borderId="93" xfId="5" applyNumberFormat="1" applyFont="1" applyFill="1" applyBorder="1" applyAlignment="1" applyProtection="1">
      <alignment horizontal="center" vertical="center" wrapText="1"/>
      <protection locked="0"/>
    </xf>
    <xf numFmtId="3" fontId="6" fillId="6" borderId="94" xfId="5" applyNumberFormat="1" applyFont="1" applyFill="1" applyBorder="1" applyAlignment="1" applyProtection="1">
      <alignment horizontal="center" vertical="center" wrapText="1"/>
      <protection locked="0"/>
    </xf>
    <xf numFmtId="3" fontId="19" fillId="6" borderId="58" xfId="5" applyNumberFormat="1" applyFont="1" applyFill="1" applyBorder="1" applyAlignment="1" applyProtection="1">
      <alignment horizontal="center" vertical="center" wrapText="1"/>
      <protection locked="0"/>
    </xf>
    <xf numFmtId="3" fontId="19" fillId="6" borderId="56" xfId="5" applyNumberFormat="1" applyFont="1" applyFill="1" applyBorder="1" applyAlignment="1" applyProtection="1">
      <alignment horizontal="center" vertical="center" wrapText="1"/>
      <protection locked="0"/>
    </xf>
    <xf numFmtId="3" fontId="19" fillId="6" borderId="57" xfId="5" applyNumberFormat="1" applyFont="1" applyFill="1" applyBorder="1" applyAlignment="1" applyProtection="1">
      <alignment horizontal="center" vertical="center" wrapText="1"/>
      <protection locked="0"/>
    </xf>
    <xf numFmtId="3" fontId="19" fillId="6" borderId="61" xfId="5" applyNumberFormat="1" applyFont="1" applyFill="1" applyBorder="1" applyAlignment="1" applyProtection="1">
      <alignment horizontal="center" vertical="center" wrapText="1"/>
      <protection locked="0"/>
    </xf>
    <xf numFmtId="3" fontId="19" fillId="6" borderId="59" xfId="5" applyNumberFormat="1" applyFont="1" applyFill="1" applyBorder="1" applyAlignment="1" applyProtection="1">
      <alignment horizontal="center" vertical="center" wrapText="1"/>
      <protection locked="0"/>
    </xf>
    <xf numFmtId="3" fontId="19" fillId="6" borderId="60" xfId="5" applyNumberFormat="1" applyFont="1" applyFill="1" applyBorder="1" applyAlignment="1" applyProtection="1">
      <alignment horizontal="center" vertical="center" wrapText="1"/>
      <protection locked="0"/>
    </xf>
    <xf numFmtId="3" fontId="6" fillId="0" borderId="42" xfId="5" applyNumberFormat="1" applyFont="1" applyBorder="1" applyAlignment="1" applyProtection="1">
      <alignment vertical="center" wrapText="1"/>
      <protection locked="0"/>
    </xf>
    <xf numFmtId="3" fontId="6" fillId="0" borderId="46" xfId="5" applyNumberFormat="1" applyFont="1" applyBorder="1" applyAlignment="1" applyProtection="1">
      <alignment vertical="center" wrapText="1"/>
      <protection locked="0"/>
    </xf>
    <xf numFmtId="3" fontId="6" fillId="9" borderId="85" xfId="5" applyNumberFormat="1" applyFont="1" applyFill="1" applyBorder="1" applyAlignment="1" applyProtection="1">
      <alignment horizontal="center" vertical="center" wrapText="1"/>
    </xf>
    <xf numFmtId="3" fontId="6" fillId="9" borderId="34" xfId="5" applyNumberFormat="1" applyFont="1" applyFill="1" applyBorder="1" applyAlignment="1" applyProtection="1">
      <alignment horizontal="center" vertical="center" wrapText="1"/>
    </xf>
    <xf numFmtId="3" fontId="6" fillId="9" borderId="405" xfId="5" applyNumberFormat="1" applyFont="1" applyFill="1" applyBorder="1" applyAlignment="1" applyProtection="1">
      <alignment horizontal="center" vertical="center" wrapText="1"/>
    </xf>
    <xf numFmtId="3" fontId="6" fillId="9" borderId="88" xfId="5" applyNumberFormat="1" applyFont="1" applyFill="1" applyBorder="1" applyAlignment="1" applyProtection="1">
      <alignment horizontal="center" vertical="center" wrapText="1"/>
    </xf>
    <xf numFmtId="3" fontId="6" fillId="9" borderId="39" xfId="5" applyNumberFormat="1" applyFont="1" applyFill="1" applyBorder="1" applyAlignment="1" applyProtection="1">
      <alignment horizontal="center" vertical="center" wrapText="1"/>
    </xf>
    <xf numFmtId="3" fontId="6" fillId="9" borderId="407" xfId="5" applyNumberFormat="1" applyFont="1" applyFill="1" applyBorder="1" applyAlignment="1" applyProtection="1">
      <alignment horizontal="center" vertical="center" wrapText="1"/>
    </xf>
    <xf numFmtId="3" fontId="6" fillId="9" borderId="406" xfId="5" applyNumberFormat="1" applyFont="1" applyFill="1" applyBorder="1" applyAlignment="1" applyProtection="1">
      <alignment horizontal="center" vertical="center" wrapText="1"/>
    </xf>
    <xf numFmtId="3" fontId="6" fillId="9" borderId="408" xfId="5" applyNumberFormat="1" applyFont="1" applyFill="1" applyBorder="1" applyAlignment="1" applyProtection="1">
      <alignment horizontal="center" vertical="center" wrapText="1"/>
    </xf>
    <xf numFmtId="3" fontId="6" fillId="0" borderId="394" xfId="5" applyNumberFormat="1" applyFont="1" applyBorder="1" applyAlignment="1" applyProtection="1">
      <alignment vertical="center" wrapText="1"/>
      <protection locked="0"/>
    </xf>
    <xf numFmtId="3" fontId="6" fillId="0" borderId="395" xfId="5" applyNumberFormat="1" applyFont="1" applyBorder="1" applyAlignment="1" applyProtection="1">
      <alignment vertical="center" wrapText="1"/>
      <protection locked="0"/>
    </xf>
    <xf numFmtId="3" fontId="21" fillId="0" borderId="89" xfId="5" applyNumberFormat="1" applyFont="1" applyBorder="1" applyAlignment="1" applyProtection="1">
      <alignment horizontal="center" vertical="center" wrapText="1"/>
    </xf>
    <xf numFmtId="3" fontId="21" fillId="0" borderId="43" xfId="5" applyNumberFormat="1" applyFont="1" applyBorder="1" applyAlignment="1" applyProtection="1">
      <alignment horizontal="center" vertical="center" wrapText="1"/>
    </xf>
    <xf numFmtId="3" fontId="21" fillId="0" borderId="44" xfId="5" applyNumberFormat="1" applyFont="1" applyBorder="1" applyAlignment="1" applyProtection="1">
      <alignment horizontal="center" vertical="center" wrapText="1"/>
    </xf>
    <xf numFmtId="3" fontId="21" fillId="0" borderId="90" xfId="5" applyNumberFormat="1" applyFont="1" applyBorder="1" applyAlignment="1" applyProtection="1">
      <alignment horizontal="center" vertical="center" wrapText="1"/>
    </xf>
    <xf numFmtId="3" fontId="21" fillId="0" borderId="47" xfId="5" applyNumberFormat="1" applyFont="1" applyBorder="1" applyAlignment="1" applyProtection="1">
      <alignment horizontal="center" vertical="center" wrapText="1"/>
    </xf>
    <xf numFmtId="3" fontId="21" fillId="0" borderId="48" xfId="5" applyNumberFormat="1" applyFont="1" applyBorder="1" applyAlignment="1" applyProtection="1">
      <alignment horizontal="center" vertical="center" wrapText="1"/>
    </xf>
    <xf numFmtId="3" fontId="21" fillId="0" borderId="45" xfId="5" applyNumberFormat="1" applyFont="1" applyBorder="1" applyAlignment="1" applyProtection="1">
      <alignment horizontal="center" vertical="center" wrapText="1"/>
    </xf>
    <xf numFmtId="3" fontId="21" fillId="0" borderId="49" xfId="5" applyNumberFormat="1" applyFont="1" applyBorder="1" applyAlignment="1" applyProtection="1">
      <alignment horizontal="center" vertical="center" wrapText="1"/>
    </xf>
    <xf numFmtId="3" fontId="6" fillId="9" borderId="81" xfId="5" applyNumberFormat="1" applyFont="1" applyFill="1" applyBorder="1" applyAlignment="1" applyProtection="1">
      <alignment horizontal="center" vertical="center"/>
    </xf>
    <xf numFmtId="3" fontId="6" fillId="9" borderId="413" xfId="5" applyNumberFormat="1" applyFont="1" applyFill="1" applyBorder="1" applyAlignment="1" applyProtection="1">
      <alignment horizontal="center" vertical="center"/>
    </xf>
    <xf numFmtId="3" fontId="6" fillId="9" borderId="82" xfId="5" applyNumberFormat="1" applyFont="1" applyFill="1" applyBorder="1" applyAlignment="1" applyProtection="1">
      <alignment horizontal="center" vertical="center"/>
    </xf>
    <xf numFmtId="3" fontId="6" fillId="9" borderId="414" xfId="5" applyNumberFormat="1" applyFont="1" applyFill="1" applyBorder="1" applyAlignment="1" applyProtection="1">
      <alignment horizontal="center" vertical="center"/>
    </xf>
    <xf numFmtId="3" fontId="19" fillId="9" borderId="81" xfId="5" applyNumberFormat="1" applyFont="1" applyFill="1" applyBorder="1" applyAlignment="1" applyProtection="1">
      <alignment horizontal="center" vertical="center"/>
    </xf>
    <xf numFmtId="3" fontId="19" fillId="9" borderId="51" xfId="5" applyNumberFormat="1" applyFont="1" applyFill="1" applyBorder="1" applyAlignment="1" applyProtection="1">
      <alignment horizontal="center" vertical="center"/>
    </xf>
    <xf numFmtId="3" fontId="19" fillId="9" borderId="413" xfId="5" applyNumberFormat="1" applyFont="1" applyFill="1" applyBorder="1" applyAlignment="1" applyProtection="1">
      <alignment horizontal="center" vertical="center"/>
    </xf>
    <xf numFmtId="3" fontId="19" fillId="9" borderId="82" xfId="5" applyNumberFormat="1" applyFont="1" applyFill="1" applyBorder="1" applyAlignment="1" applyProtection="1">
      <alignment horizontal="center" vertical="center"/>
    </xf>
    <xf numFmtId="3" fontId="19" fillId="9" borderId="54" xfId="5" applyNumberFormat="1" applyFont="1" applyFill="1" applyBorder="1" applyAlignment="1" applyProtection="1">
      <alignment horizontal="center" vertical="center"/>
    </xf>
    <xf numFmtId="3" fontId="19" fillId="9" borderId="414" xfId="5" applyNumberFormat="1" applyFont="1" applyFill="1" applyBorder="1" applyAlignment="1" applyProtection="1">
      <alignment horizontal="center" vertical="center"/>
    </xf>
    <xf numFmtId="0" fontId="8" fillId="9" borderId="0" xfId="5" applyFont="1" applyFill="1" applyBorder="1" applyAlignment="1" applyProtection="1">
      <alignment horizontal="left" wrapText="1"/>
    </xf>
    <xf numFmtId="0" fontId="7" fillId="8" borderId="404" xfId="5" quotePrefix="1" applyFont="1" applyFill="1" applyBorder="1" applyAlignment="1" applyProtection="1">
      <alignment horizontal="center" wrapText="1"/>
    </xf>
    <xf numFmtId="0" fontId="7" fillId="8" borderId="404" xfId="5" applyFont="1" applyFill="1" applyBorder="1" applyAlignment="1" applyProtection="1">
      <alignment horizontal="center" wrapText="1"/>
    </xf>
    <xf numFmtId="3" fontId="6" fillId="0" borderId="45" xfId="5" applyNumberFormat="1" applyFont="1" applyBorder="1" applyAlignment="1" applyProtection="1">
      <alignment horizontal="center" vertical="center" wrapText="1"/>
      <protection locked="0"/>
    </xf>
    <xf numFmtId="3" fontId="6" fillId="0" borderId="43" xfId="5" applyNumberFormat="1" applyFont="1" applyBorder="1" applyAlignment="1" applyProtection="1">
      <alignment horizontal="center" vertical="center" wrapText="1"/>
      <protection locked="0"/>
    </xf>
    <xf numFmtId="3" fontId="6" fillId="0" borderId="44" xfId="5" applyNumberFormat="1" applyFont="1" applyBorder="1" applyAlignment="1" applyProtection="1">
      <alignment horizontal="center" vertical="center" wrapText="1"/>
      <protection locked="0"/>
    </xf>
    <xf numFmtId="3" fontId="6" fillId="0" borderId="49" xfId="5" applyNumberFormat="1" applyFont="1" applyBorder="1" applyAlignment="1" applyProtection="1">
      <alignment horizontal="center" vertical="center" wrapText="1"/>
      <protection locked="0"/>
    </xf>
    <xf numFmtId="3" fontId="6" fillId="0" borderId="47" xfId="5" applyNumberFormat="1" applyFont="1" applyBorder="1" applyAlignment="1" applyProtection="1">
      <alignment horizontal="center" vertical="center" wrapText="1"/>
      <protection locked="0"/>
    </xf>
    <xf numFmtId="3" fontId="6" fillId="0" borderId="48" xfId="5" applyNumberFormat="1" applyFont="1" applyBorder="1" applyAlignment="1" applyProtection="1">
      <alignment horizontal="center" vertical="center" wrapText="1"/>
      <protection locked="0"/>
    </xf>
    <xf numFmtId="0" fontId="7" fillId="8" borderId="158" xfId="5" applyFont="1" applyFill="1" applyBorder="1" applyAlignment="1" applyProtection="1">
      <alignment horizontal="center"/>
    </xf>
    <xf numFmtId="0" fontId="7" fillId="8" borderId="21" xfId="5" applyFont="1" applyFill="1" applyBorder="1" applyAlignment="1" applyProtection="1">
      <alignment horizontal="center"/>
    </xf>
    <xf numFmtId="0" fontId="8" fillId="8" borderId="5" xfId="5" applyFont="1" applyFill="1" applyBorder="1" applyAlignment="1" applyProtection="1">
      <alignment horizontal="center" vertical="top"/>
    </xf>
    <xf numFmtId="0" fontId="8" fillId="8" borderId="0" xfId="5" applyFont="1" applyFill="1" applyBorder="1" applyAlignment="1" applyProtection="1">
      <alignment horizontal="center" vertical="top"/>
    </xf>
    <xf numFmtId="0" fontId="7" fillId="8" borderId="26" xfId="5" applyFont="1" applyFill="1" applyBorder="1" applyAlignment="1" applyProtection="1">
      <alignment horizontal="center" vertical="top"/>
    </xf>
    <xf numFmtId="0" fontId="7" fillId="8" borderId="27" xfId="5" applyFont="1" applyFill="1" applyBorder="1" applyAlignment="1" applyProtection="1">
      <alignment horizontal="center" vertical="top"/>
    </xf>
    <xf numFmtId="0" fontId="25" fillId="8" borderId="0" xfId="5" applyFont="1" applyFill="1" applyBorder="1" applyAlignment="1" applyProtection="1">
      <alignment horizontal="center"/>
    </xf>
    <xf numFmtId="0" fontId="7" fillId="8" borderId="31" xfId="5" quotePrefix="1" applyFont="1" applyFill="1" applyBorder="1" applyAlignment="1" applyProtection="1">
      <alignment horizontal="center" vertical="center"/>
    </xf>
    <xf numFmtId="0" fontId="7" fillId="8" borderId="31" xfId="5" applyFont="1" applyFill="1" applyBorder="1" applyAlignment="1" applyProtection="1">
      <alignment horizontal="center" vertical="center"/>
    </xf>
    <xf numFmtId="0" fontId="8" fillId="8" borderId="25" xfId="5" applyFont="1" applyFill="1" applyBorder="1" applyAlignment="1" applyProtection="1">
      <alignment horizontal="center" vertical="top"/>
    </xf>
    <xf numFmtId="0" fontId="8" fillId="8" borderId="26" xfId="5" applyFont="1" applyFill="1" applyBorder="1" applyAlignment="1" applyProtection="1">
      <alignment horizontal="center" vertical="top"/>
    </xf>
    <xf numFmtId="0" fontId="8" fillId="8" borderId="27" xfId="5" applyFont="1" applyFill="1" applyBorder="1" applyAlignment="1" applyProtection="1">
      <alignment horizontal="center" vertical="top"/>
    </xf>
    <xf numFmtId="0" fontId="8" fillId="8" borderId="84" xfId="5" applyFont="1" applyFill="1" applyBorder="1" applyAlignment="1" applyProtection="1">
      <alignment horizontal="center" vertical="top"/>
    </xf>
    <xf numFmtId="3" fontId="6" fillId="9" borderId="146" xfId="5" applyNumberFormat="1" applyFont="1" applyFill="1" applyBorder="1" applyAlignment="1" applyProtection="1">
      <alignment horizontal="center" vertical="center" wrapText="1"/>
    </xf>
    <xf numFmtId="3" fontId="6" fillId="9" borderId="29" xfId="5" applyNumberFormat="1" applyFont="1" applyFill="1" applyBorder="1" applyAlignment="1" applyProtection="1">
      <alignment horizontal="center" vertical="center" wrapText="1"/>
    </xf>
    <xf numFmtId="3" fontId="6" fillId="9" borderId="164" xfId="5" applyNumberFormat="1" applyFont="1" applyFill="1" applyBorder="1" applyAlignment="1" applyProtection="1">
      <alignment horizontal="center" vertical="center" wrapText="1"/>
    </xf>
    <xf numFmtId="3" fontId="6" fillId="9" borderId="391" xfId="5" applyNumberFormat="1" applyFont="1" applyFill="1" applyBorder="1" applyAlignment="1" applyProtection="1">
      <alignment horizontal="center" vertical="center" wrapText="1"/>
    </xf>
    <xf numFmtId="3" fontId="6" fillId="9" borderId="396" xfId="5" applyNumberFormat="1" applyFont="1" applyFill="1" applyBorder="1" applyAlignment="1" applyProtection="1">
      <alignment horizontal="right" vertical="center"/>
    </xf>
    <xf numFmtId="3" fontId="21" fillId="0" borderId="399" xfId="5" applyNumberFormat="1" applyFont="1" applyBorder="1" applyAlignment="1" applyProtection="1">
      <alignment horizontal="center" vertical="center" wrapText="1"/>
    </xf>
    <xf numFmtId="3" fontId="21" fillId="0" borderId="400" xfId="5" applyNumberFormat="1" applyFont="1" applyBorder="1" applyAlignment="1" applyProtection="1">
      <alignment horizontal="center" vertical="center" wrapText="1"/>
    </xf>
    <xf numFmtId="3" fontId="21" fillId="0" borderId="401" xfId="5" applyNumberFormat="1" applyFont="1" applyBorder="1" applyAlignment="1" applyProtection="1">
      <alignment horizontal="center" vertical="center" wrapText="1"/>
    </xf>
    <xf numFmtId="3" fontId="21" fillId="0" borderId="402" xfId="5" applyNumberFormat="1" applyFont="1" applyBorder="1" applyAlignment="1" applyProtection="1">
      <alignment horizontal="center" vertical="center" wrapText="1"/>
    </xf>
    <xf numFmtId="0" fontId="7" fillId="8" borderId="388" xfId="5" quotePrefix="1" applyFont="1" applyFill="1" applyBorder="1" applyAlignment="1" applyProtection="1">
      <alignment horizontal="center"/>
    </xf>
    <xf numFmtId="3" fontId="6" fillId="6" borderId="95" xfId="5" applyNumberFormat="1" applyFont="1" applyFill="1" applyBorder="1" applyAlignment="1" applyProtection="1">
      <alignment horizontal="center" vertical="center" wrapText="1"/>
      <protection locked="0"/>
    </xf>
    <xf numFmtId="3" fontId="6" fillId="6" borderId="96" xfId="5" applyNumberFormat="1" applyFont="1" applyFill="1" applyBorder="1" applyAlignment="1" applyProtection="1">
      <alignment horizontal="center" vertical="center" wrapText="1"/>
      <protection locked="0"/>
    </xf>
    <xf numFmtId="3" fontId="19" fillId="6" borderId="95" xfId="5" applyNumberFormat="1" applyFont="1" applyFill="1" applyBorder="1" applyAlignment="1" applyProtection="1">
      <alignment horizontal="center" vertical="center" wrapText="1"/>
      <protection locked="0"/>
    </xf>
    <xf numFmtId="3" fontId="19" fillId="6" borderId="96" xfId="5" applyNumberFormat="1" applyFont="1" applyFill="1" applyBorder="1" applyAlignment="1" applyProtection="1">
      <alignment horizontal="center" vertical="center" wrapText="1"/>
      <protection locked="0"/>
    </xf>
    <xf numFmtId="3" fontId="19" fillId="9" borderId="58" xfId="5" applyNumberFormat="1" applyFont="1" applyFill="1" applyBorder="1" applyAlignment="1" applyProtection="1">
      <alignment horizontal="center" vertical="center" wrapText="1"/>
    </xf>
    <xf numFmtId="3" fontId="19" fillId="9" borderId="56" xfId="5" applyNumberFormat="1" applyFont="1" applyFill="1" applyBorder="1" applyAlignment="1" applyProtection="1">
      <alignment horizontal="center" vertical="center" wrapText="1"/>
    </xf>
    <xf numFmtId="3" fontId="19" fillId="9" borderId="57" xfId="5" applyNumberFormat="1" applyFont="1" applyFill="1" applyBorder="1" applyAlignment="1" applyProtection="1">
      <alignment horizontal="center" vertical="center" wrapText="1"/>
    </xf>
    <xf numFmtId="3" fontId="19" fillId="9" borderId="122" xfId="5" applyNumberFormat="1" applyFont="1" applyFill="1" applyBorder="1" applyAlignment="1" applyProtection="1">
      <alignment horizontal="center" vertical="center" wrapText="1"/>
    </xf>
    <xf numFmtId="3" fontId="19" fillId="9" borderId="141" xfId="5" applyNumberFormat="1" applyFont="1" applyFill="1" applyBorder="1" applyAlignment="1" applyProtection="1">
      <alignment horizontal="center" vertical="center" wrapText="1"/>
    </xf>
    <xf numFmtId="3" fontId="19" fillId="9" borderId="61" xfId="5" applyNumberFormat="1" applyFont="1" applyFill="1" applyBorder="1" applyAlignment="1" applyProtection="1">
      <alignment horizontal="center" vertical="center" wrapText="1"/>
    </xf>
    <xf numFmtId="3" fontId="19" fillId="9" borderId="59" xfId="5" applyNumberFormat="1" applyFont="1" applyFill="1" applyBorder="1" applyAlignment="1" applyProtection="1">
      <alignment horizontal="center" vertical="center" wrapText="1"/>
    </xf>
    <xf numFmtId="3" fontId="19" fillId="9" borderId="60" xfId="5" applyNumberFormat="1" applyFont="1" applyFill="1" applyBorder="1" applyAlignment="1" applyProtection="1">
      <alignment horizontal="center" vertical="center" wrapText="1"/>
    </xf>
    <xf numFmtId="3" fontId="19" fillId="9" borderId="50" xfId="5" applyNumberFormat="1" applyFont="1" applyFill="1" applyBorder="1" applyAlignment="1" applyProtection="1">
      <alignment horizontal="center" vertical="center"/>
    </xf>
    <xf numFmtId="3" fontId="19" fillId="9" borderId="52" xfId="5" applyNumberFormat="1" applyFont="1" applyFill="1" applyBorder="1" applyAlignment="1" applyProtection="1">
      <alignment horizontal="center" vertical="center"/>
    </xf>
    <xf numFmtId="3" fontId="19" fillId="9" borderId="53" xfId="5" applyNumberFormat="1" applyFont="1" applyFill="1" applyBorder="1" applyAlignment="1" applyProtection="1">
      <alignment horizontal="center" vertical="center"/>
    </xf>
    <xf numFmtId="3" fontId="19" fillId="9" borderId="55" xfId="5" applyNumberFormat="1" applyFont="1" applyFill="1" applyBorder="1" applyAlignment="1" applyProtection="1">
      <alignment horizontal="center" vertical="center"/>
    </xf>
    <xf numFmtId="3" fontId="6" fillId="9" borderId="91" xfId="5" applyNumberFormat="1" applyFont="1" applyFill="1" applyBorder="1" applyAlignment="1" applyProtection="1">
      <alignment horizontal="center" vertical="center" wrapText="1"/>
    </xf>
    <xf numFmtId="3" fontId="6" fillId="9" borderId="92" xfId="5" applyNumberFormat="1" applyFont="1" applyFill="1" applyBorder="1" applyAlignment="1" applyProtection="1">
      <alignment horizontal="center" vertical="center" wrapText="1"/>
    </xf>
    <xf numFmtId="3" fontId="21" fillId="0" borderId="56" xfId="5" applyNumberFormat="1" applyFont="1" applyBorder="1" applyAlignment="1" applyProtection="1">
      <alignment horizontal="center" vertical="center" wrapText="1"/>
    </xf>
    <xf numFmtId="3" fontId="21" fillId="0" borderId="62" xfId="5" applyNumberFormat="1" applyFont="1" applyBorder="1" applyAlignment="1" applyProtection="1">
      <alignment horizontal="center" vertical="center" wrapText="1"/>
    </xf>
    <xf numFmtId="3" fontId="21" fillId="0" borderId="59" xfId="5" applyNumberFormat="1" applyFont="1" applyBorder="1" applyAlignment="1" applyProtection="1">
      <alignment horizontal="center" vertical="center" wrapText="1"/>
    </xf>
    <xf numFmtId="3" fontId="21" fillId="0" borderId="64" xfId="5" applyNumberFormat="1" applyFont="1" applyBorder="1" applyAlignment="1" applyProtection="1">
      <alignment horizontal="center" vertical="center" wrapText="1"/>
    </xf>
    <xf numFmtId="3" fontId="21" fillId="0" borderId="63" xfId="5" applyNumberFormat="1" applyFont="1" applyBorder="1" applyAlignment="1" applyProtection="1">
      <alignment horizontal="center" vertical="center" wrapText="1"/>
    </xf>
    <xf numFmtId="3" fontId="21" fillId="0" borderId="65" xfId="5" applyNumberFormat="1" applyFont="1" applyBorder="1" applyAlignment="1" applyProtection="1">
      <alignment horizontal="center" vertical="center" wrapText="1"/>
    </xf>
    <xf numFmtId="0" fontId="92" fillId="8" borderId="388" xfId="5" quotePrefix="1" applyFont="1" applyFill="1" applyBorder="1" applyAlignment="1" applyProtection="1">
      <alignment horizontal="center"/>
    </xf>
    <xf numFmtId="0" fontId="7" fillId="8" borderId="526" xfId="5" quotePrefix="1" applyFont="1" applyFill="1" applyBorder="1" applyAlignment="1" applyProtection="1">
      <alignment horizontal="center" wrapText="1"/>
    </xf>
    <xf numFmtId="0" fontId="7" fillId="0" borderId="0" xfId="5" applyFont="1" applyFill="1" applyAlignment="1" applyProtection="1">
      <alignment horizontal="center" vertical="center" wrapText="1"/>
    </xf>
    <xf numFmtId="0" fontId="7" fillId="9" borderId="0" xfId="5" applyFont="1" applyFill="1" applyBorder="1" applyAlignment="1" applyProtection="1">
      <alignment horizontal="center" vertical="center"/>
    </xf>
    <xf numFmtId="0" fontId="7" fillId="9" borderId="0" xfId="5" applyFont="1" applyFill="1" applyBorder="1" applyAlignment="1" applyProtection="1">
      <alignment horizontal="center" vertical="top"/>
    </xf>
    <xf numFmtId="3" fontId="6" fillId="9" borderId="35" xfId="5" applyNumberFormat="1" applyFont="1" applyFill="1" applyBorder="1" applyAlignment="1" applyProtection="1">
      <alignment horizontal="center" vertical="center" wrapText="1"/>
    </xf>
    <xf numFmtId="3" fontId="6" fillId="9" borderId="40" xfId="5" applyNumberFormat="1" applyFont="1" applyFill="1" applyBorder="1" applyAlignment="1" applyProtection="1">
      <alignment horizontal="center" vertical="center" wrapText="1"/>
    </xf>
    <xf numFmtId="3" fontId="6" fillId="9" borderId="41" xfId="5" applyNumberFormat="1" applyFont="1" applyFill="1" applyBorder="1" applyAlignment="1" applyProtection="1">
      <alignment horizontal="center" vertical="center" wrapText="1"/>
    </xf>
    <xf numFmtId="3" fontId="6" fillId="9" borderId="86" xfId="5" applyNumberFormat="1" applyFont="1" applyFill="1" applyBorder="1" applyAlignment="1" applyProtection="1">
      <alignment horizontal="center" vertical="center" wrapText="1"/>
    </xf>
    <xf numFmtId="3" fontId="6" fillId="9" borderId="87" xfId="5" applyNumberFormat="1" applyFont="1" applyFill="1" applyBorder="1" applyAlignment="1" applyProtection="1">
      <alignment horizontal="center" vertical="center" wrapText="1"/>
    </xf>
    <xf numFmtId="0" fontId="14" fillId="8" borderId="0" xfId="5" applyFont="1" applyFill="1" applyBorder="1" applyAlignment="1" applyProtection="1">
      <alignment horizontal="left" wrapText="1"/>
    </xf>
    <xf numFmtId="0" fontId="18" fillId="8" borderId="0" xfId="5" applyFont="1" applyFill="1" applyBorder="1" applyAlignment="1" applyProtection="1">
      <alignment horizontal="left" vertical="top" wrapText="1"/>
    </xf>
    <xf numFmtId="0" fontId="92" fillId="9" borderId="0" xfId="5" applyFont="1" applyFill="1" applyBorder="1" applyAlignment="1" applyProtection="1">
      <alignment horizontal="left" vertical="center"/>
    </xf>
    <xf numFmtId="0" fontId="7" fillId="9" borderId="140" xfId="5" applyFont="1" applyFill="1" applyBorder="1" applyAlignment="1" applyProtection="1">
      <alignment horizontal="left" vertical="center"/>
    </xf>
    <xf numFmtId="0" fontId="91" fillId="8" borderId="5" xfId="5" applyFont="1" applyFill="1" applyBorder="1" applyAlignment="1" applyProtection="1">
      <alignment horizontal="center" vertical="top" wrapText="1"/>
    </xf>
    <xf numFmtId="0" fontId="25" fillId="8" borderId="0" xfId="5" applyFont="1" applyFill="1" applyBorder="1" applyAlignment="1" applyProtection="1">
      <alignment horizontal="center" vertical="center" wrapText="1"/>
    </xf>
    <xf numFmtId="3" fontId="21" fillId="0" borderId="93" xfId="5" applyNumberFormat="1" applyFont="1" applyBorder="1" applyAlignment="1" applyProtection="1">
      <alignment horizontal="center" vertical="center" wrapText="1"/>
    </xf>
    <xf numFmtId="3" fontId="21" fillId="0" borderId="390" xfId="5" applyNumberFormat="1" applyFont="1" applyBorder="1" applyAlignment="1" applyProtection="1">
      <alignment horizontal="center" vertical="center" wrapText="1"/>
    </xf>
    <xf numFmtId="3" fontId="21" fillId="0" borderId="119" xfId="5" applyNumberFormat="1" applyFont="1" applyBorder="1" applyAlignment="1" applyProtection="1">
      <alignment horizontal="center" vertical="center" wrapText="1"/>
    </xf>
    <xf numFmtId="3" fontId="21" fillId="0" borderId="7" xfId="5" applyNumberFormat="1" applyFont="1" applyBorder="1" applyAlignment="1" applyProtection="1">
      <alignment horizontal="center" vertical="center" wrapText="1"/>
    </xf>
    <xf numFmtId="3" fontId="21" fillId="0" borderId="120" xfId="5" applyNumberFormat="1" applyFont="1" applyBorder="1" applyAlignment="1" applyProtection="1">
      <alignment horizontal="center" vertical="center" wrapText="1"/>
    </xf>
    <xf numFmtId="0" fontId="7" fillId="8" borderId="113" xfId="5" applyFont="1" applyFill="1" applyBorder="1" applyAlignment="1" applyProtection="1">
      <alignment horizontal="center" wrapText="1"/>
    </xf>
    <xf numFmtId="0" fontId="7" fillId="8" borderId="37" xfId="5" applyFont="1" applyFill="1" applyBorder="1" applyAlignment="1" applyProtection="1">
      <alignment horizontal="center" wrapText="1"/>
    </xf>
    <xf numFmtId="0" fontId="7" fillId="8" borderId="118" xfId="5" applyFont="1" applyFill="1" applyBorder="1" applyAlignment="1" applyProtection="1">
      <alignment horizontal="center" wrapText="1"/>
    </xf>
    <xf numFmtId="0" fontId="8" fillId="8" borderId="0" xfId="5" applyFont="1" applyFill="1" applyBorder="1" applyAlignment="1" applyProtection="1">
      <alignment horizontal="center"/>
    </xf>
    <xf numFmtId="0" fontId="7" fillId="8" borderId="20" xfId="5" quotePrefix="1" applyFont="1" applyFill="1" applyBorder="1" applyAlignment="1" applyProtection="1">
      <alignment horizontal="right"/>
    </xf>
    <xf numFmtId="0" fontId="7" fillId="8" borderId="20" xfId="5" applyFont="1" applyFill="1" applyBorder="1" applyAlignment="1" applyProtection="1">
      <alignment horizontal="right"/>
    </xf>
    <xf numFmtId="0" fontId="3" fillId="8" borderId="0" xfId="5" applyFont="1" applyFill="1" applyBorder="1" applyAlignment="1" applyProtection="1">
      <alignment horizontal="center" vertical="center"/>
    </xf>
    <xf numFmtId="0" fontId="3" fillId="0" borderId="0" xfId="5" applyFont="1" applyBorder="1" applyAlignment="1" applyProtection="1">
      <alignment horizontal="center" vertical="center"/>
    </xf>
    <xf numFmtId="0" fontId="6" fillId="0" borderId="217" xfId="5" applyFont="1" applyBorder="1" applyAlignment="1" applyProtection="1">
      <alignment horizontal="right" vertical="center"/>
      <protection locked="0"/>
    </xf>
    <xf numFmtId="0" fontId="7" fillId="8" borderId="162" xfId="5" applyFont="1" applyFill="1" applyBorder="1" applyAlignment="1" applyProtection="1">
      <alignment horizontal="center"/>
    </xf>
    <xf numFmtId="0" fontId="7" fillId="8" borderId="383" xfId="5" applyFont="1" applyFill="1" applyBorder="1" applyAlignment="1" applyProtection="1">
      <alignment horizontal="center"/>
    </xf>
    <xf numFmtId="0" fontId="1" fillId="0" borderId="167" xfId="5" applyFont="1" applyFill="1" applyBorder="1" applyAlignment="1" applyProtection="1">
      <alignment horizontal="center" vertical="center"/>
    </xf>
    <xf numFmtId="0" fontId="0" fillId="0" borderId="382" xfId="5" applyFont="1" applyFill="1" applyBorder="1" applyAlignment="1" applyProtection="1">
      <alignment horizontal="center"/>
    </xf>
    <xf numFmtId="1" fontId="6" fillId="0" borderId="217" xfId="5" applyNumberFormat="1" applyFont="1" applyBorder="1" applyAlignment="1" applyProtection="1">
      <alignment horizontal="center" vertical="center"/>
    </xf>
    <xf numFmtId="0" fontId="6" fillId="0" borderId="0" xfId="5" applyFont="1" applyBorder="1" applyAlignment="1" applyProtection="1">
      <alignment horizontal="right" vertical="center"/>
      <protection locked="0"/>
    </xf>
    <xf numFmtId="0" fontId="1" fillId="0" borderId="0" xfId="5" applyFont="1" applyFill="1" applyBorder="1" applyAlignment="1" applyProtection="1">
      <alignment horizontal="center" vertical="center"/>
    </xf>
    <xf numFmtId="0" fontId="12" fillId="0" borderId="0" xfId="5" applyFont="1" applyFill="1" applyBorder="1" applyAlignment="1" applyProtection="1">
      <alignment horizontal="center" vertical="center"/>
    </xf>
    <xf numFmtId="0" fontId="7" fillId="8" borderId="0" xfId="5" applyFont="1" applyFill="1" applyBorder="1" applyAlignment="1" applyProtection="1">
      <alignment horizontal="left" vertical="top" wrapText="1"/>
    </xf>
    <xf numFmtId="0" fontId="8" fillId="8" borderId="0" xfId="5" applyFont="1" applyFill="1" applyBorder="1" applyAlignment="1" applyProtection="1">
      <alignment horizontal="center" vertical="center"/>
    </xf>
    <xf numFmtId="0" fontId="7" fillId="8" borderId="164" xfId="5" applyFont="1" applyFill="1" applyBorder="1" applyAlignment="1" applyProtection="1">
      <alignment horizontal="center" wrapText="1"/>
    </xf>
    <xf numFmtId="0" fontId="7" fillId="8" borderId="322" xfId="5" applyFont="1" applyFill="1" applyBorder="1" applyAlignment="1" applyProtection="1">
      <alignment horizontal="center" wrapText="1"/>
    </xf>
    <xf numFmtId="0" fontId="7" fillId="8" borderId="0" xfId="5" applyFont="1" applyFill="1" applyBorder="1" applyAlignment="1" applyProtection="1">
      <alignment horizontal="center" vertical="top"/>
    </xf>
    <xf numFmtId="0" fontId="7" fillId="8" borderId="140" xfId="5" applyFont="1" applyFill="1" applyBorder="1" applyAlignment="1" applyProtection="1">
      <alignment horizontal="center" vertical="top"/>
    </xf>
    <xf numFmtId="0" fontId="7" fillId="8" borderId="140" xfId="5" applyFont="1" applyFill="1" applyBorder="1" applyAlignment="1" applyProtection="1">
      <alignment horizontal="center"/>
    </xf>
    <xf numFmtId="0" fontId="7" fillId="8" borderId="140" xfId="5" applyFont="1" applyFill="1" applyBorder="1" applyAlignment="1" applyProtection="1">
      <alignment horizontal="center" wrapText="1"/>
    </xf>
    <xf numFmtId="0" fontId="8" fillId="8" borderId="164" xfId="5" applyFont="1" applyFill="1" applyBorder="1" applyAlignment="1" applyProtection="1">
      <alignment horizontal="center" vertical="top"/>
    </xf>
    <xf numFmtId="0" fontId="8" fillId="8" borderId="322" xfId="5" applyFont="1" applyFill="1" applyBorder="1" applyAlignment="1" applyProtection="1">
      <alignment horizontal="center" vertical="top"/>
    </xf>
    <xf numFmtId="0" fontId="7" fillId="0" borderId="168" xfId="5" quotePrefix="1" applyFont="1" applyBorder="1" applyAlignment="1" applyProtection="1">
      <alignment horizontal="center" vertical="center"/>
    </xf>
    <xf numFmtId="0" fontId="7" fillId="0" borderId="245" xfId="5" applyFont="1" applyBorder="1" applyAlignment="1" applyProtection="1">
      <alignment horizontal="center" vertical="center"/>
    </xf>
    <xf numFmtId="0" fontId="7" fillId="0" borderId="270" xfId="5" applyFont="1" applyBorder="1" applyAlignment="1" applyProtection="1">
      <alignment horizontal="center" vertical="center"/>
    </xf>
    <xf numFmtId="0" fontId="8" fillId="8" borderId="159" xfId="5" applyFont="1" applyFill="1" applyBorder="1" applyAlignment="1" applyProtection="1">
      <alignment horizontal="center" vertical="top" wrapText="1"/>
    </xf>
    <xf numFmtId="0" fontId="7" fillId="8" borderId="18" xfId="5" applyFont="1" applyFill="1" applyBorder="1" applyAlignment="1" applyProtection="1">
      <alignment horizontal="center" vertical="top"/>
    </xf>
    <xf numFmtId="0" fontId="7" fillId="8" borderId="172" xfId="5" applyFont="1" applyFill="1" applyBorder="1" applyAlignment="1" applyProtection="1">
      <alignment horizontal="center"/>
    </xf>
    <xf numFmtId="0" fontId="7" fillId="8" borderId="172" xfId="5" applyFont="1" applyFill="1" applyBorder="1" applyAlignment="1" applyProtection="1">
      <alignment horizontal="center" wrapText="1"/>
    </xf>
    <xf numFmtId="0" fontId="7" fillId="8" borderId="25" xfId="5" quotePrefix="1" applyFont="1" applyFill="1" applyBorder="1" applyAlignment="1" applyProtection="1">
      <alignment horizontal="center" vertical="center"/>
    </xf>
    <xf numFmtId="0" fontId="7" fillId="8" borderId="25" xfId="5" applyFont="1" applyFill="1" applyBorder="1" applyAlignment="1" applyProtection="1">
      <alignment horizontal="center" vertical="center"/>
    </xf>
    <xf numFmtId="0" fontId="5" fillId="6" borderId="158" xfId="5" applyFont="1" applyFill="1" applyBorder="1" applyAlignment="1" applyProtection="1">
      <alignment horizontal="center"/>
    </xf>
    <xf numFmtId="0" fontId="5" fillId="6" borderId="21" xfId="5" applyFont="1" applyFill="1" applyBorder="1" applyAlignment="1" applyProtection="1">
      <alignment horizontal="center"/>
    </xf>
    <xf numFmtId="0" fontId="5" fillId="6" borderId="166" xfId="5" applyFont="1" applyFill="1" applyBorder="1" applyAlignment="1" applyProtection="1">
      <alignment horizontal="center"/>
    </xf>
    <xf numFmtId="0" fontId="5" fillId="6" borderId="159" xfId="5" applyFont="1" applyFill="1" applyBorder="1" applyAlignment="1" applyProtection="1">
      <alignment horizontal="center"/>
    </xf>
    <xf numFmtId="0" fontId="5" fillId="6" borderId="20" xfId="5" applyFont="1" applyFill="1" applyBorder="1" applyAlignment="1" applyProtection="1">
      <alignment horizontal="center"/>
    </xf>
    <xf numFmtId="0" fontId="5" fillId="6" borderId="165" xfId="5" applyFont="1" applyFill="1" applyBorder="1" applyAlignment="1" applyProtection="1">
      <alignment horizontal="center"/>
    </xf>
    <xf numFmtId="0" fontId="7" fillId="6" borderId="217" xfId="5" applyFont="1" applyFill="1" applyBorder="1" applyAlignment="1" applyProtection="1">
      <alignment horizontal="center" vertical="center"/>
    </xf>
    <xf numFmtId="0" fontId="1" fillId="6" borderId="168" xfId="5" applyFont="1" applyFill="1" applyBorder="1" applyAlignment="1" applyProtection="1">
      <alignment horizontal="center" vertical="center"/>
    </xf>
    <xf numFmtId="0" fontId="19" fillId="8" borderId="367" xfId="5" applyFont="1" applyFill="1" applyBorder="1" applyAlignment="1" applyProtection="1">
      <alignment horizontal="center" vertical="center"/>
    </xf>
    <xf numFmtId="0" fontId="1" fillId="0" borderId="0" xfId="5" applyFont="1" applyFill="1" applyBorder="1" applyAlignment="1" applyProtection="1">
      <alignment horizontal="center"/>
    </xf>
    <xf numFmtId="0" fontId="7" fillId="0" borderId="27" xfId="5" quotePrefix="1" applyFont="1" applyFill="1" applyBorder="1" applyAlignment="1" applyProtection="1">
      <alignment horizontal="right"/>
    </xf>
    <xf numFmtId="0" fontId="7" fillId="0" borderId="27" xfId="5" applyFont="1" applyFill="1" applyBorder="1" applyAlignment="1" applyProtection="1">
      <alignment horizontal="right"/>
    </xf>
    <xf numFmtId="0" fontId="19" fillId="0" borderId="353" xfId="5" applyFont="1" applyBorder="1" applyAlignment="1" applyProtection="1">
      <alignment horizontal="center" vertical="center"/>
      <protection locked="0"/>
    </xf>
    <xf numFmtId="0" fontId="19" fillId="0" borderId="354" xfId="5" applyFont="1" applyBorder="1" applyAlignment="1" applyProtection="1">
      <alignment horizontal="center" vertical="center"/>
      <protection locked="0"/>
    </xf>
    <xf numFmtId="0" fontId="19" fillId="0" borderId="379" xfId="5" applyFont="1" applyBorder="1" applyAlignment="1" applyProtection="1">
      <alignment horizontal="center" vertical="center"/>
      <protection locked="0"/>
    </xf>
    <xf numFmtId="0" fontId="19" fillId="0" borderId="356" xfId="5" applyFont="1" applyBorder="1" applyAlignment="1" applyProtection="1">
      <alignment horizontal="center" vertical="center"/>
      <protection locked="0"/>
    </xf>
    <xf numFmtId="0" fontId="19" fillId="0" borderId="357" xfId="5" applyFont="1" applyBorder="1" applyAlignment="1" applyProtection="1">
      <alignment horizontal="center" vertical="center"/>
      <protection locked="0"/>
    </xf>
    <xf numFmtId="0" fontId="19" fillId="0" borderId="377" xfId="5" applyFont="1" applyBorder="1" applyAlignment="1" applyProtection="1">
      <alignment horizontal="center" vertical="center"/>
      <protection locked="0"/>
    </xf>
    <xf numFmtId="0" fontId="13" fillId="0" borderId="368" xfId="5" applyBorder="1" applyAlignment="1" applyProtection="1">
      <alignment horizontal="center" vertical="center"/>
    </xf>
    <xf numFmtId="0" fontId="13" fillId="0" borderId="354" xfId="5" applyBorder="1" applyAlignment="1" applyProtection="1">
      <alignment horizontal="center" vertical="center"/>
    </xf>
    <xf numFmtId="0" fontId="13" fillId="0" borderId="379" xfId="5" applyBorder="1" applyAlignment="1" applyProtection="1">
      <alignment horizontal="center" vertical="center"/>
    </xf>
    <xf numFmtId="0" fontId="13" fillId="0" borderId="159" xfId="5" applyBorder="1" applyAlignment="1" applyProtection="1">
      <alignment horizontal="center" vertical="center"/>
    </xf>
    <xf numFmtId="0" fontId="13" fillId="0" borderId="20" xfId="5" applyBorder="1" applyAlignment="1" applyProtection="1">
      <alignment horizontal="center" vertical="center"/>
    </xf>
    <xf numFmtId="0" fontId="13" fillId="0" borderId="330" xfId="5" applyBorder="1" applyAlignment="1" applyProtection="1">
      <alignment horizontal="center" vertical="center"/>
    </xf>
    <xf numFmtId="0" fontId="19" fillId="8" borderId="378" xfId="5" applyFont="1" applyFill="1" applyBorder="1" applyAlignment="1" applyProtection="1">
      <alignment horizontal="center" vertical="center"/>
    </xf>
    <xf numFmtId="0" fontId="13" fillId="0" borderId="269" xfId="5" applyBorder="1" applyAlignment="1" applyProtection="1">
      <alignment horizontal="center" vertical="center"/>
    </xf>
    <xf numFmtId="0" fontId="1" fillId="0" borderId="28" xfId="5" applyFont="1" applyFill="1" applyBorder="1" applyAlignment="1" applyProtection="1">
      <alignment horizontal="center" vertical="center"/>
    </xf>
    <xf numFmtId="0" fontId="1" fillId="0" borderId="29" xfId="5" applyFont="1" applyFill="1" applyBorder="1" applyAlignment="1" applyProtection="1">
      <alignment horizontal="center" vertical="center"/>
    </xf>
    <xf numFmtId="0" fontId="1" fillId="0" borderId="30" xfId="5" applyFont="1" applyFill="1" applyBorder="1" applyAlignment="1" applyProtection="1">
      <alignment horizontal="center" vertical="center"/>
    </xf>
    <xf numFmtId="0" fontId="1" fillId="0" borderId="26" xfId="5" applyFont="1" applyFill="1" applyBorder="1" applyAlignment="1" applyProtection="1">
      <alignment horizontal="center" vertical="center"/>
    </xf>
    <xf numFmtId="0" fontId="1" fillId="0" borderId="27" xfId="5" applyFont="1" applyFill="1" applyBorder="1" applyAlignment="1" applyProtection="1">
      <alignment horizontal="center" vertical="center"/>
    </xf>
    <xf numFmtId="0" fontId="1" fillId="0" borderId="84" xfId="5" applyFont="1" applyFill="1" applyBorder="1" applyAlignment="1" applyProtection="1">
      <alignment horizontal="center" vertical="center"/>
    </xf>
    <xf numFmtId="0" fontId="5" fillId="8" borderId="158" xfId="5" applyFont="1" applyFill="1" applyBorder="1" applyAlignment="1" applyProtection="1">
      <alignment horizontal="center"/>
    </xf>
    <xf numFmtId="0" fontId="5" fillId="8" borderId="21" xfId="5" applyFont="1" applyFill="1" applyBorder="1" applyAlignment="1" applyProtection="1">
      <alignment horizontal="center"/>
    </xf>
    <xf numFmtId="0" fontId="5" fillId="8" borderId="166" xfId="5" applyFont="1" applyFill="1" applyBorder="1" applyAlignment="1" applyProtection="1">
      <alignment horizontal="center"/>
    </xf>
    <xf numFmtId="0" fontId="5" fillId="8" borderId="159" xfId="5" applyFont="1" applyFill="1" applyBorder="1" applyAlignment="1" applyProtection="1">
      <alignment horizontal="center"/>
    </xf>
    <xf numFmtId="0" fontId="5" fillId="8" borderId="20" xfId="5" applyFont="1" applyFill="1" applyBorder="1" applyAlignment="1" applyProtection="1">
      <alignment horizontal="center"/>
    </xf>
    <xf numFmtId="0" fontId="5" fillId="8" borderId="165" xfId="5" applyFont="1" applyFill="1" applyBorder="1" applyAlignment="1" applyProtection="1">
      <alignment horizontal="center"/>
    </xf>
    <xf numFmtId="0" fontId="7" fillId="8" borderId="158" xfId="5" applyFont="1" applyFill="1" applyBorder="1" applyAlignment="1" applyProtection="1">
      <alignment horizontal="center" vertical="center"/>
    </xf>
    <xf numFmtId="0" fontId="7" fillId="8" borderId="166" xfId="5" applyFont="1" applyFill="1" applyBorder="1" applyAlignment="1" applyProtection="1">
      <alignment horizontal="center" vertical="center"/>
    </xf>
    <xf numFmtId="0" fontId="7" fillId="8" borderId="159" xfId="5" applyFont="1" applyFill="1" applyBorder="1" applyAlignment="1" applyProtection="1">
      <alignment horizontal="center" vertical="center"/>
    </xf>
    <xf numFmtId="0" fontId="7" fillId="8" borderId="20" xfId="5" applyFont="1" applyFill="1" applyBorder="1" applyAlignment="1" applyProtection="1">
      <alignment horizontal="center" vertical="center"/>
    </xf>
    <xf numFmtId="0" fontId="7" fillId="8" borderId="165" xfId="5" applyFont="1" applyFill="1" applyBorder="1" applyAlignment="1" applyProtection="1">
      <alignment horizontal="center" vertical="center"/>
    </xf>
    <xf numFmtId="0" fontId="13" fillId="0" borderId="372" xfId="5" applyBorder="1" applyAlignment="1" applyProtection="1">
      <alignment horizontal="center" vertical="center"/>
    </xf>
    <xf numFmtId="0" fontId="13" fillId="0" borderId="172" xfId="5" applyBorder="1" applyAlignment="1" applyProtection="1">
      <alignment horizontal="center" vertical="center"/>
    </xf>
    <xf numFmtId="0" fontId="21" fillId="0" borderId="0" xfId="5" applyFont="1" applyFill="1" applyBorder="1" applyAlignment="1" applyProtection="1">
      <alignment horizontal="center" vertical="center" wrapText="1"/>
    </xf>
    <xf numFmtId="0" fontId="7" fillId="8" borderId="172" xfId="5" quotePrefix="1" applyFont="1" applyFill="1" applyBorder="1" applyAlignment="1" applyProtection="1">
      <alignment horizontal="center" vertical="center"/>
    </xf>
    <xf numFmtId="0" fontId="7" fillId="8" borderId="172" xfId="5" applyFont="1" applyFill="1" applyBorder="1" applyAlignment="1" applyProtection="1">
      <alignment horizontal="center" vertical="center"/>
    </xf>
    <xf numFmtId="0" fontId="7" fillId="8" borderId="217" xfId="5" quotePrefix="1" applyFont="1" applyFill="1" applyBorder="1" applyAlignment="1" applyProtection="1">
      <alignment horizontal="center" vertical="center"/>
    </xf>
    <xf numFmtId="0" fontId="7" fillId="8" borderId="217" xfId="5" applyFont="1" applyFill="1" applyBorder="1" applyAlignment="1" applyProtection="1">
      <alignment horizontal="center" vertical="center"/>
    </xf>
    <xf numFmtId="0" fontId="7" fillId="8" borderId="217" xfId="5" applyFont="1" applyFill="1" applyBorder="1" applyAlignment="1" applyProtection="1">
      <alignment horizontal="center" vertical="center" wrapText="1"/>
    </xf>
    <xf numFmtId="0" fontId="8" fillId="8" borderId="140" xfId="5" applyFont="1" applyFill="1" applyBorder="1" applyAlignment="1" applyProtection="1">
      <alignment horizontal="center" vertical="top"/>
    </xf>
    <xf numFmtId="0" fontId="7" fillId="8" borderId="168" xfId="5" quotePrefix="1" applyFont="1" applyFill="1" applyBorder="1" applyAlignment="1" applyProtection="1">
      <alignment horizontal="center" vertical="center" wrapText="1"/>
    </xf>
    <xf numFmtId="0" fontId="7" fillId="8" borderId="245" xfId="5" applyFont="1" applyFill="1" applyBorder="1" applyAlignment="1" applyProtection="1">
      <alignment horizontal="center" vertical="center" wrapText="1"/>
    </xf>
    <xf numFmtId="0" fontId="7" fillId="8" borderId="376" xfId="5" applyFont="1" applyFill="1" applyBorder="1" applyAlignment="1" applyProtection="1">
      <alignment horizontal="center" vertical="center" wrapText="1"/>
    </xf>
    <xf numFmtId="0" fontId="7" fillId="6" borderId="372" xfId="5" applyFont="1" applyFill="1" applyBorder="1" applyAlignment="1" applyProtection="1">
      <alignment horizontal="center"/>
    </xf>
    <xf numFmtId="0" fontId="0" fillId="6" borderId="372" xfId="5" applyFont="1" applyFill="1" applyBorder="1" applyAlignment="1" applyProtection="1">
      <alignment horizontal="center" vertical="center"/>
    </xf>
    <xf numFmtId="0" fontId="8" fillId="8" borderId="169" xfId="5" applyFont="1" applyFill="1" applyBorder="1" applyAlignment="1" applyProtection="1">
      <alignment horizontal="center" vertical="top"/>
    </xf>
    <xf numFmtId="0" fontId="8" fillId="8" borderId="169" xfId="5" applyFont="1" applyFill="1" applyBorder="1" applyAlignment="1" applyProtection="1">
      <alignment horizontal="center" vertical="top" wrapText="1"/>
    </xf>
    <xf numFmtId="0" fontId="0" fillId="8" borderId="169" xfId="5" applyFont="1" applyFill="1" applyBorder="1" applyAlignment="1" applyProtection="1">
      <alignment horizontal="center" vertical="center"/>
    </xf>
    <xf numFmtId="0" fontId="1" fillId="0" borderId="217" xfId="5" applyFont="1" applyFill="1" applyBorder="1" applyAlignment="1" applyProtection="1">
      <alignment horizontal="center" vertical="center"/>
    </xf>
    <xf numFmtId="0" fontId="19" fillId="8" borderId="359" xfId="5" applyFont="1" applyFill="1" applyBorder="1" applyAlignment="1" applyProtection="1">
      <alignment horizontal="right" vertical="center"/>
      <protection locked="0"/>
    </xf>
    <xf numFmtId="0" fontId="19" fillId="8" borderId="360" xfId="5" applyFont="1" applyFill="1" applyBorder="1" applyAlignment="1" applyProtection="1">
      <alignment horizontal="right" vertical="center"/>
      <protection locked="0"/>
    </xf>
    <xf numFmtId="0" fontId="19" fillId="8" borderId="361" xfId="5" applyFont="1" applyFill="1" applyBorder="1" applyAlignment="1" applyProtection="1">
      <alignment horizontal="right" vertical="center"/>
      <protection locked="0"/>
    </xf>
    <xf numFmtId="0" fontId="19" fillId="8" borderId="362" xfId="5" applyFont="1" applyFill="1" applyBorder="1" applyAlignment="1" applyProtection="1">
      <alignment horizontal="right" vertical="center"/>
      <protection locked="0"/>
    </xf>
    <xf numFmtId="0" fontId="19" fillId="8" borderId="363" xfId="5" applyFont="1" applyFill="1" applyBorder="1" applyAlignment="1" applyProtection="1">
      <alignment horizontal="right" vertical="center"/>
      <protection locked="0"/>
    </xf>
    <xf numFmtId="0" fontId="19" fillId="8" borderId="364" xfId="5" applyFont="1" applyFill="1" applyBorder="1" applyAlignment="1" applyProtection="1">
      <alignment horizontal="right" vertical="center"/>
      <protection locked="0"/>
    </xf>
    <xf numFmtId="0" fontId="0" fillId="0" borderId="373" xfId="5" applyFont="1" applyFill="1" applyBorder="1" applyAlignment="1" applyProtection="1">
      <alignment horizontal="center" vertical="center"/>
    </xf>
    <xf numFmtId="0" fontId="0" fillId="0" borderId="28" xfId="5" applyFont="1" applyFill="1" applyBorder="1" applyAlignment="1" applyProtection="1">
      <alignment horizontal="center"/>
    </xf>
    <xf numFmtId="0" fontId="0" fillId="0" borderId="29" xfId="5" applyFont="1" applyFill="1" applyBorder="1" applyAlignment="1" applyProtection="1">
      <alignment horizontal="center"/>
    </xf>
    <xf numFmtId="0" fontId="0" fillId="0" borderId="351" xfId="5" applyFont="1" applyFill="1" applyBorder="1" applyAlignment="1" applyProtection="1">
      <alignment horizontal="center"/>
    </xf>
    <xf numFmtId="0" fontId="0" fillId="0" borderId="26" xfId="5" applyFont="1" applyFill="1" applyBorder="1" applyAlignment="1" applyProtection="1">
      <alignment horizontal="center"/>
    </xf>
    <xf numFmtId="0" fontId="0" fillId="0" borderId="27" xfId="5" applyFont="1" applyFill="1" applyBorder="1" applyAlignment="1" applyProtection="1">
      <alignment horizontal="center"/>
    </xf>
    <xf numFmtId="0" fontId="0" fillId="0" borderId="323" xfId="5" applyFont="1" applyFill="1" applyBorder="1" applyAlignment="1" applyProtection="1">
      <alignment horizontal="center"/>
    </xf>
    <xf numFmtId="0" fontId="5" fillId="8" borderId="28" xfId="5" applyFont="1" applyFill="1" applyBorder="1" applyAlignment="1" applyProtection="1">
      <alignment horizontal="center"/>
    </xf>
    <xf numFmtId="0" fontId="5" fillId="8" borderId="29" xfId="5" applyFont="1" applyFill="1" applyBorder="1" applyAlignment="1" applyProtection="1">
      <alignment horizontal="center"/>
    </xf>
    <xf numFmtId="0" fontId="5" fillId="8" borderId="179" xfId="5" applyFont="1" applyFill="1" applyBorder="1" applyAlignment="1" applyProtection="1">
      <alignment horizontal="center"/>
    </xf>
    <xf numFmtId="0" fontId="7" fillId="8" borderId="29" xfId="5" applyFont="1" applyFill="1" applyBorder="1" applyAlignment="1" applyProtection="1">
      <alignment horizontal="center" vertical="center"/>
    </xf>
    <xf numFmtId="0" fontId="7" fillId="8" borderId="30" xfId="5" applyFont="1" applyFill="1" applyBorder="1" applyAlignment="1" applyProtection="1">
      <alignment horizontal="center" vertical="center"/>
    </xf>
    <xf numFmtId="0" fontId="7" fillId="8" borderId="370" xfId="5" applyFont="1" applyFill="1" applyBorder="1" applyAlignment="1" applyProtection="1">
      <alignment horizontal="center" vertical="center"/>
    </xf>
    <xf numFmtId="0" fontId="1" fillId="0" borderId="5" xfId="5" applyFont="1" applyFill="1" applyBorder="1" applyAlignment="1" applyProtection="1">
      <alignment horizontal="center" vertical="center"/>
    </xf>
    <xf numFmtId="0" fontId="1" fillId="0" borderId="165" xfId="5" applyFont="1" applyFill="1" applyBorder="1" applyAlignment="1" applyProtection="1">
      <alignment horizontal="center" vertical="center"/>
    </xf>
    <xf numFmtId="0" fontId="1" fillId="0" borderId="169" xfId="5" applyFont="1" applyFill="1" applyBorder="1" applyAlignment="1" applyProtection="1">
      <alignment horizontal="center" vertical="center"/>
    </xf>
    <xf numFmtId="0" fontId="1" fillId="0" borderId="371" xfId="5" applyFont="1" applyFill="1" applyBorder="1" applyAlignment="1" applyProtection="1">
      <alignment horizontal="center" vertical="center"/>
    </xf>
    <xf numFmtId="0" fontId="5" fillId="8" borderId="147" xfId="5" applyFont="1" applyFill="1" applyBorder="1" applyAlignment="1" applyProtection="1">
      <alignment horizontal="center"/>
    </xf>
    <xf numFmtId="0" fontId="5" fillId="8" borderId="27" xfId="5" applyFont="1" applyFill="1" applyBorder="1" applyAlignment="1" applyProtection="1">
      <alignment horizontal="center"/>
    </xf>
    <xf numFmtId="0" fontId="5" fillId="8" borderId="156" xfId="5" applyFont="1" applyFill="1" applyBorder="1" applyAlignment="1" applyProtection="1">
      <alignment horizontal="center"/>
    </xf>
    <xf numFmtId="0" fontId="7" fillId="8" borderId="147" xfId="5" applyFont="1" applyFill="1" applyBorder="1" applyAlignment="1" applyProtection="1">
      <alignment horizontal="center" vertical="center"/>
    </xf>
    <xf numFmtId="0" fontId="7" fillId="8" borderId="27" xfId="5" applyFont="1" applyFill="1" applyBorder="1" applyAlignment="1" applyProtection="1">
      <alignment horizontal="center" vertical="center"/>
    </xf>
    <xf numFmtId="0" fontId="7" fillId="8" borderId="156" xfId="5" applyFont="1" applyFill="1" applyBorder="1" applyAlignment="1" applyProtection="1">
      <alignment horizontal="center" vertical="center"/>
    </xf>
    <xf numFmtId="0" fontId="1" fillId="0" borderId="158" xfId="5" applyFont="1" applyFill="1" applyBorder="1" applyAlignment="1" applyProtection="1">
      <alignment horizontal="center" vertical="center"/>
    </xf>
    <xf numFmtId="0" fontId="1" fillId="0" borderId="21" xfId="5" applyFont="1" applyFill="1" applyBorder="1" applyAlignment="1" applyProtection="1">
      <alignment horizontal="center" vertical="center"/>
    </xf>
    <xf numFmtId="0" fontId="1" fillId="0" borderId="219" xfId="5" applyFont="1" applyFill="1" applyBorder="1" applyAlignment="1" applyProtection="1">
      <alignment horizontal="center" vertical="center"/>
    </xf>
    <xf numFmtId="0" fontId="1" fillId="0" borderId="147" xfId="5" applyFont="1" applyFill="1" applyBorder="1" applyAlignment="1" applyProtection="1">
      <alignment horizontal="center" vertical="center"/>
    </xf>
    <xf numFmtId="0" fontId="0" fillId="0" borderId="373" xfId="5" applyFont="1" applyFill="1" applyBorder="1" applyAlignment="1" applyProtection="1">
      <alignment horizontal="center"/>
    </xf>
    <xf numFmtId="0" fontId="5" fillId="6" borderId="177" xfId="5" applyFont="1" applyFill="1" applyBorder="1" applyAlignment="1" applyProtection="1">
      <alignment horizontal="center"/>
    </xf>
    <xf numFmtId="0" fontId="5" fillId="6" borderId="217" xfId="5" applyFont="1" applyFill="1" applyBorder="1" applyAlignment="1" applyProtection="1">
      <alignment horizontal="center"/>
    </xf>
    <xf numFmtId="0" fontId="5" fillId="6" borderId="180" xfId="5" applyFont="1" applyFill="1" applyBorder="1" applyAlignment="1" applyProtection="1">
      <alignment horizontal="center"/>
    </xf>
    <xf numFmtId="0" fontId="5" fillId="6" borderId="222" xfId="5" applyFont="1" applyFill="1" applyBorder="1" applyAlignment="1" applyProtection="1">
      <alignment horizontal="center"/>
    </xf>
    <xf numFmtId="0" fontId="7" fillId="6" borderId="222" xfId="5" applyFont="1" applyFill="1" applyBorder="1" applyAlignment="1" applyProtection="1">
      <alignment horizontal="center" vertical="center"/>
    </xf>
    <xf numFmtId="0" fontId="1" fillId="6" borderId="158" xfId="5" applyFont="1" applyFill="1" applyBorder="1" applyAlignment="1" applyProtection="1">
      <alignment horizontal="center" vertical="center"/>
    </xf>
    <xf numFmtId="0" fontId="1" fillId="6" borderId="21" xfId="5" applyFont="1" applyFill="1" applyBorder="1" applyAlignment="1" applyProtection="1">
      <alignment horizontal="center" vertical="center"/>
    </xf>
    <xf numFmtId="0" fontId="1" fillId="6" borderId="374" xfId="5" applyFont="1" applyFill="1" applyBorder="1" applyAlignment="1" applyProtection="1">
      <alignment horizontal="center" vertical="center"/>
    </xf>
    <xf numFmtId="0" fontId="1" fillId="6" borderId="147" xfId="5" applyFont="1" applyFill="1" applyBorder="1" applyAlignment="1" applyProtection="1">
      <alignment horizontal="center" vertical="center"/>
    </xf>
    <xf numFmtId="0" fontId="1" fillId="6" borderId="27" xfId="5" applyFont="1" applyFill="1" applyBorder="1" applyAlignment="1" applyProtection="1">
      <alignment horizontal="center" vertical="center"/>
    </xf>
    <xf numFmtId="0" fontId="1" fillId="6" borderId="375" xfId="5" applyFont="1" applyFill="1" applyBorder="1" applyAlignment="1" applyProtection="1">
      <alignment horizontal="center" vertical="center"/>
    </xf>
    <xf numFmtId="0" fontId="19" fillId="8" borderId="359" xfId="5" applyFont="1" applyFill="1" applyBorder="1" applyAlignment="1" applyProtection="1">
      <alignment horizontal="right" vertical="center" wrapText="1"/>
    </xf>
    <xf numFmtId="0" fontId="19" fillId="8" borderId="361" xfId="5" applyFont="1" applyFill="1" applyBorder="1" applyAlignment="1" applyProtection="1">
      <alignment horizontal="right" vertical="center" wrapText="1"/>
    </xf>
    <xf numFmtId="0" fontId="19" fillId="8" borderId="362" xfId="5" applyFont="1" applyFill="1" applyBorder="1" applyAlignment="1" applyProtection="1">
      <alignment horizontal="right" vertical="center" wrapText="1"/>
    </xf>
    <xf numFmtId="0" fontId="19" fillId="8" borderId="364" xfId="5" applyFont="1" applyFill="1" applyBorder="1" applyAlignment="1" applyProtection="1">
      <alignment horizontal="right" vertical="center" wrapText="1"/>
    </xf>
    <xf numFmtId="0" fontId="13" fillId="6" borderId="372" xfId="5" applyFill="1" applyBorder="1" applyAlignment="1" applyProtection="1">
      <alignment horizontal="center" vertical="center"/>
    </xf>
    <xf numFmtId="0" fontId="0" fillId="8" borderId="158" xfId="5" applyFont="1" applyFill="1" applyBorder="1" applyAlignment="1" applyProtection="1">
      <alignment horizontal="center" vertical="center"/>
    </xf>
    <xf numFmtId="0" fontId="0" fillId="8" borderId="21" xfId="5" applyFont="1" applyFill="1" applyBorder="1" applyAlignment="1" applyProtection="1">
      <alignment horizontal="center" vertical="center"/>
    </xf>
    <xf numFmtId="0" fontId="0" fillId="8" borderId="336" xfId="5" applyFont="1" applyFill="1" applyBorder="1" applyAlignment="1" applyProtection="1">
      <alignment horizontal="center" vertical="center"/>
    </xf>
    <xf numFmtId="0" fontId="0" fillId="8" borderId="365" xfId="5" applyFont="1" applyFill="1" applyBorder="1" applyAlignment="1" applyProtection="1">
      <alignment horizontal="center" vertical="center"/>
    </xf>
    <xf numFmtId="0" fontId="0" fillId="8" borderId="357" xfId="5" applyFont="1" applyFill="1" applyBorder="1" applyAlignment="1" applyProtection="1">
      <alignment horizontal="center" vertical="center"/>
    </xf>
    <xf numFmtId="0" fontId="0" fillId="8" borderId="377" xfId="5" applyFont="1" applyFill="1" applyBorder="1" applyAlignment="1" applyProtection="1">
      <alignment horizontal="center" vertical="center"/>
    </xf>
    <xf numFmtId="0" fontId="7" fillId="8" borderId="166" xfId="5" applyFont="1" applyFill="1" applyBorder="1" applyAlignment="1" applyProtection="1">
      <alignment horizontal="center"/>
    </xf>
    <xf numFmtId="0" fontId="7" fillId="8" borderId="365" xfId="5" applyFont="1" applyFill="1" applyBorder="1" applyAlignment="1" applyProtection="1">
      <alignment horizontal="center"/>
    </xf>
    <xf numFmtId="0" fontId="7" fillId="8" borderId="357" xfId="5" applyFont="1" applyFill="1" applyBorder="1" applyAlignment="1" applyProtection="1">
      <alignment horizontal="center"/>
    </xf>
    <xf numFmtId="0" fontId="7" fillId="8" borderId="366" xfId="5" applyFont="1" applyFill="1" applyBorder="1" applyAlignment="1" applyProtection="1">
      <alignment horizontal="center"/>
    </xf>
    <xf numFmtId="0" fontId="7" fillId="8" borderId="365" xfId="5" applyFont="1" applyFill="1" applyBorder="1" applyAlignment="1" applyProtection="1">
      <alignment horizontal="center" vertical="center"/>
    </xf>
    <xf numFmtId="0" fontId="7" fillId="8" borderId="357" xfId="5" applyFont="1" applyFill="1" applyBorder="1" applyAlignment="1" applyProtection="1">
      <alignment horizontal="center" vertical="center"/>
    </xf>
    <xf numFmtId="0" fontId="7" fillId="8" borderId="366" xfId="5" applyFont="1" applyFill="1" applyBorder="1" applyAlignment="1" applyProtection="1">
      <alignment horizontal="center" vertical="center"/>
    </xf>
    <xf numFmtId="0" fontId="0" fillId="8" borderId="166" xfId="5" applyFont="1" applyFill="1" applyBorder="1" applyAlignment="1" applyProtection="1">
      <alignment horizontal="center" vertical="center"/>
    </xf>
    <xf numFmtId="0" fontId="0" fillId="8" borderId="366" xfId="5" applyFont="1" applyFill="1" applyBorder="1" applyAlignment="1" applyProtection="1">
      <alignment horizontal="center" vertical="center"/>
    </xf>
    <xf numFmtId="0" fontId="13" fillId="0" borderId="368" xfId="5" applyBorder="1" applyAlignment="1" applyProtection="1">
      <alignment horizontal="center"/>
    </xf>
    <xf numFmtId="0" fontId="13" fillId="0" borderId="354" xfId="5" applyBorder="1" applyAlignment="1" applyProtection="1">
      <alignment horizontal="center"/>
    </xf>
    <xf numFmtId="0" fontId="13" fillId="0" borderId="369" xfId="5" applyBorder="1" applyAlignment="1" applyProtection="1">
      <alignment horizontal="center"/>
    </xf>
    <xf numFmtId="0" fontId="13" fillId="0" borderId="159" xfId="5" applyBorder="1" applyAlignment="1" applyProtection="1">
      <alignment horizontal="center"/>
    </xf>
    <xf numFmtId="0" fontId="13" fillId="0" borderId="20" xfId="5" applyBorder="1" applyAlignment="1" applyProtection="1">
      <alignment horizontal="center"/>
    </xf>
    <xf numFmtId="0" fontId="13" fillId="0" borderId="165" xfId="5" applyBorder="1" applyAlignment="1" applyProtection="1">
      <alignment horizontal="center"/>
    </xf>
    <xf numFmtId="0" fontId="7" fillId="8" borderId="368" xfId="5" applyFont="1" applyFill="1" applyBorder="1" applyAlignment="1" applyProtection="1">
      <alignment horizontal="center" vertical="center"/>
    </xf>
    <xf numFmtId="0" fontId="7" fillId="8" borderId="354" xfId="5" applyFont="1" applyFill="1" applyBorder="1" applyAlignment="1" applyProtection="1">
      <alignment horizontal="center" vertical="center"/>
    </xf>
    <xf numFmtId="0" fontId="7" fillId="8" borderId="369" xfId="5" applyFont="1" applyFill="1" applyBorder="1" applyAlignment="1" applyProtection="1">
      <alignment horizontal="center" vertical="center"/>
    </xf>
    <xf numFmtId="0" fontId="0" fillId="8" borderId="368" xfId="5" applyFont="1" applyFill="1" applyBorder="1" applyAlignment="1" applyProtection="1">
      <alignment horizontal="center" vertical="center"/>
    </xf>
    <xf numFmtId="0" fontId="0" fillId="8" borderId="354" xfId="5" applyFont="1" applyFill="1" applyBorder="1" applyAlignment="1" applyProtection="1">
      <alignment horizontal="center" vertical="center"/>
    </xf>
    <xf numFmtId="0" fontId="0" fillId="8" borderId="369" xfId="5" applyFont="1" applyFill="1" applyBorder="1" applyAlignment="1" applyProtection="1">
      <alignment horizontal="center" vertical="center"/>
    </xf>
    <xf numFmtId="0" fontId="0" fillId="8" borderId="159" xfId="5" applyFont="1" applyFill="1" applyBorder="1" applyAlignment="1" applyProtection="1">
      <alignment horizontal="center" vertical="center"/>
    </xf>
    <xf numFmtId="0" fontId="0" fillId="8" borderId="20" xfId="5" applyFont="1" applyFill="1" applyBorder="1" applyAlignment="1" applyProtection="1">
      <alignment horizontal="center" vertical="center"/>
    </xf>
    <xf numFmtId="0" fontId="0" fillId="8" borderId="165" xfId="5" applyFont="1" applyFill="1" applyBorder="1" applyAlignment="1" applyProtection="1">
      <alignment horizontal="center" vertical="center"/>
    </xf>
    <xf numFmtId="0" fontId="5" fillId="8" borderId="178" xfId="5" applyFont="1" applyFill="1" applyBorder="1" applyAlignment="1" applyProtection="1">
      <alignment horizontal="center"/>
    </xf>
    <xf numFmtId="0" fontId="7" fillId="8" borderId="346" xfId="5" applyFont="1" applyFill="1" applyBorder="1" applyAlignment="1" applyProtection="1">
      <alignment horizontal="center" vertical="center"/>
    </xf>
    <xf numFmtId="0" fontId="91" fillId="8" borderId="164" xfId="5" applyFont="1" applyFill="1" applyBorder="1" applyAlignment="1" applyProtection="1">
      <alignment horizontal="center"/>
    </xf>
    <xf numFmtId="0" fontId="8" fillId="8" borderId="140" xfId="5" applyFont="1" applyFill="1" applyBorder="1" applyAlignment="1" applyProtection="1">
      <alignment horizontal="center"/>
    </xf>
    <xf numFmtId="0" fontId="91" fillId="8" borderId="164" xfId="5" applyFont="1" applyFill="1" applyBorder="1" applyAlignment="1" applyProtection="1">
      <alignment horizontal="center" vertical="top"/>
    </xf>
    <xf numFmtId="0" fontId="91" fillId="8" borderId="164" xfId="5" applyFont="1" applyFill="1" applyBorder="1" applyAlignment="1" applyProtection="1">
      <alignment horizontal="center" vertical="top" wrapText="1"/>
    </xf>
    <xf numFmtId="0" fontId="8" fillId="8" borderId="140" xfId="5" applyFont="1" applyFill="1" applyBorder="1" applyAlignment="1" applyProtection="1">
      <alignment horizontal="center" vertical="top" wrapText="1"/>
    </xf>
    <xf numFmtId="0" fontId="8" fillId="8" borderId="18" xfId="5" applyFont="1" applyFill="1" applyBorder="1" applyAlignment="1" applyProtection="1">
      <alignment horizontal="center" vertical="top"/>
    </xf>
    <xf numFmtId="0" fontId="91" fillId="8" borderId="169" xfId="5" applyFont="1" applyFill="1" applyBorder="1" applyAlignment="1" applyProtection="1">
      <alignment horizontal="center" vertical="top"/>
    </xf>
    <xf numFmtId="0" fontId="7" fillId="8" borderId="113" xfId="5" quotePrefix="1" applyFont="1" applyFill="1" applyBorder="1" applyAlignment="1" applyProtection="1">
      <alignment horizontal="center" vertical="center"/>
    </xf>
    <xf numFmtId="0" fontId="7" fillId="8" borderId="113" xfId="5" applyFont="1" applyFill="1" applyBorder="1" applyAlignment="1" applyProtection="1">
      <alignment horizontal="center" vertical="center"/>
    </xf>
    <xf numFmtId="0" fontId="7" fillId="8" borderId="37" xfId="5" applyFont="1" applyFill="1" applyBorder="1" applyAlignment="1" applyProtection="1">
      <alignment horizontal="center" vertical="center"/>
    </xf>
    <xf numFmtId="0" fontId="7" fillId="8" borderId="352" xfId="5" applyFont="1" applyFill="1" applyBorder="1" applyAlignment="1" applyProtection="1">
      <alignment horizontal="center" vertical="center"/>
    </xf>
    <xf numFmtId="0" fontId="7" fillId="8" borderId="140" xfId="5" applyFont="1" applyFill="1" applyBorder="1" applyAlignment="1" applyProtection="1">
      <alignment horizontal="center" vertical="center"/>
    </xf>
    <xf numFmtId="0" fontId="19" fillId="8" borderId="353" xfId="5" applyFont="1" applyFill="1" applyBorder="1" applyAlignment="1" applyProtection="1">
      <alignment horizontal="right" vertical="center"/>
      <protection locked="0"/>
    </xf>
    <xf numFmtId="0" fontId="19" fillId="8" borderId="354" xfId="5" applyFont="1" applyFill="1" applyBorder="1" applyAlignment="1" applyProtection="1">
      <alignment horizontal="right" vertical="center"/>
      <protection locked="0"/>
    </xf>
    <xf numFmtId="0" fontId="19" fillId="8" borderId="355" xfId="5" applyFont="1" applyFill="1" applyBorder="1" applyAlignment="1" applyProtection="1">
      <alignment horizontal="right" vertical="center"/>
      <protection locked="0"/>
    </xf>
    <xf numFmtId="0" fontId="19" fillId="8" borderId="356" xfId="5" applyFont="1" applyFill="1" applyBorder="1" applyAlignment="1" applyProtection="1">
      <alignment horizontal="right" vertical="center"/>
      <protection locked="0"/>
    </xf>
    <xf numFmtId="0" fontId="19" fillId="8" borderId="357" xfId="5" applyFont="1" applyFill="1" applyBorder="1" applyAlignment="1" applyProtection="1">
      <alignment horizontal="right" vertical="center"/>
      <protection locked="0"/>
    </xf>
    <xf numFmtId="0" fontId="19" fillId="8" borderId="358" xfId="5" applyFont="1" applyFill="1" applyBorder="1" applyAlignment="1" applyProtection="1">
      <alignment horizontal="right" vertical="center"/>
      <protection locked="0"/>
    </xf>
    <xf numFmtId="0" fontId="0" fillId="8" borderId="167" xfId="5" applyFont="1" applyFill="1" applyBorder="1" applyAlignment="1" applyProtection="1">
      <alignment horizontal="center" vertical="center"/>
    </xf>
    <xf numFmtId="0" fontId="7" fillId="8" borderId="0" xfId="0" applyFont="1" applyFill="1" applyBorder="1" applyAlignment="1" applyProtection="1">
      <alignment horizontal="center" vertical="top" wrapText="1"/>
    </xf>
    <xf numFmtId="0" fontId="7" fillId="8" borderId="0" xfId="0" applyFont="1" applyFill="1" applyBorder="1" applyAlignment="1" applyProtection="1">
      <alignment horizontal="center" vertical="center"/>
    </xf>
    <xf numFmtId="0" fontId="7" fillId="0" borderId="27" xfId="0" quotePrefix="1" applyFont="1" applyBorder="1" applyAlignment="1" applyProtection="1">
      <alignment horizontal="right"/>
    </xf>
    <xf numFmtId="0" fontId="7" fillId="0" borderId="27" xfId="0" applyFont="1" applyBorder="1" applyAlignment="1" applyProtection="1">
      <alignment horizontal="right"/>
    </xf>
    <xf numFmtId="0" fontId="1" fillId="9" borderId="0" xfId="0" applyFont="1" applyFill="1" applyBorder="1" applyAlignment="1" applyProtection="1">
      <alignment horizontal="left"/>
    </xf>
    <xf numFmtId="0" fontId="0" fillId="9" borderId="0" xfId="0" applyFont="1" applyFill="1" applyBorder="1" applyAlignment="1" applyProtection="1">
      <alignment horizontal="left"/>
    </xf>
    <xf numFmtId="0" fontId="8" fillId="9" borderId="0" xfId="0" applyFont="1" applyFill="1" applyBorder="1" applyAlignment="1" applyProtection="1"/>
    <xf numFmtId="0" fontId="6" fillId="8" borderId="217" xfId="0" applyFont="1" applyFill="1" applyBorder="1" applyAlignment="1" applyProtection="1">
      <alignment horizontal="right" vertical="center"/>
    </xf>
    <xf numFmtId="3" fontId="7" fillId="8" borderId="0" xfId="0" quotePrefix="1" applyNumberFormat="1" applyFont="1" applyFill="1" applyBorder="1" applyAlignment="1" applyProtection="1">
      <alignment horizontal="center" vertical="center"/>
      <protection locked="0"/>
    </xf>
    <xf numFmtId="3" fontId="7" fillId="8" borderId="25" xfId="0" applyNumberFormat="1" applyFont="1" applyFill="1" applyBorder="1" applyAlignment="1" applyProtection="1">
      <alignment horizontal="center" vertical="center"/>
      <protection locked="0"/>
    </xf>
    <xf numFmtId="3" fontId="7" fillId="8" borderId="0" xfId="0" applyNumberFormat="1" applyFont="1" applyFill="1" applyBorder="1" applyAlignment="1" applyProtection="1">
      <alignment horizontal="center" vertical="center"/>
      <protection locked="0"/>
    </xf>
    <xf numFmtId="0" fontId="5" fillId="8" borderId="0" xfId="0" applyFont="1" applyFill="1" applyBorder="1" applyAlignment="1" applyProtection="1">
      <alignment horizontal="center" vertical="center"/>
    </xf>
    <xf numFmtId="0" fontId="5" fillId="8" borderId="5" xfId="0" applyFont="1" applyFill="1" applyBorder="1" applyAlignment="1" applyProtection="1">
      <alignment horizontal="center" vertical="center"/>
    </xf>
    <xf numFmtId="0" fontId="7" fillId="8" borderId="25" xfId="0" applyFont="1" applyFill="1" applyBorder="1" applyAlignment="1" applyProtection="1">
      <alignment horizontal="center" vertical="center"/>
    </xf>
    <xf numFmtId="3" fontId="6" fillId="8" borderId="217" xfId="0" applyNumberFormat="1" applyFont="1" applyFill="1" applyBorder="1" applyAlignment="1" applyProtection="1">
      <alignment horizontal="right" vertical="center"/>
      <protection locked="0"/>
    </xf>
    <xf numFmtId="3" fontId="6" fillId="8" borderId="28" xfId="0" applyNumberFormat="1" applyFont="1" applyFill="1" applyBorder="1" applyAlignment="1" applyProtection="1">
      <alignment horizontal="right" vertical="center"/>
      <protection locked="0"/>
    </xf>
    <xf numFmtId="3" fontId="6" fillId="8" borderId="29" xfId="0" applyNumberFormat="1" applyFont="1" applyFill="1" applyBorder="1" applyAlignment="1" applyProtection="1">
      <alignment horizontal="right" vertical="center"/>
      <protection locked="0"/>
    </xf>
    <xf numFmtId="3" fontId="6" fillId="8" borderId="347" xfId="0" applyNumberFormat="1" applyFont="1" applyFill="1" applyBorder="1" applyAlignment="1" applyProtection="1">
      <alignment horizontal="right" vertical="center"/>
      <protection locked="0"/>
    </xf>
    <xf numFmtId="3" fontId="6" fillId="8" borderId="344" xfId="0" applyNumberFormat="1" applyFont="1" applyFill="1" applyBorder="1" applyAlignment="1" applyProtection="1">
      <alignment horizontal="right" vertical="center"/>
      <protection locked="0"/>
    </xf>
    <xf numFmtId="3" fontId="6" fillId="8" borderId="348" xfId="0" applyNumberFormat="1" applyFont="1" applyFill="1" applyBorder="1" applyAlignment="1" applyProtection="1">
      <alignment horizontal="right" vertical="center"/>
      <protection locked="0"/>
    </xf>
    <xf numFmtId="3" fontId="6" fillId="8" borderId="345" xfId="0" applyNumberFormat="1" applyFont="1" applyFill="1" applyBorder="1" applyAlignment="1" applyProtection="1">
      <alignment horizontal="right" vertical="center"/>
      <protection locked="0"/>
    </xf>
    <xf numFmtId="3" fontId="6" fillId="8" borderId="346" xfId="0" applyNumberFormat="1" applyFont="1" applyFill="1" applyBorder="1" applyAlignment="1" applyProtection="1">
      <alignment horizontal="right" vertical="center"/>
      <protection locked="0"/>
    </xf>
    <xf numFmtId="3" fontId="6" fillId="8" borderId="222" xfId="0" applyNumberFormat="1" applyFont="1" applyFill="1" applyBorder="1" applyAlignment="1" applyProtection="1">
      <alignment horizontal="right" vertical="center"/>
      <protection locked="0"/>
    </xf>
    <xf numFmtId="3" fontId="6" fillId="8" borderId="349" xfId="0" applyNumberFormat="1" applyFont="1" applyFill="1" applyBorder="1" applyAlignment="1" applyProtection="1">
      <alignment horizontal="right" vertical="center"/>
      <protection locked="0"/>
    </xf>
    <xf numFmtId="3" fontId="6" fillId="8" borderId="28" xfId="0" applyNumberFormat="1" applyFont="1" applyFill="1" applyBorder="1" applyAlignment="1" applyProtection="1">
      <alignment horizontal="center" vertical="center"/>
      <protection locked="0"/>
    </xf>
    <xf numFmtId="3" fontId="6" fillId="8" borderId="29" xfId="0" applyNumberFormat="1" applyFont="1" applyFill="1" applyBorder="1" applyAlignment="1" applyProtection="1">
      <alignment horizontal="center" vertical="center"/>
      <protection locked="0"/>
    </xf>
    <xf numFmtId="3" fontId="6" fillId="8" borderId="30" xfId="0" applyNumberFormat="1" applyFont="1" applyFill="1" applyBorder="1" applyAlignment="1" applyProtection="1">
      <alignment horizontal="center" vertical="center"/>
      <protection locked="0"/>
    </xf>
    <xf numFmtId="3" fontId="6" fillId="8" borderId="26" xfId="0" applyNumberFormat="1" applyFont="1" applyFill="1" applyBorder="1" applyAlignment="1" applyProtection="1">
      <alignment horizontal="center" vertical="center"/>
      <protection locked="0"/>
    </xf>
    <xf numFmtId="3" fontId="6" fillId="8" borderId="27" xfId="0" applyNumberFormat="1" applyFont="1" applyFill="1" applyBorder="1" applyAlignment="1" applyProtection="1">
      <alignment horizontal="center" vertical="center"/>
      <protection locked="0"/>
    </xf>
    <xf numFmtId="3" fontId="6" fillId="8" borderId="84" xfId="0" applyNumberFormat="1" applyFont="1" applyFill="1" applyBorder="1" applyAlignment="1" applyProtection="1">
      <alignment horizontal="center" vertical="center"/>
      <protection locked="0"/>
    </xf>
    <xf numFmtId="0" fontId="7" fillId="8" borderId="140" xfId="0" applyFont="1" applyFill="1" applyBorder="1" applyAlignment="1" applyProtection="1">
      <alignment horizontal="center" vertical="center"/>
    </xf>
    <xf numFmtId="0" fontId="7" fillId="8" borderId="140" xfId="0" quotePrefix="1" applyFont="1" applyFill="1" applyBorder="1" applyAlignment="1" applyProtection="1">
      <alignment horizontal="center" vertical="center"/>
    </xf>
    <xf numFmtId="0" fontId="91" fillId="8" borderId="0"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91" fillId="8" borderId="0" xfId="0" applyFont="1" applyFill="1" applyBorder="1" applyAlignment="1" applyProtection="1">
      <alignment horizontal="left" vertical="top" wrapText="1"/>
    </xf>
    <xf numFmtId="0" fontId="8" fillId="8" borderId="0" xfId="0" applyFont="1" applyFill="1" applyBorder="1" applyAlignment="1" applyProtection="1">
      <alignment horizontal="left" vertical="top" wrapText="1"/>
    </xf>
    <xf numFmtId="0" fontId="7" fillId="8" borderId="17" xfId="0" applyFont="1" applyFill="1" applyBorder="1" applyAlignment="1" applyProtection="1">
      <alignment horizontal="center"/>
    </xf>
    <xf numFmtId="0" fontId="7" fillId="8" borderId="0" xfId="0" applyFont="1" applyFill="1" applyBorder="1" applyAlignment="1" applyProtection="1">
      <alignment horizontal="center"/>
    </xf>
    <xf numFmtId="0" fontId="7" fillId="8" borderId="322" xfId="0" applyFont="1" applyFill="1" applyBorder="1" applyAlignment="1" applyProtection="1">
      <alignment horizontal="center"/>
    </xf>
    <xf numFmtId="3" fontId="5" fillId="8" borderId="0" xfId="1" applyNumberFormat="1" applyFont="1" applyFill="1" applyBorder="1" applyAlignment="1" applyProtection="1">
      <alignment horizontal="right" vertical="center"/>
    </xf>
    <xf numFmtId="3" fontId="7" fillId="8" borderId="0" xfId="0" quotePrefix="1" applyNumberFormat="1" applyFont="1" applyFill="1" applyBorder="1" applyAlignment="1" applyProtection="1">
      <alignment horizontal="right" vertical="center"/>
      <protection locked="0"/>
    </xf>
    <xf numFmtId="3" fontId="7" fillId="8" borderId="25" xfId="0" applyNumberFormat="1" applyFont="1" applyFill="1" applyBorder="1" applyAlignment="1" applyProtection="1">
      <alignment horizontal="right" vertical="center"/>
      <protection locked="0"/>
    </xf>
    <xf numFmtId="3" fontId="7" fillId="8" borderId="0" xfId="0" applyNumberFormat="1" applyFont="1" applyFill="1" applyBorder="1" applyAlignment="1" applyProtection="1">
      <alignment horizontal="right" vertical="center"/>
      <protection locked="0"/>
    </xf>
    <xf numFmtId="3" fontId="6" fillId="8" borderId="158" xfId="0" applyNumberFormat="1" applyFont="1" applyFill="1" applyBorder="1" applyAlignment="1" applyProtection="1">
      <alignment horizontal="center" vertical="center"/>
      <protection locked="0"/>
    </xf>
    <xf numFmtId="3" fontId="6" fillId="8" borderId="21" xfId="0" applyNumberFormat="1" applyFont="1" applyFill="1" applyBorder="1" applyAlignment="1" applyProtection="1">
      <alignment horizontal="center" vertical="center"/>
      <protection locked="0"/>
    </xf>
    <xf numFmtId="3" fontId="6" fillId="8" borderId="166" xfId="0" applyNumberFormat="1" applyFont="1" applyFill="1" applyBorder="1" applyAlignment="1" applyProtection="1">
      <alignment horizontal="center" vertical="center"/>
      <protection locked="0"/>
    </xf>
    <xf numFmtId="3" fontId="6" fillId="8" borderId="159" xfId="0" applyNumberFormat="1" applyFont="1" applyFill="1" applyBorder="1" applyAlignment="1" applyProtection="1">
      <alignment horizontal="center" vertical="center"/>
      <protection locked="0"/>
    </xf>
    <xf numFmtId="3" fontId="6" fillId="8" borderId="20" xfId="0" applyNumberFormat="1" applyFont="1" applyFill="1" applyBorder="1" applyAlignment="1" applyProtection="1">
      <alignment horizontal="center" vertical="center"/>
      <protection locked="0"/>
    </xf>
    <xf numFmtId="3" fontId="6" fillId="8" borderId="165" xfId="0" applyNumberFormat="1" applyFont="1" applyFill="1" applyBorder="1" applyAlignment="1" applyProtection="1">
      <alignment horizontal="center" vertical="center"/>
      <protection locked="0"/>
    </xf>
    <xf numFmtId="3" fontId="6" fillId="8" borderId="147" xfId="0" applyNumberFormat="1" applyFont="1" applyFill="1" applyBorder="1" applyAlignment="1" applyProtection="1">
      <alignment horizontal="center" vertical="center"/>
      <protection locked="0"/>
    </xf>
    <xf numFmtId="3" fontId="6" fillId="8" borderId="156" xfId="0" applyNumberFormat="1" applyFont="1" applyFill="1" applyBorder="1" applyAlignment="1" applyProtection="1">
      <alignment horizontal="center" vertical="center"/>
      <protection locked="0"/>
    </xf>
    <xf numFmtId="3" fontId="6" fillId="8" borderId="343" xfId="0" applyNumberFormat="1" applyFont="1" applyFill="1" applyBorder="1" applyAlignment="1" applyProtection="1">
      <alignment horizontal="right" vertical="center"/>
      <protection locked="0"/>
    </xf>
    <xf numFmtId="3" fontId="6" fillId="8" borderId="180" xfId="0" applyNumberFormat="1" applyFont="1" applyFill="1" applyBorder="1" applyAlignment="1" applyProtection="1">
      <alignment horizontal="right" vertical="center"/>
      <protection locked="0"/>
    </xf>
    <xf numFmtId="0" fontId="1" fillId="0" borderId="0" xfId="0" applyFont="1" applyFill="1" applyBorder="1" applyAlignment="1" applyProtection="1">
      <alignment horizontal="left" vertical="center"/>
    </xf>
    <xf numFmtId="3" fontId="7" fillId="8" borderId="0" xfId="0" applyNumberFormat="1" applyFont="1" applyFill="1" applyBorder="1" applyAlignment="1" applyProtection="1">
      <alignment horizontal="center"/>
      <protection locked="0"/>
    </xf>
    <xf numFmtId="0" fontId="7" fillId="8" borderId="0" xfId="0" quotePrefix="1" applyFont="1" applyFill="1" applyBorder="1" applyAlignment="1">
      <alignment horizontal="right"/>
    </xf>
    <xf numFmtId="0" fontId="7" fillId="8" borderId="0" xfId="0" applyFont="1" applyFill="1" applyBorder="1" applyAlignment="1">
      <alignment horizontal="right"/>
    </xf>
    <xf numFmtId="0" fontId="8" fillId="8" borderId="331" xfId="0" applyFont="1" applyFill="1" applyBorder="1" applyAlignment="1" applyProtection="1">
      <alignment horizontal="left" vertical="center"/>
      <protection locked="0"/>
    </xf>
    <xf numFmtId="3" fontId="6" fillId="8" borderId="153" xfId="0" applyNumberFormat="1" applyFont="1" applyFill="1" applyBorder="1" applyAlignment="1" applyProtection="1">
      <alignment horizontal="center" vertical="center"/>
      <protection locked="0"/>
    </xf>
    <xf numFmtId="3" fontId="6" fillId="8" borderId="154" xfId="0" applyNumberFormat="1" applyFont="1" applyFill="1" applyBorder="1" applyAlignment="1" applyProtection="1">
      <alignment horizontal="center" vertical="center"/>
      <protection locked="0"/>
    </xf>
    <xf numFmtId="0" fontId="7" fillId="8" borderId="18" xfId="0" applyFont="1" applyFill="1" applyBorder="1" applyAlignment="1">
      <alignment horizontal="center"/>
    </xf>
    <xf numFmtId="0" fontId="7" fillId="8" borderId="322" xfId="0" applyFont="1" applyFill="1" applyBorder="1" applyAlignment="1">
      <alignment horizontal="center"/>
    </xf>
    <xf numFmtId="3" fontId="19" fillId="8" borderId="28" xfId="0" applyNumberFormat="1" applyFont="1" applyFill="1" applyBorder="1" applyAlignment="1" applyProtection="1">
      <alignment horizontal="center" vertical="center"/>
      <protection locked="0"/>
    </xf>
    <xf numFmtId="3" fontId="19" fillId="8" borderId="30" xfId="0" applyNumberFormat="1" applyFont="1" applyFill="1" applyBorder="1" applyAlignment="1" applyProtection="1">
      <alignment horizontal="center" vertical="center"/>
      <protection locked="0"/>
    </xf>
    <xf numFmtId="3" fontId="19" fillId="8" borderId="26" xfId="0" applyNumberFormat="1" applyFont="1" applyFill="1" applyBorder="1" applyAlignment="1" applyProtection="1">
      <alignment horizontal="center" vertical="center"/>
      <protection locked="0"/>
    </xf>
    <xf numFmtId="3" fontId="19" fillId="8" borderId="84" xfId="0" applyNumberFormat="1" applyFont="1" applyFill="1" applyBorder="1" applyAlignment="1" applyProtection="1">
      <alignment horizontal="center" vertical="center"/>
      <protection locked="0"/>
    </xf>
    <xf numFmtId="0" fontId="53" fillId="0" borderId="0" xfId="0" applyFont="1" applyBorder="1" applyAlignment="1">
      <alignment horizontal="center"/>
    </xf>
    <xf numFmtId="0" fontId="5" fillId="8" borderId="5" xfId="0" applyFont="1" applyFill="1" applyBorder="1" applyAlignment="1" applyProtection="1">
      <alignment horizontal="left" vertical="center"/>
    </xf>
    <xf numFmtId="0" fontId="5" fillId="8" borderId="0" xfId="0" applyFont="1" applyFill="1" applyBorder="1" applyAlignment="1" applyProtection="1">
      <alignment horizontal="left" vertical="center"/>
    </xf>
    <xf numFmtId="0" fontId="7" fillId="8" borderId="25" xfId="0" quotePrefix="1" applyFont="1" applyFill="1" applyBorder="1" applyAlignment="1">
      <alignment horizontal="center" vertical="center"/>
    </xf>
    <xf numFmtId="0" fontId="7" fillId="8" borderId="25"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140" xfId="0" applyFont="1" applyFill="1" applyBorder="1" applyAlignment="1">
      <alignment horizontal="center" vertical="center"/>
    </xf>
    <xf numFmtId="0" fontId="7" fillId="8" borderId="25" xfId="0" applyFont="1" applyFill="1" applyBorder="1" applyAlignment="1">
      <alignment horizontal="right" vertical="center"/>
    </xf>
    <xf numFmtId="0" fontId="7" fillId="0" borderId="140" xfId="0" applyFont="1" applyBorder="1" applyAlignment="1">
      <alignment horizontal="center" vertical="center"/>
    </xf>
    <xf numFmtId="0" fontId="7" fillId="0" borderId="0" xfId="0" applyFont="1" applyBorder="1" applyAlignment="1">
      <alignment horizontal="center" vertical="center"/>
    </xf>
    <xf numFmtId="0" fontId="7" fillId="0" borderId="245" xfId="0" applyFont="1" applyBorder="1" applyAlignment="1">
      <alignment horizontal="center" vertical="center"/>
    </xf>
    <xf numFmtId="0" fontId="7" fillId="8" borderId="245" xfId="0" applyFont="1" applyFill="1" applyBorder="1" applyAlignment="1">
      <alignment horizontal="center" vertical="center"/>
    </xf>
    <xf numFmtId="0" fontId="7" fillId="0" borderId="245" xfId="0" applyFont="1" applyBorder="1" applyAlignment="1">
      <alignment horizontal="center" vertical="center" wrapText="1"/>
    </xf>
    <xf numFmtId="0" fontId="7" fillId="0" borderId="21" xfId="0" applyFont="1" applyBorder="1" applyAlignment="1">
      <alignment horizontal="center" vertical="center"/>
    </xf>
    <xf numFmtId="0" fontId="7" fillId="0" borderId="0" xfId="0" applyFont="1" applyBorder="1" applyAlignment="1">
      <alignment horizontal="center" vertical="top"/>
    </xf>
    <xf numFmtId="0" fontId="5" fillId="0" borderId="5" xfId="0" applyFont="1" applyBorder="1" applyAlignment="1">
      <alignment horizontal="center" vertical="center"/>
    </xf>
    <xf numFmtId="3" fontId="19" fillId="8" borderId="28" xfId="0" applyNumberFormat="1" applyFont="1" applyFill="1" applyBorder="1" applyAlignment="1">
      <alignment horizontal="center" vertical="center"/>
    </xf>
    <xf numFmtId="0" fontId="19" fillId="8" borderId="29" xfId="0" applyFont="1" applyFill="1" applyBorder="1" applyAlignment="1">
      <alignment horizontal="center" vertical="center"/>
    </xf>
    <xf numFmtId="0" fontId="19" fillId="8" borderId="30" xfId="0" applyFont="1" applyFill="1" applyBorder="1" applyAlignment="1">
      <alignment horizontal="center" vertical="center"/>
    </xf>
    <xf numFmtId="0" fontId="19" fillId="8" borderId="26" xfId="0" applyFont="1" applyFill="1" applyBorder="1" applyAlignment="1">
      <alignment horizontal="center" vertical="center"/>
    </xf>
    <xf numFmtId="0" fontId="19" fillId="8" borderId="27" xfId="0" applyFont="1" applyFill="1" applyBorder="1" applyAlignment="1">
      <alignment horizontal="center" vertical="center"/>
    </xf>
    <xf numFmtId="0" fontId="19" fillId="8" borderId="84" xfId="0" applyFont="1" applyFill="1" applyBorder="1" applyAlignment="1">
      <alignment horizontal="center" vertical="center"/>
    </xf>
    <xf numFmtId="0" fontId="9" fillId="8" borderId="0" xfId="0" applyFont="1" applyFill="1" applyBorder="1" applyAlignment="1" applyProtection="1">
      <alignment horizontal="center" wrapText="1"/>
    </xf>
    <xf numFmtId="0" fontId="12" fillId="0" borderId="0" xfId="0" applyFont="1" applyFill="1" applyBorder="1" applyAlignment="1" applyProtection="1">
      <alignment horizontal="left" vertical="center"/>
    </xf>
    <xf numFmtId="0" fontId="7" fillId="0" borderId="140" xfId="0" quotePrefix="1" applyFont="1" applyBorder="1" applyAlignment="1" applyProtection="1">
      <alignment horizontal="center" vertical="center"/>
    </xf>
    <xf numFmtId="0" fontId="7" fillId="0" borderId="140" xfId="0" applyFont="1" applyBorder="1" applyAlignment="1" applyProtection="1">
      <alignment horizontal="center" vertical="center"/>
    </xf>
    <xf numFmtId="0" fontId="7" fillId="8" borderId="0" xfId="0" quotePrefix="1" applyFont="1" applyFill="1" applyBorder="1" applyAlignment="1" applyProtection="1">
      <alignment horizontal="center" vertical="center"/>
    </xf>
    <xf numFmtId="3" fontId="6" fillId="0" borderId="217" xfId="0" applyNumberFormat="1" applyFont="1" applyBorder="1" applyAlignment="1" applyProtection="1">
      <alignment horizontal="center"/>
      <protection locked="0"/>
    </xf>
    <xf numFmtId="3" fontId="6" fillId="8" borderId="217" xfId="0" applyNumberFormat="1" applyFont="1" applyFill="1" applyBorder="1" applyAlignment="1" applyProtection="1">
      <alignment horizontal="center" vertical="center"/>
    </xf>
    <xf numFmtId="0" fontId="5" fillId="8" borderId="0" xfId="0" applyFont="1" applyFill="1" applyBorder="1" applyAlignment="1" applyProtection="1">
      <alignment horizontal="right" vertical="center"/>
    </xf>
    <xf numFmtId="0" fontId="92" fillId="8" borderId="0" xfId="0" applyFont="1" applyFill="1" applyBorder="1" applyAlignment="1" applyProtection="1">
      <alignment horizontal="center"/>
    </xf>
    <xf numFmtId="0" fontId="7" fillId="8" borderId="25" xfId="0" quotePrefix="1" applyFont="1" applyFill="1" applyBorder="1" applyAlignment="1" applyProtection="1">
      <alignment horizontal="center" vertical="center"/>
    </xf>
    <xf numFmtId="0" fontId="7" fillId="0" borderId="25" xfId="0" quotePrefix="1" applyFont="1" applyBorder="1" applyAlignment="1" applyProtection="1">
      <alignment horizontal="center" vertical="center"/>
    </xf>
    <xf numFmtId="0" fontId="7" fillId="0" borderId="25" xfId="0" applyFont="1" applyBorder="1" applyAlignment="1" applyProtection="1">
      <alignment horizontal="center" vertical="center"/>
    </xf>
    <xf numFmtId="0" fontId="5" fillId="8" borderId="28" xfId="0" applyFont="1" applyFill="1" applyBorder="1" applyAlignment="1" applyProtection="1">
      <alignment horizontal="center"/>
    </xf>
    <xf numFmtId="0" fontId="5" fillId="8" borderId="29" xfId="0" applyFont="1" applyFill="1" applyBorder="1" applyAlignment="1" applyProtection="1">
      <alignment horizontal="center"/>
    </xf>
    <xf numFmtId="0" fontId="5" fillId="8" borderId="30" xfId="0" applyFont="1" applyFill="1" applyBorder="1" applyAlignment="1" applyProtection="1">
      <alignment horizontal="center"/>
    </xf>
    <xf numFmtId="0" fontId="5" fillId="8" borderId="26" xfId="0" applyFont="1" applyFill="1" applyBorder="1" applyAlignment="1" applyProtection="1">
      <alignment horizontal="center"/>
    </xf>
    <xf numFmtId="0" fontId="5" fillId="8" borderId="27" xfId="0" applyFont="1" applyFill="1" applyBorder="1" applyAlignment="1" applyProtection="1">
      <alignment horizontal="center"/>
    </xf>
    <xf numFmtId="0" fontId="5" fillId="8" borderId="84" xfId="0" applyFont="1" applyFill="1" applyBorder="1" applyAlignment="1" applyProtection="1">
      <alignment horizontal="center"/>
    </xf>
    <xf numFmtId="0" fontId="5" fillId="0" borderId="28" xfId="0" applyFont="1" applyFill="1" applyBorder="1" applyAlignment="1" applyProtection="1">
      <alignment horizontal="center"/>
    </xf>
    <xf numFmtId="0" fontId="5" fillId="0" borderId="29" xfId="0" applyFont="1" applyFill="1" applyBorder="1" applyAlignment="1" applyProtection="1">
      <alignment horizontal="center"/>
    </xf>
    <xf numFmtId="0" fontId="5" fillId="0" borderId="30" xfId="0" applyFont="1" applyFill="1" applyBorder="1" applyAlignment="1" applyProtection="1">
      <alignment horizontal="center"/>
    </xf>
    <xf numFmtId="0" fontId="5" fillId="0" borderId="26" xfId="0" applyFont="1" applyFill="1" applyBorder="1" applyAlignment="1" applyProtection="1">
      <alignment horizontal="center"/>
    </xf>
    <xf numFmtId="0" fontId="5" fillId="0" borderId="27" xfId="0" applyFont="1" applyFill="1" applyBorder="1" applyAlignment="1" applyProtection="1">
      <alignment horizontal="center"/>
    </xf>
    <xf numFmtId="0" fontId="5" fillId="0" borderId="84" xfId="0" applyFont="1" applyFill="1" applyBorder="1" applyAlignment="1" applyProtection="1">
      <alignment horizontal="center"/>
    </xf>
    <xf numFmtId="0" fontId="8" fillId="8" borderId="0" xfId="0" applyFont="1" applyFill="1" applyBorder="1" applyAlignment="1" applyProtection="1">
      <alignment horizontal="center"/>
    </xf>
    <xf numFmtId="0" fontId="8" fillId="8" borderId="0" xfId="0" applyFont="1" applyFill="1" applyBorder="1" applyAlignment="1" applyProtection="1">
      <alignment horizontal="center" vertical="center"/>
    </xf>
    <xf numFmtId="3" fontId="46" fillId="8" borderId="217" xfId="0" applyNumberFormat="1" applyFont="1" applyFill="1" applyBorder="1" applyAlignment="1" applyProtection="1">
      <alignment horizontal="center" vertical="center"/>
      <protection locked="0"/>
    </xf>
    <xf numFmtId="3" fontId="102" fillId="8" borderId="217" xfId="0" applyNumberFormat="1" applyFont="1" applyFill="1" applyBorder="1" applyAlignment="1" applyProtection="1">
      <alignment horizontal="center" vertical="center"/>
      <protection locked="0"/>
    </xf>
    <xf numFmtId="0" fontId="7" fillId="8" borderId="25" xfId="0" quotePrefix="1" applyFont="1" applyFill="1" applyBorder="1" applyAlignment="1" applyProtection="1">
      <alignment horizontal="center" vertical="center" wrapText="1"/>
    </xf>
    <xf numFmtId="0" fontId="7" fillId="8" borderId="25" xfId="0" applyFont="1" applyFill="1" applyBorder="1" applyAlignment="1" applyProtection="1">
      <alignment horizontal="center" vertical="center" wrapText="1"/>
    </xf>
    <xf numFmtId="0" fontId="7" fillId="8" borderId="0" xfId="0" applyFont="1" applyFill="1" applyBorder="1" applyAlignment="1" applyProtection="1">
      <alignment horizontal="right" vertical="center"/>
    </xf>
    <xf numFmtId="3" fontId="6" fillId="0" borderId="0" xfId="0" applyNumberFormat="1" applyFont="1" applyFill="1" applyBorder="1" applyAlignment="1" applyProtection="1">
      <alignment horizontal="right" vertical="center"/>
      <protection locked="0"/>
    </xf>
    <xf numFmtId="3" fontId="47" fillId="8" borderId="217" xfId="0" applyNumberFormat="1" applyFont="1" applyFill="1" applyBorder="1" applyAlignment="1" applyProtection="1">
      <alignment horizontal="center" vertical="center"/>
      <protection locked="0"/>
    </xf>
    <xf numFmtId="3" fontId="6" fillId="8" borderId="0" xfId="0" applyNumberFormat="1" applyFont="1" applyFill="1" applyBorder="1" applyAlignment="1" applyProtection="1">
      <alignment horizontal="right" vertical="center"/>
      <protection locked="0"/>
    </xf>
    <xf numFmtId="0" fontId="5" fillId="8" borderId="320" xfId="0" applyFont="1" applyFill="1" applyBorder="1" applyAlignment="1" applyProtection="1">
      <alignment horizontal="center" vertical="center"/>
    </xf>
    <xf numFmtId="3" fontId="7" fillId="0" borderId="0" xfId="0" applyNumberFormat="1" applyFont="1" applyFill="1" applyBorder="1" applyAlignment="1" applyProtection="1">
      <alignment horizontal="right" vertical="center"/>
      <protection locked="0"/>
    </xf>
    <xf numFmtId="3" fontId="7" fillId="0" borderId="25" xfId="0" applyNumberFormat="1" applyFont="1" applyFill="1" applyBorder="1" applyAlignment="1" applyProtection="1">
      <alignment horizontal="right" vertical="center"/>
      <protection locked="0"/>
    </xf>
    <xf numFmtId="3" fontId="7" fillId="0" borderId="28" xfId="0" applyNumberFormat="1" applyFont="1" applyFill="1" applyBorder="1" applyAlignment="1" applyProtection="1">
      <alignment horizontal="center" vertical="center"/>
      <protection locked="0"/>
    </xf>
    <xf numFmtId="3" fontId="7" fillId="0" borderId="30"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84" xfId="0" applyNumberFormat="1" applyFont="1" applyFill="1" applyBorder="1" applyAlignment="1" applyProtection="1">
      <alignment horizontal="center" vertical="center"/>
      <protection locked="0"/>
    </xf>
    <xf numFmtId="3" fontId="19" fillId="8" borderId="29" xfId="0" applyNumberFormat="1" applyFont="1" applyFill="1" applyBorder="1" applyAlignment="1" applyProtection="1">
      <alignment horizontal="center" vertical="center"/>
      <protection locked="0"/>
    </xf>
    <xf numFmtId="3" fontId="19" fillId="8" borderId="27" xfId="0" applyNumberFormat="1" applyFont="1" applyFill="1" applyBorder="1" applyAlignment="1" applyProtection="1">
      <alignment horizontal="center" vertical="center"/>
      <protection locked="0"/>
    </xf>
    <xf numFmtId="0" fontId="14" fillId="0" borderId="0" xfId="0" applyFont="1" applyBorder="1" applyAlignment="1">
      <alignment horizontal="center" vertical="center" wrapText="1"/>
    </xf>
    <xf numFmtId="0" fontId="14" fillId="0" borderId="0" xfId="0" applyFont="1" applyBorder="1" applyAlignment="1">
      <alignment horizontal="center" vertical="center"/>
    </xf>
    <xf numFmtId="0" fontId="7" fillId="9" borderId="268" xfId="0" applyFont="1" applyFill="1" applyBorder="1" applyAlignment="1">
      <alignment horizontal="center" vertical="center"/>
    </xf>
    <xf numFmtId="0" fontId="7" fillId="9" borderId="305" xfId="0" applyFont="1" applyFill="1" applyBorder="1" applyAlignment="1">
      <alignment horizontal="center" vertical="center"/>
    </xf>
    <xf numFmtId="0" fontId="8" fillId="9" borderId="269" xfId="0" applyFont="1" applyFill="1" applyBorder="1" applyAlignment="1">
      <alignment horizontal="center"/>
    </xf>
    <xf numFmtId="0" fontId="8" fillId="9" borderId="306" xfId="0" applyFont="1" applyFill="1" applyBorder="1" applyAlignment="1">
      <alignment horizontal="center"/>
    </xf>
    <xf numFmtId="0" fontId="5" fillId="8" borderId="158" xfId="0" applyFont="1" applyFill="1" applyBorder="1" applyAlignment="1">
      <alignment horizontal="center"/>
    </xf>
    <xf numFmtId="0" fontId="5" fillId="8" borderId="166" xfId="0" applyFont="1" applyFill="1" applyBorder="1" applyAlignment="1">
      <alignment horizontal="center"/>
    </xf>
    <xf numFmtId="0" fontId="7" fillId="0" borderId="167" xfId="0" applyFont="1" applyFill="1" applyBorder="1" applyAlignment="1">
      <alignment horizontal="center"/>
    </xf>
    <xf numFmtId="0" fontId="7" fillId="8" borderId="164" xfId="0" applyFont="1" applyFill="1" applyBorder="1" applyAlignment="1">
      <alignment horizontal="center"/>
    </xf>
    <xf numFmtId="0" fontId="8" fillId="0" borderId="167" xfId="0" applyFont="1" applyFill="1" applyBorder="1" applyAlignment="1">
      <alignment horizontal="center"/>
    </xf>
    <xf numFmtId="0" fontId="8" fillId="8" borderId="167" xfId="0" applyFont="1" applyFill="1" applyBorder="1" applyAlignment="1">
      <alignment horizontal="center" vertical="center"/>
    </xf>
    <xf numFmtId="0" fontId="8" fillId="8" borderId="164" xfId="0" applyFont="1" applyFill="1" applyBorder="1" applyAlignment="1">
      <alignment horizontal="center"/>
    </xf>
    <xf numFmtId="0" fontId="94" fillId="8" borderId="243" xfId="0" applyFont="1" applyFill="1" applyBorder="1" applyAlignment="1">
      <alignment horizontal="center" vertical="center"/>
    </xf>
    <xf numFmtId="0" fontId="2" fillId="8" borderId="243" xfId="0" applyFont="1" applyFill="1" applyBorder="1" applyAlignment="1">
      <alignment horizontal="center" vertical="center"/>
    </xf>
    <xf numFmtId="0" fontId="8" fillId="0" borderId="169" xfId="0" applyFont="1" applyFill="1" applyBorder="1" applyAlignment="1">
      <alignment horizontal="center"/>
    </xf>
    <xf numFmtId="0" fontId="7" fillId="8" borderId="164" xfId="0" applyFont="1" applyFill="1" applyBorder="1" applyAlignment="1">
      <alignment horizontal="left" vertical="justify" wrapText="1"/>
    </xf>
    <xf numFmtId="0" fontId="7" fillId="8" borderId="140" xfId="0" applyFont="1" applyFill="1" applyBorder="1" applyAlignment="1">
      <alignment horizontal="left" vertical="justify" wrapText="1"/>
    </xf>
    <xf numFmtId="0" fontId="7" fillId="8" borderId="1" xfId="0" applyFont="1" applyFill="1" applyBorder="1" applyAlignment="1">
      <alignment horizontal="center"/>
    </xf>
    <xf numFmtId="0" fontId="8" fillId="8" borderId="164" xfId="0" applyFont="1" applyFill="1" applyBorder="1" applyAlignment="1">
      <alignment horizontal="left" vertical="justify" wrapText="1"/>
    </xf>
    <xf numFmtId="0" fontId="8" fillId="8" borderId="140" xfId="0" applyFont="1" applyFill="1" applyBorder="1" applyAlignment="1">
      <alignment horizontal="left" vertical="justify" wrapText="1"/>
    </xf>
    <xf numFmtId="0" fontId="8" fillId="8" borderId="0" xfId="0" applyFont="1" applyFill="1" applyBorder="1" applyAlignment="1">
      <alignment horizontal="center"/>
    </xf>
    <xf numFmtId="0" fontId="8" fillId="8" borderId="1" xfId="0" applyFont="1" applyFill="1" applyBorder="1" applyAlignment="1">
      <alignment horizontal="center"/>
    </xf>
    <xf numFmtId="0" fontId="2" fillId="8" borderId="21" xfId="0" applyFont="1" applyFill="1" applyBorder="1" applyAlignment="1">
      <alignment horizontal="center"/>
    </xf>
    <xf numFmtId="0" fontId="7" fillId="8" borderId="140" xfId="0" applyFont="1" applyFill="1" applyBorder="1" applyAlignment="1">
      <alignment horizontal="center"/>
    </xf>
    <xf numFmtId="0" fontId="7" fillId="8" borderId="270" xfId="0" applyFont="1" applyFill="1" applyBorder="1" applyAlignment="1">
      <alignment horizontal="center" vertical="center"/>
    </xf>
    <xf numFmtId="0" fontId="7" fillId="8" borderId="217" xfId="0" applyFont="1" applyFill="1" applyBorder="1" applyAlignment="1">
      <alignment horizontal="center" vertical="center"/>
    </xf>
    <xf numFmtId="0" fontId="7" fillId="8" borderId="218" xfId="0" applyFont="1" applyFill="1" applyBorder="1" applyAlignment="1">
      <alignment horizontal="center" vertical="center"/>
    </xf>
    <xf numFmtId="0" fontId="5" fillId="9" borderId="272" xfId="0" applyFont="1" applyFill="1" applyBorder="1" applyAlignment="1" applyProtection="1">
      <alignment horizontal="center"/>
      <protection locked="0"/>
    </xf>
    <xf numFmtId="0" fontId="5" fillId="9" borderId="273" xfId="0" applyFont="1" applyFill="1" applyBorder="1" applyAlignment="1" applyProtection="1">
      <alignment horizontal="center"/>
      <protection locked="0"/>
    </xf>
    <xf numFmtId="0" fontId="5" fillId="9" borderId="274" xfId="0" applyFont="1" applyFill="1" applyBorder="1" applyAlignment="1" applyProtection="1">
      <alignment horizontal="center"/>
      <protection locked="0"/>
    </xf>
    <xf numFmtId="0" fontId="5" fillId="9" borderId="275" xfId="0" applyFont="1" applyFill="1" applyBorder="1" applyAlignment="1" applyProtection="1">
      <alignment horizontal="center"/>
      <protection locked="0"/>
    </xf>
    <xf numFmtId="0" fontId="5" fillId="9" borderId="308" xfId="0" applyFont="1" applyFill="1" applyBorder="1" applyAlignment="1" applyProtection="1">
      <alignment horizontal="center"/>
      <protection locked="0"/>
    </xf>
    <xf numFmtId="3" fontId="9" fillId="8" borderId="276" xfId="0" applyNumberFormat="1" applyFont="1" applyFill="1" applyBorder="1" applyAlignment="1" applyProtection="1">
      <alignment horizontal="right"/>
      <protection locked="0"/>
    </xf>
    <xf numFmtId="3" fontId="9" fillId="8" borderId="277" xfId="0" applyNumberFormat="1" applyFont="1" applyFill="1" applyBorder="1" applyAlignment="1" applyProtection="1">
      <alignment horizontal="right"/>
      <protection locked="0"/>
    </xf>
    <xf numFmtId="0" fontId="9" fillId="8" borderId="276" xfId="0" applyNumberFormat="1" applyFont="1" applyFill="1" applyBorder="1" applyAlignment="1" applyProtection="1">
      <alignment horizontal="right"/>
      <protection locked="0"/>
    </xf>
    <xf numFmtId="0" fontId="9" fillId="8" borderId="278" xfId="0" applyNumberFormat="1" applyFont="1" applyFill="1" applyBorder="1" applyAlignment="1" applyProtection="1">
      <alignment horizontal="right"/>
      <protection locked="0"/>
    </xf>
    <xf numFmtId="0" fontId="9" fillId="8" borderId="309" xfId="0" applyNumberFormat="1" applyFont="1" applyFill="1" applyBorder="1" applyAlignment="1" applyProtection="1">
      <alignment horizontal="right"/>
      <protection locked="0"/>
    </xf>
    <xf numFmtId="0" fontId="5" fillId="9" borderId="279" xfId="0" applyFont="1" applyFill="1" applyBorder="1" applyAlignment="1" applyProtection="1">
      <alignment horizontal="center"/>
      <protection locked="0"/>
    </xf>
    <xf numFmtId="0" fontId="5" fillId="9" borderId="280" xfId="0" applyFont="1" applyFill="1" applyBorder="1" applyAlignment="1" applyProtection="1">
      <alignment horizontal="center"/>
      <protection locked="0"/>
    </xf>
    <xf numFmtId="0" fontId="5" fillId="9" borderId="310" xfId="0" applyFont="1" applyFill="1" applyBorder="1" applyAlignment="1" applyProtection="1">
      <alignment horizontal="center"/>
      <protection locked="0"/>
    </xf>
    <xf numFmtId="3" fontId="5" fillId="9" borderId="272" xfId="0" applyNumberFormat="1" applyFont="1" applyFill="1" applyBorder="1" applyAlignment="1" applyProtection="1">
      <alignment horizontal="center"/>
      <protection locked="0"/>
    </xf>
    <xf numFmtId="3" fontId="5" fillId="9" borderId="273" xfId="0" applyNumberFormat="1" applyFont="1" applyFill="1" applyBorder="1" applyAlignment="1" applyProtection="1">
      <alignment horizontal="center"/>
      <protection locked="0"/>
    </xf>
    <xf numFmtId="3" fontId="5" fillId="9" borderId="279" xfId="0" applyNumberFormat="1" applyFont="1" applyFill="1" applyBorder="1" applyAlignment="1" applyProtection="1">
      <alignment horizontal="center"/>
      <protection locked="0"/>
    </xf>
    <xf numFmtId="3" fontId="5" fillId="9" borderId="280" xfId="0" applyNumberFormat="1" applyFont="1" applyFill="1" applyBorder="1" applyAlignment="1" applyProtection="1">
      <alignment horizontal="center"/>
      <protection locked="0"/>
    </xf>
    <xf numFmtId="3" fontId="5" fillId="9" borderId="310" xfId="0" applyNumberFormat="1" applyFont="1" applyFill="1" applyBorder="1" applyAlignment="1" applyProtection="1">
      <alignment horizontal="center"/>
      <protection locked="0"/>
    </xf>
    <xf numFmtId="3" fontId="5" fillId="9" borderId="281" xfId="0" applyNumberFormat="1" applyFont="1" applyFill="1" applyBorder="1" applyAlignment="1" applyProtection="1">
      <alignment horizontal="center"/>
      <protection locked="0"/>
    </xf>
    <xf numFmtId="1" fontId="9" fillId="8" borderId="276" xfId="0" applyNumberFormat="1" applyFont="1" applyFill="1" applyBorder="1" applyAlignment="1" applyProtection="1">
      <alignment horizontal="right"/>
      <protection locked="0"/>
    </xf>
    <xf numFmtId="1" fontId="9" fillId="8" borderId="278" xfId="0" applyNumberFormat="1" applyFont="1" applyFill="1" applyBorder="1" applyAlignment="1" applyProtection="1">
      <alignment horizontal="right"/>
      <protection locked="0"/>
    </xf>
    <xf numFmtId="1" fontId="9" fillId="8" borderId="309" xfId="0" applyNumberFormat="1" applyFont="1" applyFill="1" applyBorder="1" applyAlignment="1" applyProtection="1">
      <alignment horizontal="right"/>
      <protection locked="0"/>
    </xf>
    <xf numFmtId="3" fontId="5" fillId="9" borderId="282" xfId="0" applyNumberFormat="1" applyFont="1" applyFill="1" applyBorder="1" applyAlignment="1" applyProtection="1">
      <alignment horizontal="center"/>
      <protection locked="0"/>
    </xf>
    <xf numFmtId="3" fontId="5" fillId="9" borderId="283" xfId="0" applyNumberFormat="1" applyFont="1" applyFill="1" applyBorder="1" applyAlignment="1" applyProtection="1">
      <alignment horizontal="center"/>
      <protection locked="0"/>
    </xf>
    <xf numFmtId="3" fontId="5" fillId="9" borderId="311" xfId="0" applyNumberFormat="1" applyFont="1" applyFill="1" applyBorder="1" applyAlignment="1" applyProtection="1">
      <alignment horizontal="center"/>
      <protection locked="0"/>
    </xf>
    <xf numFmtId="1" fontId="28" fillId="9" borderId="279" xfId="0" applyNumberFormat="1" applyFont="1" applyFill="1" applyBorder="1" applyAlignment="1" applyProtection="1">
      <alignment horizontal="center"/>
      <protection locked="0"/>
    </xf>
    <xf numFmtId="1" fontId="28" fillId="9" borderId="280" xfId="0" applyNumberFormat="1" applyFont="1" applyFill="1" applyBorder="1" applyAlignment="1" applyProtection="1">
      <alignment horizontal="center"/>
      <protection locked="0"/>
    </xf>
    <xf numFmtId="1" fontId="28" fillId="9" borderId="310" xfId="0" applyNumberFormat="1" applyFont="1" applyFill="1" applyBorder="1" applyAlignment="1" applyProtection="1">
      <alignment horizontal="center"/>
      <protection locked="0"/>
    </xf>
    <xf numFmtId="3" fontId="19" fillId="8" borderId="276" xfId="0" applyNumberFormat="1" applyFont="1" applyFill="1" applyBorder="1" applyAlignment="1" applyProtection="1">
      <alignment horizontal="right"/>
      <protection locked="0"/>
    </xf>
    <xf numFmtId="3" fontId="19" fillId="8" borderId="277" xfId="0" applyNumberFormat="1" applyFont="1" applyFill="1" applyBorder="1" applyAlignment="1" applyProtection="1">
      <alignment horizontal="right"/>
      <protection locked="0"/>
    </xf>
    <xf numFmtId="0" fontId="5" fillId="9" borderId="282" xfId="0" applyFont="1" applyFill="1" applyBorder="1" applyAlignment="1" applyProtection="1">
      <alignment horizontal="center"/>
      <protection locked="0"/>
    </xf>
    <xf numFmtId="1" fontId="28" fillId="9" borderId="272" xfId="0" applyNumberFormat="1" applyFont="1" applyFill="1" applyBorder="1" applyAlignment="1" applyProtection="1">
      <alignment horizontal="center"/>
      <protection locked="0"/>
    </xf>
    <xf numFmtId="1" fontId="28" fillId="9" borderId="283" xfId="0" applyNumberFormat="1" applyFont="1" applyFill="1" applyBorder="1" applyAlignment="1" applyProtection="1">
      <alignment horizontal="center"/>
      <protection locked="0"/>
    </xf>
    <xf numFmtId="1" fontId="28" fillId="9" borderId="311" xfId="0" applyNumberFormat="1" applyFont="1" applyFill="1" applyBorder="1" applyAlignment="1" applyProtection="1">
      <alignment horizontal="center"/>
      <protection locked="0"/>
    </xf>
    <xf numFmtId="0" fontId="14" fillId="0" borderId="0" xfId="0" applyFont="1" applyBorder="1" applyAlignment="1">
      <alignment horizontal="right" vertical="center" textRotation="180" wrapText="1"/>
    </xf>
    <xf numFmtId="0" fontId="14" fillId="0" borderId="7" xfId="0" applyFont="1" applyBorder="1" applyAlignment="1">
      <alignment horizontal="right" vertical="center" textRotation="180" wrapText="1"/>
    </xf>
    <xf numFmtId="0" fontId="2" fillId="8" borderId="0" xfId="0" applyFont="1" applyFill="1" applyBorder="1" applyAlignment="1">
      <alignment vertical="center" textRotation="180"/>
    </xf>
    <xf numFmtId="0" fontId="7" fillId="8" borderId="172" xfId="0" applyFont="1" applyFill="1" applyBorder="1" applyAlignment="1" applyProtection="1">
      <alignment horizontal="center"/>
    </xf>
    <xf numFmtId="0" fontId="7" fillId="8" borderId="169" xfId="0" applyFont="1" applyFill="1" applyBorder="1" applyAlignment="1" applyProtection="1">
      <alignment horizontal="center"/>
    </xf>
    <xf numFmtId="0" fontId="7" fillId="8" borderId="217" xfId="0" applyFont="1" applyFill="1" applyBorder="1" applyAlignment="1" applyProtection="1">
      <alignment horizontal="center" wrapText="1"/>
    </xf>
    <xf numFmtId="3" fontId="7" fillId="8" borderId="170" xfId="0" applyNumberFormat="1" applyFont="1" applyFill="1" applyBorder="1" applyAlignment="1" applyProtection="1">
      <alignment horizontal="center"/>
      <protection locked="0"/>
    </xf>
    <xf numFmtId="3" fontId="7" fillId="8" borderId="171" xfId="0" applyNumberFormat="1" applyFont="1" applyFill="1" applyBorder="1" applyAlignment="1" applyProtection="1">
      <alignment horizontal="center"/>
      <protection locked="0"/>
    </xf>
    <xf numFmtId="3" fontId="7" fillId="8" borderId="158" xfId="0" applyNumberFormat="1" applyFont="1" applyFill="1" applyBorder="1" applyAlignment="1" applyProtection="1">
      <alignment horizontal="center"/>
      <protection locked="0"/>
    </xf>
    <xf numFmtId="3" fontId="7" fillId="8" borderId="159" xfId="0" applyNumberFormat="1" applyFont="1" applyFill="1" applyBorder="1" applyAlignment="1" applyProtection="1">
      <alignment horizontal="center"/>
      <protection locked="0"/>
    </xf>
    <xf numFmtId="3" fontId="7" fillId="8" borderId="158" xfId="0" applyNumberFormat="1" applyFont="1" applyFill="1" applyBorder="1" applyAlignment="1" applyProtection="1">
      <alignment horizontal="center" wrapText="1"/>
      <protection locked="0"/>
    </xf>
    <xf numFmtId="3" fontId="7" fillId="8" borderId="159" xfId="0" applyNumberFormat="1" applyFont="1" applyFill="1" applyBorder="1" applyAlignment="1" applyProtection="1">
      <alignment horizontal="center" wrapText="1"/>
      <protection locked="0"/>
    </xf>
    <xf numFmtId="3" fontId="7" fillId="8" borderId="170" xfId="0" applyNumberFormat="1" applyFont="1" applyFill="1" applyBorder="1" applyAlignment="1" applyProtection="1">
      <alignment horizontal="center" wrapText="1"/>
      <protection locked="0"/>
    </xf>
    <xf numFmtId="3" fontId="7" fillId="8" borderId="171" xfId="0" applyNumberFormat="1" applyFont="1" applyFill="1" applyBorder="1" applyAlignment="1" applyProtection="1">
      <alignment horizontal="center" wrapText="1"/>
      <protection locked="0"/>
    </xf>
    <xf numFmtId="3" fontId="6" fillId="8" borderId="252" xfId="0" applyNumberFormat="1" applyFont="1" applyFill="1" applyBorder="1" applyAlignment="1" applyProtection="1">
      <alignment horizontal="center" wrapText="1"/>
      <protection locked="0"/>
    </xf>
    <xf numFmtId="0" fontId="7" fillId="8" borderId="241" xfId="0" applyFont="1" applyFill="1" applyBorder="1" applyAlignment="1" applyProtection="1">
      <alignment horizontal="left" vertical="top" wrapText="1"/>
    </xf>
    <xf numFmtId="3" fontId="6" fillId="8" borderId="170" xfId="0" applyNumberFormat="1" applyFont="1" applyFill="1" applyBorder="1" applyAlignment="1" applyProtection="1">
      <alignment horizontal="center" wrapText="1"/>
      <protection locked="0"/>
    </xf>
    <xf numFmtId="3" fontId="6" fillId="8" borderId="254" xfId="0" applyNumberFormat="1" applyFont="1" applyFill="1" applyBorder="1" applyAlignment="1" applyProtection="1">
      <alignment horizontal="center" wrapText="1"/>
      <protection locked="0"/>
    </xf>
    <xf numFmtId="3" fontId="6" fillId="9" borderId="255" xfId="0" applyNumberFormat="1" applyFont="1" applyFill="1" applyBorder="1" applyAlignment="1" applyProtection="1">
      <alignment horizontal="center" wrapText="1"/>
      <protection locked="0"/>
    </xf>
    <xf numFmtId="3" fontId="6" fillId="9" borderId="258" xfId="0" applyNumberFormat="1" applyFont="1" applyFill="1" applyBorder="1" applyAlignment="1" applyProtection="1">
      <alignment horizontal="center" wrapText="1"/>
      <protection locked="0"/>
    </xf>
    <xf numFmtId="3" fontId="7" fillId="8" borderId="253" xfId="0" applyNumberFormat="1" applyFont="1" applyFill="1" applyBorder="1" applyAlignment="1" applyProtection="1">
      <alignment horizontal="center" wrapText="1"/>
      <protection locked="0"/>
    </xf>
    <xf numFmtId="3" fontId="6" fillId="9" borderId="262" xfId="0" applyNumberFormat="1" applyFont="1" applyFill="1" applyBorder="1" applyAlignment="1" applyProtection="1">
      <alignment horizontal="center" vertical="center"/>
      <protection locked="0"/>
    </xf>
    <xf numFmtId="3" fontId="6" fillId="9" borderId="265" xfId="0" applyNumberFormat="1" applyFont="1" applyFill="1" applyBorder="1" applyAlignment="1" applyProtection="1">
      <alignment horizontal="center" vertical="center"/>
      <protection locked="0"/>
    </xf>
    <xf numFmtId="3" fontId="6" fillId="9" borderId="266" xfId="0" applyNumberFormat="1" applyFont="1" applyFill="1" applyBorder="1" applyAlignment="1" applyProtection="1">
      <alignment horizontal="center" vertical="center"/>
      <protection locked="0"/>
    </xf>
    <xf numFmtId="3" fontId="5" fillId="9" borderId="257" xfId="0" applyNumberFormat="1" applyFont="1" applyFill="1" applyBorder="1" applyAlignment="1" applyProtection="1">
      <alignment horizontal="center" vertical="center"/>
      <protection locked="0"/>
    </xf>
    <xf numFmtId="3" fontId="5" fillId="9" borderId="260" xfId="0" applyNumberFormat="1" applyFont="1" applyFill="1" applyBorder="1" applyAlignment="1" applyProtection="1">
      <alignment horizontal="center" vertical="center"/>
      <protection locked="0"/>
    </xf>
    <xf numFmtId="3" fontId="6" fillId="9" borderId="295" xfId="0" applyNumberFormat="1" applyFont="1" applyFill="1" applyBorder="1" applyAlignment="1" applyProtection="1">
      <alignment horizontal="center" vertical="center"/>
      <protection locked="0"/>
    </xf>
    <xf numFmtId="3" fontId="6" fillId="9" borderId="300" xfId="0" applyNumberFormat="1" applyFont="1" applyFill="1" applyBorder="1" applyAlignment="1" applyProtection="1">
      <alignment horizontal="center" vertical="center"/>
      <protection locked="0"/>
    </xf>
    <xf numFmtId="0" fontId="8" fillId="0" borderId="240" xfId="0" applyFont="1" applyBorder="1" applyAlignment="1" applyProtection="1">
      <alignment horizontal="left" vertical="top" wrapText="1"/>
    </xf>
    <xf numFmtId="0" fontId="19" fillId="0" borderId="276" xfId="1" applyNumberFormat="1" applyFont="1" applyFill="1" applyBorder="1" applyAlignment="1" applyProtection="1">
      <alignment horizontal="right"/>
      <protection locked="0"/>
    </xf>
    <xf numFmtId="0" fontId="19" fillId="0" borderId="291" xfId="1" applyNumberFormat="1" applyFont="1" applyFill="1" applyBorder="1" applyAlignment="1" applyProtection="1">
      <alignment horizontal="right"/>
      <protection locked="0"/>
    </xf>
    <xf numFmtId="0" fontId="19" fillId="0" borderId="312" xfId="1" applyNumberFormat="1" applyFont="1" applyFill="1" applyBorder="1" applyAlignment="1" applyProtection="1">
      <alignment horizontal="right"/>
      <protection locked="0"/>
    </xf>
    <xf numFmtId="0" fontId="7" fillId="8" borderId="241" xfId="0" applyFont="1" applyFill="1" applyBorder="1" applyAlignment="1" applyProtection="1">
      <alignment horizontal="left" wrapText="1"/>
    </xf>
    <xf numFmtId="0" fontId="8" fillId="0" borderId="242" xfId="0" applyFont="1" applyBorder="1" applyAlignment="1" applyProtection="1">
      <alignment horizontal="left" vertical="top" wrapText="1"/>
    </xf>
    <xf numFmtId="3" fontId="19" fillId="8" borderId="278" xfId="0" applyNumberFormat="1" applyFont="1" applyFill="1" applyBorder="1" applyAlignment="1" applyProtection="1">
      <alignment horizontal="right"/>
      <protection locked="0"/>
    </xf>
    <xf numFmtId="3" fontId="19" fillId="8" borderId="309" xfId="0" applyNumberFormat="1" applyFont="1" applyFill="1" applyBorder="1" applyAlignment="1" applyProtection="1">
      <alignment horizontal="right"/>
      <protection locked="0"/>
    </xf>
    <xf numFmtId="3" fontId="5" fillId="9" borderId="287" xfId="0" applyNumberFormat="1" applyFont="1" applyFill="1" applyBorder="1" applyAlignment="1" applyProtection="1">
      <alignment horizontal="center"/>
      <protection locked="0"/>
    </xf>
    <xf numFmtId="3" fontId="5" fillId="9" borderId="312" xfId="0" applyNumberFormat="1" applyFont="1" applyFill="1" applyBorder="1" applyAlignment="1" applyProtection="1">
      <alignment horizontal="center"/>
      <protection locked="0"/>
    </xf>
    <xf numFmtId="3" fontId="6" fillId="9" borderId="255" xfId="0" applyNumberFormat="1" applyFont="1" applyFill="1" applyBorder="1" applyAlignment="1" applyProtection="1">
      <alignment horizontal="center" vertical="center" wrapText="1"/>
      <protection locked="0"/>
    </xf>
    <xf numFmtId="3" fontId="6" fillId="9" borderId="258" xfId="0" applyNumberFormat="1" applyFont="1" applyFill="1" applyBorder="1" applyAlignment="1" applyProtection="1">
      <alignment horizontal="center" vertical="center" wrapText="1"/>
      <protection locked="0"/>
    </xf>
    <xf numFmtId="0" fontId="8" fillId="8" borderId="238" xfId="0" applyFont="1" applyFill="1" applyBorder="1" applyAlignment="1" applyProtection="1">
      <alignment horizontal="left" wrapText="1"/>
      <protection locked="0"/>
    </xf>
    <xf numFmtId="0" fontId="18" fillId="8" borderId="21" xfId="0" applyFont="1" applyFill="1" applyBorder="1" applyAlignment="1" applyProtection="1">
      <alignment horizontal="left" wrapText="1"/>
      <protection locked="0"/>
    </xf>
    <xf numFmtId="0" fontId="18" fillId="8" borderId="166" xfId="0" applyFont="1" applyFill="1" applyBorder="1" applyAlignment="1" applyProtection="1">
      <alignment horizontal="left" wrapText="1"/>
      <protection locked="0"/>
    </xf>
    <xf numFmtId="0" fontId="18" fillId="8" borderId="19" xfId="0" applyFont="1" applyFill="1" applyBorder="1" applyAlignment="1" applyProtection="1">
      <alignment horizontal="left" wrapText="1"/>
      <protection locked="0"/>
    </xf>
    <xf numFmtId="0" fontId="18" fillId="8" borderId="20" xfId="0" applyFont="1" applyFill="1" applyBorder="1" applyAlignment="1" applyProtection="1">
      <alignment horizontal="left" wrapText="1"/>
      <protection locked="0"/>
    </xf>
    <xf numFmtId="0" fontId="18" fillId="8" borderId="165" xfId="0" applyFont="1" applyFill="1" applyBorder="1" applyAlignment="1" applyProtection="1">
      <alignment horizontal="left" wrapText="1"/>
      <protection locked="0"/>
    </xf>
    <xf numFmtId="0" fontId="7" fillId="8" borderId="238" xfId="0" applyFont="1" applyFill="1" applyBorder="1" applyAlignment="1" applyProtection="1">
      <alignment horizontal="left" wrapText="1"/>
      <protection locked="0"/>
    </xf>
    <xf numFmtId="0" fontId="7" fillId="8" borderId="21" xfId="0" applyFont="1" applyFill="1" applyBorder="1" applyAlignment="1" applyProtection="1">
      <alignment horizontal="left" wrapText="1"/>
      <protection locked="0"/>
    </xf>
    <xf numFmtId="0" fontId="7" fillId="8" borderId="166" xfId="0" applyFont="1" applyFill="1" applyBorder="1" applyAlignment="1" applyProtection="1">
      <alignment horizontal="left" wrapText="1"/>
      <protection locked="0"/>
    </xf>
    <xf numFmtId="0" fontId="7" fillId="8" borderId="527" xfId="0" applyFont="1" applyFill="1" applyBorder="1" applyAlignment="1" applyProtection="1">
      <alignment horizontal="left" wrapText="1"/>
      <protection locked="0"/>
    </xf>
    <xf numFmtId="0" fontId="7" fillId="8" borderId="528" xfId="0" applyFont="1" applyFill="1" applyBorder="1" applyAlignment="1" applyProtection="1">
      <alignment horizontal="left" wrapText="1"/>
      <protection locked="0"/>
    </xf>
    <xf numFmtId="0" fontId="7" fillId="8" borderId="529" xfId="0" applyFont="1" applyFill="1" applyBorder="1" applyAlignment="1" applyProtection="1">
      <alignment horizontal="left" wrapText="1"/>
      <protection locked="0"/>
    </xf>
    <xf numFmtId="0" fontId="8" fillId="8" borderId="21" xfId="0" applyFont="1" applyFill="1" applyBorder="1" applyAlignment="1" applyProtection="1">
      <alignment horizontal="left" wrapText="1"/>
      <protection locked="0"/>
    </xf>
    <xf numFmtId="0" fontId="8" fillId="8" borderId="166" xfId="0" applyFont="1" applyFill="1" applyBorder="1" applyAlignment="1" applyProtection="1">
      <alignment horizontal="left" wrapText="1"/>
      <protection locked="0"/>
    </xf>
    <xf numFmtId="0" fontId="8" fillId="8" borderId="19" xfId="0" applyFont="1" applyFill="1" applyBorder="1" applyAlignment="1" applyProtection="1">
      <alignment horizontal="left" wrapText="1"/>
      <protection locked="0"/>
    </xf>
    <xf numFmtId="0" fontId="8" fillId="8" borderId="20" xfId="0" applyFont="1" applyFill="1" applyBorder="1" applyAlignment="1" applyProtection="1">
      <alignment horizontal="left" wrapText="1"/>
      <protection locked="0"/>
    </xf>
    <xf numFmtId="0" fontId="8" fillId="8" borderId="165" xfId="0" applyFont="1" applyFill="1" applyBorder="1" applyAlignment="1" applyProtection="1">
      <alignment horizontal="left" wrapText="1"/>
      <protection locked="0"/>
    </xf>
    <xf numFmtId="3" fontId="19" fillId="9" borderId="296" xfId="0" applyNumberFormat="1" applyFont="1" applyFill="1" applyBorder="1" applyAlignment="1" applyProtection="1">
      <alignment horizontal="center"/>
      <protection locked="0"/>
    </xf>
    <xf numFmtId="3" fontId="19" fillId="9" borderId="297" xfId="0" applyNumberFormat="1" applyFont="1" applyFill="1" applyBorder="1" applyAlignment="1" applyProtection="1">
      <alignment horizontal="center"/>
      <protection locked="0"/>
    </xf>
    <xf numFmtId="3" fontId="19" fillId="9" borderId="301" xfId="0" applyNumberFormat="1" applyFont="1" applyFill="1" applyBorder="1" applyAlignment="1" applyProtection="1">
      <alignment horizontal="center"/>
      <protection locked="0"/>
    </xf>
    <xf numFmtId="3" fontId="19" fillId="9" borderId="302" xfId="0" applyNumberFormat="1" applyFont="1" applyFill="1" applyBorder="1" applyAlignment="1" applyProtection="1">
      <alignment horizontal="center"/>
      <protection locked="0"/>
    </xf>
    <xf numFmtId="3" fontId="19" fillId="9" borderId="285" xfId="0" applyNumberFormat="1" applyFont="1" applyFill="1" applyBorder="1" applyAlignment="1" applyProtection="1">
      <alignment horizontal="center"/>
      <protection locked="0"/>
    </xf>
    <xf numFmtId="3" fontId="19" fillId="9" borderId="298" xfId="0" applyNumberFormat="1" applyFont="1" applyFill="1" applyBorder="1" applyAlignment="1" applyProtection="1">
      <alignment horizontal="center"/>
      <protection locked="0"/>
    </xf>
    <xf numFmtId="3" fontId="19" fillId="9" borderId="313" xfId="0" applyNumberFormat="1" applyFont="1" applyFill="1" applyBorder="1" applyAlignment="1" applyProtection="1">
      <alignment horizontal="center"/>
      <protection locked="0"/>
    </xf>
    <xf numFmtId="3" fontId="19" fillId="9" borderId="303" xfId="0" applyNumberFormat="1" applyFont="1" applyFill="1" applyBorder="1" applyAlignment="1" applyProtection="1">
      <alignment horizontal="center"/>
      <protection locked="0"/>
    </xf>
    <xf numFmtId="3" fontId="19" fillId="9" borderId="304" xfId="0" applyNumberFormat="1" applyFont="1" applyFill="1" applyBorder="1" applyAlignment="1" applyProtection="1">
      <alignment horizontal="center"/>
      <protection locked="0"/>
    </xf>
    <xf numFmtId="3" fontId="19" fillId="9" borderId="314" xfId="0" applyNumberFormat="1" applyFont="1" applyFill="1" applyBorder="1" applyAlignment="1" applyProtection="1">
      <alignment horizontal="center"/>
      <protection locked="0"/>
    </xf>
    <xf numFmtId="3" fontId="19" fillId="9" borderId="286" xfId="0" applyNumberFormat="1" applyFont="1" applyFill="1" applyBorder="1" applyAlignment="1" applyProtection="1">
      <alignment horizontal="center"/>
      <protection locked="0"/>
    </xf>
    <xf numFmtId="3" fontId="19" fillId="9" borderId="289" xfId="0" applyNumberFormat="1" applyFont="1" applyFill="1" applyBorder="1" applyAlignment="1" applyProtection="1">
      <alignment horizontal="center"/>
      <protection locked="0"/>
    </xf>
    <xf numFmtId="3" fontId="19" fillId="9" borderId="290" xfId="0" applyNumberFormat="1" applyFont="1" applyFill="1" applyBorder="1" applyAlignment="1" applyProtection="1">
      <alignment horizontal="center"/>
      <protection locked="0"/>
    </xf>
    <xf numFmtId="0" fontId="18" fillId="8" borderId="240" xfId="0" applyFont="1" applyFill="1" applyBorder="1" applyAlignment="1" applyProtection="1">
      <alignment horizontal="left" vertical="top" wrapText="1"/>
      <protection locked="0"/>
    </xf>
    <xf numFmtId="0" fontId="18" fillId="8" borderId="239" xfId="0" applyFont="1" applyFill="1" applyBorder="1" applyAlignment="1" applyProtection="1">
      <alignment horizontal="left" wrapText="1"/>
      <protection locked="0"/>
    </xf>
    <xf numFmtId="0" fontId="18" fillId="8" borderId="27" xfId="0" applyFont="1" applyFill="1" applyBorder="1" applyAlignment="1" applyProtection="1">
      <alignment horizontal="left" wrapText="1"/>
      <protection locked="0"/>
    </xf>
    <xf numFmtId="0" fontId="18" fillId="8" borderId="156" xfId="0" applyFont="1" applyFill="1" applyBorder="1" applyAlignment="1" applyProtection="1">
      <alignment horizontal="left" wrapText="1"/>
      <protection locked="0"/>
    </xf>
    <xf numFmtId="0" fontId="8" fillId="8" borderId="18" xfId="0" applyFont="1" applyFill="1" applyBorder="1" applyAlignment="1" applyProtection="1">
      <alignment horizontal="left" wrapText="1"/>
      <protection locked="0"/>
    </xf>
    <xf numFmtId="0" fontId="8" fillId="8" borderId="0" xfId="0" applyFont="1" applyFill="1" applyBorder="1" applyAlignment="1" applyProtection="1">
      <alignment horizontal="left" wrapText="1"/>
      <protection locked="0"/>
    </xf>
    <xf numFmtId="0" fontId="8" fillId="8" borderId="140" xfId="0" applyFont="1" applyFill="1" applyBorder="1" applyAlignment="1" applyProtection="1">
      <alignment horizontal="left" wrapText="1"/>
      <protection locked="0"/>
    </xf>
    <xf numFmtId="3" fontId="6" fillId="9" borderId="261" xfId="0" applyNumberFormat="1" applyFont="1" applyFill="1" applyBorder="1" applyAlignment="1" applyProtection="1">
      <alignment horizontal="center" wrapText="1"/>
      <protection locked="0"/>
    </xf>
    <xf numFmtId="3" fontId="6" fillId="9" borderId="264" xfId="0" applyNumberFormat="1" applyFont="1" applyFill="1" applyBorder="1" applyAlignment="1" applyProtection="1">
      <alignment horizontal="center" wrapText="1"/>
      <protection locked="0"/>
    </xf>
    <xf numFmtId="3" fontId="6" fillId="9" borderId="256" xfId="0" applyNumberFormat="1" applyFont="1" applyFill="1" applyBorder="1" applyAlignment="1" applyProtection="1">
      <alignment horizontal="center" vertical="center"/>
      <protection locked="0"/>
    </xf>
    <xf numFmtId="3" fontId="6" fillId="9" borderId="259" xfId="0" applyNumberFormat="1" applyFont="1" applyFill="1" applyBorder="1" applyAlignment="1" applyProtection="1">
      <alignment horizontal="center" vertical="center"/>
      <protection locked="0"/>
    </xf>
    <xf numFmtId="3" fontId="6" fillId="9" borderId="257" xfId="0" applyNumberFormat="1" applyFont="1" applyFill="1" applyBorder="1" applyAlignment="1" applyProtection="1">
      <alignment horizontal="center" vertical="center"/>
      <protection locked="0"/>
    </xf>
    <xf numFmtId="3" fontId="6" fillId="9" borderId="260" xfId="0" applyNumberFormat="1" applyFont="1" applyFill="1" applyBorder="1" applyAlignment="1" applyProtection="1">
      <alignment horizontal="center" vertical="center"/>
      <protection locked="0"/>
    </xf>
    <xf numFmtId="0" fontId="8" fillId="0" borderId="164" xfId="0" applyFont="1" applyBorder="1" applyAlignment="1">
      <alignment horizontal="center"/>
    </xf>
    <xf numFmtId="0" fontId="8" fillId="0" borderId="0" xfId="0" applyFont="1" applyBorder="1" applyAlignment="1">
      <alignment horizontal="center"/>
    </xf>
    <xf numFmtId="0" fontId="8" fillId="0" borderId="25" xfId="0" applyFont="1" applyBorder="1" applyAlignment="1">
      <alignment horizontal="center"/>
    </xf>
    <xf numFmtId="0" fontId="7" fillId="0" borderId="5" xfId="0" applyFont="1" applyBorder="1" applyAlignment="1">
      <alignment horizontal="center"/>
    </xf>
    <xf numFmtId="0" fontId="7" fillId="0" borderId="0" xfId="0" applyFont="1" applyBorder="1" applyAlignment="1">
      <alignment horizontal="center"/>
    </xf>
    <xf numFmtId="0" fontId="7" fillId="0" borderId="25" xfId="0" applyFont="1" applyBorder="1" applyAlignment="1">
      <alignment horizontal="center"/>
    </xf>
    <xf numFmtId="0" fontId="7" fillId="0" borderId="178" xfId="0" applyFont="1" applyBorder="1" applyAlignment="1" applyProtection="1">
      <alignment horizontal="center" vertical="center" wrapText="1"/>
    </xf>
    <xf numFmtId="0" fontId="1" fillId="0" borderId="219" xfId="0" applyFont="1" applyBorder="1"/>
    <xf numFmtId="0" fontId="7" fillId="0" borderId="164" xfId="31" applyFont="1" applyBorder="1" applyAlignment="1" applyProtection="1">
      <alignment horizontal="center"/>
    </xf>
    <xf numFmtId="0" fontId="7" fillId="0" borderId="0" xfId="31" applyFont="1" applyAlignment="1" applyProtection="1">
      <alignment horizontal="center"/>
    </xf>
    <xf numFmtId="0" fontId="7" fillId="0" borderId="25" xfId="31" applyFont="1" applyBorder="1" applyAlignment="1" applyProtection="1">
      <alignment horizontal="center"/>
    </xf>
    <xf numFmtId="0" fontId="7" fillId="0" borderId="5" xfId="31" applyFont="1" applyBorder="1" applyAlignment="1" applyProtection="1">
      <alignment horizontal="center"/>
    </xf>
    <xf numFmtId="0" fontId="7" fillId="0" borderId="0" xfId="31" applyFont="1" applyBorder="1" applyAlignment="1" applyProtection="1">
      <alignment horizontal="center"/>
    </xf>
    <xf numFmtId="0" fontId="14" fillId="0" borderId="0" xfId="31" applyFont="1" applyBorder="1" applyAlignment="1" applyProtection="1">
      <alignment horizont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0" borderId="0" xfId="0" applyFont="1" applyBorder="1" applyAlignment="1">
      <alignment horizontal="center" vertical="center"/>
    </xf>
    <xf numFmtId="0" fontId="8" fillId="0" borderId="140" xfId="0" applyFont="1" applyBorder="1" applyAlignment="1">
      <alignment horizontal="center" vertical="center"/>
    </xf>
    <xf numFmtId="0" fontId="7" fillId="0" borderId="164"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5" xfId="31" applyFont="1" applyBorder="1" applyAlignment="1" applyProtection="1">
      <alignment horizontal="center" vertical="center" wrapText="1"/>
    </xf>
    <xf numFmtId="0" fontId="7" fillId="0" borderId="0" xfId="31" applyFont="1" applyBorder="1" applyAlignment="1" applyProtection="1">
      <alignment horizontal="center" vertical="center" wrapText="1"/>
    </xf>
    <xf numFmtId="0" fontId="7" fillId="0" borderId="1" xfId="31" applyFont="1" applyBorder="1" applyAlignment="1" applyProtection="1">
      <alignment horizontal="center" vertical="center" wrapText="1"/>
    </xf>
    <xf numFmtId="0" fontId="8" fillId="0" borderId="0" xfId="0" applyFont="1" applyAlignment="1">
      <alignment horizontal="center"/>
    </xf>
    <xf numFmtId="0" fontId="7" fillId="0" borderId="5" xfId="0" applyFont="1" applyBorder="1" applyAlignment="1" applyProtection="1">
      <alignment horizontal="center" vertical="center" wrapText="1"/>
    </xf>
    <xf numFmtId="0" fontId="7" fillId="0" borderId="167" xfId="0" applyFont="1" applyBorder="1" applyAlignment="1" applyProtection="1">
      <alignment horizontal="center" vertical="center" wrapText="1"/>
    </xf>
    <xf numFmtId="0" fontId="8" fillId="0" borderId="164" xfId="0" applyFont="1" applyBorder="1" applyAlignment="1" applyProtection="1">
      <alignment horizontal="center" vertical="center" wrapText="1"/>
    </xf>
    <xf numFmtId="0" fontId="8" fillId="0" borderId="140" xfId="0" applyFont="1" applyBorder="1" applyAlignment="1">
      <alignment horizontal="center"/>
    </xf>
    <xf numFmtId="0" fontId="8" fillId="0" borderId="167" xfId="0" applyFont="1" applyBorder="1" applyAlignment="1">
      <alignment horizontal="center"/>
    </xf>
    <xf numFmtId="0" fontId="8" fillId="0" borderId="220" xfId="0" applyFont="1" applyBorder="1" applyAlignment="1">
      <alignment horizontal="center"/>
    </xf>
    <xf numFmtId="0" fontId="7" fillId="0" borderId="140" xfId="0" applyFont="1" applyBorder="1" applyAlignment="1" applyProtection="1">
      <alignment horizontal="left" wrapText="1"/>
    </xf>
    <xf numFmtId="0" fontId="7" fillId="0" borderId="179" xfId="0" applyFont="1" applyBorder="1" applyAlignment="1" applyProtection="1">
      <alignment horizontal="center" vertical="center" wrapText="1"/>
    </xf>
    <xf numFmtId="0" fontId="7" fillId="0" borderId="159" xfId="0" applyFont="1" applyBorder="1" applyAlignment="1" applyProtection="1">
      <alignment horizontal="center" vertical="center" wrapText="1"/>
    </xf>
    <xf numFmtId="0" fontId="7" fillId="0" borderId="169" xfId="0" applyFont="1" applyBorder="1" applyAlignment="1" applyProtection="1">
      <alignment horizontal="center" vertical="center" wrapText="1"/>
    </xf>
    <xf numFmtId="0" fontId="8" fillId="0" borderId="159" xfId="0" applyFont="1" applyBorder="1" applyAlignment="1">
      <alignment horizontal="center"/>
    </xf>
    <xf numFmtId="0" fontId="12" fillId="0" borderId="165" xfId="0" applyFont="1" applyBorder="1"/>
    <xf numFmtId="0" fontId="5" fillId="0" borderId="109" xfId="31" applyFont="1" applyBorder="1" applyAlignment="1" applyProtection="1">
      <alignment vertical="top"/>
    </xf>
    <xf numFmtId="0" fontId="5" fillId="0" borderId="20" xfId="31" applyFont="1" applyBorder="1" applyAlignment="1" applyProtection="1">
      <alignment vertical="top"/>
    </xf>
    <xf numFmtId="0" fontId="7" fillId="0" borderId="180" xfId="31" applyFont="1" applyBorder="1" applyAlignment="1" applyProtection="1">
      <alignment horizontal="center" vertical="center"/>
    </xf>
    <xf numFmtId="0" fontId="7" fillId="0" borderId="181" xfId="31" applyFont="1" applyBorder="1" applyAlignment="1" applyProtection="1">
      <alignment horizontal="center" vertical="center"/>
    </xf>
    <xf numFmtId="0" fontId="7" fillId="0" borderId="166" xfId="31" applyFont="1" applyBorder="1" applyAlignment="1" applyProtection="1">
      <alignment horizontal="center" vertical="center"/>
    </xf>
    <xf numFmtId="0" fontId="7" fillId="0" borderId="182" xfId="31" applyFont="1" applyBorder="1" applyAlignment="1" applyProtection="1">
      <alignment horizontal="center" vertical="center"/>
    </xf>
    <xf numFmtId="0" fontId="7" fillId="0" borderId="222" xfId="0" applyFont="1" applyBorder="1" applyAlignment="1">
      <alignment horizontal="center" vertical="center"/>
    </xf>
    <xf numFmtId="0" fontId="7" fillId="0" borderId="223" xfId="0" applyFont="1" applyBorder="1" applyAlignment="1">
      <alignment horizontal="center" vertical="center"/>
    </xf>
    <xf numFmtId="0" fontId="0" fillId="9" borderId="183" xfId="0" applyFill="1" applyBorder="1"/>
    <xf numFmtId="0" fontId="0" fillId="9" borderId="184" xfId="0" applyFill="1" applyBorder="1"/>
    <xf numFmtId="0" fontId="0" fillId="9" borderId="185" xfId="0" applyFill="1" applyBorder="1"/>
    <xf numFmtId="0" fontId="0" fillId="9" borderId="186" xfId="0" applyFill="1" applyBorder="1"/>
    <xf numFmtId="0" fontId="0" fillId="9" borderId="187" xfId="0" applyFill="1" applyBorder="1"/>
    <xf numFmtId="0" fontId="0" fillId="9" borderId="188" xfId="0" applyFill="1" applyBorder="1"/>
    <xf numFmtId="0" fontId="0" fillId="9" borderId="13" xfId="0" applyFill="1" applyBorder="1"/>
    <xf numFmtId="0" fontId="0" fillId="9" borderId="23" xfId="0" applyFill="1" applyBorder="1"/>
    <xf numFmtId="0" fontId="0" fillId="9" borderId="183" xfId="0" applyFill="1" applyBorder="1" applyAlignment="1">
      <alignment horizontal="center"/>
    </xf>
    <xf numFmtId="0" fontId="0" fillId="9" borderId="184" xfId="0" applyFill="1" applyBorder="1" applyAlignment="1">
      <alignment horizontal="center"/>
    </xf>
    <xf numFmtId="0" fontId="0" fillId="9" borderId="185" xfId="0" applyFill="1" applyBorder="1" applyAlignment="1">
      <alignment horizontal="center"/>
    </xf>
    <xf numFmtId="3" fontId="6" fillId="0" borderId="189" xfId="0" applyNumberFormat="1" applyFont="1" applyBorder="1" applyAlignment="1" applyProtection="1">
      <alignment horizontal="right" vertical="center"/>
      <protection locked="0"/>
    </xf>
    <xf numFmtId="3" fontId="6" fillId="0" borderId="190" xfId="0" applyNumberFormat="1" applyFont="1" applyBorder="1" applyAlignment="1" applyProtection="1">
      <alignment horizontal="right" vertical="center"/>
      <protection locked="0"/>
    </xf>
    <xf numFmtId="3" fontId="6" fillId="0" borderId="191" xfId="0" applyNumberFormat="1" applyFont="1" applyBorder="1" applyAlignment="1" applyProtection="1">
      <alignment horizontal="right" vertical="center"/>
      <protection locked="0"/>
    </xf>
    <xf numFmtId="3" fontId="19" fillId="0" borderId="192" xfId="31" applyNumberFormat="1" applyFont="1" applyBorder="1" applyAlignment="1" applyProtection="1">
      <alignment horizontal="right"/>
      <protection locked="0"/>
    </xf>
    <xf numFmtId="3" fontId="19" fillId="0" borderId="198" xfId="31" applyNumberFormat="1" applyFont="1" applyBorder="1" applyAlignment="1" applyProtection="1">
      <alignment horizontal="right"/>
      <protection locked="0"/>
    </xf>
    <xf numFmtId="0" fontId="9" fillId="0" borderId="189" xfId="31" applyNumberFormat="1" applyFont="1" applyBorder="1" applyAlignment="1" applyProtection="1">
      <alignment horizontal="right"/>
      <protection locked="0"/>
    </xf>
    <xf numFmtId="0" fontId="9" fillId="0" borderId="190" xfId="31" applyNumberFormat="1" applyFont="1" applyBorder="1" applyAlignment="1" applyProtection="1">
      <alignment horizontal="right"/>
      <protection locked="0"/>
    </xf>
    <xf numFmtId="0" fontId="9" fillId="0" borderId="224" xfId="31" applyNumberFormat="1" applyFont="1" applyBorder="1" applyAlignment="1" applyProtection="1">
      <alignment horizontal="right"/>
      <protection locked="0"/>
    </xf>
    <xf numFmtId="0" fontId="0" fillId="9" borderId="193" xfId="0" applyFill="1" applyBorder="1" applyAlignment="1">
      <alignment horizontal="center"/>
    </xf>
    <xf numFmtId="0" fontId="0" fillId="9" borderId="194" xfId="0" applyFill="1" applyBorder="1" applyAlignment="1">
      <alignment horizontal="center"/>
    </xf>
    <xf numFmtId="0" fontId="0" fillId="9" borderId="195" xfId="0" applyFill="1" applyBorder="1" applyAlignment="1">
      <alignment horizontal="center"/>
    </xf>
    <xf numFmtId="0" fontId="0" fillId="9" borderId="196" xfId="0" applyFill="1" applyBorder="1" applyAlignment="1">
      <alignment horizontal="center"/>
    </xf>
    <xf numFmtId="0" fontId="0" fillId="9" borderId="225" xfId="0" applyFill="1" applyBorder="1" applyAlignment="1">
      <alignment horizontal="center"/>
    </xf>
    <xf numFmtId="3" fontId="6" fillId="0" borderId="197" xfId="0" applyNumberFormat="1" applyFont="1" applyBorder="1" applyAlignment="1" applyProtection="1">
      <alignment horizontal="right" vertical="center"/>
      <protection locked="0"/>
    </xf>
    <xf numFmtId="3" fontId="19" fillId="0" borderId="0" xfId="31" applyNumberFormat="1" applyFont="1" applyBorder="1" applyAlignment="1" applyProtection="1">
      <alignment horizontal="right"/>
      <protection locked="0"/>
    </xf>
    <xf numFmtId="3" fontId="19" fillId="0" borderId="226" xfId="31" applyNumberFormat="1" applyFont="1" applyBorder="1" applyAlignment="1" applyProtection="1">
      <alignment horizontal="right"/>
      <protection locked="0"/>
    </xf>
    <xf numFmtId="0" fontId="0" fillId="9" borderId="193" xfId="0" applyFill="1" applyBorder="1"/>
    <xf numFmtId="0" fontId="0" fillId="9" borderId="194" xfId="0" applyFill="1" applyBorder="1"/>
    <xf numFmtId="0" fontId="0" fillId="9" borderId="195" xfId="0" applyFill="1" applyBorder="1"/>
    <xf numFmtId="0" fontId="0" fillId="9" borderId="196" xfId="0" applyFill="1" applyBorder="1"/>
    <xf numFmtId="0" fontId="0" fillId="9" borderId="225" xfId="0" applyFill="1" applyBorder="1"/>
    <xf numFmtId="0" fontId="9" fillId="0" borderId="199" xfId="31" applyNumberFormat="1" applyFont="1" applyBorder="1" applyAlignment="1" applyProtection="1">
      <alignment horizontal="right"/>
      <protection locked="0"/>
    </xf>
    <xf numFmtId="0" fontId="9" fillId="0" borderId="200" xfId="31" applyNumberFormat="1" applyFont="1" applyBorder="1" applyAlignment="1" applyProtection="1">
      <alignment horizontal="right"/>
      <protection locked="0"/>
    </xf>
    <xf numFmtId="0" fontId="9" fillId="0" borderId="227" xfId="31" applyNumberFormat="1" applyFont="1" applyBorder="1" applyAlignment="1" applyProtection="1">
      <alignment horizontal="right"/>
      <protection locked="0"/>
    </xf>
    <xf numFmtId="0" fontId="19" fillId="0" borderId="189" xfId="31" applyNumberFormat="1" applyFont="1" applyBorder="1" applyAlignment="1" applyProtection="1">
      <alignment horizontal="right"/>
      <protection locked="0"/>
    </xf>
    <xf numFmtId="0" fontId="19" fillId="0" borderId="190" xfId="31" applyNumberFormat="1" applyFont="1" applyBorder="1" applyAlignment="1" applyProtection="1">
      <alignment horizontal="right"/>
      <protection locked="0"/>
    </xf>
    <xf numFmtId="0" fontId="19" fillId="0" borderId="224" xfId="31" applyNumberFormat="1" applyFont="1" applyBorder="1" applyAlignment="1" applyProtection="1">
      <alignment horizontal="right"/>
      <protection locked="0"/>
    </xf>
    <xf numFmtId="0" fontId="19" fillId="0" borderId="199" xfId="31" applyNumberFormat="1" applyFont="1" applyBorder="1" applyAlignment="1" applyProtection="1">
      <alignment horizontal="right"/>
      <protection locked="0"/>
    </xf>
    <xf numFmtId="0" fontId="19" fillId="0" borderId="200" xfId="31" applyNumberFormat="1" applyFont="1" applyBorder="1" applyAlignment="1" applyProtection="1">
      <alignment horizontal="right"/>
      <protection locked="0"/>
    </xf>
    <xf numFmtId="0" fontId="19" fillId="0" borderId="227" xfId="31" applyNumberFormat="1" applyFont="1" applyBorder="1" applyAlignment="1" applyProtection="1">
      <alignment horizontal="right"/>
      <protection locked="0"/>
    </xf>
    <xf numFmtId="0" fontId="1" fillId="0" borderId="0" xfId="31" applyFont="1" applyBorder="1" applyAlignment="1" applyProtection="1">
      <alignment horizontal="center" vertical="center" wrapText="1"/>
    </xf>
    <xf numFmtId="0" fontId="0" fillId="0" borderId="0" xfId="31" applyFont="1" applyBorder="1" applyAlignment="1" applyProtection="1">
      <alignment horizontal="center" vertical="center" wrapText="1"/>
    </xf>
    <xf numFmtId="0" fontId="0" fillId="0" borderId="0" xfId="31" applyFont="1" applyBorder="1" applyAlignment="1" applyProtection="1">
      <alignment horizontal="center" vertical="center"/>
    </xf>
    <xf numFmtId="0" fontId="7" fillId="0" borderId="170" xfId="31" quotePrefix="1" applyFont="1" applyBorder="1" applyAlignment="1" applyProtection="1">
      <alignment horizontal="center"/>
    </xf>
    <xf numFmtId="0" fontId="7" fillId="0" borderId="171" xfId="31" applyFont="1" applyBorder="1" applyAlignment="1" applyProtection="1">
      <alignment horizontal="center"/>
    </xf>
    <xf numFmtId="0" fontId="7" fillId="0" borderId="172" xfId="31" applyFont="1" applyFill="1" applyBorder="1" applyAlignment="1" applyProtection="1">
      <alignment horizontal="center"/>
    </xf>
    <xf numFmtId="0" fontId="7" fillId="0" borderId="167" xfId="31" applyFont="1" applyFill="1" applyBorder="1" applyAlignment="1" applyProtection="1">
      <alignment horizontal="center"/>
    </xf>
    <xf numFmtId="0" fontId="7" fillId="0" borderId="173" xfId="31" applyFont="1" applyFill="1" applyBorder="1" applyAlignment="1" applyProtection="1">
      <alignment horizontal="center"/>
    </xf>
    <xf numFmtId="3" fontId="6" fillId="0" borderId="202" xfId="0" applyNumberFormat="1" applyFont="1" applyBorder="1" applyAlignment="1" applyProtection="1">
      <alignment horizontal="right" vertical="center"/>
      <protection locked="0"/>
    </xf>
    <xf numFmtId="3" fontId="19" fillId="0" borderId="199" xfId="31" applyNumberFormat="1" applyFont="1" applyBorder="1" applyAlignment="1" applyProtection="1">
      <alignment horizontal="right"/>
      <protection locked="0"/>
    </xf>
    <xf numFmtId="3" fontId="19" fillId="0" borderId="200" xfId="31" applyNumberFormat="1" applyFont="1" applyBorder="1" applyAlignment="1" applyProtection="1">
      <alignment horizontal="right"/>
      <protection locked="0"/>
    </xf>
    <xf numFmtId="3" fontId="19" fillId="0" borderId="201" xfId="31" applyNumberFormat="1" applyFont="1" applyBorder="1" applyAlignment="1" applyProtection="1">
      <alignment horizontal="right"/>
      <protection locked="0"/>
    </xf>
    <xf numFmtId="0" fontId="0" fillId="9" borderId="11" xfId="0" applyFill="1" applyBorder="1" applyAlignment="1">
      <alignment horizontal="center"/>
    </xf>
    <xf numFmtId="0" fontId="0" fillId="9" borderId="12" xfId="0" applyFill="1" applyBorder="1" applyAlignment="1">
      <alignment horizontal="center"/>
    </xf>
    <xf numFmtId="0" fontId="0" fillId="9" borderId="22" xfId="0" applyFill="1" applyBorder="1" applyAlignment="1">
      <alignment horizontal="center"/>
    </xf>
    <xf numFmtId="0" fontId="0" fillId="9" borderId="122" xfId="0" applyFill="1" applyBorder="1" applyAlignment="1">
      <alignment horizontal="center"/>
    </xf>
    <xf numFmtId="0" fontId="0" fillId="9" borderId="0" xfId="0" applyFill="1" applyBorder="1" applyAlignment="1">
      <alignment horizontal="center"/>
    </xf>
    <xf numFmtId="0" fontId="0" fillId="9" borderId="141" xfId="0" applyFill="1" applyBorder="1" applyAlignment="1">
      <alignment horizontal="center"/>
    </xf>
    <xf numFmtId="0" fontId="0" fillId="9" borderId="234" xfId="0" applyFill="1" applyBorder="1" applyAlignment="1">
      <alignment horizontal="center"/>
    </xf>
    <xf numFmtId="0" fontId="0" fillId="9" borderId="7" xfId="0" applyFill="1" applyBorder="1" applyAlignment="1">
      <alignment horizontal="center"/>
    </xf>
    <xf numFmtId="0" fontId="0" fillId="9" borderId="235" xfId="0" applyFill="1" applyBorder="1" applyAlignment="1">
      <alignment horizontal="center"/>
    </xf>
    <xf numFmtId="3" fontId="21" fillId="0" borderId="206" xfId="0" applyNumberFormat="1" applyFont="1" applyFill="1" applyBorder="1" applyAlignment="1" applyProtection="1">
      <alignment horizontal="center" vertical="center"/>
    </xf>
    <xf numFmtId="3" fontId="21" fillId="0" borderId="207" xfId="0" applyNumberFormat="1" applyFont="1" applyFill="1" applyBorder="1" applyAlignment="1" applyProtection="1">
      <alignment horizontal="center" vertical="center"/>
    </xf>
    <xf numFmtId="3" fontId="21" fillId="0" borderId="209" xfId="0" applyNumberFormat="1" applyFont="1" applyFill="1" applyBorder="1" applyAlignment="1" applyProtection="1">
      <alignment horizontal="center" vertical="center"/>
    </xf>
    <xf numFmtId="3" fontId="21" fillId="0" borderId="210" xfId="0" applyNumberFormat="1" applyFont="1" applyFill="1" applyBorder="1" applyAlignment="1" applyProtection="1">
      <alignment horizontal="center" vertical="center"/>
    </xf>
    <xf numFmtId="3" fontId="21" fillId="0" borderId="212" xfId="0" applyNumberFormat="1" applyFont="1" applyFill="1" applyBorder="1" applyAlignment="1" applyProtection="1">
      <alignment horizontal="center" vertical="center"/>
    </xf>
    <xf numFmtId="3" fontId="21" fillId="0" borderId="213" xfId="0" applyNumberFormat="1" applyFont="1" applyFill="1" applyBorder="1" applyAlignment="1" applyProtection="1">
      <alignment horizontal="center" vertical="center"/>
    </xf>
    <xf numFmtId="0" fontId="0" fillId="9" borderId="208" xfId="0" applyFill="1" applyBorder="1" applyAlignment="1">
      <alignment horizontal="center"/>
    </xf>
    <xf numFmtId="0" fontId="0" fillId="9" borderId="231" xfId="0" applyFill="1" applyBorder="1" applyAlignment="1">
      <alignment horizontal="center"/>
    </xf>
    <xf numFmtId="0" fontId="0" fillId="9" borderId="211" xfId="0" applyFill="1" applyBorder="1" applyAlignment="1">
      <alignment horizontal="center"/>
    </xf>
    <xf numFmtId="0" fontId="0" fillId="9" borderId="232" xfId="0" applyFill="1" applyBorder="1" applyAlignment="1">
      <alignment horizontal="center"/>
    </xf>
    <xf numFmtId="0" fontId="0" fillId="9" borderId="214" xfId="0" applyFill="1" applyBorder="1" applyAlignment="1">
      <alignment horizontal="center"/>
    </xf>
    <xf numFmtId="0" fontId="0" fillId="9" borderId="233" xfId="0" applyFill="1" applyBorder="1" applyAlignment="1">
      <alignment horizontal="center"/>
    </xf>
    <xf numFmtId="0" fontId="0" fillId="9" borderId="164" xfId="0" applyFill="1" applyBorder="1" applyAlignment="1">
      <alignment horizontal="center"/>
    </xf>
    <xf numFmtId="0" fontId="0" fillId="9" borderId="174" xfId="0" applyFill="1" applyBorder="1" applyAlignment="1">
      <alignment horizontal="center"/>
    </xf>
    <xf numFmtId="0" fontId="0" fillId="9" borderId="198" xfId="0" applyFill="1" applyBorder="1" applyAlignment="1">
      <alignment horizontal="center"/>
    </xf>
    <xf numFmtId="3" fontId="6" fillId="0" borderId="203" xfId="0" applyNumberFormat="1" applyFont="1" applyBorder="1" applyAlignment="1" applyProtection="1">
      <alignment horizontal="right" vertical="center"/>
      <protection locked="0"/>
    </xf>
    <xf numFmtId="3" fontId="6" fillId="0" borderId="204" xfId="0" applyNumberFormat="1" applyFont="1" applyBorder="1" applyAlignment="1" applyProtection="1">
      <alignment horizontal="right" vertical="center"/>
      <protection locked="0"/>
    </xf>
    <xf numFmtId="3" fontId="6" fillId="0" borderId="205" xfId="0" applyNumberFormat="1" applyFont="1" applyBorder="1" applyAlignment="1" applyProtection="1">
      <alignment horizontal="right" vertical="center"/>
      <protection locked="0"/>
    </xf>
    <xf numFmtId="0" fontId="7" fillId="9" borderId="176" xfId="0" applyFont="1" applyFill="1" applyBorder="1" applyAlignment="1">
      <alignment horizontal="center" vertical="center"/>
    </xf>
    <xf numFmtId="0" fontId="7" fillId="9" borderId="215" xfId="0" applyFont="1" applyFill="1" applyBorder="1" applyAlignment="1">
      <alignment horizontal="center" vertical="center"/>
    </xf>
    <xf numFmtId="0" fontId="7" fillId="9" borderId="216" xfId="0" applyFont="1" applyFill="1" applyBorder="1" applyAlignment="1">
      <alignment horizontal="center" vertical="center"/>
    </xf>
    <xf numFmtId="0" fontId="7" fillId="9" borderId="177" xfId="0" applyFont="1" applyFill="1" applyBorder="1" applyAlignment="1">
      <alignment horizontal="center" vertical="center"/>
    </xf>
    <xf numFmtId="0" fontId="7" fillId="9" borderId="217" xfId="0" applyFont="1" applyFill="1" applyBorder="1" applyAlignment="1">
      <alignment horizontal="center" vertical="center"/>
    </xf>
    <xf numFmtId="0" fontId="7" fillId="9" borderId="218" xfId="0" applyFont="1" applyFill="1" applyBorder="1" applyAlignment="1">
      <alignment horizontal="center" vertical="center"/>
    </xf>
    <xf numFmtId="3" fontId="19" fillId="0" borderId="158" xfId="31" applyNumberFormat="1" applyFont="1" applyBorder="1" applyAlignment="1" applyProtection="1">
      <alignment horizontal="center" vertical="center"/>
      <protection locked="0"/>
    </xf>
    <xf numFmtId="3" fontId="19" fillId="0" borderId="21" xfId="31" applyNumberFormat="1" applyFont="1" applyBorder="1" applyAlignment="1" applyProtection="1">
      <alignment horizontal="center" vertical="center"/>
      <protection locked="0"/>
    </xf>
    <xf numFmtId="3" fontId="19" fillId="0" borderId="166" xfId="31" applyNumberFormat="1" applyFont="1" applyBorder="1" applyAlignment="1" applyProtection="1">
      <alignment horizontal="center" vertical="center"/>
      <protection locked="0"/>
    </xf>
    <xf numFmtId="3" fontId="19" fillId="0" borderId="159" xfId="31" applyNumberFormat="1" applyFont="1" applyBorder="1" applyAlignment="1" applyProtection="1">
      <alignment horizontal="center" vertical="center"/>
      <protection locked="0"/>
    </xf>
    <xf numFmtId="3" fontId="19" fillId="0" borderId="20" xfId="31" applyNumberFormat="1" applyFont="1" applyBorder="1" applyAlignment="1" applyProtection="1">
      <alignment horizontal="center" vertical="center"/>
      <protection locked="0"/>
    </xf>
    <xf numFmtId="3" fontId="19" fillId="0" borderId="165" xfId="31" applyNumberFormat="1" applyFont="1" applyBorder="1" applyAlignment="1" applyProtection="1">
      <alignment horizontal="center" vertical="center"/>
      <protection locked="0"/>
    </xf>
    <xf numFmtId="3" fontId="19" fillId="0" borderId="168" xfId="31" applyNumberFormat="1" applyFont="1" applyBorder="1" applyAlignment="1" applyProtection="1">
      <alignment horizontal="right" vertical="center"/>
      <protection locked="0"/>
    </xf>
    <xf numFmtId="3" fontId="19" fillId="0" borderId="158" xfId="31" applyNumberFormat="1" applyFont="1" applyBorder="1" applyAlignment="1" applyProtection="1">
      <alignment horizontal="right" vertical="center"/>
      <protection locked="0"/>
    </xf>
    <xf numFmtId="0" fontId="0" fillId="9" borderId="11" xfId="0" applyFont="1" applyFill="1" applyBorder="1" applyAlignment="1">
      <alignment horizontal="center"/>
    </xf>
    <xf numFmtId="0" fontId="0" fillId="9" borderId="12" xfId="0" applyFont="1" applyFill="1" applyBorder="1" applyAlignment="1">
      <alignment horizontal="center"/>
    </xf>
    <xf numFmtId="0" fontId="0" fillId="9" borderId="22" xfId="0" applyFont="1" applyFill="1" applyBorder="1" applyAlignment="1">
      <alignment horizontal="center"/>
    </xf>
    <xf numFmtId="0" fontId="0" fillId="9" borderId="13" xfId="0" applyFont="1" applyFill="1" applyBorder="1" applyAlignment="1">
      <alignment horizontal="center"/>
    </xf>
    <xf numFmtId="0" fontId="0" fillId="9" borderId="14" xfId="0" applyFont="1" applyFill="1" applyBorder="1" applyAlignment="1">
      <alignment horizontal="center"/>
    </xf>
    <xf numFmtId="3" fontId="6" fillId="0" borderId="199" xfId="0" applyNumberFormat="1" applyFont="1" applyBorder="1" applyAlignment="1" applyProtection="1">
      <alignment horizontal="right" vertical="center"/>
      <protection locked="0"/>
    </xf>
    <xf numFmtId="3" fontId="6" fillId="0" borderId="200" xfId="0" applyNumberFormat="1" applyFont="1" applyBorder="1" applyAlignment="1" applyProtection="1">
      <alignment horizontal="right" vertical="center"/>
      <protection locked="0"/>
    </xf>
    <xf numFmtId="3" fontId="6" fillId="0" borderId="201" xfId="0" applyNumberFormat="1" applyFont="1" applyBorder="1" applyAlignment="1" applyProtection="1">
      <alignment horizontal="right" vertical="center"/>
      <protection locked="0"/>
    </xf>
    <xf numFmtId="1" fontId="19" fillId="0" borderId="228" xfId="31" applyNumberFormat="1" applyFont="1" applyFill="1" applyBorder="1" applyAlignment="1" applyProtection="1">
      <alignment horizontal="right"/>
      <protection locked="0"/>
    </xf>
    <xf numFmtId="1" fontId="19" fillId="0" borderId="229" xfId="31" applyNumberFormat="1" applyFont="1" applyFill="1" applyBorder="1" applyAlignment="1" applyProtection="1">
      <alignment horizontal="right"/>
      <protection locked="0"/>
    </xf>
    <xf numFmtId="1" fontId="19" fillId="0" borderId="230" xfId="31" applyNumberFormat="1" applyFont="1" applyFill="1" applyBorder="1" applyAlignment="1" applyProtection="1">
      <alignment horizontal="right"/>
      <protection locked="0"/>
    </xf>
    <xf numFmtId="3" fontId="19" fillId="0" borderId="189" xfId="31" applyNumberFormat="1" applyFont="1" applyBorder="1" applyAlignment="1" applyProtection="1">
      <alignment horizontal="right"/>
      <protection locked="0"/>
    </xf>
    <xf numFmtId="3" fontId="19" fillId="0" borderId="190" xfId="31" applyNumberFormat="1" applyFont="1" applyBorder="1" applyAlignment="1" applyProtection="1">
      <alignment horizontal="right"/>
      <protection locked="0"/>
    </xf>
    <xf numFmtId="3" fontId="19" fillId="0" borderId="224" xfId="31" applyNumberFormat="1" applyFont="1" applyBorder="1" applyAlignment="1" applyProtection="1">
      <alignment horizontal="right"/>
      <protection locked="0"/>
    </xf>
    <xf numFmtId="0" fontId="7" fillId="0" borderId="0" xfId="0" applyFont="1" applyFill="1" applyBorder="1" applyAlignment="1">
      <alignment horizontal="center"/>
    </xf>
    <xf numFmtId="0" fontId="8" fillId="0" borderId="0" xfId="0" applyFont="1" applyFill="1" applyBorder="1" applyAlignment="1" applyProtection="1">
      <alignment horizontal="center" vertical="center" wrapText="1"/>
    </xf>
    <xf numFmtId="0" fontId="12" fillId="0" borderId="0" xfId="0" applyFont="1" applyFill="1" applyBorder="1"/>
    <xf numFmtId="0" fontId="8" fillId="0" borderId="0" xfId="31" applyFont="1" applyBorder="1" applyAlignment="1" applyProtection="1">
      <alignment horizontal="center" vertical="center"/>
    </xf>
    <xf numFmtId="0" fontId="8" fillId="0" borderId="0" xfId="31" applyFont="1" applyBorder="1" applyAlignment="1" applyProtection="1">
      <alignment horizontal="center"/>
    </xf>
    <xf numFmtId="0" fontId="7" fillId="0" borderId="0" xfId="31" applyFont="1" applyBorder="1" applyAlignment="1" applyProtection="1">
      <alignment horizontal="center" vertical="center"/>
    </xf>
    <xf numFmtId="0" fontId="7" fillId="0" borderId="0" xfId="0" applyFont="1" applyBorder="1" applyAlignment="1">
      <alignment horizontal="right"/>
    </xf>
    <xf numFmtId="0" fontId="7" fillId="0" borderId="1" xfId="31" applyFont="1" applyBorder="1" applyAlignment="1" applyProtection="1">
      <alignment horizontal="center"/>
    </xf>
    <xf numFmtId="0" fontId="7" fillId="0" borderId="17" xfId="31" quotePrefix="1" applyFont="1" applyBorder="1" applyAlignment="1" applyProtection="1">
      <alignment horizontal="center" vertical="center"/>
    </xf>
    <xf numFmtId="0" fontId="7" fillId="0" borderId="1" xfId="31" applyFont="1" applyBorder="1" applyAlignment="1" applyProtection="1">
      <alignment horizontal="center" vertical="center"/>
    </xf>
    <xf numFmtId="0" fontId="5" fillId="0" borderId="153" xfId="31" applyFont="1" applyBorder="1" applyAlignment="1" applyProtection="1">
      <alignment horizontal="center" vertical="center"/>
    </xf>
    <xf numFmtId="0" fontId="5" fillId="0" borderId="98" xfId="31" applyFont="1" applyBorder="1" applyAlignment="1" applyProtection="1">
      <alignment horizontal="center" vertical="center"/>
    </xf>
    <xf numFmtId="0" fontId="5" fillId="0" borderId="154" xfId="31" applyFont="1" applyBorder="1" applyAlignment="1" applyProtection="1">
      <alignment horizontal="center" vertical="center"/>
    </xf>
    <xf numFmtId="0" fontId="1" fillId="0" borderId="17" xfId="0" applyFont="1" applyBorder="1" applyAlignment="1" applyProtection="1">
      <alignment horizontal="center"/>
    </xf>
    <xf numFmtId="0" fontId="1" fillId="0" borderId="0" xfId="0" applyFont="1" applyBorder="1" applyAlignment="1" applyProtection="1">
      <alignment horizontal="center"/>
    </xf>
    <xf numFmtId="0" fontId="1" fillId="0" borderId="1" xfId="0" applyFont="1" applyBorder="1" applyAlignment="1" applyProtection="1">
      <alignment horizontal="center"/>
    </xf>
    <xf numFmtId="0" fontId="12" fillId="0" borderId="17" xfId="31" applyFont="1" applyBorder="1" applyAlignment="1" applyProtection="1">
      <alignment horizontal="center" vertical="center"/>
    </xf>
    <xf numFmtId="0" fontId="12" fillId="0" borderId="0" xfId="31" applyFont="1" applyBorder="1" applyAlignment="1" applyProtection="1">
      <alignment horizontal="center" vertical="center"/>
    </xf>
    <xf numFmtId="0" fontId="12" fillId="0" borderId="1" xfId="31" applyFont="1" applyBorder="1" applyAlignment="1" applyProtection="1">
      <alignment horizontal="center" vertical="center"/>
    </xf>
    <xf numFmtId="0" fontId="7" fillId="0" borderId="7" xfId="31" applyFont="1" applyFill="1" applyBorder="1" applyAlignment="1" applyProtection="1">
      <alignment horizontal="center" vertical="center"/>
    </xf>
    <xf numFmtId="0" fontId="8" fillId="0" borderId="0" xfId="31" applyFont="1" applyBorder="1" applyAlignment="1" applyProtection="1">
      <alignment horizontal="center" vertical="top"/>
    </xf>
    <xf numFmtId="0" fontId="7" fillId="0" borderId="0" xfId="31" quotePrefix="1" applyFont="1" applyBorder="1" applyAlignment="1" applyProtection="1">
      <alignment horizontal="center" vertical="center"/>
    </xf>
    <xf numFmtId="0" fontId="5" fillId="0" borderId="0" xfId="31" applyFont="1" applyBorder="1" applyAlignment="1" applyProtection="1">
      <alignment horizontal="center" vertical="center"/>
    </xf>
    <xf numFmtId="0" fontId="5" fillId="0" borderId="1" xfId="31" applyFont="1" applyBorder="1" applyAlignment="1" applyProtection="1">
      <alignment horizontal="center" vertical="center"/>
    </xf>
    <xf numFmtId="0" fontId="2" fillId="0" borderId="146" xfId="0" applyFont="1" applyFill="1" applyBorder="1" applyAlignment="1" applyProtection="1">
      <alignment horizontal="center" vertical="center"/>
    </xf>
    <xf numFmtId="0" fontId="2" fillId="0" borderId="29" xfId="0" applyFont="1" applyFill="1" applyBorder="1" applyAlignment="1" applyProtection="1">
      <alignment horizontal="center" vertical="center"/>
    </xf>
    <xf numFmtId="0" fontId="2" fillId="0" borderId="155" xfId="0" applyFont="1" applyFill="1" applyBorder="1" applyAlignment="1" applyProtection="1">
      <alignment horizontal="center" vertical="center"/>
    </xf>
    <xf numFmtId="0" fontId="2" fillId="0" borderId="147"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156" xfId="0" applyFont="1"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0" fontId="2" fillId="0" borderId="84" xfId="0" applyFont="1" applyFill="1" applyBorder="1" applyAlignment="1" applyProtection="1">
      <alignment horizontal="center" vertical="center"/>
    </xf>
    <xf numFmtId="0" fontId="19" fillId="0" borderId="28" xfId="31" applyFont="1" applyBorder="1" applyAlignment="1" applyProtection="1">
      <alignment horizontal="center" vertical="center"/>
    </xf>
    <xf numFmtId="0" fontId="19" fillId="0" borderId="29" xfId="31" applyFont="1" applyBorder="1" applyAlignment="1" applyProtection="1">
      <alignment horizontal="center" vertical="center"/>
    </xf>
    <xf numFmtId="0" fontId="19" fillId="0" borderId="30" xfId="31" applyFont="1" applyBorder="1" applyAlignment="1" applyProtection="1">
      <alignment horizontal="center" vertical="center"/>
    </xf>
    <xf numFmtId="0" fontId="19" fillId="0" borderId="26" xfId="31" applyFont="1" applyBorder="1" applyAlignment="1" applyProtection="1">
      <alignment horizontal="center" vertical="center"/>
    </xf>
    <xf numFmtId="0" fontId="19" fillId="0" borderId="27" xfId="31" applyFont="1" applyBorder="1" applyAlignment="1" applyProtection="1">
      <alignment horizontal="center" vertical="center"/>
    </xf>
    <xf numFmtId="0" fontId="19" fillId="0" borderId="84" xfId="31" applyFont="1" applyBorder="1" applyAlignment="1" applyProtection="1">
      <alignment horizontal="center" vertical="center"/>
    </xf>
    <xf numFmtId="0" fontId="7" fillId="0" borderId="27" xfId="31" applyFont="1" applyBorder="1" applyAlignment="1" applyProtection="1"/>
    <xf numFmtId="0" fontId="7" fillId="0" borderId="0" xfId="0" applyFont="1" applyFill="1" applyBorder="1" applyAlignment="1">
      <alignment horizontal="right"/>
    </xf>
    <xf numFmtId="0" fontId="0" fillId="0" borderId="12" xfId="0" applyFill="1" applyBorder="1" applyAlignment="1">
      <alignment horizontal="center"/>
    </xf>
    <xf numFmtId="0" fontId="7" fillId="0" borderId="0" xfId="0" applyFont="1" applyFill="1" applyBorder="1" applyAlignment="1" applyProtection="1">
      <alignment horizontal="center" vertical="top"/>
    </xf>
    <xf numFmtId="0" fontId="7" fillId="0" borderId="27" xfId="0" applyFont="1" applyFill="1" applyBorder="1" applyAlignment="1" applyProtection="1">
      <alignment horizontal="right" vertical="center"/>
    </xf>
    <xf numFmtId="0" fontId="7" fillId="0" borderId="25" xfId="0"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Border="1" applyAlignment="1">
      <alignment horizontal="center"/>
    </xf>
    <xf numFmtId="0" fontId="7" fillId="0" borderId="0" xfId="31" applyFont="1" applyAlignment="1" applyProtection="1">
      <alignment horizontal="right"/>
    </xf>
    <xf numFmtId="0" fontId="2" fillId="0" borderId="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7" fillId="0" borderId="0" xfId="31" applyFont="1" applyAlignment="1" applyProtection="1">
      <alignment horizontal="center" vertical="center"/>
    </xf>
    <xf numFmtId="0" fontId="5" fillId="0" borderId="5" xfId="31" applyFont="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0" fillId="0" borderId="144" xfId="0" applyBorder="1" applyAlignment="1" applyProtection="1">
      <alignment horizontal="center" vertical="center" wrapText="1"/>
    </xf>
    <xf numFmtId="0" fontId="0" fillId="0" borderId="145" xfId="0" applyBorder="1" applyAlignment="1" applyProtection="1">
      <alignment horizontal="center" vertical="center" wrapText="1"/>
    </xf>
    <xf numFmtId="0" fontId="41"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7" fillId="0" borderId="0" xfId="0" applyFont="1" applyFill="1" applyBorder="1" applyAlignment="1" applyProtection="1">
      <alignment horizontal="right" vertical="center"/>
    </xf>
    <xf numFmtId="3" fontId="6" fillId="0" borderId="0" xfId="0" applyNumberFormat="1" applyFont="1" applyFill="1" applyBorder="1" applyAlignment="1" applyProtection="1">
      <alignment horizontal="center" vertical="center"/>
      <protection locked="0"/>
    </xf>
    <xf numFmtId="0" fontId="3" fillId="6" borderId="0" xfId="0" applyFont="1" applyFill="1" applyAlignment="1" applyProtection="1">
      <alignment horizontal="center"/>
    </xf>
    <xf numFmtId="0" fontId="7" fillId="6" borderId="0" xfId="0" applyFont="1" applyFill="1" applyAlignment="1" applyProtection="1">
      <alignment horizontal="center"/>
    </xf>
    <xf numFmtId="0" fontId="8" fillId="6" borderId="0" xfId="0" applyFont="1" applyFill="1" applyAlignment="1" applyProtection="1">
      <alignment horizontal="center" vertical="top"/>
    </xf>
    <xf numFmtId="14" fontId="2" fillId="0" borderId="0" xfId="0" applyNumberFormat="1" applyFont="1" applyFill="1" applyBorder="1" applyAlignment="1" applyProtection="1">
      <alignment horizontal="center"/>
    </xf>
    <xf numFmtId="0" fontId="1" fillId="7" borderId="11" xfId="0" applyFont="1" applyFill="1" applyBorder="1" applyAlignment="1" applyProtection="1">
      <alignment horizontal="left" vertical="center"/>
    </xf>
    <xf numFmtId="0" fontId="1" fillId="7" borderId="12" xfId="0" applyFont="1" applyFill="1" applyBorder="1" applyAlignment="1" applyProtection="1">
      <alignment horizontal="left" vertical="center"/>
    </xf>
    <xf numFmtId="0" fontId="1" fillId="7" borderId="22" xfId="0" applyFont="1" applyFill="1" applyBorder="1" applyAlignment="1" applyProtection="1">
      <alignment horizontal="left" vertical="center"/>
    </xf>
    <xf numFmtId="0" fontId="12" fillId="7" borderId="13" xfId="0" applyFont="1" applyFill="1" applyBorder="1" applyAlignment="1" applyProtection="1">
      <alignment horizontal="left" vertical="center"/>
    </xf>
    <xf numFmtId="0" fontId="12" fillId="7" borderId="14" xfId="0" applyFont="1" applyFill="1" applyBorder="1" applyAlignment="1" applyProtection="1">
      <alignment horizontal="left" vertical="center"/>
    </xf>
    <xf numFmtId="0" fontId="12" fillId="7" borderId="23" xfId="0" applyFont="1" applyFill="1" applyBorder="1" applyAlignment="1" applyProtection="1">
      <alignment horizontal="left" vertical="center"/>
    </xf>
    <xf numFmtId="0" fontId="7" fillId="8" borderId="0" xfId="0" applyFont="1" applyFill="1" applyBorder="1" applyAlignment="1" applyProtection="1">
      <alignment horizontal="right"/>
    </xf>
    <xf numFmtId="0" fontId="7" fillId="0" borderId="27" xfId="0" applyFont="1" applyFill="1" applyBorder="1" applyAlignment="1" applyProtection="1">
      <alignment horizontal="right" vertical="top" wrapText="1"/>
    </xf>
    <xf numFmtId="0" fontId="9" fillId="7" borderId="11" xfId="0" applyFont="1" applyFill="1" applyBorder="1" applyAlignment="1" applyProtection="1">
      <alignment horizontal="center" vertical="center"/>
    </xf>
    <xf numFmtId="0" fontId="9" fillId="7" borderId="12" xfId="0" applyFont="1" applyFill="1" applyBorder="1" applyAlignment="1" applyProtection="1">
      <alignment horizontal="center" vertical="center"/>
    </xf>
    <xf numFmtId="0" fontId="9" fillId="7" borderId="22"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7" borderId="14" xfId="0" applyFont="1" applyFill="1" applyBorder="1" applyAlignment="1" applyProtection="1">
      <alignment horizontal="center" vertical="center"/>
    </xf>
    <xf numFmtId="0" fontId="9" fillId="7" borderId="23" xfId="0" applyFont="1" applyFill="1" applyBorder="1" applyAlignment="1" applyProtection="1">
      <alignment horizontal="center" vertical="center"/>
    </xf>
    <xf numFmtId="0" fontId="14" fillId="8" borderId="11" xfId="0" applyFont="1" applyFill="1" applyBorder="1" applyAlignment="1" applyProtection="1">
      <alignment horizontal="center" vertical="center"/>
    </xf>
    <xf numFmtId="0" fontId="14" fillId="8" borderId="22" xfId="0" applyFont="1" applyFill="1" applyBorder="1" applyAlignment="1" applyProtection="1">
      <alignment horizontal="center" vertical="center"/>
    </xf>
    <xf numFmtId="0" fontId="14" fillId="8" borderId="13" xfId="0" applyFont="1" applyFill="1" applyBorder="1" applyAlignment="1" applyProtection="1">
      <alignment horizontal="center" vertical="center"/>
    </xf>
    <xf numFmtId="0" fontId="14" fillId="8" borderId="23" xfId="0" applyFont="1" applyFill="1" applyBorder="1" applyAlignment="1" applyProtection="1">
      <alignment horizontal="center" vertical="center"/>
    </xf>
    <xf numFmtId="0" fontId="1" fillId="8" borderId="12" xfId="0" applyFont="1" applyFill="1" applyBorder="1" applyAlignment="1" applyProtection="1">
      <alignment horizontal="center" vertical="center"/>
    </xf>
    <xf numFmtId="0" fontId="1" fillId="8" borderId="22" xfId="0" applyFont="1" applyFill="1" applyBorder="1" applyAlignment="1" applyProtection="1">
      <alignment horizontal="center" vertical="center"/>
    </xf>
    <xf numFmtId="0" fontId="1" fillId="8" borderId="14" xfId="0" applyFont="1" applyFill="1" applyBorder="1" applyAlignment="1" applyProtection="1">
      <alignment horizontal="center" vertical="center"/>
    </xf>
    <xf numFmtId="0" fontId="1" fillId="8" borderId="23" xfId="0" applyFont="1" applyFill="1" applyBorder="1" applyAlignment="1" applyProtection="1">
      <alignment horizontal="center" vertical="center"/>
    </xf>
    <xf numFmtId="0" fontId="7" fillId="0" borderId="27" xfId="0" applyFont="1" applyFill="1" applyBorder="1" applyAlignment="1" applyProtection="1">
      <alignment horizontal="right" wrapText="1"/>
    </xf>
    <xf numFmtId="49" fontId="7" fillId="0" borderId="0" xfId="27" applyNumberFormat="1" applyFont="1" applyFill="1" applyBorder="1" applyAlignment="1">
      <alignment horizontal="center" vertical="center"/>
    </xf>
    <xf numFmtId="0" fontId="7" fillId="0" borderId="0" xfId="27" applyFont="1" applyBorder="1" applyAlignment="1">
      <alignment horizontal="right" wrapText="1"/>
    </xf>
    <xf numFmtId="49" fontId="7" fillId="0" borderId="0" xfId="27" applyNumberFormat="1" applyFont="1" applyFill="1" applyBorder="1" applyAlignment="1">
      <alignment horizontal="center"/>
    </xf>
    <xf numFmtId="0" fontId="7" fillId="0" borderId="25" xfId="27" applyFont="1" applyFill="1" applyBorder="1" applyAlignment="1">
      <alignment horizontal="center" vertical="center"/>
    </xf>
    <xf numFmtId="0" fontId="7" fillId="0" borderId="5" xfId="27" applyFont="1" applyFill="1" applyBorder="1" applyAlignment="1">
      <alignment horizontal="center" vertical="center"/>
    </xf>
    <xf numFmtId="0" fontId="7" fillId="0" borderId="0" xfId="27" applyFont="1" applyFill="1" applyBorder="1" applyAlignment="1">
      <alignment horizontal="center" vertical="center"/>
    </xf>
    <xf numFmtId="49" fontId="7" fillId="0" borderId="0" xfId="27" applyNumberFormat="1" applyFont="1" applyFill="1" applyBorder="1" applyAlignment="1">
      <alignment horizontal="left"/>
    </xf>
    <xf numFmtId="49" fontId="7" fillId="0" borderId="0" xfId="27" applyNumberFormat="1" applyFont="1" applyFill="1" applyBorder="1" applyAlignment="1">
      <alignment horizontal="left" vertical="top"/>
    </xf>
    <xf numFmtId="0" fontId="7" fillId="0" borderId="0" xfId="0" applyFont="1" applyFill="1" applyBorder="1" applyAlignment="1">
      <alignment horizontal="left" vertical="top" wrapText="1"/>
    </xf>
    <xf numFmtId="49" fontId="7" fillId="0" borderId="0" xfId="27" applyNumberFormat="1" applyFont="1" applyFill="1" applyBorder="1" applyAlignment="1">
      <alignment horizontal="left" vertical="center"/>
    </xf>
    <xf numFmtId="0" fontId="7" fillId="0" borderId="27" xfId="27" applyFont="1" applyFill="1" applyBorder="1" applyAlignment="1">
      <alignment horizontal="right"/>
    </xf>
    <xf numFmtId="0" fontId="7" fillId="0" borderId="25" xfId="27" applyFont="1" applyBorder="1" applyAlignment="1">
      <alignment horizontal="center" vertical="center"/>
    </xf>
    <xf numFmtId="0" fontId="5" fillId="0" borderId="28" xfId="27" applyFont="1" applyFill="1" applyBorder="1" applyAlignment="1">
      <alignment horizontal="center" vertical="top"/>
    </xf>
    <xf numFmtId="0" fontId="5" fillId="0" borderId="29" xfId="27" applyFont="1" applyFill="1" applyBorder="1" applyAlignment="1">
      <alignment horizontal="center" vertical="top"/>
    </xf>
    <xf numFmtId="0" fontId="5" fillId="0" borderId="30" xfId="27" applyFont="1" applyFill="1" applyBorder="1" applyAlignment="1">
      <alignment horizontal="center" vertical="top"/>
    </xf>
    <xf numFmtId="0" fontId="5" fillId="0" borderId="26" xfId="27" applyFont="1" applyFill="1" applyBorder="1" applyAlignment="1">
      <alignment horizontal="center" vertical="top"/>
    </xf>
    <xf numFmtId="0" fontId="5" fillId="0" borderId="27" xfId="27" applyFont="1" applyFill="1" applyBorder="1" applyAlignment="1">
      <alignment horizontal="center" vertical="top"/>
    </xf>
    <xf numFmtId="0" fontId="5" fillId="0" borderId="84" xfId="27" applyFont="1" applyFill="1" applyBorder="1" applyAlignment="1">
      <alignment horizontal="center" vertical="top"/>
    </xf>
    <xf numFmtId="0" fontId="7" fillId="0" borderId="27" xfId="27" applyFont="1" applyBorder="1" applyAlignment="1">
      <alignment horizontal="right"/>
    </xf>
    <xf numFmtId="0" fontId="8" fillId="3" borderId="5" xfId="27" applyFont="1" applyFill="1" applyBorder="1" applyAlignment="1">
      <alignment horizontal="center"/>
    </xf>
    <xf numFmtId="0" fontId="8" fillId="3" borderId="0" xfId="27" applyFont="1" applyFill="1" applyBorder="1" applyAlignment="1">
      <alignment horizontal="center"/>
    </xf>
    <xf numFmtId="0" fontId="8" fillId="3" borderId="25" xfId="27" applyFont="1" applyFill="1" applyBorder="1" applyAlignment="1">
      <alignment horizontal="center"/>
    </xf>
    <xf numFmtId="0" fontId="7" fillId="3" borderId="0" xfId="27" applyFont="1" applyFill="1" applyBorder="1" applyAlignment="1">
      <alignment horizontal="right"/>
    </xf>
    <xf numFmtId="0" fontId="7" fillId="3" borderId="0" xfId="27" applyFont="1" applyFill="1" applyBorder="1" applyAlignment="1">
      <alignment horizontal="right" vertical="center"/>
    </xf>
    <xf numFmtId="0" fontId="7" fillId="13" borderId="27" xfId="27" applyFont="1" applyFill="1" applyBorder="1" applyAlignment="1">
      <alignment horizontal="right" vertical="top"/>
    </xf>
    <xf numFmtId="0" fontId="7" fillId="0" borderId="27" xfId="27" quotePrefix="1" applyFont="1" applyBorder="1" applyAlignment="1">
      <alignment horizontal="right" vertical="center"/>
    </xf>
    <xf numFmtId="0" fontId="7" fillId="0" borderId="27" xfId="27" applyFont="1" applyBorder="1" applyAlignment="1">
      <alignment horizontal="right" vertical="center"/>
    </xf>
    <xf numFmtId="0" fontId="7" fillId="3" borderId="5" xfId="27" applyFont="1" applyFill="1" applyBorder="1" applyAlignment="1">
      <alignment horizontal="center"/>
    </xf>
    <xf numFmtId="0" fontId="7" fillId="3" borderId="0" xfId="27" applyFont="1" applyFill="1" applyBorder="1" applyAlignment="1">
      <alignment horizontal="center"/>
    </xf>
    <xf numFmtId="0" fontId="7" fillId="3" borderId="25" xfId="27" applyFont="1" applyFill="1" applyBorder="1" applyAlignment="1">
      <alignment horizontal="center"/>
    </xf>
    <xf numFmtId="0" fontId="7" fillId="0" borderId="28" xfId="0" applyFont="1" applyFill="1" applyBorder="1" applyAlignment="1" applyProtection="1">
      <alignment horizontal="center" vertical="center"/>
    </xf>
    <xf numFmtId="0" fontId="7" fillId="0" borderId="29"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84" xfId="0" applyFont="1" applyFill="1" applyBorder="1" applyAlignment="1" applyProtection="1">
      <alignment horizontal="center" vertical="center"/>
    </xf>
    <xf numFmtId="0" fontId="7" fillId="0" borderId="140" xfId="0" applyFont="1" applyFill="1" applyBorder="1" applyAlignment="1" applyProtection="1">
      <alignment horizontal="center" vertical="center"/>
    </xf>
    <xf numFmtId="0" fontId="7" fillId="0" borderId="0" xfId="28" applyFont="1" applyFill="1" applyBorder="1" applyAlignment="1">
      <alignment horizontal="left" vertical="center"/>
    </xf>
    <xf numFmtId="0" fontId="7" fillId="0" borderId="25" xfId="28" quotePrefix="1" applyFont="1" applyFill="1" applyBorder="1" applyAlignment="1">
      <alignment horizontal="center" vertical="center"/>
    </xf>
    <xf numFmtId="0" fontId="7" fillId="0" borderId="25" xfId="28" applyFont="1" applyFill="1" applyBorder="1" applyAlignment="1">
      <alignment horizontal="center" vertical="center"/>
    </xf>
    <xf numFmtId="0" fontId="7" fillId="0" borderId="0" xfId="28" quotePrefix="1" applyFont="1" applyBorder="1" applyAlignment="1">
      <alignment horizontal="center" vertical="center"/>
    </xf>
    <xf numFmtId="0" fontId="7" fillId="0" borderId="27" xfId="28" applyFont="1" applyBorder="1" applyAlignment="1">
      <alignment horizontal="center" vertical="center"/>
    </xf>
    <xf numFmtId="0" fontId="19" fillId="0" borderId="28" xfId="27" applyFont="1" applyFill="1" applyBorder="1" applyAlignment="1">
      <alignment horizontal="center" vertical="center" wrapText="1"/>
    </xf>
    <xf numFmtId="0" fontId="19" fillId="0" borderId="29" xfId="27" applyFont="1" applyFill="1" applyBorder="1" applyAlignment="1">
      <alignment horizontal="center" vertical="center" wrapText="1"/>
    </xf>
    <xf numFmtId="0" fontId="19" fillId="0" borderId="30" xfId="27" applyFont="1" applyFill="1" applyBorder="1" applyAlignment="1">
      <alignment horizontal="center" vertical="center" wrapText="1"/>
    </xf>
    <xf numFmtId="0" fontId="19" fillId="0" borderId="26" xfId="27" applyFont="1" applyFill="1" applyBorder="1" applyAlignment="1">
      <alignment horizontal="center" vertical="center" wrapText="1"/>
    </xf>
    <xf numFmtId="0" fontId="19" fillId="0" borderId="27" xfId="27" applyFont="1" applyFill="1" applyBorder="1" applyAlignment="1">
      <alignment horizontal="center" vertical="center" wrapText="1"/>
    </xf>
    <xf numFmtId="0" fontId="19" fillId="0" borderId="84" xfId="27" applyFont="1" applyFill="1" applyBorder="1" applyAlignment="1">
      <alignment horizontal="center" vertical="center" wrapText="1"/>
    </xf>
    <xf numFmtId="0" fontId="19" fillId="0" borderId="28" xfId="27" applyFont="1" applyFill="1" applyBorder="1" applyAlignment="1">
      <alignment horizontal="center" vertical="center"/>
    </xf>
    <xf numFmtId="0" fontId="19" fillId="0" borderId="29" xfId="27" applyFont="1" applyFill="1" applyBorder="1" applyAlignment="1">
      <alignment horizontal="center" vertical="center"/>
    </xf>
    <xf numFmtId="0" fontId="19" fillId="0" borderId="30" xfId="27" applyFont="1" applyFill="1" applyBorder="1" applyAlignment="1">
      <alignment horizontal="center" vertical="center"/>
    </xf>
    <xf numFmtId="0" fontId="19" fillId="0" borderId="26" xfId="27" applyFont="1" applyFill="1" applyBorder="1" applyAlignment="1">
      <alignment horizontal="center" vertical="center"/>
    </xf>
    <xf numFmtId="0" fontId="19" fillId="0" borderId="27" xfId="27" applyFont="1" applyFill="1" applyBorder="1" applyAlignment="1">
      <alignment horizontal="center" vertical="center"/>
    </xf>
    <xf numFmtId="0" fontId="19" fillId="0" borderId="84" xfId="27" applyFont="1" applyFill="1" applyBorder="1" applyAlignment="1">
      <alignment horizontal="center" vertical="center"/>
    </xf>
    <xf numFmtId="49" fontId="7" fillId="0" borderId="5" xfId="28" applyNumberFormat="1" applyFont="1" applyFill="1" applyBorder="1" applyAlignment="1">
      <alignment horizontal="center" vertical="center" wrapText="1"/>
    </xf>
    <xf numFmtId="49" fontId="7" fillId="0" borderId="5" xfId="28" applyNumberFormat="1" applyFont="1" applyFill="1" applyBorder="1" applyAlignment="1">
      <alignment horizontal="center" vertical="center"/>
    </xf>
    <xf numFmtId="0" fontId="7" fillId="0" borderId="0" xfId="0" applyFont="1" applyFill="1" applyAlignment="1" applyProtection="1">
      <alignment horizontal="right"/>
    </xf>
    <xf numFmtId="0" fontId="7" fillId="0" borderId="25" xfId="0" quotePrefix="1" applyFont="1" applyFill="1" applyBorder="1" applyAlignment="1">
      <alignment horizontal="center" vertical="center"/>
    </xf>
    <xf numFmtId="0" fontId="7" fillId="0" borderId="0" xfId="0" applyFont="1" applyFill="1" applyBorder="1" applyAlignment="1" applyProtection="1">
      <alignment horizontal="left" vertical="center" wrapText="1"/>
    </xf>
    <xf numFmtId="0" fontId="9" fillId="7" borderId="127" xfId="0" applyFont="1" applyFill="1" applyBorder="1" applyAlignment="1" applyProtection="1">
      <alignment horizontal="center" vertical="center"/>
    </xf>
    <xf numFmtId="0" fontId="9" fillId="7" borderId="128" xfId="0" applyFont="1" applyFill="1" applyBorder="1" applyAlignment="1" applyProtection="1">
      <alignment horizontal="center" vertical="center"/>
    </xf>
    <xf numFmtId="0" fontId="9" fillId="7" borderId="129" xfId="0" applyFont="1" applyFill="1" applyBorder="1" applyAlignment="1" applyProtection="1">
      <alignment horizontal="center" vertical="center"/>
    </xf>
    <xf numFmtId="0" fontId="9" fillId="7" borderId="13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protection locked="0"/>
    </xf>
    <xf numFmtId="0" fontId="7" fillId="0" borderId="0" xfId="0" applyFont="1" applyFill="1" applyAlignment="1" applyProtection="1">
      <alignment horizontal="center"/>
    </xf>
    <xf numFmtId="0" fontId="7" fillId="0" borderId="0" xfId="29" applyFont="1" applyFill="1" applyBorder="1" applyAlignment="1">
      <alignment horizontal="right"/>
    </xf>
    <xf numFmtId="0" fontId="7" fillId="0" borderId="0" xfId="29" applyFont="1" applyFill="1" applyBorder="1" applyAlignment="1">
      <alignment horizontal="center"/>
    </xf>
    <xf numFmtId="0" fontId="2" fillId="0" borderId="123" xfId="0" applyFont="1" applyFill="1" applyBorder="1" applyAlignment="1" applyProtection="1">
      <alignment horizontal="center"/>
    </xf>
    <xf numFmtId="0" fontId="8" fillId="0" borderId="0" xfId="29" applyFont="1" applyFill="1" applyBorder="1" applyAlignment="1">
      <alignment horizontal="center"/>
    </xf>
    <xf numFmtId="0" fontId="7" fillId="0" borderId="0" xfId="0" applyFont="1" applyFill="1" applyBorder="1" applyAlignment="1" applyProtection="1">
      <alignment horizontal="left" vertical="center"/>
    </xf>
    <xf numFmtId="0" fontId="7" fillId="0" borderId="27" xfId="0" applyFont="1" applyFill="1" applyBorder="1" applyAlignment="1">
      <alignment horizontal="right"/>
    </xf>
    <xf numFmtId="0" fontId="5" fillId="0" borderId="0" xfId="29" applyFont="1" applyFill="1" applyBorder="1" applyAlignment="1">
      <alignment horizontal="center"/>
    </xf>
    <xf numFmtId="0" fontId="7" fillId="0" borderId="0"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0" fontId="19" fillId="0" borderId="28" xfId="0" applyFont="1" applyFill="1" applyBorder="1" applyAlignment="1" applyProtection="1">
      <alignment horizontal="center" vertical="center"/>
    </xf>
    <xf numFmtId="0" fontId="19" fillId="0" borderId="29" xfId="0" applyFont="1" applyFill="1" applyBorder="1" applyAlignment="1" applyProtection="1">
      <alignment horizontal="center" vertical="center"/>
    </xf>
    <xf numFmtId="0" fontId="19" fillId="0" borderId="30" xfId="0" applyFont="1" applyFill="1" applyBorder="1" applyAlignment="1" applyProtection="1">
      <alignment horizontal="center" vertical="center"/>
    </xf>
    <xf numFmtId="0" fontId="19" fillId="0" borderId="26" xfId="0" applyFont="1" applyFill="1" applyBorder="1" applyAlignment="1" applyProtection="1">
      <alignment horizontal="center" vertical="center"/>
    </xf>
    <xf numFmtId="0" fontId="19" fillId="0" borderId="27" xfId="0" applyFont="1" applyFill="1" applyBorder="1" applyAlignment="1" applyProtection="1">
      <alignment horizontal="center" vertical="center"/>
    </xf>
    <xf numFmtId="0" fontId="19" fillId="0" borderId="84" xfId="0" applyFont="1" applyFill="1" applyBorder="1" applyAlignment="1" applyProtection="1">
      <alignment horizontal="center" vertical="center"/>
    </xf>
    <xf numFmtId="0" fontId="7" fillId="0" borderId="5" xfId="0" applyFont="1" applyFill="1" applyBorder="1" applyAlignment="1" applyProtection="1">
      <alignment horizontal="left" vertical="center"/>
    </xf>
    <xf numFmtId="0" fontId="7" fillId="0" borderId="25" xfId="0" quotePrefix="1" applyFont="1" applyFill="1" applyBorder="1" applyAlignment="1" applyProtection="1">
      <alignment horizontal="center" vertical="center"/>
    </xf>
    <xf numFmtId="0" fontId="5" fillId="0" borderId="0" xfId="0" applyFont="1" applyBorder="1" applyAlignment="1">
      <alignment horizontal="center" vertical="center"/>
    </xf>
    <xf numFmtId="0" fontId="7" fillId="0" borderId="0" xfId="30" applyFont="1" applyFill="1" applyBorder="1" applyAlignment="1">
      <alignment horizontal="center"/>
    </xf>
    <xf numFmtId="0" fontId="10" fillId="3" borderId="0" xfId="0" applyFont="1" applyFill="1" applyBorder="1" applyAlignment="1" applyProtection="1">
      <alignment horizontal="center"/>
    </xf>
    <xf numFmtId="0" fontId="7" fillId="0" borderId="0" xfId="0" quotePrefix="1" applyFont="1" applyFill="1" applyBorder="1" applyAlignment="1" applyProtection="1">
      <alignment horizontal="center" vertical="center"/>
    </xf>
    <xf numFmtId="0" fontId="7" fillId="0" borderId="5" xfId="0" applyFont="1" applyFill="1" applyBorder="1" applyAlignment="1">
      <alignment horizontal="center" vertical="center"/>
    </xf>
    <xf numFmtId="0" fontId="7" fillId="0" borderId="0" xfId="0" applyFont="1" applyFill="1" applyBorder="1" applyAlignment="1">
      <alignment horizontal="left" vertical="center"/>
    </xf>
    <xf numFmtId="0" fontId="7" fillId="3" borderId="27" xfId="0" applyFont="1" applyFill="1" applyBorder="1" applyAlignment="1" applyProtection="1">
      <alignment horizontal="right" vertical="center"/>
    </xf>
    <xf numFmtId="0" fontId="7" fillId="0" borderId="0" xfId="0" applyFont="1" applyFill="1" applyBorder="1" applyAlignment="1" applyProtection="1">
      <alignment horizontal="right" vertical="top"/>
    </xf>
    <xf numFmtId="0" fontId="7" fillId="0" borderId="5" xfId="0" applyFont="1" applyFill="1" applyBorder="1" applyAlignment="1">
      <alignment horizontal="right" vertical="center"/>
    </xf>
    <xf numFmtId="0" fontId="7" fillId="0" borderId="0" xfId="0" applyFont="1" applyFill="1" applyBorder="1" applyAlignment="1">
      <alignment horizontal="right" vertical="center"/>
    </xf>
    <xf numFmtId="0" fontId="2" fillId="3" borderId="0" xfId="0" applyFont="1" applyFill="1" applyBorder="1" applyAlignment="1" applyProtection="1">
      <alignment horizontal="center"/>
    </xf>
    <xf numFmtId="0" fontId="7" fillId="0" borderId="0" xfId="0" quotePrefix="1" applyFont="1" applyFill="1" applyBorder="1" applyAlignment="1">
      <alignment horizontal="center" vertical="center"/>
    </xf>
    <xf numFmtId="0" fontId="30" fillId="0" borderId="28" xfId="0" applyFont="1" applyFill="1" applyBorder="1" applyAlignment="1">
      <alignment horizontal="center" vertical="center"/>
    </xf>
    <xf numFmtId="0" fontId="30" fillId="0" borderId="30"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84" xfId="0" applyFont="1" applyFill="1" applyBorder="1" applyAlignment="1">
      <alignment horizontal="center" vertical="center"/>
    </xf>
    <xf numFmtId="0" fontId="3" fillId="0" borderId="5" xfId="0" applyFont="1" applyFill="1" applyBorder="1" applyAlignment="1" applyProtection="1">
      <alignment horizontal="center" vertical="center" wrapText="1"/>
    </xf>
    <xf numFmtId="0" fontId="31" fillId="0" borderId="28" xfId="0" applyFont="1" applyFill="1" applyBorder="1" applyAlignment="1">
      <alignment horizontal="center" vertical="center"/>
    </xf>
    <xf numFmtId="0" fontId="31" fillId="0" borderId="30"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84" xfId="0" applyFont="1" applyFill="1" applyBorder="1" applyAlignment="1">
      <alignment horizontal="center" vertical="center"/>
    </xf>
    <xf numFmtId="0" fontId="7" fillId="0" borderId="28" xfId="31" applyFont="1" applyBorder="1" applyAlignment="1" applyProtection="1">
      <alignment horizontal="center" vertical="center"/>
    </xf>
    <xf numFmtId="0" fontId="7" fillId="0" borderId="29" xfId="31" applyFont="1" applyBorder="1" applyAlignment="1" applyProtection="1">
      <alignment horizontal="center" vertical="center"/>
    </xf>
    <xf numFmtId="0" fontId="7" fillId="0" borderId="30" xfId="31" applyFont="1" applyBorder="1" applyAlignment="1" applyProtection="1">
      <alignment horizontal="center" vertical="center"/>
    </xf>
    <xf numFmtId="0" fontId="7" fillId="0" borderId="26" xfId="31" applyFont="1" applyBorder="1" applyAlignment="1" applyProtection="1">
      <alignment horizontal="center" vertical="center"/>
    </xf>
    <xf numFmtId="0" fontId="7" fillId="0" borderId="27" xfId="31" applyFont="1" applyBorder="1" applyAlignment="1" applyProtection="1">
      <alignment horizontal="center" vertical="center"/>
    </xf>
    <xf numFmtId="0" fontId="7" fillId="0" borderId="84" xfId="31" applyFont="1" applyBorder="1" applyAlignment="1" applyProtection="1">
      <alignment horizontal="center" vertical="center"/>
    </xf>
    <xf numFmtId="0" fontId="7" fillId="0" borderId="25" xfId="31" quotePrefix="1" applyFont="1" applyBorder="1" applyAlignment="1" applyProtection="1">
      <alignment horizontal="center" vertical="center"/>
    </xf>
    <xf numFmtId="0" fontId="7" fillId="0" borderId="25" xfId="31" applyFont="1" applyBorder="1" applyAlignment="1" applyProtection="1">
      <alignment horizontal="center" vertical="center"/>
    </xf>
    <xf numFmtId="0" fontId="92" fillId="0" borderId="0" xfId="31" applyFont="1" applyBorder="1" applyAlignment="1" applyProtection="1">
      <alignment horizontal="center" vertical="center"/>
    </xf>
    <xf numFmtId="0" fontId="91" fillId="0" borderId="0" xfId="31" applyFont="1" applyBorder="1" applyAlignment="1" applyProtection="1">
      <alignment horizontal="center" vertical="center"/>
    </xf>
    <xf numFmtId="0" fontId="7" fillId="0" borderId="27" xfId="31" applyFont="1" applyBorder="1" applyAlignment="1" applyProtection="1">
      <alignment horizontal="right" vertical="center"/>
    </xf>
    <xf numFmtId="0" fontId="7" fillId="0" borderId="27" xfId="0" applyFont="1" applyFill="1" applyBorder="1" applyAlignment="1">
      <alignment horizontal="right" vertical="center"/>
    </xf>
    <xf numFmtId="0" fontId="5" fillId="0" borderId="28" xfId="29" applyFont="1" applyFill="1" applyBorder="1" applyAlignment="1">
      <alignment horizontal="center" vertical="center"/>
    </xf>
    <xf numFmtId="0" fontId="5" fillId="0" borderId="29" xfId="29" applyFont="1" applyFill="1" applyBorder="1" applyAlignment="1">
      <alignment horizontal="center" vertical="center"/>
    </xf>
    <xf numFmtId="0" fontId="5" fillId="0" borderId="30" xfId="29" applyFont="1" applyFill="1" applyBorder="1" applyAlignment="1">
      <alignment horizontal="center" vertical="center"/>
    </xf>
    <xf numFmtId="0" fontId="5" fillId="0" borderId="5" xfId="29" applyFont="1" applyFill="1" applyBorder="1" applyAlignment="1">
      <alignment horizontal="center" vertical="center"/>
    </xf>
    <xf numFmtId="0" fontId="5" fillId="0" borderId="0" xfId="29" applyFont="1" applyFill="1" applyBorder="1" applyAlignment="1">
      <alignment horizontal="center" vertical="center"/>
    </xf>
    <xf numFmtId="0" fontId="5" fillId="0" borderId="25" xfId="29" applyFont="1" applyFill="1" applyBorder="1" applyAlignment="1">
      <alignment horizontal="center" vertical="center"/>
    </xf>
    <xf numFmtId="0" fontId="5" fillId="0" borderId="26" xfId="29" applyFont="1" applyFill="1" applyBorder="1" applyAlignment="1">
      <alignment horizontal="center" vertical="center"/>
    </xf>
    <xf numFmtId="0" fontId="5" fillId="0" borderId="27" xfId="29" applyFont="1" applyFill="1" applyBorder="1" applyAlignment="1">
      <alignment horizontal="center" vertical="center"/>
    </xf>
    <xf numFmtId="0" fontId="5" fillId="0" borderId="84" xfId="29" applyFont="1" applyFill="1" applyBorder="1" applyAlignment="1">
      <alignment horizontal="center" vertical="center"/>
    </xf>
    <xf numFmtId="0" fontId="7" fillId="0" borderId="25" xfId="0" quotePrefix="1" applyFont="1" applyBorder="1" applyAlignment="1">
      <alignment horizontal="center" vertical="center"/>
    </xf>
    <xf numFmtId="0" fontId="7" fillId="0" borderId="25" xfId="0" applyFont="1" applyBorder="1" applyAlignment="1">
      <alignment horizontal="center" vertical="center"/>
    </xf>
    <xf numFmtId="0" fontId="7" fillId="3" borderId="5"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5" xfId="31" applyFont="1" applyFill="1" applyBorder="1" applyAlignment="1" applyProtection="1">
      <alignment horizontal="center" vertical="center"/>
    </xf>
    <xf numFmtId="0" fontId="7" fillId="3" borderId="0" xfId="31" applyFont="1" applyFill="1" applyBorder="1" applyAlignment="1" applyProtection="1">
      <alignment horizontal="center" vertical="center"/>
    </xf>
    <xf numFmtId="0" fontId="7" fillId="3" borderId="25" xfId="31" applyFont="1" applyFill="1" applyBorder="1" applyAlignment="1" applyProtection="1">
      <alignment horizontal="center" vertical="center"/>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84" xfId="0" applyFont="1" applyFill="1" applyBorder="1" applyAlignment="1">
      <alignment horizontal="center" vertical="center"/>
    </xf>
    <xf numFmtId="0" fontId="7" fillId="3" borderId="26" xfId="31" applyFont="1" applyFill="1" applyBorder="1" applyAlignment="1" applyProtection="1">
      <alignment horizontal="center" vertical="center"/>
    </xf>
    <xf numFmtId="0" fontId="7" fillId="3" borderId="27" xfId="31" applyFont="1" applyFill="1" applyBorder="1" applyAlignment="1" applyProtection="1">
      <alignment horizontal="center" vertical="center"/>
    </xf>
    <xf numFmtId="0" fontId="7" fillId="3" borderId="84" xfId="31" applyFont="1" applyFill="1" applyBorder="1" applyAlignment="1" applyProtection="1">
      <alignment horizontal="center" vertical="center"/>
    </xf>
    <xf numFmtId="0" fontId="92" fillId="3" borderId="28" xfId="0" applyFont="1" applyFill="1" applyBorder="1" applyAlignment="1" applyProtection="1">
      <alignment horizontal="center" vertical="center"/>
    </xf>
    <xf numFmtId="0" fontId="7" fillId="3" borderId="29"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7" fillId="3" borderId="84" xfId="0" applyFont="1" applyFill="1" applyBorder="1" applyAlignment="1" applyProtection="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28" xfId="31" applyFont="1" applyFill="1" applyBorder="1" applyAlignment="1" applyProtection="1">
      <alignment horizontal="center" vertical="center"/>
    </xf>
    <xf numFmtId="0" fontId="7" fillId="3" borderId="29" xfId="31" applyFont="1" applyFill="1" applyBorder="1" applyAlignment="1" applyProtection="1">
      <alignment horizontal="center" vertical="center"/>
    </xf>
    <xf numFmtId="0" fontId="7" fillId="3" borderId="30" xfId="31" applyFont="1" applyFill="1" applyBorder="1" applyAlignment="1" applyProtection="1">
      <alignment horizontal="center" vertical="center"/>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5" xfId="31" applyFont="1" applyFill="1" applyBorder="1" applyAlignment="1" applyProtection="1">
      <alignment horizontal="center" vertical="center"/>
    </xf>
    <xf numFmtId="0" fontId="8" fillId="3" borderId="0" xfId="31" applyFont="1" applyFill="1" applyBorder="1" applyAlignment="1" applyProtection="1">
      <alignment horizontal="center" vertical="center"/>
    </xf>
    <xf numFmtId="0" fontId="8" fillId="3" borderId="25" xfId="31" applyFont="1" applyFill="1" applyBorder="1" applyAlignment="1" applyProtection="1">
      <alignment horizontal="center" vertical="center"/>
    </xf>
    <xf numFmtId="0" fontId="7" fillId="0" borderId="0" xfId="29" applyFont="1" applyFill="1" applyBorder="1" applyAlignment="1">
      <alignment horizontal="right" vertical="center"/>
    </xf>
    <xf numFmtId="0" fontId="0" fillId="0" borderId="0" xfId="0" applyBorder="1" applyAlignment="1">
      <alignment vertical="center"/>
    </xf>
    <xf numFmtId="0" fontId="7" fillId="0" borderId="0" xfId="31" applyFont="1" applyAlignment="1" applyProtection="1">
      <alignment horizontal="right" vertical="center"/>
    </xf>
    <xf numFmtId="0" fontId="7" fillId="0" borderId="5" xfId="29" applyFont="1" applyFill="1" applyBorder="1" applyAlignment="1">
      <alignment horizontal="center" vertical="center"/>
    </xf>
    <xf numFmtId="0" fontId="7" fillId="0" borderId="0" xfId="29" applyFont="1" applyFill="1" applyBorder="1" applyAlignment="1">
      <alignment horizontal="center" vertical="center"/>
    </xf>
    <xf numFmtId="0" fontId="7" fillId="0" borderId="0" xfId="30" applyFont="1" applyFill="1" applyBorder="1" applyAlignment="1">
      <alignment horizontal="center" vertical="center"/>
    </xf>
    <xf numFmtId="0" fontId="8" fillId="0" borderId="0" xfId="31" applyFont="1" applyAlignment="1" applyProtection="1">
      <alignment horizontal="center" vertical="center"/>
    </xf>
    <xf numFmtId="0" fontId="7" fillId="0" borderId="0" xfId="31" applyFont="1" applyFill="1" applyBorder="1" applyAlignment="1" applyProtection="1">
      <alignment horizontal="center" vertical="center"/>
    </xf>
    <xf numFmtId="0" fontId="92" fillId="0" borderId="5" xfId="29" applyFont="1" applyFill="1" applyBorder="1" applyAlignment="1">
      <alignment horizontal="center" vertical="center"/>
    </xf>
    <xf numFmtId="0" fontId="0" fillId="0" borderId="0" xfId="0" applyFill="1" applyBorder="1" applyAlignment="1">
      <alignment horizontal="center" vertical="center"/>
    </xf>
    <xf numFmtId="0" fontId="7" fillId="0" borderId="27" xfId="29" applyFont="1" applyFill="1" applyBorder="1" applyAlignment="1">
      <alignment horizontal="right"/>
    </xf>
    <xf numFmtId="0" fontId="92" fillId="0" borderId="0" xfId="0" applyFont="1" applyFill="1" applyBorder="1" applyAlignment="1" applyProtection="1">
      <alignment horizontal="center" vertical="center" wrapText="1"/>
      <protection locked="0"/>
    </xf>
    <xf numFmtId="0" fontId="7" fillId="0" borderId="27" xfId="0" applyFont="1" applyFill="1" applyBorder="1" applyAlignment="1">
      <alignment horizontal="center" vertical="center"/>
    </xf>
    <xf numFmtId="3" fontId="6" fillId="0" borderId="17" xfId="5" applyNumberFormat="1" applyFont="1" applyFill="1" applyBorder="1" applyAlignment="1" applyProtection="1">
      <alignment horizontal="center" vertical="center"/>
    </xf>
    <xf numFmtId="3" fontId="6" fillId="0" borderId="0" xfId="5" applyNumberFormat="1" applyFont="1" applyFill="1" applyBorder="1" applyAlignment="1" applyProtection="1">
      <alignment horizontal="center" vertical="center"/>
    </xf>
    <xf numFmtId="0" fontId="7" fillId="0" borderId="37" xfId="5" applyFont="1" applyFill="1" applyBorder="1" applyAlignment="1" applyProtection="1">
      <alignment horizontal="center" vertical="center"/>
    </xf>
    <xf numFmtId="0" fontId="7" fillId="0" borderId="118" xfId="5" applyFont="1" applyFill="1" applyBorder="1" applyAlignment="1" applyProtection="1">
      <alignment horizontal="center" vertical="center"/>
    </xf>
    <xf numFmtId="3" fontId="19" fillId="0" borderId="42" xfId="5" applyNumberFormat="1" applyFont="1" applyBorder="1" applyAlignment="1" applyProtection="1">
      <alignment horizontal="center" vertical="center" wrapText="1"/>
      <protection locked="0"/>
    </xf>
    <xf numFmtId="3" fontId="19" fillId="0" borderId="44" xfId="5" applyNumberFormat="1" applyFont="1" applyBorder="1" applyAlignment="1" applyProtection="1">
      <alignment horizontal="center" vertical="center" wrapText="1"/>
      <protection locked="0"/>
    </xf>
    <xf numFmtId="3" fontId="19" fillId="0" borderId="110" xfId="5" applyNumberFormat="1" applyFont="1" applyBorder="1" applyAlignment="1" applyProtection="1">
      <alignment horizontal="center" vertical="center" wrapText="1"/>
      <protection locked="0"/>
    </xf>
    <xf numFmtId="3" fontId="19" fillId="0" borderId="111" xfId="5" applyNumberFormat="1" applyFont="1" applyBorder="1" applyAlignment="1" applyProtection="1">
      <alignment horizontal="center" vertical="center" wrapText="1"/>
      <protection locked="0"/>
    </xf>
    <xf numFmtId="3" fontId="19" fillId="0" borderId="112" xfId="5" applyNumberFormat="1" applyFont="1" applyBorder="1" applyAlignment="1" applyProtection="1">
      <alignment horizontal="center" vertical="center" wrapText="1"/>
      <protection locked="0"/>
    </xf>
    <xf numFmtId="3" fontId="19" fillId="0" borderId="63" xfId="5" applyNumberFormat="1" applyFont="1" applyBorder="1" applyAlignment="1" applyProtection="1">
      <alignment horizontal="center" vertical="center" wrapText="1"/>
    </xf>
    <xf numFmtId="3" fontId="19" fillId="0" borderId="56" xfId="5" applyNumberFormat="1" applyFont="1" applyBorder="1" applyAlignment="1" applyProtection="1">
      <alignment horizontal="center" vertical="center" wrapText="1"/>
    </xf>
    <xf numFmtId="3" fontId="19" fillId="0" borderId="62" xfId="5" applyNumberFormat="1" applyFont="1" applyBorder="1" applyAlignment="1" applyProtection="1">
      <alignment horizontal="center" vertical="center" wrapText="1"/>
    </xf>
    <xf numFmtId="3" fontId="19" fillId="0" borderId="114" xfId="5" applyNumberFormat="1" applyFont="1" applyBorder="1" applyAlignment="1" applyProtection="1">
      <alignment horizontal="center" vertical="center" wrapText="1"/>
    </xf>
    <xf numFmtId="3" fontId="19" fillId="0" borderId="7" xfId="5" applyNumberFormat="1" applyFont="1" applyBorder="1" applyAlignment="1" applyProtection="1">
      <alignment horizontal="center" vertical="center" wrapText="1"/>
    </xf>
    <xf numFmtId="3" fontId="19" fillId="0" borderId="115" xfId="5" applyNumberFormat="1" applyFont="1" applyBorder="1" applyAlignment="1" applyProtection="1">
      <alignment horizontal="center" vertical="center" wrapText="1"/>
    </xf>
    <xf numFmtId="3" fontId="19" fillId="0" borderId="107" xfId="5" applyNumberFormat="1" applyFont="1" applyBorder="1" applyAlignment="1" applyProtection="1">
      <alignment horizontal="center" vertical="center" wrapText="1"/>
    </xf>
    <xf numFmtId="3" fontId="19" fillId="0" borderId="116" xfId="5" applyNumberFormat="1" applyFont="1" applyBorder="1" applyAlignment="1" applyProtection="1">
      <alignment horizontal="center" vertical="center" wrapText="1"/>
    </xf>
    <xf numFmtId="3" fontId="19" fillId="0" borderId="102" xfId="5" applyNumberFormat="1" applyFont="1" applyBorder="1" applyAlignment="1" applyProtection="1">
      <alignment horizontal="center" vertical="center" wrapText="1"/>
    </xf>
    <xf numFmtId="3" fontId="21" fillId="0" borderId="17" xfId="5" applyNumberFormat="1" applyFont="1" applyFill="1" applyBorder="1" applyAlignment="1" applyProtection="1">
      <alignment horizontal="center" vertical="center" wrapText="1"/>
    </xf>
    <xf numFmtId="3" fontId="21" fillId="0" borderId="0" xfId="5" applyNumberFormat="1" applyFont="1" applyFill="1" applyBorder="1" applyAlignment="1" applyProtection="1">
      <alignment horizontal="center" vertical="center" wrapText="1"/>
    </xf>
    <xf numFmtId="3" fontId="6" fillId="9" borderId="58" xfId="5" applyNumberFormat="1" applyFont="1" applyFill="1" applyBorder="1" applyAlignment="1" applyProtection="1">
      <alignment horizontal="center" vertical="center"/>
    </xf>
    <xf numFmtId="3" fontId="6" fillId="9" borderId="56" xfId="5" applyNumberFormat="1" applyFont="1" applyFill="1" applyBorder="1" applyAlignment="1" applyProtection="1">
      <alignment horizontal="center" vertical="center"/>
    </xf>
    <xf numFmtId="3" fontId="6" fillId="9" borderId="107" xfId="5" applyNumberFormat="1" applyFont="1" applyFill="1" applyBorder="1" applyAlignment="1" applyProtection="1">
      <alignment horizontal="center" vertical="center"/>
    </xf>
    <xf numFmtId="3" fontId="6" fillId="9" borderId="106" xfId="5" applyNumberFormat="1" applyFont="1" applyFill="1" applyBorder="1" applyAlignment="1" applyProtection="1">
      <alignment horizontal="center" vertical="center"/>
    </xf>
    <xf numFmtId="0" fontId="7" fillId="0" borderId="37" xfId="5" quotePrefix="1" applyFont="1" applyFill="1" applyBorder="1" applyAlignment="1" applyProtection="1">
      <alignment horizontal="center" vertical="center"/>
    </xf>
    <xf numFmtId="0" fontId="7" fillId="0" borderId="6" xfId="5" applyFont="1" applyFill="1" applyBorder="1" applyAlignment="1" applyProtection="1">
      <alignment horizontal="center" vertical="center"/>
    </xf>
    <xf numFmtId="3" fontId="6" fillId="0" borderId="63" xfId="5" applyNumberFormat="1" applyFont="1" applyBorder="1" applyAlignment="1" applyProtection="1">
      <alignment horizontal="right" vertical="center" wrapText="1"/>
      <protection locked="0"/>
    </xf>
    <xf numFmtId="3" fontId="6" fillId="0" borderId="56" xfId="5" applyNumberFormat="1" applyFont="1" applyBorder="1" applyAlignment="1" applyProtection="1">
      <alignment horizontal="right" vertical="center" wrapText="1"/>
      <protection locked="0"/>
    </xf>
    <xf numFmtId="3" fontId="6" fillId="0" borderId="62" xfId="5" applyNumberFormat="1" applyFont="1" applyBorder="1" applyAlignment="1" applyProtection="1">
      <alignment horizontal="right" vertical="center" wrapText="1"/>
      <protection locked="0"/>
    </xf>
    <xf numFmtId="3" fontId="6" fillId="0" borderId="65" xfId="5" applyNumberFormat="1" applyFont="1" applyBorder="1" applyAlignment="1" applyProtection="1">
      <alignment horizontal="right" vertical="center" wrapText="1"/>
      <protection locked="0"/>
    </xf>
    <xf numFmtId="3" fontId="6" fillId="0" borderId="59" xfId="5" applyNumberFormat="1" applyFont="1" applyBorder="1" applyAlignment="1" applyProtection="1">
      <alignment horizontal="right" vertical="center" wrapText="1"/>
      <protection locked="0"/>
    </xf>
    <xf numFmtId="3" fontId="6" fillId="0" borderId="64" xfId="5" applyNumberFormat="1" applyFont="1" applyBorder="1" applyAlignment="1" applyProtection="1">
      <alignment horizontal="right" vertical="center" wrapText="1"/>
      <protection locked="0"/>
    </xf>
    <xf numFmtId="3" fontId="6" fillId="0" borderId="107" xfId="5" applyNumberFormat="1" applyFont="1" applyBorder="1" applyAlignment="1" applyProtection="1">
      <alignment horizontal="right" vertical="center" wrapText="1"/>
      <protection locked="0"/>
    </xf>
    <xf numFmtId="3" fontId="6" fillId="0" borderId="106" xfId="5" applyNumberFormat="1" applyFont="1" applyBorder="1" applyAlignment="1" applyProtection="1">
      <alignment horizontal="right" vertical="center" wrapText="1"/>
      <protection locked="0"/>
    </xf>
    <xf numFmtId="3" fontId="6" fillId="0" borderId="17" xfId="5" applyNumberFormat="1" applyFont="1" applyFill="1" applyBorder="1" applyAlignment="1" applyProtection="1">
      <alignment horizontal="right" vertical="center" wrapText="1"/>
      <protection locked="0"/>
    </xf>
    <xf numFmtId="3" fontId="6" fillId="0" borderId="0" xfId="5" applyNumberFormat="1" applyFont="1" applyFill="1" applyBorder="1" applyAlignment="1" applyProtection="1">
      <alignment horizontal="right" vertical="center" wrapText="1"/>
      <protection locked="0"/>
    </xf>
    <xf numFmtId="3" fontId="6" fillId="9" borderId="57" xfId="5" applyNumberFormat="1" applyFont="1" applyFill="1" applyBorder="1" applyAlignment="1" applyProtection="1">
      <alignment horizontal="center" vertical="center"/>
    </xf>
    <xf numFmtId="3" fontId="6" fillId="9" borderId="60" xfId="5" applyNumberFormat="1" applyFont="1" applyFill="1" applyBorder="1" applyAlignment="1" applyProtection="1">
      <alignment horizontal="center" vertical="center"/>
    </xf>
    <xf numFmtId="3" fontId="6" fillId="0" borderId="17" xfId="5" applyNumberFormat="1" applyFont="1" applyFill="1" applyBorder="1" applyAlignment="1" applyProtection="1">
      <alignment horizontal="center" vertical="center" wrapText="1"/>
    </xf>
    <xf numFmtId="3" fontId="6" fillId="0" borderId="0" xfId="5" applyNumberFormat="1" applyFont="1" applyFill="1" applyBorder="1" applyAlignment="1" applyProtection="1">
      <alignment horizontal="center" vertical="center" wrapText="1"/>
    </xf>
    <xf numFmtId="3" fontId="6" fillId="9" borderId="50" xfId="5" applyNumberFormat="1" applyFont="1" applyFill="1" applyBorder="1" applyAlignment="1" applyProtection="1">
      <alignment horizontal="center" vertical="center" wrapText="1"/>
    </xf>
    <xf numFmtId="3" fontId="6" fillId="9" borderId="53" xfId="5" applyNumberFormat="1" applyFont="1" applyFill="1" applyBorder="1" applyAlignment="1" applyProtection="1">
      <alignment horizontal="center" vertical="center" wrapText="1"/>
    </xf>
    <xf numFmtId="3" fontId="6" fillId="9" borderId="107" xfId="5" applyNumberFormat="1" applyFont="1" applyFill="1" applyBorder="1" applyAlignment="1" applyProtection="1">
      <alignment horizontal="center" vertical="center" wrapText="1"/>
    </xf>
    <xf numFmtId="3" fontId="6" fillId="9" borderId="106" xfId="5" applyNumberFormat="1" applyFont="1" applyFill="1" applyBorder="1" applyAlignment="1" applyProtection="1">
      <alignment horizontal="center" vertical="center" wrapText="1"/>
    </xf>
    <xf numFmtId="3" fontId="6" fillId="0" borderId="42" xfId="5" applyNumberFormat="1" applyFont="1" applyBorder="1" applyAlignment="1" applyProtection="1">
      <alignment horizontal="right" vertical="center" wrapText="1"/>
      <protection locked="0"/>
    </xf>
    <xf numFmtId="3" fontId="6" fillId="0" borderId="46" xfId="5" applyNumberFormat="1" applyFont="1" applyBorder="1" applyAlignment="1" applyProtection="1">
      <alignment horizontal="right" vertical="center" wrapText="1"/>
      <protection locked="0"/>
    </xf>
    <xf numFmtId="3" fontId="6" fillId="0" borderId="17" xfId="5" applyNumberFormat="1" applyFont="1" applyFill="1" applyBorder="1" applyAlignment="1" applyProtection="1">
      <alignment horizontal="center" vertical="center" wrapText="1"/>
      <protection locked="0"/>
    </xf>
    <xf numFmtId="3" fontId="6" fillId="0" borderId="0" xfId="5" applyNumberFormat="1" applyFont="1" applyFill="1" applyBorder="1" applyAlignment="1" applyProtection="1">
      <alignment horizontal="center" vertical="center" wrapText="1"/>
      <protection locked="0"/>
    </xf>
    <xf numFmtId="3" fontId="6" fillId="0" borderId="71" xfId="5" applyNumberFormat="1" applyFont="1" applyBorder="1" applyAlignment="1" applyProtection="1">
      <alignment horizontal="center" vertical="center" wrapText="1"/>
      <protection locked="0"/>
    </xf>
    <xf numFmtId="3" fontId="6" fillId="0" borderId="75" xfId="5" applyNumberFormat="1" applyFont="1" applyBorder="1" applyAlignment="1" applyProtection="1">
      <alignment horizontal="center" vertical="center" wrapText="1"/>
      <protection locked="0"/>
    </xf>
    <xf numFmtId="3" fontId="6" fillId="0" borderId="107" xfId="5" applyNumberFormat="1" applyFont="1" applyBorder="1" applyAlignment="1" applyProtection="1">
      <alignment horizontal="center" vertical="center" wrapText="1"/>
      <protection locked="0"/>
    </xf>
    <xf numFmtId="3" fontId="6" fillId="0" borderId="106" xfId="5" applyNumberFormat="1" applyFont="1" applyBorder="1" applyAlignment="1" applyProtection="1">
      <alignment horizontal="center" vertical="center" wrapText="1"/>
      <protection locked="0"/>
    </xf>
    <xf numFmtId="3" fontId="6" fillId="6" borderId="107" xfId="5" applyNumberFormat="1" applyFont="1" applyFill="1" applyBorder="1" applyAlignment="1" applyProtection="1">
      <alignment horizontal="center" vertical="center" wrapText="1"/>
      <protection locked="0"/>
    </xf>
    <xf numFmtId="3" fontId="6" fillId="6" borderId="106" xfId="5" applyNumberFormat="1" applyFont="1" applyFill="1" applyBorder="1" applyAlignment="1" applyProtection="1">
      <alignment horizontal="center" vertical="center" wrapText="1"/>
      <protection locked="0"/>
    </xf>
    <xf numFmtId="3" fontId="6" fillId="0" borderId="107" xfId="5" applyNumberFormat="1" applyFont="1" applyFill="1" applyBorder="1" applyAlignment="1" applyProtection="1">
      <alignment horizontal="center" vertical="center" wrapText="1"/>
    </xf>
    <xf numFmtId="3" fontId="6" fillId="0" borderId="106" xfId="5" applyNumberFormat="1" applyFont="1" applyFill="1" applyBorder="1" applyAlignment="1" applyProtection="1">
      <alignment horizontal="center" vertical="center" wrapText="1"/>
    </xf>
    <xf numFmtId="3" fontId="6" fillId="0" borderId="63" xfId="5" applyNumberFormat="1" applyFont="1" applyBorder="1" applyAlignment="1" applyProtection="1">
      <alignment vertical="center" wrapText="1"/>
      <protection locked="0"/>
    </xf>
    <xf numFmtId="3" fontId="6" fillId="0" borderId="56" xfId="5" applyNumberFormat="1" applyFont="1" applyBorder="1" applyAlignment="1" applyProtection="1">
      <alignment vertical="center" wrapText="1"/>
      <protection locked="0"/>
    </xf>
    <xf numFmtId="3" fontId="6" fillId="0" borderId="62" xfId="5" applyNumberFormat="1" applyFont="1" applyBorder="1" applyAlignment="1" applyProtection="1">
      <alignment vertical="center" wrapText="1"/>
      <protection locked="0"/>
    </xf>
    <xf numFmtId="3" fontId="6" fillId="0" borderId="65" xfId="5" applyNumberFormat="1" applyFont="1" applyBorder="1" applyAlignment="1" applyProtection="1">
      <alignment vertical="center" wrapText="1"/>
      <protection locked="0"/>
    </xf>
    <xf numFmtId="3" fontId="6" fillId="0" borderId="59" xfId="5" applyNumberFormat="1" applyFont="1" applyBorder="1" applyAlignment="1" applyProtection="1">
      <alignment vertical="center" wrapText="1"/>
      <protection locked="0"/>
    </xf>
    <xf numFmtId="3" fontId="6" fillId="0" borderId="64" xfId="5" applyNumberFormat="1" applyFont="1" applyBorder="1" applyAlignment="1" applyProtection="1">
      <alignment vertical="center" wrapText="1"/>
      <protection locked="0"/>
    </xf>
    <xf numFmtId="3" fontId="6" fillId="0" borderId="107" xfId="5" applyNumberFormat="1" applyFont="1" applyBorder="1" applyAlignment="1" applyProtection="1">
      <alignment vertical="center" wrapText="1"/>
      <protection locked="0"/>
    </xf>
    <xf numFmtId="3" fontId="6" fillId="0" borderId="106" xfId="5" applyNumberFormat="1" applyFont="1" applyBorder="1" applyAlignment="1" applyProtection="1">
      <alignment vertical="center" wrapText="1"/>
      <protection locked="0"/>
    </xf>
    <xf numFmtId="3" fontId="6" fillId="0" borderId="17" xfId="5" applyNumberFormat="1" applyFont="1" applyFill="1" applyBorder="1" applyAlignment="1" applyProtection="1">
      <alignment vertical="center" wrapText="1"/>
      <protection locked="0"/>
    </xf>
    <xf numFmtId="3" fontId="6" fillId="0" borderId="0" xfId="5" applyNumberFormat="1" applyFont="1" applyFill="1" applyBorder="1" applyAlignment="1" applyProtection="1">
      <alignment vertical="center" wrapText="1"/>
      <protection locked="0"/>
    </xf>
    <xf numFmtId="3" fontId="6" fillId="9" borderId="33" xfId="5" applyNumberFormat="1" applyFont="1" applyFill="1" applyBorder="1" applyAlignment="1" applyProtection="1">
      <alignment horizontal="center" vertical="center" wrapText="1"/>
    </xf>
    <xf numFmtId="3" fontId="6" fillId="9" borderId="38" xfId="5" applyNumberFormat="1" applyFont="1" applyFill="1" applyBorder="1" applyAlignment="1" applyProtection="1">
      <alignment horizontal="center" vertical="center" wrapText="1"/>
    </xf>
    <xf numFmtId="3" fontId="6" fillId="9" borderId="100" xfId="5" applyNumberFormat="1" applyFont="1" applyFill="1" applyBorder="1" applyAlignment="1" applyProtection="1">
      <alignment horizontal="center" vertical="center" wrapText="1"/>
    </xf>
    <xf numFmtId="3" fontId="6" fillId="9" borderId="103" xfId="5" applyNumberFormat="1" applyFont="1" applyFill="1" applyBorder="1" applyAlignment="1" applyProtection="1">
      <alignment horizontal="center" vertical="center" wrapText="1"/>
    </xf>
    <xf numFmtId="0" fontId="7" fillId="0" borderId="17" xfId="5" applyFont="1" applyFill="1" applyBorder="1" applyAlignment="1" applyProtection="1">
      <alignment horizontal="center" vertical="center" wrapText="1"/>
    </xf>
    <xf numFmtId="0" fontId="7" fillId="0" borderId="0" xfId="5" applyFont="1" applyFill="1" applyBorder="1" applyAlignment="1" applyProtection="1">
      <alignment horizontal="center" vertical="center" wrapText="1"/>
    </xf>
    <xf numFmtId="0" fontId="7" fillId="8" borderId="97" xfId="5" applyFont="1" applyFill="1" applyBorder="1" applyAlignment="1" applyProtection="1">
      <alignment horizontal="center" vertical="center"/>
    </xf>
    <xf numFmtId="0" fontId="7" fillId="8" borderId="98" xfId="5" applyFont="1" applyFill="1" applyBorder="1" applyAlignment="1" applyProtection="1">
      <alignment horizontal="center" vertical="center"/>
    </xf>
    <xf numFmtId="0" fontId="7" fillId="8" borderId="99" xfId="5" applyFont="1" applyFill="1" applyBorder="1" applyAlignment="1" applyProtection="1">
      <alignment horizontal="center" vertical="center"/>
    </xf>
    <xf numFmtId="0" fontId="7" fillId="8" borderId="105" xfId="5" applyFont="1" applyFill="1" applyBorder="1" applyAlignment="1" applyProtection="1">
      <alignment horizontal="center" vertical="center"/>
    </xf>
    <xf numFmtId="0" fontId="7" fillId="0" borderId="17" xfId="5" applyFont="1" applyFill="1" applyBorder="1" applyAlignment="1" applyProtection="1">
      <alignment horizontal="center" vertical="center"/>
    </xf>
    <xf numFmtId="0" fontId="7" fillId="0" borderId="0" xfId="5" applyFont="1" applyFill="1" applyBorder="1" applyAlignment="1" applyProtection="1">
      <alignment horizontal="center" vertical="center"/>
    </xf>
    <xf numFmtId="0" fontId="8" fillId="8" borderId="1" xfId="5" applyFont="1" applyFill="1" applyBorder="1" applyAlignment="1" applyProtection="1">
      <alignment horizontal="center" vertical="top" wrapText="1"/>
    </xf>
    <xf numFmtId="0" fontId="8" fillId="8" borderId="104" xfId="5" applyFont="1" applyFill="1" applyBorder="1" applyAlignment="1" applyProtection="1">
      <alignment horizontal="center" vertical="top" wrapText="1"/>
    </xf>
    <xf numFmtId="0" fontId="23" fillId="8" borderId="18" xfId="5" applyFont="1" applyFill="1" applyBorder="1" applyAlignment="1" applyProtection="1">
      <alignment horizontal="center"/>
    </xf>
    <xf numFmtId="0" fontId="23" fillId="8" borderId="0" xfId="5" applyFont="1" applyFill="1" applyBorder="1" applyAlignment="1" applyProtection="1">
      <alignment horizontal="center"/>
    </xf>
    <xf numFmtId="0" fontId="23" fillId="8" borderId="25" xfId="5" applyFont="1" applyFill="1" applyBorder="1" applyAlignment="1" applyProtection="1">
      <alignment horizontal="center"/>
    </xf>
    <xf numFmtId="0" fontId="7" fillId="0" borderId="28" xfId="5" applyFont="1" applyBorder="1" applyAlignment="1" applyProtection="1">
      <alignment horizontal="center" wrapText="1"/>
    </xf>
    <xf numFmtId="0" fontId="7" fillId="0" borderId="29" xfId="5" applyFont="1" applyBorder="1" applyAlignment="1" applyProtection="1">
      <alignment horizontal="center" wrapText="1"/>
    </xf>
    <xf numFmtId="0" fontId="7" fillId="0" borderId="30" xfId="5" applyFont="1" applyBorder="1" applyAlignment="1" applyProtection="1">
      <alignment horizontal="center" wrapText="1"/>
    </xf>
    <xf numFmtId="0" fontId="7" fillId="0" borderId="5" xfId="5" applyFont="1" applyBorder="1" applyAlignment="1" applyProtection="1">
      <alignment horizontal="center" wrapText="1"/>
    </xf>
    <xf numFmtId="0" fontId="7" fillId="0" borderId="0" xfId="5" applyFont="1" applyBorder="1" applyAlignment="1" applyProtection="1">
      <alignment horizontal="center" wrapText="1"/>
    </xf>
    <xf numFmtId="0" fontId="7" fillId="0" borderId="25" xfId="5" applyFont="1" applyBorder="1" applyAlignment="1" applyProtection="1">
      <alignment horizontal="center" wrapText="1"/>
    </xf>
    <xf numFmtId="0" fontId="7" fillId="0" borderId="28" xfId="31" applyFont="1" applyBorder="1" applyAlignment="1" applyProtection="1">
      <alignment horizontal="center" wrapText="1"/>
    </xf>
    <xf numFmtId="0" fontId="7" fillId="0" borderId="29" xfId="31" applyFont="1" applyBorder="1" applyAlignment="1" applyProtection="1">
      <alignment horizontal="center" wrapText="1"/>
    </xf>
    <xf numFmtId="0" fontId="7" fillId="0" borderId="30" xfId="31" applyFont="1" applyBorder="1" applyAlignment="1" applyProtection="1">
      <alignment horizontal="center" wrapText="1"/>
    </xf>
    <xf numFmtId="0" fontId="7" fillId="0" borderId="5" xfId="31" applyFont="1" applyBorder="1" applyAlignment="1" applyProtection="1">
      <alignment horizontal="center" wrapText="1"/>
    </xf>
    <xf numFmtId="0" fontId="7" fillId="0" borderId="0" xfId="31" applyFont="1" applyBorder="1" applyAlignment="1" applyProtection="1">
      <alignment horizontal="center" wrapText="1"/>
    </xf>
    <xf numFmtId="0" fontId="7" fillId="0" borderId="25" xfId="31" applyFont="1" applyBorder="1" applyAlignment="1" applyProtection="1">
      <alignment horizontal="center" wrapText="1"/>
    </xf>
    <xf numFmtId="0" fontId="7" fillId="0" borderId="103" xfId="31" applyFont="1" applyBorder="1" applyAlignment="1" applyProtection="1">
      <alignment horizontal="center" wrapText="1"/>
    </xf>
    <xf numFmtId="0" fontId="7" fillId="0" borderId="1" xfId="31" applyFont="1" applyBorder="1" applyAlignment="1" applyProtection="1">
      <alignment horizontal="center" wrapText="1"/>
    </xf>
    <xf numFmtId="0" fontId="24" fillId="8" borderId="18" xfId="5" applyFont="1" applyFill="1" applyBorder="1" applyAlignment="1" applyProtection="1">
      <alignment horizontal="center" vertical="top"/>
    </xf>
    <xf numFmtId="0" fontId="24" fillId="8" borderId="0" xfId="5" applyFont="1" applyFill="1" applyBorder="1" applyAlignment="1" applyProtection="1">
      <alignment horizontal="center" vertical="top"/>
    </xf>
    <xf numFmtId="0" fontId="24" fillId="8" borderId="25" xfId="5" applyFont="1" applyFill="1" applyBorder="1" applyAlignment="1" applyProtection="1">
      <alignment horizontal="center" vertical="top"/>
    </xf>
    <xf numFmtId="0" fontId="7" fillId="0" borderId="0" xfId="0" quotePrefix="1" applyFont="1" applyFill="1" applyBorder="1" applyAlignment="1">
      <alignment horizontal="right" vertical="center"/>
    </xf>
    <xf numFmtId="0" fontId="7" fillId="0" borderId="27" xfId="31" applyFont="1" applyFill="1" applyBorder="1" applyAlignment="1" applyProtection="1">
      <alignment horizontal="right" vertical="center"/>
    </xf>
    <xf numFmtId="3" fontId="7" fillId="0" borderId="25" xfId="5" applyNumberFormat="1"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protection locked="0"/>
    </xf>
    <xf numFmtId="0" fontId="12" fillId="8" borderId="0" xfId="5" applyFont="1" applyFill="1" applyBorder="1" applyAlignment="1" applyProtection="1">
      <alignment horizontal="center"/>
    </xf>
    <xf numFmtId="0" fontId="8" fillId="8" borderId="5" xfId="5" applyFont="1" applyFill="1" applyBorder="1" applyAlignment="1" applyProtection="1">
      <alignment horizontal="center" vertical="center" wrapText="1"/>
    </xf>
    <xf numFmtId="0" fontId="8" fillId="8" borderId="0" xfId="5" applyFont="1" applyFill="1" applyBorder="1" applyAlignment="1" applyProtection="1">
      <alignment horizontal="center" vertical="center" wrapText="1"/>
    </xf>
    <xf numFmtId="0" fontId="91" fillId="8" borderId="5" xfId="5" applyFont="1" applyFill="1" applyBorder="1" applyAlignment="1" applyProtection="1">
      <alignment horizontal="center" vertical="center" wrapText="1"/>
    </xf>
    <xf numFmtId="0" fontId="8" fillId="8" borderId="25" xfId="5" applyFont="1" applyFill="1" applyBorder="1" applyAlignment="1" applyProtection="1">
      <alignment horizontal="center" vertical="center" wrapText="1"/>
    </xf>
    <xf numFmtId="0" fontId="1" fillId="8" borderId="0" xfId="5" applyFont="1" applyFill="1" applyBorder="1" applyAlignment="1" applyProtection="1">
      <alignment horizontal="center"/>
    </xf>
    <xf numFmtId="0" fontId="8" fillId="8" borderId="5" xfId="5" applyFont="1" applyFill="1" applyBorder="1" applyAlignment="1" applyProtection="1">
      <alignment horizontal="center"/>
    </xf>
    <xf numFmtId="0" fontId="8" fillId="8" borderId="25" xfId="5" applyFont="1" applyFill="1" applyBorder="1" applyAlignment="1" applyProtection="1">
      <alignment horizontal="center"/>
    </xf>
    <xf numFmtId="0" fontId="7" fillId="8" borderId="28" xfId="5" applyFont="1" applyFill="1" applyBorder="1" applyAlignment="1" applyProtection="1">
      <alignment horizontal="center" vertical="center" wrapText="1"/>
    </xf>
    <xf numFmtId="0" fontId="7" fillId="8" borderId="29" xfId="5" applyFont="1" applyFill="1" applyBorder="1" applyAlignment="1" applyProtection="1">
      <alignment horizontal="center" vertical="center" wrapText="1"/>
    </xf>
    <xf numFmtId="0" fontId="7" fillId="8" borderId="30" xfId="5" applyFont="1" applyFill="1" applyBorder="1" applyAlignment="1" applyProtection="1">
      <alignment horizontal="center" vertical="center" wrapText="1"/>
    </xf>
    <xf numFmtId="0" fontId="7" fillId="8" borderId="26" xfId="5" applyFont="1" applyFill="1" applyBorder="1" applyAlignment="1" applyProtection="1">
      <alignment horizontal="center" vertical="center" wrapText="1"/>
    </xf>
    <xf numFmtId="0" fontId="7" fillId="8" borderId="27" xfId="5" applyFont="1" applyFill="1" applyBorder="1" applyAlignment="1" applyProtection="1">
      <alignment horizontal="center" vertical="center" wrapText="1"/>
    </xf>
    <xf numFmtId="0" fontId="7" fillId="8" borderId="84" xfId="5" applyFont="1" applyFill="1" applyBorder="1" applyAlignment="1" applyProtection="1">
      <alignment horizontal="center" vertical="center" wrapText="1"/>
    </xf>
    <xf numFmtId="0" fontId="91" fillId="8" borderId="5" xfId="5" applyFont="1" applyFill="1" applyBorder="1" applyAlignment="1" applyProtection="1">
      <alignment horizontal="center" vertical="top"/>
    </xf>
    <xf numFmtId="0" fontId="1" fillId="8" borderId="0" xfId="5" applyFont="1" applyFill="1" applyBorder="1" applyAlignment="1" applyProtection="1">
      <alignment horizontal="center" wrapText="1"/>
    </xf>
    <xf numFmtId="0" fontId="12" fillId="8" borderId="0" xfId="5" applyFont="1" applyFill="1" applyBorder="1" applyAlignment="1" applyProtection="1">
      <alignment horizontal="center" vertical="top"/>
    </xf>
    <xf numFmtId="0" fontId="8" fillId="0" borderId="5" xfId="31" applyFont="1" applyBorder="1" applyAlignment="1" applyProtection="1">
      <alignment vertical="center" wrapText="1"/>
    </xf>
    <xf numFmtId="0" fontId="8" fillId="0" borderId="0" xfId="31" applyFont="1" applyBorder="1" applyAlignment="1" applyProtection="1">
      <alignment vertical="center" wrapText="1"/>
    </xf>
    <xf numFmtId="0" fontId="8" fillId="0" borderId="1" xfId="31" applyFont="1" applyBorder="1" applyAlignment="1" applyProtection="1">
      <alignment vertical="center" wrapText="1"/>
    </xf>
    <xf numFmtId="0" fontId="8" fillId="8" borderId="5" xfId="5" applyFont="1" applyFill="1" applyBorder="1" applyAlignment="1" applyProtection="1">
      <alignment horizontal="left" vertical="top" wrapText="1"/>
    </xf>
    <xf numFmtId="0" fontId="8" fillId="8" borderId="0" xfId="5" applyFont="1" applyFill="1" applyBorder="1" applyAlignment="1" applyProtection="1">
      <alignment horizontal="left" vertical="top" wrapText="1"/>
    </xf>
    <xf numFmtId="0" fontId="8" fillId="8" borderId="25" xfId="5" applyFont="1" applyFill="1" applyBorder="1" applyAlignment="1" applyProtection="1">
      <alignment horizontal="left" vertical="top" wrapText="1"/>
    </xf>
    <xf numFmtId="0" fontId="92" fillId="8" borderId="5" xfId="5" applyFont="1" applyFill="1" applyBorder="1" applyAlignment="1" applyProtection="1">
      <alignment horizontal="center" wrapText="1"/>
    </xf>
    <xf numFmtId="0" fontId="7" fillId="8" borderId="103" xfId="5" applyFont="1" applyFill="1" applyBorder="1" applyAlignment="1" applyProtection="1">
      <alignment horizontal="center" vertical="center" wrapText="1"/>
    </xf>
    <xf numFmtId="0" fontId="7" fillId="8" borderId="104" xfId="5" applyFont="1" applyFill="1" applyBorder="1" applyAlignment="1" applyProtection="1">
      <alignment horizontal="center" vertical="center" wrapText="1"/>
    </xf>
    <xf numFmtId="0" fontId="7" fillId="0" borderId="5" xfId="31" applyFont="1" applyBorder="1" applyAlignment="1" applyProtection="1">
      <alignment horizontal="left" vertical="center" wrapText="1"/>
    </xf>
    <xf numFmtId="0" fontId="7" fillId="0" borderId="0" xfId="31" applyFont="1" applyBorder="1" applyAlignment="1" applyProtection="1">
      <alignment horizontal="left" vertical="center" wrapText="1"/>
    </xf>
    <xf numFmtId="0" fontId="7" fillId="0" borderId="25" xfId="31" applyFont="1" applyBorder="1" applyAlignment="1" applyProtection="1">
      <alignment horizontal="left" vertical="center" wrapText="1"/>
    </xf>
    <xf numFmtId="0" fontId="7" fillId="0" borderId="5" xfId="31" applyFont="1" applyBorder="1" applyAlignment="1" applyProtection="1">
      <alignment horizontal="left" wrapText="1"/>
    </xf>
    <xf numFmtId="0" fontId="7" fillId="0" borderId="0" xfId="31" applyFont="1" applyBorder="1" applyAlignment="1" applyProtection="1">
      <alignment horizontal="left" wrapText="1"/>
    </xf>
    <xf numFmtId="0" fontId="7" fillId="0" borderId="1" xfId="31" applyFont="1" applyBorder="1" applyAlignment="1" applyProtection="1">
      <alignment horizontal="left" wrapText="1"/>
    </xf>
    <xf numFmtId="0" fontId="7" fillId="0" borderId="5" xfId="31" applyFont="1" applyBorder="1" applyAlignment="1" applyProtection="1">
      <alignment horizontal="center" vertical="center"/>
    </xf>
    <xf numFmtId="0" fontId="7" fillId="8" borderId="5" xfId="5" applyFont="1" applyFill="1" applyBorder="1" applyAlignment="1" applyProtection="1">
      <alignment horizontal="center" vertical="top"/>
    </xf>
    <xf numFmtId="0" fontId="7" fillId="8" borderId="25" xfId="5" applyFont="1" applyFill="1" applyBorder="1" applyAlignment="1" applyProtection="1">
      <alignment horizontal="center" vertical="top"/>
    </xf>
    <xf numFmtId="0" fontId="1" fillId="2" borderId="0" xfId="5" applyFont="1" applyFill="1" applyBorder="1" applyAlignment="1" applyProtection="1">
      <alignment horizontal="left" vertical="center" wrapText="1"/>
    </xf>
    <xf numFmtId="0" fontId="2" fillId="0" borderId="0" xfId="5" applyFont="1" applyFill="1" applyBorder="1" applyAlignment="1" applyProtection="1">
      <alignment horizontal="center"/>
    </xf>
    <xf numFmtId="0" fontId="3" fillId="0" borderId="0" xfId="5" applyFont="1" applyFill="1" applyBorder="1" applyAlignment="1" applyProtection="1">
      <alignment horizontal="center"/>
    </xf>
    <xf numFmtId="0" fontId="2" fillId="0" borderId="4" xfId="5" applyFont="1" applyFill="1" applyBorder="1" applyAlignment="1" applyProtection="1">
      <alignment horizontal="center" wrapText="1"/>
    </xf>
    <xf numFmtId="0" fontId="2" fillId="0" borderId="6" xfId="5" applyFont="1" applyFill="1" applyBorder="1" applyAlignment="1" applyProtection="1">
      <alignment horizontal="center" wrapText="1"/>
    </xf>
    <xf numFmtId="0" fontId="2" fillId="0" borderId="5"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2" fillId="0" borderId="5" xfId="5" applyFont="1" applyFill="1" applyBorder="1" applyAlignment="1" applyProtection="1">
      <alignment horizontal="center" vertical="center" wrapText="1"/>
    </xf>
    <xf numFmtId="0" fontId="2" fillId="0" borderId="0" xfId="5" applyFont="1" applyFill="1" applyBorder="1" applyAlignment="1" applyProtection="1">
      <alignment horizontal="center" vertical="center" wrapText="1"/>
    </xf>
  </cellXfs>
  <cellStyles count="32">
    <cellStyle name="Comma" xfId="1" builtinId="3"/>
    <cellStyle name="Comma 2" xfId="12" xr:uid="{00000000-0005-0000-0000-000001000000}"/>
    <cellStyle name="Comma 2 2" xfId="8" xr:uid="{00000000-0005-0000-0000-000002000000}"/>
    <cellStyle name="Hyperlink" xfId="2" builtinId="8"/>
    <cellStyle name="Hyperlink 2" xfId="13" xr:uid="{00000000-0005-0000-0000-000004000000}"/>
    <cellStyle name="Normal" xfId="0" builtinId="0"/>
    <cellStyle name="Normal - Style1" xfId="6" xr:uid="{00000000-0005-0000-0000-000006000000}"/>
    <cellStyle name="Normal - Style2" xfId="7" xr:uid="{00000000-0005-0000-0000-000007000000}"/>
    <cellStyle name="Normal - Style3" xfId="9" xr:uid="{00000000-0005-0000-0000-000008000000}"/>
    <cellStyle name="Normal - Style4" xfId="4" xr:uid="{00000000-0005-0000-0000-000009000000}"/>
    <cellStyle name="Normal - Style5" xfId="14" xr:uid="{00000000-0005-0000-0000-00000A000000}"/>
    <cellStyle name="Normal - Style6" xfId="15" xr:uid="{00000000-0005-0000-0000-00000B000000}"/>
    <cellStyle name="Normal - Style7" xfId="16" xr:uid="{00000000-0005-0000-0000-00000C000000}"/>
    <cellStyle name="Normal - Style8" xfId="10" xr:uid="{00000000-0005-0000-0000-00000D000000}"/>
    <cellStyle name="Normal 2" xfId="5" xr:uid="{00000000-0005-0000-0000-00000E000000}"/>
    <cellStyle name="Normal 2 2" xfId="18" xr:uid="{00000000-0005-0000-0000-00000F000000}"/>
    <cellStyle name="Normal 2 2 2" xfId="3" xr:uid="{00000000-0005-0000-0000-000010000000}"/>
    <cellStyle name="Normal 2_Copy of SSE2011-SAND29122010" xfId="17" xr:uid="{00000000-0005-0000-0000-000011000000}"/>
    <cellStyle name="Normal 3" xfId="19" xr:uid="{00000000-0005-0000-0000-000012000000}"/>
    <cellStyle name="Normal 3 2" xfId="20" xr:uid="{00000000-0005-0000-0000-000013000000}"/>
    <cellStyle name="Normal 3 2 2" xfId="21" xr:uid="{00000000-0005-0000-0000-000014000000}"/>
    <cellStyle name="Normal 3 2_Copy of SSE2011-SAND29122010" xfId="22" xr:uid="{00000000-0005-0000-0000-000015000000}"/>
    <cellStyle name="Normal 3 3" xfId="23" xr:uid="{00000000-0005-0000-0000-000016000000}"/>
    <cellStyle name="Normal 3_Copy of SSE2011-SAND29122010" xfId="24" xr:uid="{00000000-0005-0000-0000-000017000000}"/>
    <cellStyle name="Normal 4" xfId="25" xr:uid="{00000000-0005-0000-0000-000018000000}"/>
    <cellStyle name="Normal 5" xfId="26" xr:uid="{00000000-0005-0000-0000-000019000000}"/>
    <cellStyle name="Normal_A (2)_ajj" xfId="27" xr:uid="{00000000-0005-0000-0000-00001A000000}"/>
    <cellStyle name="Normal_A_1" xfId="28" xr:uid="{00000000-0005-0000-0000-00001B000000}"/>
    <cellStyle name="Normal_akaun" xfId="29" xr:uid="{00000000-0005-0000-0000-00001C000000}"/>
    <cellStyle name="Normal_SoalanICT" xfId="30" xr:uid="{00000000-0005-0000-0000-00001D000000}"/>
    <cellStyle name="Normal_SSE BARU FRONT PAGE" xfId="11" xr:uid="{00000000-0005-0000-0000-00001E000000}"/>
    <cellStyle name="Normal_sse(2000)BAHAN(malay)" xfId="31" xr:uid="{00000000-0005-0000-0000-00001F000000}"/>
  </cellStyles>
  <dxfs count="0"/>
  <tableStyles count="0" defaultTableStyle="TableStyleMedium9" defaultPivotStyle="PivotStyleLight16"/>
  <colors>
    <mruColors>
      <color rgb="FFFF9900"/>
      <color rgb="FFFF9933"/>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52919</xdr:colOff>
      <xdr:row>59</xdr:row>
      <xdr:rowOff>21167</xdr:rowOff>
    </xdr:from>
    <xdr:to>
      <xdr:col>18</xdr:col>
      <xdr:colOff>74087</xdr:colOff>
      <xdr:row>61</xdr:row>
      <xdr:rowOff>21166</xdr:rowOff>
    </xdr:to>
    <xdr:sp macro="" textlink="">
      <xdr:nvSpPr>
        <xdr:cNvPr id="12" name="Rounded Rectangle 4">
          <a:extLst>
            <a:ext uri="{FF2B5EF4-FFF2-40B4-BE49-F238E27FC236}">
              <a16:creationId xmlns:a16="http://schemas.microsoft.com/office/drawing/2014/main" id="{00000000-0008-0000-0000-00000C000000}"/>
            </a:ext>
          </a:extLst>
        </xdr:cNvPr>
        <xdr:cNvSpPr>
          <a:spLocks noChangeArrowheads="1"/>
        </xdr:cNvSpPr>
      </xdr:nvSpPr>
      <xdr:spPr>
        <a:xfrm>
          <a:off x="52705" y="7804150"/>
          <a:ext cx="3869055" cy="278765"/>
        </a:xfrm>
        <a:prstGeom prst="roundRect">
          <a:avLst>
            <a:gd name="adj" fmla="val 9847"/>
          </a:avLst>
        </a:prstGeom>
        <a:ln>
          <a:noFill/>
        </a:ln>
      </xdr:spPr>
      <xdr:style>
        <a:lnRef idx="2">
          <a:schemeClr val="dk1"/>
        </a:lnRef>
        <a:fillRef idx="1">
          <a:schemeClr val="lt1"/>
        </a:fillRef>
        <a:effectRef idx="0">
          <a:schemeClr val="dk1"/>
        </a:effectRef>
        <a:fontRef idx="minor">
          <a:schemeClr val="dk1"/>
        </a:fontRef>
      </xdr:style>
    </xdr:sp>
    <xdr:clientData/>
  </xdr:twoCellAnchor>
  <xdr:twoCellAnchor>
    <xdr:from>
      <xdr:col>1</xdr:col>
      <xdr:colOff>2</xdr:colOff>
      <xdr:row>21</xdr:row>
      <xdr:rowOff>74084</xdr:rowOff>
    </xdr:from>
    <xdr:to>
      <xdr:col>2</xdr:col>
      <xdr:colOff>137585</xdr:colOff>
      <xdr:row>37</xdr:row>
      <xdr:rowOff>95250</xdr:rowOff>
    </xdr:to>
    <xdr:sp macro="" textlink="">
      <xdr:nvSpPr>
        <xdr:cNvPr id="2" name="Text Box 3">
          <a:extLst>
            <a:ext uri="{FF2B5EF4-FFF2-40B4-BE49-F238E27FC236}">
              <a16:creationId xmlns:a16="http://schemas.microsoft.com/office/drawing/2014/main" id="{00000000-0008-0000-0000-000002000000}"/>
            </a:ext>
          </a:extLst>
        </xdr:cNvPr>
        <xdr:cNvSpPr txBox="1">
          <a:spLocks noChangeArrowheads="1"/>
        </xdr:cNvSpPr>
      </xdr:nvSpPr>
      <xdr:spPr>
        <a:xfrm>
          <a:off x="133350" y="2990850"/>
          <a:ext cx="308610" cy="2107565"/>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17</xdr:col>
      <xdr:colOff>16928</xdr:colOff>
      <xdr:row>1</xdr:row>
      <xdr:rowOff>31750</xdr:rowOff>
    </xdr:from>
    <xdr:to>
      <xdr:col>22</xdr:col>
      <xdr:colOff>74079</xdr:colOff>
      <xdr:row>5</xdr:row>
      <xdr:rowOff>124239</xdr:rowOff>
    </xdr:to>
    <xdr:pic>
      <xdr:nvPicPr>
        <xdr:cNvPr id="38920" name="Picture 2">
          <a:extLst>
            <a:ext uri="{FF2B5EF4-FFF2-40B4-BE49-F238E27FC236}">
              <a16:creationId xmlns:a16="http://schemas.microsoft.com/office/drawing/2014/main" id="{00000000-0008-0000-0000-00000898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655060" y="184150"/>
          <a:ext cx="857250" cy="711200"/>
        </a:xfrm>
        <a:prstGeom prst="rect">
          <a:avLst/>
        </a:prstGeom>
        <a:noFill/>
        <a:ln w="9525">
          <a:noFill/>
          <a:round/>
        </a:ln>
      </xdr:spPr>
    </xdr:pic>
    <xdr:clientData/>
  </xdr:twoCellAnchor>
  <xdr:twoCellAnchor>
    <xdr:from>
      <xdr:col>0</xdr:col>
      <xdr:colOff>95249</xdr:colOff>
      <xdr:row>38</xdr:row>
      <xdr:rowOff>88910</xdr:rowOff>
    </xdr:from>
    <xdr:to>
      <xdr:col>18</xdr:col>
      <xdr:colOff>123824</xdr:colOff>
      <xdr:row>42</xdr:row>
      <xdr:rowOff>116426</xdr:rowOff>
    </xdr:to>
    <xdr:sp macro="" textlink="">
      <xdr:nvSpPr>
        <xdr:cNvPr id="5" name="Rectangle 4">
          <a:extLst>
            <a:ext uri="{FF2B5EF4-FFF2-40B4-BE49-F238E27FC236}">
              <a16:creationId xmlns:a16="http://schemas.microsoft.com/office/drawing/2014/main" id="{00000000-0008-0000-0000-000005000000}"/>
            </a:ext>
          </a:extLst>
        </xdr:cNvPr>
        <xdr:cNvSpPr>
          <a:spLocks noChangeArrowheads="1"/>
        </xdr:cNvSpPr>
      </xdr:nvSpPr>
      <xdr:spPr>
        <a:xfrm>
          <a:off x="94615" y="5218430"/>
          <a:ext cx="3876675" cy="532765"/>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xdr:txBody>
    </xdr:sp>
    <xdr:clientData/>
  </xdr:twoCellAnchor>
  <xdr:twoCellAnchor>
    <xdr:from>
      <xdr:col>0</xdr:col>
      <xdr:colOff>31751</xdr:colOff>
      <xdr:row>59</xdr:row>
      <xdr:rowOff>42333</xdr:rowOff>
    </xdr:from>
    <xdr:to>
      <xdr:col>39</xdr:col>
      <xdr:colOff>438978</xdr:colOff>
      <xdr:row>61</xdr:row>
      <xdr:rowOff>10582</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31750" y="7825105"/>
          <a:ext cx="8160385" cy="247015"/>
        </a:xfrm>
        <a:prstGeom prst="rect">
          <a:avLst/>
        </a:prstGeom>
        <a:solidFill>
          <a:schemeClr val="tx2">
            <a:lumMod val="20000"/>
            <a:lumOff val="80000"/>
          </a:schemeClr>
        </a:solidFill>
        <a:ln w="19050"/>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MY" sz="1000" b="1"/>
            <a:t>MAKLUMAN AM </a:t>
          </a:r>
          <a:r>
            <a:rPr lang="en-MY" sz="1000"/>
            <a:t>/ </a:t>
          </a:r>
          <a:r>
            <a:rPr lang="en-MY" sz="1000" i="1"/>
            <a:t>GENERAL INFORMATION</a:t>
          </a:r>
        </a:p>
      </xdr:txBody>
    </xdr:sp>
    <xdr:clientData/>
  </xdr:twoCellAnchor>
  <xdr:twoCellAnchor>
    <xdr:from>
      <xdr:col>0</xdr:col>
      <xdr:colOff>31610</xdr:colOff>
      <xdr:row>50</xdr:row>
      <xdr:rowOff>5374</xdr:rowOff>
    </xdr:from>
    <xdr:to>
      <xdr:col>18</xdr:col>
      <xdr:colOff>49696</xdr:colOff>
      <xdr:row>58</xdr:row>
      <xdr:rowOff>49692</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31115" y="6650990"/>
          <a:ext cx="3866515" cy="1055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Bagi sebarang pertanyaan, sila hubungi :</a:t>
          </a:r>
        </a:p>
        <a:p>
          <a:r>
            <a:rPr lang="en-MY" sz="800" i="1">
              <a:latin typeface="Arial" panose="020B0604020202020204" pitchFamily="7" charset="0"/>
              <a:cs typeface="Arial" panose="020B0604020202020204" pitchFamily="7" charset="0"/>
            </a:rPr>
            <a:t>For enquiries, please contact :</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Tel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Tel.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Email</a:t>
          </a:r>
          <a:r>
            <a:rPr lang="en-MY" sz="800">
              <a:latin typeface="Arial" panose="020B0604020202020204" pitchFamily="7" charset="0"/>
              <a:cs typeface="Arial" panose="020B0604020202020204" pitchFamily="7" charset="0"/>
            </a:rPr>
            <a:t>         :</a:t>
          </a:r>
        </a:p>
      </xdr:txBody>
    </xdr:sp>
    <xdr:clientData/>
  </xdr:twoCellAnchor>
  <xdr:twoCellAnchor>
    <xdr:from>
      <xdr:col>2</xdr:col>
      <xdr:colOff>169334</xdr:colOff>
      <xdr:row>36</xdr:row>
      <xdr:rowOff>21170</xdr:rowOff>
    </xdr:from>
    <xdr:to>
      <xdr:col>16</xdr:col>
      <xdr:colOff>169334</xdr:colOff>
      <xdr:row>38</xdr:row>
      <xdr:rowOff>105837</xdr:rowOff>
    </xdr:to>
    <xdr:sp macro="" textlink="">
      <xdr:nvSpPr>
        <xdr:cNvPr id="22" name="Rectangle 21">
          <a:extLst>
            <a:ext uri="{FF2B5EF4-FFF2-40B4-BE49-F238E27FC236}">
              <a16:creationId xmlns:a16="http://schemas.microsoft.com/office/drawing/2014/main" id="{00000000-0008-0000-0000-000016000000}"/>
            </a:ext>
          </a:extLst>
        </xdr:cNvPr>
        <xdr:cNvSpPr>
          <a:spLocks noChangeArrowheads="1"/>
        </xdr:cNvSpPr>
      </xdr:nvSpPr>
      <xdr:spPr>
        <a:xfrm>
          <a:off x="473710" y="4897755"/>
          <a:ext cx="3124200" cy="337185"/>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123190</xdr:colOff>
      <xdr:row>31</xdr:row>
      <xdr:rowOff>0</xdr:rowOff>
    </xdr:from>
    <xdr:to>
      <xdr:col>39</xdr:col>
      <xdr:colOff>80856</xdr:colOff>
      <xdr:row>33</xdr:row>
      <xdr:rowOff>8322</xdr:rowOff>
    </xdr:to>
    <xdr:sp macro="" textlink="">
      <xdr:nvSpPr>
        <xdr:cNvPr id="23" name="Rounded Rectangle 4">
          <a:extLst>
            <a:ext uri="{FF2B5EF4-FFF2-40B4-BE49-F238E27FC236}">
              <a16:creationId xmlns:a16="http://schemas.microsoft.com/office/drawing/2014/main" id="{00000000-0008-0000-0000-000017000000}"/>
            </a:ext>
          </a:extLst>
        </xdr:cNvPr>
        <xdr:cNvSpPr>
          <a:spLocks noChangeArrowheads="1"/>
        </xdr:cNvSpPr>
      </xdr:nvSpPr>
      <xdr:spPr>
        <a:xfrm>
          <a:off x="5133340" y="3962400"/>
          <a:ext cx="2700655" cy="389255"/>
        </a:xfrm>
        <a:prstGeom prst="roundRect">
          <a:avLst>
            <a:gd name="adj" fmla="val 9847"/>
          </a:avLst>
        </a:prstGeom>
        <a:solidFill>
          <a:sysClr val="window" lastClr="FFFFFF"/>
        </a:solidFill>
        <a:ln w="9360">
          <a:noFill/>
          <a:miter lim="800000"/>
        </a:ln>
      </xdr:spPr>
    </xdr:sp>
    <xdr:clientData/>
  </xdr:twoCellAnchor>
  <xdr:twoCellAnchor>
    <xdr:from>
      <xdr:col>20</xdr:col>
      <xdr:colOff>84667</xdr:colOff>
      <xdr:row>30</xdr:row>
      <xdr:rowOff>66237</xdr:rowOff>
    </xdr:from>
    <xdr:to>
      <xdr:col>25</xdr:col>
      <xdr:colOff>66675</xdr:colOff>
      <xdr:row>32</xdr:row>
      <xdr:rowOff>171609</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4161155" y="3952240"/>
          <a:ext cx="915670" cy="37211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a:latin typeface="Arial" panose="020B0604020202020204" pitchFamily="7" charset="0"/>
              <a:cs typeface="Arial" panose="020B0604020202020204" pitchFamily="7" charset="0"/>
            </a:rPr>
            <a:t> :</a:t>
          </a:r>
        </a:p>
      </xdr:txBody>
    </xdr:sp>
    <xdr:clientData/>
  </xdr:twoCellAnchor>
  <xdr:twoCellAnchor>
    <xdr:from>
      <xdr:col>20</xdr:col>
      <xdr:colOff>84665</xdr:colOff>
      <xdr:row>33</xdr:row>
      <xdr:rowOff>34017</xdr:rowOff>
    </xdr:from>
    <xdr:to>
      <xdr:col>25</xdr:col>
      <xdr:colOff>137584</xdr:colOff>
      <xdr:row>35</xdr:row>
      <xdr:rowOff>45980</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4161155" y="4377055"/>
          <a:ext cx="986155" cy="35496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35</xdr:row>
      <xdr:rowOff>88318</xdr:rowOff>
    </xdr:from>
    <xdr:to>
      <xdr:col>25</xdr:col>
      <xdr:colOff>31750</xdr:colOff>
      <xdr:row>38</xdr:row>
      <xdr:rowOff>891</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4161155" y="4774565"/>
          <a:ext cx="880745" cy="3556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Telefon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Telephone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137585</xdr:colOff>
      <xdr:row>35</xdr:row>
      <xdr:rowOff>141238</xdr:rowOff>
    </xdr:from>
    <xdr:to>
      <xdr:col>39</xdr:col>
      <xdr:colOff>95251</xdr:colOff>
      <xdr:row>37</xdr:row>
      <xdr:rowOff>114550</xdr:rowOff>
    </xdr:to>
    <xdr:sp macro="" textlink="">
      <xdr:nvSpPr>
        <xdr:cNvPr id="28" name="Rounded Rectangle 4">
          <a:extLst>
            <a:ext uri="{FF2B5EF4-FFF2-40B4-BE49-F238E27FC236}">
              <a16:creationId xmlns:a16="http://schemas.microsoft.com/office/drawing/2014/main" id="{00000000-0008-0000-0000-00001C000000}"/>
            </a:ext>
          </a:extLst>
        </xdr:cNvPr>
        <xdr:cNvSpPr>
          <a:spLocks noChangeArrowheads="1"/>
        </xdr:cNvSpPr>
      </xdr:nvSpPr>
      <xdr:spPr>
        <a:xfrm>
          <a:off x="5147310" y="4827270"/>
          <a:ext cx="2701290" cy="290195"/>
        </a:xfrm>
        <a:prstGeom prst="roundRect">
          <a:avLst>
            <a:gd name="adj" fmla="val 9847"/>
          </a:avLst>
        </a:prstGeom>
        <a:solidFill>
          <a:sysClr val="window" lastClr="FFFFFF"/>
        </a:solidFill>
        <a:ln w="9360">
          <a:noFill/>
          <a:miter lim="800000"/>
        </a:ln>
      </xdr:spPr>
    </xdr:sp>
    <xdr:clientData/>
  </xdr:twoCellAnchor>
  <xdr:twoCellAnchor>
    <xdr:from>
      <xdr:col>20</xdr:col>
      <xdr:colOff>84687</xdr:colOff>
      <xdr:row>38</xdr:row>
      <xdr:rowOff>22072</xdr:rowOff>
    </xdr:from>
    <xdr:to>
      <xdr:col>25</xdr:col>
      <xdr:colOff>31770</xdr:colOff>
      <xdr:row>41</xdr:row>
      <xdr:rowOff>905</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4161155" y="5151120"/>
          <a:ext cx="880745" cy="35814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137583</xdr:colOff>
      <xdr:row>38</xdr:row>
      <xdr:rowOff>85555</xdr:rowOff>
    </xdr:from>
    <xdr:to>
      <xdr:col>39</xdr:col>
      <xdr:colOff>95249</xdr:colOff>
      <xdr:row>41</xdr:row>
      <xdr:rowOff>888</xdr:rowOff>
    </xdr:to>
    <xdr:sp macro="" textlink="">
      <xdr:nvSpPr>
        <xdr:cNvPr id="30" name="Rounded Rectangle 4">
          <a:extLst>
            <a:ext uri="{FF2B5EF4-FFF2-40B4-BE49-F238E27FC236}">
              <a16:creationId xmlns:a16="http://schemas.microsoft.com/office/drawing/2014/main" id="{00000000-0008-0000-0000-00001E000000}"/>
            </a:ext>
          </a:extLst>
        </xdr:cNvPr>
        <xdr:cNvSpPr>
          <a:spLocks noChangeArrowheads="1"/>
        </xdr:cNvSpPr>
      </xdr:nvSpPr>
      <xdr:spPr>
        <a:xfrm>
          <a:off x="5147310" y="5214620"/>
          <a:ext cx="2700655" cy="294640"/>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41</xdr:row>
      <xdr:rowOff>43225</xdr:rowOff>
    </xdr:from>
    <xdr:to>
      <xdr:col>25</xdr:col>
      <xdr:colOff>31752</xdr:colOff>
      <xdr:row>44</xdr:row>
      <xdr:rowOff>22057</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4161155" y="5551805"/>
          <a:ext cx="880745" cy="35750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41</xdr:row>
      <xdr:rowOff>74972</xdr:rowOff>
    </xdr:from>
    <xdr:to>
      <xdr:col>39</xdr:col>
      <xdr:colOff>95250</xdr:colOff>
      <xdr:row>43</xdr:row>
      <xdr:rowOff>114543</xdr:rowOff>
    </xdr:to>
    <xdr:sp macro="" textlink="">
      <xdr:nvSpPr>
        <xdr:cNvPr id="32" name="Rounded Rectangle 4">
          <a:extLst>
            <a:ext uri="{FF2B5EF4-FFF2-40B4-BE49-F238E27FC236}">
              <a16:creationId xmlns:a16="http://schemas.microsoft.com/office/drawing/2014/main" id="{00000000-0008-0000-0000-000020000000}"/>
            </a:ext>
          </a:extLst>
        </xdr:cNvPr>
        <xdr:cNvSpPr>
          <a:spLocks noChangeArrowheads="1"/>
        </xdr:cNvSpPr>
      </xdr:nvSpPr>
      <xdr:spPr>
        <a:xfrm>
          <a:off x="5147310" y="5583555"/>
          <a:ext cx="2701290" cy="292100"/>
        </a:xfrm>
        <a:prstGeom prst="roundRect">
          <a:avLst>
            <a:gd name="adj" fmla="val 9847"/>
          </a:avLst>
        </a:prstGeom>
        <a:solidFill>
          <a:sysClr val="window" lastClr="FFFFFF"/>
        </a:solidFill>
        <a:ln w="9360">
          <a:noFill/>
          <a:miter lim="800000"/>
        </a:ln>
      </xdr:spPr>
    </xdr:sp>
    <xdr:clientData/>
  </xdr:twoCellAnchor>
  <xdr:twoCellAnchor>
    <xdr:from>
      <xdr:col>20</xdr:col>
      <xdr:colOff>27517</xdr:colOff>
      <xdr:row>49</xdr:row>
      <xdr:rowOff>98878</xdr:rowOff>
    </xdr:from>
    <xdr:to>
      <xdr:col>25</xdr:col>
      <xdr:colOff>48684</xdr:colOff>
      <xdr:row>52</xdr:row>
      <xdr:rowOff>77710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4104005" y="6617970"/>
          <a:ext cx="954405" cy="35814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50</xdr:row>
      <xdr:rowOff>6385</xdr:rowOff>
    </xdr:from>
    <xdr:to>
      <xdr:col>39</xdr:col>
      <xdr:colOff>95248</xdr:colOff>
      <xdr:row>52</xdr:row>
      <xdr:rowOff>45957</xdr:rowOff>
    </xdr:to>
    <xdr:sp macro="" textlink="">
      <xdr:nvSpPr>
        <xdr:cNvPr id="34" name="Rounded Rectangle 4">
          <a:extLst>
            <a:ext uri="{FF2B5EF4-FFF2-40B4-BE49-F238E27FC236}">
              <a16:creationId xmlns:a16="http://schemas.microsoft.com/office/drawing/2014/main" id="{00000000-0008-0000-0000-000022000000}"/>
            </a:ext>
          </a:extLst>
        </xdr:cNvPr>
        <xdr:cNvSpPr>
          <a:spLocks noChangeArrowheads="1"/>
        </xdr:cNvSpPr>
      </xdr:nvSpPr>
      <xdr:spPr>
        <a:xfrm>
          <a:off x="5147310" y="6652260"/>
          <a:ext cx="2700655" cy="292100"/>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53</xdr:row>
      <xdr:rowOff>24825</xdr:rowOff>
    </xdr:from>
    <xdr:to>
      <xdr:col>25</xdr:col>
      <xdr:colOff>31752</xdr:colOff>
      <xdr:row>55</xdr:row>
      <xdr:rowOff>109479</xdr:rowOff>
    </xdr:to>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4161155" y="7049770"/>
          <a:ext cx="880745" cy="33718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53</xdr:row>
      <xdr:rowOff>35392</xdr:rowOff>
    </xdr:from>
    <xdr:to>
      <xdr:col>39</xdr:col>
      <xdr:colOff>95250</xdr:colOff>
      <xdr:row>55</xdr:row>
      <xdr:rowOff>77726</xdr:rowOff>
    </xdr:to>
    <xdr:sp macro="" textlink="">
      <xdr:nvSpPr>
        <xdr:cNvPr id="36" name="Rounded Rectangle 4">
          <a:extLst>
            <a:ext uri="{FF2B5EF4-FFF2-40B4-BE49-F238E27FC236}">
              <a16:creationId xmlns:a16="http://schemas.microsoft.com/office/drawing/2014/main" id="{00000000-0008-0000-0000-000024000000}"/>
            </a:ext>
          </a:extLst>
        </xdr:cNvPr>
        <xdr:cNvSpPr>
          <a:spLocks noChangeArrowheads="1"/>
        </xdr:cNvSpPr>
      </xdr:nvSpPr>
      <xdr:spPr>
        <a:xfrm>
          <a:off x="5147310" y="7059930"/>
          <a:ext cx="2701290" cy="295275"/>
        </a:xfrm>
        <a:prstGeom prst="roundRect">
          <a:avLst>
            <a:gd name="adj" fmla="val 9847"/>
          </a:avLst>
        </a:prstGeom>
        <a:solidFill>
          <a:sysClr val="window" lastClr="FFFFFF"/>
        </a:solidFill>
        <a:ln w="9360">
          <a:noFill/>
          <a:miter lim="800000"/>
        </a:ln>
      </xdr:spPr>
    </xdr:sp>
    <xdr:clientData/>
  </xdr:twoCellAnchor>
  <xdr:twoCellAnchor>
    <xdr:from>
      <xdr:col>25</xdr:col>
      <xdr:colOff>133350</xdr:colOff>
      <xdr:row>33</xdr:row>
      <xdr:rowOff>96467</xdr:rowOff>
    </xdr:from>
    <xdr:to>
      <xdr:col>39</xdr:col>
      <xdr:colOff>91016</xdr:colOff>
      <xdr:row>35</xdr:row>
      <xdr:rowOff>44930</xdr:rowOff>
    </xdr:to>
    <xdr:sp macro="" textlink="">
      <xdr:nvSpPr>
        <xdr:cNvPr id="37" name="Rounded Rectangle 4">
          <a:extLst>
            <a:ext uri="{FF2B5EF4-FFF2-40B4-BE49-F238E27FC236}">
              <a16:creationId xmlns:a16="http://schemas.microsoft.com/office/drawing/2014/main" id="{00000000-0008-0000-0000-000025000000}"/>
            </a:ext>
          </a:extLst>
        </xdr:cNvPr>
        <xdr:cNvSpPr>
          <a:spLocks noChangeArrowheads="1"/>
        </xdr:cNvSpPr>
      </xdr:nvSpPr>
      <xdr:spPr>
        <a:xfrm>
          <a:off x="5143500" y="4439285"/>
          <a:ext cx="2700655" cy="291465"/>
        </a:xfrm>
        <a:prstGeom prst="roundRect">
          <a:avLst>
            <a:gd name="adj" fmla="val 9847"/>
          </a:avLst>
        </a:prstGeom>
        <a:solidFill>
          <a:sysClr val="window" lastClr="FFFFFF"/>
        </a:solidFill>
        <a:ln w="9360">
          <a:noFill/>
          <a:miter lim="800000"/>
        </a:ln>
      </xdr:spPr>
    </xdr:sp>
    <xdr:clientData/>
  </xdr:twoCellAnchor>
  <xdr:twoCellAnchor>
    <xdr:from>
      <xdr:col>2</xdr:col>
      <xdr:colOff>182215</xdr:colOff>
      <xdr:row>22</xdr:row>
      <xdr:rowOff>115956</xdr:rowOff>
    </xdr:from>
    <xdr:to>
      <xdr:col>18</xdr:col>
      <xdr:colOff>41412</xdr:colOff>
      <xdr:row>36</xdr:row>
      <xdr:rowOff>8282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86410" y="3106420"/>
          <a:ext cx="3402965" cy="177863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editAs="oneCell">
    <xdr:from>
      <xdr:col>5</xdr:col>
      <xdr:colOff>1</xdr:colOff>
      <xdr:row>89</xdr:row>
      <xdr:rowOff>33131</xdr:rowOff>
    </xdr:from>
    <xdr:to>
      <xdr:col>6</xdr:col>
      <xdr:colOff>180793</xdr:colOff>
      <xdr:row>90</xdr:row>
      <xdr:rowOff>243147</xdr:rowOff>
    </xdr:to>
    <xdr:pic>
      <xdr:nvPicPr>
        <xdr:cNvPr id="39" name="Picture 2">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057275" y="10971530"/>
          <a:ext cx="399415" cy="361950"/>
        </a:xfrm>
        <a:prstGeom prst="rect">
          <a:avLst/>
        </a:prstGeom>
        <a:noFill/>
      </xdr:spPr>
    </xdr:pic>
    <xdr:clientData/>
  </xdr:twoCellAnchor>
  <xdr:twoCellAnchor>
    <xdr:from>
      <xdr:col>3</xdr:col>
      <xdr:colOff>74543</xdr:colOff>
      <xdr:row>8</xdr:row>
      <xdr:rowOff>124240</xdr:rowOff>
    </xdr:from>
    <xdr:to>
      <xdr:col>4</xdr:col>
      <xdr:colOff>149086</xdr:colOff>
      <xdr:row>10</xdr:row>
      <xdr:rowOff>107673</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626745" y="1181100"/>
          <a:ext cx="360045" cy="25019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198782</xdr:colOff>
      <xdr:row>8</xdr:row>
      <xdr:rowOff>132521</xdr:rowOff>
    </xdr:from>
    <xdr:to>
      <xdr:col>8</xdr:col>
      <xdr:colOff>190499</xdr:colOff>
      <xdr:row>10</xdr:row>
      <xdr:rowOff>115954</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1036955" y="1189355"/>
          <a:ext cx="867410" cy="25019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33130</xdr:colOff>
      <xdr:row>9</xdr:row>
      <xdr:rowOff>0</xdr:rowOff>
    </xdr:from>
    <xdr:to>
      <xdr:col>10</xdr:col>
      <xdr:colOff>182216</xdr:colOff>
      <xdr:row>10</xdr:row>
      <xdr:rowOff>115955</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1966595" y="1190625"/>
          <a:ext cx="367665" cy="2489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228600</xdr:colOff>
      <xdr:row>0</xdr:row>
      <xdr:rowOff>85725</xdr:rowOff>
    </xdr:from>
    <xdr:to>
      <xdr:col>4</xdr:col>
      <xdr:colOff>533399</xdr:colOff>
      <xdr:row>2</xdr:row>
      <xdr:rowOff>125938</xdr:rowOff>
    </xdr:to>
    <xdr:sp macro="" textlink="">
      <xdr:nvSpPr>
        <xdr:cNvPr id="5" name="Flowchart: Connector 4">
          <a:extLst>
            <a:ext uri="{FF2B5EF4-FFF2-40B4-BE49-F238E27FC236}">
              <a16:creationId xmlns:a16="http://schemas.microsoft.com/office/drawing/2014/main" id="{00000000-0008-0000-0900-000005000000}"/>
            </a:ext>
          </a:extLst>
        </xdr:cNvPr>
        <xdr:cNvSpPr/>
      </xdr:nvSpPr>
      <xdr:spPr>
        <a:xfrm>
          <a:off x="638175" y="857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279626</xdr:colOff>
      <xdr:row>0</xdr:row>
      <xdr:rowOff>133350</xdr:rowOff>
    </xdr:from>
    <xdr:to>
      <xdr:col>4</xdr:col>
      <xdr:colOff>485774</xdr:colOff>
      <xdr:row>2</xdr:row>
      <xdr:rowOff>74481</xdr:rowOff>
    </xdr:to>
    <xdr:sp macro="" textlink="">
      <xdr:nvSpPr>
        <xdr:cNvPr id="6" name="Freeform 5">
          <a:extLst>
            <a:ext uri="{FF2B5EF4-FFF2-40B4-BE49-F238E27FC236}">
              <a16:creationId xmlns:a16="http://schemas.microsoft.com/office/drawing/2014/main" id="{00000000-0008-0000-0900-000006000000}"/>
            </a:ext>
          </a:extLst>
        </xdr:cNvPr>
        <xdr:cNvSpPr/>
      </xdr:nvSpPr>
      <xdr:spPr>
        <a:xfrm>
          <a:off x="688975" y="1333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76200</xdr:colOff>
      <xdr:row>0</xdr:row>
      <xdr:rowOff>230713</xdr:rowOff>
    </xdr:from>
    <xdr:to>
      <xdr:col>4</xdr:col>
      <xdr:colOff>428625</xdr:colOff>
      <xdr:row>1</xdr:row>
      <xdr:rowOff>240787</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71525" y="230505"/>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5D</a:t>
          </a:r>
        </a:p>
      </xdr:txBody>
    </xdr:sp>
    <xdr:clientData/>
  </xdr:twoCellAnchor>
  <xdr:twoCellAnchor>
    <xdr:from>
      <xdr:col>15</xdr:col>
      <xdr:colOff>238125</xdr:colOff>
      <xdr:row>68</xdr:row>
      <xdr:rowOff>57150</xdr:rowOff>
    </xdr:from>
    <xdr:to>
      <xdr:col>15</xdr:col>
      <xdr:colOff>371475</xdr:colOff>
      <xdr:row>69</xdr:row>
      <xdr:rowOff>47625</xdr:rowOff>
    </xdr:to>
    <xdr:sp macro="" textlink="">
      <xdr:nvSpPr>
        <xdr:cNvPr id="11" name="Text Box 3">
          <a:extLst>
            <a:ext uri="{FF2B5EF4-FFF2-40B4-BE49-F238E27FC236}">
              <a16:creationId xmlns:a16="http://schemas.microsoft.com/office/drawing/2014/main" id="{00000000-0008-0000-0900-00000B000000}"/>
            </a:ext>
          </a:extLst>
        </xdr:cNvPr>
        <xdr:cNvSpPr txBox="1">
          <a:spLocks noChangeArrowheads="1"/>
        </xdr:cNvSpPr>
      </xdr:nvSpPr>
      <xdr:spPr>
        <a:xfrm>
          <a:off x="6115050" y="10248900"/>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68</xdr:row>
      <xdr:rowOff>57150</xdr:rowOff>
    </xdr:from>
    <xdr:to>
      <xdr:col>19</xdr:col>
      <xdr:colOff>371475</xdr:colOff>
      <xdr:row>69</xdr:row>
      <xdr:rowOff>47625</xdr:rowOff>
    </xdr:to>
    <xdr:sp macro="" textlink="">
      <xdr:nvSpPr>
        <xdr:cNvPr id="12" name="Text Box 3">
          <a:extLst>
            <a:ext uri="{FF2B5EF4-FFF2-40B4-BE49-F238E27FC236}">
              <a16:creationId xmlns:a16="http://schemas.microsoft.com/office/drawing/2014/main" id="{00000000-0008-0000-0900-00000C000000}"/>
            </a:ext>
          </a:extLst>
        </xdr:cNvPr>
        <xdr:cNvSpPr txBox="1">
          <a:spLocks noChangeArrowheads="1"/>
        </xdr:cNvSpPr>
      </xdr:nvSpPr>
      <xdr:spPr>
        <a:xfrm>
          <a:off x="8058150" y="10248900"/>
          <a:ext cx="133350" cy="142875"/>
        </a:xfrm>
        <a:prstGeom prst="rect">
          <a:avLst/>
        </a:prstGeom>
        <a:solidFill>
          <a:srgbClr val="FFFFFF"/>
        </a:solidFill>
        <a:ln w="9360">
          <a:solidFill>
            <a:srgbClr val="000000"/>
          </a:solidFill>
          <a:miter lim="800000"/>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228600</xdr:colOff>
      <xdr:row>0</xdr:row>
      <xdr:rowOff>85725</xdr:rowOff>
    </xdr:from>
    <xdr:to>
      <xdr:col>4</xdr:col>
      <xdr:colOff>533399</xdr:colOff>
      <xdr:row>2</xdr:row>
      <xdr:rowOff>125938</xdr:rowOff>
    </xdr:to>
    <xdr:sp macro="" textlink="">
      <xdr:nvSpPr>
        <xdr:cNvPr id="5" name="Flowchart: Connector 4">
          <a:extLst>
            <a:ext uri="{FF2B5EF4-FFF2-40B4-BE49-F238E27FC236}">
              <a16:creationId xmlns:a16="http://schemas.microsoft.com/office/drawing/2014/main" id="{00000000-0008-0000-0A00-000005000000}"/>
            </a:ext>
          </a:extLst>
        </xdr:cNvPr>
        <xdr:cNvSpPr/>
      </xdr:nvSpPr>
      <xdr:spPr>
        <a:xfrm>
          <a:off x="666750" y="857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279626</xdr:colOff>
      <xdr:row>0</xdr:row>
      <xdr:rowOff>133350</xdr:rowOff>
    </xdr:from>
    <xdr:to>
      <xdr:col>4</xdr:col>
      <xdr:colOff>485774</xdr:colOff>
      <xdr:row>2</xdr:row>
      <xdr:rowOff>74481</xdr:rowOff>
    </xdr:to>
    <xdr:sp macro="" textlink="">
      <xdr:nvSpPr>
        <xdr:cNvPr id="6" name="Freeform 5">
          <a:extLst>
            <a:ext uri="{FF2B5EF4-FFF2-40B4-BE49-F238E27FC236}">
              <a16:creationId xmlns:a16="http://schemas.microsoft.com/office/drawing/2014/main" id="{00000000-0008-0000-0A00-000006000000}"/>
            </a:ext>
          </a:extLst>
        </xdr:cNvPr>
        <xdr:cNvSpPr/>
      </xdr:nvSpPr>
      <xdr:spPr>
        <a:xfrm>
          <a:off x="717550" y="1333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76200</xdr:colOff>
      <xdr:row>0</xdr:row>
      <xdr:rowOff>230713</xdr:rowOff>
    </xdr:from>
    <xdr:to>
      <xdr:col>4</xdr:col>
      <xdr:colOff>428625</xdr:colOff>
      <xdr:row>1</xdr:row>
      <xdr:rowOff>240787</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800100" y="230505"/>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228600</xdr:colOff>
      <xdr:row>0</xdr:row>
      <xdr:rowOff>114300</xdr:rowOff>
    </xdr:from>
    <xdr:to>
      <xdr:col>4</xdr:col>
      <xdr:colOff>133349</xdr:colOff>
      <xdr:row>3</xdr:row>
      <xdr:rowOff>106888</xdr:rowOff>
    </xdr:to>
    <xdr:sp macro="" textlink="">
      <xdr:nvSpPr>
        <xdr:cNvPr id="6" name="Flowchart: Connector 5">
          <a:extLst>
            <a:ext uri="{FF2B5EF4-FFF2-40B4-BE49-F238E27FC236}">
              <a16:creationId xmlns:a16="http://schemas.microsoft.com/office/drawing/2014/main" id="{00000000-0008-0000-0B00-000006000000}"/>
            </a:ext>
          </a:extLst>
        </xdr:cNvPr>
        <xdr:cNvSpPr/>
      </xdr:nvSpPr>
      <xdr:spPr>
        <a:xfrm>
          <a:off x="533400" y="1143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279626</xdr:colOff>
      <xdr:row>1</xdr:row>
      <xdr:rowOff>0</xdr:rowOff>
    </xdr:from>
    <xdr:to>
      <xdr:col>4</xdr:col>
      <xdr:colOff>85724</xdr:colOff>
      <xdr:row>3</xdr:row>
      <xdr:rowOff>55431</xdr:rowOff>
    </xdr:to>
    <xdr:sp macro="" textlink="">
      <xdr:nvSpPr>
        <xdr:cNvPr id="7" name="Freeform 5">
          <a:extLst>
            <a:ext uri="{FF2B5EF4-FFF2-40B4-BE49-F238E27FC236}">
              <a16:creationId xmlns:a16="http://schemas.microsoft.com/office/drawing/2014/main" id="{00000000-0008-0000-0B00-000007000000}"/>
            </a:ext>
          </a:extLst>
        </xdr:cNvPr>
        <xdr:cNvSpPr/>
      </xdr:nvSpPr>
      <xdr:spPr>
        <a:xfrm>
          <a:off x="584200" y="1619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57149</xdr:colOff>
      <xdr:row>1</xdr:row>
      <xdr:rowOff>95250</xdr:rowOff>
    </xdr:from>
    <xdr:to>
      <xdr:col>3</xdr:col>
      <xdr:colOff>266700</xdr:colOff>
      <xdr:row>2</xdr:row>
      <xdr:rowOff>164587</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704215" y="257175"/>
          <a:ext cx="210185" cy="27876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6</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152400</xdr:colOff>
      <xdr:row>0</xdr:row>
      <xdr:rowOff>76200</xdr:rowOff>
    </xdr:from>
    <xdr:to>
      <xdr:col>5</xdr:col>
      <xdr:colOff>247649</xdr:colOff>
      <xdr:row>5</xdr:row>
      <xdr:rowOff>11638</xdr:rowOff>
    </xdr:to>
    <xdr:sp macro="" textlink="">
      <xdr:nvSpPr>
        <xdr:cNvPr id="5" name="Flowchart: Connector 4">
          <a:extLst>
            <a:ext uri="{FF2B5EF4-FFF2-40B4-BE49-F238E27FC236}">
              <a16:creationId xmlns:a16="http://schemas.microsoft.com/office/drawing/2014/main" id="{00000000-0008-0000-0C00-000005000000}"/>
            </a:ext>
          </a:extLst>
        </xdr:cNvPr>
        <xdr:cNvSpPr/>
      </xdr:nvSpPr>
      <xdr:spPr>
        <a:xfrm>
          <a:off x="933450" y="762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203426</xdr:colOff>
      <xdr:row>1</xdr:row>
      <xdr:rowOff>38100</xdr:rowOff>
    </xdr:from>
    <xdr:to>
      <xdr:col>5</xdr:col>
      <xdr:colOff>200024</xdr:colOff>
      <xdr:row>4</xdr:row>
      <xdr:rowOff>64956</xdr:rowOff>
    </xdr:to>
    <xdr:sp macro="" textlink="">
      <xdr:nvSpPr>
        <xdr:cNvPr id="6" name="Freeform 5">
          <a:extLst>
            <a:ext uri="{FF2B5EF4-FFF2-40B4-BE49-F238E27FC236}">
              <a16:creationId xmlns:a16="http://schemas.microsoft.com/office/drawing/2014/main" id="{00000000-0008-0000-0C00-000006000000}"/>
            </a:ext>
          </a:extLst>
        </xdr:cNvPr>
        <xdr:cNvSpPr/>
      </xdr:nvSpPr>
      <xdr:spPr>
        <a:xfrm>
          <a:off x="984250" y="1238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76201</xdr:colOff>
      <xdr:row>2</xdr:row>
      <xdr:rowOff>59263</xdr:rowOff>
    </xdr:from>
    <xdr:to>
      <xdr:col>5</xdr:col>
      <xdr:colOff>57151</xdr:colOff>
      <xdr:row>3</xdr:row>
      <xdr:rowOff>155062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104900" y="230505"/>
          <a:ext cx="228600"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7</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1</xdr:row>
      <xdr:rowOff>47625</xdr:rowOff>
    </xdr:from>
    <xdr:to>
      <xdr:col>3</xdr:col>
      <xdr:colOff>266699</xdr:colOff>
      <xdr:row>4</xdr:row>
      <xdr:rowOff>78313</xdr:rowOff>
    </xdr:to>
    <xdr:sp macro="" textlink="">
      <xdr:nvSpPr>
        <xdr:cNvPr id="22" name="Flowchart: Connector 21">
          <a:extLst>
            <a:ext uri="{FF2B5EF4-FFF2-40B4-BE49-F238E27FC236}">
              <a16:creationId xmlns:a16="http://schemas.microsoft.com/office/drawing/2014/main" id="{00000000-0008-0000-0D00-000016000000}"/>
            </a:ext>
          </a:extLst>
        </xdr:cNvPr>
        <xdr:cNvSpPr/>
      </xdr:nvSpPr>
      <xdr:spPr>
        <a:xfrm>
          <a:off x="381000" y="1143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79601</xdr:colOff>
      <xdr:row>1</xdr:row>
      <xdr:rowOff>95250</xdr:rowOff>
    </xdr:from>
    <xdr:to>
      <xdr:col>3</xdr:col>
      <xdr:colOff>219074</xdr:colOff>
      <xdr:row>4</xdr:row>
      <xdr:rowOff>26856</xdr:rowOff>
    </xdr:to>
    <xdr:sp macro="" textlink="">
      <xdr:nvSpPr>
        <xdr:cNvPr id="23" name="Freeform 22">
          <a:extLst>
            <a:ext uri="{FF2B5EF4-FFF2-40B4-BE49-F238E27FC236}">
              <a16:creationId xmlns:a16="http://schemas.microsoft.com/office/drawing/2014/main" id="{00000000-0008-0000-0D00-000017000000}"/>
            </a:ext>
          </a:extLst>
        </xdr:cNvPr>
        <xdr:cNvSpPr/>
      </xdr:nvSpPr>
      <xdr:spPr>
        <a:xfrm>
          <a:off x="431800" y="1619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195778</xdr:colOff>
      <xdr:row>2</xdr:row>
      <xdr:rowOff>11638</xdr:rowOff>
    </xdr:from>
    <xdr:to>
      <xdr:col>3</xdr:col>
      <xdr:colOff>104774</xdr:colOff>
      <xdr:row>3</xdr:row>
      <xdr:rowOff>107437</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548005" y="259080"/>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8</a:t>
          </a:r>
        </a:p>
      </xdr:txBody>
    </xdr:sp>
    <xdr:clientData/>
  </xdr:twoCellAnchor>
  <xdr:twoCellAnchor>
    <xdr:from>
      <xdr:col>2</xdr:col>
      <xdr:colOff>0</xdr:colOff>
      <xdr:row>111</xdr:row>
      <xdr:rowOff>0</xdr:rowOff>
    </xdr:from>
    <xdr:to>
      <xdr:col>3</xdr:col>
      <xdr:colOff>238124</xdr:colOff>
      <xdr:row>115</xdr:row>
      <xdr:rowOff>2113</xdr:rowOff>
    </xdr:to>
    <xdr:sp macro="" textlink="">
      <xdr:nvSpPr>
        <xdr:cNvPr id="5" name="Flowchart: Connector 4">
          <a:extLst>
            <a:ext uri="{FF2B5EF4-FFF2-40B4-BE49-F238E27FC236}">
              <a16:creationId xmlns:a16="http://schemas.microsoft.com/office/drawing/2014/main" id="{00000000-0008-0000-0D00-000005000000}"/>
            </a:ext>
          </a:extLst>
        </xdr:cNvPr>
        <xdr:cNvSpPr/>
      </xdr:nvSpPr>
      <xdr:spPr>
        <a:xfrm>
          <a:off x="352425" y="1532382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51026</xdr:colOff>
      <xdr:row>111</xdr:row>
      <xdr:rowOff>47625</xdr:rowOff>
    </xdr:from>
    <xdr:to>
      <xdr:col>3</xdr:col>
      <xdr:colOff>190499</xdr:colOff>
      <xdr:row>114</xdr:row>
      <xdr:rowOff>93531</xdr:rowOff>
    </xdr:to>
    <xdr:sp macro="" textlink="">
      <xdr:nvSpPr>
        <xdr:cNvPr id="6" name="Freeform 22">
          <a:extLst>
            <a:ext uri="{FF2B5EF4-FFF2-40B4-BE49-F238E27FC236}">
              <a16:creationId xmlns:a16="http://schemas.microsoft.com/office/drawing/2014/main" id="{00000000-0008-0000-0D00-000006000000}"/>
            </a:ext>
          </a:extLst>
        </xdr:cNvPr>
        <xdr:cNvSpPr/>
      </xdr:nvSpPr>
      <xdr:spPr>
        <a:xfrm>
          <a:off x="403225" y="1537144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167203</xdr:colOff>
      <xdr:row>112</xdr:row>
      <xdr:rowOff>2113</xdr:rowOff>
    </xdr:from>
    <xdr:to>
      <xdr:col>3</xdr:col>
      <xdr:colOff>76199</xdr:colOff>
      <xdr:row>113</xdr:row>
      <xdr:rowOff>136012</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519430" y="15468600"/>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8</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266700</xdr:colOff>
      <xdr:row>1</xdr:row>
      <xdr:rowOff>38100</xdr:rowOff>
    </xdr:from>
    <xdr:to>
      <xdr:col>3</xdr:col>
      <xdr:colOff>561974</xdr:colOff>
      <xdr:row>4</xdr:row>
      <xdr:rowOff>125938</xdr:rowOff>
    </xdr:to>
    <xdr:grpSp>
      <xdr:nvGrpSpPr>
        <xdr:cNvPr id="17" name="Group 16">
          <a:extLst>
            <a:ext uri="{FF2B5EF4-FFF2-40B4-BE49-F238E27FC236}">
              <a16:creationId xmlns:a16="http://schemas.microsoft.com/office/drawing/2014/main" id="{00000000-0008-0000-0E00-000011000000}"/>
            </a:ext>
          </a:extLst>
        </xdr:cNvPr>
        <xdr:cNvGrpSpPr/>
      </xdr:nvGrpSpPr>
      <xdr:grpSpPr>
        <a:xfrm>
          <a:off x="690995" y="90055"/>
          <a:ext cx="632979" cy="581406"/>
          <a:chOff x="638175" y="85725"/>
          <a:chExt cx="590549" cy="573613"/>
        </a:xfrm>
        <a:solidFill>
          <a:schemeClr val="tx2">
            <a:lumMod val="20000"/>
            <a:lumOff val="80000"/>
          </a:schemeClr>
        </a:solidFill>
      </xdr:grpSpPr>
      <xdr:sp macro="" textlink="">
        <xdr:nvSpPr>
          <xdr:cNvPr id="14" name="Flowchart: Connector 13">
            <a:extLst>
              <a:ext uri="{FF2B5EF4-FFF2-40B4-BE49-F238E27FC236}">
                <a16:creationId xmlns:a16="http://schemas.microsoft.com/office/drawing/2014/main" id="{00000000-0008-0000-0E00-00000E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a16="http://schemas.microsoft.com/office/drawing/2014/main" id="{00000000-0008-0000-0E00-00000F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3</xdr:col>
      <xdr:colOff>0</xdr:colOff>
      <xdr:row>388</xdr:row>
      <xdr:rowOff>76200</xdr:rowOff>
    </xdr:from>
    <xdr:to>
      <xdr:col>3</xdr:col>
      <xdr:colOff>590549</xdr:colOff>
      <xdr:row>391</xdr:row>
      <xdr:rowOff>78313</xdr:rowOff>
    </xdr:to>
    <xdr:grpSp>
      <xdr:nvGrpSpPr>
        <xdr:cNvPr id="32" name="Group 31">
          <a:extLst>
            <a:ext uri="{FF2B5EF4-FFF2-40B4-BE49-F238E27FC236}">
              <a16:creationId xmlns:a16="http://schemas.microsoft.com/office/drawing/2014/main" id="{00000000-0008-0000-0E00-000020000000}"/>
            </a:ext>
          </a:extLst>
        </xdr:cNvPr>
        <xdr:cNvGrpSpPr/>
      </xdr:nvGrpSpPr>
      <xdr:grpSpPr>
        <a:xfrm>
          <a:off x="762000" y="49069336"/>
          <a:ext cx="590549" cy="573613"/>
          <a:chOff x="638175" y="85725"/>
          <a:chExt cx="590549" cy="573613"/>
        </a:xfrm>
        <a:solidFill>
          <a:schemeClr val="tx2">
            <a:lumMod val="20000"/>
            <a:lumOff val="80000"/>
          </a:schemeClr>
        </a:solidFill>
      </xdr:grpSpPr>
      <xdr:sp macro="" textlink="">
        <xdr:nvSpPr>
          <xdr:cNvPr id="33" name="Flowchart: Connector 32">
            <a:extLst>
              <a:ext uri="{FF2B5EF4-FFF2-40B4-BE49-F238E27FC236}">
                <a16:creationId xmlns:a16="http://schemas.microsoft.com/office/drawing/2014/main" id="{00000000-0008-0000-0E00-000021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4" name="Freeform 33">
            <a:extLst>
              <a:ext uri="{FF2B5EF4-FFF2-40B4-BE49-F238E27FC236}">
                <a16:creationId xmlns:a16="http://schemas.microsoft.com/office/drawing/2014/main" id="{00000000-0008-0000-0E00-000022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2</xdr:col>
      <xdr:colOff>238125</xdr:colOff>
      <xdr:row>102</xdr:row>
      <xdr:rowOff>66675</xdr:rowOff>
    </xdr:from>
    <xdr:to>
      <xdr:col>3</xdr:col>
      <xdr:colOff>533399</xdr:colOff>
      <xdr:row>106</xdr:row>
      <xdr:rowOff>11638</xdr:rowOff>
    </xdr:to>
    <xdr:grpSp>
      <xdr:nvGrpSpPr>
        <xdr:cNvPr id="22" name="Group 21">
          <a:extLst>
            <a:ext uri="{FF2B5EF4-FFF2-40B4-BE49-F238E27FC236}">
              <a16:creationId xmlns:a16="http://schemas.microsoft.com/office/drawing/2014/main" id="{00000000-0008-0000-0E00-000016000000}"/>
            </a:ext>
          </a:extLst>
        </xdr:cNvPr>
        <xdr:cNvGrpSpPr/>
      </xdr:nvGrpSpPr>
      <xdr:grpSpPr>
        <a:xfrm>
          <a:off x="662420" y="12475152"/>
          <a:ext cx="632979" cy="559759"/>
          <a:chOff x="638175" y="85725"/>
          <a:chExt cx="590549" cy="573613"/>
        </a:xfrm>
        <a:solidFill>
          <a:schemeClr val="tx2">
            <a:lumMod val="20000"/>
            <a:lumOff val="80000"/>
          </a:schemeClr>
        </a:solidFill>
      </xdr:grpSpPr>
      <xdr:sp macro="" textlink="">
        <xdr:nvSpPr>
          <xdr:cNvPr id="25" name="Flowchart: Connector 24">
            <a:extLst>
              <a:ext uri="{FF2B5EF4-FFF2-40B4-BE49-F238E27FC236}">
                <a16:creationId xmlns:a16="http://schemas.microsoft.com/office/drawing/2014/main" id="{00000000-0008-0000-0E00-000019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6" name="Freeform 25">
            <a:extLst>
              <a:ext uri="{FF2B5EF4-FFF2-40B4-BE49-F238E27FC236}">
                <a16:creationId xmlns:a16="http://schemas.microsoft.com/office/drawing/2014/main" id="{00000000-0008-0000-0E00-00001A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2</xdr:col>
      <xdr:colOff>209550</xdr:colOff>
      <xdr:row>296</xdr:row>
      <xdr:rowOff>95250</xdr:rowOff>
    </xdr:from>
    <xdr:to>
      <xdr:col>3</xdr:col>
      <xdr:colOff>504824</xdr:colOff>
      <xdr:row>300</xdr:row>
      <xdr:rowOff>97363</xdr:rowOff>
    </xdr:to>
    <xdr:grpSp>
      <xdr:nvGrpSpPr>
        <xdr:cNvPr id="18" name="Group 17">
          <a:extLst>
            <a:ext uri="{FF2B5EF4-FFF2-40B4-BE49-F238E27FC236}">
              <a16:creationId xmlns:a16="http://schemas.microsoft.com/office/drawing/2014/main" id="{00000000-0008-0000-0E00-000012000000}"/>
            </a:ext>
          </a:extLst>
        </xdr:cNvPr>
        <xdr:cNvGrpSpPr/>
      </xdr:nvGrpSpPr>
      <xdr:grpSpPr>
        <a:xfrm>
          <a:off x="633845" y="37805591"/>
          <a:ext cx="632979" cy="590931"/>
          <a:chOff x="638175" y="85725"/>
          <a:chExt cx="590549" cy="573613"/>
        </a:xfrm>
        <a:solidFill>
          <a:schemeClr val="tx2">
            <a:lumMod val="20000"/>
            <a:lumOff val="80000"/>
          </a:schemeClr>
        </a:solidFill>
      </xdr:grpSpPr>
      <xdr:sp macro="" textlink="">
        <xdr:nvSpPr>
          <xdr:cNvPr id="19" name="Flowchart: Connector 18">
            <a:extLst>
              <a:ext uri="{FF2B5EF4-FFF2-40B4-BE49-F238E27FC236}">
                <a16:creationId xmlns:a16="http://schemas.microsoft.com/office/drawing/2014/main" id="{00000000-0008-0000-0E00-00001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Freeform 19">
            <a:extLst>
              <a:ext uri="{FF2B5EF4-FFF2-40B4-BE49-F238E27FC236}">
                <a16:creationId xmlns:a16="http://schemas.microsoft.com/office/drawing/2014/main" id="{00000000-0008-0000-0E00-00001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TextBox 20">
            <a:extLst>
              <a:ext uri="{FF2B5EF4-FFF2-40B4-BE49-F238E27FC236}">
                <a16:creationId xmlns:a16="http://schemas.microsoft.com/office/drawing/2014/main" id="{00000000-0008-0000-0E00-000015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2</xdr:col>
      <xdr:colOff>152400</xdr:colOff>
      <xdr:row>203</xdr:row>
      <xdr:rowOff>0</xdr:rowOff>
    </xdr:from>
    <xdr:to>
      <xdr:col>3</xdr:col>
      <xdr:colOff>447674</xdr:colOff>
      <xdr:row>207</xdr:row>
      <xdr:rowOff>2113</xdr:rowOff>
    </xdr:to>
    <xdr:grpSp>
      <xdr:nvGrpSpPr>
        <xdr:cNvPr id="23" name="Group 22">
          <a:extLst>
            <a:ext uri="{FF2B5EF4-FFF2-40B4-BE49-F238E27FC236}">
              <a16:creationId xmlns:a16="http://schemas.microsoft.com/office/drawing/2014/main" id="{00000000-0008-0000-0E00-000017000000}"/>
            </a:ext>
          </a:extLst>
        </xdr:cNvPr>
        <xdr:cNvGrpSpPr/>
      </xdr:nvGrpSpPr>
      <xdr:grpSpPr>
        <a:xfrm>
          <a:off x="576695" y="25353818"/>
          <a:ext cx="632979" cy="590931"/>
          <a:chOff x="638175" y="85725"/>
          <a:chExt cx="590549" cy="573613"/>
        </a:xfrm>
        <a:solidFill>
          <a:schemeClr val="tx2">
            <a:lumMod val="20000"/>
            <a:lumOff val="80000"/>
          </a:schemeClr>
        </a:solidFill>
      </xdr:grpSpPr>
      <xdr:sp macro="" textlink="">
        <xdr:nvSpPr>
          <xdr:cNvPr id="24" name="Flowchart: Connector 23">
            <a:extLst>
              <a:ext uri="{FF2B5EF4-FFF2-40B4-BE49-F238E27FC236}">
                <a16:creationId xmlns:a16="http://schemas.microsoft.com/office/drawing/2014/main" id="{00000000-0008-0000-0E00-000018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8" name="Freeform 25">
            <a:extLst>
              <a:ext uri="{FF2B5EF4-FFF2-40B4-BE49-F238E27FC236}">
                <a16:creationId xmlns:a16="http://schemas.microsoft.com/office/drawing/2014/main" id="{00000000-0008-0000-0E00-00001C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66675</xdr:colOff>
      <xdr:row>0</xdr:row>
      <xdr:rowOff>66675</xdr:rowOff>
    </xdr:from>
    <xdr:to>
      <xdr:col>3</xdr:col>
      <xdr:colOff>238124</xdr:colOff>
      <xdr:row>3</xdr:row>
      <xdr:rowOff>97363</xdr:rowOff>
    </xdr:to>
    <xdr:grpSp>
      <xdr:nvGrpSpPr>
        <xdr:cNvPr id="17" name="Group 16">
          <a:extLst>
            <a:ext uri="{FF2B5EF4-FFF2-40B4-BE49-F238E27FC236}">
              <a16:creationId xmlns:a16="http://schemas.microsoft.com/office/drawing/2014/main" id="{00000000-0008-0000-0F00-000011000000}"/>
            </a:ext>
          </a:extLst>
        </xdr:cNvPr>
        <xdr:cNvGrpSpPr/>
      </xdr:nvGrpSpPr>
      <xdr:grpSpPr>
        <a:xfrm>
          <a:off x="466725" y="66675"/>
          <a:ext cx="590549" cy="573613"/>
          <a:chOff x="638175" y="85725"/>
          <a:chExt cx="590549" cy="573613"/>
        </a:xfrm>
        <a:solidFill>
          <a:schemeClr val="tx2">
            <a:lumMod val="20000"/>
            <a:lumOff val="80000"/>
          </a:schemeClr>
        </a:solidFill>
      </xdr:grpSpPr>
      <xdr:sp macro="" textlink="">
        <xdr:nvSpPr>
          <xdr:cNvPr id="18" name="Flowchart: Connector 17">
            <a:extLst>
              <a:ext uri="{FF2B5EF4-FFF2-40B4-BE49-F238E27FC236}">
                <a16:creationId xmlns:a16="http://schemas.microsoft.com/office/drawing/2014/main" id="{00000000-0008-0000-0F00-000012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9" name="Freeform 18">
            <a:extLst>
              <a:ext uri="{FF2B5EF4-FFF2-40B4-BE49-F238E27FC236}">
                <a16:creationId xmlns:a16="http://schemas.microsoft.com/office/drawing/2014/main" id="{00000000-0008-0000-0F00-000013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2</xdr:col>
      <xdr:colOff>183905</xdr:colOff>
      <xdr:row>1</xdr:row>
      <xdr:rowOff>59347</xdr:rowOff>
    </xdr:from>
    <xdr:to>
      <xdr:col>3</xdr:col>
      <xdr:colOff>141060</xdr:colOff>
      <xdr:row>2</xdr:row>
      <xdr:rowOff>105943</xdr:rowOff>
    </xdr:to>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583565" y="220980"/>
          <a:ext cx="376555" cy="23685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10</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48358</xdr:colOff>
      <xdr:row>0</xdr:row>
      <xdr:rowOff>64477</xdr:rowOff>
    </xdr:from>
    <xdr:to>
      <xdr:col>3</xdr:col>
      <xdr:colOff>219807</xdr:colOff>
      <xdr:row>3</xdr:row>
      <xdr:rowOff>65857</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448408" y="64477"/>
          <a:ext cx="590549" cy="572880"/>
          <a:chOff x="638175" y="85725"/>
          <a:chExt cx="590549" cy="573613"/>
        </a:xfrm>
        <a:solidFill>
          <a:schemeClr val="tx2">
            <a:lumMod val="20000"/>
            <a:lumOff val="80000"/>
          </a:schemeClr>
        </a:solidFill>
      </xdr:grpSpPr>
      <xdr:sp macro="" textlink="">
        <xdr:nvSpPr>
          <xdr:cNvPr id="7" name="Flowchart: Connector 6">
            <a:extLst>
              <a:ext uri="{FF2B5EF4-FFF2-40B4-BE49-F238E27FC236}">
                <a16:creationId xmlns:a16="http://schemas.microsoft.com/office/drawing/2014/main" id="{00000000-0008-0000-10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Freeform 28">
            <a:extLst>
              <a:ext uri="{FF2B5EF4-FFF2-40B4-BE49-F238E27FC236}">
                <a16:creationId xmlns:a16="http://schemas.microsoft.com/office/drawing/2014/main" id="{00000000-0008-0000-10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2</xdr:col>
      <xdr:colOff>150934</xdr:colOff>
      <xdr:row>1</xdr:row>
      <xdr:rowOff>27841</xdr:rowOff>
    </xdr:from>
    <xdr:to>
      <xdr:col>3</xdr:col>
      <xdr:colOff>108089</xdr:colOff>
      <xdr:row>2</xdr:row>
      <xdr:rowOff>74437</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550545" y="217805"/>
          <a:ext cx="376555" cy="23749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11</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25976</xdr:colOff>
      <xdr:row>1</xdr:row>
      <xdr:rowOff>17319</xdr:rowOff>
    </xdr:from>
    <xdr:to>
      <xdr:col>2</xdr:col>
      <xdr:colOff>344630</xdr:colOff>
      <xdr:row>4</xdr:row>
      <xdr:rowOff>133732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21226" y="74469"/>
          <a:ext cx="585354" cy="592663"/>
          <a:chOff x="638175" y="85725"/>
          <a:chExt cx="590549" cy="573613"/>
        </a:xfrm>
        <a:solidFill>
          <a:schemeClr val="tx2">
            <a:lumMod val="20000"/>
            <a:lumOff val="80000"/>
          </a:schemeClr>
        </a:solidFill>
      </xdr:grpSpPr>
      <xdr:sp macro="" textlink="">
        <xdr:nvSpPr>
          <xdr:cNvPr id="7" name="Flowchart: Connector 6">
            <a:extLst>
              <a:ext uri="{FF2B5EF4-FFF2-40B4-BE49-F238E27FC236}">
                <a16:creationId xmlns:a16="http://schemas.microsoft.com/office/drawing/2014/main" id="{00000000-0008-0000-11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Freeform 6">
            <a:extLst>
              <a:ext uri="{FF2B5EF4-FFF2-40B4-BE49-F238E27FC236}">
                <a16:creationId xmlns:a16="http://schemas.microsoft.com/office/drawing/2014/main" id="{00000000-0008-0000-11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50" b="1">
                <a:latin typeface="Arial" panose="020B0604020202020204" pitchFamily="7" charset="0"/>
                <a:cs typeface="Arial" panose="020B0604020202020204" pitchFamily="7" charset="0"/>
              </a:rPr>
              <a:t>12</a:t>
            </a:r>
          </a:p>
        </xdr:txBody>
      </xdr:sp>
    </xdr:grpSp>
    <xdr:clientData/>
  </xdr:twoCellAnchor>
  <xdr:twoCellAnchor>
    <xdr:from>
      <xdr:col>0</xdr:col>
      <xdr:colOff>95249</xdr:colOff>
      <xdr:row>175</xdr:row>
      <xdr:rowOff>69273</xdr:rowOff>
    </xdr:from>
    <xdr:to>
      <xdr:col>2</xdr:col>
      <xdr:colOff>318653</xdr:colOff>
      <xdr:row>180</xdr:row>
      <xdr:rowOff>21163</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95249" y="22957848"/>
          <a:ext cx="585354" cy="618640"/>
          <a:chOff x="638175" y="85725"/>
          <a:chExt cx="590549" cy="573613"/>
        </a:xfrm>
        <a:solidFill>
          <a:schemeClr val="tx2">
            <a:lumMod val="20000"/>
            <a:lumOff val="80000"/>
          </a:schemeClr>
        </a:solidFill>
      </xdr:grpSpPr>
      <xdr:sp macro="" textlink="">
        <xdr:nvSpPr>
          <xdr:cNvPr id="11" name="Flowchart: Connector 10">
            <a:extLst>
              <a:ext uri="{FF2B5EF4-FFF2-40B4-BE49-F238E27FC236}">
                <a16:creationId xmlns:a16="http://schemas.microsoft.com/office/drawing/2014/main" id="{00000000-0008-0000-1100-00000B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Freeform 6">
            <a:extLst>
              <a:ext uri="{FF2B5EF4-FFF2-40B4-BE49-F238E27FC236}">
                <a16:creationId xmlns:a16="http://schemas.microsoft.com/office/drawing/2014/main" id="{00000000-0008-0000-1100-00000C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50" b="1">
                <a:latin typeface="Arial" panose="020B0604020202020204" pitchFamily="7" charset="0"/>
                <a:cs typeface="Arial" panose="020B0604020202020204" pitchFamily="7" charset="0"/>
              </a:rPr>
              <a:t>12</a:t>
            </a:r>
          </a:p>
        </xdr:txBody>
      </xdr:sp>
    </xdr:grpSp>
    <xdr:clientData/>
  </xdr:twoCellAnchor>
  <xdr:twoCellAnchor>
    <xdr:from>
      <xdr:col>0</xdr:col>
      <xdr:colOff>86591</xdr:colOff>
      <xdr:row>92</xdr:row>
      <xdr:rowOff>95249</xdr:rowOff>
    </xdr:from>
    <xdr:to>
      <xdr:col>2</xdr:col>
      <xdr:colOff>309995</xdr:colOff>
      <xdr:row>95</xdr:row>
      <xdr:rowOff>21162</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86591" y="11849099"/>
          <a:ext cx="585354" cy="611713"/>
          <a:chOff x="638175" y="85725"/>
          <a:chExt cx="590549" cy="573613"/>
        </a:xfrm>
        <a:solidFill>
          <a:schemeClr val="tx2">
            <a:lumMod val="20000"/>
            <a:lumOff val="80000"/>
          </a:schemeClr>
        </a:solidFill>
      </xdr:grpSpPr>
      <xdr:sp macro="" textlink="">
        <xdr:nvSpPr>
          <xdr:cNvPr id="15" name="Flowchart: Connector 14">
            <a:extLst>
              <a:ext uri="{FF2B5EF4-FFF2-40B4-BE49-F238E27FC236}">
                <a16:creationId xmlns:a16="http://schemas.microsoft.com/office/drawing/2014/main" id="{00000000-0008-0000-1100-00000F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6">
            <a:extLst>
              <a:ext uri="{FF2B5EF4-FFF2-40B4-BE49-F238E27FC236}">
                <a16:creationId xmlns:a16="http://schemas.microsoft.com/office/drawing/2014/main" id="{00000000-0008-0000-1100-000010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50" b="1">
                <a:latin typeface="Arial" panose="020B0604020202020204" pitchFamily="7" charset="0"/>
                <a:cs typeface="Arial" panose="020B0604020202020204" pitchFamily="7" charset="0"/>
              </a:rPr>
              <a:t>12</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38100</xdr:colOff>
      <xdr:row>2</xdr:row>
      <xdr:rowOff>95250</xdr:rowOff>
    </xdr:from>
    <xdr:to>
      <xdr:col>6</xdr:col>
      <xdr:colOff>266699</xdr:colOff>
      <xdr:row>6</xdr:row>
      <xdr:rowOff>40213</xdr:rowOff>
    </xdr:to>
    <xdr:grpSp>
      <xdr:nvGrpSpPr>
        <xdr:cNvPr id="8" name="Group 7">
          <a:extLst>
            <a:ext uri="{FF2B5EF4-FFF2-40B4-BE49-F238E27FC236}">
              <a16:creationId xmlns:a16="http://schemas.microsoft.com/office/drawing/2014/main" id="{00000000-0008-0000-1200-000008000000}"/>
            </a:ext>
          </a:extLst>
        </xdr:cNvPr>
        <xdr:cNvGrpSpPr/>
      </xdr:nvGrpSpPr>
      <xdr:grpSpPr>
        <a:xfrm>
          <a:off x="866775" y="447675"/>
          <a:ext cx="590549" cy="573613"/>
          <a:chOff x="638175" y="85725"/>
          <a:chExt cx="590549" cy="573613"/>
        </a:xfrm>
        <a:solidFill>
          <a:schemeClr val="tx2">
            <a:lumMod val="20000"/>
            <a:lumOff val="80000"/>
          </a:schemeClr>
        </a:solidFill>
      </xdr:grpSpPr>
      <xdr:sp macro="" textlink="">
        <xdr:nvSpPr>
          <xdr:cNvPr id="9" name="Flowchart: Connector 8">
            <a:extLst>
              <a:ext uri="{FF2B5EF4-FFF2-40B4-BE49-F238E27FC236}">
                <a16:creationId xmlns:a16="http://schemas.microsoft.com/office/drawing/2014/main" id="{00000000-0008-0000-1200-000009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id="{00000000-0008-0000-1200-00000A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742532" y="213668"/>
            <a:ext cx="388475" cy="29853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13</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219075</xdr:colOff>
      <xdr:row>38</xdr:row>
      <xdr:rowOff>9525</xdr:rowOff>
    </xdr:from>
    <xdr:to>
      <xdr:col>11</xdr:col>
      <xdr:colOff>247650</xdr:colOff>
      <xdr:row>38</xdr:row>
      <xdr:rowOff>9525</xdr:rowOff>
    </xdr:to>
    <xdr:cxnSp macro="">
      <xdr:nvCxnSpPr>
        <xdr:cNvPr id="5" name="Straight Connector 4">
          <a:extLst>
            <a:ext uri="{FF2B5EF4-FFF2-40B4-BE49-F238E27FC236}">
              <a16:creationId xmlns:a16="http://schemas.microsoft.com/office/drawing/2014/main" id="{3ADE549D-2D46-4ADA-8FE4-529473BDBAD4}"/>
            </a:ext>
          </a:extLst>
        </xdr:cNvPr>
        <xdr:cNvCxnSpPr/>
      </xdr:nvCxnSpPr>
      <xdr:spPr bwMode="auto">
        <a:xfrm>
          <a:off x="1885950" y="5391150"/>
          <a:ext cx="1133475" cy="0"/>
        </a:xfrm>
        <a:prstGeom prst="line">
          <a:avLst/>
        </a:prstGeom>
        <a:solidFill>
          <a:srgbClr val="FFFFFF"/>
        </a:solidFill>
        <a:ln w="9525" cap="flat" cmpd="sng" algn="ctr">
          <a:solidFill>
            <a:srgbClr val="000000"/>
          </a:solidFill>
          <a:prstDash val="solid"/>
          <a:round/>
          <a:headEnd type="none" w="med" len="med"/>
          <a:tailEnd type="none" w="med" len="med"/>
        </a:ln>
      </xdr:spPr>
    </xdr:cxnSp>
    <xdr:clientData/>
  </xdr:twoCellAnchor>
  <xdr:twoCellAnchor>
    <xdr:from>
      <xdr:col>12</xdr:col>
      <xdr:colOff>285750</xdr:colOff>
      <xdr:row>38</xdr:row>
      <xdr:rowOff>9525</xdr:rowOff>
    </xdr:from>
    <xdr:to>
      <xdr:col>17</xdr:col>
      <xdr:colOff>9525</xdr:colOff>
      <xdr:row>38</xdr:row>
      <xdr:rowOff>9525</xdr:rowOff>
    </xdr:to>
    <xdr:cxnSp macro="">
      <xdr:nvCxnSpPr>
        <xdr:cNvPr id="6" name="Straight Connector 5">
          <a:extLst>
            <a:ext uri="{FF2B5EF4-FFF2-40B4-BE49-F238E27FC236}">
              <a16:creationId xmlns:a16="http://schemas.microsoft.com/office/drawing/2014/main" id="{3A7E6C62-C4FF-4060-9A71-7C0CDD2DDA77}"/>
            </a:ext>
          </a:extLst>
        </xdr:cNvPr>
        <xdr:cNvCxnSpPr/>
      </xdr:nvCxnSpPr>
      <xdr:spPr bwMode="auto">
        <a:xfrm>
          <a:off x="3248025" y="5391150"/>
          <a:ext cx="1133475" cy="0"/>
        </a:xfrm>
        <a:prstGeom prst="line">
          <a:avLst/>
        </a:prstGeom>
        <a:solidFill>
          <a:srgbClr val="FFFFFF"/>
        </a:solidFill>
        <a:ln w="9525" cap="flat" cmpd="sng" algn="ctr">
          <a:solidFill>
            <a:srgbClr val="000000"/>
          </a:solidFill>
          <a:prstDash val="solid"/>
          <a:round/>
          <a:headEnd type="none" w="med" len="med"/>
          <a:tailEnd type="none" w="med" len="med"/>
        </a:ln>
      </xdr:spPr>
    </xdr:cxnSp>
    <xdr:clientData/>
  </xdr:twoCellAnchor>
  <xdr:twoCellAnchor>
    <xdr:from>
      <xdr:col>17</xdr:col>
      <xdr:colOff>257175</xdr:colOff>
      <xdr:row>38</xdr:row>
      <xdr:rowOff>9525</xdr:rowOff>
    </xdr:from>
    <xdr:to>
      <xdr:col>22</xdr:col>
      <xdr:colOff>57150</xdr:colOff>
      <xdr:row>38</xdr:row>
      <xdr:rowOff>9525</xdr:rowOff>
    </xdr:to>
    <xdr:cxnSp macro="">
      <xdr:nvCxnSpPr>
        <xdr:cNvPr id="7" name="Straight Connector 6">
          <a:extLst>
            <a:ext uri="{FF2B5EF4-FFF2-40B4-BE49-F238E27FC236}">
              <a16:creationId xmlns:a16="http://schemas.microsoft.com/office/drawing/2014/main" id="{CA6C64AE-7FCF-4963-8D47-E973167FBDE3}"/>
            </a:ext>
          </a:extLst>
        </xdr:cNvPr>
        <xdr:cNvCxnSpPr/>
      </xdr:nvCxnSpPr>
      <xdr:spPr bwMode="auto">
        <a:xfrm>
          <a:off x="4629150" y="5391150"/>
          <a:ext cx="1133475" cy="0"/>
        </a:xfrm>
        <a:prstGeom prst="line">
          <a:avLst/>
        </a:prstGeom>
        <a:solidFill>
          <a:srgbClr val="FFFFFF"/>
        </a:solidFill>
        <a:ln w="9525" cap="flat" cmpd="sng" algn="ctr">
          <a:solidFill>
            <a:srgbClr val="000000"/>
          </a:solidFill>
          <a:prstDash val="solid"/>
          <a:round/>
          <a:headEnd type="none" w="med" len="med"/>
          <a:tailEnd type="none" w="med" len="med"/>
        </a:ln>
      </xdr:spPr>
    </xdr:cxnSp>
    <xdr:clientData/>
  </xdr:twoCellAnchor>
  <xdr:twoCellAnchor>
    <xdr:from>
      <xdr:col>22</xdr:col>
      <xdr:colOff>314325</xdr:colOff>
      <xdr:row>38</xdr:row>
      <xdr:rowOff>9525</xdr:rowOff>
    </xdr:from>
    <xdr:to>
      <xdr:col>27</xdr:col>
      <xdr:colOff>9525</xdr:colOff>
      <xdr:row>38</xdr:row>
      <xdr:rowOff>9525</xdr:rowOff>
    </xdr:to>
    <xdr:cxnSp macro="">
      <xdr:nvCxnSpPr>
        <xdr:cNvPr id="8" name="Straight Connector 7">
          <a:extLst>
            <a:ext uri="{FF2B5EF4-FFF2-40B4-BE49-F238E27FC236}">
              <a16:creationId xmlns:a16="http://schemas.microsoft.com/office/drawing/2014/main" id="{4C2416A9-BD55-44ED-B2C9-50CB74E71259}"/>
            </a:ext>
          </a:extLst>
        </xdr:cNvPr>
        <xdr:cNvCxnSpPr/>
      </xdr:nvCxnSpPr>
      <xdr:spPr bwMode="auto">
        <a:xfrm>
          <a:off x="6019800" y="5391150"/>
          <a:ext cx="1171575" cy="0"/>
        </a:xfrm>
        <a:prstGeom prst="line">
          <a:avLst/>
        </a:prstGeom>
        <a:solidFill>
          <a:srgbClr val="FFFFFF"/>
        </a:solidFill>
        <a:ln w="9525" cap="flat" cmpd="sng" algn="ctr">
          <a:solidFill>
            <a:srgbClr val="000000"/>
          </a:solidFill>
          <a:prstDash val="solid"/>
          <a:round/>
          <a:headEnd type="none" w="med" len="med"/>
          <a:tailEnd type="none" w="med" len="med"/>
        </a:ln>
      </xdr:spPr>
    </xdr:cxnSp>
    <xdr:clientData/>
  </xdr:twoCellAnchor>
  <xdr:twoCellAnchor>
    <xdr:from>
      <xdr:col>22</xdr:col>
      <xdr:colOff>314325</xdr:colOff>
      <xdr:row>43</xdr:row>
      <xdr:rowOff>9525</xdr:rowOff>
    </xdr:from>
    <xdr:to>
      <xdr:col>27</xdr:col>
      <xdr:colOff>9525</xdr:colOff>
      <xdr:row>43</xdr:row>
      <xdr:rowOff>9525</xdr:rowOff>
    </xdr:to>
    <xdr:cxnSp macro="">
      <xdr:nvCxnSpPr>
        <xdr:cNvPr id="13" name="Straight Connector 12">
          <a:extLst>
            <a:ext uri="{FF2B5EF4-FFF2-40B4-BE49-F238E27FC236}">
              <a16:creationId xmlns:a16="http://schemas.microsoft.com/office/drawing/2014/main" id="{3ACCE24A-A9B9-465C-8BE0-2E608025B7B3}"/>
            </a:ext>
          </a:extLst>
        </xdr:cNvPr>
        <xdr:cNvCxnSpPr/>
      </xdr:nvCxnSpPr>
      <xdr:spPr bwMode="auto">
        <a:xfrm>
          <a:off x="6019800" y="5391150"/>
          <a:ext cx="1171575" cy="0"/>
        </a:xfrm>
        <a:prstGeom prst="line">
          <a:avLst/>
        </a:prstGeom>
        <a:solidFill>
          <a:srgbClr val="FFFFFF"/>
        </a:solidFill>
        <a:ln w="9525" cap="flat" cmpd="sng" algn="ctr">
          <a:solidFill>
            <a:srgbClr val="000000"/>
          </a:solidFill>
          <a:prstDash val="solid"/>
          <a:round/>
          <a:headEnd type="none" w="med" len="med"/>
          <a:tailEnd type="none" w="med" len="med"/>
        </a:ln>
      </xdr:spPr>
    </xdr:cxnSp>
    <xdr:clientData/>
  </xdr:twoCellAnchor>
  <xdr:twoCellAnchor editAs="oneCell">
    <xdr:from>
      <xdr:col>11</xdr:col>
      <xdr:colOff>133350</xdr:colOff>
      <xdr:row>41</xdr:row>
      <xdr:rowOff>85724</xdr:rowOff>
    </xdr:from>
    <xdr:to>
      <xdr:col>12</xdr:col>
      <xdr:colOff>66676</xdr:colOff>
      <xdr:row>42</xdr:row>
      <xdr:rowOff>114300</xdr:rowOff>
    </xdr:to>
    <xdr:pic>
      <xdr:nvPicPr>
        <xdr:cNvPr id="14" name="Graphic 4" descr="Close">
          <a:extLst>
            <a:ext uri="{FF2B5EF4-FFF2-40B4-BE49-F238E27FC236}">
              <a16:creationId xmlns:a16="http://schemas.microsoft.com/office/drawing/2014/main" id="{9CCD2DEE-533A-4FC7-B9CD-1C9858A4A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19400" y="5972174"/>
          <a:ext cx="209551" cy="209551"/>
        </a:xfrm>
        <a:prstGeom prst="rect">
          <a:avLst/>
        </a:prstGeom>
      </xdr:spPr>
    </xdr:pic>
    <xdr:clientData/>
  </xdr:twoCellAnchor>
  <xdr:twoCellAnchor editAs="oneCell">
    <xdr:from>
      <xdr:col>16</xdr:col>
      <xdr:colOff>171450</xdr:colOff>
      <xdr:row>41</xdr:row>
      <xdr:rowOff>66675</xdr:rowOff>
    </xdr:from>
    <xdr:to>
      <xdr:col>17</xdr:col>
      <xdr:colOff>104776</xdr:colOff>
      <xdr:row>42</xdr:row>
      <xdr:rowOff>95251</xdr:rowOff>
    </xdr:to>
    <xdr:pic>
      <xdr:nvPicPr>
        <xdr:cNvPr id="15" name="Graphic 4" descr="Close">
          <a:extLst>
            <a:ext uri="{FF2B5EF4-FFF2-40B4-BE49-F238E27FC236}">
              <a16:creationId xmlns:a16="http://schemas.microsoft.com/office/drawing/2014/main" id="{68580F48-5870-40FB-93CE-AB8D1ED6D7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267200" y="5953125"/>
          <a:ext cx="209551" cy="209551"/>
        </a:xfrm>
        <a:prstGeom prst="rect">
          <a:avLst/>
        </a:prstGeom>
      </xdr:spPr>
    </xdr:pic>
    <xdr:clientData/>
  </xdr:twoCellAnchor>
  <xdr:twoCellAnchor editAs="oneCell">
    <xdr:from>
      <xdr:col>21</xdr:col>
      <xdr:colOff>123825</xdr:colOff>
      <xdr:row>41</xdr:row>
      <xdr:rowOff>76200</xdr:rowOff>
    </xdr:from>
    <xdr:to>
      <xdr:col>22</xdr:col>
      <xdr:colOff>85726</xdr:colOff>
      <xdr:row>42</xdr:row>
      <xdr:rowOff>104776</xdr:rowOff>
    </xdr:to>
    <xdr:pic>
      <xdr:nvPicPr>
        <xdr:cNvPr id="16" name="Graphic 4" descr="Close">
          <a:extLst>
            <a:ext uri="{FF2B5EF4-FFF2-40B4-BE49-F238E27FC236}">
              <a16:creationId xmlns:a16="http://schemas.microsoft.com/office/drawing/2014/main" id="{C270D531-E0A7-40A6-BD47-792DB4BA9B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581650" y="5962650"/>
          <a:ext cx="209551" cy="209551"/>
        </a:xfrm>
        <a:prstGeom prst="rect">
          <a:avLst/>
        </a:prstGeom>
      </xdr:spPr>
    </xdr:pic>
    <xdr:clientData/>
  </xdr:twoCellAnchor>
  <xdr:twoCellAnchor editAs="oneCell">
    <xdr:from>
      <xdr:col>26</xdr:col>
      <xdr:colOff>171450</xdr:colOff>
      <xdr:row>41</xdr:row>
      <xdr:rowOff>85725</xdr:rowOff>
    </xdr:from>
    <xdr:to>
      <xdr:col>28</xdr:col>
      <xdr:colOff>19051</xdr:colOff>
      <xdr:row>42</xdr:row>
      <xdr:rowOff>114301</xdr:rowOff>
    </xdr:to>
    <xdr:pic>
      <xdr:nvPicPr>
        <xdr:cNvPr id="17" name="Graphic 4" descr="Close">
          <a:extLst>
            <a:ext uri="{FF2B5EF4-FFF2-40B4-BE49-F238E27FC236}">
              <a16:creationId xmlns:a16="http://schemas.microsoft.com/office/drawing/2014/main" id="{1E10FF74-D293-46FC-B36C-21FBD0171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77075" y="5972175"/>
          <a:ext cx="209551" cy="2095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xdr:colOff>
      <xdr:row>0</xdr:row>
      <xdr:rowOff>85725</xdr:rowOff>
    </xdr:from>
    <xdr:to>
      <xdr:col>3</xdr:col>
      <xdr:colOff>142874</xdr:colOff>
      <xdr:row>3</xdr:row>
      <xdr:rowOff>116413</xdr:rowOff>
    </xdr:to>
    <xdr:grpSp>
      <xdr:nvGrpSpPr>
        <xdr:cNvPr id="5" name="Group 4">
          <a:extLst>
            <a:ext uri="{FF2B5EF4-FFF2-40B4-BE49-F238E27FC236}">
              <a16:creationId xmlns:a16="http://schemas.microsoft.com/office/drawing/2014/main" id="{00000000-0008-0000-1300-000005000000}"/>
            </a:ext>
          </a:extLst>
        </xdr:cNvPr>
        <xdr:cNvGrpSpPr/>
      </xdr:nvGrpSpPr>
      <xdr:grpSpPr>
        <a:xfrm>
          <a:off x="219075" y="85725"/>
          <a:ext cx="590549" cy="573613"/>
          <a:chOff x="638175" y="85725"/>
          <a:chExt cx="590549" cy="573613"/>
        </a:xfrm>
        <a:solidFill>
          <a:schemeClr val="tx2">
            <a:lumMod val="20000"/>
            <a:lumOff val="80000"/>
          </a:schemeClr>
        </a:solidFill>
      </xdr:grpSpPr>
      <xdr:sp macro="" textlink="">
        <xdr:nvSpPr>
          <xdr:cNvPr id="6" name="Flowchart: Connector 5">
            <a:extLst>
              <a:ext uri="{FF2B5EF4-FFF2-40B4-BE49-F238E27FC236}">
                <a16:creationId xmlns:a16="http://schemas.microsoft.com/office/drawing/2014/main" id="{00000000-0008-0000-1300-000006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id="{00000000-0008-0000-1300-000007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738703" y="240238"/>
            <a:ext cx="375722" cy="264587"/>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14</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4</xdr:col>
      <xdr:colOff>9524</xdr:colOff>
      <xdr:row>3</xdr:row>
      <xdr:rowOff>106888</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80975" y="104775"/>
          <a:ext cx="571499" cy="545038"/>
          <a:chOff x="638175" y="85725"/>
          <a:chExt cx="590549" cy="573613"/>
        </a:xfrm>
        <a:solidFill>
          <a:schemeClr val="tx2">
            <a:lumMod val="20000"/>
            <a:lumOff val="80000"/>
          </a:schemeClr>
        </a:solidFill>
      </xdr:grpSpPr>
      <xdr:sp macro="" textlink="">
        <xdr:nvSpPr>
          <xdr:cNvPr id="3" name="Flowchart: Connector 2">
            <a:extLst>
              <a:ext uri="{FF2B5EF4-FFF2-40B4-BE49-F238E27FC236}">
                <a16:creationId xmlns:a16="http://schemas.microsoft.com/office/drawing/2014/main" id="{00000000-0008-0000-14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id="{00000000-0008-0000-14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766128" y="230713"/>
            <a:ext cx="354330"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100" b="1">
                <a:latin typeface="Arial" panose="020B0604020202020204" pitchFamily="7" charset="0"/>
                <a:cs typeface="Arial" panose="020B0604020202020204" pitchFamily="7" charset="0"/>
              </a:rPr>
              <a:t>15</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4</xdr:col>
      <xdr:colOff>9524</xdr:colOff>
      <xdr:row>3</xdr:row>
      <xdr:rowOff>106888</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80975" y="104775"/>
          <a:ext cx="571499" cy="545038"/>
          <a:chOff x="638175" y="85725"/>
          <a:chExt cx="590549" cy="573613"/>
        </a:xfrm>
        <a:solidFill>
          <a:schemeClr val="tx2">
            <a:lumMod val="20000"/>
            <a:lumOff val="80000"/>
          </a:schemeClr>
        </a:solidFill>
      </xdr:grpSpPr>
      <xdr:sp macro="" textlink="">
        <xdr:nvSpPr>
          <xdr:cNvPr id="3" name="Flowchart: Connector 2">
            <a:extLst>
              <a:ext uri="{FF2B5EF4-FFF2-40B4-BE49-F238E27FC236}">
                <a16:creationId xmlns:a16="http://schemas.microsoft.com/office/drawing/2014/main" id="{00000000-0008-0000-15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id="{00000000-0008-0000-15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766128" y="230713"/>
            <a:ext cx="354330"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100" b="1">
                <a:latin typeface="Arial" panose="020B0604020202020204" pitchFamily="7" charset="0"/>
                <a:cs typeface="Arial" panose="020B0604020202020204" pitchFamily="7" charset="0"/>
              </a:rPr>
              <a:t>16</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28575</xdr:colOff>
      <xdr:row>1</xdr:row>
      <xdr:rowOff>28575</xdr:rowOff>
    </xdr:from>
    <xdr:to>
      <xdr:col>3</xdr:col>
      <xdr:colOff>247649</xdr:colOff>
      <xdr:row>4</xdr:row>
      <xdr:rowOff>59263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390525" y="85725"/>
          <a:ext cx="571499" cy="573613"/>
          <a:chOff x="638175" y="85725"/>
          <a:chExt cx="590549" cy="573613"/>
        </a:xfrm>
        <a:solidFill>
          <a:schemeClr val="tx2">
            <a:lumMod val="20000"/>
            <a:lumOff val="80000"/>
          </a:schemeClr>
        </a:solidFill>
      </xdr:grpSpPr>
      <xdr:sp macro="" textlink="">
        <xdr:nvSpPr>
          <xdr:cNvPr id="7" name="Flowchart: Connector 6">
            <a:extLst>
              <a:ext uri="{FF2B5EF4-FFF2-40B4-BE49-F238E27FC236}">
                <a16:creationId xmlns:a16="http://schemas.microsoft.com/office/drawing/2014/main" id="{00000000-0008-0000-16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Freeform 7">
            <a:extLst>
              <a:ext uri="{FF2B5EF4-FFF2-40B4-BE49-F238E27FC236}">
                <a16:creationId xmlns:a16="http://schemas.microsoft.com/office/drawing/2014/main" id="{00000000-0008-0000-16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756285" y="230713"/>
            <a:ext cx="374015"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100" b="1">
                <a:latin typeface="Arial" panose="020B0604020202020204" pitchFamily="7" charset="0"/>
                <a:cs typeface="Arial" panose="020B0604020202020204" pitchFamily="7" charset="0"/>
              </a:rPr>
              <a:t>17</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426979</xdr:colOff>
      <xdr:row>9</xdr:row>
      <xdr:rowOff>0</xdr:rowOff>
    </xdr:from>
    <xdr:to>
      <xdr:col>17</xdr:col>
      <xdr:colOff>144517</xdr:colOff>
      <xdr:row>49</xdr:row>
      <xdr:rowOff>39415</xdr:rowOff>
    </xdr:to>
    <xdr:sp macro="" textlink="">
      <xdr:nvSpPr>
        <xdr:cNvPr id="2" name="Rounded Rectangle 1">
          <a:extLst>
            <a:ext uri="{FF2B5EF4-FFF2-40B4-BE49-F238E27FC236}">
              <a16:creationId xmlns:a16="http://schemas.microsoft.com/office/drawing/2014/main" id="{00000000-0008-0000-1700-000002000000}"/>
            </a:ext>
          </a:extLst>
        </xdr:cNvPr>
        <xdr:cNvSpPr/>
      </xdr:nvSpPr>
      <xdr:spPr>
        <a:xfrm>
          <a:off x="1131570" y="1322070"/>
          <a:ext cx="4984750" cy="5471160"/>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MY" sz="1000" b="1" i="0" u="none" strike="noStrike">
              <a:latin typeface="+mn-lt"/>
              <a:ea typeface="+mn-ea"/>
              <a:cs typeface="+mn-cs"/>
            </a:rPr>
            <a:t>Soalan berkaitan daya saing pertubuhan mengandungi 9 Seksyen iaitu:</a:t>
          </a:r>
          <a:r>
            <a:rPr lang="en-MY" sz="1000"/>
            <a:t> </a:t>
          </a:r>
        </a:p>
        <a:p>
          <a:pPr algn="l"/>
          <a:r>
            <a:rPr lang="en-MY" sz="1000" b="0" i="1" u="none" strike="noStrike">
              <a:latin typeface="+mn-lt"/>
              <a:ea typeface="+mn-ea"/>
              <a:cs typeface="+mn-cs"/>
            </a:rPr>
            <a:t>Questions related competitiveness of the establishment consists of 9 Sections:</a:t>
          </a:r>
          <a:r>
            <a:rPr lang="en-MY" sz="1000"/>
            <a:t> </a:t>
          </a:r>
          <a:r>
            <a:rPr lang="en-MY" sz="1000" b="0" i="1" u="none" strike="noStrike">
              <a:latin typeface="+mn-lt"/>
              <a:ea typeface="+mn-ea"/>
              <a:cs typeface="+mn-cs"/>
            </a:rPr>
            <a:t> </a:t>
          </a:r>
        </a:p>
        <a:p>
          <a:pPr algn="l"/>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A: Modul Ekonomi </a:t>
          </a:r>
          <a:r>
            <a:rPr lang="en-MY" sz="1000" b="1" i="0">
              <a:effectLst/>
              <a:latin typeface="+mn-lt"/>
              <a:ea typeface="+mn-ea"/>
              <a:cs typeface="+mn-cs"/>
            </a:rPr>
            <a:t>Digital</a:t>
          </a:r>
          <a:r>
            <a:rPr lang="en-MY" sz="1000"/>
            <a:t> </a:t>
          </a:r>
        </a:p>
        <a:p>
          <a:pPr algn="l"/>
          <a:r>
            <a:rPr lang="en-MY" sz="1000" b="0" i="0" u="none" strike="noStrike">
              <a:latin typeface="+mn-lt"/>
              <a:ea typeface="+mn-ea"/>
              <a:cs typeface="+mn-cs"/>
            </a:rPr>
            <a:t>Section A: </a:t>
          </a:r>
          <a:r>
            <a:rPr lang="en-MY" sz="1000" b="0" i="0">
              <a:effectLst/>
              <a:latin typeface="+mn-lt"/>
              <a:ea typeface="+mn-ea"/>
              <a:cs typeface="+mn-cs"/>
            </a:rPr>
            <a:t>Digital </a:t>
          </a:r>
          <a:r>
            <a:rPr lang="en-MY" sz="1000" b="0" i="0" u="none" strike="noStrike">
              <a:latin typeface="+mn-lt"/>
              <a:ea typeface="+mn-ea"/>
              <a:cs typeface="+mn-cs"/>
            </a:rPr>
            <a:t>Economic </a:t>
          </a:r>
          <a:r>
            <a:rPr lang="en-MY" sz="1000" b="0" i="0">
              <a:effectLst/>
              <a:latin typeface="+mn-lt"/>
              <a:ea typeface="+mn-ea"/>
              <a:cs typeface="+mn-cs"/>
            </a:rPr>
            <a:t>Module</a:t>
          </a:r>
          <a:r>
            <a:rPr lang="en-MY" sz="1000"/>
            <a:t> </a:t>
          </a:r>
        </a:p>
        <a:p>
          <a:pPr algn="l"/>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B:</a:t>
          </a:r>
          <a:r>
            <a:rPr lang="en-MY" sz="1000" b="1" i="0" u="none" strike="noStrike" baseline="0">
              <a:latin typeface="+mn-lt"/>
              <a:ea typeface="+mn-ea"/>
              <a:cs typeface="+mn-cs"/>
            </a:rPr>
            <a:t> Kemudahan Pembiayaan</a:t>
          </a:r>
          <a:endParaRPr lang="en-MY" sz="1000"/>
        </a:p>
        <a:p>
          <a:pPr algn="l"/>
          <a:r>
            <a:rPr lang="en-MY" sz="1000" b="0" i="1" u="none" strike="noStrike">
              <a:latin typeface="+mn-lt"/>
              <a:ea typeface="+mn-ea"/>
              <a:cs typeface="+mn-cs"/>
            </a:rPr>
            <a:t>Section B: Access to Financing</a:t>
          </a:r>
          <a:endParaRPr lang="en-MY" sz="1000"/>
        </a:p>
        <a:p>
          <a:pPr algn="l"/>
          <a:r>
            <a:rPr lang="en-MY" sz="1000" b="0" i="1"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p>
        <a:p>
          <a:pPr algn="l"/>
          <a:r>
            <a:rPr lang="en-MY" sz="1000"/>
            <a:t> </a:t>
          </a:r>
          <a:r>
            <a:rPr lang="en-MY" sz="1000" b="1" i="0" u="none" strike="noStrike">
              <a:latin typeface="+mn-lt"/>
              <a:ea typeface="+mn-ea"/>
              <a:cs typeface="+mn-cs"/>
            </a:rPr>
            <a:t>Seksyen C: Inovasi dan</a:t>
          </a:r>
          <a:r>
            <a:rPr lang="en-MY" sz="1000" b="1" i="0" u="none" strike="noStrike" baseline="0">
              <a:latin typeface="+mn-lt"/>
              <a:ea typeface="+mn-ea"/>
              <a:cs typeface="+mn-cs"/>
            </a:rPr>
            <a:t> </a:t>
          </a:r>
          <a:r>
            <a:rPr lang="en-MY" sz="1000" b="1" i="0" u="none" strike="noStrike">
              <a:latin typeface="+mn-lt"/>
              <a:ea typeface="+mn-ea"/>
              <a:cs typeface="+mn-cs"/>
            </a:rPr>
            <a:t>Penyelidikan &amp; Pembangunan</a:t>
          </a:r>
        </a:p>
        <a:p>
          <a:pPr algn="l"/>
          <a:r>
            <a:rPr lang="en-MY" sz="1000"/>
            <a:t> </a:t>
          </a:r>
          <a:r>
            <a:rPr lang="en-MY" sz="1000" b="0" i="1" u="none" strike="noStrike">
              <a:latin typeface="+mn-lt"/>
              <a:ea typeface="+mn-ea"/>
              <a:cs typeface="+mn-cs"/>
            </a:rPr>
            <a:t>Section C: Innovation and Research &amp; Development</a:t>
          </a:r>
          <a:r>
            <a:rPr lang="en-MY" sz="1000"/>
            <a:t> </a:t>
          </a:r>
        </a:p>
        <a:p>
          <a:pPr algn="l"/>
          <a:r>
            <a:rPr lang="en-MY" sz="1000" b="0" i="1"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D: Pemasaran dan Promosi</a:t>
          </a:r>
          <a:endParaRPr lang="en-MY" sz="1000"/>
        </a:p>
        <a:p>
          <a:pPr algn="l"/>
          <a:r>
            <a:rPr lang="en-MY" sz="1000" b="0" i="1" u="none" strike="noStrike">
              <a:latin typeface="+mn-lt"/>
              <a:ea typeface="+mn-ea"/>
              <a:cs typeface="+mn-cs"/>
            </a:rPr>
            <a:t>Section D: Marketing and Promotion</a:t>
          </a:r>
          <a:endParaRPr lang="en-MY" sz="1000"/>
        </a:p>
        <a:p>
          <a:pPr algn="l"/>
          <a:endParaRPr lang="en-MY" sz="1000"/>
        </a:p>
        <a:p>
          <a:pPr algn="l"/>
          <a:r>
            <a:rPr lang="en-MY" sz="1000" b="1" i="0">
              <a:effectLst/>
              <a:latin typeface="+mn-lt"/>
              <a:ea typeface="+mn-ea"/>
              <a:cs typeface="+mn-cs"/>
            </a:rPr>
            <a:t>Seksyen E: Import dan Eksport</a:t>
          </a:r>
          <a:endParaRPr lang="en-MY" sz="1000">
            <a:effectLst/>
          </a:endParaRPr>
        </a:p>
        <a:p>
          <a:pPr algn="l"/>
          <a:r>
            <a:rPr lang="en-MY" sz="1000" b="0" i="1">
              <a:effectLst/>
              <a:latin typeface="+mn-lt"/>
              <a:ea typeface="+mn-ea"/>
              <a:cs typeface="+mn-cs"/>
            </a:rPr>
            <a:t>Section E: Imports and Exports</a:t>
          </a:r>
        </a:p>
        <a:p>
          <a:pPr algn="l"/>
          <a:endParaRPr lang="en-MY" sz="1000" b="0" i="1">
            <a:effectLst/>
            <a:latin typeface="+mn-lt"/>
            <a:ea typeface="+mn-ea"/>
            <a:cs typeface="+mn-cs"/>
          </a:endParaRPr>
        </a:p>
        <a:p>
          <a:pPr algn="l"/>
          <a:r>
            <a:rPr lang="en-MY" sz="1000" b="1" i="0">
              <a:effectLst/>
              <a:latin typeface="+mn-lt"/>
              <a:ea typeface="+mn-ea"/>
              <a:cs typeface="+mn-cs"/>
            </a:rPr>
            <a:t>Seksyen F: Perbelanjaan Perlindungan Alam Sekitar</a:t>
          </a:r>
          <a:r>
            <a:rPr lang="en-MY" sz="1000">
              <a:effectLst/>
              <a:latin typeface="+mn-lt"/>
              <a:ea typeface="+mn-ea"/>
              <a:cs typeface="+mn-cs"/>
            </a:rPr>
            <a:t> </a:t>
          </a:r>
          <a:endParaRPr lang="en-MY" sz="1000">
            <a:effectLst/>
          </a:endParaRPr>
        </a:p>
        <a:p>
          <a:pPr algn="l"/>
          <a:r>
            <a:rPr lang="en-MY" sz="1000" b="0" i="1">
              <a:effectLst/>
              <a:latin typeface="+mn-lt"/>
              <a:ea typeface="+mn-ea"/>
              <a:cs typeface="+mn-cs"/>
            </a:rPr>
            <a:t>Section F: Environmental Protection Expenditure</a:t>
          </a:r>
          <a:r>
            <a:rPr lang="en-MY" sz="1000">
              <a:effectLst/>
              <a:latin typeface="+mn-lt"/>
              <a:ea typeface="+mn-ea"/>
              <a:cs typeface="+mn-cs"/>
            </a:rPr>
            <a:t> </a:t>
          </a:r>
          <a:endParaRPr lang="en-MY" sz="1000">
            <a:effectLst/>
          </a:endParaRPr>
        </a:p>
        <a:p>
          <a:pPr algn="l"/>
          <a:endParaRPr lang="en-MY" sz="1000">
            <a:effectLst/>
          </a:endParaRPr>
        </a:p>
        <a:p>
          <a:pPr algn="l"/>
          <a:r>
            <a:rPr lang="en-MY" sz="1000" b="1" i="0">
              <a:effectLst/>
              <a:latin typeface="+mn-lt"/>
              <a:ea typeface="+mn-ea"/>
              <a:cs typeface="+mn-cs"/>
            </a:rPr>
            <a:t>Seksyen G: </a:t>
          </a:r>
          <a:r>
            <a:rPr lang="en-MY" sz="1000" b="1">
              <a:latin typeface="+mn-lt"/>
              <a:ea typeface="+mn-ea"/>
              <a:cs typeface="+mn-cs"/>
            </a:rPr>
            <a:t>Teknologi dan Revolusi Perindustrian Keempat (4IR)</a:t>
          </a:r>
        </a:p>
        <a:p>
          <a:pPr algn="l"/>
          <a:r>
            <a:rPr lang="en-MY" sz="1000" b="0" i="1">
              <a:effectLst/>
              <a:latin typeface="+mn-lt"/>
              <a:ea typeface="+mn-ea"/>
              <a:cs typeface="+mn-cs"/>
            </a:rPr>
            <a:t>Section G: </a:t>
          </a:r>
          <a:r>
            <a:rPr lang="en-MY" sz="1000" i="1">
              <a:latin typeface="+mn-lt"/>
              <a:ea typeface="+mn-ea"/>
              <a:cs typeface="+mn-cs"/>
            </a:rPr>
            <a:t>Technology and Fourth</a:t>
          </a:r>
          <a:r>
            <a:rPr lang="en-MY" sz="1000" i="1" baseline="0">
              <a:latin typeface="+mn-lt"/>
              <a:ea typeface="+mn-ea"/>
              <a:cs typeface="+mn-cs"/>
            </a:rPr>
            <a:t> </a:t>
          </a:r>
          <a:r>
            <a:rPr lang="en-MY" sz="1000" i="1">
              <a:latin typeface="+mn-lt"/>
              <a:ea typeface="+mn-ea"/>
              <a:cs typeface="+mn-cs"/>
            </a:rPr>
            <a:t>Industrial Revolution (4IR)</a:t>
          </a:r>
        </a:p>
        <a:p>
          <a:pPr algn="l"/>
          <a:endParaRPr lang="en-MY" sz="1000" b="0" i="1">
            <a:effectLst/>
            <a:latin typeface="+mn-lt"/>
            <a:ea typeface="+mn-ea"/>
            <a:cs typeface="+mn-cs"/>
          </a:endParaRPr>
        </a:p>
        <a:p>
          <a:pPr algn="l"/>
          <a:r>
            <a:rPr lang="en-MY" sz="1000" b="1" i="0">
              <a:effectLst/>
              <a:latin typeface="+mn-lt"/>
              <a:ea typeface="+mn-ea"/>
              <a:cs typeface="+mn-cs"/>
            </a:rPr>
            <a:t>Seksyen H: </a:t>
          </a:r>
          <a:r>
            <a:rPr lang="en-MY" sz="1000" b="1">
              <a:latin typeface="+mn-lt"/>
              <a:ea typeface="+mn-ea"/>
              <a:cs typeface="+mn-cs"/>
            </a:rPr>
            <a:t>Impak Pandemik COVID-19</a:t>
          </a:r>
        </a:p>
        <a:p>
          <a:pPr algn="l"/>
          <a:r>
            <a:rPr lang="en-MY" sz="1000" b="0" i="1">
              <a:effectLst/>
              <a:latin typeface="+mn-lt"/>
              <a:ea typeface="+mn-ea"/>
              <a:cs typeface="+mn-cs"/>
            </a:rPr>
            <a:t>Section H: </a:t>
          </a:r>
          <a:r>
            <a:rPr lang="en-MY" sz="1000">
              <a:latin typeface="+mn-lt"/>
              <a:ea typeface="+mn-ea"/>
              <a:cs typeface="+mn-cs"/>
            </a:rPr>
            <a:t> </a:t>
          </a:r>
          <a:r>
            <a:rPr lang="en-MY" sz="1000" i="1">
              <a:latin typeface="+mn-lt"/>
              <a:ea typeface="+mn-ea"/>
              <a:cs typeface="+mn-cs"/>
            </a:rPr>
            <a:t>Impact of COVID-19 Pandemic</a:t>
          </a:r>
        </a:p>
        <a:p>
          <a:pPr algn="l"/>
          <a:endParaRPr lang="en-MY" sz="1000" b="0" i="1">
            <a:effectLst/>
            <a:latin typeface="+mn-lt"/>
            <a:ea typeface="+mn-ea"/>
            <a:cs typeface="+mn-cs"/>
          </a:endParaRPr>
        </a:p>
        <a:p>
          <a:pPr algn="l"/>
          <a:r>
            <a:rPr lang="en-MY" sz="1000" b="1" i="0">
              <a:effectLst/>
              <a:latin typeface="+mn-lt"/>
              <a:ea typeface="+mn-ea"/>
              <a:cs typeface="+mn-cs"/>
            </a:rPr>
            <a:t>Seksyen I: Sumber Manusia</a:t>
          </a:r>
          <a:endParaRPr lang="en-MY" sz="1000">
            <a:effectLst/>
          </a:endParaRPr>
        </a:p>
        <a:p>
          <a:pPr algn="l"/>
          <a:r>
            <a:rPr lang="en-MY" sz="1000" b="0" i="1">
              <a:effectLst/>
              <a:latin typeface="+mn-lt"/>
              <a:ea typeface="+mn-ea"/>
              <a:cs typeface="+mn-cs"/>
            </a:rPr>
            <a:t>Section I: Human Resource </a:t>
          </a:r>
          <a:endParaRPr lang="en-MY" sz="1000">
            <a:effectLst/>
          </a:endParaRPr>
        </a:p>
        <a:p>
          <a:pPr algn="l"/>
          <a:endParaRPr lang="en-MY" sz="1000">
            <a:effectLst/>
          </a:endParaRPr>
        </a:p>
        <a:p>
          <a:pPr algn="l"/>
          <a:endParaRPr lang="en-MY" sz="10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9525</xdr:colOff>
      <xdr:row>495</xdr:row>
      <xdr:rowOff>38100</xdr:rowOff>
    </xdr:from>
    <xdr:to>
      <xdr:col>6</xdr:col>
      <xdr:colOff>32385</xdr:colOff>
      <xdr:row>496</xdr:row>
      <xdr:rowOff>150495</xdr:rowOff>
    </xdr:to>
    <xdr:sp macro="" textlink="">
      <xdr:nvSpPr>
        <xdr:cNvPr id="14" name="Text Box 1">
          <a:extLst>
            <a:ext uri="{FF2B5EF4-FFF2-40B4-BE49-F238E27FC236}">
              <a16:creationId xmlns:a16="http://schemas.microsoft.com/office/drawing/2014/main" id="{00000000-0008-0000-1800-00000E000000}"/>
            </a:ext>
          </a:extLst>
        </xdr:cNvPr>
        <xdr:cNvSpPr txBox="1">
          <a:spLocks noChangeArrowheads="1"/>
        </xdr:cNvSpPr>
      </xdr:nvSpPr>
      <xdr:spPr>
        <a:xfrm>
          <a:off x="752475" y="68289805"/>
          <a:ext cx="537210" cy="24765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499</xdr:row>
      <xdr:rowOff>28575</xdr:rowOff>
    </xdr:from>
    <xdr:to>
      <xdr:col>6</xdr:col>
      <xdr:colOff>47625</xdr:colOff>
      <xdr:row>500</xdr:row>
      <xdr:rowOff>160020</xdr:rowOff>
    </xdr:to>
    <xdr:sp macro="" textlink="">
      <xdr:nvSpPr>
        <xdr:cNvPr id="15" name="Text Box 1">
          <a:extLst>
            <a:ext uri="{FF2B5EF4-FFF2-40B4-BE49-F238E27FC236}">
              <a16:creationId xmlns:a16="http://schemas.microsoft.com/office/drawing/2014/main" id="{00000000-0008-0000-1800-00000F000000}"/>
            </a:ext>
          </a:extLst>
        </xdr:cNvPr>
        <xdr:cNvSpPr txBox="1">
          <a:spLocks noChangeArrowheads="1"/>
        </xdr:cNvSpPr>
      </xdr:nvSpPr>
      <xdr:spPr>
        <a:xfrm>
          <a:off x="771525" y="68851780"/>
          <a:ext cx="533400" cy="25717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503</xdr:row>
      <xdr:rowOff>0</xdr:rowOff>
    </xdr:from>
    <xdr:to>
      <xdr:col>6</xdr:col>
      <xdr:colOff>19050</xdr:colOff>
      <xdr:row>504</xdr:row>
      <xdr:rowOff>131445</xdr:rowOff>
    </xdr:to>
    <xdr:sp macro="" textlink="">
      <xdr:nvSpPr>
        <xdr:cNvPr id="16" name="Text Box 1">
          <a:extLst>
            <a:ext uri="{FF2B5EF4-FFF2-40B4-BE49-F238E27FC236}">
              <a16:creationId xmlns:a16="http://schemas.microsoft.com/office/drawing/2014/main" id="{00000000-0008-0000-1800-000010000000}"/>
            </a:ext>
          </a:extLst>
        </xdr:cNvPr>
        <xdr:cNvSpPr txBox="1">
          <a:spLocks noChangeArrowheads="1"/>
        </xdr:cNvSpPr>
      </xdr:nvSpPr>
      <xdr:spPr>
        <a:xfrm>
          <a:off x="742950" y="69394705"/>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twoCellAnchor>
    <xdr:from>
      <xdr:col>4</xdr:col>
      <xdr:colOff>9525</xdr:colOff>
      <xdr:row>592</xdr:row>
      <xdr:rowOff>38100</xdr:rowOff>
    </xdr:from>
    <xdr:to>
      <xdr:col>6</xdr:col>
      <xdr:colOff>32385</xdr:colOff>
      <xdr:row>593</xdr:row>
      <xdr:rowOff>150495</xdr:rowOff>
    </xdr:to>
    <xdr:sp macro="" textlink="">
      <xdr:nvSpPr>
        <xdr:cNvPr id="20" name="Text Box 1">
          <a:extLst>
            <a:ext uri="{FF2B5EF4-FFF2-40B4-BE49-F238E27FC236}">
              <a16:creationId xmlns:a16="http://schemas.microsoft.com/office/drawing/2014/main" id="{00000000-0008-0000-1800-000014000000}"/>
            </a:ext>
          </a:extLst>
        </xdr:cNvPr>
        <xdr:cNvSpPr txBox="1">
          <a:spLocks noChangeArrowheads="1"/>
        </xdr:cNvSpPr>
      </xdr:nvSpPr>
      <xdr:spPr>
        <a:xfrm>
          <a:off x="752475" y="82205830"/>
          <a:ext cx="537210" cy="24765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596</xdr:row>
      <xdr:rowOff>28575</xdr:rowOff>
    </xdr:from>
    <xdr:to>
      <xdr:col>6</xdr:col>
      <xdr:colOff>47625</xdr:colOff>
      <xdr:row>597</xdr:row>
      <xdr:rowOff>160020</xdr:rowOff>
    </xdr:to>
    <xdr:sp macro="" textlink="">
      <xdr:nvSpPr>
        <xdr:cNvPr id="21" name="Text Box 1">
          <a:extLst>
            <a:ext uri="{FF2B5EF4-FFF2-40B4-BE49-F238E27FC236}">
              <a16:creationId xmlns:a16="http://schemas.microsoft.com/office/drawing/2014/main" id="{00000000-0008-0000-1800-000015000000}"/>
            </a:ext>
          </a:extLst>
        </xdr:cNvPr>
        <xdr:cNvSpPr txBox="1">
          <a:spLocks noChangeArrowheads="1"/>
        </xdr:cNvSpPr>
      </xdr:nvSpPr>
      <xdr:spPr>
        <a:xfrm>
          <a:off x="771525" y="82767805"/>
          <a:ext cx="533400" cy="25717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600</xdr:row>
      <xdr:rowOff>0</xdr:rowOff>
    </xdr:from>
    <xdr:to>
      <xdr:col>6</xdr:col>
      <xdr:colOff>19050</xdr:colOff>
      <xdr:row>601</xdr:row>
      <xdr:rowOff>131445</xdr:rowOff>
    </xdr:to>
    <xdr:sp macro="" textlink="">
      <xdr:nvSpPr>
        <xdr:cNvPr id="22" name="Text Box 1">
          <a:extLst>
            <a:ext uri="{FF2B5EF4-FFF2-40B4-BE49-F238E27FC236}">
              <a16:creationId xmlns:a16="http://schemas.microsoft.com/office/drawing/2014/main" id="{00000000-0008-0000-1800-000016000000}"/>
            </a:ext>
          </a:extLst>
        </xdr:cNvPr>
        <xdr:cNvSpPr txBox="1">
          <a:spLocks noChangeArrowheads="1"/>
        </xdr:cNvSpPr>
      </xdr:nvSpPr>
      <xdr:spPr>
        <a:xfrm>
          <a:off x="742950" y="83310730"/>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3</xdr:col>
      <xdr:colOff>219074</xdr:colOff>
      <xdr:row>7</xdr:row>
      <xdr:rowOff>59263</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457200" y="657225"/>
          <a:ext cx="561974" cy="573613"/>
          <a:chOff x="457200" y="542925"/>
          <a:chExt cx="561974" cy="573613"/>
        </a:xfrm>
      </xdr:grpSpPr>
      <xdr:sp macro="" textlink="">
        <xdr:nvSpPr>
          <xdr:cNvPr id="8" name="Flowchart: Connector 7">
            <a:extLst>
              <a:ext uri="{FF2B5EF4-FFF2-40B4-BE49-F238E27FC236}">
                <a16:creationId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605353"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twoCellAnchor>
    <xdr:from>
      <xdr:col>2</xdr:col>
      <xdr:colOff>0</xdr:colOff>
      <xdr:row>91</xdr:row>
      <xdr:rowOff>0</xdr:rowOff>
    </xdr:from>
    <xdr:to>
      <xdr:col>4</xdr:col>
      <xdr:colOff>47624</xdr:colOff>
      <xdr:row>95</xdr:row>
      <xdr:rowOff>40213</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542925" y="12811125"/>
          <a:ext cx="561974" cy="573613"/>
          <a:chOff x="457200" y="542925"/>
          <a:chExt cx="561974" cy="573613"/>
        </a:xfrm>
      </xdr:grpSpPr>
      <xdr:sp macro="" textlink="">
        <xdr:nvSpPr>
          <xdr:cNvPr id="10" name="Flowchart: Connector 9">
            <a:extLst>
              <a:ext uri="{FF2B5EF4-FFF2-40B4-BE49-F238E27FC236}">
                <a16:creationId xmlns:a16="http://schemas.microsoft.com/office/drawing/2014/main" id="{00000000-0008-0000-0200-00000A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a16="http://schemas.microsoft.com/office/drawing/2014/main" id="{00000000-0008-0000-0200-00000B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05353"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twoCellAnchor>
    <xdr:from>
      <xdr:col>2</xdr:col>
      <xdr:colOff>0</xdr:colOff>
      <xdr:row>182</xdr:row>
      <xdr:rowOff>0</xdr:rowOff>
    </xdr:from>
    <xdr:to>
      <xdr:col>4</xdr:col>
      <xdr:colOff>47624</xdr:colOff>
      <xdr:row>186</xdr:row>
      <xdr:rowOff>78313</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542925" y="25460325"/>
          <a:ext cx="561974" cy="573613"/>
          <a:chOff x="457200" y="542925"/>
          <a:chExt cx="561974" cy="573613"/>
        </a:xfrm>
      </xdr:grpSpPr>
      <xdr:sp macro="" textlink="">
        <xdr:nvSpPr>
          <xdr:cNvPr id="14" name="Flowchart: Connector 13">
            <a:extLst>
              <a:ext uri="{FF2B5EF4-FFF2-40B4-BE49-F238E27FC236}">
                <a16:creationId xmlns:a16="http://schemas.microsoft.com/office/drawing/2014/main" id="{00000000-0008-0000-0200-00000E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a16="http://schemas.microsoft.com/office/drawing/2014/main" id="{00000000-0008-0000-0200-00000F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605353"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xdr:row>
      <xdr:rowOff>57150</xdr:rowOff>
    </xdr:from>
    <xdr:to>
      <xdr:col>3</xdr:col>
      <xdr:colOff>57149</xdr:colOff>
      <xdr:row>4</xdr:row>
      <xdr:rowOff>11638</xdr:rowOff>
    </xdr:to>
    <xdr:sp macro="" textlink="">
      <xdr:nvSpPr>
        <xdr:cNvPr id="11" name="Flowchart: Connector 10">
          <a:extLst>
            <a:ext uri="{FF2B5EF4-FFF2-40B4-BE49-F238E27FC236}">
              <a16:creationId xmlns:a16="http://schemas.microsoft.com/office/drawing/2014/main" id="{00000000-0008-0000-0300-00000B000000}"/>
            </a:ext>
          </a:extLst>
        </xdr:cNvPr>
        <xdr:cNvSpPr/>
      </xdr:nvSpPr>
      <xdr:spPr>
        <a:xfrm>
          <a:off x="133350" y="21907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0</xdr:col>
      <xdr:colOff>184376</xdr:colOff>
      <xdr:row>1</xdr:row>
      <xdr:rowOff>104775</xdr:rowOff>
    </xdr:from>
    <xdr:to>
      <xdr:col>3</xdr:col>
      <xdr:colOff>9524</xdr:colOff>
      <xdr:row>3</xdr:row>
      <xdr:rowOff>17331</xdr:rowOff>
    </xdr:to>
    <xdr:sp macro="" textlink="">
      <xdr:nvSpPr>
        <xdr:cNvPr id="12" name="Freeform 11">
          <a:extLst>
            <a:ext uri="{FF2B5EF4-FFF2-40B4-BE49-F238E27FC236}">
              <a16:creationId xmlns:a16="http://schemas.microsoft.com/office/drawing/2014/main" id="{00000000-0008-0000-0300-00000C000000}"/>
            </a:ext>
          </a:extLst>
        </xdr:cNvPr>
        <xdr:cNvSpPr/>
      </xdr:nvSpPr>
      <xdr:spPr>
        <a:xfrm>
          <a:off x="184150" y="26670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52903</xdr:colOff>
      <xdr:row>2</xdr:row>
      <xdr:rowOff>87838</xdr:rowOff>
    </xdr:from>
    <xdr:to>
      <xdr:col>2</xdr:col>
      <xdr:colOff>314324</xdr:colOff>
      <xdr:row>2</xdr:row>
      <xdr:rowOff>364612</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300355" y="363855"/>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3</xdr:col>
      <xdr:colOff>47624</xdr:colOff>
      <xdr:row>3</xdr:row>
      <xdr:rowOff>183088</xdr:rowOff>
    </xdr:to>
    <xdr:sp macro="" textlink="">
      <xdr:nvSpPr>
        <xdr:cNvPr id="6" name="Flowchart: Connector 5">
          <a:extLst>
            <a:ext uri="{FF2B5EF4-FFF2-40B4-BE49-F238E27FC236}">
              <a16:creationId xmlns:a16="http://schemas.microsoft.com/office/drawing/2014/main" id="{00000000-0008-0000-0400-000006000000}"/>
            </a:ext>
          </a:extLst>
        </xdr:cNvPr>
        <xdr:cNvSpPr/>
      </xdr:nvSpPr>
      <xdr:spPr>
        <a:xfrm>
          <a:off x="123825" y="476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0</xdr:col>
      <xdr:colOff>174851</xdr:colOff>
      <xdr:row>1</xdr:row>
      <xdr:rowOff>38100</xdr:rowOff>
    </xdr:from>
    <xdr:to>
      <xdr:col>2</xdr:col>
      <xdr:colOff>419099</xdr:colOff>
      <xdr:row>3</xdr:row>
      <xdr:rowOff>131631</xdr:rowOff>
    </xdr:to>
    <xdr:sp macro="" textlink="">
      <xdr:nvSpPr>
        <xdr:cNvPr id="7" name="Freeform 6">
          <a:extLst>
            <a:ext uri="{FF2B5EF4-FFF2-40B4-BE49-F238E27FC236}">
              <a16:creationId xmlns:a16="http://schemas.microsoft.com/office/drawing/2014/main" id="{00000000-0008-0000-0400-000007000000}"/>
            </a:ext>
          </a:extLst>
        </xdr:cNvPr>
        <xdr:cNvSpPr/>
      </xdr:nvSpPr>
      <xdr:spPr>
        <a:xfrm>
          <a:off x="174625" y="952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43378</xdr:colOff>
      <xdr:row>1</xdr:row>
      <xdr:rowOff>135463</xdr:rowOff>
    </xdr:from>
    <xdr:to>
      <xdr:col>2</xdr:col>
      <xdr:colOff>304799</xdr:colOff>
      <xdr:row>3</xdr:row>
      <xdr:rowOff>31237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290830" y="192405"/>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3</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19050</xdr:colOff>
      <xdr:row>69</xdr:row>
      <xdr:rowOff>66675</xdr:rowOff>
    </xdr:from>
    <xdr:to>
      <xdr:col>15</xdr:col>
      <xdr:colOff>152400</xdr:colOff>
      <xdr:row>70</xdr:row>
      <xdr:rowOff>57150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a:xfrm>
          <a:off x="3343275" y="12446635"/>
          <a:ext cx="133350" cy="131445"/>
        </a:xfrm>
        <a:prstGeom prst="rect">
          <a:avLst/>
        </a:prstGeom>
        <a:solidFill>
          <a:srgbClr val="FFFFFF"/>
        </a:solidFill>
        <a:ln w="9360">
          <a:solidFill>
            <a:srgbClr val="000000"/>
          </a:solidFill>
          <a:miter lim="800000"/>
        </a:ln>
      </xdr:spPr>
    </xdr:sp>
    <xdr:clientData/>
  </xdr:twoCellAnchor>
  <xdr:twoCellAnchor>
    <xdr:from>
      <xdr:col>32</xdr:col>
      <xdr:colOff>142875</xdr:colOff>
      <xdr:row>69</xdr:row>
      <xdr:rowOff>66675</xdr:rowOff>
    </xdr:from>
    <xdr:to>
      <xdr:col>33</xdr:col>
      <xdr:colOff>114300</xdr:colOff>
      <xdr:row>70</xdr:row>
      <xdr:rowOff>57150</xdr:rowOff>
    </xdr:to>
    <xdr:sp macro="" textlink="">
      <xdr:nvSpPr>
        <xdr:cNvPr id="3" name="Text Box 4">
          <a:extLst>
            <a:ext uri="{FF2B5EF4-FFF2-40B4-BE49-F238E27FC236}">
              <a16:creationId xmlns:a16="http://schemas.microsoft.com/office/drawing/2014/main" id="{00000000-0008-0000-0500-000003000000}"/>
            </a:ext>
          </a:extLst>
        </xdr:cNvPr>
        <xdr:cNvSpPr txBox="1">
          <a:spLocks noChangeArrowheads="1"/>
        </xdr:cNvSpPr>
      </xdr:nvSpPr>
      <xdr:spPr>
        <a:xfrm>
          <a:off x="6486525" y="12446635"/>
          <a:ext cx="133350" cy="131445"/>
        </a:xfrm>
        <a:prstGeom prst="rect">
          <a:avLst/>
        </a:prstGeom>
        <a:solidFill>
          <a:srgbClr val="FFFFFF"/>
        </a:solidFill>
        <a:ln w="9360">
          <a:solidFill>
            <a:srgbClr val="000000"/>
          </a:solidFill>
          <a:miter lim="800000"/>
        </a:ln>
      </xdr:spPr>
    </xdr:sp>
    <xdr:clientData/>
  </xdr:twoCellAnchor>
  <xdr:twoCellAnchor>
    <xdr:from>
      <xdr:col>41</xdr:col>
      <xdr:colOff>57150</xdr:colOff>
      <xdr:row>69</xdr:row>
      <xdr:rowOff>66675</xdr:rowOff>
    </xdr:from>
    <xdr:to>
      <xdr:col>42</xdr:col>
      <xdr:colOff>28575</xdr:colOff>
      <xdr:row>70</xdr:row>
      <xdr:rowOff>57150</xdr:rowOff>
    </xdr:to>
    <xdr:sp macro="" textlink="">
      <xdr:nvSpPr>
        <xdr:cNvPr id="4" name="Text Box 5">
          <a:extLst>
            <a:ext uri="{FF2B5EF4-FFF2-40B4-BE49-F238E27FC236}">
              <a16:creationId xmlns:a16="http://schemas.microsoft.com/office/drawing/2014/main" id="{00000000-0008-0000-0500-000004000000}"/>
            </a:ext>
          </a:extLst>
        </xdr:cNvPr>
        <xdr:cNvSpPr txBox="1">
          <a:spLocks noChangeArrowheads="1"/>
        </xdr:cNvSpPr>
      </xdr:nvSpPr>
      <xdr:spPr>
        <a:xfrm>
          <a:off x="7991475" y="12446635"/>
          <a:ext cx="133350" cy="131445"/>
        </a:xfrm>
        <a:prstGeom prst="rect">
          <a:avLst/>
        </a:prstGeom>
        <a:solidFill>
          <a:srgbClr val="FFFFFF"/>
        </a:solidFill>
        <a:ln w="9360">
          <a:solidFill>
            <a:srgbClr val="000000"/>
          </a:solidFill>
          <a:miter lim="800000"/>
        </a:ln>
      </xdr:spPr>
    </xdr:sp>
    <xdr:clientData/>
  </xdr:twoCellAnchor>
  <xdr:twoCellAnchor>
    <xdr:from>
      <xdr:col>60</xdr:col>
      <xdr:colOff>19050</xdr:colOff>
      <xdr:row>69</xdr:row>
      <xdr:rowOff>95250</xdr:rowOff>
    </xdr:from>
    <xdr:to>
      <xdr:col>60</xdr:col>
      <xdr:colOff>152400</xdr:colOff>
      <xdr:row>70</xdr:row>
      <xdr:rowOff>85725</xdr:rowOff>
    </xdr:to>
    <xdr:sp macro="" textlink="">
      <xdr:nvSpPr>
        <xdr:cNvPr id="5" name="Text Box 6">
          <a:extLst>
            <a:ext uri="{FF2B5EF4-FFF2-40B4-BE49-F238E27FC236}">
              <a16:creationId xmlns:a16="http://schemas.microsoft.com/office/drawing/2014/main" id="{00000000-0008-0000-0500-000005000000}"/>
            </a:ext>
          </a:extLst>
        </xdr:cNvPr>
        <xdr:cNvSpPr txBox="1">
          <a:spLocks noChangeArrowheads="1"/>
        </xdr:cNvSpPr>
      </xdr:nvSpPr>
      <xdr:spPr>
        <a:xfrm>
          <a:off x="11153775" y="12475210"/>
          <a:ext cx="133350" cy="131445"/>
        </a:xfrm>
        <a:prstGeom prst="rect">
          <a:avLst/>
        </a:prstGeom>
        <a:solidFill>
          <a:srgbClr val="FFFFFF"/>
        </a:solidFill>
        <a:ln w="9360">
          <a:solidFill>
            <a:srgbClr val="000000"/>
          </a:solidFill>
          <a:miter lim="800000"/>
        </a:ln>
      </xdr:spPr>
    </xdr:sp>
    <xdr:clientData/>
  </xdr:twoCellAnchor>
  <xdr:twoCellAnchor>
    <xdr:from>
      <xdr:col>51</xdr:col>
      <xdr:colOff>76200</xdr:colOff>
      <xdr:row>69</xdr:row>
      <xdr:rowOff>76200</xdr:rowOff>
    </xdr:from>
    <xdr:to>
      <xdr:col>52</xdr:col>
      <xdr:colOff>47625</xdr:colOff>
      <xdr:row>70</xdr:row>
      <xdr:rowOff>66675</xdr:rowOff>
    </xdr:to>
    <xdr:sp macro="" textlink="">
      <xdr:nvSpPr>
        <xdr:cNvPr id="6" name="Text Box 7">
          <a:extLst>
            <a:ext uri="{FF2B5EF4-FFF2-40B4-BE49-F238E27FC236}">
              <a16:creationId xmlns:a16="http://schemas.microsoft.com/office/drawing/2014/main" id="{00000000-0008-0000-0500-000006000000}"/>
            </a:ext>
          </a:extLst>
        </xdr:cNvPr>
        <xdr:cNvSpPr txBox="1">
          <a:spLocks noChangeArrowheads="1"/>
        </xdr:cNvSpPr>
      </xdr:nvSpPr>
      <xdr:spPr>
        <a:xfrm>
          <a:off x="9563100" y="12456160"/>
          <a:ext cx="133350" cy="131445"/>
        </a:xfrm>
        <a:prstGeom prst="rect">
          <a:avLst/>
        </a:prstGeom>
        <a:solidFill>
          <a:srgbClr val="FFFFFF"/>
        </a:solidFill>
        <a:ln w="9360">
          <a:solidFill>
            <a:srgbClr val="000000"/>
          </a:solidFill>
          <a:miter lim="800000"/>
        </a:ln>
      </xdr:spPr>
    </xdr:sp>
    <xdr:clientData/>
  </xdr:twoCellAnchor>
  <xdr:twoCellAnchor>
    <xdr:from>
      <xdr:col>23</xdr:col>
      <xdr:colOff>142875</xdr:colOff>
      <xdr:row>69</xdr:row>
      <xdr:rowOff>66675</xdr:rowOff>
    </xdr:from>
    <xdr:to>
      <xdr:col>24</xdr:col>
      <xdr:colOff>114300</xdr:colOff>
      <xdr:row>70</xdr:row>
      <xdr:rowOff>57150</xdr:rowOff>
    </xdr:to>
    <xdr:sp macro="" textlink="">
      <xdr:nvSpPr>
        <xdr:cNvPr id="7" name="Text Box 8">
          <a:extLst>
            <a:ext uri="{FF2B5EF4-FFF2-40B4-BE49-F238E27FC236}">
              <a16:creationId xmlns:a16="http://schemas.microsoft.com/office/drawing/2014/main" id="{00000000-0008-0000-0500-000007000000}"/>
            </a:ext>
          </a:extLst>
        </xdr:cNvPr>
        <xdr:cNvSpPr txBox="1">
          <a:spLocks noChangeArrowheads="1"/>
        </xdr:cNvSpPr>
      </xdr:nvSpPr>
      <xdr:spPr>
        <a:xfrm>
          <a:off x="4895850" y="12446635"/>
          <a:ext cx="133350" cy="131445"/>
        </a:xfrm>
        <a:prstGeom prst="rect">
          <a:avLst/>
        </a:prstGeom>
        <a:solidFill>
          <a:srgbClr val="FFFFFF"/>
        </a:solidFill>
        <a:ln w="9360">
          <a:solidFill>
            <a:srgbClr val="000000"/>
          </a:solidFill>
          <a:miter lim="800000"/>
        </a:ln>
      </xdr:spPr>
    </xdr:sp>
    <xdr:clientData/>
  </xdr:twoCellAnchor>
  <xdr:twoCellAnchor>
    <xdr:from>
      <xdr:col>68</xdr:col>
      <xdr:colOff>123825</xdr:colOff>
      <xdr:row>69</xdr:row>
      <xdr:rowOff>66675</xdr:rowOff>
    </xdr:from>
    <xdr:to>
      <xdr:col>69</xdr:col>
      <xdr:colOff>95250</xdr:colOff>
      <xdr:row>70</xdr:row>
      <xdr:rowOff>57150</xdr:rowOff>
    </xdr:to>
    <xdr:sp macro="" textlink="">
      <xdr:nvSpPr>
        <xdr:cNvPr id="8" name="Text Box 9">
          <a:extLst>
            <a:ext uri="{FF2B5EF4-FFF2-40B4-BE49-F238E27FC236}">
              <a16:creationId xmlns:a16="http://schemas.microsoft.com/office/drawing/2014/main" id="{00000000-0008-0000-0500-000008000000}"/>
            </a:ext>
          </a:extLst>
        </xdr:cNvPr>
        <xdr:cNvSpPr txBox="1">
          <a:spLocks noChangeArrowheads="1"/>
        </xdr:cNvSpPr>
      </xdr:nvSpPr>
      <xdr:spPr>
        <a:xfrm>
          <a:off x="12601575" y="12446635"/>
          <a:ext cx="133350" cy="131445"/>
        </a:xfrm>
        <a:prstGeom prst="rect">
          <a:avLst/>
        </a:prstGeom>
        <a:solidFill>
          <a:srgbClr val="FFFFFF"/>
        </a:solidFill>
        <a:ln w="9360">
          <a:solidFill>
            <a:srgbClr val="000000"/>
          </a:solidFill>
          <a:miter lim="800000"/>
        </a:ln>
      </xdr:spPr>
    </xdr:sp>
    <xdr:clientData/>
  </xdr:twoCellAnchor>
  <xdr:twoCellAnchor>
    <xdr:from>
      <xdr:col>77</xdr:col>
      <xdr:colOff>19050</xdr:colOff>
      <xdr:row>69</xdr:row>
      <xdr:rowOff>76200</xdr:rowOff>
    </xdr:from>
    <xdr:to>
      <xdr:col>77</xdr:col>
      <xdr:colOff>152400</xdr:colOff>
      <xdr:row>70</xdr:row>
      <xdr:rowOff>66675</xdr:rowOff>
    </xdr:to>
    <xdr:sp macro="" textlink="">
      <xdr:nvSpPr>
        <xdr:cNvPr id="9" name="Text Box 10">
          <a:extLst>
            <a:ext uri="{FF2B5EF4-FFF2-40B4-BE49-F238E27FC236}">
              <a16:creationId xmlns:a16="http://schemas.microsoft.com/office/drawing/2014/main" id="{00000000-0008-0000-0500-000009000000}"/>
            </a:ext>
          </a:extLst>
        </xdr:cNvPr>
        <xdr:cNvSpPr txBox="1">
          <a:spLocks noChangeArrowheads="1"/>
        </xdr:cNvSpPr>
      </xdr:nvSpPr>
      <xdr:spPr>
        <a:xfrm>
          <a:off x="13811250" y="12456160"/>
          <a:ext cx="133350" cy="131445"/>
        </a:xfrm>
        <a:prstGeom prst="rect">
          <a:avLst/>
        </a:prstGeom>
        <a:solidFill>
          <a:srgbClr val="FFFFFF"/>
        </a:solidFill>
        <a:ln w="9360">
          <a:solidFill>
            <a:srgbClr val="000000"/>
          </a:solidFill>
          <a:miter lim="800000"/>
        </a:ln>
      </xdr:spPr>
    </xdr:sp>
    <xdr:clientData/>
  </xdr:twoCellAnchor>
  <xdr:twoCellAnchor>
    <xdr:from>
      <xdr:col>85</xdr:col>
      <xdr:colOff>19050</xdr:colOff>
      <xdr:row>69</xdr:row>
      <xdr:rowOff>76200</xdr:rowOff>
    </xdr:from>
    <xdr:to>
      <xdr:col>85</xdr:col>
      <xdr:colOff>152400</xdr:colOff>
      <xdr:row>70</xdr:row>
      <xdr:rowOff>66675</xdr:rowOff>
    </xdr:to>
    <xdr:sp macro="" textlink="">
      <xdr:nvSpPr>
        <xdr:cNvPr id="10" name="Text Box 11">
          <a:extLst>
            <a:ext uri="{FF2B5EF4-FFF2-40B4-BE49-F238E27FC236}">
              <a16:creationId xmlns:a16="http://schemas.microsoft.com/office/drawing/2014/main" id="{00000000-0008-0000-0500-00000A000000}"/>
            </a:ext>
          </a:extLst>
        </xdr:cNvPr>
        <xdr:cNvSpPr txBox="1">
          <a:spLocks noChangeArrowheads="1"/>
        </xdr:cNvSpPr>
      </xdr:nvSpPr>
      <xdr:spPr>
        <a:xfrm>
          <a:off x="14982825" y="12456160"/>
          <a:ext cx="133350" cy="131445"/>
        </a:xfrm>
        <a:prstGeom prst="rect">
          <a:avLst/>
        </a:prstGeom>
        <a:solidFill>
          <a:srgbClr val="FFFFFF"/>
        </a:solidFill>
        <a:ln w="9360">
          <a:solidFill>
            <a:srgbClr val="000000"/>
          </a:solidFill>
          <a:miter lim="800000"/>
        </a:ln>
      </xdr:spPr>
    </xdr:sp>
    <xdr:clientData/>
  </xdr:twoCellAnchor>
  <xdr:twoCellAnchor>
    <xdr:from>
      <xdr:col>6</xdr:col>
      <xdr:colOff>59547</xdr:colOff>
      <xdr:row>0</xdr:row>
      <xdr:rowOff>154781</xdr:rowOff>
    </xdr:from>
    <xdr:to>
      <xdr:col>7</xdr:col>
      <xdr:colOff>281002</xdr:colOff>
      <xdr:row>4</xdr:row>
      <xdr:rowOff>61644</xdr:rowOff>
    </xdr:to>
    <xdr:sp macro="" textlink="">
      <xdr:nvSpPr>
        <xdr:cNvPr id="11" name="Flowchart: Connector 10">
          <a:extLst>
            <a:ext uri="{FF2B5EF4-FFF2-40B4-BE49-F238E27FC236}">
              <a16:creationId xmlns:a16="http://schemas.microsoft.com/office/drawing/2014/main" id="{00000000-0008-0000-0500-00000B000000}"/>
            </a:ext>
          </a:extLst>
        </xdr:cNvPr>
        <xdr:cNvSpPr/>
      </xdr:nvSpPr>
      <xdr:spPr>
        <a:xfrm>
          <a:off x="1106805" y="154305"/>
          <a:ext cx="593090" cy="574040"/>
        </a:xfrm>
        <a:prstGeom prst="flowChartConnector">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6</xdr:col>
      <xdr:colOff>110573</xdr:colOff>
      <xdr:row>0</xdr:row>
      <xdr:rowOff>202406</xdr:rowOff>
    </xdr:from>
    <xdr:to>
      <xdr:col>7</xdr:col>
      <xdr:colOff>233377</xdr:colOff>
      <xdr:row>4</xdr:row>
      <xdr:rowOff>10187</xdr:rowOff>
    </xdr:to>
    <xdr:sp macro="" textlink="">
      <xdr:nvSpPr>
        <xdr:cNvPr id="12" name="Freeform 16">
          <a:extLst>
            <a:ext uri="{FF2B5EF4-FFF2-40B4-BE49-F238E27FC236}">
              <a16:creationId xmlns:a16="http://schemas.microsoft.com/office/drawing/2014/main" id="{00000000-0008-0000-0500-00000C000000}"/>
            </a:ext>
          </a:extLst>
        </xdr:cNvPr>
        <xdr:cNvSpPr/>
      </xdr:nvSpPr>
      <xdr:spPr>
        <a:xfrm>
          <a:off x="1158240" y="201930"/>
          <a:ext cx="494030" cy="474980"/>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accent1">
            <a:lumMod val="40000"/>
            <a:lumOff val="6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6</xdr:col>
      <xdr:colOff>226750</xdr:colOff>
      <xdr:row>1</xdr:row>
      <xdr:rowOff>85456</xdr:rowOff>
    </xdr:from>
    <xdr:to>
      <xdr:col>7</xdr:col>
      <xdr:colOff>119077</xdr:colOff>
      <xdr:row>3</xdr:row>
      <xdr:rowOff>76480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1274445" y="304165"/>
          <a:ext cx="263525" cy="276860"/>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247650</xdr:colOff>
      <xdr:row>70</xdr:row>
      <xdr:rowOff>66675</xdr:rowOff>
    </xdr:from>
    <xdr:to>
      <xdr:col>12</xdr:col>
      <xdr:colOff>66675</xdr:colOff>
      <xdr:row>71</xdr:row>
      <xdr:rowOff>57150</xdr:rowOff>
    </xdr:to>
    <xdr:sp macro="" textlink="">
      <xdr:nvSpPr>
        <xdr:cNvPr id="2" name="Text Box 3">
          <a:extLst>
            <a:ext uri="{FF2B5EF4-FFF2-40B4-BE49-F238E27FC236}">
              <a16:creationId xmlns:a16="http://schemas.microsoft.com/office/drawing/2014/main" id="{00000000-0008-0000-0600-000002000000}"/>
            </a:ext>
          </a:extLst>
        </xdr:cNvPr>
        <xdr:cNvSpPr txBox="1">
          <a:spLocks noChangeArrowheads="1"/>
        </xdr:cNvSpPr>
      </xdr:nvSpPr>
      <xdr:spPr>
        <a:xfrm>
          <a:off x="4076700" y="10477500"/>
          <a:ext cx="133350" cy="142875"/>
        </a:xfrm>
        <a:prstGeom prst="rect">
          <a:avLst/>
        </a:prstGeom>
        <a:solidFill>
          <a:srgbClr val="FFFFFF"/>
        </a:solidFill>
        <a:ln w="9360">
          <a:solidFill>
            <a:srgbClr val="000000"/>
          </a:solidFill>
          <a:miter lim="800000"/>
        </a:ln>
      </xdr:spPr>
    </xdr:sp>
    <xdr:clientData/>
  </xdr:twoCellAnchor>
  <xdr:twoCellAnchor>
    <xdr:from>
      <xdr:col>15</xdr:col>
      <xdr:colOff>228600</xdr:colOff>
      <xdr:row>70</xdr:row>
      <xdr:rowOff>66675</xdr:rowOff>
    </xdr:from>
    <xdr:to>
      <xdr:col>15</xdr:col>
      <xdr:colOff>361950</xdr:colOff>
      <xdr:row>71</xdr:row>
      <xdr:rowOff>57150</xdr:rowOff>
    </xdr:to>
    <xdr:sp macro="" textlink="">
      <xdr:nvSpPr>
        <xdr:cNvPr id="3" name="Text Box 3">
          <a:extLst>
            <a:ext uri="{FF2B5EF4-FFF2-40B4-BE49-F238E27FC236}">
              <a16:creationId xmlns:a16="http://schemas.microsoft.com/office/drawing/2014/main" id="{00000000-0008-0000-0600-000003000000}"/>
            </a:ext>
          </a:extLst>
        </xdr:cNvPr>
        <xdr:cNvSpPr txBox="1">
          <a:spLocks noChangeArrowheads="1"/>
        </xdr:cNvSpPr>
      </xdr:nvSpPr>
      <xdr:spPr>
        <a:xfrm>
          <a:off x="5438775" y="10477500"/>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70</xdr:row>
      <xdr:rowOff>66675</xdr:rowOff>
    </xdr:from>
    <xdr:to>
      <xdr:col>19</xdr:col>
      <xdr:colOff>371475</xdr:colOff>
      <xdr:row>71</xdr:row>
      <xdr:rowOff>57150</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a:xfrm>
          <a:off x="6800850" y="10477500"/>
          <a:ext cx="133350" cy="142875"/>
        </a:xfrm>
        <a:prstGeom prst="rect">
          <a:avLst/>
        </a:prstGeom>
        <a:solidFill>
          <a:srgbClr val="FFFFFF"/>
        </a:solidFill>
        <a:ln w="9360">
          <a:solidFill>
            <a:srgbClr val="000000"/>
          </a:solidFill>
          <a:miter lim="800000"/>
        </a:ln>
      </xdr:spPr>
    </xdr:sp>
    <xdr:clientData/>
  </xdr:twoCellAnchor>
  <xdr:twoCellAnchor>
    <xdr:from>
      <xdr:col>33</xdr:col>
      <xdr:colOff>133350</xdr:colOff>
      <xdr:row>70</xdr:row>
      <xdr:rowOff>66675</xdr:rowOff>
    </xdr:from>
    <xdr:to>
      <xdr:col>34</xdr:col>
      <xdr:colOff>28575</xdr:colOff>
      <xdr:row>71</xdr:row>
      <xdr:rowOff>57150</xdr:rowOff>
    </xdr:to>
    <xdr:sp macro="" textlink="">
      <xdr:nvSpPr>
        <xdr:cNvPr id="6" name="Text Box 3">
          <a:extLst>
            <a:ext uri="{FF2B5EF4-FFF2-40B4-BE49-F238E27FC236}">
              <a16:creationId xmlns:a16="http://schemas.microsoft.com/office/drawing/2014/main" id="{00000000-0008-0000-0600-000006000000}"/>
            </a:ext>
          </a:extLst>
        </xdr:cNvPr>
        <xdr:cNvSpPr txBox="1">
          <a:spLocks noChangeArrowheads="1"/>
        </xdr:cNvSpPr>
      </xdr:nvSpPr>
      <xdr:spPr>
        <a:xfrm>
          <a:off x="10982325" y="10477500"/>
          <a:ext cx="133350" cy="142875"/>
        </a:xfrm>
        <a:prstGeom prst="rect">
          <a:avLst/>
        </a:prstGeom>
        <a:solidFill>
          <a:srgbClr val="FFFFFF"/>
        </a:solidFill>
        <a:ln w="9360">
          <a:solidFill>
            <a:srgbClr val="000000"/>
          </a:solidFill>
          <a:miter lim="800000"/>
        </a:ln>
      </xdr:spPr>
    </xdr:sp>
    <xdr:clientData/>
  </xdr:twoCellAnchor>
  <xdr:twoCellAnchor>
    <xdr:from>
      <xdr:col>4</xdr:col>
      <xdr:colOff>0</xdr:colOff>
      <xdr:row>0</xdr:row>
      <xdr:rowOff>57150</xdr:rowOff>
    </xdr:from>
    <xdr:to>
      <xdr:col>4</xdr:col>
      <xdr:colOff>590549</xdr:colOff>
      <xdr:row>2</xdr:row>
      <xdr:rowOff>144988</xdr:rowOff>
    </xdr:to>
    <xdr:sp macro="" textlink="">
      <xdr:nvSpPr>
        <xdr:cNvPr id="7" name="Flowchart: Connector 6">
          <a:extLst>
            <a:ext uri="{FF2B5EF4-FFF2-40B4-BE49-F238E27FC236}">
              <a16:creationId xmlns:a16="http://schemas.microsoft.com/office/drawing/2014/main" id="{00000000-0008-0000-0600-000007000000}"/>
            </a:ext>
          </a:extLst>
        </xdr:cNvPr>
        <xdr:cNvSpPr/>
      </xdr:nvSpPr>
      <xdr:spPr>
        <a:xfrm>
          <a:off x="695325" y="5715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51026</xdr:colOff>
      <xdr:row>0</xdr:row>
      <xdr:rowOff>104775</xdr:rowOff>
    </xdr:from>
    <xdr:to>
      <xdr:col>4</xdr:col>
      <xdr:colOff>542924</xdr:colOff>
      <xdr:row>2</xdr:row>
      <xdr:rowOff>93531</xdr:rowOff>
    </xdr:to>
    <xdr:sp macro="" textlink="">
      <xdr:nvSpPr>
        <xdr:cNvPr id="8" name="Freeform 7">
          <a:extLst>
            <a:ext uri="{FF2B5EF4-FFF2-40B4-BE49-F238E27FC236}">
              <a16:creationId xmlns:a16="http://schemas.microsoft.com/office/drawing/2014/main" id="{00000000-0008-0000-0600-000008000000}"/>
            </a:ext>
          </a:extLst>
        </xdr:cNvPr>
        <xdr:cNvSpPr/>
      </xdr:nvSpPr>
      <xdr:spPr>
        <a:xfrm>
          <a:off x="746125" y="10477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133350</xdr:colOff>
      <xdr:row>1</xdr:row>
      <xdr:rowOff>21163</xdr:rowOff>
    </xdr:from>
    <xdr:to>
      <xdr:col>4</xdr:col>
      <xdr:colOff>485775</xdr:colOff>
      <xdr:row>1</xdr:row>
      <xdr:rowOff>297937</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828675" y="201930"/>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5A</a:t>
          </a:r>
        </a:p>
      </xdr:txBody>
    </xdr:sp>
    <xdr:clientData/>
  </xdr:twoCellAnchor>
  <xdr:twoCellAnchor>
    <xdr:from>
      <xdr:col>23</xdr:col>
      <xdr:colOff>228600</xdr:colOff>
      <xdr:row>70</xdr:row>
      <xdr:rowOff>66675</xdr:rowOff>
    </xdr:from>
    <xdr:to>
      <xdr:col>23</xdr:col>
      <xdr:colOff>361950</xdr:colOff>
      <xdr:row>71</xdr:row>
      <xdr:rowOff>57150</xdr:rowOff>
    </xdr:to>
    <xdr:sp macro="" textlink="">
      <xdr:nvSpPr>
        <xdr:cNvPr id="10" name="Text Box 3">
          <a:extLst>
            <a:ext uri="{FF2B5EF4-FFF2-40B4-BE49-F238E27FC236}">
              <a16:creationId xmlns:a16="http://schemas.microsoft.com/office/drawing/2014/main" id="{00000000-0008-0000-0600-00000A000000}"/>
            </a:ext>
          </a:extLst>
        </xdr:cNvPr>
        <xdr:cNvSpPr txBox="1">
          <a:spLocks noChangeArrowheads="1"/>
        </xdr:cNvSpPr>
      </xdr:nvSpPr>
      <xdr:spPr>
        <a:xfrm>
          <a:off x="8153400" y="10477500"/>
          <a:ext cx="133350" cy="142875"/>
        </a:xfrm>
        <a:prstGeom prst="rect">
          <a:avLst/>
        </a:prstGeom>
        <a:solidFill>
          <a:srgbClr val="FFFFFF"/>
        </a:solidFill>
        <a:ln w="9360">
          <a:solidFill>
            <a:srgbClr val="000000"/>
          </a:solidFill>
          <a:miter lim="800000"/>
        </a:ln>
      </xdr:spPr>
    </xdr:sp>
    <xdr:clientData/>
  </xdr:twoCellAnchor>
  <xdr:twoCellAnchor>
    <xdr:from>
      <xdr:col>27</xdr:col>
      <xdr:colOff>238125</xdr:colOff>
      <xdr:row>70</xdr:row>
      <xdr:rowOff>66675</xdr:rowOff>
    </xdr:from>
    <xdr:to>
      <xdr:col>27</xdr:col>
      <xdr:colOff>371475</xdr:colOff>
      <xdr:row>71</xdr:row>
      <xdr:rowOff>57150</xdr:rowOff>
    </xdr:to>
    <xdr:sp macro="" textlink="">
      <xdr:nvSpPr>
        <xdr:cNvPr id="11" name="Text Box 3">
          <a:extLst>
            <a:ext uri="{FF2B5EF4-FFF2-40B4-BE49-F238E27FC236}">
              <a16:creationId xmlns:a16="http://schemas.microsoft.com/office/drawing/2014/main" id="{00000000-0008-0000-0600-00000B000000}"/>
            </a:ext>
          </a:extLst>
        </xdr:cNvPr>
        <xdr:cNvSpPr txBox="1">
          <a:spLocks noChangeArrowheads="1"/>
        </xdr:cNvSpPr>
      </xdr:nvSpPr>
      <xdr:spPr>
        <a:xfrm>
          <a:off x="9515475" y="10477500"/>
          <a:ext cx="133350" cy="142875"/>
        </a:xfrm>
        <a:prstGeom prst="rect">
          <a:avLst/>
        </a:prstGeom>
        <a:solidFill>
          <a:srgbClr val="FFFFFF"/>
        </a:solidFill>
        <a:ln w="9360">
          <a:solidFill>
            <a:srgbClr val="000000"/>
          </a:solidFill>
          <a:miter lim="800000"/>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247650</xdr:colOff>
      <xdr:row>70</xdr:row>
      <xdr:rowOff>66675</xdr:rowOff>
    </xdr:from>
    <xdr:to>
      <xdr:col>12</xdr:col>
      <xdr:colOff>66675</xdr:colOff>
      <xdr:row>71</xdr:row>
      <xdr:rowOff>57150</xdr:rowOff>
    </xdr:to>
    <xdr:sp macro="" textlink="">
      <xdr:nvSpPr>
        <xdr:cNvPr id="2" name="Text Box 3">
          <a:extLst>
            <a:ext uri="{FF2B5EF4-FFF2-40B4-BE49-F238E27FC236}">
              <a16:creationId xmlns:a16="http://schemas.microsoft.com/office/drawing/2014/main" id="{00000000-0008-0000-0700-000002000000}"/>
            </a:ext>
          </a:extLst>
        </xdr:cNvPr>
        <xdr:cNvSpPr txBox="1">
          <a:spLocks noChangeArrowheads="1"/>
        </xdr:cNvSpPr>
      </xdr:nvSpPr>
      <xdr:spPr>
        <a:xfrm>
          <a:off x="4076700" y="10477500"/>
          <a:ext cx="133350" cy="142875"/>
        </a:xfrm>
        <a:prstGeom prst="rect">
          <a:avLst/>
        </a:prstGeom>
        <a:solidFill>
          <a:srgbClr val="FFFFFF"/>
        </a:solidFill>
        <a:ln w="9360">
          <a:solidFill>
            <a:srgbClr val="000000"/>
          </a:solidFill>
          <a:miter lim="800000"/>
        </a:ln>
      </xdr:spPr>
    </xdr:sp>
    <xdr:clientData/>
  </xdr:twoCellAnchor>
  <xdr:twoCellAnchor>
    <xdr:from>
      <xdr:col>15</xdr:col>
      <xdr:colOff>228600</xdr:colOff>
      <xdr:row>70</xdr:row>
      <xdr:rowOff>66675</xdr:rowOff>
    </xdr:from>
    <xdr:to>
      <xdr:col>15</xdr:col>
      <xdr:colOff>361950</xdr:colOff>
      <xdr:row>71</xdr:row>
      <xdr:rowOff>57150</xdr:rowOff>
    </xdr:to>
    <xdr:sp macro="" textlink="">
      <xdr:nvSpPr>
        <xdr:cNvPr id="3" name="Text Box 3">
          <a:extLst>
            <a:ext uri="{FF2B5EF4-FFF2-40B4-BE49-F238E27FC236}">
              <a16:creationId xmlns:a16="http://schemas.microsoft.com/office/drawing/2014/main" id="{00000000-0008-0000-0700-000003000000}"/>
            </a:ext>
          </a:extLst>
        </xdr:cNvPr>
        <xdr:cNvSpPr txBox="1">
          <a:spLocks noChangeArrowheads="1"/>
        </xdr:cNvSpPr>
      </xdr:nvSpPr>
      <xdr:spPr>
        <a:xfrm>
          <a:off x="5438775" y="10477500"/>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70</xdr:row>
      <xdr:rowOff>66675</xdr:rowOff>
    </xdr:from>
    <xdr:to>
      <xdr:col>19</xdr:col>
      <xdr:colOff>371475</xdr:colOff>
      <xdr:row>71</xdr:row>
      <xdr:rowOff>57150</xdr:rowOff>
    </xdr:to>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a:xfrm>
          <a:off x="6800850" y="10477500"/>
          <a:ext cx="133350" cy="142875"/>
        </a:xfrm>
        <a:prstGeom prst="rect">
          <a:avLst/>
        </a:prstGeom>
        <a:solidFill>
          <a:srgbClr val="FFFFFF"/>
        </a:solidFill>
        <a:ln w="9360">
          <a:solidFill>
            <a:srgbClr val="000000"/>
          </a:solidFill>
          <a:miter lim="800000"/>
        </a:ln>
      </xdr:spPr>
    </xdr:sp>
    <xdr:clientData/>
  </xdr:twoCellAnchor>
  <xdr:twoCellAnchor>
    <xdr:from>
      <xdr:col>33</xdr:col>
      <xdr:colOff>133350</xdr:colOff>
      <xdr:row>70</xdr:row>
      <xdr:rowOff>66675</xdr:rowOff>
    </xdr:from>
    <xdr:to>
      <xdr:col>34</xdr:col>
      <xdr:colOff>28575</xdr:colOff>
      <xdr:row>71</xdr:row>
      <xdr:rowOff>57150</xdr:rowOff>
    </xdr:to>
    <xdr:sp macro="" textlink="">
      <xdr:nvSpPr>
        <xdr:cNvPr id="5" name="Text Box 3">
          <a:extLst>
            <a:ext uri="{FF2B5EF4-FFF2-40B4-BE49-F238E27FC236}">
              <a16:creationId xmlns:a16="http://schemas.microsoft.com/office/drawing/2014/main" id="{00000000-0008-0000-0700-000005000000}"/>
            </a:ext>
          </a:extLst>
        </xdr:cNvPr>
        <xdr:cNvSpPr txBox="1">
          <a:spLocks noChangeArrowheads="1"/>
        </xdr:cNvSpPr>
      </xdr:nvSpPr>
      <xdr:spPr>
        <a:xfrm>
          <a:off x="10982325" y="10477500"/>
          <a:ext cx="133350" cy="142875"/>
        </a:xfrm>
        <a:prstGeom prst="rect">
          <a:avLst/>
        </a:prstGeom>
        <a:solidFill>
          <a:srgbClr val="FFFFFF"/>
        </a:solidFill>
        <a:ln w="9360">
          <a:solidFill>
            <a:srgbClr val="000000"/>
          </a:solidFill>
          <a:miter lim="800000"/>
        </a:ln>
      </xdr:spPr>
    </xdr:sp>
    <xdr:clientData/>
  </xdr:twoCellAnchor>
  <xdr:twoCellAnchor>
    <xdr:from>
      <xdr:col>4</xdr:col>
      <xdr:colOff>0</xdr:colOff>
      <xdr:row>0</xdr:row>
      <xdr:rowOff>57150</xdr:rowOff>
    </xdr:from>
    <xdr:to>
      <xdr:col>4</xdr:col>
      <xdr:colOff>590549</xdr:colOff>
      <xdr:row>2</xdr:row>
      <xdr:rowOff>144988</xdr:rowOff>
    </xdr:to>
    <xdr:sp macro="" textlink="">
      <xdr:nvSpPr>
        <xdr:cNvPr id="6" name="Flowchart: Connector 5">
          <a:extLst>
            <a:ext uri="{FF2B5EF4-FFF2-40B4-BE49-F238E27FC236}">
              <a16:creationId xmlns:a16="http://schemas.microsoft.com/office/drawing/2014/main" id="{00000000-0008-0000-0700-000006000000}"/>
            </a:ext>
          </a:extLst>
        </xdr:cNvPr>
        <xdr:cNvSpPr/>
      </xdr:nvSpPr>
      <xdr:spPr>
        <a:xfrm>
          <a:off x="695325" y="5715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51026</xdr:colOff>
      <xdr:row>0</xdr:row>
      <xdr:rowOff>104775</xdr:rowOff>
    </xdr:from>
    <xdr:to>
      <xdr:col>4</xdr:col>
      <xdr:colOff>542924</xdr:colOff>
      <xdr:row>2</xdr:row>
      <xdr:rowOff>93531</xdr:rowOff>
    </xdr:to>
    <xdr:sp macro="" textlink="">
      <xdr:nvSpPr>
        <xdr:cNvPr id="7" name="Freeform 7">
          <a:extLst>
            <a:ext uri="{FF2B5EF4-FFF2-40B4-BE49-F238E27FC236}">
              <a16:creationId xmlns:a16="http://schemas.microsoft.com/office/drawing/2014/main" id="{00000000-0008-0000-0700-000007000000}"/>
            </a:ext>
          </a:extLst>
        </xdr:cNvPr>
        <xdr:cNvSpPr/>
      </xdr:nvSpPr>
      <xdr:spPr>
        <a:xfrm>
          <a:off x="746125" y="10477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133350</xdr:colOff>
      <xdr:row>1</xdr:row>
      <xdr:rowOff>21163</xdr:rowOff>
    </xdr:from>
    <xdr:to>
      <xdr:col>4</xdr:col>
      <xdr:colOff>485775</xdr:colOff>
      <xdr:row>1</xdr:row>
      <xdr:rowOff>297937</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828675" y="201930"/>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5B</a:t>
          </a:r>
        </a:p>
      </xdr:txBody>
    </xdr:sp>
    <xdr:clientData/>
  </xdr:twoCellAnchor>
  <xdr:twoCellAnchor>
    <xdr:from>
      <xdr:col>23</xdr:col>
      <xdr:colOff>228600</xdr:colOff>
      <xdr:row>70</xdr:row>
      <xdr:rowOff>66675</xdr:rowOff>
    </xdr:from>
    <xdr:to>
      <xdr:col>23</xdr:col>
      <xdr:colOff>361950</xdr:colOff>
      <xdr:row>71</xdr:row>
      <xdr:rowOff>57150</xdr:rowOff>
    </xdr:to>
    <xdr:sp macro="" textlink="">
      <xdr:nvSpPr>
        <xdr:cNvPr id="9" name="Text Box 3">
          <a:extLst>
            <a:ext uri="{FF2B5EF4-FFF2-40B4-BE49-F238E27FC236}">
              <a16:creationId xmlns:a16="http://schemas.microsoft.com/office/drawing/2014/main" id="{00000000-0008-0000-0700-000009000000}"/>
            </a:ext>
          </a:extLst>
        </xdr:cNvPr>
        <xdr:cNvSpPr txBox="1">
          <a:spLocks noChangeArrowheads="1"/>
        </xdr:cNvSpPr>
      </xdr:nvSpPr>
      <xdr:spPr>
        <a:xfrm>
          <a:off x="8153400" y="10477500"/>
          <a:ext cx="133350" cy="142875"/>
        </a:xfrm>
        <a:prstGeom prst="rect">
          <a:avLst/>
        </a:prstGeom>
        <a:solidFill>
          <a:srgbClr val="FFFFFF"/>
        </a:solidFill>
        <a:ln w="9360">
          <a:solidFill>
            <a:srgbClr val="000000"/>
          </a:solidFill>
          <a:miter lim="800000"/>
        </a:ln>
      </xdr:spPr>
    </xdr:sp>
    <xdr:clientData/>
  </xdr:twoCellAnchor>
  <xdr:twoCellAnchor>
    <xdr:from>
      <xdr:col>27</xdr:col>
      <xdr:colOff>238125</xdr:colOff>
      <xdr:row>70</xdr:row>
      <xdr:rowOff>66675</xdr:rowOff>
    </xdr:from>
    <xdr:to>
      <xdr:col>27</xdr:col>
      <xdr:colOff>371475</xdr:colOff>
      <xdr:row>71</xdr:row>
      <xdr:rowOff>57150</xdr:rowOff>
    </xdr:to>
    <xdr:sp macro="" textlink="">
      <xdr:nvSpPr>
        <xdr:cNvPr id="10" name="Text Box 3">
          <a:extLst>
            <a:ext uri="{FF2B5EF4-FFF2-40B4-BE49-F238E27FC236}">
              <a16:creationId xmlns:a16="http://schemas.microsoft.com/office/drawing/2014/main" id="{00000000-0008-0000-0700-00000A000000}"/>
            </a:ext>
          </a:extLst>
        </xdr:cNvPr>
        <xdr:cNvSpPr txBox="1">
          <a:spLocks noChangeArrowheads="1"/>
        </xdr:cNvSpPr>
      </xdr:nvSpPr>
      <xdr:spPr>
        <a:xfrm>
          <a:off x="9515475" y="10477500"/>
          <a:ext cx="133350" cy="142875"/>
        </a:xfrm>
        <a:prstGeom prst="rect">
          <a:avLst/>
        </a:prstGeom>
        <a:solidFill>
          <a:srgbClr val="FFFFFF"/>
        </a:solidFill>
        <a:ln w="9360">
          <a:solidFill>
            <a:srgbClr val="000000"/>
          </a:solidFill>
          <a:miter lim="800000"/>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400050</xdr:colOff>
      <xdr:row>68</xdr:row>
      <xdr:rowOff>76200</xdr:rowOff>
    </xdr:from>
    <xdr:to>
      <xdr:col>16</xdr:col>
      <xdr:colOff>76200</xdr:colOff>
      <xdr:row>69</xdr:row>
      <xdr:rowOff>66675</xdr:rowOff>
    </xdr:to>
    <xdr:sp macro="" textlink="">
      <xdr:nvSpPr>
        <xdr:cNvPr id="3" name="Text Box 3">
          <a:extLst>
            <a:ext uri="{FF2B5EF4-FFF2-40B4-BE49-F238E27FC236}">
              <a16:creationId xmlns:a16="http://schemas.microsoft.com/office/drawing/2014/main" id="{00000000-0008-0000-0800-000003000000}"/>
            </a:ext>
          </a:extLst>
        </xdr:cNvPr>
        <xdr:cNvSpPr txBox="1">
          <a:spLocks noChangeArrowheads="1"/>
        </xdr:cNvSpPr>
      </xdr:nvSpPr>
      <xdr:spPr>
        <a:xfrm>
          <a:off x="6134100" y="10210800"/>
          <a:ext cx="133350" cy="142875"/>
        </a:xfrm>
        <a:prstGeom prst="rect">
          <a:avLst/>
        </a:prstGeom>
        <a:solidFill>
          <a:srgbClr val="FFFFFF"/>
        </a:solidFill>
        <a:ln w="9360">
          <a:solidFill>
            <a:srgbClr val="000000"/>
          </a:solidFill>
          <a:miter lim="800000"/>
        </a:ln>
      </xdr:spPr>
    </xdr:sp>
    <xdr:clientData/>
  </xdr:twoCellAnchor>
  <xdr:twoCellAnchor>
    <xdr:from>
      <xdr:col>3</xdr:col>
      <xdr:colOff>228600</xdr:colOff>
      <xdr:row>0</xdr:row>
      <xdr:rowOff>85725</xdr:rowOff>
    </xdr:from>
    <xdr:to>
      <xdr:col>4</xdr:col>
      <xdr:colOff>533399</xdr:colOff>
      <xdr:row>2</xdr:row>
      <xdr:rowOff>125938</xdr:rowOff>
    </xdr:to>
    <xdr:sp macro="" textlink="">
      <xdr:nvSpPr>
        <xdr:cNvPr id="5" name="Flowchart: Connector 4">
          <a:extLst>
            <a:ext uri="{FF2B5EF4-FFF2-40B4-BE49-F238E27FC236}">
              <a16:creationId xmlns:a16="http://schemas.microsoft.com/office/drawing/2014/main" id="{00000000-0008-0000-0800-000005000000}"/>
            </a:ext>
          </a:extLst>
        </xdr:cNvPr>
        <xdr:cNvSpPr/>
      </xdr:nvSpPr>
      <xdr:spPr>
        <a:xfrm>
          <a:off x="638175" y="857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279626</xdr:colOff>
      <xdr:row>0</xdr:row>
      <xdr:rowOff>133350</xdr:rowOff>
    </xdr:from>
    <xdr:to>
      <xdr:col>4</xdr:col>
      <xdr:colOff>485774</xdr:colOff>
      <xdr:row>2</xdr:row>
      <xdr:rowOff>74481</xdr:rowOff>
    </xdr:to>
    <xdr:sp macro="" textlink="">
      <xdr:nvSpPr>
        <xdr:cNvPr id="6" name="Freeform 5">
          <a:extLst>
            <a:ext uri="{FF2B5EF4-FFF2-40B4-BE49-F238E27FC236}">
              <a16:creationId xmlns:a16="http://schemas.microsoft.com/office/drawing/2014/main" id="{00000000-0008-0000-0800-000006000000}"/>
            </a:ext>
          </a:extLst>
        </xdr:cNvPr>
        <xdr:cNvSpPr/>
      </xdr:nvSpPr>
      <xdr:spPr>
        <a:xfrm>
          <a:off x="688975" y="1333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76200</xdr:colOff>
      <xdr:row>0</xdr:row>
      <xdr:rowOff>230713</xdr:rowOff>
    </xdr:from>
    <xdr:to>
      <xdr:col>4</xdr:col>
      <xdr:colOff>428625</xdr:colOff>
      <xdr:row>1</xdr:row>
      <xdr:rowOff>240787</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771525" y="230505"/>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5C</a:t>
          </a:r>
        </a:p>
      </xdr:txBody>
    </xdr:sp>
    <xdr:clientData/>
  </xdr:twoCellAnchor>
  <xdr:twoCellAnchor>
    <xdr:from>
      <xdr:col>19</xdr:col>
      <xdr:colOff>381000</xdr:colOff>
      <xdr:row>68</xdr:row>
      <xdr:rowOff>76200</xdr:rowOff>
    </xdr:from>
    <xdr:to>
      <xdr:col>20</xdr:col>
      <xdr:colOff>57150</xdr:colOff>
      <xdr:row>69</xdr:row>
      <xdr:rowOff>66675</xdr:rowOff>
    </xdr:to>
    <xdr:sp macro="" textlink="">
      <xdr:nvSpPr>
        <xdr:cNvPr id="9" name="Text Box 3">
          <a:extLst>
            <a:ext uri="{FF2B5EF4-FFF2-40B4-BE49-F238E27FC236}">
              <a16:creationId xmlns:a16="http://schemas.microsoft.com/office/drawing/2014/main" id="{00000000-0008-0000-0800-000009000000}"/>
            </a:ext>
          </a:extLst>
        </xdr:cNvPr>
        <xdr:cNvSpPr txBox="1">
          <a:spLocks noChangeArrowheads="1"/>
        </xdr:cNvSpPr>
      </xdr:nvSpPr>
      <xdr:spPr>
        <a:xfrm>
          <a:off x="7943850" y="10210800"/>
          <a:ext cx="133350" cy="142875"/>
        </a:xfrm>
        <a:prstGeom prst="rect">
          <a:avLst/>
        </a:prstGeom>
        <a:solidFill>
          <a:srgbClr val="FFFFFF"/>
        </a:solidFill>
        <a:ln w="9360">
          <a:solidFill>
            <a:srgbClr val="000000"/>
          </a:solidFill>
          <a:miter lim="800000"/>
        </a:ln>
      </xdr:spPr>
    </xdr:sp>
    <xdr:clientData/>
  </xdr:twoCellAnchor>
  <xdr:twoCellAnchor>
    <xdr:from>
      <xdr:col>11</xdr:col>
      <xdr:colOff>371475</xdr:colOff>
      <xdr:row>68</xdr:row>
      <xdr:rowOff>85725</xdr:rowOff>
    </xdr:from>
    <xdr:to>
      <xdr:col>12</xdr:col>
      <xdr:colOff>47625</xdr:colOff>
      <xdr:row>69</xdr:row>
      <xdr:rowOff>76200</xdr:rowOff>
    </xdr:to>
    <xdr:sp macro="" textlink="">
      <xdr:nvSpPr>
        <xdr:cNvPr id="8" name="Text Box 3">
          <a:extLst>
            <a:ext uri="{FF2B5EF4-FFF2-40B4-BE49-F238E27FC236}">
              <a16:creationId xmlns:a16="http://schemas.microsoft.com/office/drawing/2014/main" id="{00000000-0008-0000-0800-000008000000}"/>
            </a:ext>
          </a:extLst>
        </xdr:cNvPr>
        <xdr:cNvSpPr txBox="1">
          <a:spLocks noChangeArrowheads="1"/>
        </xdr:cNvSpPr>
      </xdr:nvSpPr>
      <xdr:spPr>
        <a:xfrm>
          <a:off x="4276725" y="10220325"/>
          <a:ext cx="133350" cy="142875"/>
        </a:xfrm>
        <a:prstGeom prst="rect">
          <a:avLst/>
        </a:prstGeom>
        <a:solidFill>
          <a:srgbClr val="FFFFFF"/>
        </a:solidFill>
        <a:ln w="9360">
          <a:solidFill>
            <a:srgbClr val="000000"/>
          </a:solidFill>
          <a:miter lim="800000"/>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FINAL_BORANG%20BE%20PEMBUATAN%20FORMAT%20EXCEL%20(KP%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FINAL_BORANG%20BE%20PEMBUATAN%20FORMAT%20EXCEL%20(11%20July%202011)%202003%20format%20(3)%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GEE%20BORANG\FINAL_BORANG%20BE%20PEMBUATAN%20FORMAT%20EXCEL%20(11%20July%202011)%202003%20format%20(3)%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141"/>
  <sheetViews>
    <sheetView showGridLines="0" view="pageBreakPreview" topLeftCell="A16" zoomScale="115" zoomScaleNormal="100" workbookViewId="0">
      <selection activeCell="A19" sqref="A19:S19"/>
    </sheetView>
  </sheetViews>
  <sheetFormatPr defaultColWidth="12.5703125" defaultRowHeight="12"/>
  <cols>
    <col min="1" max="1" width="2" style="2514" customWidth="1"/>
    <col min="2" max="2" width="2.5703125" style="2514" customWidth="1"/>
    <col min="3" max="3" width="3.7109375" style="2514" customWidth="1"/>
    <col min="4" max="4" width="4.28515625" style="2514" customWidth="1"/>
    <col min="5" max="14" width="3.28515625" style="2514" customWidth="1"/>
    <col min="15" max="15" width="2.85546875" style="2514" customWidth="1"/>
    <col min="16" max="18" width="3.140625" style="2514" customWidth="1"/>
    <col min="19" max="19" width="2.140625" style="2514" customWidth="1"/>
    <col min="20" max="20" width="1.28515625" style="2514" customWidth="1"/>
    <col min="21" max="22" width="2.7109375" style="2514" customWidth="1"/>
    <col min="23" max="34" width="2.85546875" style="2514" customWidth="1"/>
    <col min="35" max="35" width="3.140625" style="2514" customWidth="1"/>
    <col min="36" max="36" width="2.85546875" style="2514" customWidth="1"/>
    <col min="37" max="39" width="3.140625" style="2514" customWidth="1"/>
    <col min="40" max="40" width="7" style="2514" customWidth="1"/>
    <col min="41" max="41" width="12.5703125" style="2515"/>
    <col min="42" max="16384" width="12.5703125" style="2516"/>
  </cols>
  <sheetData>
    <row r="1" spans="1:41" ht="12" customHeight="1">
      <c r="A1" s="2915"/>
      <c r="B1" s="2915"/>
      <c r="C1" s="2915"/>
      <c r="D1" s="2915"/>
      <c r="E1" s="2915"/>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c r="AD1" s="2915"/>
      <c r="AE1" s="2915"/>
      <c r="AF1" s="2915"/>
      <c r="AG1" s="2915"/>
      <c r="AH1" s="2915"/>
      <c r="AI1" s="2915"/>
      <c r="AJ1" s="2915"/>
      <c r="AK1" s="2915"/>
      <c r="AL1" s="2915"/>
      <c r="AM1" s="2915"/>
      <c r="AN1" s="2915"/>
    </row>
    <row r="2" spans="1:41" ht="16.5" customHeight="1">
      <c r="A2" s="2517"/>
      <c r="B2" s="2916" t="s">
        <v>0</v>
      </c>
      <c r="C2" s="2917"/>
      <c r="D2" s="2917"/>
      <c r="E2" s="2917"/>
      <c r="F2" s="2917"/>
      <c r="G2" s="2917"/>
      <c r="H2" s="2917"/>
      <c r="I2" s="2917"/>
      <c r="J2" s="2917"/>
      <c r="K2" s="2917"/>
      <c r="L2" s="2917"/>
      <c r="M2" s="2918"/>
      <c r="O2" s="2517"/>
      <c r="P2" s="2517"/>
      <c r="Q2" s="2517"/>
      <c r="R2" s="2517"/>
      <c r="S2" s="2517"/>
      <c r="T2" s="2517"/>
      <c r="U2" s="2517"/>
      <c r="V2" s="2517"/>
      <c r="W2" s="2517"/>
      <c r="X2" s="2517"/>
      <c r="Y2" s="2583"/>
      <c r="Z2" s="2584"/>
      <c r="AA2" s="2584"/>
      <c r="AB2" s="2584"/>
      <c r="AC2" s="2928" t="s">
        <v>1</v>
      </c>
      <c r="AD2" s="2929"/>
      <c r="AE2" s="2929"/>
      <c r="AF2" s="2929"/>
      <c r="AG2" s="2929"/>
      <c r="AH2" s="2929"/>
      <c r="AI2" s="2929"/>
      <c r="AJ2" s="2929"/>
      <c r="AK2" s="2929"/>
      <c r="AL2" s="2930"/>
      <c r="AM2" s="2934">
        <v>205</v>
      </c>
      <c r="AN2" s="2935"/>
    </row>
    <row r="3" spans="1:41" ht="15" customHeight="1">
      <c r="A3" s="2518"/>
      <c r="B3" s="2919" t="s">
        <v>2</v>
      </c>
      <c r="C3" s="2920"/>
      <c r="D3" s="2920"/>
      <c r="E3" s="2920"/>
      <c r="F3" s="2920"/>
      <c r="G3" s="2920"/>
      <c r="H3" s="2920"/>
      <c r="I3" s="2920"/>
      <c r="J3" s="2920"/>
      <c r="K3" s="2920"/>
      <c r="L3" s="2920"/>
      <c r="M3" s="2921"/>
      <c r="N3" s="2537"/>
      <c r="O3" s="2518"/>
      <c r="P3" s="2518"/>
      <c r="Q3" s="2518"/>
      <c r="R3" s="2518"/>
      <c r="S3" s="2518"/>
      <c r="T3" s="2518"/>
      <c r="U3" s="2518"/>
      <c r="V3" s="2518"/>
      <c r="W3" s="2518"/>
      <c r="X3" s="2518"/>
      <c r="Y3" s="2585"/>
      <c r="Z3" s="2586"/>
      <c r="AA3" s="2586"/>
      <c r="AB3" s="2586"/>
      <c r="AC3" s="2931"/>
      <c r="AD3" s="2932"/>
      <c r="AE3" s="2932"/>
      <c r="AF3" s="2932"/>
      <c r="AG3" s="2932"/>
      <c r="AH3" s="2932"/>
      <c r="AI3" s="2932"/>
      <c r="AJ3" s="2932"/>
      <c r="AK3" s="2932"/>
      <c r="AL3" s="2933"/>
      <c r="AM3" s="2936"/>
      <c r="AN3" s="2937"/>
    </row>
    <row r="4" spans="1:41" ht="4.5" customHeight="1">
      <c r="A4" s="2517"/>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c r="AH4" s="2517"/>
      <c r="AI4" s="2517"/>
      <c r="AJ4" s="2517"/>
      <c r="AK4" s="2598"/>
      <c r="AL4" s="2517"/>
      <c r="AM4" s="2517"/>
      <c r="AN4" s="2517"/>
    </row>
    <row r="5" spans="1:41" ht="12.75" customHeight="1">
      <c r="A5" s="2517"/>
      <c r="B5" s="2922" t="s">
        <v>3</v>
      </c>
      <c r="C5" s="2923"/>
      <c r="D5" s="2923"/>
      <c r="E5" s="2923"/>
      <c r="F5" s="2923"/>
      <c r="G5" s="2923"/>
      <c r="H5" s="2923"/>
      <c r="I5" s="2923"/>
      <c r="J5" s="2923"/>
      <c r="K5" s="2923"/>
      <c r="L5" s="2923"/>
      <c r="M5" s="2924"/>
      <c r="O5" s="2517"/>
      <c r="P5" s="2517"/>
      <c r="Q5" s="2517"/>
      <c r="R5" s="2517"/>
      <c r="S5" s="2517"/>
      <c r="T5" s="2517"/>
      <c r="U5" s="2517"/>
      <c r="V5" s="2517"/>
      <c r="W5" s="2517"/>
      <c r="X5" s="2517"/>
      <c r="Y5" s="2527"/>
      <c r="AC5" s="2925" t="s">
        <v>4</v>
      </c>
      <c r="AD5" s="2926"/>
      <c r="AE5" s="2926"/>
      <c r="AF5" s="2926"/>
      <c r="AG5" s="2926"/>
      <c r="AH5" s="2926"/>
      <c r="AI5" s="2926"/>
      <c r="AJ5" s="2926"/>
      <c r="AK5" s="2926"/>
      <c r="AL5" s="2926"/>
      <c r="AM5" s="2926"/>
      <c r="AN5" s="2927"/>
      <c r="AO5" s="2610"/>
    </row>
    <row r="6" spans="1:41" ht="13.5" customHeight="1">
      <c r="A6" s="2517"/>
      <c r="B6" s="2919" t="s">
        <v>5</v>
      </c>
      <c r="C6" s="2920"/>
      <c r="D6" s="2920"/>
      <c r="E6" s="2920"/>
      <c r="F6" s="2920"/>
      <c r="G6" s="2920"/>
      <c r="H6" s="2920"/>
      <c r="I6" s="2920"/>
      <c r="J6" s="2920"/>
      <c r="K6" s="2920"/>
      <c r="L6" s="2920"/>
      <c r="M6" s="2921"/>
      <c r="O6" s="2517"/>
      <c r="P6" s="2517"/>
      <c r="Q6" s="2517"/>
      <c r="R6" s="2517"/>
      <c r="S6" s="2517"/>
      <c r="T6" s="2517"/>
      <c r="U6" s="2517"/>
      <c r="V6" s="2517"/>
      <c r="W6" s="2517"/>
      <c r="X6" s="2517"/>
      <c r="Y6" s="2587"/>
      <c r="AC6" s="2938" t="s">
        <v>6</v>
      </c>
      <c r="AD6" s="2939"/>
      <c r="AE6" s="2939"/>
      <c r="AF6" s="2939"/>
      <c r="AG6" s="2939"/>
      <c r="AH6" s="2939"/>
      <c r="AI6" s="2939"/>
      <c r="AJ6" s="2939"/>
      <c r="AK6" s="2939"/>
      <c r="AL6" s="2939"/>
      <c r="AM6" s="2939"/>
      <c r="AN6" s="2940"/>
      <c r="AO6" s="2611"/>
    </row>
    <row r="7" spans="1:41" ht="4.5" customHeight="1">
      <c r="A7" s="2517"/>
      <c r="B7" s="2941"/>
      <c r="C7" s="2941"/>
      <c r="D7" s="2941"/>
      <c r="E7" s="2941"/>
      <c r="F7" s="2941"/>
      <c r="G7" s="2941"/>
      <c r="H7" s="2941"/>
      <c r="I7" s="2517"/>
      <c r="J7" s="2517"/>
      <c r="K7" s="2517"/>
      <c r="L7" s="2517"/>
      <c r="M7" s="2517"/>
      <c r="N7" s="2517"/>
      <c r="O7" s="2517"/>
      <c r="P7" s="2517"/>
      <c r="Q7" s="2517"/>
      <c r="R7" s="2517"/>
      <c r="S7" s="2517"/>
      <c r="T7" s="2517"/>
      <c r="U7" s="2517"/>
      <c r="V7" s="2517"/>
      <c r="W7" s="2517"/>
      <c r="X7" s="2517"/>
      <c r="Y7" s="2517"/>
      <c r="Z7" s="2517"/>
      <c r="AA7" s="2517"/>
      <c r="AB7" s="2517"/>
      <c r="AC7" s="2517"/>
      <c r="AD7" s="2517"/>
      <c r="AE7" s="2942"/>
      <c r="AF7" s="2942"/>
      <c r="AG7" s="2942"/>
      <c r="AH7" s="2942"/>
      <c r="AI7" s="2942"/>
      <c r="AJ7" s="2517"/>
      <c r="AK7" s="2517"/>
      <c r="AL7" s="2517"/>
      <c r="AM7" s="2517"/>
      <c r="AN7" s="2517"/>
    </row>
    <row r="8" spans="1:41" ht="4.5" customHeight="1">
      <c r="A8" s="2517"/>
      <c r="B8" s="2519"/>
      <c r="C8" s="2519"/>
      <c r="D8" s="2519"/>
      <c r="E8" s="2519"/>
      <c r="F8" s="2519"/>
      <c r="G8" s="2519"/>
      <c r="H8" s="2519"/>
      <c r="I8" s="2519"/>
      <c r="J8" s="2519"/>
      <c r="K8" s="2519"/>
      <c r="L8" s="2519"/>
      <c r="M8" s="2519"/>
      <c r="N8" s="2517"/>
      <c r="O8" s="2517"/>
      <c r="P8" s="2517"/>
      <c r="Q8" s="2517"/>
      <c r="R8" s="2517"/>
      <c r="S8" s="2517"/>
      <c r="T8" s="2517"/>
      <c r="U8" s="2517"/>
      <c r="V8" s="2517"/>
      <c r="W8" s="2517"/>
      <c r="X8" s="2517"/>
      <c r="Y8" s="2517"/>
      <c r="Z8" s="2517"/>
      <c r="AA8" s="2517"/>
      <c r="AB8" s="2517"/>
      <c r="AC8" s="2517"/>
      <c r="AD8" s="2517"/>
      <c r="AE8" s="2588"/>
      <c r="AF8" s="2588"/>
      <c r="AG8" s="2588"/>
      <c r="AH8" s="2588"/>
      <c r="AI8" s="2588"/>
      <c r="AJ8" s="2517"/>
      <c r="AK8" s="2517"/>
      <c r="AL8" s="2517"/>
      <c r="AM8" s="2517"/>
      <c r="AN8" s="2517"/>
    </row>
    <row r="9" spans="1:41" ht="10.5" customHeight="1">
      <c r="A9" s="2517"/>
      <c r="B9" s="2519"/>
      <c r="C9" s="2520"/>
      <c r="D9" s="2943" t="s">
        <v>7</v>
      </c>
      <c r="E9" s="2943"/>
      <c r="F9" s="2943" t="s">
        <v>8</v>
      </c>
      <c r="G9" s="2943"/>
      <c r="H9" s="2943"/>
      <c r="I9" s="2943"/>
      <c r="J9" s="2943" t="s">
        <v>9</v>
      </c>
      <c r="K9" s="2943"/>
      <c r="L9" s="2519"/>
      <c r="M9" s="2519"/>
      <c r="N9" s="2517"/>
      <c r="O9" s="2517"/>
      <c r="P9" s="2517"/>
      <c r="Q9" s="2517"/>
      <c r="R9" s="2517"/>
      <c r="S9" s="2517"/>
      <c r="T9" s="2517"/>
      <c r="U9" s="2517"/>
      <c r="V9" s="2517"/>
      <c r="W9" s="2517"/>
      <c r="X9" s="2517"/>
      <c r="Y9" s="2517"/>
      <c r="Z9" s="2517"/>
      <c r="AA9" s="2517"/>
      <c r="AB9" s="2517"/>
      <c r="AC9" s="2517"/>
      <c r="AD9" s="2517"/>
      <c r="AE9" s="2588"/>
      <c r="AF9" s="2588"/>
      <c r="AG9" s="2588"/>
      <c r="AH9" s="2588"/>
      <c r="AI9" s="2588"/>
      <c r="AJ9" s="2517"/>
      <c r="AK9" s="2517"/>
      <c r="AL9" s="2517"/>
      <c r="AM9" s="2517"/>
      <c r="AN9" s="2517"/>
    </row>
    <row r="10" spans="1:41" ht="10.5" customHeight="1">
      <c r="A10" s="2517"/>
      <c r="B10" s="2521"/>
      <c r="C10" s="2521"/>
      <c r="D10" s="2521"/>
      <c r="E10" s="2521"/>
      <c r="F10" s="2521"/>
      <c r="G10" s="2521"/>
      <c r="H10" s="2521"/>
      <c r="I10" s="2521"/>
      <c r="J10" s="2521"/>
      <c r="K10" s="2521"/>
      <c r="L10" s="2521"/>
      <c r="M10" s="2521"/>
      <c r="N10" s="2517"/>
      <c r="O10" s="2517"/>
      <c r="P10" s="2517"/>
      <c r="Q10" s="2517"/>
      <c r="R10" s="2517"/>
      <c r="S10" s="2517"/>
      <c r="T10" s="2517"/>
      <c r="U10" s="2517"/>
      <c r="V10" s="2517"/>
      <c r="W10" s="2517"/>
      <c r="X10" s="2517"/>
      <c r="Y10" s="2517"/>
      <c r="Z10" s="2517"/>
      <c r="AA10" s="2517"/>
      <c r="AB10" s="2517"/>
      <c r="AC10" s="2517"/>
      <c r="AD10" s="2517"/>
      <c r="AE10" s="2588"/>
      <c r="AF10" s="2588"/>
      <c r="AG10" s="2588"/>
      <c r="AH10" s="2588"/>
      <c r="AI10" s="2588"/>
      <c r="AJ10" s="2517"/>
      <c r="AK10" s="2517"/>
      <c r="AL10" s="2517"/>
      <c r="AM10" s="2517"/>
      <c r="AN10" s="2517"/>
    </row>
    <row r="11" spans="1:41" ht="10.5" customHeight="1">
      <c r="A11" s="2517"/>
      <c r="B11" s="2522"/>
      <c r="C11" s="2522"/>
      <c r="D11" s="2522"/>
      <c r="E11" s="2944"/>
      <c r="F11" s="2944"/>
      <c r="G11" s="2944"/>
      <c r="H11" s="2944"/>
      <c r="I11" s="2538"/>
      <c r="J11" s="2539"/>
      <c r="K11" s="2538"/>
      <c r="L11" s="2538"/>
      <c r="M11" s="2538"/>
      <c r="N11" s="2517"/>
      <c r="O11" s="2517"/>
      <c r="P11" s="2517"/>
      <c r="Q11" s="2517"/>
      <c r="R11" s="2517"/>
      <c r="S11" s="2517"/>
      <c r="T11" s="2517"/>
      <c r="U11" s="2517"/>
      <c r="V11" s="2517"/>
      <c r="W11" s="2517"/>
      <c r="X11" s="2517"/>
      <c r="Y11" s="2517"/>
      <c r="Z11" s="2517"/>
      <c r="AA11" s="2517"/>
      <c r="AB11" s="2517"/>
      <c r="AC11" s="2517"/>
      <c r="AD11" s="2517"/>
      <c r="AE11" s="2588"/>
      <c r="AF11" s="2588"/>
      <c r="AG11" s="2588"/>
      <c r="AH11" s="2588"/>
      <c r="AI11" s="2588"/>
      <c r="AJ11" s="2517"/>
      <c r="AK11" s="2517"/>
      <c r="AL11" s="2517"/>
      <c r="AM11" s="2517"/>
      <c r="AN11" s="2517"/>
    </row>
    <row r="12" spans="1:41" ht="3.75" customHeight="1">
      <c r="A12" s="2517"/>
      <c r="B12" s="2522"/>
      <c r="C12" s="2522"/>
      <c r="D12" s="2522"/>
      <c r="E12" s="2522"/>
      <c r="F12" s="2522"/>
      <c r="G12" s="2522"/>
      <c r="H12" s="2522"/>
      <c r="I12" s="2538"/>
      <c r="J12" s="2538"/>
      <c r="K12" s="2538"/>
      <c r="L12" s="2538"/>
      <c r="M12" s="2538"/>
      <c r="N12" s="2517"/>
      <c r="O12" s="2517"/>
      <c r="P12" s="2517"/>
      <c r="Q12" s="2517"/>
      <c r="R12" s="2517"/>
      <c r="S12" s="2517"/>
      <c r="T12" s="2517"/>
      <c r="U12" s="2517"/>
      <c r="V12" s="2517"/>
      <c r="W12" s="2517"/>
      <c r="X12" s="2517"/>
      <c r="Y12" s="2517"/>
      <c r="Z12" s="2517"/>
      <c r="AA12" s="2517"/>
      <c r="AB12" s="2517"/>
      <c r="AC12" s="2517"/>
      <c r="AD12" s="2517"/>
      <c r="AE12" s="2588"/>
      <c r="AF12" s="2588"/>
      <c r="AG12" s="2588"/>
      <c r="AH12" s="2588"/>
      <c r="AI12" s="2588"/>
      <c r="AJ12" s="2517"/>
      <c r="AK12" s="2517"/>
      <c r="AL12" s="2517"/>
      <c r="AM12" s="2517"/>
      <c r="AN12" s="2517"/>
    </row>
    <row r="13" spans="1:41" ht="13.5" customHeight="1">
      <c r="A13" s="2945" t="s">
        <v>10</v>
      </c>
      <c r="B13" s="2945"/>
      <c r="C13" s="2945"/>
      <c r="D13" s="2945"/>
      <c r="E13" s="2945"/>
      <c r="F13" s="2945"/>
      <c r="G13" s="2945"/>
      <c r="H13" s="2945"/>
      <c r="I13" s="2945"/>
      <c r="J13" s="2945"/>
      <c r="K13" s="2945"/>
      <c r="L13" s="2945"/>
      <c r="M13" s="2945"/>
      <c r="N13" s="2945"/>
      <c r="O13" s="2945"/>
      <c r="P13" s="2945"/>
      <c r="Q13" s="2945"/>
      <c r="R13" s="2945"/>
      <c r="S13" s="2945"/>
      <c r="T13" s="2945"/>
      <c r="U13" s="2945"/>
      <c r="V13" s="2945"/>
      <c r="W13" s="2945"/>
      <c r="X13" s="2945"/>
      <c r="Y13" s="2945"/>
      <c r="Z13" s="2945"/>
      <c r="AA13" s="2945"/>
      <c r="AB13" s="2945"/>
      <c r="AC13" s="2945"/>
      <c r="AD13" s="2945"/>
      <c r="AE13" s="2945"/>
      <c r="AF13" s="2945"/>
      <c r="AG13" s="2945"/>
      <c r="AH13" s="2945"/>
      <c r="AI13" s="2945"/>
      <c r="AJ13" s="2945"/>
      <c r="AK13" s="2945"/>
      <c r="AL13" s="2945"/>
      <c r="AM13" s="2945"/>
      <c r="AN13" s="2945"/>
    </row>
    <row r="14" spans="1:41" ht="13.5" customHeight="1">
      <c r="A14" s="2946" t="s">
        <v>11</v>
      </c>
      <c r="B14" s="2946"/>
      <c r="C14" s="2946"/>
      <c r="D14" s="2946"/>
      <c r="E14" s="2946"/>
      <c r="F14" s="2946"/>
      <c r="G14" s="2946"/>
      <c r="H14" s="2946"/>
      <c r="I14" s="2946"/>
      <c r="J14" s="2946"/>
      <c r="K14" s="2946"/>
      <c r="L14" s="2946"/>
      <c r="M14" s="2946"/>
      <c r="N14" s="2946"/>
      <c r="O14" s="2946"/>
      <c r="P14" s="2946"/>
      <c r="Q14" s="2946"/>
      <c r="R14" s="2946"/>
      <c r="S14" s="2946"/>
      <c r="T14" s="2946"/>
      <c r="U14" s="2946"/>
      <c r="V14" s="2946"/>
      <c r="W14" s="2946"/>
      <c r="X14" s="2946"/>
      <c r="Y14" s="2946"/>
      <c r="Z14" s="2946"/>
      <c r="AA14" s="2946"/>
      <c r="AB14" s="2946"/>
      <c r="AC14" s="2946"/>
      <c r="AD14" s="2946"/>
      <c r="AE14" s="2946"/>
      <c r="AF14" s="2946"/>
      <c r="AG14" s="2946"/>
      <c r="AH14" s="2946"/>
      <c r="AI14" s="2946"/>
      <c r="AJ14" s="2946"/>
      <c r="AK14" s="2946"/>
      <c r="AL14" s="2946"/>
      <c r="AM14" s="2946"/>
      <c r="AN14" s="2946"/>
    </row>
    <row r="15" spans="1:41" ht="13.5" customHeight="1">
      <c r="A15" s="2947" t="s">
        <v>12</v>
      </c>
      <c r="B15" s="2947"/>
      <c r="C15" s="2947"/>
      <c r="D15" s="2947"/>
      <c r="E15" s="2947"/>
      <c r="F15" s="2947"/>
      <c r="G15" s="2947"/>
      <c r="H15" s="2947"/>
      <c r="I15" s="2947"/>
      <c r="J15" s="2947"/>
      <c r="K15" s="2947"/>
      <c r="L15" s="2947"/>
      <c r="M15" s="2947"/>
      <c r="N15" s="2947"/>
      <c r="O15" s="2947"/>
      <c r="P15" s="2947"/>
      <c r="Q15" s="2947"/>
      <c r="R15" s="2947"/>
      <c r="S15" s="2947"/>
      <c r="T15" s="2947"/>
      <c r="U15" s="2947"/>
      <c r="V15" s="2947"/>
      <c r="W15" s="2947"/>
      <c r="X15" s="2947"/>
      <c r="Y15" s="2947"/>
      <c r="Z15" s="2947"/>
      <c r="AA15" s="2947"/>
      <c r="AB15" s="2947"/>
      <c r="AC15" s="2947"/>
      <c r="AD15" s="2947"/>
      <c r="AE15" s="2947"/>
      <c r="AF15" s="2947"/>
      <c r="AG15" s="2947"/>
      <c r="AH15" s="2947"/>
      <c r="AI15" s="2947"/>
      <c r="AJ15" s="2947"/>
      <c r="AK15" s="2947"/>
      <c r="AL15" s="2947"/>
      <c r="AM15" s="2947"/>
      <c r="AN15" s="2947"/>
    </row>
    <row r="16" spans="1:41" ht="15" customHeight="1">
      <c r="A16" s="2948" t="s">
        <v>13</v>
      </c>
      <c r="B16" s="2948"/>
      <c r="C16" s="2948"/>
      <c r="D16" s="2948"/>
      <c r="E16" s="2948"/>
      <c r="F16" s="2948"/>
      <c r="G16" s="2948"/>
      <c r="H16" s="2948"/>
      <c r="I16" s="2948"/>
      <c r="J16" s="2948"/>
      <c r="K16" s="2948"/>
      <c r="L16" s="2948"/>
      <c r="M16" s="2948"/>
      <c r="N16" s="2948"/>
      <c r="O16" s="2948"/>
      <c r="P16" s="2948"/>
      <c r="Q16" s="2948"/>
      <c r="R16" s="2948"/>
      <c r="S16" s="2948"/>
      <c r="T16" s="2948"/>
      <c r="U16" s="2948"/>
      <c r="V16" s="2948"/>
      <c r="W16" s="2948"/>
      <c r="X16" s="2948"/>
      <c r="Y16" s="2948"/>
      <c r="Z16" s="2948"/>
      <c r="AA16" s="2948"/>
      <c r="AB16" s="2948"/>
      <c r="AC16" s="2948"/>
      <c r="AD16" s="2948"/>
      <c r="AE16" s="2948"/>
      <c r="AF16" s="2948"/>
      <c r="AG16" s="2948"/>
      <c r="AH16" s="2948"/>
      <c r="AI16" s="2948"/>
      <c r="AJ16" s="2948"/>
      <c r="AK16" s="2948"/>
      <c r="AL16" s="2948"/>
      <c r="AM16" s="2948"/>
      <c r="AN16" s="2948"/>
    </row>
    <row r="17" spans="1:57" ht="15" customHeight="1">
      <c r="A17" s="2946" t="s">
        <v>14</v>
      </c>
      <c r="B17" s="2946"/>
      <c r="C17" s="2946"/>
      <c r="D17" s="2946"/>
      <c r="E17" s="2946"/>
      <c r="F17" s="2946"/>
      <c r="G17" s="2946"/>
      <c r="H17" s="2946"/>
      <c r="I17" s="2946"/>
      <c r="J17" s="2946"/>
      <c r="K17" s="2946"/>
      <c r="L17" s="2946"/>
      <c r="M17" s="2946"/>
      <c r="N17" s="2946"/>
      <c r="O17" s="2946"/>
      <c r="P17" s="2946"/>
      <c r="Q17" s="2946"/>
      <c r="R17" s="2946"/>
      <c r="S17" s="2946"/>
      <c r="T17" s="2946"/>
      <c r="U17" s="2946"/>
      <c r="V17" s="2946"/>
      <c r="W17" s="2946"/>
      <c r="X17" s="2946"/>
      <c r="Y17" s="2946"/>
      <c r="Z17" s="2946"/>
      <c r="AA17" s="2946"/>
      <c r="AB17" s="2946"/>
      <c r="AC17" s="2946"/>
      <c r="AD17" s="2946"/>
      <c r="AE17" s="2946"/>
      <c r="AF17" s="2946"/>
      <c r="AG17" s="2946"/>
      <c r="AH17" s="2946"/>
      <c r="AI17" s="2946"/>
      <c r="AJ17" s="2946"/>
      <c r="AK17" s="2946"/>
      <c r="AL17" s="2946"/>
      <c r="AM17" s="2946"/>
      <c r="AN17" s="2946"/>
    </row>
    <row r="18" spans="1:57" ht="8.25" customHeight="1">
      <c r="A18" s="2516"/>
      <c r="B18" s="2516"/>
      <c r="C18" s="2516"/>
      <c r="D18" s="2516"/>
      <c r="E18" s="2516"/>
      <c r="F18" s="2516"/>
      <c r="G18" s="2516"/>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row>
    <row r="19" spans="1:57" ht="15" customHeight="1">
      <c r="A19" s="2955" t="s">
        <v>15</v>
      </c>
      <c r="B19" s="2956"/>
      <c r="C19" s="2956"/>
      <c r="D19" s="2956"/>
      <c r="E19" s="2956"/>
      <c r="F19" s="2956"/>
      <c r="G19" s="2956"/>
      <c r="H19" s="2956"/>
      <c r="I19" s="2956"/>
      <c r="J19" s="2956"/>
      <c r="K19" s="2956"/>
      <c r="L19" s="2956"/>
      <c r="M19" s="2956"/>
      <c r="N19" s="2956"/>
      <c r="O19" s="2956"/>
      <c r="P19" s="2956"/>
      <c r="Q19" s="2956"/>
      <c r="R19" s="2956"/>
      <c r="S19" s="2957"/>
      <c r="T19" s="2523"/>
      <c r="U19" s="2544"/>
      <c r="V19" s="2545" t="s">
        <v>16</v>
      </c>
      <c r="W19" s="2546"/>
      <c r="X19" s="2546"/>
      <c r="Y19" s="2546"/>
      <c r="Z19" s="2546"/>
      <c r="AA19" s="2546"/>
      <c r="AB19" s="2546"/>
      <c r="AC19" s="2546"/>
      <c r="AD19" s="2546"/>
      <c r="AE19" s="2546"/>
      <c r="AF19" s="2546"/>
      <c r="AG19" s="2546"/>
      <c r="AH19" s="2546"/>
      <c r="AI19" s="2546"/>
      <c r="AJ19" s="2546"/>
      <c r="AK19" s="2546"/>
      <c r="AL19" s="2546"/>
      <c r="AM19" s="2546"/>
      <c r="AN19" s="2599"/>
      <c r="AO19" s="2516"/>
    </row>
    <row r="20" spans="1:57" ht="15" customHeight="1">
      <c r="A20" s="2958" t="s">
        <v>17</v>
      </c>
      <c r="B20" s="2959"/>
      <c r="C20" s="2959"/>
      <c r="D20" s="2959"/>
      <c r="E20" s="2959"/>
      <c r="F20" s="2959"/>
      <c r="G20" s="2959"/>
      <c r="H20" s="2959"/>
      <c r="I20" s="2959"/>
      <c r="J20" s="2959"/>
      <c r="K20" s="2959"/>
      <c r="L20" s="2959"/>
      <c r="M20" s="2959"/>
      <c r="N20" s="2959"/>
      <c r="O20" s="2959"/>
      <c r="P20" s="2959"/>
      <c r="Q20" s="2959"/>
      <c r="R20" s="2959"/>
      <c r="S20" s="2960"/>
      <c r="T20" s="2523"/>
      <c r="U20" s="2547"/>
      <c r="V20" s="2548"/>
      <c r="W20" s="2549" t="s">
        <v>18</v>
      </c>
      <c r="X20" s="2548"/>
      <c r="Y20" s="2548"/>
      <c r="Z20" s="2548"/>
      <c r="AA20" s="2548"/>
      <c r="AB20" s="2548"/>
      <c r="AC20" s="2548"/>
      <c r="AD20" s="2548"/>
      <c r="AE20" s="2548"/>
      <c r="AF20" s="2548"/>
      <c r="AG20" s="2548"/>
      <c r="AH20" s="2548"/>
      <c r="AI20" s="2548"/>
      <c r="AJ20" s="2548"/>
      <c r="AK20" s="2548"/>
      <c r="AL20" s="2548"/>
      <c r="AM20" s="2548"/>
      <c r="AN20" s="2600"/>
      <c r="AO20" s="2516"/>
    </row>
    <row r="21" spans="1:57" ht="3" customHeight="1">
      <c r="A21" s="2517"/>
      <c r="B21" s="2517"/>
      <c r="C21" s="2517"/>
      <c r="D21" s="2517"/>
      <c r="E21" s="2517"/>
      <c r="F21" s="2517"/>
      <c r="G21" s="2517"/>
      <c r="H21" s="2517"/>
      <c r="I21" s="2517"/>
      <c r="J21" s="2517"/>
      <c r="K21" s="2517"/>
      <c r="L21" s="2517"/>
      <c r="M21" s="2517"/>
      <c r="N21" s="2517"/>
      <c r="O21" s="2517"/>
      <c r="P21" s="2517"/>
      <c r="Q21" s="2517"/>
      <c r="R21" s="2517"/>
      <c r="S21" s="2517"/>
      <c r="T21" s="2517"/>
      <c r="U21" s="2525"/>
      <c r="V21" s="2550"/>
      <c r="W21" s="2550"/>
      <c r="X21" s="2550"/>
      <c r="Y21" s="2550"/>
      <c r="Z21" s="2550"/>
      <c r="AA21" s="2550"/>
      <c r="AB21" s="2550"/>
      <c r="AC21" s="2550"/>
      <c r="AD21" s="2550"/>
      <c r="AE21" s="2550"/>
      <c r="AF21" s="2550"/>
      <c r="AG21" s="2550"/>
      <c r="AH21" s="2550"/>
      <c r="AI21" s="2550"/>
      <c r="AJ21" s="2550"/>
      <c r="AK21" s="2550"/>
      <c r="AL21" s="2550"/>
      <c r="AM21" s="2550"/>
      <c r="AN21" s="2559"/>
      <c r="AO21" s="2516"/>
    </row>
    <row r="22" spans="1:57" ht="5.25" customHeight="1">
      <c r="A22" s="2524"/>
      <c r="B22" s="2963"/>
      <c r="C22" s="2963"/>
      <c r="D22" s="2963"/>
      <c r="E22" s="2963"/>
      <c r="F22" s="2963"/>
      <c r="G22" s="2963"/>
      <c r="H22" s="2963"/>
      <c r="I22" s="2963"/>
      <c r="J22" s="2963"/>
      <c r="K22" s="2963"/>
      <c r="L22" s="2540"/>
      <c r="M22" s="2541"/>
      <c r="N22" s="2542"/>
      <c r="O22" s="2542"/>
      <c r="P22" s="2542"/>
      <c r="Q22" s="2542"/>
      <c r="R22" s="2542"/>
      <c r="S22" s="2551"/>
      <c r="T22" s="347"/>
      <c r="U22" s="2552"/>
      <c r="V22" s="2211"/>
      <c r="W22" s="2211"/>
      <c r="X22" s="2211"/>
      <c r="Y22" s="2589"/>
      <c r="Z22" s="2589"/>
      <c r="AA22" s="2589"/>
      <c r="AB22" s="2589"/>
      <c r="AC22" s="2550"/>
      <c r="AD22" s="2550"/>
      <c r="AE22" s="2550"/>
      <c r="AF22" s="2550"/>
      <c r="AG22" s="2550"/>
      <c r="AH22" s="2550"/>
      <c r="AI22" s="2550"/>
      <c r="AJ22" s="2550"/>
      <c r="AK22" s="2550"/>
      <c r="AL22" s="2550"/>
      <c r="AM22" s="2550"/>
      <c r="AN22" s="2559"/>
      <c r="AO22" s="2516"/>
      <c r="AR22" s="2961"/>
      <c r="AS22" s="2961"/>
      <c r="AT22" s="2961"/>
      <c r="AU22" s="2961"/>
      <c r="AV22" s="2961"/>
      <c r="AW22" s="2961"/>
      <c r="AX22" s="2961"/>
      <c r="AY22" s="2961"/>
      <c r="AZ22" s="2961"/>
      <c r="BA22" s="2961"/>
      <c r="BB22" s="2961"/>
      <c r="BC22" s="2961"/>
      <c r="BD22" s="2961"/>
      <c r="BE22" s="2961"/>
    </row>
    <row r="23" spans="1:57" ht="18" customHeight="1">
      <c r="A23" s="2525"/>
      <c r="B23" s="2941"/>
      <c r="C23" s="2941"/>
      <c r="D23" s="2941"/>
      <c r="E23" s="2941"/>
      <c r="F23" s="2941"/>
      <c r="G23" s="2941"/>
      <c r="H23" s="2941"/>
      <c r="I23" s="2941"/>
      <c r="J23" s="2941"/>
      <c r="K23" s="2941"/>
      <c r="L23" s="2275"/>
      <c r="M23" s="2543"/>
      <c r="N23" s="347"/>
      <c r="O23" s="347"/>
      <c r="P23" s="347"/>
      <c r="Q23" s="347"/>
      <c r="R23" s="347"/>
      <c r="S23" s="2553"/>
      <c r="T23" s="347"/>
      <c r="U23" s="2552"/>
      <c r="V23" s="2554"/>
      <c r="W23" s="2555"/>
      <c r="X23" s="2556"/>
      <c r="Y23" s="2556"/>
      <c r="Z23" s="2556"/>
      <c r="AA23" s="2556"/>
      <c r="AB23" s="2556"/>
      <c r="AC23" s="2556"/>
      <c r="AD23" s="2590"/>
      <c r="AE23" s="2556"/>
      <c r="AF23" s="2556"/>
      <c r="AG23" s="2556"/>
      <c r="AH23" s="2601"/>
      <c r="AI23" s="2554"/>
      <c r="AJ23" s="2554"/>
      <c r="AK23" s="2554"/>
      <c r="AL23" s="2550"/>
      <c r="AM23" s="2550"/>
      <c r="AN23" s="2559"/>
      <c r="AO23" s="2516"/>
      <c r="AR23" s="2560"/>
      <c r="AS23" s="2560"/>
      <c r="AT23" s="2560"/>
      <c r="AU23" s="2560"/>
      <c r="AV23" s="2560"/>
      <c r="AW23" s="2560"/>
      <c r="AX23" s="2560"/>
      <c r="AY23" s="2560"/>
      <c r="AZ23" s="2560"/>
      <c r="BA23" s="2560"/>
      <c r="BB23" s="2560"/>
      <c r="BC23" s="2560"/>
      <c r="BD23" s="2560"/>
      <c r="BE23" s="2560"/>
    </row>
    <row r="24" spans="1:57" ht="4.5" customHeight="1">
      <c r="A24" s="2525"/>
      <c r="B24" s="2517"/>
      <c r="C24" s="2526"/>
      <c r="D24" s="2526"/>
      <c r="E24" s="2517"/>
      <c r="F24" s="2517"/>
      <c r="G24" s="2517"/>
      <c r="H24" s="2517"/>
      <c r="I24" s="2517"/>
      <c r="J24" s="2517"/>
      <c r="K24" s="2517"/>
      <c r="L24" s="2517"/>
      <c r="M24" s="2517"/>
      <c r="N24" s="2517"/>
      <c r="O24" s="2517"/>
      <c r="P24" s="2517"/>
      <c r="Q24" s="2517"/>
      <c r="R24" s="2557"/>
      <c r="S24" s="2558"/>
      <c r="T24" s="2557"/>
      <c r="U24" s="2525"/>
      <c r="V24" s="2550"/>
      <c r="W24" s="2550"/>
      <c r="X24" s="2550"/>
      <c r="Y24" s="2550"/>
      <c r="Z24" s="2550"/>
      <c r="AA24" s="2550"/>
      <c r="AB24" s="2550"/>
      <c r="AC24" s="2591"/>
      <c r="AD24" s="2592"/>
      <c r="AE24" s="2592"/>
      <c r="AF24" s="2592"/>
      <c r="AG24" s="2592"/>
      <c r="AH24" s="2592"/>
      <c r="AI24" s="2592"/>
      <c r="AJ24" s="2592"/>
      <c r="AK24" s="2592"/>
      <c r="AL24" s="2550"/>
      <c r="AM24" s="2550"/>
      <c r="AN24" s="2559"/>
      <c r="AO24" s="2516"/>
      <c r="AR24" s="2612"/>
      <c r="AT24" s="2582"/>
      <c r="AU24" s="2582"/>
      <c r="AV24" s="2582"/>
      <c r="AW24" s="2582"/>
      <c r="AX24" s="2582"/>
      <c r="AY24" s="2582"/>
      <c r="AZ24" s="2582"/>
      <c r="BA24" s="2582"/>
      <c r="BB24" s="2582"/>
      <c r="BC24" s="2582"/>
      <c r="BD24" s="2582"/>
      <c r="BE24" s="2582"/>
    </row>
    <row r="25" spans="1:57" ht="4.5" customHeight="1">
      <c r="A25" s="2525"/>
      <c r="B25" s="2527"/>
      <c r="C25" s="2517"/>
      <c r="D25" s="2517"/>
      <c r="E25" s="2517"/>
      <c r="F25" s="2517"/>
      <c r="G25" s="2517"/>
      <c r="H25" s="2517"/>
      <c r="I25" s="2517"/>
      <c r="J25" s="2517"/>
      <c r="K25" s="2517"/>
      <c r="L25" s="2517"/>
      <c r="M25" s="2517"/>
      <c r="N25" s="2517"/>
      <c r="O25" s="2517"/>
      <c r="P25" s="2517"/>
      <c r="Q25" s="2517"/>
      <c r="R25" s="2517"/>
      <c r="S25" s="2559"/>
      <c r="T25" s="2517"/>
      <c r="U25" s="2525"/>
      <c r="V25" s="2550"/>
      <c r="W25" s="2550"/>
      <c r="X25" s="2550"/>
      <c r="Y25" s="2550"/>
      <c r="Z25" s="2550"/>
      <c r="AA25" s="2550"/>
      <c r="AB25" s="2550"/>
      <c r="AC25" s="2549"/>
      <c r="AD25" s="2593"/>
      <c r="AE25" s="2593"/>
      <c r="AF25" s="2593"/>
      <c r="AG25" s="2593"/>
      <c r="AH25" s="2593"/>
      <c r="AI25" s="2593"/>
      <c r="AJ25" s="2593"/>
      <c r="AK25" s="2593"/>
      <c r="AL25" s="2593"/>
      <c r="AM25" s="2593"/>
      <c r="AN25" s="2602"/>
      <c r="AO25" s="2516"/>
    </row>
    <row r="26" spans="1:57" ht="6" customHeight="1">
      <c r="A26" s="2525"/>
      <c r="B26" s="2518"/>
      <c r="C26" s="2517"/>
      <c r="D26" s="2517"/>
      <c r="E26" s="2517"/>
      <c r="F26" s="2517"/>
      <c r="G26" s="2517"/>
      <c r="H26" s="2517"/>
      <c r="I26" s="2517"/>
      <c r="J26" s="2517"/>
      <c r="K26" s="2517"/>
      <c r="L26" s="2517"/>
      <c r="M26" s="2517"/>
      <c r="N26" s="2517"/>
      <c r="O26" s="2517"/>
      <c r="P26" s="2517"/>
      <c r="Q26" s="2560"/>
      <c r="R26" s="2527"/>
      <c r="S26" s="2561"/>
      <c r="T26" s="2527"/>
      <c r="U26" s="2562"/>
      <c r="V26" s="2516"/>
      <c r="W26" s="2516"/>
      <c r="X26" s="2527"/>
      <c r="Y26" s="2517"/>
      <c r="Z26" s="2517"/>
      <c r="AA26" s="2517"/>
      <c r="AB26" s="2517"/>
      <c r="AC26" s="2527"/>
      <c r="AD26" s="2517"/>
      <c r="AE26" s="2517"/>
      <c r="AF26" s="2517"/>
      <c r="AG26" s="2517"/>
      <c r="AH26" s="2517"/>
      <c r="AI26" s="2517"/>
      <c r="AJ26" s="2517"/>
      <c r="AK26" s="2517"/>
      <c r="AL26" s="2517"/>
      <c r="AM26" s="2517"/>
      <c r="AN26" s="2559"/>
      <c r="AO26" s="2516"/>
      <c r="AS26" s="2582"/>
    </row>
    <row r="27" spans="1:57" ht="3.75" customHeight="1">
      <c r="A27" s="2525"/>
      <c r="B27" s="2518"/>
      <c r="C27" s="2517"/>
      <c r="D27" s="2517"/>
      <c r="E27" s="2517"/>
      <c r="F27" s="2517"/>
      <c r="G27" s="2517"/>
      <c r="H27" s="2517"/>
      <c r="I27" s="2517"/>
      <c r="J27" s="2517"/>
      <c r="K27" s="2517"/>
      <c r="L27" s="2517"/>
      <c r="M27" s="2517"/>
      <c r="N27" s="2517"/>
      <c r="O27" s="2517"/>
      <c r="P27" s="2517"/>
      <c r="Q27" s="2560"/>
      <c r="R27" s="2527"/>
      <c r="S27" s="2561"/>
      <c r="T27" s="2527"/>
      <c r="U27" s="2563"/>
      <c r="V27" s="2564"/>
      <c r="W27" s="2564"/>
      <c r="X27" s="2564"/>
      <c r="Y27" s="2531"/>
      <c r="Z27" s="2531"/>
      <c r="AA27" s="2531"/>
      <c r="AB27" s="2531"/>
      <c r="AC27" s="2564"/>
      <c r="AD27" s="2531"/>
      <c r="AE27" s="2531"/>
      <c r="AF27" s="2531"/>
      <c r="AG27" s="2531"/>
      <c r="AH27" s="2531"/>
      <c r="AI27" s="2531"/>
      <c r="AJ27" s="2531"/>
      <c r="AK27" s="2531"/>
      <c r="AL27" s="2531"/>
      <c r="AM27" s="2531"/>
      <c r="AN27" s="2603"/>
      <c r="AO27" s="2516"/>
      <c r="AS27" s="2582"/>
    </row>
    <row r="28" spans="1:57" s="2508" customFormat="1" ht="10.5" customHeight="1">
      <c r="A28" s="2528"/>
      <c r="B28" s="2529"/>
      <c r="C28" s="2529"/>
      <c r="D28" s="2529"/>
      <c r="E28" s="2529"/>
      <c r="F28" s="2529"/>
      <c r="G28" s="2529"/>
      <c r="H28" s="2529"/>
      <c r="I28" s="2529"/>
      <c r="J28" s="2529"/>
      <c r="K28" s="2529"/>
      <c r="L28" s="2529"/>
      <c r="M28" s="2529"/>
      <c r="N28" s="2529"/>
      <c r="O28" s="2529"/>
      <c r="P28" s="2529"/>
      <c r="Q28" s="2529"/>
      <c r="R28" s="2529"/>
      <c r="S28" s="2565"/>
      <c r="T28" s="2529"/>
      <c r="U28" s="2529"/>
      <c r="AL28" s="2529"/>
      <c r="AM28" s="2529"/>
      <c r="AN28" s="2529"/>
    </row>
    <row r="29" spans="1:57" ht="10.5" customHeight="1">
      <c r="A29" s="2525"/>
      <c r="B29" s="2517"/>
      <c r="C29" s="2517"/>
      <c r="D29" s="2517"/>
      <c r="E29" s="2517"/>
      <c r="F29" s="2517"/>
      <c r="G29" s="2517"/>
      <c r="H29" s="2517"/>
      <c r="I29" s="2517"/>
      <c r="J29" s="2517"/>
      <c r="K29" s="2517"/>
      <c r="L29" s="2517"/>
      <c r="M29" s="2517"/>
      <c r="N29" s="2517"/>
      <c r="O29" s="2517"/>
      <c r="P29" s="2517"/>
      <c r="Q29" s="2517"/>
      <c r="R29" s="2517"/>
      <c r="S29" s="2559"/>
      <c r="T29" s="2517"/>
      <c r="U29" s="2566"/>
      <c r="V29" s="2567"/>
      <c r="W29" s="2567"/>
      <c r="X29" s="2567"/>
      <c r="Y29" s="2567"/>
      <c r="Z29" s="2567"/>
      <c r="AA29" s="2567"/>
      <c r="AB29" s="2567"/>
      <c r="AC29" s="2594"/>
      <c r="AD29" s="2567"/>
      <c r="AE29" s="2567"/>
      <c r="AF29" s="2567"/>
      <c r="AG29" s="2567"/>
      <c r="AH29" s="2567"/>
      <c r="AI29" s="2567"/>
      <c r="AJ29" s="2567"/>
      <c r="AK29" s="2567"/>
      <c r="AL29" s="2567"/>
      <c r="AM29" s="2567"/>
      <c r="AN29" s="2604"/>
      <c r="AO29" s="2516"/>
    </row>
    <row r="30" spans="1:57" ht="12.75" customHeight="1">
      <c r="A30" s="2525"/>
      <c r="B30" s="2517"/>
      <c r="C30" s="2517"/>
      <c r="D30" s="2517"/>
      <c r="E30" s="2517"/>
      <c r="F30" s="2517"/>
      <c r="G30" s="2517"/>
      <c r="H30" s="2517"/>
      <c r="I30" s="2517"/>
      <c r="J30" s="2517"/>
      <c r="K30" s="2517"/>
      <c r="L30" s="2517"/>
      <c r="M30" s="2517"/>
      <c r="N30" s="2517"/>
      <c r="O30" s="2517"/>
      <c r="P30" s="2517"/>
      <c r="Q30" s="2517"/>
      <c r="R30" s="2517"/>
      <c r="S30" s="2559"/>
      <c r="T30" s="2517"/>
      <c r="U30" s="2568"/>
      <c r="V30" s="2550" t="s">
        <v>19</v>
      </c>
      <c r="W30" s="2550"/>
      <c r="X30" s="2550"/>
      <c r="Y30" s="2550"/>
      <c r="Z30" s="2550"/>
      <c r="AA30" s="2550"/>
      <c r="AB30" s="2550"/>
      <c r="AC30" s="2549"/>
      <c r="AD30" s="2550"/>
      <c r="AE30" s="2550"/>
      <c r="AF30" s="2550"/>
      <c r="AG30" s="2550"/>
      <c r="AH30" s="2550"/>
      <c r="AI30" s="2550"/>
      <c r="AJ30" s="2550"/>
      <c r="AK30" s="2550"/>
      <c r="AL30" s="2550"/>
      <c r="AM30" s="2550"/>
      <c r="AN30" s="2605"/>
      <c r="AO30" s="2516"/>
    </row>
    <row r="31" spans="1:57" ht="6" customHeight="1">
      <c r="A31" s="2525"/>
      <c r="B31" s="2517"/>
      <c r="C31" s="2517"/>
      <c r="D31" s="2517"/>
      <c r="E31" s="2517"/>
      <c r="F31" s="2517"/>
      <c r="G31" s="2517"/>
      <c r="H31" s="2517"/>
      <c r="I31" s="2517"/>
      <c r="J31" s="2517"/>
      <c r="K31" s="2517"/>
      <c r="L31" s="2517"/>
      <c r="M31" s="2517"/>
      <c r="N31" s="2517"/>
      <c r="O31" s="2517"/>
      <c r="P31" s="2517"/>
      <c r="Q31" s="2517"/>
      <c r="R31" s="2517"/>
      <c r="S31" s="2559"/>
      <c r="T31" s="2517"/>
      <c r="U31" s="2568"/>
      <c r="V31" s="2550"/>
      <c r="W31" s="2550"/>
      <c r="X31" s="2550"/>
      <c r="Y31" s="2550"/>
      <c r="Z31" s="2550"/>
      <c r="AA31" s="2550"/>
      <c r="AB31" s="2550"/>
      <c r="AC31" s="2549"/>
      <c r="AD31" s="2550"/>
      <c r="AE31" s="2550"/>
      <c r="AF31" s="2550"/>
      <c r="AG31" s="2550"/>
      <c r="AH31" s="2550"/>
      <c r="AI31" s="2550"/>
      <c r="AJ31" s="2550"/>
      <c r="AK31" s="2550"/>
      <c r="AL31" s="2550"/>
      <c r="AM31" s="2550"/>
      <c r="AN31" s="2605"/>
      <c r="AO31" s="2516"/>
    </row>
    <row r="32" spans="1:57" ht="15" customHeight="1">
      <c r="A32" s="2525"/>
      <c r="B32" s="2517"/>
      <c r="C32" s="2517"/>
      <c r="D32" s="2517"/>
      <c r="E32" s="2517"/>
      <c r="F32" s="2517"/>
      <c r="G32" s="2517"/>
      <c r="H32" s="2517"/>
      <c r="I32" s="2517"/>
      <c r="J32" s="2517"/>
      <c r="K32" s="2517"/>
      <c r="L32" s="2517"/>
      <c r="M32" s="2517"/>
      <c r="N32" s="2517"/>
      <c r="O32" s="2517"/>
      <c r="P32" s="2517"/>
      <c r="Q32" s="2517"/>
      <c r="R32" s="2517"/>
      <c r="S32" s="2559"/>
      <c r="T32" s="2517"/>
      <c r="U32" s="2569"/>
      <c r="V32" s="2550"/>
      <c r="W32" s="2550"/>
      <c r="X32" s="2550"/>
      <c r="Y32" s="2550"/>
      <c r="Z32" s="2550"/>
      <c r="AA32" s="2550"/>
      <c r="AB32" s="2550"/>
      <c r="AC32" s="2549"/>
      <c r="AD32" s="2550"/>
      <c r="AE32" s="2550"/>
      <c r="AF32" s="2550"/>
      <c r="AG32" s="2550"/>
      <c r="AH32" s="2550"/>
      <c r="AI32" s="2550"/>
      <c r="AJ32" s="2550"/>
      <c r="AK32" s="2550"/>
      <c r="AL32" s="2550"/>
      <c r="AM32" s="2550"/>
      <c r="AN32" s="2605"/>
      <c r="AO32" s="2516"/>
    </row>
    <row r="33" spans="1:42" ht="15" customHeight="1">
      <c r="A33" s="2525"/>
      <c r="B33" s="2517"/>
      <c r="C33" s="2517"/>
      <c r="D33" s="2517"/>
      <c r="E33" s="2517"/>
      <c r="F33" s="2517"/>
      <c r="G33" s="2517"/>
      <c r="H33" s="2517"/>
      <c r="I33" s="2517"/>
      <c r="J33" s="2517"/>
      <c r="K33" s="2517"/>
      <c r="L33" s="2517"/>
      <c r="M33" s="2517"/>
      <c r="N33" s="2517"/>
      <c r="O33" s="2517"/>
      <c r="P33" s="2517"/>
      <c r="Q33" s="2517"/>
      <c r="R33" s="2517"/>
      <c r="S33" s="2559"/>
      <c r="T33" s="2517"/>
      <c r="U33" s="2569"/>
      <c r="V33" s="2550"/>
      <c r="W33" s="2550"/>
      <c r="X33" s="2550"/>
      <c r="Y33" s="2550"/>
      <c r="Z33" s="2550"/>
      <c r="AA33" s="2550"/>
      <c r="AB33" s="2550"/>
      <c r="AC33" s="2549"/>
      <c r="AD33" s="2550"/>
      <c r="AE33" s="2550"/>
      <c r="AF33" s="2550"/>
      <c r="AG33" s="2550"/>
      <c r="AH33" s="2550"/>
      <c r="AI33" s="2550"/>
      <c r="AJ33" s="2550"/>
      <c r="AK33" s="2550"/>
      <c r="AL33" s="2550"/>
      <c r="AM33" s="2550"/>
      <c r="AN33" s="2605"/>
      <c r="AO33" s="2516"/>
    </row>
    <row r="34" spans="1:42" ht="12" customHeight="1">
      <c r="A34" s="2525"/>
      <c r="B34" s="2517"/>
      <c r="C34" s="2517"/>
      <c r="D34" s="2517"/>
      <c r="E34" s="2517"/>
      <c r="F34" s="2517"/>
      <c r="G34" s="2517"/>
      <c r="H34" s="2517"/>
      <c r="I34" s="2517"/>
      <c r="J34" s="2517"/>
      <c r="K34" s="2517"/>
      <c r="L34" s="2517"/>
      <c r="M34" s="2517"/>
      <c r="N34" s="2517"/>
      <c r="O34" s="2517"/>
      <c r="P34" s="2517"/>
      <c r="Q34" s="2517"/>
      <c r="R34" s="2517"/>
      <c r="S34" s="2559"/>
      <c r="T34" s="2517"/>
      <c r="U34" s="2569"/>
      <c r="V34" s="2550"/>
      <c r="W34" s="2550"/>
      <c r="X34" s="2550"/>
      <c r="Y34" s="2550"/>
      <c r="Z34" s="2550"/>
      <c r="AA34" s="2550"/>
      <c r="AB34" s="2550"/>
      <c r="AC34" s="2549"/>
      <c r="AD34" s="2550"/>
      <c r="AE34" s="2550"/>
      <c r="AF34" s="2550"/>
      <c r="AG34" s="2550"/>
      <c r="AH34" s="2550"/>
      <c r="AI34" s="2550"/>
      <c r="AJ34" s="2550"/>
      <c r="AK34" s="2550"/>
      <c r="AL34" s="2550"/>
      <c r="AM34" s="2550"/>
      <c r="AN34" s="2605"/>
      <c r="AO34" s="2516"/>
      <c r="AP34" s="2613"/>
    </row>
    <row r="35" spans="1:42" ht="15" customHeight="1">
      <c r="A35" s="2525"/>
      <c r="B35" s="2517"/>
      <c r="C35" s="2517"/>
      <c r="D35" s="2517"/>
      <c r="E35" s="2517"/>
      <c r="F35" s="2517"/>
      <c r="G35" s="2517"/>
      <c r="H35" s="2517"/>
      <c r="I35" s="2517"/>
      <c r="J35" s="2517"/>
      <c r="K35" s="2517"/>
      <c r="L35" s="2517"/>
      <c r="M35" s="2517"/>
      <c r="N35" s="2517"/>
      <c r="O35" s="2517"/>
      <c r="P35" s="2517"/>
      <c r="Q35" s="2517"/>
      <c r="R35" s="2517"/>
      <c r="S35" s="2559"/>
      <c r="T35" s="2517"/>
      <c r="U35" s="2570"/>
      <c r="V35" s="2550" t="s">
        <v>20</v>
      </c>
      <c r="W35" s="2550"/>
      <c r="X35" s="2550"/>
      <c r="Y35" s="2550"/>
      <c r="Z35" s="2550"/>
      <c r="AA35" s="2550"/>
      <c r="AB35" s="2550"/>
      <c r="AC35" s="2549"/>
      <c r="AD35" s="2550"/>
      <c r="AE35" s="2550"/>
      <c r="AF35" s="2550"/>
      <c r="AG35" s="2550"/>
      <c r="AH35" s="2606"/>
      <c r="AI35" s="2550"/>
      <c r="AJ35" s="2550"/>
      <c r="AK35" s="2550"/>
      <c r="AL35" s="2550"/>
      <c r="AM35" s="2550"/>
      <c r="AN35" s="2605"/>
      <c r="AO35" s="2516"/>
    </row>
    <row r="36" spans="1:42" ht="15" customHeight="1">
      <c r="A36" s="2525"/>
      <c r="B36" s="2517"/>
      <c r="C36" s="2517"/>
      <c r="D36" s="2517"/>
      <c r="E36" s="2517"/>
      <c r="F36" s="2517"/>
      <c r="G36" s="2517"/>
      <c r="H36" s="2517"/>
      <c r="I36" s="2517"/>
      <c r="J36" s="2517"/>
      <c r="K36" s="2517"/>
      <c r="L36" s="2517"/>
      <c r="M36" s="2517"/>
      <c r="N36" s="2517"/>
      <c r="O36" s="2517"/>
      <c r="P36" s="2517"/>
      <c r="Q36" s="2517"/>
      <c r="R36" s="2517"/>
      <c r="S36" s="2565"/>
      <c r="T36" s="2529"/>
      <c r="U36" s="2569"/>
      <c r="V36" s="2571"/>
      <c r="W36" s="2572"/>
      <c r="X36" s="2572"/>
      <c r="Y36" s="2572"/>
      <c r="Z36" s="2572"/>
      <c r="AA36" s="2572"/>
      <c r="AB36" s="2550"/>
      <c r="AC36" s="2549"/>
      <c r="AD36" s="2595"/>
      <c r="AE36" s="2550"/>
      <c r="AF36" s="2550"/>
      <c r="AG36" s="2550"/>
      <c r="AH36" s="2550"/>
      <c r="AI36" s="2550"/>
      <c r="AJ36" s="2550"/>
      <c r="AK36" s="2550"/>
      <c r="AL36" s="2550"/>
      <c r="AM36" s="2550"/>
      <c r="AN36" s="2605"/>
      <c r="AO36" s="2516"/>
    </row>
    <row r="37" spans="1:42" ht="9.9499999999999993" customHeight="1">
      <c r="A37" s="2525"/>
      <c r="B37" s="2517"/>
      <c r="C37" s="2517"/>
      <c r="D37" s="2517"/>
      <c r="E37" s="2517"/>
      <c r="F37" s="2517"/>
      <c r="G37" s="2517"/>
      <c r="H37" s="2517"/>
      <c r="I37" s="2517"/>
      <c r="J37" s="2517"/>
      <c r="K37" s="2517"/>
      <c r="L37" s="2517"/>
      <c r="M37" s="2517"/>
      <c r="N37" s="2517"/>
      <c r="O37" s="2517"/>
      <c r="P37" s="2517"/>
      <c r="Q37" s="2517"/>
      <c r="R37" s="2517"/>
      <c r="S37" s="2565"/>
      <c r="T37" s="2529"/>
      <c r="U37" s="2570"/>
      <c r="V37" s="2572"/>
      <c r="W37" s="2572"/>
      <c r="X37" s="2572"/>
      <c r="Y37" s="2572"/>
      <c r="Z37" s="2572"/>
      <c r="AA37" s="2572"/>
      <c r="AB37" s="2550"/>
      <c r="AC37" s="2549"/>
      <c r="AD37" s="2573"/>
      <c r="AE37" s="2550"/>
      <c r="AF37" s="2550"/>
      <c r="AG37" s="2550"/>
      <c r="AH37" s="2550"/>
      <c r="AI37" s="2550"/>
      <c r="AJ37" s="2550"/>
      <c r="AK37" s="2550"/>
      <c r="AL37" s="2550"/>
      <c r="AM37" s="2550"/>
      <c r="AN37" s="2605"/>
      <c r="AO37" s="2516"/>
      <c r="AP37" s="2614"/>
    </row>
    <row r="38" spans="1:42" ht="9.9499999999999993" customHeight="1">
      <c r="A38" s="2525"/>
      <c r="B38" s="2517"/>
      <c r="C38" s="2517"/>
      <c r="D38" s="2517"/>
      <c r="E38" s="2517"/>
      <c r="F38" s="2517"/>
      <c r="G38" s="2517"/>
      <c r="H38" s="2517"/>
      <c r="I38" s="2517"/>
      <c r="J38" s="2517"/>
      <c r="K38" s="2517"/>
      <c r="L38" s="2517"/>
      <c r="M38" s="2517"/>
      <c r="N38" s="2517"/>
      <c r="O38" s="2517"/>
      <c r="P38" s="2517"/>
      <c r="Q38" s="2517"/>
      <c r="R38" s="2517"/>
      <c r="S38" s="2565"/>
      <c r="T38" s="2529"/>
      <c r="U38" s="2570"/>
      <c r="V38" s="2572"/>
      <c r="W38" s="2572"/>
      <c r="X38" s="2572"/>
      <c r="Y38" s="2572"/>
      <c r="Z38" s="2572"/>
      <c r="AA38" s="2572"/>
      <c r="AB38" s="2550"/>
      <c r="AC38" s="2549"/>
      <c r="AD38" s="2573"/>
      <c r="AE38" s="2550"/>
      <c r="AF38" s="2550"/>
      <c r="AG38" s="2550"/>
      <c r="AH38" s="2550"/>
      <c r="AI38" s="2550"/>
      <c r="AJ38" s="2550"/>
      <c r="AK38" s="2550"/>
      <c r="AL38" s="2550"/>
      <c r="AM38" s="2550"/>
      <c r="AN38" s="2605"/>
      <c r="AO38" s="2516"/>
      <c r="AP38" s="2614"/>
    </row>
    <row r="39" spans="1:42" ht="9.9499999999999993" customHeight="1">
      <c r="A39" s="2525"/>
      <c r="B39" s="2517"/>
      <c r="C39" s="2517"/>
      <c r="D39" s="2517"/>
      <c r="E39" s="2517"/>
      <c r="F39" s="2517"/>
      <c r="G39" s="2517"/>
      <c r="H39" s="2517"/>
      <c r="I39" s="2517"/>
      <c r="J39" s="2517"/>
      <c r="K39" s="2517"/>
      <c r="L39" s="2517"/>
      <c r="M39" s="2517"/>
      <c r="N39" s="2517"/>
      <c r="O39" s="2517"/>
      <c r="P39" s="2517"/>
      <c r="Q39" s="2517"/>
      <c r="R39" s="2517"/>
      <c r="S39" s="2565"/>
      <c r="T39" s="2529"/>
      <c r="U39" s="2570"/>
      <c r="V39" s="2572"/>
      <c r="W39" s="2572"/>
      <c r="X39" s="2572"/>
      <c r="Y39" s="2572"/>
      <c r="Z39" s="2572"/>
      <c r="AA39" s="2572"/>
      <c r="AB39" s="2550"/>
      <c r="AC39" s="2549"/>
      <c r="AD39" s="2573"/>
      <c r="AE39" s="2550"/>
      <c r="AF39" s="2550"/>
      <c r="AG39" s="2550"/>
      <c r="AH39" s="2550"/>
      <c r="AI39" s="2550"/>
      <c r="AJ39" s="2550"/>
      <c r="AK39" s="2550"/>
      <c r="AL39" s="2550"/>
      <c r="AM39" s="2550"/>
      <c r="AN39" s="2605"/>
      <c r="AO39" s="2516"/>
      <c r="AP39" s="2614"/>
    </row>
    <row r="40" spans="1:42" ht="9.9499999999999993" customHeight="1">
      <c r="A40" s="2525"/>
      <c r="B40" s="2517"/>
      <c r="C40" s="2517"/>
      <c r="D40" s="2517"/>
      <c r="E40" s="2517"/>
      <c r="F40" s="2517"/>
      <c r="G40" s="2517"/>
      <c r="H40" s="2517"/>
      <c r="I40" s="2517"/>
      <c r="J40" s="2517"/>
      <c r="K40" s="2517"/>
      <c r="L40" s="2517"/>
      <c r="M40" s="2517"/>
      <c r="N40" s="2517"/>
      <c r="O40" s="2517"/>
      <c r="P40" s="2517"/>
      <c r="Q40" s="2517"/>
      <c r="R40" s="2517"/>
      <c r="S40" s="2565"/>
      <c r="T40" s="2528"/>
      <c r="U40" s="2570"/>
      <c r="V40" s="2572"/>
      <c r="W40" s="2572"/>
      <c r="X40" s="2572"/>
      <c r="Y40" s="2572"/>
      <c r="Z40" s="2572"/>
      <c r="AA40" s="2572"/>
      <c r="AB40" s="2550"/>
      <c r="AC40" s="2549"/>
      <c r="AD40" s="2573"/>
      <c r="AE40" s="2550"/>
      <c r="AF40" s="2550"/>
      <c r="AG40" s="2550"/>
      <c r="AH40" s="2550"/>
      <c r="AI40" s="2550"/>
      <c r="AJ40" s="2550"/>
      <c r="AK40" s="2550"/>
      <c r="AL40" s="2550"/>
      <c r="AM40" s="2550"/>
      <c r="AN40" s="2605"/>
      <c r="AO40" s="2516"/>
      <c r="AP40" s="2614"/>
    </row>
    <row r="41" spans="1:42" ht="9.9499999999999993" customHeight="1">
      <c r="A41" s="2525"/>
      <c r="B41" s="2517"/>
      <c r="C41" s="2517"/>
      <c r="D41" s="2517"/>
      <c r="E41" s="2517"/>
      <c r="F41" s="2517"/>
      <c r="G41" s="2517"/>
      <c r="H41" s="2517"/>
      <c r="I41" s="2517"/>
      <c r="J41" s="2517"/>
      <c r="K41" s="2517"/>
      <c r="L41" s="2517"/>
      <c r="M41" s="2517"/>
      <c r="N41" s="2517"/>
      <c r="O41" s="2517"/>
      <c r="P41" s="2517"/>
      <c r="Q41" s="2517"/>
      <c r="R41" s="2517"/>
      <c r="S41" s="2565"/>
      <c r="T41" s="2528"/>
      <c r="U41" s="2570"/>
      <c r="V41" s="2572"/>
      <c r="W41" s="2572"/>
      <c r="X41" s="2572"/>
      <c r="Y41" s="2572"/>
      <c r="Z41" s="2572"/>
      <c r="AA41" s="2572"/>
      <c r="AB41" s="2550"/>
      <c r="AC41" s="2549"/>
      <c r="AD41" s="2573"/>
      <c r="AE41" s="2550"/>
      <c r="AF41" s="2550"/>
      <c r="AG41" s="2550"/>
      <c r="AH41" s="2550"/>
      <c r="AI41" s="2550"/>
      <c r="AJ41" s="2550"/>
      <c r="AK41" s="2550"/>
      <c r="AL41" s="2550"/>
      <c r="AM41" s="2550"/>
      <c r="AN41" s="2605"/>
      <c r="AO41" s="2516"/>
      <c r="AP41" s="2614"/>
    </row>
    <row r="42" spans="1:42" ht="9.9499999999999993" customHeight="1">
      <c r="A42" s="2525"/>
      <c r="B42" s="2517"/>
      <c r="C42" s="2517"/>
      <c r="D42" s="2517"/>
      <c r="E42" s="2517"/>
      <c r="F42" s="2517"/>
      <c r="G42" s="2517"/>
      <c r="H42" s="2517"/>
      <c r="I42" s="2517"/>
      <c r="J42" s="2517"/>
      <c r="K42" s="2517"/>
      <c r="L42" s="2517"/>
      <c r="M42" s="2517"/>
      <c r="N42" s="2517"/>
      <c r="O42" s="2517"/>
      <c r="P42" s="2517"/>
      <c r="Q42" s="2517"/>
      <c r="R42" s="2517"/>
      <c r="S42" s="2565"/>
      <c r="T42" s="2528"/>
      <c r="U42" s="2570"/>
      <c r="V42" s="2572"/>
      <c r="W42" s="2572"/>
      <c r="X42" s="2572"/>
      <c r="Y42" s="2572"/>
      <c r="Z42" s="2572"/>
      <c r="AA42" s="2572"/>
      <c r="AB42" s="2550"/>
      <c r="AC42" s="2549"/>
      <c r="AD42" s="2573"/>
      <c r="AE42" s="2550"/>
      <c r="AF42" s="2550"/>
      <c r="AG42" s="2550"/>
      <c r="AH42" s="2550"/>
      <c r="AI42" s="2550"/>
      <c r="AJ42" s="2550"/>
      <c r="AK42" s="2550"/>
      <c r="AL42" s="2550"/>
      <c r="AM42" s="2550"/>
      <c r="AN42" s="2605"/>
      <c r="AO42" s="2516"/>
      <c r="AP42" s="2614"/>
    </row>
    <row r="43" spans="1:42" ht="9.9499999999999993" customHeight="1">
      <c r="A43" s="2525"/>
      <c r="B43" s="2517"/>
      <c r="C43" s="2517"/>
      <c r="D43" s="2517"/>
      <c r="E43" s="2517"/>
      <c r="F43" s="2517"/>
      <c r="G43" s="2517"/>
      <c r="H43" s="2517"/>
      <c r="I43" s="2517"/>
      <c r="J43" s="2517"/>
      <c r="K43" s="2517"/>
      <c r="L43" s="2517"/>
      <c r="M43" s="2517"/>
      <c r="N43" s="2517"/>
      <c r="O43" s="2517"/>
      <c r="P43" s="2517"/>
      <c r="Q43" s="2517"/>
      <c r="R43" s="2517"/>
      <c r="S43" s="2565"/>
      <c r="T43" s="2528"/>
      <c r="U43" s="2570"/>
      <c r="V43" s="2572"/>
      <c r="W43" s="2572"/>
      <c r="X43" s="2572"/>
      <c r="Y43" s="2572"/>
      <c r="Z43" s="2572"/>
      <c r="AA43" s="2572"/>
      <c r="AB43" s="2550"/>
      <c r="AC43" s="2549"/>
      <c r="AD43" s="2573"/>
      <c r="AE43" s="2550"/>
      <c r="AF43" s="2550"/>
      <c r="AG43" s="2550"/>
      <c r="AH43" s="2550"/>
      <c r="AI43" s="2550"/>
      <c r="AJ43" s="2550"/>
      <c r="AK43" s="2550"/>
      <c r="AL43" s="2550"/>
      <c r="AM43" s="2550"/>
      <c r="AN43" s="2605"/>
      <c r="AO43" s="2516"/>
      <c r="AP43" s="2614"/>
    </row>
    <row r="44" spans="1:42" ht="9.9499999999999993" customHeight="1">
      <c r="A44" s="2525"/>
      <c r="B44" s="2517"/>
      <c r="C44" s="2517"/>
      <c r="D44" s="2517"/>
      <c r="E44" s="2517"/>
      <c r="F44" s="2517"/>
      <c r="G44" s="2517"/>
      <c r="H44" s="2517"/>
      <c r="I44" s="2517"/>
      <c r="J44" s="2517"/>
      <c r="K44" s="2517"/>
      <c r="L44" s="2517"/>
      <c r="M44" s="2517"/>
      <c r="N44" s="2517"/>
      <c r="O44" s="2517"/>
      <c r="P44" s="2517"/>
      <c r="Q44" s="2517"/>
      <c r="R44" s="2517"/>
      <c r="S44" s="2565"/>
      <c r="T44" s="2529"/>
      <c r="U44" s="2570"/>
      <c r="V44" s="2572"/>
      <c r="W44" s="2572"/>
      <c r="X44" s="2572"/>
      <c r="Y44" s="2572"/>
      <c r="Z44" s="2572"/>
      <c r="AA44" s="2572"/>
      <c r="AB44" s="2550"/>
      <c r="AC44" s="2549"/>
      <c r="AD44" s="2573"/>
      <c r="AE44" s="2550"/>
      <c r="AF44" s="2550"/>
      <c r="AG44" s="2550"/>
      <c r="AH44" s="2550"/>
      <c r="AI44" s="2550"/>
      <c r="AJ44" s="2550"/>
      <c r="AK44" s="2550"/>
      <c r="AL44" s="2550"/>
      <c r="AM44" s="2550"/>
      <c r="AN44" s="2605"/>
      <c r="AO44" s="2516"/>
      <c r="AP44" s="2614"/>
    </row>
    <row r="45" spans="1:42" ht="9.9499999999999993" customHeight="1">
      <c r="A45" s="2525"/>
      <c r="B45" s="2517"/>
      <c r="C45" s="2517"/>
      <c r="D45" s="2517"/>
      <c r="E45" s="2517"/>
      <c r="F45" s="2517"/>
      <c r="G45" s="2517"/>
      <c r="H45" s="2517"/>
      <c r="I45" s="2517"/>
      <c r="J45" s="2517"/>
      <c r="K45" s="2517"/>
      <c r="L45" s="2517"/>
      <c r="M45" s="2517"/>
      <c r="N45" s="2517"/>
      <c r="O45" s="2517"/>
      <c r="P45" s="2517"/>
      <c r="Q45" s="2517"/>
      <c r="R45" s="2517"/>
      <c r="S45" s="2565"/>
      <c r="T45" s="2529"/>
      <c r="U45" s="2570"/>
      <c r="V45" s="2572"/>
      <c r="W45" s="2572"/>
      <c r="X45" s="2572"/>
      <c r="Y45" s="2572"/>
      <c r="Z45" s="2572"/>
      <c r="AA45" s="2572"/>
      <c r="AB45" s="2550"/>
      <c r="AC45" s="2549"/>
      <c r="AD45" s="2573"/>
      <c r="AE45" s="2550"/>
      <c r="AF45" s="2550"/>
      <c r="AG45" s="2550"/>
      <c r="AH45" s="2550"/>
      <c r="AI45" s="2550"/>
      <c r="AJ45" s="2550"/>
      <c r="AK45" s="2550"/>
      <c r="AL45" s="2550"/>
      <c r="AM45" s="2550"/>
      <c r="AN45" s="2605"/>
      <c r="AO45" s="2516"/>
      <c r="AP45" s="2614"/>
    </row>
    <row r="46" spans="1:42" ht="9.9499999999999993" customHeight="1">
      <c r="A46" s="2525"/>
      <c r="B46" s="2517"/>
      <c r="C46" s="2517"/>
      <c r="D46" s="2517"/>
      <c r="E46" s="2517"/>
      <c r="F46" s="2517"/>
      <c r="G46" s="2517"/>
      <c r="H46" s="2517"/>
      <c r="I46" s="2517"/>
      <c r="J46" s="2517"/>
      <c r="K46" s="2517"/>
      <c r="L46" s="2517"/>
      <c r="M46" s="2517"/>
      <c r="N46" s="2517"/>
      <c r="O46" s="2517"/>
      <c r="P46" s="2517"/>
      <c r="Q46" s="2517"/>
      <c r="R46" s="2517"/>
      <c r="S46" s="2565"/>
      <c r="T46" s="2529"/>
      <c r="U46" s="2569" t="s">
        <v>21</v>
      </c>
      <c r="V46" s="2573"/>
      <c r="W46" s="2572"/>
      <c r="X46" s="2572"/>
      <c r="Y46" s="2572"/>
      <c r="Z46" s="2572"/>
      <c r="AA46" s="2572"/>
      <c r="AB46" s="2550"/>
      <c r="AC46" s="2549"/>
      <c r="AD46" s="2573"/>
      <c r="AE46" s="2550"/>
      <c r="AF46" s="2550"/>
      <c r="AG46" s="2550"/>
      <c r="AH46" s="2550"/>
      <c r="AI46" s="2550"/>
      <c r="AJ46" s="2550"/>
      <c r="AK46" s="2550"/>
      <c r="AL46" s="2550"/>
      <c r="AM46" s="2550"/>
      <c r="AN46" s="2605"/>
      <c r="AO46" s="2516"/>
      <c r="AP46" s="2614"/>
    </row>
    <row r="47" spans="1:42" ht="9.9499999999999993" customHeight="1">
      <c r="A47" s="2525"/>
      <c r="B47" s="2517"/>
      <c r="C47" s="2517"/>
      <c r="D47" s="2517"/>
      <c r="E47" s="2517"/>
      <c r="F47" s="2517"/>
      <c r="G47" s="2517"/>
      <c r="H47" s="2517"/>
      <c r="I47" s="2517"/>
      <c r="J47" s="2517"/>
      <c r="K47" s="2517"/>
      <c r="L47" s="2517"/>
      <c r="M47" s="2517"/>
      <c r="N47" s="2517"/>
      <c r="O47" s="2517"/>
      <c r="P47" s="2517"/>
      <c r="Q47" s="2517"/>
      <c r="R47" s="2517"/>
      <c r="S47" s="2565"/>
      <c r="T47" s="2529"/>
      <c r="U47" s="2569" t="s">
        <v>22</v>
      </c>
      <c r="V47" s="2573"/>
      <c r="W47" s="2572"/>
      <c r="X47" s="2572"/>
      <c r="Y47" s="2572"/>
      <c r="Z47" s="2572"/>
      <c r="AA47" s="2572"/>
      <c r="AB47" s="2550"/>
      <c r="AC47" s="2549"/>
      <c r="AD47" s="2573"/>
      <c r="AE47" s="2550"/>
      <c r="AF47" s="2550"/>
      <c r="AG47" s="2550"/>
      <c r="AH47" s="2550"/>
      <c r="AI47" s="2550"/>
      <c r="AJ47" s="2550"/>
      <c r="AK47" s="2550"/>
      <c r="AL47" s="2550"/>
      <c r="AM47" s="2550"/>
      <c r="AN47" s="2605"/>
      <c r="AO47" s="2516"/>
      <c r="AP47" s="2614"/>
    </row>
    <row r="48" spans="1:42" ht="9.9499999999999993" customHeight="1">
      <c r="A48" s="2525"/>
      <c r="B48" s="2517"/>
      <c r="C48" s="2517"/>
      <c r="D48" s="2517"/>
      <c r="E48" s="2517"/>
      <c r="F48" s="2517"/>
      <c r="G48" s="2517"/>
      <c r="H48" s="2517"/>
      <c r="I48" s="2517"/>
      <c r="J48" s="2517"/>
      <c r="K48" s="2517"/>
      <c r="L48" s="2517"/>
      <c r="M48" s="2517"/>
      <c r="N48" s="2517"/>
      <c r="O48" s="2517"/>
      <c r="P48" s="2517"/>
      <c r="Q48" s="2517"/>
      <c r="R48" s="2517"/>
      <c r="S48" s="2565"/>
      <c r="T48" s="2529"/>
      <c r="U48" s="2574" t="s">
        <v>23</v>
      </c>
      <c r="V48" s="2572"/>
      <c r="W48" s="2572"/>
      <c r="X48" s="2572"/>
      <c r="Y48" s="2572"/>
      <c r="Z48" s="2572"/>
      <c r="AA48" s="2572"/>
      <c r="AB48" s="2550"/>
      <c r="AC48" s="2549"/>
      <c r="AD48" s="2573"/>
      <c r="AE48" s="2550"/>
      <c r="AF48" s="2550"/>
      <c r="AG48" s="2550"/>
      <c r="AH48" s="2550"/>
      <c r="AI48" s="2550"/>
      <c r="AJ48" s="2550"/>
      <c r="AK48" s="2550"/>
      <c r="AL48" s="2550"/>
      <c r="AM48" s="2550"/>
      <c r="AN48" s="2605"/>
      <c r="AO48" s="2516"/>
      <c r="AP48" s="2614"/>
    </row>
    <row r="49" spans="1:43" ht="9.9499999999999993" customHeight="1">
      <c r="A49" s="2525"/>
      <c r="B49" s="2517"/>
      <c r="C49" s="2517"/>
      <c r="D49" s="2517"/>
      <c r="E49" s="2517"/>
      <c r="F49" s="2517"/>
      <c r="G49" s="2517"/>
      <c r="H49" s="2517"/>
      <c r="I49" s="2517"/>
      <c r="J49" s="2517"/>
      <c r="K49" s="2517"/>
      <c r="L49" s="2517"/>
      <c r="M49" s="2517"/>
      <c r="N49" s="2517"/>
      <c r="O49" s="2517"/>
      <c r="P49" s="2517"/>
      <c r="Q49" s="2517"/>
      <c r="R49" s="2517"/>
      <c r="S49" s="2565"/>
      <c r="T49" s="2529"/>
      <c r="U49" s="2574" t="s">
        <v>24</v>
      </c>
      <c r="V49" s="2572"/>
      <c r="W49" s="2572"/>
      <c r="X49" s="2572"/>
      <c r="Y49" s="2572"/>
      <c r="Z49" s="2572"/>
      <c r="AA49" s="2572"/>
      <c r="AB49" s="2550"/>
      <c r="AC49" s="2549"/>
      <c r="AD49" s="2573"/>
      <c r="AE49" s="2550"/>
      <c r="AF49" s="2550"/>
      <c r="AG49" s="2550"/>
      <c r="AH49" s="2550"/>
      <c r="AI49" s="2550"/>
      <c r="AJ49" s="2550"/>
      <c r="AK49" s="2550"/>
      <c r="AL49" s="2550"/>
      <c r="AM49" s="2550"/>
      <c r="AN49" s="2605"/>
      <c r="AO49" s="2516"/>
      <c r="AP49" s="2614"/>
    </row>
    <row r="50" spans="1:43" ht="9.9499999999999993" customHeight="1">
      <c r="A50" s="2525"/>
      <c r="B50" s="2517"/>
      <c r="C50" s="2517"/>
      <c r="D50" s="2517"/>
      <c r="E50" s="2517"/>
      <c r="F50" s="2517"/>
      <c r="G50" s="2517"/>
      <c r="H50" s="2517"/>
      <c r="I50" s="2517"/>
      <c r="J50" s="2517"/>
      <c r="K50" s="2517"/>
      <c r="L50" s="2517"/>
      <c r="M50" s="2517"/>
      <c r="N50" s="2517"/>
      <c r="O50" s="2517"/>
      <c r="P50" s="2517"/>
      <c r="Q50" s="2517"/>
      <c r="R50" s="2517"/>
      <c r="S50" s="2565"/>
      <c r="T50" s="2575"/>
      <c r="U50" s="2569"/>
      <c r="V50" s="2576"/>
      <c r="W50" s="2572"/>
      <c r="X50" s="2572"/>
      <c r="Y50" s="2572"/>
      <c r="Z50" s="2572"/>
      <c r="AA50" s="2572"/>
      <c r="AB50" s="2550"/>
      <c r="AC50" s="2549"/>
      <c r="AD50" s="2573"/>
      <c r="AE50" s="2550"/>
      <c r="AF50" s="2550"/>
      <c r="AG50" s="2550"/>
      <c r="AH50" s="2550"/>
      <c r="AI50" s="2550"/>
      <c r="AJ50" s="2550"/>
      <c r="AK50" s="2550"/>
      <c r="AL50" s="2550"/>
      <c r="AM50" s="2550"/>
      <c r="AN50" s="2605"/>
      <c r="AO50" s="2516"/>
      <c r="AP50" s="2614"/>
    </row>
    <row r="51" spans="1:43" ht="9.9499999999999993" customHeight="1">
      <c r="A51" s="2525"/>
      <c r="B51" s="2517"/>
      <c r="C51" s="2517"/>
      <c r="D51" s="2517"/>
      <c r="E51" s="2517"/>
      <c r="F51" s="2517"/>
      <c r="G51" s="2517"/>
      <c r="H51" s="2517"/>
      <c r="I51" s="2517"/>
      <c r="J51" s="2517"/>
      <c r="K51" s="2517"/>
      <c r="L51" s="2517"/>
      <c r="M51" s="2517"/>
      <c r="N51" s="2517"/>
      <c r="O51" s="2517"/>
      <c r="P51" s="2517"/>
      <c r="Q51" s="2517"/>
      <c r="R51" s="2517"/>
      <c r="S51" s="2565"/>
      <c r="T51" s="2528"/>
      <c r="U51" s="2577"/>
      <c r="V51" s="2576"/>
      <c r="W51" s="2572"/>
      <c r="X51" s="2572"/>
      <c r="Y51" s="2572"/>
      <c r="Z51" s="2572"/>
      <c r="AA51" s="2572"/>
      <c r="AB51" s="2550"/>
      <c r="AC51" s="2549"/>
      <c r="AD51" s="2573"/>
      <c r="AE51" s="2550"/>
      <c r="AF51" s="2550"/>
      <c r="AG51" s="2550"/>
      <c r="AH51" s="2550"/>
      <c r="AI51" s="2550"/>
      <c r="AJ51" s="2550"/>
      <c r="AK51" s="2550"/>
      <c r="AL51" s="2550"/>
      <c r="AM51" s="2550"/>
      <c r="AN51" s="2605"/>
      <c r="AO51" s="2516"/>
      <c r="AP51" s="2614"/>
    </row>
    <row r="52" spans="1:43" ht="9.9499999999999993" customHeight="1">
      <c r="A52" s="2525"/>
      <c r="B52" s="2517"/>
      <c r="C52" s="2517"/>
      <c r="D52" s="2517"/>
      <c r="E52" s="2517"/>
      <c r="F52" s="2517"/>
      <c r="G52" s="2517"/>
      <c r="H52" s="2517"/>
      <c r="I52" s="2517"/>
      <c r="J52" s="2517"/>
      <c r="K52" s="2517"/>
      <c r="L52" s="2517"/>
      <c r="M52" s="2517"/>
      <c r="N52" s="2517"/>
      <c r="O52" s="2517"/>
      <c r="P52" s="2517"/>
      <c r="Q52" s="2517"/>
      <c r="R52" s="2517"/>
      <c r="S52" s="2565"/>
      <c r="T52" s="2528"/>
      <c r="U52" s="2574"/>
      <c r="V52" s="2576"/>
      <c r="W52" s="2572"/>
      <c r="X52" s="2572"/>
      <c r="Y52" s="2572"/>
      <c r="Z52" s="2572"/>
      <c r="AA52" s="2572"/>
      <c r="AB52" s="2550"/>
      <c r="AC52" s="2549"/>
      <c r="AD52" s="2573"/>
      <c r="AE52" s="2550"/>
      <c r="AF52" s="2550"/>
      <c r="AG52" s="2550"/>
      <c r="AH52" s="2550"/>
      <c r="AI52" s="2550"/>
      <c r="AJ52" s="2550"/>
      <c r="AK52" s="2550"/>
      <c r="AL52" s="2550"/>
      <c r="AM52" s="2550"/>
      <c r="AN52" s="2605"/>
      <c r="AO52" s="2516"/>
      <c r="AP52" s="2614"/>
    </row>
    <row r="53" spans="1:43" ht="9.9499999999999993" customHeight="1">
      <c r="A53" s="2525"/>
      <c r="B53" s="2517"/>
      <c r="C53" s="2517"/>
      <c r="D53" s="2517"/>
      <c r="E53" s="2517"/>
      <c r="F53" s="2517"/>
      <c r="G53" s="2517"/>
      <c r="H53" s="2517"/>
      <c r="I53" s="2517"/>
      <c r="J53" s="2517"/>
      <c r="K53" s="2517"/>
      <c r="L53" s="2517"/>
      <c r="M53" s="2517"/>
      <c r="N53" s="2517"/>
      <c r="O53" s="2517"/>
      <c r="P53" s="2517"/>
      <c r="Q53" s="2517"/>
      <c r="R53" s="2517"/>
      <c r="S53" s="2565"/>
      <c r="T53" s="2529"/>
      <c r="U53" s="2574"/>
      <c r="V53" s="2572"/>
      <c r="W53" s="2572"/>
      <c r="X53" s="2572"/>
      <c r="Y53" s="2572"/>
      <c r="Z53" s="2572"/>
      <c r="AA53" s="2572"/>
      <c r="AB53" s="2550"/>
      <c r="AC53" s="2549"/>
      <c r="AD53" s="2573"/>
      <c r="AE53" s="2550"/>
      <c r="AF53" s="2550"/>
      <c r="AG53" s="2550"/>
      <c r="AH53" s="2550"/>
      <c r="AI53" s="2550"/>
      <c r="AJ53" s="2550"/>
      <c r="AK53" s="2550"/>
      <c r="AL53" s="2550"/>
      <c r="AM53" s="2550"/>
      <c r="AN53" s="2605"/>
      <c r="AO53" s="2516"/>
      <c r="AP53" s="2614"/>
    </row>
    <row r="54" spans="1:43" ht="9.9499999999999993" customHeight="1">
      <c r="A54" s="2525"/>
      <c r="B54" s="2517"/>
      <c r="C54" s="2517"/>
      <c r="D54" s="2517"/>
      <c r="E54" s="2517"/>
      <c r="F54" s="2517"/>
      <c r="G54" s="2517"/>
      <c r="H54" s="2517"/>
      <c r="I54" s="2517"/>
      <c r="J54" s="2517"/>
      <c r="K54" s="2517"/>
      <c r="L54" s="2517"/>
      <c r="M54" s="2517"/>
      <c r="N54" s="2517"/>
      <c r="O54" s="2517"/>
      <c r="P54" s="2517"/>
      <c r="Q54" s="2517"/>
      <c r="R54" s="2517"/>
      <c r="S54" s="2565"/>
      <c r="T54" s="2529"/>
      <c r="U54" s="2570"/>
      <c r="V54" s="2572"/>
      <c r="W54" s="2572"/>
      <c r="X54" s="2572"/>
      <c r="Y54" s="2572"/>
      <c r="Z54" s="2572"/>
      <c r="AA54" s="2572"/>
      <c r="AB54" s="2550"/>
      <c r="AC54" s="2549"/>
      <c r="AD54" s="2573"/>
      <c r="AE54" s="2550"/>
      <c r="AF54" s="2550"/>
      <c r="AG54" s="2550"/>
      <c r="AH54" s="2550"/>
      <c r="AI54" s="2550"/>
      <c r="AJ54" s="2550"/>
      <c r="AK54" s="2550"/>
      <c r="AL54" s="2550"/>
      <c r="AM54" s="2550"/>
      <c r="AN54" s="2605"/>
      <c r="AO54" s="2516"/>
      <c r="AP54" s="2614"/>
    </row>
    <row r="55" spans="1:43" ht="9.9499999999999993" customHeight="1">
      <c r="A55" s="2525"/>
      <c r="B55" s="2517"/>
      <c r="C55" s="2517"/>
      <c r="D55" s="2517"/>
      <c r="E55" s="2517"/>
      <c r="F55" s="2517"/>
      <c r="G55" s="2517"/>
      <c r="H55" s="2517"/>
      <c r="I55" s="2517"/>
      <c r="J55" s="2517"/>
      <c r="K55" s="2517"/>
      <c r="L55" s="2517"/>
      <c r="M55" s="2517"/>
      <c r="N55" s="2517"/>
      <c r="O55" s="2517"/>
      <c r="P55" s="2517"/>
      <c r="Q55" s="2517"/>
      <c r="R55" s="2517"/>
      <c r="S55" s="2565"/>
      <c r="T55" s="2529"/>
      <c r="U55" s="2570"/>
      <c r="V55" s="2572"/>
      <c r="W55" s="2572"/>
      <c r="X55" s="2572"/>
      <c r="Y55" s="2572"/>
      <c r="Z55" s="2572"/>
      <c r="AA55" s="2572"/>
      <c r="AB55" s="2550"/>
      <c r="AC55" s="2549"/>
      <c r="AD55" s="2573"/>
      <c r="AE55" s="2550"/>
      <c r="AF55" s="2550"/>
      <c r="AG55" s="2550"/>
      <c r="AH55" s="2550"/>
      <c r="AI55" s="2550"/>
      <c r="AJ55" s="2550"/>
      <c r="AK55" s="2550"/>
      <c r="AL55" s="2550"/>
      <c r="AM55" s="2550"/>
      <c r="AN55" s="2605"/>
      <c r="AO55" s="2516"/>
      <c r="AP55" s="2614"/>
      <c r="AQ55" s="2615"/>
    </row>
    <row r="56" spans="1:43" ht="9.9499999999999993" customHeight="1">
      <c r="A56" s="2525"/>
      <c r="B56" s="2517"/>
      <c r="C56" s="2517"/>
      <c r="D56" s="2517"/>
      <c r="E56" s="2517"/>
      <c r="F56" s="2517"/>
      <c r="G56" s="2517"/>
      <c r="H56" s="2517"/>
      <c r="I56" s="2517"/>
      <c r="J56" s="2517"/>
      <c r="K56" s="2517"/>
      <c r="L56" s="2517"/>
      <c r="M56" s="2517"/>
      <c r="N56" s="2517"/>
      <c r="O56" s="2517"/>
      <c r="P56" s="2517"/>
      <c r="Q56" s="2517"/>
      <c r="R56" s="2517"/>
      <c r="S56" s="2565"/>
      <c r="T56" s="2529"/>
      <c r="U56" s="2570"/>
      <c r="V56" s="2572"/>
      <c r="W56" s="2572"/>
      <c r="X56" s="2572"/>
      <c r="Y56" s="2572"/>
      <c r="Z56" s="2572"/>
      <c r="AA56" s="2572"/>
      <c r="AB56" s="2550"/>
      <c r="AC56" s="2549"/>
      <c r="AD56" s="2573"/>
      <c r="AE56" s="2550"/>
      <c r="AF56" s="2550"/>
      <c r="AG56" s="2550"/>
      <c r="AH56" s="2550"/>
      <c r="AI56" s="2550"/>
      <c r="AJ56" s="2550"/>
      <c r="AK56" s="2550"/>
      <c r="AL56" s="2550"/>
      <c r="AM56" s="2550"/>
      <c r="AN56" s="2605"/>
      <c r="AO56" s="2516"/>
      <c r="AP56" s="2614"/>
    </row>
    <row r="57" spans="1:43" ht="9.9499999999999993" customHeight="1">
      <c r="A57" s="2525"/>
      <c r="B57" s="2517"/>
      <c r="C57" s="2517"/>
      <c r="D57" s="2517"/>
      <c r="E57" s="2517"/>
      <c r="F57" s="2517"/>
      <c r="G57" s="2517"/>
      <c r="H57" s="2517"/>
      <c r="I57" s="2517"/>
      <c r="J57" s="2517"/>
      <c r="K57" s="2517"/>
      <c r="L57" s="2517"/>
      <c r="M57" s="2517"/>
      <c r="N57" s="2517"/>
      <c r="O57" s="2517"/>
      <c r="P57" s="2517"/>
      <c r="Q57" s="2517"/>
      <c r="R57" s="2517"/>
      <c r="S57" s="2565"/>
      <c r="T57" s="2529"/>
      <c r="U57" s="2570"/>
      <c r="V57" s="2572"/>
      <c r="W57" s="2572"/>
      <c r="X57" s="2572"/>
      <c r="Y57" s="2572"/>
      <c r="Z57" s="2572"/>
      <c r="AA57" s="2572"/>
      <c r="AB57" s="2550"/>
      <c r="AC57" s="2549"/>
      <c r="AD57" s="2573"/>
      <c r="AE57" s="2550"/>
      <c r="AF57" s="2550"/>
      <c r="AG57" s="2550"/>
      <c r="AH57" s="2550"/>
      <c r="AI57" s="2550"/>
      <c r="AJ57" s="2550"/>
      <c r="AK57" s="2550"/>
      <c r="AL57" s="2550"/>
      <c r="AM57" s="2550"/>
      <c r="AN57" s="2605"/>
      <c r="AO57" s="2516"/>
      <c r="AP57" s="2614"/>
    </row>
    <row r="58" spans="1:43" ht="9.9499999999999993" customHeight="1">
      <c r="A58" s="2525"/>
      <c r="B58" s="2517"/>
      <c r="C58" s="2517"/>
      <c r="D58" s="2517"/>
      <c r="E58" s="2517"/>
      <c r="F58" s="2517"/>
      <c r="G58" s="2517"/>
      <c r="H58" s="2517"/>
      <c r="I58" s="2517"/>
      <c r="J58" s="2517"/>
      <c r="K58" s="2517"/>
      <c r="L58" s="2517"/>
      <c r="M58" s="2517"/>
      <c r="N58" s="2517"/>
      <c r="O58" s="2517"/>
      <c r="P58" s="2517"/>
      <c r="Q58" s="2517"/>
      <c r="R58" s="2517"/>
      <c r="S58" s="2565"/>
      <c r="T58" s="2529"/>
      <c r="U58" s="2570"/>
      <c r="V58" s="2572"/>
      <c r="W58" s="2572"/>
      <c r="X58" s="2572"/>
      <c r="Y58" s="2572"/>
      <c r="Z58" s="2572"/>
      <c r="AA58" s="2572"/>
      <c r="AB58" s="2550"/>
      <c r="AC58" s="2549"/>
      <c r="AD58" s="2573"/>
      <c r="AE58" s="2550"/>
      <c r="AF58" s="2550"/>
      <c r="AG58" s="2550"/>
      <c r="AH58" s="2550"/>
      <c r="AI58" s="2550"/>
      <c r="AJ58" s="2550"/>
      <c r="AK58" s="2550"/>
      <c r="AL58" s="2550"/>
      <c r="AM58" s="2550"/>
      <c r="AN58" s="2605"/>
      <c r="AO58" s="2516"/>
      <c r="AP58" s="2614"/>
    </row>
    <row r="59" spans="1:43" ht="9.9499999999999993" customHeight="1">
      <c r="A59" s="2530"/>
      <c r="B59" s="2531"/>
      <c r="C59" s="2531"/>
      <c r="D59" s="2531"/>
      <c r="E59" s="2531"/>
      <c r="F59" s="2531"/>
      <c r="G59" s="2531"/>
      <c r="H59" s="2531"/>
      <c r="I59" s="2531"/>
      <c r="J59" s="2531"/>
      <c r="K59" s="2531"/>
      <c r="L59" s="2531"/>
      <c r="M59" s="2531"/>
      <c r="N59" s="2531"/>
      <c r="O59" s="2531"/>
      <c r="P59" s="2531"/>
      <c r="Q59" s="2531"/>
      <c r="R59" s="2531"/>
      <c r="S59" s="2578"/>
      <c r="T59" s="2560"/>
      <c r="U59" s="2579"/>
      <c r="V59" s="2580"/>
      <c r="W59" s="2580"/>
      <c r="X59" s="2581"/>
      <c r="Y59" s="2580"/>
      <c r="Z59" s="2580"/>
      <c r="AA59" s="2580"/>
      <c r="AB59" s="2581"/>
      <c r="AC59" s="2596"/>
      <c r="AD59" s="2597"/>
      <c r="AE59" s="2581"/>
      <c r="AF59" s="2581"/>
      <c r="AG59" s="2596"/>
      <c r="AH59" s="2581"/>
      <c r="AI59" s="2581"/>
      <c r="AJ59" s="2581"/>
      <c r="AK59" s="2581"/>
      <c r="AL59" s="2581"/>
      <c r="AM59" s="2581"/>
      <c r="AN59" s="2607"/>
      <c r="AO59" s="2516"/>
      <c r="AP59" s="2616"/>
    </row>
    <row r="60" spans="1:43" ht="9.9499999999999993" customHeight="1">
      <c r="A60" s="2517"/>
      <c r="B60" s="2517"/>
      <c r="C60" s="2517"/>
      <c r="D60" s="2517"/>
      <c r="E60" s="2517"/>
      <c r="F60" s="2517"/>
      <c r="G60" s="2517"/>
      <c r="H60" s="2517"/>
      <c r="I60" s="2517"/>
      <c r="J60" s="2517"/>
      <c r="K60" s="2517"/>
      <c r="L60" s="2517"/>
      <c r="M60" s="2517"/>
      <c r="N60" s="2517"/>
      <c r="O60" s="2517"/>
      <c r="P60" s="2517"/>
      <c r="Q60" s="2582"/>
      <c r="R60" s="2582"/>
      <c r="S60" s="2582"/>
      <c r="T60" s="2582"/>
      <c r="U60" s="2582"/>
      <c r="V60" s="2582"/>
      <c r="W60" s="2582"/>
      <c r="X60" s="2529"/>
      <c r="Y60" s="2529"/>
      <c r="Z60" s="2529"/>
      <c r="AA60" s="2529"/>
      <c r="AB60" s="2517"/>
      <c r="AC60" s="2527"/>
      <c r="AD60" s="2560"/>
      <c r="AE60" s="2517"/>
      <c r="AF60" s="2517"/>
      <c r="AG60" s="2527"/>
      <c r="AH60" s="2517"/>
      <c r="AI60" s="2608"/>
      <c r="AJ60" s="2608"/>
      <c r="AK60" s="2608"/>
      <c r="AL60" s="2517"/>
      <c r="AM60" s="2517"/>
      <c r="AN60" s="2517"/>
      <c r="AO60" s="2516"/>
      <c r="AP60" s="2616"/>
    </row>
    <row r="61" spans="1:43" ht="12" customHeight="1">
      <c r="A61" s="2517"/>
      <c r="B61" s="2517"/>
      <c r="C61" s="2517"/>
      <c r="D61" s="2517"/>
      <c r="E61" s="2517"/>
      <c r="F61" s="2517"/>
      <c r="G61" s="2517"/>
      <c r="H61" s="2517"/>
      <c r="I61" s="2517"/>
      <c r="J61" s="2517"/>
      <c r="K61" s="2517"/>
      <c r="L61" s="2517"/>
      <c r="M61" s="2517"/>
      <c r="N61" s="2517"/>
      <c r="O61" s="2517"/>
      <c r="P61" s="2517"/>
      <c r="Q61" s="2517"/>
      <c r="R61" s="2517"/>
      <c r="S61" s="2517"/>
      <c r="T61" s="2517"/>
      <c r="U61" s="2517"/>
      <c r="V61" s="2517"/>
      <c r="W61" s="2517"/>
      <c r="X61" s="2517"/>
      <c r="Y61" s="2517"/>
      <c r="Z61" s="2517"/>
      <c r="AA61" s="2517"/>
      <c r="AB61" s="2517"/>
      <c r="AC61" s="2517"/>
      <c r="AD61" s="2560"/>
      <c r="AE61" s="2517"/>
      <c r="AF61" s="2517"/>
      <c r="AG61" s="2517"/>
      <c r="AH61" s="2517"/>
      <c r="AI61" s="2517"/>
      <c r="AJ61" s="2517"/>
      <c r="AK61" s="2517"/>
      <c r="AL61" s="2517"/>
      <c r="AM61" s="2517"/>
      <c r="AN61" s="2517"/>
      <c r="AP61" s="2616"/>
    </row>
    <row r="62" spans="1:43" ht="4.5" customHeight="1">
      <c r="A62" s="2962"/>
      <c r="B62" s="2962"/>
      <c r="C62" s="2962"/>
      <c r="D62" s="2962"/>
      <c r="E62" s="2962"/>
      <c r="F62" s="2962"/>
      <c r="G62" s="2962"/>
      <c r="H62" s="2962"/>
      <c r="I62" s="2962"/>
      <c r="J62" s="2962"/>
      <c r="K62" s="2962"/>
      <c r="L62" s="2962"/>
      <c r="M62" s="2962"/>
      <c r="N62" s="2962"/>
      <c r="O62" s="2962"/>
      <c r="P62" s="2962"/>
      <c r="Q62" s="2962"/>
      <c r="R62" s="2962"/>
      <c r="S62" s="2962"/>
      <c r="T62" s="2962"/>
      <c r="U62" s="2962"/>
      <c r="V62" s="2962"/>
      <c r="W62" s="2962"/>
      <c r="X62" s="2962"/>
      <c r="Y62" s="2962"/>
      <c r="Z62" s="2962"/>
      <c r="AA62" s="2962"/>
      <c r="AB62" s="2962"/>
      <c r="AC62" s="2962"/>
      <c r="AD62" s="2962"/>
      <c r="AE62" s="2962"/>
      <c r="AF62" s="2962"/>
      <c r="AG62" s="2962"/>
      <c r="AH62" s="2962"/>
      <c r="AI62" s="2962"/>
      <c r="AJ62" s="2962"/>
      <c r="AK62" s="2962"/>
      <c r="AL62" s="2962"/>
      <c r="AM62" s="2962"/>
      <c r="AN62" s="2962"/>
      <c r="AP62" s="2617"/>
    </row>
    <row r="63" spans="1:43" ht="3.75" customHeight="1">
      <c r="A63" s="2532"/>
      <c r="B63" s="2533"/>
      <c r="C63" s="2534"/>
      <c r="D63" s="2534"/>
      <c r="E63" s="2534"/>
      <c r="F63" s="2534"/>
      <c r="G63" s="2534"/>
      <c r="H63" s="2534"/>
      <c r="I63" s="2534"/>
      <c r="J63" s="2534"/>
      <c r="K63" s="2534"/>
      <c r="L63" s="2534"/>
      <c r="M63" s="2534"/>
      <c r="N63" s="2534"/>
      <c r="O63" s="2534"/>
      <c r="P63" s="2534"/>
      <c r="Q63" s="2534"/>
      <c r="R63" s="2534"/>
      <c r="S63" s="2534"/>
      <c r="T63" s="2534"/>
      <c r="U63" s="2534"/>
      <c r="V63" s="2534"/>
      <c r="W63" s="2534"/>
      <c r="X63" s="2534"/>
      <c r="Y63" s="2534"/>
      <c r="Z63" s="2534"/>
      <c r="AA63" s="2534"/>
      <c r="AB63" s="2534"/>
      <c r="AC63" s="2534"/>
      <c r="AD63" s="2534"/>
      <c r="AE63" s="2534"/>
      <c r="AF63" s="2534"/>
      <c r="AG63" s="2534"/>
      <c r="AH63" s="2534"/>
      <c r="AI63" s="2534"/>
      <c r="AJ63" s="2534"/>
      <c r="AK63" s="2534"/>
      <c r="AL63" s="2534"/>
      <c r="AM63" s="2534"/>
      <c r="AN63" s="2609"/>
    </row>
    <row r="64" spans="1:43" s="2508" customFormat="1" ht="10.5" customHeight="1">
      <c r="A64" s="2535"/>
      <c r="B64" s="2536" t="s">
        <v>25</v>
      </c>
      <c r="C64" s="2964" t="s">
        <v>26</v>
      </c>
      <c r="D64" s="2964"/>
      <c r="E64" s="2964"/>
      <c r="F64" s="2964"/>
      <c r="G64" s="2964"/>
      <c r="H64" s="2964"/>
      <c r="I64" s="2964"/>
      <c r="J64" s="2964"/>
      <c r="K64" s="2964"/>
      <c r="L64" s="2964"/>
      <c r="M64" s="2964"/>
      <c r="N64" s="2964"/>
      <c r="O64" s="2964"/>
      <c r="P64" s="2964"/>
      <c r="Q64" s="2964"/>
      <c r="R64" s="2964"/>
      <c r="S64" s="2964"/>
      <c r="T64" s="2964"/>
      <c r="U64" s="2964"/>
      <c r="V64" s="2964"/>
      <c r="W64" s="2964"/>
      <c r="X64" s="2964"/>
      <c r="Y64" s="2964"/>
      <c r="Z64" s="2964"/>
      <c r="AA64" s="2964"/>
      <c r="AB64" s="2964"/>
      <c r="AC64" s="2964"/>
      <c r="AD64" s="2964"/>
      <c r="AE64" s="2964"/>
      <c r="AF64" s="2964"/>
      <c r="AG64" s="2964"/>
      <c r="AH64" s="2964"/>
      <c r="AI64" s="2964"/>
      <c r="AJ64" s="2964"/>
      <c r="AK64" s="2964"/>
      <c r="AL64" s="2964"/>
      <c r="AM64" s="2964"/>
      <c r="AN64" s="2965"/>
      <c r="AO64" s="2613"/>
    </row>
    <row r="65" spans="1:41" s="2509" customFormat="1" ht="2.25" customHeight="1">
      <c r="A65" s="2618"/>
      <c r="B65" s="2619"/>
      <c r="C65" s="2964"/>
      <c r="D65" s="2964"/>
      <c r="E65" s="2964"/>
      <c r="F65" s="2964"/>
      <c r="G65" s="2964"/>
      <c r="H65" s="2964"/>
      <c r="I65" s="2964"/>
      <c r="J65" s="2964"/>
      <c r="K65" s="2964"/>
      <c r="L65" s="2964"/>
      <c r="M65" s="2964"/>
      <c r="N65" s="2964"/>
      <c r="O65" s="2964"/>
      <c r="P65" s="2964"/>
      <c r="Q65" s="2964"/>
      <c r="R65" s="2964"/>
      <c r="S65" s="2964"/>
      <c r="T65" s="2964"/>
      <c r="U65" s="2964"/>
      <c r="V65" s="2964"/>
      <c r="W65" s="2964"/>
      <c r="X65" s="2964"/>
      <c r="Y65" s="2964"/>
      <c r="Z65" s="2964"/>
      <c r="AA65" s="2964"/>
      <c r="AB65" s="2964"/>
      <c r="AC65" s="2964"/>
      <c r="AD65" s="2964"/>
      <c r="AE65" s="2964"/>
      <c r="AF65" s="2964"/>
      <c r="AG65" s="2964"/>
      <c r="AH65" s="2964"/>
      <c r="AI65" s="2964"/>
      <c r="AJ65" s="2964"/>
      <c r="AK65" s="2964"/>
      <c r="AL65" s="2964"/>
      <c r="AM65" s="2964"/>
      <c r="AN65" s="2965"/>
      <c r="AO65" s="2673"/>
    </row>
    <row r="66" spans="1:41" s="2508" customFormat="1" ht="12.75" customHeight="1">
      <c r="A66" s="2535"/>
      <c r="B66" s="2536" t="s">
        <v>27</v>
      </c>
      <c r="C66" s="2966" t="s">
        <v>28</v>
      </c>
      <c r="D66" s="2966"/>
      <c r="E66" s="2966"/>
      <c r="F66" s="2966"/>
      <c r="G66" s="2966"/>
      <c r="H66" s="2966"/>
      <c r="I66" s="2966"/>
      <c r="J66" s="2966"/>
      <c r="K66" s="2966"/>
      <c r="L66" s="2966"/>
      <c r="M66" s="2966"/>
      <c r="N66" s="2966"/>
      <c r="O66" s="2966"/>
      <c r="P66" s="2966"/>
      <c r="Q66" s="2966"/>
      <c r="R66" s="2966"/>
      <c r="S66" s="2966"/>
      <c r="T66" s="2966"/>
      <c r="U66" s="2966"/>
      <c r="V66" s="2966"/>
      <c r="W66" s="2966"/>
      <c r="X66" s="2966"/>
      <c r="Y66" s="2966"/>
      <c r="Z66" s="2966"/>
      <c r="AA66" s="2966"/>
      <c r="AB66" s="2966"/>
      <c r="AC66" s="2966"/>
      <c r="AD66" s="2966"/>
      <c r="AE66" s="2966"/>
      <c r="AF66" s="2966"/>
      <c r="AG66" s="2966"/>
      <c r="AH66" s="2966"/>
      <c r="AI66" s="2966"/>
      <c r="AJ66" s="2966"/>
      <c r="AK66" s="2966"/>
      <c r="AL66" s="2966"/>
      <c r="AM66" s="2966"/>
      <c r="AN66" s="2967"/>
    </row>
    <row r="67" spans="1:41" s="2510" customFormat="1" ht="9.75" customHeight="1">
      <c r="A67" s="2620"/>
      <c r="B67" s="2536"/>
      <c r="C67" s="2966"/>
      <c r="D67" s="2966"/>
      <c r="E67" s="2966"/>
      <c r="F67" s="2966"/>
      <c r="G67" s="2966"/>
      <c r="H67" s="2966"/>
      <c r="I67" s="2966"/>
      <c r="J67" s="2966"/>
      <c r="K67" s="2966"/>
      <c r="L67" s="2966"/>
      <c r="M67" s="2966"/>
      <c r="N67" s="2966"/>
      <c r="O67" s="2966"/>
      <c r="P67" s="2966"/>
      <c r="Q67" s="2966"/>
      <c r="R67" s="2966"/>
      <c r="S67" s="2966"/>
      <c r="T67" s="2966"/>
      <c r="U67" s="2966"/>
      <c r="V67" s="2966"/>
      <c r="W67" s="2966"/>
      <c r="X67" s="2966"/>
      <c r="Y67" s="2966"/>
      <c r="Z67" s="2966"/>
      <c r="AA67" s="2966"/>
      <c r="AB67" s="2966"/>
      <c r="AC67" s="2966"/>
      <c r="AD67" s="2966"/>
      <c r="AE67" s="2966"/>
      <c r="AF67" s="2966"/>
      <c r="AG67" s="2966"/>
      <c r="AH67" s="2966"/>
      <c r="AI67" s="2966"/>
      <c r="AJ67" s="2966"/>
      <c r="AK67" s="2966"/>
      <c r="AL67" s="2966"/>
      <c r="AM67" s="2966"/>
      <c r="AN67" s="2967"/>
      <c r="AO67" s="2674"/>
    </row>
    <row r="68" spans="1:41" s="2510" customFormat="1" ht="2.25" customHeight="1">
      <c r="A68" s="2620"/>
      <c r="B68" s="2536"/>
      <c r="C68" s="2621"/>
      <c r="D68" s="2621"/>
      <c r="E68" s="2621"/>
      <c r="F68" s="2621"/>
      <c r="G68" s="2621"/>
      <c r="H68" s="2621"/>
      <c r="I68" s="2621"/>
      <c r="J68" s="2621"/>
      <c r="K68" s="2621"/>
      <c r="L68" s="2621"/>
      <c r="M68" s="2621"/>
      <c r="N68" s="2621"/>
      <c r="O68" s="2621"/>
      <c r="P68" s="2621"/>
      <c r="Q68" s="2621"/>
      <c r="R68" s="2621"/>
      <c r="S68" s="2621"/>
      <c r="T68" s="2621"/>
      <c r="U68" s="2621"/>
      <c r="V68" s="2621"/>
      <c r="W68" s="2621"/>
      <c r="X68" s="2621"/>
      <c r="Y68" s="2621"/>
      <c r="Z68" s="2621"/>
      <c r="AA68" s="2621"/>
      <c r="AB68" s="2621"/>
      <c r="AC68" s="2621"/>
      <c r="AD68" s="2621"/>
      <c r="AE68" s="2621"/>
      <c r="AF68" s="2621"/>
      <c r="AG68" s="2621"/>
      <c r="AH68" s="2621"/>
      <c r="AI68" s="2621"/>
      <c r="AJ68" s="2621"/>
      <c r="AK68" s="2621"/>
      <c r="AL68" s="2621"/>
      <c r="AM68" s="2621"/>
      <c r="AN68" s="2661"/>
      <c r="AO68" s="2674"/>
    </row>
    <row r="69" spans="1:41" s="2510" customFormat="1" ht="11.25">
      <c r="A69" s="2620"/>
      <c r="B69" s="2536" t="s">
        <v>29</v>
      </c>
      <c r="C69" s="2968" t="s">
        <v>30</v>
      </c>
      <c r="D69" s="2968"/>
      <c r="E69" s="2968"/>
      <c r="F69" s="2968"/>
      <c r="G69" s="2968"/>
      <c r="H69" s="2968"/>
      <c r="I69" s="2968"/>
      <c r="J69" s="2968"/>
      <c r="K69" s="2968"/>
      <c r="L69" s="2968"/>
      <c r="M69" s="2968"/>
      <c r="N69" s="2968"/>
      <c r="O69" s="2968"/>
      <c r="P69" s="2968"/>
      <c r="Q69" s="2968"/>
      <c r="R69" s="2968"/>
      <c r="S69" s="2968"/>
      <c r="T69" s="2968"/>
      <c r="U69" s="2968"/>
      <c r="V69" s="2968"/>
      <c r="W69" s="2968"/>
      <c r="X69" s="2968"/>
      <c r="Y69" s="2968"/>
      <c r="Z69" s="2968"/>
      <c r="AA69" s="2968"/>
      <c r="AB69" s="2968"/>
      <c r="AC69" s="2968"/>
      <c r="AD69" s="2968"/>
      <c r="AE69" s="2968"/>
      <c r="AF69" s="2968"/>
      <c r="AG69" s="2968"/>
      <c r="AH69" s="2968"/>
      <c r="AI69" s="2968"/>
      <c r="AJ69" s="2968"/>
      <c r="AK69" s="2968"/>
      <c r="AL69" s="2968"/>
      <c r="AM69" s="2968"/>
      <c r="AN69" s="2969"/>
      <c r="AO69" s="2674"/>
    </row>
    <row r="70" spans="1:41" s="2510" customFormat="1" ht="11.25">
      <c r="A70" s="2620"/>
      <c r="B70" s="2536"/>
      <c r="C70" s="2968"/>
      <c r="D70" s="2968"/>
      <c r="E70" s="2968"/>
      <c r="F70" s="2968"/>
      <c r="G70" s="2968"/>
      <c r="H70" s="2968"/>
      <c r="I70" s="2968"/>
      <c r="J70" s="2968"/>
      <c r="K70" s="2968"/>
      <c r="L70" s="2968"/>
      <c r="M70" s="2968"/>
      <c r="N70" s="2968"/>
      <c r="O70" s="2968"/>
      <c r="P70" s="2968"/>
      <c r="Q70" s="2968"/>
      <c r="R70" s="2968"/>
      <c r="S70" s="2968"/>
      <c r="T70" s="2968"/>
      <c r="U70" s="2968"/>
      <c r="V70" s="2968"/>
      <c r="W70" s="2968"/>
      <c r="X70" s="2968"/>
      <c r="Y70" s="2968"/>
      <c r="Z70" s="2968"/>
      <c r="AA70" s="2968"/>
      <c r="AB70" s="2968"/>
      <c r="AC70" s="2968"/>
      <c r="AD70" s="2968"/>
      <c r="AE70" s="2968"/>
      <c r="AF70" s="2968"/>
      <c r="AG70" s="2968"/>
      <c r="AH70" s="2968"/>
      <c r="AI70" s="2968"/>
      <c r="AJ70" s="2968"/>
      <c r="AK70" s="2968"/>
      <c r="AL70" s="2968"/>
      <c r="AM70" s="2968"/>
      <c r="AN70" s="2969"/>
      <c r="AO70" s="2674"/>
    </row>
    <row r="71" spans="1:41" s="2510" customFormat="1" ht="11.25">
      <c r="A71" s="2620"/>
      <c r="B71" s="2536"/>
      <c r="C71" s="2968"/>
      <c r="D71" s="2968"/>
      <c r="E71" s="2968"/>
      <c r="F71" s="2968"/>
      <c r="G71" s="2968"/>
      <c r="H71" s="2968"/>
      <c r="I71" s="2968"/>
      <c r="J71" s="2968"/>
      <c r="K71" s="2968"/>
      <c r="L71" s="2968"/>
      <c r="M71" s="2968"/>
      <c r="N71" s="2968"/>
      <c r="O71" s="2968"/>
      <c r="P71" s="2968"/>
      <c r="Q71" s="2968"/>
      <c r="R71" s="2968"/>
      <c r="S71" s="2968"/>
      <c r="T71" s="2968"/>
      <c r="U71" s="2968"/>
      <c r="V71" s="2968"/>
      <c r="W71" s="2968"/>
      <c r="X71" s="2968"/>
      <c r="Y71" s="2968"/>
      <c r="Z71" s="2968"/>
      <c r="AA71" s="2968"/>
      <c r="AB71" s="2968"/>
      <c r="AC71" s="2968"/>
      <c r="AD71" s="2968"/>
      <c r="AE71" s="2968"/>
      <c r="AF71" s="2968"/>
      <c r="AG71" s="2968"/>
      <c r="AH71" s="2968"/>
      <c r="AI71" s="2968"/>
      <c r="AJ71" s="2968"/>
      <c r="AK71" s="2968"/>
      <c r="AL71" s="2968"/>
      <c r="AM71" s="2968"/>
      <c r="AN71" s="2969"/>
      <c r="AO71" s="2674"/>
    </row>
    <row r="72" spans="1:41" s="2510" customFormat="1" ht="11.25">
      <c r="A72" s="2620"/>
      <c r="B72" s="2536"/>
      <c r="C72" s="2968"/>
      <c r="D72" s="2968"/>
      <c r="E72" s="2968"/>
      <c r="F72" s="2968"/>
      <c r="G72" s="2968"/>
      <c r="H72" s="2968"/>
      <c r="I72" s="2968"/>
      <c r="J72" s="2968"/>
      <c r="K72" s="2968"/>
      <c r="L72" s="2968"/>
      <c r="M72" s="2968"/>
      <c r="N72" s="2968"/>
      <c r="O72" s="2968"/>
      <c r="P72" s="2968"/>
      <c r="Q72" s="2968"/>
      <c r="R72" s="2968"/>
      <c r="S72" s="2968"/>
      <c r="T72" s="2968"/>
      <c r="U72" s="2968"/>
      <c r="V72" s="2968"/>
      <c r="W72" s="2968"/>
      <c r="X72" s="2968"/>
      <c r="Y72" s="2968"/>
      <c r="Z72" s="2968"/>
      <c r="AA72" s="2968"/>
      <c r="AB72" s="2968"/>
      <c r="AC72" s="2968"/>
      <c r="AD72" s="2968"/>
      <c r="AE72" s="2968"/>
      <c r="AF72" s="2968"/>
      <c r="AG72" s="2968"/>
      <c r="AH72" s="2968"/>
      <c r="AI72" s="2968"/>
      <c r="AJ72" s="2968"/>
      <c r="AK72" s="2968"/>
      <c r="AL72" s="2968"/>
      <c r="AM72" s="2968"/>
      <c r="AN72" s="2969"/>
      <c r="AO72" s="2674"/>
    </row>
    <row r="73" spans="1:41" s="2508" customFormat="1" ht="3" customHeight="1">
      <c r="A73" s="2535"/>
      <c r="B73" s="2622"/>
      <c r="C73" s="2623"/>
      <c r="D73" s="2623"/>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2623"/>
      <c r="AC73" s="2623"/>
      <c r="AD73" s="2623"/>
      <c r="AE73" s="2623"/>
      <c r="AF73" s="2623"/>
      <c r="AG73" s="2623"/>
      <c r="AH73" s="2623"/>
      <c r="AI73" s="2623"/>
      <c r="AJ73" s="2623"/>
      <c r="AK73" s="2623"/>
      <c r="AL73" s="2623"/>
      <c r="AM73" s="2623"/>
      <c r="AN73" s="2662"/>
      <c r="AO73" s="2613"/>
    </row>
    <row r="74" spans="1:41" s="2508" customFormat="1" ht="9.75" customHeight="1">
      <c r="A74" s="2535"/>
      <c r="B74" s="2536" t="s">
        <v>31</v>
      </c>
      <c r="C74" s="1658" t="s">
        <v>32</v>
      </c>
      <c r="D74" s="1658"/>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8"/>
      <c r="AJ74" s="1658"/>
      <c r="AK74" s="1658"/>
      <c r="AL74" s="1658"/>
      <c r="AM74" s="1658"/>
      <c r="AN74" s="2663"/>
      <c r="AO74" s="2613"/>
    </row>
    <row r="75" spans="1:41" s="2508" customFormat="1" ht="3" customHeight="1">
      <c r="A75" s="2535"/>
      <c r="B75" s="2622"/>
      <c r="C75" s="1658"/>
      <c r="D75" s="1658"/>
      <c r="E75" s="1658"/>
      <c r="F75" s="1658"/>
      <c r="G75" s="1658"/>
      <c r="H75" s="1658"/>
      <c r="I75" s="1658"/>
      <c r="J75" s="1658"/>
      <c r="K75" s="1658"/>
      <c r="L75" s="1658"/>
      <c r="M75" s="1658"/>
      <c r="N75" s="1658"/>
      <c r="O75" s="1658"/>
      <c r="P75" s="1658"/>
      <c r="Q75" s="1658"/>
      <c r="R75" s="1658"/>
      <c r="S75" s="1658"/>
      <c r="T75" s="1658"/>
      <c r="U75" s="1658"/>
      <c r="V75" s="1658"/>
      <c r="W75" s="1658"/>
      <c r="X75" s="1658"/>
      <c r="Y75" s="1658"/>
      <c r="Z75" s="1658"/>
      <c r="AA75" s="1658"/>
      <c r="AB75" s="1658"/>
      <c r="AC75" s="1658"/>
      <c r="AD75" s="1658"/>
      <c r="AE75" s="1658"/>
      <c r="AF75" s="1658"/>
      <c r="AG75" s="1658"/>
      <c r="AH75" s="1658"/>
      <c r="AI75" s="1658"/>
      <c r="AJ75" s="1658"/>
      <c r="AK75" s="1658"/>
      <c r="AL75" s="1658"/>
      <c r="AM75" s="1658"/>
      <c r="AN75" s="2663"/>
      <c r="AO75" s="2613"/>
    </row>
    <row r="76" spans="1:41" s="2508" customFormat="1" ht="12" customHeight="1">
      <c r="A76" s="2535"/>
      <c r="B76" s="2536" t="s">
        <v>33</v>
      </c>
      <c r="C76" s="2972" t="s">
        <v>34</v>
      </c>
      <c r="D76" s="2972"/>
      <c r="E76" s="2972"/>
      <c r="F76" s="2972"/>
      <c r="G76" s="2972"/>
      <c r="H76" s="2972"/>
      <c r="I76" s="2972"/>
      <c r="J76" s="2972"/>
      <c r="K76" s="2972"/>
      <c r="L76" s="2972"/>
      <c r="M76" s="2972"/>
      <c r="N76" s="2972"/>
      <c r="O76" s="2972"/>
      <c r="P76" s="2972"/>
      <c r="Q76" s="2972"/>
      <c r="R76" s="2972"/>
      <c r="S76" s="2972"/>
      <c r="T76" s="2972"/>
      <c r="U76" s="2972"/>
      <c r="V76" s="2972"/>
      <c r="W76" s="2972"/>
      <c r="X76" s="2972"/>
      <c r="Y76" s="2972"/>
      <c r="Z76" s="2972"/>
      <c r="AA76" s="2972"/>
      <c r="AB76" s="2972"/>
      <c r="AC76" s="2972"/>
      <c r="AD76" s="2972"/>
      <c r="AE76" s="2972"/>
      <c r="AF76" s="2972"/>
      <c r="AG76" s="2972"/>
      <c r="AH76" s="2972"/>
      <c r="AI76" s="2972"/>
      <c r="AJ76" s="2972"/>
      <c r="AK76" s="2972"/>
      <c r="AL76" s="2972"/>
      <c r="AM76" s="2972"/>
      <c r="AN76" s="2973"/>
      <c r="AO76" s="2613"/>
    </row>
    <row r="77" spans="1:41" s="2508" customFormat="1" ht="3" customHeight="1">
      <c r="A77" s="2535"/>
      <c r="B77" s="2624"/>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2625"/>
      <c r="AI77" s="2625"/>
      <c r="AJ77" s="2625"/>
      <c r="AK77" s="2625"/>
      <c r="AL77" s="2625"/>
      <c r="AM77" s="2625"/>
      <c r="AN77" s="2664"/>
      <c r="AO77" s="2613"/>
    </row>
    <row r="78" spans="1:41" s="2508" customFormat="1" ht="3.75" customHeight="1">
      <c r="A78" s="2626"/>
      <c r="B78" s="2627"/>
      <c r="C78" s="2628"/>
      <c r="D78" s="1690"/>
      <c r="E78" s="1690"/>
      <c r="F78" s="1690"/>
      <c r="G78" s="1690"/>
      <c r="H78" s="1690"/>
      <c r="I78" s="1690"/>
      <c r="J78" s="1690"/>
      <c r="K78" s="1690"/>
      <c r="L78" s="1690"/>
      <c r="M78" s="1690"/>
      <c r="N78" s="1690"/>
      <c r="O78" s="1690"/>
      <c r="P78" s="1690"/>
      <c r="Q78" s="1690"/>
      <c r="R78" s="1690"/>
      <c r="S78" s="1690"/>
      <c r="T78" s="1690"/>
      <c r="U78" s="1690"/>
      <c r="V78" s="1690"/>
      <c r="W78" s="1690"/>
      <c r="X78" s="1690"/>
      <c r="Y78" s="1690"/>
      <c r="Z78" s="1690"/>
      <c r="AA78" s="1690"/>
      <c r="AB78" s="1690"/>
      <c r="AC78" s="1690"/>
      <c r="AD78" s="1690"/>
      <c r="AE78" s="1690"/>
      <c r="AF78" s="1690"/>
      <c r="AG78" s="1690"/>
      <c r="AH78" s="1690"/>
      <c r="AI78" s="1690"/>
      <c r="AJ78" s="1690"/>
      <c r="AK78" s="1690"/>
      <c r="AL78" s="2627"/>
      <c r="AM78" s="2627"/>
      <c r="AN78" s="2665"/>
      <c r="AO78" s="2613"/>
    </row>
    <row r="79" spans="1:41" s="2511" customFormat="1" ht="12" customHeight="1">
      <c r="A79" s="2629"/>
      <c r="B79" s="2630" t="s">
        <v>25</v>
      </c>
      <c r="C79" s="2970" t="s">
        <v>35</v>
      </c>
      <c r="D79" s="2970"/>
      <c r="E79" s="2970"/>
      <c r="F79" s="2970"/>
      <c r="G79" s="2970"/>
      <c r="H79" s="2970"/>
      <c r="I79" s="2970"/>
      <c r="J79" s="2970"/>
      <c r="K79" s="2970"/>
      <c r="L79" s="2970"/>
      <c r="M79" s="2970"/>
      <c r="N79" s="2970"/>
      <c r="O79" s="2970"/>
      <c r="P79" s="2970"/>
      <c r="Q79" s="2970"/>
      <c r="R79" s="2970"/>
      <c r="S79" s="2970"/>
      <c r="T79" s="2970"/>
      <c r="U79" s="2970"/>
      <c r="V79" s="2970"/>
      <c r="W79" s="2970"/>
      <c r="X79" s="2970"/>
      <c r="Y79" s="2970"/>
      <c r="Z79" s="2970"/>
      <c r="AA79" s="2970"/>
      <c r="AB79" s="2970"/>
      <c r="AC79" s="2970"/>
      <c r="AD79" s="2970"/>
      <c r="AE79" s="2970"/>
      <c r="AF79" s="2970"/>
      <c r="AG79" s="2970"/>
      <c r="AH79" s="2970"/>
      <c r="AI79" s="2970"/>
      <c r="AJ79" s="2970"/>
      <c r="AK79" s="2970"/>
      <c r="AL79" s="2970"/>
      <c r="AM79" s="2970"/>
      <c r="AN79" s="2971"/>
      <c r="AO79" s="2675"/>
    </row>
    <row r="80" spans="1:41" s="2512" customFormat="1" ht="2.25" customHeight="1">
      <c r="A80" s="2631"/>
      <c r="B80" s="2632"/>
      <c r="C80" s="2970"/>
      <c r="D80" s="2970"/>
      <c r="E80" s="2970"/>
      <c r="F80" s="2970"/>
      <c r="G80" s="2970"/>
      <c r="H80" s="2970"/>
      <c r="I80" s="2970"/>
      <c r="J80" s="2970"/>
      <c r="K80" s="2970"/>
      <c r="L80" s="2970"/>
      <c r="M80" s="2970"/>
      <c r="N80" s="2970"/>
      <c r="O80" s="2970"/>
      <c r="P80" s="2970"/>
      <c r="Q80" s="2970"/>
      <c r="R80" s="2970"/>
      <c r="S80" s="2970"/>
      <c r="T80" s="2970"/>
      <c r="U80" s="2970"/>
      <c r="V80" s="2970"/>
      <c r="W80" s="2970"/>
      <c r="X80" s="2970"/>
      <c r="Y80" s="2970"/>
      <c r="Z80" s="2970"/>
      <c r="AA80" s="2970"/>
      <c r="AB80" s="2970"/>
      <c r="AC80" s="2970"/>
      <c r="AD80" s="2970"/>
      <c r="AE80" s="2970"/>
      <c r="AF80" s="2970"/>
      <c r="AG80" s="2970"/>
      <c r="AH80" s="2970"/>
      <c r="AI80" s="2970"/>
      <c r="AJ80" s="2970"/>
      <c r="AK80" s="2970"/>
      <c r="AL80" s="2970"/>
      <c r="AM80" s="2970"/>
      <c r="AN80" s="2971"/>
      <c r="AO80" s="2676"/>
    </row>
    <row r="81" spans="1:78" s="2508" customFormat="1" ht="12.75" customHeight="1">
      <c r="A81" s="2626"/>
      <c r="B81" s="2633" t="s">
        <v>27</v>
      </c>
      <c r="C81" s="2974" t="s">
        <v>36</v>
      </c>
      <c r="D81" s="2974"/>
      <c r="E81" s="2974"/>
      <c r="F81" s="2974"/>
      <c r="G81" s="2974"/>
      <c r="H81" s="2974"/>
      <c r="I81" s="2974"/>
      <c r="J81" s="2974"/>
      <c r="K81" s="2974"/>
      <c r="L81" s="2974"/>
      <c r="M81" s="2974"/>
      <c r="N81" s="2974"/>
      <c r="O81" s="2974"/>
      <c r="P81" s="2974"/>
      <c r="Q81" s="2974"/>
      <c r="R81" s="2974"/>
      <c r="S81" s="2974"/>
      <c r="T81" s="2974"/>
      <c r="U81" s="2974"/>
      <c r="V81" s="2974"/>
      <c r="W81" s="2974"/>
      <c r="X81" s="2974"/>
      <c r="Y81" s="2974"/>
      <c r="Z81" s="2974"/>
      <c r="AA81" s="2974"/>
      <c r="AB81" s="2974"/>
      <c r="AC81" s="2974"/>
      <c r="AD81" s="2974"/>
      <c r="AE81" s="2974"/>
      <c r="AF81" s="2974"/>
      <c r="AG81" s="2974"/>
      <c r="AH81" s="2974"/>
      <c r="AI81" s="2974"/>
      <c r="AJ81" s="2974"/>
      <c r="AK81" s="2974"/>
      <c r="AL81" s="2974"/>
      <c r="AM81" s="2974"/>
      <c r="AN81" s="2975"/>
      <c r="AO81" s="2949"/>
      <c r="AP81" s="2949"/>
      <c r="AQ81" s="2949"/>
      <c r="AR81" s="2949"/>
      <c r="AS81" s="2949"/>
      <c r="AT81" s="2949"/>
      <c r="AU81" s="2949"/>
      <c r="AV81" s="2949"/>
      <c r="AW81" s="2949"/>
      <c r="AX81" s="2949"/>
      <c r="AY81" s="2949"/>
      <c r="AZ81" s="2949"/>
      <c r="BA81" s="2949"/>
      <c r="BB81" s="2949"/>
      <c r="BC81" s="2949"/>
      <c r="BD81" s="2949"/>
      <c r="BE81" s="2949"/>
      <c r="BF81" s="2949"/>
      <c r="BG81" s="2949"/>
      <c r="BH81" s="2949"/>
      <c r="BI81" s="2949"/>
      <c r="BJ81" s="2949"/>
      <c r="BK81" s="2949"/>
      <c r="BL81" s="2949"/>
      <c r="BM81" s="2949"/>
      <c r="BN81" s="2949"/>
      <c r="BO81" s="2949"/>
      <c r="BP81" s="2949"/>
      <c r="BQ81" s="2949"/>
      <c r="BR81" s="2949"/>
      <c r="BS81" s="2949"/>
      <c r="BT81" s="2949"/>
      <c r="BU81" s="2949"/>
      <c r="BV81" s="2949"/>
      <c r="BW81" s="2949"/>
      <c r="BX81" s="2949"/>
      <c r="BY81" s="2949"/>
      <c r="BZ81" s="2950"/>
    </row>
    <row r="82" spans="1:78" s="2510" customFormat="1" ht="2.25" customHeight="1">
      <c r="A82" s="2634"/>
      <c r="B82" s="2635"/>
      <c r="C82" s="2951"/>
      <c r="D82" s="2951"/>
      <c r="E82" s="2951"/>
      <c r="F82" s="2951"/>
      <c r="G82" s="2951"/>
      <c r="H82" s="2951"/>
      <c r="I82" s="2951"/>
      <c r="J82" s="2951"/>
      <c r="K82" s="2951"/>
      <c r="L82" s="2951"/>
      <c r="M82" s="2951"/>
      <c r="N82" s="2951"/>
      <c r="O82" s="2951"/>
      <c r="P82" s="2951"/>
      <c r="Q82" s="2951"/>
      <c r="R82" s="2951"/>
      <c r="S82" s="2951"/>
      <c r="T82" s="2951"/>
      <c r="U82" s="2951"/>
      <c r="V82" s="2951"/>
      <c r="W82" s="2951"/>
      <c r="X82" s="2951"/>
      <c r="Y82" s="2951"/>
      <c r="Z82" s="2951"/>
      <c r="AA82" s="2951"/>
      <c r="AB82" s="2951"/>
      <c r="AC82" s="2951"/>
      <c r="AD82" s="2951"/>
      <c r="AE82" s="2951"/>
      <c r="AF82" s="2951"/>
      <c r="AG82" s="2951"/>
      <c r="AH82" s="2951"/>
      <c r="AI82" s="2951"/>
      <c r="AJ82" s="2951"/>
      <c r="AK82" s="2951"/>
      <c r="AL82" s="2951"/>
      <c r="AM82" s="2951"/>
      <c r="AN82" s="2952"/>
      <c r="AO82" s="2674"/>
    </row>
    <row r="83" spans="1:78" s="2510" customFormat="1" ht="14.25" customHeight="1">
      <c r="A83" s="2634"/>
      <c r="B83" s="2636" t="s">
        <v>29</v>
      </c>
      <c r="C83" s="2982" t="s">
        <v>37</v>
      </c>
      <c r="D83" s="2982"/>
      <c r="E83" s="2982"/>
      <c r="F83" s="2982"/>
      <c r="G83" s="2982"/>
      <c r="H83" s="2982"/>
      <c r="I83" s="2982"/>
      <c r="J83" s="2982"/>
      <c r="K83" s="2982"/>
      <c r="L83" s="2982"/>
      <c r="M83" s="2982"/>
      <c r="N83" s="2982"/>
      <c r="O83" s="2982"/>
      <c r="P83" s="2982"/>
      <c r="Q83" s="2982"/>
      <c r="R83" s="2982"/>
      <c r="S83" s="2982"/>
      <c r="T83" s="2982"/>
      <c r="U83" s="2982"/>
      <c r="V83" s="2982"/>
      <c r="W83" s="2982"/>
      <c r="X83" s="2982"/>
      <c r="Y83" s="2982"/>
      <c r="Z83" s="2982"/>
      <c r="AA83" s="2982"/>
      <c r="AB83" s="2982"/>
      <c r="AC83" s="2982"/>
      <c r="AD83" s="2982"/>
      <c r="AE83" s="2982"/>
      <c r="AF83" s="2982"/>
      <c r="AG83" s="2982"/>
      <c r="AH83" s="2982"/>
      <c r="AI83" s="2982"/>
      <c r="AJ83" s="2982"/>
      <c r="AK83" s="2982"/>
      <c r="AL83" s="2982"/>
      <c r="AM83" s="2982"/>
      <c r="AN83" s="2983"/>
      <c r="AO83" s="2674"/>
    </row>
    <row r="84" spans="1:78" s="2508" customFormat="1" ht="14.25" customHeight="1">
      <c r="A84" s="2626"/>
      <c r="B84" s="2637"/>
      <c r="C84" s="2982"/>
      <c r="D84" s="2982"/>
      <c r="E84" s="2982"/>
      <c r="F84" s="2982"/>
      <c r="G84" s="2982"/>
      <c r="H84" s="2982"/>
      <c r="I84" s="2982"/>
      <c r="J84" s="2982"/>
      <c r="K84" s="2982"/>
      <c r="L84" s="2982"/>
      <c r="M84" s="2982"/>
      <c r="N84" s="2982"/>
      <c r="O84" s="2982"/>
      <c r="P84" s="2982"/>
      <c r="Q84" s="2982"/>
      <c r="R84" s="2982"/>
      <c r="S84" s="2982"/>
      <c r="T84" s="2982"/>
      <c r="U84" s="2982"/>
      <c r="V84" s="2982"/>
      <c r="W84" s="2982"/>
      <c r="X84" s="2982"/>
      <c r="Y84" s="2982"/>
      <c r="Z84" s="2982"/>
      <c r="AA84" s="2982"/>
      <c r="AB84" s="2982"/>
      <c r="AC84" s="2982"/>
      <c r="AD84" s="2982"/>
      <c r="AE84" s="2982"/>
      <c r="AF84" s="2982"/>
      <c r="AG84" s="2982"/>
      <c r="AH84" s="2982"/>
      <c r="AI84" s="2982"/>
      <c r="AJ84" s="2982"/>
      <c r="AK84" s="2982"/>
      <c r="AL84" s="2982"/>
      <c r="AM84" s="2982"/>
      <c r="AN84" s="2983"/>
      <c r="AO84" s="2613"/>
    </row>
    <row r="85" spans="1:78" s="2508" customFormat="1" ht="17.25" customHeight="1">
      <c r="A85" s="2626"/>
      <c r="B85" s="2637"/>
      <c r="C85" s="2982"/>
      <c r="D85" s="2982"/>
      <c r="E85" s="2982"/>
      <c r="F85" s="2982"/>
      <c r="G85" s="2982"/>
      <c r="H85" s="2982"/>
      <c r="I85" s="2982"/>
      <c r="J85" s="2982"/>
      <c r="K85" s="2982"/>
      <c r="L85" s="2982"/>
      <c r="M85" s="2982"/>
      <c r="N85" s="2982"/>
      <c r="O85" s="2982"/>
      <c r="P85" s="2982"/>
      <c r="Q85" s="2982"/>
      <c r="R85" s="2982"/>
      <c r="S85" s="2982"/>
      <c r="T85" s="2982"/>
      <c r="U85" s="2982"/>
      <c r="V85" s="2982"/>
      <c r="W85" s="2982"/>
      <c r="X85" s="2982"/>
      <c r="Y85" s="2982"/>
      <c r="Z85" s="2982"/>
      <c r="AA85" s="2982"/>
      <c r="AB85" s="2982"/>
      <c r="AC85" s="2982"/>
      <c r="AD85" s="2982"/>
      <c r="AE85" s="2982"/>
      <c r="AF85" s="2982"/>
      <c r="AG85" s="2982"/>
      <c r="AH85" s="2982"/>
      <c r="AI85" s="2982"/>
      <c r="AJ85" s="2982"/>
      <c r="AK85" s="2982"/>
      <c r="AL85" s="2982"/>
      <c r="AM85" s="2982"/>
      <c r="AN85" s="2983"/>
      <c r="AO85" s="2613"/>
    </row>
    <row r="86" spans="1:78" s="2508" customFormat="1" ht="1.5" customHeight="1">
      <c r="A86" s="2626"/>
      <c r="B86" s="2627"/>
      <c r="C86" s="2638"/>
      <c r="D86" s="2638"/>
      <c r="E86" s="2638"/>
      <c r="F86" s="2638"/>
      <c r="G86" s="2638"/>
      <c r="H86" s="2638"/>
      <c r="I86" s="2638"/>
      <c r="J86" s="2638"/>
      <c r="K86" s="2638"/>
      <c r="L86" s="2638"/>
      <c r="M86" s="2638"/>
      <c r="N86" s="2638"/>
      <c r="O86" s="2638"/>
      <c r="P86" s="2638"/>
      <c r="Q86" s="2638"/>
      <c r="R86" s="2638"/>
      <c r="S86" s="2638"/>
      <c r="T86" s="2638"/>
      <c r="U86" s="2638"/>
      <c r="V86" s="2638"/>
      <c r="W86" s="2638"/>
      <c r="X86" s="2638"/>
      <c r="Y86" s="2638"/>
      <c r="Z86" s="2638"/>
      <c r="AA86" s="2638"/>
      <c r="AB86" s="2638"/>
      <c r="AC86" s="2638"/>
      <c r="AD86" s="2638"/>
      <c r="AE86" s="2638"/>
      <c r="AF86" s="2638"/>
      <c r="AG86" s="2638"/>
      <c r="AH86" s="2638"/>
      <c r="AI86" s="2638"/>
      <c r="AJ86" s="2638"/>
      <c r="AK86" s="2638"/>
      <c r="AL86" s="2638"/>
      <c r="AM86" s="2638"/>
      <c r="AN86" s="2666"/>
      <c r="AO86" s="2613"/>
    </row>
    <row r="87" spans="1:78" s="2508" customFormat="1" ht="10.5" customHeight="1">
      <c r="A87" s="2626"/>
      <c r="B87" s="2637" t="s">
        <v>31</v>
      </c>
      <c r="C87" s="2953" t="s">
        <v>38</v>
      </c>
      <c r="D87" s="2953"/>
      <c r="E87" s="2953"/>
      <c r="F87" s="2953"/>
      <c r="G87" s="2953"/>
      <c r="H87" s="2953"/>
      <c r="I87" s="2953"/>
      <c r="J87" s="2953"/>
      <c r="K87" s="2953"/>
      <c r="L87" s="2953"/>
      <c r="M87" s="2953"/>
      <c r="N87" s="2953"/>
      <c r="O87" s="2953"/>
      <c r="P87" s="2953"/>
      <c r="Q87" s="2953"/>
      <c r="R87" s="2953"/>
      <c r="S87" s="2953"/>
      <c r="T87" s="2953"/>
      <c r="U87" s="2953"/>
      <c r="V87" s="2953"/>
      <c r="W87" s="2953"/>
      <c r="X87" s="2953"/>
      <c r="Y87" s="2953"/>
      <c r="Z87" s="2953"/>
      <c r="AA87" s="2953"/>
      <c r="AB87" s="2953"/>
      <c r="AC87" s="2953"/>
      <c r="AD87" s="2953"/>
      <c r="AE87" s="2953"/>
      <c r="AF87" s="2953"/>
      <c r="AG87" s="2953"/>
      <c r="AH87" s="2953"/>
      <c r="AI87" s="2953"/>
      <c r="AJ87" s="2953"/>
      <c r="AK87" s="2953"/>
      <c r="AL87" s="2953"/>
      <c r="AM87" s="2953"/>
      <c r="AN87" s="2954"/>
      <c r="AO87" s="2613"/>
    </row>
    <row r="88" spans="1:78" s="2508" customFormat="1" ht="2.25" customHeight="1">
      <c r="A88" s="2626"/>
      <c r="B88" s="2627"/>
      <c r="C88" s="2628"/>
      <c r="D88" s="1690"/>
      <c r="E88" s="1690"/>
      <c r="F88" s="1690"/>
      <c r="G88" s="1690"/>
      <c r="H88" s="1690"/>
      <c r="I88" s="1690"/>
      <c r="J88" s="1690"/>
      <c r="K88" s="1690"/>
      <c r="L88" s="1690"/>
      <c r="M88" s="1690"/>
      <c r="N88" s="1690"/>
      <c r="O88" s="1690"/>
      <c r="P88" s="1690"/>
      <c r="Q88" s="1690"/>
      <c r="R88" s="1690"/>
      <c r="S88" s="1690"/>
      <c r="T88" s="1690"/>
      <c r="U88" s="1690"/>
      <c r="V88" s="1690"/>
      <c r="W88" s="1690"/>
      <c r="X88" s="1690"/>
      <c r="Y88" s="1690"/>
      <c r="Z88" s="1690"/>
      <c r="AA88" s="1690"/>
      <c r="AB88" s="1690"/>
      <c r="AC88" s="1690"/>
      <c r="AD88" s="1690"/>
      <c r="AE88" s="1690"/>
      <c r="AF88" s="1690"/>
      <c r="AG88" s="1690"/>
      <c r="AH88" s="1690"/>
      <c r="AI88" s="1690"/>
      <c r="AJ88" s="1690"/>
      <c r="AK88" s="1690"/>
      <c r="AL88" s="2667"/>
      <c r="AM88" s="2635"/>
      <c r="AN88" s="2668"/>
      <c r="AO88" s="2613"/>
    </row>
    <row r="89" spans="1:78" s="2508" customFormat="1" ht="12" customHeight="1">
      <c r="A89" s="2626"/>
      <c r="B89" s="2639" t="s">
        <v>33</v>
      </c>
      <c r="C89" s="2984" t="s">
        <v>39</v>
      </c>
      <c r="D89" s="2984"/>
      <c r="E89" s="2984"/>
      <c r="F89" s="2984"/>
      <c r="G89" s="2984"/>
      <c r="H89" s="2984"/>
      <c r="I89" s="2984"/>
      <c r="J89" s="2984"/>
      <c r="K89" s="2984"/>
      <c r="L89" s="2984"/>
      <c r="M89" s="2984"/>
      <c r="N89" s="2984"/>
      <c r="O89" s="2984"/>
      <c r="P89" s="2984"/>
      <c r="Q89" s="2984"/>
      <c r="R89" s="2984"/>
      <c r="S89" s="2984"/>
      <c r="T89" s="2984"/>
      <c r="U89" s="2984"/>
      <c r="V89" s="2984"/>
      <c r="W89" s="2984"/>
      <c r="X89" s="2984"/>
      <c r="Y89" s="2984"/>
      <c r="Z89" s="2984"/>
      <c r="AA89" s="2984"/>
      <c r="AB89" s="2984"/>
      <c r="AC89" s="2984"/>
      <c r="AD89" s="2984"/>
      <c r="AE89" s="2984"/>
      <c r="AF89" s="2984"/>
      <c r="AG89" s="2984"/>
      <c r="AH89" s="2984"/>
      <c r="AI89" s="2984"/>
      <c r="AJ89" s="2984"/>
      <c r="AK89" s="2984"/>
      <c r="AL89" s="2984"/>
      <c r="AM89" s="2984"/>
      <c r="AN89" s="2985"/>
      <c r="AO89" s="2613"/>
    </row>
    <row r="90" spans="1:78" s="2508" customFormat="1" ht="12" customHeight="1">
      <c r="A90" s="2626"/>
      <c r="B90" s="2627"/>
      <c r="C90" s="2627"/>
      <c r="D90" s="2627"/>
      <c r="E90" s="2627"/>
      <c r="F90" s="2627"/>
      <c r="G90" s="2627"/>
      <c r="H90" s="2627"/>
      <c r="I90" s="2627"/>
      <c r="J90" s="2627"/>
      <c r="K90" s="2627"/>
      <c r="L90" s="2627"/>
      <c r="M90" s="2627"/>
      <c r="N90" s="2627"/>
      <c r="O90" s="2627"/>
      <c r="P90" s="2627"/>
      <c r="Q90" s="2627"/>
      <c r="R90" s="2627"/>
      <c r="S90" s="2627"/>
      <c r="T90" s="2627"/>
      <c r="U90" s="2627"/>
      <c r="V90" s="2627"/>
      <c r="W90" s="2627"/>
      <c r="X90" s="2627"/>
      <c r="Y90" s="2627"/>
      <c r="Z90" s="2627"/>
      <c r="AA90" s="2627"/>
      <c r="AB90" s="2627"/>
      <c r="AC90" s="2627"/>
      <c r="AD90" s="2627"/>
      <c r="AE90" s="2627"/>
      <c r="AF90" s="2627"/>
      <c r="AG90" s="2627"/>
      <c r="AH90" s="2627"/>
      <c r="AI90" s="2627"/>
      <c r="AJ90" s="2627"/>
      <c r="AK90" s="2627"/>
      <c r="AL90" s="2627"/>
      <c r="AM90" s="2627"/>
      <c r="AN90" s="2665"/>
      <c r="AO90" s="2613"/>
    </row>
    <row r="91" spans="1:78" ht="31.5" customHeight="1">
      <c r="A91" s="2640"/>
      <c r="B91" s="2641"/>
      <c r="C91" s="2641" t="s">
        <v>40</v>
      </c>
      <c r="D91" s="2533"/>
      <c r="E91" s="2533"/>
      <c r="F91" s="2533"/>
      <c r="G91" s="2533"/>
      <c r="H91" s="2533"/>
      <c r="I91" s="2533"/>
      <c r="J91" s="2533"/>
      <c r="K91" s="2533"/>
      <c r="L91" s="2533"/>
      <c r="M91" s="2533"/>
      <c r="N91" s="2533"/>
      <c r="O91" s="2533"/>
      <c r="P91" s="2533"/>
      <c r="Q91" s="2533"/>
      <c r="R91" s="2533"/>
      <c r="S91" s="2533"/>
      <c r="T91" s="2533"/>
      <c r="U91" s="2533"/>
      <c r="V91" s="2533"/>
      <c r="W91" s="2533"/>
      <c r="X91" s="2533"/>
      <c r="Y91" s="2533"/>
      <c r="Z91" s="2533"/>
      <c r="AA91" s="2533"/>
      <c r="AB91" s="2533"/>
      <c r="AC91" s="2533"/>
      <c r="AD91" s="2533"/>
      <c r="AE91" s="2533"/>
      <c r="AF91" s="2533"/>
      <c r="AG91" s="2533"/>
      <c r="AH91" s="2533"/>
      <c r="AI91" s="2533"/>
      <c r="AJ91" s="2533"/>
      <c r="AK91" s="2533"/>
      <c r="AL91" s="2533"/>
      <c r="AM91" s="2533"/>
      <c r="AN91" s="2669"/>
    </row>
    <row r="92" spans="1:78">
      <c r="A92" s="2640"/>
      <c r="B92" s="2641"/>
      <c r="C92" s="2641" t="s">
        <v>41</v>
      </c>
      <c r="D92" s="2533"/>
      <c r="E92" s="2533"/>
      <c r="F92" s="2533"/>
      <c r="G92" s="2533"/>
      <c r="H92" s="2533"/>
      <c r="I92" s="2533"/>
      <c r="J92" s="2533"/>
      <c r="K92" s="2533"/>
      <c r="L92" s="2533"/>
      <c r="M92" s="2533"/>
      <c r="N92" s="2533"/>
      <c r="O92" s="2533"/>
      <c r="P92" s="2533"/>
      <c r="Q92" s="2533"/>
      <c r="R92" s="2533"/>
      <c r="S92" s="2533"/>
      <c r="T92" s="2533"/>
      <c r="U92" s="2658" t="s">
        <v>42</v>
      </c>
      <c r="V92" s="2533"/>
      <c r="W92" s="2533"/>
      <c r="X92" s="2533"/>
      <c r="Y92" s="2533"/>
      <c r="Z92" s="2533"/>
      <c r="AA92" s="2533"/>
      <c r="AB92" s="2533"/>
      <c r="AC92" s="2533"/>
      <c r="AD92" s="2533"/>
      <c r="AE92" s="2533"/>
      <c r="AF92" s="2533"/>
      <c r="AG92" s="2533"/>
      <c r="AH92" s="2533"/>
      <c r="AI92" s="2533"/>
      <c r="AJ92" s="2533"/>
      <c r="AK92" s="2533"/>
      <c r="AL92" s="2533"/>
      <c r="AM92" s="2533"/>
      <c r="AN92" s="2669"/>
    </row>
    <row r="93" spans="1:78" s="2513" customFormat="1">
      <c r="A93" s="2642"/>
      <c r="B93" s="2643"/>
      <c r="C93" s="2643" t="s">
        <v>43</v>
      </c>
      <c r="D93" s="2644"/>
      <c r="E93" s="2644"/>
      <c r="F93" s="2644"/>
      <c r="G93" s="2644"/>
      <c r="H93" s="2644"/>
      <c r="I93" s="2644"/>
      <c r="J93" s="2644"/>
      <c r="K93" s="2644"/>
      <c r="L93" s="2644"/>
      <c r="M93" s="2644"/>
      <c r="N93" s="2644"/>
      <c r="O93" s="2644"/>
      <c r="P93" s="2644"/>
      <c r="Q93" s="2644"/>
      <c r="R93" s="2644"/>
      <c r="S93" s="2644"/>
      <c r="T93" s="2644"/>
      <c r="U93" s="2658"/>
      <c r="V93" s="2658"/>
      <c r="W93" s="2644"/>
      <c r="X93" s="2644"/>
      <c r="Y93" s="2644"/>
      <c r="Z93" s="2644"/>
      <c r="AA93" s="2644"/>
      <c r="AB93" s="2644"/>
      <c r="AC93" s="2644"/>
      <c r="AD93" s="2644"/>
      <c r="AE93" s="2644"/>
      <c r="AF93" s="2644"/>
      <c r="AG93" s="2644"/>
      <c r="AH93" s="2644"/>
      <c r="AI93" s="2644"/>
      <c r="AJ93" s="2644"/>
      <c r="AK93" s="2644"/>
      <c r="AL93" s="2644"/>
      <c r="AM93" s="2644"/>
      <c r="AN93" s="2670"/>
      <c r="AO93" s="2677"/>
    </row>
    <row r="94" spans="1:78" ht="4.5" customHeight="1">
      <c r="A94" s="2645"/>
      <c r="B94" s="2646"/>
      <c r="C94" s="2646"/>
      <c r="D94" s="2646"/>
      <c r="E94" s="2646"/>
      <c r="F94" s="2646"/>
      <c r="G94" s="2646"/>
      <c r="H94" s="2646"/>
      <c r="I94" s="2646"/>
      <c r="J94" s="2646"/>
      <c r="K94" s="2646"/>
      <c r="L94" s="2646"/>
      <c r="M94" s="2646"/>
      <c r="N94" s="2646"/>
      <c r="O94" s="2646"/>
      <c r="P94" s="2646"/>
      <c r="Q94" s="2646"/>
      <c r="R94" s="2646"/>
      <c r="S94" s="2646"/>
      <c r="T94" s="2646"/>
      <c r="U94" s="2646"/>
      <c r="V94" s="2646"/>
      <c r="W94" s="2646"/>
      <c r="X94" s="2646"/>
      <c r="Y94" s="2646"/>
      <c r="Z94" s="2646"/>
      <c r="AA94" s="2646"/>
      <c r="AB94" s="2646"/>
      <c r="AC94" s="2646"/>
      <c r="AD94" s="2646"/>
      <c r="AE94" s="2646"/>
      <c r="AF94" s="2646"/>
      <c r="AG94" s="2646"/>
      <c r="AH94" s="2646"/>
      <c r="AI94" s="2646"/>
      <c r="AJ94" s="2646"/>
      <c r="AK94" s="2646"/>
      <c r="AL94" s="2646"/>
      <c r="AM94" s="2646"/>
      <c r="AN94" s="2671"/>
    </row>
    <row r="95" spans="1:78" ht="5.25" customHeight="1">
      <c r="A95" s="2516"/>
      <c r="B95" s="2516"/>
      <c r="C95" s="2516"/>
      <c r="D95" s="2516"/>
      <c r="E95" s="2516"/>
      <c r="F95" s="2516"/>
      <c r="G95" s="2516"/>
      <c r="H95" s="2516"/>
      <c r="I95" s="2516"/>
      <c r="J95" s="2516"/>
      <c r="K95" s="2516"/>
      <c r="L95" s="2516"/>
      <c r="M95" s="2516"/>
      <c r="N95" s="2516"/>
      <c r="O95" s="2516"/>
      <c r="P95" s="2516"/>
      <c r="Q95" s="2516"/>
      <c r="R95" s="2516"/>
      <c r="S95" s="2516"/>
      <c r="T95" s="2516"/>
      <c r="U95" s="2516"/>
      <c r="V95" s="2516"/>
      <c r="W95" s="2516"/>
      <c r="X95" s="2516"/>
      <c r="Y95" s="2516"/>
      <c r="Z95" s="2516"/>
      <c r="AA95" s="2516"/>
      <c r="AB95" s="2516"/>
      <c r="AC95" s="2516"/>
      <c r="AD95" s="2516"/>
      <c r="AE95" s="2516"/>
      <c r="AF95" s="2516"/>
      <c r="AG95" s="2516"/>
      <c r="AH95" s="2516"/>
      <c r="AI95" s="2516"/>
      <c r="AJ95" s="2516"/>
      <c r="AK95" s="2516"/>
      <c r="AL95" s="2516"/>
      <c r="AM95" s="2516"/>
      <c r="AN95" s="2516"/>
    </row>
    <row r="96" spans="1:78" ht="14.25" customHeight="1">
      <c r="A96" s="2986" t="s">
        <v>44</v>
      </c>
      <c r="B96" s="2987"/>
      <c r="C96" s="2987"/>
      <c r="D96" s="2987"/>
      <c r="E96" s="2987"/>
      <c r="F96" s="2987"/>
      <c r="G96" s="2987"/>
      <c r="H96" s="2987"/>
      <c r="I96" s="2987"/>
      <c r="J96" s="2987"/>
      <c r="K96" s="2987"/>
      <c r="L96" s="2987"/>
      <c r="M96" s="2987"/>
      <c r="N96" s="2987"/>
      <c r="O96" s="2987"/>
      <c r="P96" s="2987"/>
      <c r="Q96" s="2987"/>
      <c r="R96" s="2987"/>
      <c r="S96" s="2987"/>
      <c r="T96" s="2987"/>
      <c r="U96" s="2987"/>
      <c r="V96" s="2987"/>
      <c r="W96" s="2987"/>
      <c r="X96" s="2987"/>
      <c r="Y96" s="2987"/>
      <c r="Z96" s="2987"/>
      <c r="AA96" s="2987"/>
      <c r="AB96" s="2987"/>
      <c r="AC96" s="2987"/>
      <c r="AD96" s="2987"/>
      <c r="AE96" s="2987"/>
      <c r="AF96" s="2987"/>
      <c r="AG96" s="2987"/>
      <c r="AH96" s="2987"/>
      <c r="AI96" s="2987"/>
      <c r="AJ96" s="2987"/>
      <c r="AK96" s="2987"/>
      <c r="AL96" s="2987"/>
      <c r="AM96" s="2987"/>
      <c r="AN96" s="2988"/>
    </row>
    <row r="97" spans="1:41" ht="4.5" customHeight="1">
      <c r="A97" s="2647"/>
      <c r="B97" s="2647"/>
      <c r="C97" s="2647"/>
      <c r="D97" s="2647"/>
      <c r="E97" s="2647"/>
      <c r="F97" s="2647"/>
      <c r="G97" s="2647"/>
      <c r="H97" s="2647"/>
      <c r="I97" s="2647"/>
      <c r="J97" s="2647"/>
      <c r="K97" s="2647"/>
      <c r="L97" s="2647"/>
      <c r="M97" s="2647"/>
      <c r="N97" s="2647"/>
      <c r="O97" s="2647"/>
      <c r="P97" s="2647"/>
      <c r="Q97" s="2647"/>
      <c r="R97" s="2647"/>
      <c r="S97" s="2647"/>
      <c r="T97" s="2647"/>
      <c r="U97" s="2647"/>
      <c r="V97" s="2647"/>
      <c r="W97" s="2647"/>
      <c r="X97" s="2647"/>
      <c r="Y97" s="2647"/>
      <c r="Z97" s="2647"/>
      <c r="AA97" s="2647"/>
      <c r="AB97" s="2647"/>
      <c r="AC97" s="2647"/>
      <c r="AD97" s="2647"/>
      <c r="AE97" s="2647"/>
      <c r="AF97" s="2647"/>
      <c r="AG97" s="2647"/>
      <c r="AH97" s="2647"/>
      <c r="AI97" s="2647"/>
      <c r="AJ97" s="2647"/>
      <c r="AK97" s="2647"/>
      <c r="AL97" s="2647"/>
      <c r="AM97" s="2647"/>
      <c r="AN97" s="2647"/>
    </row>
    <row r="98" spans="1:41" ht="10.5" customHeight="1">
      <c r="A98" s="2989" t="s">
        <v>45</v>
      </c>
      <c r="B98" s="2990"/>
      <c r="C98" s="2990"/>
      <c r="D98" s="2990"/>
      <c r="E98" s="2990"/>
      <c r="F98" s="2990"/>
      <c r="G98" s="2990"/>
      <c r="H98" s="2990"/>
      <c r="I98" s="2990"/>
      <c r="J98" s="2990"/>
      <c r="K98" s="2990"/>
      <c r="L98" s="2990"/>
      <c r="M98" s="2990"/>
      <c r="N98" s="2990"/>
      <c r="O98" s="2990"/>
      <c r="P98" s="2990"/>
      <c r="Q98" s="2990"/>
      <c r="R98" s="2990"/>
      <c r="S98" s="2990"/>
      <c r="T98" s="2990"/>
      <c r="U98" s="2990"/>
      <c r="V98" s="2990"/>
      <c r="W98" s="2990"/>
      <c r="X98" s="2990"/>
      <c r="Y98" s="2990"/>
      <c r="Z98" s="2990"/>
      <c r="AA98" s="2990"/>
      <c r="AB98" s="2990"/>
      <c r="AC98" s="2990"/>
      <c r="AD98" s="2990"/>
      <c r="AE98" s="2990"/>
      <c r="AF98" s="2990"/>
      <c r="AG98" s="2990"/>
      <c r="AH98" s="2990"/>
      <c r="AI98" s="2990"/>
      <c r="AJ98" s="2990"/>
      <c r="AK98" s="2990"/>
      <c r="AL98" s="2990"/>
      <c r="AM98" s="2990"/>
      <c r="AN98" s="2991"/>
    </row>
    <row r="99" spans="1:41" ht="10.5" customHeight="1">
      <c r="A99" s="2976" t="s">
        <v>46</v>
      </c>
      <c r="B99" s="2977"/>
      <c r="C99" s="2977"/>
      <c r="D99" s="2977"/>
      <c r="E99" s="2977"/>
      <c r="F99" s="2977"/>
      <c r="G99" s="2977"/>
      <c r="H99" s="2977"/>
      <c r="I99" s="2977"/>
      <c r="J99" s="2977"/>
      <c r="K99" s="2977"/>
      <c r="L99" s="2977"/>
      <c r="M99" s="2977"/>
      <c r="N99" s="2977"/>
      <c r="O99" s="2977"/>
      <c r="P99" s="2977"/>
      <c r="Q99" s="2977"/>
      <c r="R99" s="2977"/>
      <c r="S99" s="2977"/>
      <c r="T99" s="2977"/>
      <c r="U99" s="2977"/>
      <c r="V99" s="2977"/>
      <c r="W99" s="2977"/>
      <c r="X99" s="2977"/>
      <c r="Y99" s="2977"/>
      <c r="Z99" s="2977"/>
      <c r="AA99" s="2977"/>
      <c r="AB99" s="2977"/>
      <c r="AC99" s="2977"/>
      <c r="AD99" s="2977"/>
      <c r="AE99" s="2977"/>
      <c r="AF99" s="2977"/>
      <c r="AG99" s="2977"/>
      <c r="AH99" s="2977"/>
      <c r="AI99" s="2977"/>
      <c r="AJ99" s="2977"/>
      <c r="AK99" s="2977"/>
      <c r="AL99" s="2977"/>
      <c r="AM99" s="2977"/>
      <c r="AN99" s="2978"/>
    </row>
    <row r="100" spans="1:41" ht="10.5" customHeight="1">
      <c r="A100" s="2979" t="s">
        <v>47</v>
      </c>
      <c r="B100" s="2980"/>
      <c r="C100" s="2980"/>
      <c r="D100" s="2980"/>
      <c r="E100" s="2980"/>
      <c r="F100" s="2980"/>
      <c r="G100" s="2980"/>
      <c r="H100" s="2980"/>
      <c r="I100" s="2980"/>
      <c r="J100" s="2980"/>
      <c r="K100" s="2980"/>
      <c r="L100" s="2980"/>
      <c r="M100" s="2980"/>
      <c r="N100" s="2980"/>
      <c r="O100" s="2980"/>
      <c r="P100" s="2980"/>
      <c r="Q100" s="2980"/>
      <c r="R100" s="2980"/>
      <c r="S100" s="2980"/>
      <c r="T100" s="2980"/>
      <c r="U100" s="2980"/>
      <c r="V100" s="2980"/>
      <c r="W100" s="2980"/>
      <c r="X100" s="2980"/>
      <c r="Y100" s="2980"/>
      <c r="Z100" s="2980"/>
      <c r="AA100" s="2980"/>
      <c r="AB100" s="2980"/>
      <c r="AC100" s="2980"/>
      <c r="AD100" s="2980"/>
      <c r="AE100" s="2980"/>
      <c r="AF100" s="2980"/>
      <c r="AG100" s="2980"/>
      <c r="AH100" s="2980"/>
      <c r="AI100" s="2980"/>
      <c r="AJ100" s="2980"/>
      <c r="AK100" s="2980"/>
      <c r="AL100" s="2980"/>
      <c r="AM100" s="2980"/>
      <c r="AN100" s="2981"/>
    </row>
    <row r="101" spans="1:41" ht="11.25" customHeight="1">
      <c r="A101" s="2992" t="s">
        <v>48</v>
      </c>
      <c r="B101" s="2993"/>
      <c r="C101" s="2993"/>
      <c r="D101" s="2993"/>
      <c r="E101" s="2993"/>
      <c r="F101" s="2993"/>
      <c r="G101" s="2993"/>
      <c r="H101" s="2993"/>
      <c r="I101" s="2993"/>
      <c r="J101" s="2993"/>
      <c r="K101" s="2993"/>
      <c r="L101" s="2993"/>
      <c r="M101" s="2993"/>
      <c r="N101" s="2993"/>
      <c r="O101" s="2993"/>
      <c r="P101" s="2993"/>
      <c r="Q101" s="2993"/>
      <c r="R101" s="2993"/>
      <c r="S101" s="2993"/>
      <c r="T101" s="2993"/>
      <c r="U101" s="2993"/>
      <c r="V101" s="2993"/>
      <c r="W101" s="2993"/>
      <c r="X101" s="2993"/>
      <c r="Y101" s="2993"/>
      <c r="Z101" s="2993"/>
      <c r="AA101" s="2993"/>
      <c r="AB101" s="2993"/>
      <c r="AC101" s="2993"/>
      <c r="AD101" s="2993"/>
      <c r="AE101" s="2993"/>
      <c r="AF101" s="2993"/>
      <c r="AG101" s="2993"/>
      <c r="AH101" s="2993"/>
      <c r="AI101" s="2993"/>
      <c r="AJ101" s="2993"/>
      <c r="AK101" s="2993"/>
      <c r="AL101" s="2993"/>
      <c r="AM101" s="2993"/>
      <c r="AN101" s="2994"/>
    </row>
    <row r="102" spans="1:41" ht="2.25" customHeight="1">
      <c r="A102" s="2648"/>
      <c r="B102" s="2649"/>
      <c r="C102" s="2649"/>
      <c r="D102" s="2649"/>
      <c r="E102" s="2650"/>
      <c r="F102" s="2650"/>
      <c r="G102" s="2650"/>
      <c r="H102" s="2650"/>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49"/>
      <c r="AD102" s="2649"/>
      <c r="AE102" s="2659"/>
      <c r="AF102" s="2660"/>
      <c r="AG102" s="2660"/>
      <c r="AH102" s="2660"/>
      <c r="AI102" s="2660"/>
      <c r="AJ102" s="2660"/>
      <c r="AK102" s="2660"/>
      <c r="AL102" s="2660"/>
      <c r="AM102" s="2660"/>
      <c r="AN102" s="2672"/>
    </row>
    <row r="103" spans="1:41" ht="6" customHeight="1">
      <c r="A103" s="2276"/>
      <c r="B103" s="2276"/>
      <c r="C103" s="2276"/>
      <c r="D103" s="2276"/>
      <c r="E103" s="2277"/>
      <c r="F103" s="2277"/>
      <c r="G103" s="2277"/>
      <c r="H103" s="2277"/>
      <c r="I103" s="2276"/>
      <c r="J103" s="2276"/>
      <c r="K103" s="2276"/>
      <c r="L103" s="2276"/>
      <c r="M103" s="2276"/>
      <c r="N103" s="2276"/>
      <c r="O103" s="2276"/>
      <c r="P103" s="2276"/>
      <c r="Q103" s="2276"/>
      <c r="R103" s="2276"/>
      <c r="S103" s="2276"/>
      <c r="T103" s="2276"/>
      <c r="U103" s="2276"/>
      <c r="V103" s="2276"/>
      <c r="W103" s="2276"/>
      <c r="X103" s="2276"/>
      <c r="Y103" s="2276"/>
      <c r="Z103" s="2276"/>
      <c r="AA103" s="2276"/>
      <c r="AB103" s="2276"/>
      <c r="AC103" s="2276"/>
      <c r="AD103" s="2276"/>
      <c r="AE103" s="2276"/>
      <c r="AF103" s="606"/>
      <c r="AG103" s="606"/>
      <c r="AH103" s="606"/>
      <c r="AI103" s="606"/>
      <c r="AJ103" s="606"/>
      <c r="AK103" s="606"/>
      <c r="AL103" s="606"/>
      <c r="AM103" s="606"/>
      <c r="AN103" s="606"/>
    </row>
    <row r="104" spans="1:41">
      <c r="A104" s="2976" t="s">
        <v>49</v>
      </c>
      <c r="B104" s="2977"/>
      <c r="C104" s="2977"/>
      <c r="D104" s="2977"/>
      <c r="E104" s="2977"/>
      <c r="F104" s="2977"/>
      <c r="G104" s="2977"/>
      <c r="H104" s="2977"/>
      <c r="I104" s="2977"/>
      <c r="J104" s="2977"/>
      <c r="K104" s="2977"/>
      <c r="L104" s="2977"/>
      <c r="M104" s="2977"/>
      <c r="N104" s="2977"/>
      <c r="O104" s="2977"/>
      <c r="P104" s="2977"/>
      <c r="Q104" s="2977"/>
      <c r="R104" s="2977"/>
      <c r="S104" s="2977"/>
      <c r="T104" s="2977"/>
      <c r="U104" s="2977"/>
      <c r="V104" s="2977"/>
      <c r="W104" s="2977"/>
      <c r="X104" s="2977"/>
      <c r="Y104" s="2977"/>
      <c r="Z104" s="2977"/>
      <c r="AA104" s="2977"/>
      <c r="AB104" s="2977"/>
      <c r="AC104" s="2977"/>
      <c r="AD104" s="2977"/>
      <c r="AE104" s="2977"/>
      <c r="AF104" s="2977"/>
      <c r="AG104" s="2977"/>
      <c r="AH104" s="2977"/>
      <c r="AI104" s="2977"/>
      <c r="AJ104" s="2977"/>
      <c r="AK104" s="2977"/>
      <c r="AL104" s="2977"/>
      <c r="AM104" s="2977"/>
      <c r="AN104" s="2978"/>
    </row>
    <row r="105" spans="1:41">
      <c r="A105" s="2979" t="s">
        <v>50</v>
      </c>
      <c r="B105" s="2980"/>
      <c r="C105" s="2980"/>
      <c r="D105" s="2980"/>
      <c r="E105" s="2980"/>
      <c r="F105" s="2980"/>
      <c r="G105" s="2980"/>
      <c r="H105" s="2980"/>
      <c r="I105" s="2980"/>
      <c r="J105" s="2980"/>
      <c r="K105" s="2980"/>
      <c r="L105" s="2980"/>
      <c r="M105" s="2980"/>
      <c r="N105" s="2980"/>
      <c r="O105" s="2980"/>
      <c r="P105" s="2980"/>
      <c r="Q105" s="2980"/>
      <c r="R105" s="2980"/>
      <c r="S105" s="2980"/>
      <c r="T105" s="2980"/>
      <c r="U105" s="2980"/>
      <c r="V105" s="2980"/>
      <c r="W105" s="2980"/>
      <c r="X105" s="2980"/>
      <c r="Y105" s="2980"/>
      <c r="Z105" s="2980"/>
      <c r="AA105" s="2980"/>
      <c r="AB105" s="2980"/>
      <c r="AC105" s="2980"/>
      <c r="AD105" s="2980"/>
      <c r="AE105" s="2980"/>
      <c r="AF105" s="2980"/>
      <c r="AG105" s="2980"/>
      <c r="AH105" s="2980"/>
      <c r="AI105" s="2980"/>
      <c r="AJ105" s="2980"/>
      <c r="AK105" s="2980"/>
      <c r="AL105" s="2980"/>
      <c r="AM105" s="2980"/>
      <c r="AN105" s="2981"/>
    </row>
    <row r="106" spans="1:41">
      <c r="A106" s="2276"/>
      <c r="B106" s="2276"/>
      <c r="C106" s="2276"/>
      <c r="D106" s="2276"/>
      <c r="E106" s="2277"/>
      <c r="F106" s="2277"/>
      <c r="G106" s="2277"/>
      <c r="H106" s="2277"/>
      <c r="I106" s="2276"/>
      <c r="J106" s="2276"/>
      <c r="K106" s="2276"/>
      <c r="L106" s="2276"/>
      <c r="M106" s="2276"/>
      <c r="N106" s="2276"/>
      <c r="O106" s="2276"/>
      <c r="P106" s="2276"/>
      <c r="Q106" s="2276"/>
      <c r="R106" s="2276"/>
      <c r="S106" s="2276"/>
      <c r="T106" s="2276"/>
      <c r="U106" s="2276"/>
      <c r="V106" s="2276"/>
      <c r="W106" s="2276"/>
      <c r="X106" s="2276"/>
      <c r="Y106" s="2276"/>
      <c r="Z106" s="2276"/>
      <c r="AA106" s="2276"/>
      <c r="AB106" s="2276"/>
      <c r="AC106" s="2276"/>
      <c r="AD106" s="2276"/>
      <c r="AE106" s="2276"/>
      <c r="AF106" s="606"/>
      <c r="AG106" s="606"/>
      <c r="AH106" s="606"/>
      <c r="AI106" s="606"/>
      <c r="AJ106" s="606"/>
      <c r="AK106" s="606"/>
      <c r="AL106" s="606"/>
      <c r="AM106" s="606"/>
      <c r="AN106" s="606"/>
    </row>
    <row r="107" spans="1:41">
      <c r="A107" s="2651"/>
      <c r="B107" s="2652"/>
      <c r="C107" s="2652"/>
      <c r="D107" s="2652"/>
      <c r="E107" s="2653"/>
      <c r="F107" s="2653"/>
      <c r="G107" s="2653"/>
      <c r="H107" s="2653"/>
      <c r="I107" s="2653"/>
      <c r="J107" s="2653"/>
      <c r="K107" s="2652"/>
      <c r="L107" s="2653"/>
      <c r="M107" s="2653"/>
      <c r="N107" s="2653"/>
      <c r="O107" s="2652"/>
      <c r="P107" s="2653"/>
      <c r="Q107" s="2652"/>
      <c r="R107" s="2651"/>
      <c r="S107" s="2652"/>
      <c r="T107" s="2652"/>
      <c r="U107" s="2652"/>
      <c r="V107" s="2652"/>
      <c r="W107" s="2652"/>
      <c r="X107" s="2652"/>
      <c r="Y107" s="2652"/>
      <c r="Z107" s="2652"/>
      <c r="AA107" s="2652"/>
      <c r="AB107" s="2652"/>
      <c r="AC107" s="2652"/>
      <c r="AD107" s="2652"/>
      <c r="AE107" s="2652"/>
      <c r="AF107" s="2652"/>
      <c r="AG107" s="2652"/>
      <c r="AH107" s="2652"/>
      <c r="AI107" s="2652"/>
      <c r="AJ107" s="2652"/>
      <c r="AK107" s="2652"/>
      <c r="AL107" s="2652"/>
      <c r="AM107" s="2652"/>
      <c r="AN107" s="2652"/>
    </row>
    <row r="108" spans="1:41" ht="12.75" customHeight="1">
      <c r="A108" s="2942"/>
      <c r="B108" s="2942"/>
      <c r="C108" s="2942"/>
      <c r="D108" s="2942"/>
      <c r="E108" s="2942"/>
      <c r="F108" s="2942"/>
      <c r="G108" s="2942"/>
      <c r="H108" s="2942"/>
      <c r="I108" s="2942"/>
      <c r="J108" s="2942"/>
      <c r="K108" s="2942"/>
      <c r="L108" s="2942"/>
      <c r="M108" s="2942"/>
      <c r="N108" s="2942"/>
      <c r="O108" s="2942"/>
      <c r="P108" s="2942"/>
      <c r="Q108" s="2942"/>
      <c r="R108" s="2942"/>
      <c r="S108" s="2942"/>
      <c r="T108" s="2942"/>
      <c r="U108" s="2942"/>
      <c r="V108" s="2942"/>
      <c r="W108" s="2942"/>
      <c r="X108" s="2942"/>
      <c r="Y108" s="2942"/>
      <c r="Z108" s="2942"/>
      <c r="AA108" s="2942"/>
      <c r="AB108" s="2942"/>
      <c r="AC108" s="2942"/>
      <c r="AD108" s="2942"/>
      <c r="AE108" s="2942"/>
      <c r="AF108" s="2942"/>
      <c r="AG108" s="2942"/>
      <c r="AH108" s="2942"/>
      <c r="AI108" s="2942"/>
      <c r="AJ108" s="2942"/>
      <c r="AK108" s="2942"/>
      <c r="AL108" s="2942"/>
      <c r="AM108" s="2942"/>
      <c r="AN108" s="2942"/>
    </row>
    <row r="109" spans="1:41" ht="12.75" customHeight="1">
      <c r="A109" s="2654"/>
      <c r="B109" s="2654"/>
      <c r="C109" s="2654"/>
      <c r="D109" s="2654"/>
      <c r="E109" s="2654"/>
      <c r="F109" s="2654"/>
      <c r="G109" s="2654"/>
      <c r="H109" s="2654"/>
      <c r="I109" s="2517"/>
      <c r="J109" s="2654"/>
      <c r="K109" s="2654"/>
      <c r="L109" s="2654"/>
      <c r="M109" s="2654"/>
      <c r="N109" s="2654"/>
      <c r="O109" s="2654"/>
      <c r="P109" s="2654"/>
      <c r="Q109" s="2654"/>
      <c r="R109" s="2654"/>
      <c r="S109" s="2654"/>
      <c r="T109" s="2654"/>
      <c r="U109" s="2654"/>
      <c r="V109" s="2654"/>
      <c r="W109" s="2654"/>
      <c r="X109" s="2654"/>
      <c r="Y109" s="2654"/>
      <c r="Z109" s="2654"/>
      <c r="AA109" s="2654"/>
      <c r="AB109" s="2654"/>
      <c r="AC109" s="2654"/>
      <c r="AD109" s="2654"/>
      <c r="AE109" s="2517"/>
      <c r="AF109" s="2517"/>
      <c r="AG109" s="2517"/>
      <c r="AH109" s="2517"/>
      <c r="AI109" s="2517"/>
      <c r="AJ109" s="2517"/>
      <c r="AK109" s="2517"/>
      <c r="AL109" s="2517"/>
      <c r="AM109" s="2517"/>
      <c r="AN109" s="2517"/>
      <c r="AO109" s="2516"/>
    </row>
    <row r="110" spans="1:41" ht="12.75" customHeight="1">
      <c r="A110" s="2654"/>
      <c r="B110" s="2654"/>
      <c r="C110" s="2654"/>
      <c r="D110" s="2654"/>
      <c r="E110" s="2654"/>
      <c r="F110" s="2654"/>
      <c r="G110" s="2654"/>
      <c r="H110" s="2517" t="s">
        <v>51</v>
      </c>
      <c r="I110" s="2517"/>
      <c r="J110" s="2517"/>
      <c r="K110" s="2517"/>
      <c r="L110" s="2654"/>
      <c r="M110" s="2654"/>
      <c r="N110" s="2654"/>
      <c r="O110" s="2654"/>
      <c r="P110" s="2654"/>
      <c r="Q110" s="2517"/>
      <c r="R110" s="2654"/>
      <c r="S110" s="2654"/>
      <c r="T110" s="2654"/>
      <c r="U110" s="2654"/>
      <c r="V110" s="2654"/>
      <c r="W110" s="2654"/>
      <c r="X110" s="2654"/>
      <c r="Y110" s="2654"/>
      <c r="Z110" s="2654"/>
      <c r="AA110" s="2654"/>
      <c r="AB110" s="2654"/>
      <c r="AC110" s="2654"/>
      <c r="AD110" s="2654"/>
      <c r="AE110" s="2517"/>
      <c r="AF110" s="2517"/>
      <c r="AG110" s="2517"/>
      <c r="AH110" s="2517"/>
      <c r="AI110" s="2517"/>
      <c r="AJ110" s="2517"/>
      <c r="AK110" s="2517"/>
      <c r="AL110" s="2517"/>
      <c r="AM110" s="2517"/>
      <c r="AN110" s="2517"/>
      <c r="AO110" s="2516"/>
    </row>
    <row r="111" spans="1:41" ht="12.75" customHeight="1">
      <c r="A111" s="2654"/>
      <c r="B111" s="2654"/>
      <c r="C111" s="2654"/>
      <c r="D111" s="2654"/>
      <c r="E111" s="2654"/>
      <c r="F111" s="2654"/>
      <c r="G111" s="2517"/>
      <c r="H111" s="2517"/>
      <c r="I111" s="2517"/>
      <c r="J111" s="2517"/>
      <c r="K111" s="2517"/>
      <c r="L111" s="2517"/>
      <c r="M111" s="2517"/>
      <c r="N111" s="2517"/>
      <c r="O111" s="2517"/>
      <c r="P111" s="2517"/>
      <c r="Q111" s="2517"/>
      <c r="R111" s="2517"/>
      <c r="S111" s="2517"/>
      <c r="T111" s="2517"/>
      <c r="U111" s="2517"/>
      <c r="V111" s="2517"/>
      <c r="W111" s="2517"/>
      <c r="X111" s="2517"/>
      <c r="Y111" s="2517"/>
      <c r="Z111" s="2517"/>
      <c r="AA111" s="2517"/>
      <c r="AB111" s="2517"/>
      <c r="AC111" s="2517"/>
      <c r="AD111" s="2517"/>
      <c r="AE111" s="2517"/>
      <c r="AF111" s="2517"/>
      <c r="AG111" s="2517"/>
      <c r="AH111" s="2517"/>
      <c r="AI111" s="2517"/>
      <c r="AJ111" s="2517"/>
      <c r="AK111" s="2517"/>
      <c r="AL111" s="2517"/>
      <c r="AM111" s="2517"/>
      <c r="AN111" s="2517"/>
      <c r="AO111" s="2516"/>
    </row>
    <row r="112" spans="1:41" ht="12.75" customHeight="1">
      <c r="A112" s="2654"/>
      <c r="B112" s="2654"/>
      <c r="C112" s="2654"/>
      <c r="D112" s="2654"/>
      <c r="E112" s="2654"/>
      <c r="F112" s="2654"/>
      <c r="G112" s="2517"/>
      <c r="H112" s="2517"/>
      <c r="I112" s="2517"/>
      <c r="J112" s="2517"/>
      <c r="K112" s="2517"/>
      <c r="L112" s="2517"/>
      <c r="M112" s="2517"/>
      <c r="N112" s="2517"/>
      <c r="O112" s="2517"/>
      <c r="P112" s="2517"/>
      <c r="Q112" s="2517"/>
      <c r="R112" s="2517"/>
      <c r="S112" s="2517"/>
      <c r="T112" s="2517"/>
      <c r="U112" s="2517"/>
      <c r="V112" s="2517"/>
      <c r="W112" s="2517"/>
      <c r="X112" s="2517"/>
      <c r="Y112" s="2517"/>
      <c r="Z112" s="2517"/>
      <c r="AA112" s="2517"/>
      <c r="AB112" s="2517"/>
      <c r="AC112" s="2517"/>
      <c r="AD112" s="2517"/>
      <c r="AE112" s="2517"/>
      <c r="AF112" s="2517"/>
      <c r="AG112" s="2517"/>
      <c r="AH112" s="2517"/>
      <c r="AI112" s="2517"/>
      <c r="AJ112" s="2517"/>
      <c r="AK112" s="2517"/>
      <c r="AL112" s="2517"/>
      <c r="AM112" s="2517"/>
      <c r="AN112" s="2517"/>
      <c r="AO112" s="2516"/>
    </row>
    <row r="113" spans="1:41" ht="12.75" customHeight="1">
      <c r="A113" s="2654"/>
      <c r="B113" s="2654"/>
      <c r="C113" s="2654"/>
      <c r="D113" s="2654"/>
      <c r="E113" s="2654"/>
      <c r="F113" s="2654"/>
      <c r="G113" s="2517"/>
      <c r="H113" s="2517"/>
      <c r="I113" s="2517"/>
      <c r="J113" s="2517"/>
      <c r="K113" s="2517"/>
      <c r="L113" s="2517"/>
      <c r="M113" s="2517"/>
      <c r="N113" s="2517"/>
      <c r="O113" s="2517"/>
      <c r="P113" s="2517"/>
      <c r="Q113" s="2517"/>
      <c r="R113" s="2517"/>
      <c r="S113" s="2517"/>
      <c r="T113" s="2517"/>
      <c r="U113" s="2517"/>
      <c r="V113" s="2517"/>
      <c r="W113" s="2517"/>
      <c r="X113" s="2517"/>
      <c r="Y113" s="2517"/>
      <c r="Z113" s="2517"/>
      <c r="AA113" s="2517"/>
      <c r="AB113" s="2517"/>
      <c r="AC113" s="2517"/>
      <c r="AD113" s="2517"/>
      <c r="AE113" s="2517"/>
      <c r="AF113" s="2517"/>
      <c r="AG113" s="2517"/>
      <c r="AH113" s="2517"/>
      <c r="AI113" s="2517"/>
      <c r="AJ113" s="2517"/>
      <c r="AK113" s="2517"/>
      <c r="AL113" s="2517"/>
      <c r="AM113" s="2517"/>
      <c r="AN113" s="2517"/>
      <c r="AO113" s="2516"/>
    </row>
    <row r="114" spans="1:41" ht="12.75" customHeight="1">
      <c r="A114" s="2654"/>
      <c r="B114" s="2654"/>
      <c r="C114" s="2654"/>
      <c r="D114" s="2654"/>
      <c r="E114" s="2654"/>
      <c r="F114" s="2654"/>
      <c r="G114" s="2517"/>
      <c r="H114" s="2517"/>
      <c r="I114" s="2517"/>
      <c r="J114" s="2517"/>
      <c r="K114" s="2517"/>
      <c r="L114" s="2517"/>
      <c r="M114" s="2517"/>
      <c r="N114" s="2517"/>
      <c r="O114" s="2517"/>
      <c r="P114" s="2517"/>
      <c r="Q114" s="2517"/>
      <c r="R114" s="2517"/>
      <c r="S114" s="2517"/>
      <c r="T114" s="2517"/>
      <c r="U114" s="2517"/>
      <c r="V114" s="2517"/>
      <c r="W114" s="2517"/>
      <c r="X114" s="2517"/>
      <c r="Y114" s="2517"/>
      <c r="Z114" s="2517"/>
      <c r="AA114" s="2517"/>
      <c r="AB114" s="2517"/>
      <c r="AC114" s="2517"/>
      <c r="AD114" s="2517"/>
      <c r="AE114" s="2517"/>
      <c r="AF114" s="2517"/>
      <c r="AG114" s="2517"/>
      <c r="AH114" s="2517"/>
      <c r="AI114" s="2517"/>
      <c r="AJ114" s="2517"/>
      <c r="AK114" s="2517"/>
      <c r="AL114" s="2517"/>
      <c r="AM114" s="2517"/>
      <c r="AN114" s="2517"/>
      <c r="AO114" s="2516"/>
    </row>
    <row r="115" spans="1:41" ht="12.75" customHeight="1">
      <c r="A115" s="2654"/>
      <c r="B115" s="2655"/>
      <c r="C115" s="371"/>
      <c r="D115" s="2656"/>
      <c r="E115" s="2656"/>
      <c r="F115" s="2656"/>
      <c r="G115" s="2275"/>
      <c r="H115" s="2275"/>
      <c r="I115" s="2275"/>
      <c r="J115" s="2275"/>
      <c r="K115" s="2275"/>
      <c r="L115" s="2275"/>
      <c r="M115" s="2275"/>
      <c r="N115" s="2275"/>
      <c r="O115" s="2275"/>
      <c r="P115" s="2275"/>
      <c r="Q115" s="2275"/>
      <c r="R115" s="2275"/>
      <c r="S115" s="2275"/>
      <c r="T115" s="2275"/>
      <c r="U115" s="2275"/>
      <c r="V115" s="2275"/>
      <c r="W115" s="2275"/>
      <c r="X115" s="2275"/>
      <c r="Y115" s="2275"/>
      <c r="Z115" s="2275"/>
      <c r="AA115" s="2275"/>
      <c r="AB115" s="2275"/>
      <c r="AC115" s="2275"/>
      <c r="AD115" s="2275"/>
      <c r="AE115" s="2275"/>
      <c r="AF115" s="2275"/>
      <c r="AG115" s="2275"/>
      <c r="AH115" s="2275"/>
      <c r="AI115" s="2275"/>
      <c r="AJ115" s="2587"/>
      <c r="AK115" s="2587"/>
      <c r="AL115" s="2587"/>
      <c r="AM115" s="2517"/>
      <c r="AN115" s="2517"/>
      <c r="AO115" s="2516"/>
    </row>
    <row r="116" spans="1:41" ht="12.75" customHeight="1">
      <c r="A116" s="2654"/>
      <c r="B116" s="2654"/>
      <c r="C116" s="2654"/>
      <c r="D116" s="2654"/>
      <c r="E116" s="2654"/>
      <c r="F116" s="2654"/>
      <c r="G116" s="2517"/>
      <c r="H116" s="2517"/>
      <c r="I116" s="2517"/>
      <c r="J116" s="2517"/>
      <c r="K116" s="2517"/>
      <c r="L116" s="2517"/>
      <c r="M116" s="2517"/>
      <c r="N116" s="2517"/>
      <c r="O116" s="2517"/>
      <c r="P116" s="2517"/>
      <c r="Q116" s="2517"/>
      <c r="R116" s="2517"/>
      <c r="S116" s="2517"/>
      <c r="T116" s="2517"/>
      <c r="U116" s="2517"/>
      <c r="V116" s="2517"/>
      <c r="W116" s="2517"/>
      <c r="X116" s="2517"/>
      <c r="Y116" s="2517"/>
      <c r="Z116" s="2517"/>
      <c r="AA116" s="2517"/>
      <c r="AB116" s="2517"/>
      <c r="AC116" s="2517"/>
      <c r="AD116" s="2517"/>
      <c r="AE116" s="2517"/>
      <c r="AF116" s="2517"/>
      <c r="AG116" s="2517"/>
      <c r="AH116" s="2517"/>
      <c r="AI116" s="2517"/>
      <c r="AJ116" s="2517"/>
      <c r="AK116" s="2517"/>
      <c r="AL116" s="2517"/>
      <c r="AM116" s="2517"/>
      <c r="AN116" s="2517"/>
      <c r="AO116" s="2516"/>
    </row>
    <row r="117" spans="1:41" ht="12.75" customHeight="1">
      <c r="A117" s="2654"/>
      <c r="B117" s="2654"/>
      <c r="C117" s="2654"/>
      <c r="D117" s="2654"/>
      <c r="E117" s="2654"/>
      <c r="F117" s="2654"/>
      <c r="G117" s="2517"/>
      <c r="H117" s="2517"/>
      <c r="I117" s="2517"/>
      <c r="J117" s="2517"/>
      <c r="K117" s="2517"/>
      <c r="L117" s="2517"/>
      <c r="M117" s="2517"/>
      <c r="N117" s="2517"/>
      <c r="O117" s="2517"/>
      <c r="P117" s="2517"/>
      <c r="Q117" s="2517"/>
      <c r="R117" s="2517"/>
      <c r="S117" s="2517"/>
      <c r="T117" s="2517"/>
      <c r="U117" s="2517"/>
      <c r="V117" s="2517"/>
      <c r="W117" s="2517"/>
      <c r="X117" s="2517"/>
      <c r="Y117" s="2517"/>
      <c r="Z117" s="2517"/>
      <c r="AA117" s="2517"/>
      <c r="AB117" s="2517"/>
      <c r="AC117" s="2517"/>
      <c r="AD117" s="2517"/>
      <c r="AE117" s="2517"/>
      <c r="AF117" s="2517"/>
      <c r="AG117" s="2517"/>
      <c r="AH117" s="2517"/>
      <c r="AI117" s="2517"/>
      <c r="AJ117" s="2517"/>
      <c r="AK117" s="2517"/>
      <c r="AL117" s="2517"/>
      <c r="AM117" s="2517"/>
      <c r="AN117" s="2517"/>
      <c r="AO117" s="2516"/>
    </row>
    <row r="118" spans="1:41" ht="12.75" customHeight="1">
      <c r="A118" s="2654"/>
      <c r="B118" s="2657"/>
      <c r="C118" s="2654"/>
      <c r="D118" s="2654"/>
      <c r="E118" s="2654"/>
      <c r="F118" s="2654"/>
      <c r="G118" s="2517"/>
      <c r="H118" s="2517"/>
      <c r="I118" s="2517"/>
      <c r="J118" s="2517"/>
      <c r="K118" s="2517"/>
      <c r="L118" s="2517"/>
      <c r="M118" s="2517"/>
      <c r="N118" s="2517"/>
      <c r="O118" s="2517"/>
      <c r="P118" s="2517"/>
      <c r="Q118" s="2517"/>
      <c r="R118" s="2517"/>
      <c r="S118" s="2517"/>
      <c r="T118" s="2517"/>
      <c r="U118" s="2517"/>
      <c r="V118" s="2517"/>
      <c r="W118" s="2517"/>
      <c r="X118" s="2517"/>
      <c r="Y118" s="2517"/>
      <c r="Z118" s="2517"/>
      <c r="AA118" s="2517"/>
      <c r="AB118" s="2517"/>
      <c r="AC118" s="2517"/>
      <c r="AD118" s="2517"/>
      <c r="AE118" s="2517"/>
      <c r="AF118" s="2517"/>
      <c r="AG118" s="2517"/>
      <c r="AH118" s="2517"/>
      <c r="AI118" s="2517"/>
      <c r="AJ118" s="2517"/>
      <c r="AK118" s="2517"/>
      <c r="AL118" s="2517"/>
      <c r="AM118" s="2517"/>
      <c r="AN118" s="2517"/>
      <c r="AO118" s="2516"/>
    </row>
    <row r="119" spans="1:41" ht="12.75" customHeight="1">
      <c r="A119" s="2654"/>
      <c r="B119" s="2654"/>
      <c r="C119" s="2654"/>
      <c r="D119" s="2654"/>
      <c r="E119" s="2654"/>
      <c r="F119" s="2654"/>
      <c r="G119" s="2654"/>
      <c r="H119" s="2654"/>
      <c r="I119" s="2654"/>
      <c r="J119" s="2654"/>
      <c r="K119" s="2654"/>
      <c r="L119" s="2654"/>
      <c r="M119" s="2654"/>
      <c r="N119" s="2654"/>
      <c r="O119" s="2654"/>
      <c r="P119" s="2654"/>
      <c r="Q119" s="2654"/>
      <c r="R119" s="2654"/>
      <c r="S119" s="2654"/>
      <c r="T119" s="2654"/>
      <c r="U119" s="2654"/>
      <c r="V119" s="2654"/>
      <c r="W119" s="2654"/>
      <c r="X119" s="2654"/>
      <c r="Y119" s="2654"/>
      <c r="Z119" s="2654"/>
      <c r="AA119" s="2654"/>
      <c r="AB119" s="2654"/>
      <c r="AC119" s="2654"/>
      <c r="AD119" s="2654"/>
      <c r="AE119" s="2654"/>
      <c r="AF119" s="2654"/>
      <c r="AG119" s="2654"/>
      <c r="AH119" s="2654"/>
      <c r="AI119" s="2654"/>
      <c r="AJ119" s="2654"/>
      <c r="AK119" s="2654"/>
      <c r="AL119" s="2654"/>
      <c r="AM119" s="2654"/>
      <c r="AN119" s="2654"/>
    </row>
    <row r="120" spans="1:41">
      <c r="A120" s="2654"/>
      <c r="B120" s="2657"/>
      <c r="C120" s="2654"/>
      <c r="D120" s="2654"/>
      <c r="E120" s="2654"/>
      <c r="F120" s="2654"/>
      <c r="G120" s="2654"/>
      <c r="H120" s="2654"/>
      <c r="I120" s="2654"/>
      <c r="J120" s="2654"/>
      <c r="K120" s="2654"/>
      <c r="L120" s="2654"/>
      <c r="M120" s="2654"/>
      <c r="N120" s="2654"/>
      <c r="O120" s="2654"/>
      <c r="P120" s="2654"/>
      <c r="Q120" s="2654"/>
      <c r="R120" s="2654"/>
      <c r="S120" s="2654"/>
      <c r="T120" s="2654"/>
      <c r="U120" s="2654"/>
      <c r="V120" s="2654"/>
      <c r="W120" s="2654"/>
      <c r="X120" s="2654"/>
      <c r="Y120" s="2654"/>
      <c r="Z120" s="2654"/>
      <c r="AA120" s="2654"/>
      <c r="AB120" s="2654"/>
      <c r="AC120" s="2654"/>
      <c r="AD120" s="2654"/>
      <c r="AE120" s="2654"/>
      <c r="AF120" s="2654"/>
      <c r="AG120" s="2654"/>
      <c r="AH120" s="2654"/>
      <c r="AI120" s="2654"/>
      <c r="AJ120" s="2654"/>
      <c r="AK120" s="2654"/>
      <c r="AL120" s="2654"/>
      <c r="AM120" s="2654"/>
      <c r="AN120" s="2654"/>
    </row>
    <row r="121" spans="1:41">
      <c r="A121" s="2654"/>
      <c r="B121" s="2654"/>
      <c r="C121" s="2654"/>
      <c r="D121" s="2654"/>
      <c r="E121" s="2654"/>
      <c r="F121" s="2654"/>
      <c r="G121" s="2654"/>
      <c r="H121" s="2654"/>
      <c r="I121" s="2654"/>
      <c r="J121" s="2654"/>
      <c r="K121" s="2654"/>
      <c r="L121" s="2654"/>
      <c r="M121" s="2654"/>
      <c r="N121" s="2654"/>
      <c r="O121" s="2654"/>
      <c r="P121" s="2654"/>
      <c r="Q121" s="2654"/>
      <c r="R121" s="2654"/>
      <c r="S121" s="2654"/>
      <c r="T121" s="2654"/>
      <c r="U121" s="2654"/>
      <c r="V121" s="2654"/>
      <c r="W121" s="2654"/>
      <c r="X121" s="2654"/>
      <c r="Y121" s="2654"/>
      <c r="Z121" s="2654"/>
      <c r="AA121" s="2654"/>
      <c r="AB121" s="2654"/>
      <c r="AC121" s="2654"/>
      <c r="AD121" s="2654"/>
      <c r="AE121" s="2654"/>
      <c r="AF121" s="2654"/>
      <c r="AG121" s="2654"/>
      <c r="AH121" s="2654"/>
      <c r="AI121" s="2654"/>
      <c r="AJ121" s="2654"/>
      <c r="AK121" s="2654"/>
      <c r="AL121" s="2654"/>
      <c r="AM121" s="2654"/>
      <c r="AN121" s="2654"/>
    </row>
    <row r="122" spans="1:41">
      <c r="A122" s="2654"/>
      <c r="B122" s="2654"/>
      <c r="C122" s="2654"/>
      <c r="D122" s="2654"/>
      <c r="E122" s="2654"/>
      <c r="F122" s="2654"/>
      <c r="G122" s="2654"/>
      <c r="H122" s="2654"/>
      <c r="I122" s="2654"/>
      <c r="J122" s="2654"/>
      <c r="K122" s="2654"/>
      <c r="L122" s="2654"/>
      <c r="M122" s="2654"/>
      <c r="N122" s="2654"/>
      <c r="O122" s="2654"/>
      <c r="P122" s="2654"/>
      <c r="Q122" s="2654"/>
      <c r="R122" s="2654"/>
      <c r="S122" s="2654"/>
      <c r="T122" s="2654"/>
      <c r="U122" s="2654"/>
      <c r="V122" s="2654"/>
      <c r="W122" s="2654"/>
      <c r="X122" s="2654"/>
      <c r="Y122" s="2654"/>
      <c r="Z122" s="2654"/>
      <c r="AA122" s="2654"/>
      <c r="AB122" s="2654"/>
      <c r="AC122" s="2654"/>
      <c r="AD122" s="2654"/>
      <c r="AE122" s="2654"/>
      <c r="AF122" s="2654"/>
      <c r="AG122" s="2654"/>
      <c r="AH122" s="2654"/>
      <c r="AI122" s="2654"/>
      <c r="AJ122" s="2654"/>
      <c r="AK122" s="2654"/>
      <c r="AL122" s="2654"/>
      <c r="AM122" s="2654"/>
      <c r="AN122" s="2654"/>
    </row>
    <row r="123" spans="1:41">
      <c r="A123" s="2654"/>
      <c r="B123" s="2657"/>
      <c r="C123" s="2654"/>
      <c r="D123" s="2654"/>
      <c r="E123" s="2654"/>
      <c r="F123" s="2654"/>
      <c r="G123" s="2654"/>
      <c r="H123" s="2654"/>
      <c r="I123" s="2654"/>
      <c r="J123" s="2654"/>
      <c r="K123" s="2654"/>
      <c r="L123" s="2654"/>
      <c r="M123" s="2654"/>
      <c r="N123" s="2654"/>
      <c r="O123" s="2654"/>
      <c r="P123" s="2654"/>
      <c r="Q123" s="2654"/>
      <c r="R123" s="2654"/>
      <c r="S123" s="2654"/>
      <c r="T123" s="2654"/>
      <c r="U123" s="2654"/>
      <c r="V123" s="2654"/>
      <c r="W123" s="2654"/>
      <c r="X123" s="2654"/>
      <c r="Y123" s="2654"/>
      <c r="Z123" s="2654"/>
      <c r="AA123" s="2654"/>
      <c r="AB123" s="2654"/>
      <c r="AC123" s="2654"/>
      <c r="AD123" s="2654"/>
      <c r="AE123" s="2654"/>
      <c r="AF123" s="2654"/>
      <c r="AG123" s="2654"/>
      <c r="AH123" s="2654"/>
      <c r="AI123" s="2654"/>
      <c r="AJ123" s="2654"/>
      <c r="AK123" s="2654"/>
      <c r="AL123" s="2654"/>
      <c r="AM123" s="2654"/>
      <c r="AN123" s="2654"/>
    </row>
    <row r="124" spans="1:41">
      <c r="A124" s="2654"/>
      <c r="B124" s="2654"/>
      <c r="C124" s="2654"/>
      <c r="D124" s="2654"/>
      <c r="E124" s="2654"/>
      <c r="F124" s="2654"/>
      <c r="G124" s="2654"/>
      <c r="H124" s="2654"/>
      <c r="I124" s="2654"/>
      <c r="J124" s="2654"/>
      <c r="K124" s="2654"/>
      <c r="L124" s="2654"/>
      <c r="M124" s="2654"/>
      <c r="N124" s="2654"/>
      <c r="O124" s="2654"/>
      <c r="P124" s="2654"/>
      <c r="Q124" s="2654"/>
      <c r="R124" s="2654"/>
      <c r="S124" s="2654"/>
      <c r="T124" s="2654"/>
      <c r="U124" s="2654"/>
      <c r="V124" s="2654"/>
      <c r="W124" s="2654"/>
      <c r="X124" s="2654"/>
      <c r="Y124" s="2654"/>
      <c r="Z124" s="2654"/>
      <c r="AA124" s="2654"/>
      <c r="AB124" s="2654"/>
      <c r="AC124" s="2654"/>
      <c r="AD124" s="2654"/>
      <c r="AE124" s="2654"/>
      <c r="AF124" s="2654"/>
      <c r="AG124" s="2654"/>
      <c r="AH124" s="2654"/>
      <c r="AI124" s="2654"/>
      <c r="AJ124" s="2654"/>
      <c r="AK124" s="2654"/>
      <c r="AL124" s="2654"/>
      <c r="AM124" s="2654"/>
      <c r="AN124" s="2654"/>
    </row>
    <row r="125" spans="1:41">
      <c r="A125" s="2654"/>
      <c r="B125" s="2657"/>
      <c r="C125" s="2654"/>
      <c r="D125" s="2654"/>
      <c r="E125" s="2654"/>
      <c r="F125" s="2654"/>
      <c r="G125" s="2654"/>
      <c r="H125" s="2654"/>
      <c r="I125" s="2654"/>
      <c r="J125" s="2654"/>
      <c r="K125" s="2654"/>
      <c r="L125" s="2654"/>
      <c r="M125" s="2654"/>
      <c r="N125" s="2654"/>
      <c r="O125" s="2654"/>
      <c r="P125" s="2654"/>
      <c r="Q125" s="2654"/>
      <c r="R125" s="2654"/>
      <c r="S125" s="2654"/>
      <c r="T125" s="2654"/>
      <c r="U125" s="2654"/>
      <c r="V125" s="2654"/>
      <c r="W125" s="2654"/>
      <c r="X125" s="2654"/>
      <c r="Y125" s="2654"/>
      <c r="Z125" s="2654"/>
      <c r="AA125" s="2654"/>
      <c r="AB125" s="2654"/>
      <c r="AC125" s="2654"/>
      <c r="AD125" s="2654"/>
      <c r="AE125" s="2654"/>
      <c r="AF125" s="2654"/>
      <c r="AG125" s="2654"/>
      <c r="AH125" s="2654"/>
      <c r="AI125" s="2654"/>
      <c r="AJ125" s="2654"/>
      <c r="AK125" s="2654"/>
      <c r="AL125" s="2654"/>
      <c r="AM125" s="2654"/>
      <c r="AN125" s="2654"/>
    </row>
    <row r="126" spans="1:41">
      <c r="A126" s="2654"/>
      <c r="B126" s="2654"/>
      <c r="C126" s="2654"/>
      <c r="D126" s="2654"/>
      <c r="E126" s="2654"/>
      <c r="F126" s="2654"/>
      <c r="G126" s="2654"/>
      <c r="H126" s="2654"/>
      <c r="I126" s="2654"/>
      <c r="J126" s="2654"/>
      <c r="K126" s="2654"/>
      <c r="L126" s="2654"/>
      <c r="M126" s="2654"/>
      <c r="N126" s="2654"/>
      <c r="O126" s="2654"/>
      <c r="P126" s="2654"/>
      <c r="Q126" s="2654"/>
      <c r="R126" s="2654"/>
      <c r="S126" s="2654"/>
      <c r="T126" s="2654"/>
      <c r="U126" s="2654"/>
      <c r="V126" s="2654"/>
      <c r="W126" s="2654"/>
      <c r="X126" s="2654"/>
      <c r="Y126" s="2654"/>
      <c r="Z126" s="2654"/>
      <c r="AA126" s="2654"/>
      <c r="AB126" s="2654"/>
      <c r="AC126" s="2654"/>
      <c r="AD126" s="2654"/>
      <c r="AE126" s="2654"/>
      <c r="AF126" s="2654"/>
      <c r="AG126" s="2654"/>
      <c r="AH126" s="2654"/>
      <c r="AI126" s="2654"/>
      <c r="AJ126" s="2654"/>
      <c r="AK126" s="2654"/>
      <c r="AL126" s="2654"/>
      <c r="AM126" s="2654"/>
      <c r="AN126" s="2654"/>
    </row>
    <row r="127" spans="1:41">
      <c r="A127" s="2654"/>
      <c r="B127" s="2657"/>
      <c r="C127" s="2654"/>
      <c r="D127" s="2654"/>
      <c r="E127" s="2654"/>
      <c r="F127" s="2654"/>
      <c r="G127" s="2654"/>
      <c r="H127" s="2654"/>
      <c r="I127" s="2654"/>
      <c r="J127" s="2654"/>
      <c r="K127" s="2654"/>
      <c r="L127" s="2654"/>
      <c r="M127" s="2654"/>
      <c r="N127" s="2654"/>
      <c r="O127" s="2654"/>
      <c r="P127" s="2654"/>
      <c r="Q127" s="2654"/>
      <c r="R127" s="2654"/>
      <c r="S127" s="2654"/>
      <c r="T127" s="2654"/>
      <c r="U127" s="2654"/>
      <c r="V127" s="2654"/>
      <c r="W127" s="2654"/>
      <c r="X127" s="2654"/>
      <c r="Y127" s="2654"/>
      <c r="Z127" s="2654"/>
      <c r="AA127" s="2654"/>
      <c r="AB127" s="2654"/>
      <c r="AC127" s="2654"/>
      <c r="AD127" s="2654"/>
      <c r="AE127" s="2654"/>
      <c r="AF127" s="2654"/>
      <c r="AG127" s="2654"/>
      <c r="AH127" s="2654"/>
      <c r="AI127" s="2654"/>
      <c r="AJ127" s="2654"/>
      <c r="AK127" s="2654"/>
      <c r="AL127" s="2654"/>
      <c r="AM127" s="2654"/>
      <c r="AN127" s="2654"/>
    </row>
    <row r="128" spans="1:41">
      <c r="A128" s="2654"/>
      <c r="B128" s="2654"/>
      <c r="C128" s="2654"/>
      <c r="D128" s="2654"/>
      <c r="E128" s="2654"/>
      <c r="F128" s="2654"/>
      <c r="G128" s="2654"/>
      <c r="H128" s="2654"/>
      <c r="I128" s="2654"/>
      <c r="J128" s="2654"/>
      <c r="K128" s="2654"/>
      <c r="L128" s="2654"/>
      <c r="M128" s="2654"/>
      <c r="N128" s="2654"/>
      <c r="O128" s="2654"/>
      <c r="P128" s="2654"/>
      <c r="Q128" s="2654"/>
      <c r="R128" s="2654"/>
      <c r="S128" s="2654"/>
      <c r="T128" s="2654"/>
      <c r="U128" s="2654"/>
      <c r="V128" s="2654"/>
      <c r="W128" s="2654"/>
      <c r="X128" s="2654"/>
      <c r="Y128" s="2654"/>
      <c r="Z128" s="2654"/>
      <c r="AA128" s="2654"/>
      <c r="AB128" s="2654"/>
      <c r="AC128" s="2654"/>
      <c r="AD128" s="2654"/>
      <c r="AE128" s="2654"/>
      <c r="AF128" s="2654"/>
      <c r="AG128" s="2654"/>
      <c r="AH128" s="2654"/>
      <c r="AI128" s="2654"/>
      <c r="AJ128" s="2654"/>
      <c r="AK128" s="2654"/>
      <c r="AL128" s="2654"/>
      <c r="AM128" s="2654"/>
      <c r="AN128" s="2654"/>
    </row>
    <row r="129" spans="1:40">
      <c r="A129" s="2654"/>
      <c r="B129" s="2654"/>
      <c r="C129" s="2654"/>
      <c r="D129" s="2654"/>
      <c r="E129" s="2654"/>
      <c r="F129" s="2654"/>
      <c r="G129" s="2654"/>
      <c r="H129" s="2654"/>
      <c r="I129" s="2654"/>
      <c r="J129" s="2654"/>
      <c r="K129" s="2654"/>
      <c r="L129" s="2654"/>
      <c r="M129" s="2654"/>
      <c r="N129" s="2654"/>
      <c r="O129" s="2654"/>
      <c r="P129" s="2654"/>
      <c r="Q129" s="2654"/>
      <c r="R129" s="2654"/>
      <c r="S129" s="2654"/>
      <c r="T129" s="2654"/>
      <c r="U129" s="2654"/>
      <c r="V129" s="2654"/>
      <c r="W129" s="2654"/>
      <c r="X129" s="2654"/>
      <c r="Y129" s="2654"/>
      <c r="Z129" s="2654"/>
      <c r="AA129" s="2654"/>
      <c r="AB129" s="2654"/>
      <c r="AC129" s="2654"/>
      <c r="AD129" s="2654"/>
      <c r="AE129" s="2654"/>
      <c r="AF129" s="2654"/>
      <c r="AG129" s="2654"/>
      <c r="AH129" s="2654"/>
      <c r="AI129" s="2654"/>
      <c r="AJ129" s="2654"/>
      <c r="AK129" s="2654"/>
      <c r="AL129" s="2654"/>
      <c r="AM129" s="2654"/>
      <c r="AN129" s="2654"/>
    </row>
    <row r="130" spans="1:40">
      <c r="A130" s="2654"/>
      <c r="B130" s="2654"/>
      <c r="C130" s="2654"/>
      <c r="D130" s="2654"/>
      <c r="E130" s="2654"/>
      <c r="F130" s="2654"/>
      <c r="G130" s="2654"/>
      <c r="H130" s="2654"/>
      <c r="I130" s="2654"/>
      <c r="J130" s="2654"/>
      <c r="K130" s="2654"/>
      <c r="L130" s="2654"/>
      <c r="M130" s="2654"/>
      <c r="N130" s="2654"/>
      <c r="O130" s="2654"/>
      <c r="P130" s="2654"/>
      <c r="Q130" s="2654"/>
      <c r="R130" s="2654"/>
      <c r="S130" s="2654"/>
      <c r="T130" s="2654"/>
      <c r="U130" s="2654"/>
      <c r="V130" s="2654"/>
      <c r="W130" s="2654"/>
      <c r="X130" s="2654"/>
      <c r="Y130" s="2654"/>
      <c r="Z130" s="2654"/>
      <c r="AA130" s="2654"/>
      <c r="AB130" s="2654"/>
      <c r="AC130" s="2654"/>
      <c r="AD130" s="2654"/>
      <c r="AE130" s="2654"/>
      <c r="AF130" s="2654"/>
      <c r="AG130" s="2654"/>
      <c r="AH130" s="2654"/>
      <c r="AI130" s="2654"/>
      <c r="AJ130" s="2654"/>
      <c r="AK130" s="2654"/>
      <c r="AL130" s="2654"/>
      <c r="AM130" s="2654"/>
      <c r="AN130" s="2654"/>
    </row>
    <row r="131" spans="1:40">
      <c r="A131" s="2654"/>
      <c r="B131" s="2654"/>
      <c r="C131" s="2654"/>
      <c r="D131" s="2654"/>
      <c r="E131" s="2654"/>
      <c r="F131" s="2654"/>
      <c r="G131" s="2654"/>
      <c r="H131" s="2654"/>
      <c r="I131" s="2654"/>
      <c r="J131" s="2654"/>
      <c r="K131" s="2654"/>
      <c r="L131" s="2654"/>
      <c r="M131" s="2654"/>
      <c r="N131" s="2654"/>
      <c r="O131" s="2654"/>
      <c r="P131" s="2654"/>
      <c r="Q131" s="2654"/>
      <c r="R131" s="2654"/>
      <c r="S131" s="2654"/>
      <c r="T131" s="2654"/>
      <c r="U131" s="2654"/>
      <c r="V131" s="2654"/>
      <c r="W131" s="2654"/>
      <c r="X131" s="2654"/>
      <c r="Y131" s="2654"/>
      <c r="Z131" s="2654"/>
      <c r="AA131" s="2654"/>
      <c r="AB131" s="2654"/>
      <c r="AC131" s="2654"/>
      <c r="AD131" s="2654"/>
      <c r="AE131" s="2654"/>
      <c r="AF131" s="2654"/>
      <c r="AG131" s="2654"/>
      <c r="AH131" s="2654"/>
      <c r="AI131" s="2654"/>
      <c r="AJ131" s="2654"/>
      <c r="AK131" s="2654"/>
      <c r="AL131" s="2654"/>
      <c r="AM131" s="2654"/>
      <c r="AN131" s="2654"/>
    </row>
    <row r="132" spans="1:40">
      <c r="A132" s="2654"/>
      <c r="B132" s="2654"/>
      <c r="C132" s="2654"/>
      <c r="D132" s="2654"/>
      <c r="E132" s="2654"/>
      <c r="F132" s="2654"/>
      <c r="G132" s="2654"/>
      <c r="H132" s="2654"/>
      <c r="I132" s="2654"/>
      <c r="J132" s="2654"/>
      <c r="K132" s="2654"/>
      <c r="L132" s="2654"/>
      <c r="M132" s="2654"/>
      <c r="N132" s="2654"/>
      <c r="O132" s="2654"/>
      <c r="P132" s="2654"/>
      <c r="Q132" s="2654"/>
      <c r="R132" s="2654"/>
      <c r="S132" s="2654"/>
      <c r="T132" s="2654"/>
      <c r="U132" s="2654"/>
      <c r="V132" s="2654"/>
      <c r="W132" s="2654"/>
      <c r="X132" s="2654"/>
      <c r="Y132" s="2654"/>
      <c r="Z132" s="2654"/>
      <c r="AA132" s="2654"/>
      <c r="AB132" s="2654"/>
      <c r="AC132" s="2654"/>
      <c r="AD132" s="2654"/>
      <c r="AE132" s="2654"/>
      <c r="AF132" s="2654"/>
      <c r="AG132" s="2654"/>
      <c r="AH132" s="2654"/>
      <c r="AI132" s="2654"/>
      <c r="AJ132" s="2654"/>
      <c r="AK132" s="2654"/>
      <c r="AL132" s="2654"/>
      <c r="AM132" s="2654"/>
      <c r="AN132" s="2654"/>
    </row>
    <row r="133" spans="1:40">
      <c r="A133" s="2654"/>
      <c r="B133" s="2654"/>
      <c r="C133" s="2654"/>
      <c r="D133" s="2654"/>
      <c r="E133" s="2654"/>
      <c r="F133" s="2654"/>
      <c r="G133" s="2654"/>
      <c r="H133" s="2654"/>
      <c r="I133" s="2654"/>
      <c r="J133" s="2654"/>
      <c r="K133" s="2654"/>
      <c r="L133" s="2654"/>
      <c r="M133" s="2654"/>
      <c r="N133" s="2654"/>
      <c r="O133" s="2654"/>
      <c r="P133" s="2654"/>
      <c r="Q133" s="2654"/>
      <c r="R133" s="2654"/>
      <c r="S133" s="2654"/>
      <c r="T133" s="2654"/>
      <c r="U133" s="2654"/>
      <c r="V133" s="2654"/>
      <c r="W133" s="2654"/>
      <c r="X133" s="2654"/>
      <c r="Y133" s="2654"/>
      <c r="Z133" s="2654"/>
      <c r="AA133" s="2654"/>
      <c r="AB133" s="2654"/>
      <c r="AC133" s="2654"/>
      <c r="AD133" s="2654"/>
      <c r="AE133" s="2654"/>
      <c r="AF133" s="2654"/>
      <c r="AG133" s="2654"/>
      <c r="AH133" s="2654"/>
      <c r="AI133" s="2654"/>
      <c r="AJ133" s="2654"/>
      <c r="AK133" s="2654"/>
      <c r="AL133" s="2654"/>
      <c r="AM133" s="2654"/>
      <c r="AN133" s="2654"/>
    </row>
    <row r="134" spans="1:40">
      <c r="A134" s="2654"/>
      <c r="B134" s="2654"/>
      <c r="C134" s="2654"/>
      <c r="D134" s="2654"/>
      <c r="E134" s="2654"/>
      <c r="F134" s="2654"/>
      <c r="G134" s="2654"/>
      <c r="H134" s="2654"/>
      <c r="I134" s="2654"/>
      <c r="J134" s="2654"/>
      <c r="K134" s="2654"/>
      <c r="L134" s="2654"/>
      <c r="M134" s="2654"/>
      <c r="N134" s="2654"/>
      <c r="O134" s="2654"/>
      <c r="P134" s="2654"/>
      <c r="Q134" s="2654"/>
      <c r="R134" s="2654"/>
      <c r="S134" s="2654"/>
      <c r="T134" s="2654"/>
      <c r="U134" s="2654"/>
      <c r="V134" s="2654"/>
      <c r="W134" s="2654"/>
      <c r="X134" s="2654"/>
      <c r="Y134" s="2654"/>
      <c r="Z134" s="2654"/>
      <c r="AA134" s="2654"/>
      <c r="AB134" s="2654"/>
      <c r="AC134" s="2654"/>
      <c r="AD134" s="2654"/>
      <c r="AE134" s="2654"/>
      <c r="AF134" s="2654"/>
      <c r="AG134" s="2654"/>
      <c r="AH134" s="2654"/>
      <c r="AI134" s="2654"/>
      <c r="AJ134" s="2654"/>
      <c r="AK134" s="2654"/>
      <c r="AL134" s="2654"/>
      <c r="AM134" s="2654"/>
      <c r="AN134" s="2654"/>
    </row>
    <row r="135" spans="1:40">
      <c r="A135" s="2654"/>
      <c r="B135" s="2654"/>
      <c r="C135" s="2654"/>
      <c r="D135" s="2654"/>
      <c r="E135" s="2654"/>
      <c r="F135" s="2654"/>
      <c r="G135" s="2654"/>
      <c r="H135" s="2654"/>
      <c r="I135" s="2654"/>
      <c r="J135" s="2654"/>
      <c r="K135" s="2654"/>
      <c r="L135" s="2654"/>
      <c r="M135" s="2654"/>
      <c r="N135" s="2654"/>
      <c r="O135" s="2654"/>
      <c r="P135" s="2654"/>
      <c r="Q135" s="2654"/>
      <c r="R135" s="2654"/>
      <c r="S135" s="2654"/>
      <c r="T135" s="2654"/>
      <c r="U135" s="2654"/>
      <c r="V135" s="2654"/>
      <c r="W135" s="2654"/>
      <c r="X135" s="2654"/>
      <c r="Y135" s="2654"/>
      <c r="Z135" s="2654"/>
      <c r="AA135" s="2654"/>
      <c r="AB135" s="2654"/>
      <c r="AC135" s="2654"/>
      <c r="AD135" s="2654"/>
      <c r="AE135" s="2654"/>
      <c r="AF135" s="2654"/>
      <c r="AG135" s="2654"/>
      <c r="AH135" s="2654"/>
      <c r="AI135" s="2654"/>
      <c r="AJ135" s="2654"/>
      <c r="AK135" s="2654"/>
      <c r="AL135" s="2654"/>
      <c r="AM135" s="2654"/>
      <c r="AN135" s="2654"/>
    </row>
    <row r="136" spans="1:40">
      <c r="A136" s="2654"/>
      <c r="B136" s="2654"/>
      <c r="C136" s="2654"/>
      <c r="D136" s="2654"/>
      <c r="E136" s="2654"/>
      <c r="F136" s="2654"/>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654"/>
      <c r="AG136" s="2654"/>
      <c r="AH136" s="2654"/>
      <c r="AI136" s="2654"/>
      <c r="AJ136" s="2654"/>
      <c r="AK136" s="2654"/>
      <c r="AL136" s="2654"/>
      <c r="AM136" s="2654"/>
      <c r="AN136" s="2654"/>
    </row>
    <row r="137" spans="1:40">
      <c r="A137" s="2654"/>
      <c r="B137" s="2654"/>
      <c r="C137" s="2654"/>
      <c r="D137" s="2654"/>
      <c r="E137" s="2654"/>
      <c r="F137" s="2654"/>
      <c r="G137" s="2654"/>
      <c r="H137" s="2654"/>
      <c r="I137" s="2654"/>
      <c r="J137" s="2654"/>
      <c r="K137" s="2654"/>
      <c r="L137" s="2654"/>
      <c r="M137" s="2654"/>
      <c r="N137" s="2654"/>
      <c r="O137" s="2654"/>
      <c r="P137" s="2654"/>
      <c r="Q137" s="2654"/>
      <c r="R137" s="2654"/>
      <c r="S137" s="2654"/>
      <c r="T137" s="2654"/>
      <c r="U137" s="2654"/>
      <c r="V137" s="2654"/>
      <c r="W137" s="2654"/>
      <c r="X137" s="2654"/>
      <c r="Y137" s="2654"/>
      <c r="Z137" s="2654"/>
      <c r="AA137" s="2654"/>
      <c r="AB137" s="2654"/>
      <c r="AC137" s="2654"/>
      <c r="AD137" s="2654"/>
      <c r="AE137" s="2654"/>
      <c r="AF137" s="2654"/>
      <c r="AG137" s="2654"/>
      <c r="AH137" s="2654"/>
      <c r="AI137" s="2654"/>
      <c r="AJ137" s="2654"/>
      <c r="AK137" s="2654"/>
      <c r="AL137" s="2654"/>
      <c r="AM137" s="2654"/>
      <c r="AN137" s="2654"/>
    </row>
    <row r="138" spans="1:40">
      <c r="A138" s="2654"/>
      <c r="B138" s="2654"/>
      <c r="C138" s="2654"/>
      <c r="D138" s="2654"/>
      <c r="E138" s="2654"/>
      <c r="F138" s="2654"/>
      <c r="G138" s="2654"/>
      <c r="H138" s="2654"/>
      <c r="I138" s="2654"/>
      <c r="J138" s="2654"/>
      <c r="K138" s="2654"/>
      <c r="L138" s="2654"/>
      <c r="M138" s="2654"/>
      <c r="N138" s="2654"/>
      <c r="O138" s="2654"/>
      <c r="P138" s="2654"/>
      <c r="Q138" s="2654"/>
      <c r="R138" s="2654"/>
      <c r="S138" s="2654"/>
      <c r="T138" s="2654"/>
      <c r="U138" s="2654"/>
      <c r="V138" s="2654"/>
      <c r="W138" s="2654"/>
      <c r="X138" s="2654"/>
      <c r="Y138" s="2654"/>
      <c r="Z138" s="2654"/>
      <c r="AA138" s="2654"/>
      <c r="AB138" s="2654"/>
      <c r="AC138" s="2654"/>
      <c r="AD138" s="2654"/>
      <c r="AE138" s="2654"/>
      <c r="AF138" s="2654"/>
      <c r="AG138" s="2654"/>
      <c r="AH138" s="2654"/>
      <c r="AI138" s="2654"/>
      <c r="AJ138" s="2654"/>
      <c r="AK138" s="2654"/>
      <c r="AL138" s="2654"/>
      <c r="AM138" s="2654"/>
      <c r="AN138" s="2654"/>
    </row>
    <row r="139" spans="1:40">
      <c r="A139" s="2654"/>
      <c r="B139" s="2654"/>
      <c r="C139" s="2654"/>
      <c r="D139" s="2654"/>
      <c r="E139" s="2654"/>
      <c r="F139" s="2654"/>
      <c r="G139" s="2654"/>
      <c r="H139" s="2654"/>
      <c r="I139" s="2654"/>
      <c r="J139" s="2654"/>
      <c r="K139" s="2654"/>
      <c r="L139" s="2654"/>
      <c r="M139" s="2654"/>
      <c r="N139" s="2654"/>
      <c r="O139" s="2654"/>
      <c r="P139" s="2654"/>
      <c r="Q139" s="2654"/>
      <c r="R139" s="2654"/>
      <c r="S139" s="2654"/>
      <c r="T139" s="2654"/>
      <c r="U139" s="2654"/>
      <c r="V139" s="2654"/>
      <c r="W139" s="2654"/>
      <c r="X139" s="2654"/>
      <c r="Y139" s="2654"/>
      <c r="Z139" s="2654"/>
      <c r="AA139" s="2654"/>
      <c r="AB139" s="2654"/>
      <c r="AC139" s="2654"/>
      <c r="AD139" s="2654"/>
      <c r="AE139" s="2654"/>
      <c r="AF139" s="2654"/>
      <c r="AG139" s="2654"/>
      <c r="AH139" s="2654"/>
      <c r="AI139" s="2654"/>
      <c r="AJ139" s="2654"/>
      <c r="AK139" s="2654"/>
      <c r="AL139" s="2654"/>
      <c r="AM139" s="2654"/>
      <c r="AN139" s="2654"/>
    </row>
    <row r="140" spans="1:40">
      <c r="A140" s="2654"/>
      <c r="B140" s="2654"/>
      <c r="C140" s="2654"/>
      <c r="D140" s="2654"/>
      <c r="E140" s="2654"/>
      <c r="F140" s="2654"/>
      <c r="G140" s="2654"/>
      <c r="H140" s="2654"/>
      <c r="I140" s="2654"/>
      <c r="J140" s="2654"/>
      <c r="K140" s="2654"/>
      <c r="L140" s="2654"/>
      <c r="M140" s="2654"/>
      <c r="N140" s="2654"/>
      <c r="O140" s="2654"/>
      <c r="P140" s="2654"/>
      <c r="Q140" s="2654"/>
      <c r="R140" s="2654"/>
      <c r="S140" s="2654"/>
      <c r="T140" s="2654"/>
      <c r="U140" s="2654"/>
      <c r="V140" s="2654"/>
      <c r="W140" s="2654"/>
      <c r="X140" s="2654"/>
      <c r="Y140" s="2654"/>
      <c r="Z140" s="2654"/>
      <c r="AA140" s="2654"/>
      <c r="AB140" s="2654"/>
      <c r="AC140" s="2654"/>
      <c r="AD140" s="2654"/>
      <c r="AE140" s="2654"/>
      <c r="AF140" s="2654"/>
      <c r="AG140" s="2654"/>
      <c r="AH140" s="2654"/>
      <c r="AI140" s="2654"/>
      <c r="AJ140" s="2654"/>
      <c r="AK140" s="2654"/>
      <c r="AL140" s="2654"/>
      <c r="AM140" s="2654"/>
      <c r="AN140" s="2654"/>
    </row>
    <row r="141" spans="1:40">
      <c r="A141" s="2654"/>
      <c r="B141" s="2654"/>
      <c r="C141" s="2654"/>
      <c r="D141" s="2654"/>
      <c r="E141" s="2654"/>
      <c r="F141" s="2654"/>
      <c r="G141" s="2654"/>
      <c r="H141" s="2654"/>
      <c r="I141" s="2654"/>
      <c r="J141" s="2654"/>
      <c r="K141" s="2654"/>
      <c r="L141" s="2654"/>
      <c r="M141" s="2654"/>
      <c r="N141" s="2654"/>
      <c r="O141" s="2654"/>
      <c r="P141" s="2654"/>
      <c r="Q141" s="2654"/>
      <c r="R141" s="2654"/>
      <c r="S141" s="2654"/>
      <c r="T141" s="2654"/>
      <c r="U141" s="2654"/>
      <c r="V141" s="2654"/>
      <c r="W141" s="2654"/>
      <c r="X141" s="2654"/>
      <c r="Y141" s="2654"/>
      <c r="Z141" s="2654"/>
      <c r="AA141" s="2654"/>
      <c r="AB141" s="2654"/>
      <c r="AC141" s="2654"/>
      <c r="AD141" s="2654"/>
      <c r="AE141" s="2654"/>
      <c r="AF141" s="2654"/>
      <c r="AG141" s="2654"/>
      <c r="AH141" s="2654"/>
      <c r="AI141" s="2654"/>
      <c r="AJ141" s="2654"/>
      <c r="AK141" s="2654"/>
      <c r="AL141" s="2654"/>
      <c r="AM141" s="2654"/>
      <c r="AN141" s="2654"/>
    </row>
  </sheetData>
  <sheetProtection selectLockedCells="1" selectUnlockedCells="1"/>
  <mergeCells count="44">
    <mergeCell ref="A104:AN104"/>
    <mergeCell ref="A105:AN105"/>
    <mergeCell ref="A108:AN108"/>
    <mergeCell ref="C83:AN85"/>
    <mergeCell ref="C89:AN89"/>
    <mergeCell ref="A96:AN96"/>
    <mergeCell ref="A98:AN98"/>
    <mergeCell ref="A99:AN99"/>
    <mergeCell ref="A100:AN100"/>
    <mergeCell ref="A101:AN101"/>
    <mergeCell ref="AO81:BZ81"/>
    <mergeCell ref="C82:AN82"/>
    <mergeCell ref="C87:AN87"/>
    <mergeCell ref="A17:AN17"/>
    <mergeCell ref="A19:S19"/>
    <mergeCell ref="A20:S20"/>
    <mergeCell ref="AR22:BE22"/>
    <mergeCell ref="A62:AN62"/>
    <mergeCell ref="B22:K23"/>
    <mergeCell ref="C64:AN65"/>
    <mergeCell ref="C66:AN67"/>
    <mergeCell ref="C69:AN72"/>
    <mergeCell ref="C79:AN80"/>
    <mergeCell ref="C76:AN76"/>
    <mergeCell ref="C81:AN81"/>
    <mergeCell ref="E11:H11"/>
    <mergeCell ref="A13:AN13"/>
    <mergeCell ref="A14:AN14"/>
    <mergeCell ref="A15:AN15"/>
    <mergeCell ref="A16:AN16"/>
    <mergeCell ref="B6:M6"/>
    <mergeCell ref="AC6:AN6"/>
    <mergeCell ref="B7:H7"/>
    <mergeCell ref="AE7:AI7"/>
    <mergeCell ref="D9:E9"/>
    <mergeCell ref="F9:I9"/>
    <mergeCell ref="J9:K9"/>
    <mergeCell ref="A1:AN1"/>
    <mergeCell ref="B2:M2"/>
    <mergeCell ref="B3:M3"/>
    <mergeCell ref="B5:M5"/>
    <mergeCell ref="AC5:AN5"/>
    <mergeCell ref="AC2:AL3"/>
    <mergeCell ref="AM2:AN3"/>
  </mergeCells>
  <hyperlinks>
    <hyperlink ref="A15" r:id="rId1" xr:uid="{00000000-0004-0000-0000-000000000000}"/>
  </hyperlinks>
  <printOptions horizontalCentered="1" verticalCentered="1"/>
  <pageMargins left="0" right="0" top="0" bottom="0" header="0.511811023622047" footer="0.511811023622047"/>
  <pageSetup paperSize="9" scale="80" firstPageNumber="0" orientation="portrait" useFirstPageNumber="1" horizontalDpi="300" verticalDpi="300" r:id="rId2"/>
  <headerFooter alignWithMargins="0"/>
  <colBreaks count="1" manualBreakCount="1">
    <brk id="40"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78"/>
  <sheetViews>
    <sheetView showGridLines="0" view="pageBreakPreview" zoomScaleNormal="100" workbookViewId="0">
      <selection activeCell="E50" sqref="E50"/>
    </sheetView>
  </sheetViews>
  <sheetFormatPr defaultColWidth="9.140625" defaultRowHeight="16.5" customHeight="1"/>
  <cols>
    <col min="1" max="1" width="1.140625" style="41" customWidth="1"/>
    <col min="2" max="2" width="0.7109375" style="42" customWidth="1"/>
    <col min="3" max="4" width="4.28515625" style="42" customWidth="1"/>
    <col min="5" max="5" width="9.7109375" style="42" customWidth="1"/>
    <col min="6" max="6" width="6.28515625" style="42" customWidth="1"/>
    <col min="7" max="7" width="5" style="42" customWidth="1"/>
    <col min="8" max="8" width="5.7109375" style="42" customWidth="1"/>
    <col min="9" max="9" width="10.140625" style="42" customWidth="1"/>
    <col min="10" max="10" width="4.42578125" style="1928" customWidth="1"/>
    <col min="11" max="22" width="7.28515625" style="42" customWidth="1"/>
    <col min="23" max="16384" width="9.140625" style="42"/>
  </cols>
  <sheetData>
    <row r="1" spans="1:22" ht="21" customHeight="1">
      <c r="A1" s="57"/>
      <c r="B1" s="1929"/>
      <c r="C1" s="1930"/>
      <c r="D1" s="1931"/>
      <c r="E1" s="1932"/>
      <c r="F1" s="1969"/>
      <c r="G1" s="1969"/>
      <c r="H1" s="1886"/>
      <c r="I1" s="1969"/>
      <c r="J1" s="1969"/>
      <c r="K1" s="1886"/>
      <c r="L1" s="1959"/>
      <c r="M1" s="1959"/>
      <c r="N1" s="1959"/>
      <c r="O1" s="1959"/>
      <c r="P1" s="1959"/>
      <c r="Q1" s="1959"/>
      <c r="R1" s="1959"/>
      <c r="S1" s="1959"/>
      <c r="T1" s="1959"/>
      <c r="U1" s="1959"/>
      <c r="V1" s="1959"/>
    </row>
    <row r="2" spans="1:22" ht="21" customHeight="1">
      <c r="A2" s="57"/>
      <c r="B2" s="1933"/>
      <c r="C2" s="1934"/>
      <c r="D2" s="1935"/>
      <c r="E2" s="1936"/>
      <c r="F2" s="1970" t="s">
        <v>588</v>
      </c>
      <c r="G2" s="61"/>
      <c r="H2" s="1971"/>
      <c r="I2" s="1982"/>
      <c r="J2" s="1982"/>
      <c r="K2" s="61"/>
      <c r="L2" s="1953"/>
      <c r="M2" s="1953"/>
      <c r="N2" s="1953"/>
      <c r="O2" s="1953"/>
      <c r="P2" s="1953"/>
      <c r="Q2" s="1953"/>
      <c r="R2" s="1953"/>
      <c r="S2" s="1953"/>
      <c r="T2" s="1953"/>
      <c r="U2" s="1953"/>
      <c r="V2" s="1953"/>
    </row>
    <row r="3" spans="1:22" ht="14.25" customHeight="1">
      <c r="A3" s="1937"/>
      <c r="B3" s="1972"/>
      <c r="C3" s="1973"/>
      <c r="D3" s="1974"/>
      <c r="E3" s="1975"/>
      <c r="F3" s="1976"/>
      <c r="G3" s="1976"/>
      <c r="H3" s="1976"/>
      <c r="I3" s="1976"/>
      <c r="J3" s="1976"/>
      <c r="K3" s="1983"/>
      <c r="L3" s="1983"/>
      <c r="M3" s="1983"/>
      <c r="N3" s="1983"/>
      <c r="O3" s="1983"/>
      <c r="P3" s="1983"/>
      <c r="Q3" s="1983"/>
      <c r="R3" s="1983"/>
      <c r="S3" s="1983"/>
      <c r="T3" s="1983"/>
      <c r="U3" s="1983"/>
      <c r="V3" s="1983"/>
    </row>
    <row r="4" spans="1:22" ht="16.5" customHeight="1">
      <c r="A4" s="57"/>
      <c r="B4" s="1977"/>
      <c r="C4" s="1978"/>
      <c r="D4" s="1830"/>
      <c r="E4" s="1832"/>
      <c r="F4" s="122"/>
      <c r="G4" s="122"/>
      <c r="H4" s="122"/>
      <c r="I4" s="122"/>
      <c r="J4" s="1984"/>
      <c r="K4" s="3940" t="s">
        <v>571</v>
      </c>
      <c r="L4" s="3941"/>
      <c r="M4" s="3941"/>
      <c r="N4" s="3941"/>
      <c r="O4" s="3941"/>
      <c r="P4" s="3941"/>
      <c r="Q4" s="3941"/>
      <c r="R4" s="3941"/>
      <c r="S4" s="3941"/>
      <c r="T4" s="3941"/>
      <c r="U4" s="3941"/>
      <c r="V4" s="3941"/>
    </row>
    <row r="5" spans="1:22" ht="14.25" customHeight="1">
      <c r="A5" s="57"/>
      <c r="B5" s="58"/>
      <c r="C5" s="59"/>
      <c r="D5" s="61"/>
      <c r="E5" s="62"/>
      <c r="F5" s="62"/>
      <c r="G5" s="62"/>
      <c r="H5" s="62"/>
      <c r="I5" s="62"/>
      <c r="J5" s="1955"/>
      <c r="K5" s="3942" t="s">
        <v>572</v>
      </c>
      <c r="L5" s="3943"/>
      <c r="M5" s="3943"/>
      <c r="N5" s="3943"/>
      <c r="O5" s="3943"/>
      <c r="P5" s="3943"/>
      <c r="Q5" s="3943"/>
      <c r="R5" s="3943"/>
      <c r="S5" s="3943"/>
      <c r="T5" s="3943"/>
      <c r="U5" s="3943"/>
      <c r="V5" s="3943"/>
    </row>
    <row r="6" spans="1:22" ht="15" customHeight="1">
      <c r="A6" s="57"/>
      <c r="B6" s="58"/>
      <c r="C6" s="1947"/>
      <c r="D6" s="3638" t="s">
        <v>560</v>
      </c>
      <c r="E6" s="3638"/>
      <c r="F6" s="3638"/>
      <c r="G6" s="3638"/>
      <c r="H6" s="3638"/>
      <c r="I6" s="3638"/>
      <c r="J6" s="1956"/>
      <c r="K6" s="3944" t="s">
        <v>573</v>
      </c>
      <c r="L6" s="3945"/>
      <c r="M6" s="3945"/>
      <c r="N6" s="3945"/>
      <c r="O6" s="3945"/>
      <c r="P6" s="3945"/>
      <c r="Q6" s="3945"/>
      <c r="R6" s="3945"/>
      <c r="S6" s="3945"/>
      <c r="T6" s="3945"/>
      <c r="U6" s="3945"/>
      <c r="V6" s="3945"/>
    </row>
    <row r="7" spans="1:22" ht="12" customHeight="1">
      <c r="A7" s="57"/>
      <c r="B7" s="58"/>
      <c r="C7" s="1947"/>
      <c r="D7" s="3946" t="s">
        <v>2631</v>
      </c>
      <c r="E7" s="3946"/>
      <c r="F7" s="3946"/>
      <c r="G7" s="3946"/>
      <c r="H7" s="3946"/>
      <c r="I7" s="3946"/>
      <c r="J7" s="1956"/>
      <c r="K7" s="3819" t="s">
        <v>574</v>
      </c>
      <c r="L7" s="3820"/>
      <c r="M7" s="3820"/>
      <c r="N7" s="3820"/>
      <c r="O7" s="3819" t="s">
        <v>507</v>
      </c>
      <c r="P7" s="3820"/>
      <c r="Q7" s="3820"/>
      <c r="R7" s="3821"/>
      <c r="S7" s="3819" t="s">
        <v>498</v>
      </c>
      <c r="T7" s="3820"/>
      <c r="U7" s="3820"/>
      <c r="V7" s="3821"/>
    </row>
    <row r="8" spans="1:22" ht="12" customHeight="1">
      <c r="A8" s="57"/>
      <c r="B8" s="58"/>
      <c r="C8" s="1947"/>
      <c r="D8" s="1936"/>
      <c r="E8" s="1936"/>
      <c r="F8" s="1936"/>
      <c r="G8" s="1936"/>
      <c r="H8" s="1936"/>
      <c r="I8" s="1936"/>
      <c r="J8" s="1957"/>
      <c r="K8" s="3629"/>
      <c r="L8" s="3630"/>
      <c r="M8" s="3630"/>
      <c r="N8" s="3630"/>
      <c r="O8" s="3629"/>
      <c r="P8" s="3630"/>
      <c r="Q8" s="3630"/>
      <c r="R8" s="3631"/>
      <c r="S8" s="3629"/>
      <c r="T8" s="3630"/>
      <c r="U8" s="3630"/>
      <c r="V8" s="3631"/>
    </row>
    <row r="9" spans="1:22" ht="13.5" customHeight="1">
      <c r="A9" s="57"/>
      <c r="B9" s="58"/>
      <c r="C9" s="1948"/>
      <c r="E9" s="1898"/>
      <c r="F9" s="1898"/>
      <c r="G9" s="1898"/>
      <c r="H9" s="1898"/>
      <c r="I9" s="1898"/>
      <c r="J9" s="1958"/>
      <c r="K9" s="3942" t="s">
        <v>575</v>
      </c>
      <c r="L9" s="3943"/>
      <c r="M9" s="3943"/>
      <c r="N9" s="3949"/>
      <c r="O9" s="3942" t="s">
        <v>576</v>
      </c>
      <c r="P9" s="3943"/>
      <c r="Q9" s="3943"/>
      <c r="R9" s="3949"/>
      <c r="S9" s="3942" t="s">
        <v>503</v>
      </c>
      <c r="T9" s="3943"/>
      <c r="U9" s="3943"/>
      <c r="V9" s="3949"/>
    </row>
    <row r="10" spans="1:22" ht="5.25" customHeight="1">
      <c r="A10" s="57"/>
      <c r="B10" s="58"/>
      <c r="C10" s="1950"/>
      <c r="D10" s="61"/>
      <c r="E10" s="62"/>
      <c r="F10" s="62"/>
      <c r="G10" s="62"/>
      <c r="H10" s="62"/>
      <c r="I10" s="62"/>
      <c r="J10" s="122"/>
      <c r="K10" s="3950"/>
      <c r="L10" s="3951"/>
      <c r="M10" s="3951"/>
      <c r="N10" s="3952"/>
      <c r="O10" s="3950"/>
      <c r="P10" s="3951"/>
      <c r="Q10" s="3951"/>
      <c r="R10" s="3952"/>
      <c r="S10" s="3950"/>
      <c r="T10" s="3951"/>
      <c r="U10" s="3951"/>
      <c r="V10" s="3952"/>
    </row>
    <row r="11" spans="1:22" ht="15" customHeight="1">
      <c r="A11" s="57"/>
      <c r="B11" s="63"/>
      <c r="C11" s="64"/>
      <c r="D11" s="65"/>
      <c r="E11" s="64"/>
      <c r="F11" s="64"/>
      <c r="G11" s="64"/>
      <c r="H11" s="64"/>
      <c r="I11" s="64"/>
      <c r="J11" s="122"/>
      <c r="K11" s="3947" t="s">
        <v>589</v>
      </c>
      <c r="L11" s="3948"/>
      <c r="M11" s="3948"/>
      <c r="N11" s="3948"/>
      <c r="O11" s="3654" t="s">
        <v>590</v>
      </c>
      <c r="P11" s="3655"/>
      <c r="Q11" s="3655"/>
      <c r="R11" s="3655"/>
      <c r="S11" s="3654" t="s">
        <v>591</v>
      </c>
      <c r="T11" s="3655"/>
      <c r="U11" s="3655"/>
      <c r="V11" s="3655"/>
    </row>
    <row r="12" spans="1:22" ht="13.5" customHeight="1">
      <c r="A12" s="57"/>
      <c r="B12" s="66"/>
      <c r="C12" s="67">
        <v>5.0999999999999996</v>
      </c>
      <c r="D12" s="68" t="s">
        <v>521</v>
      </c>
      <c r="E12" s="69"/>
      <c r="F12" s="69"/>
      <c r="G12" s="69"/>
      <c r="H12" s="69"/>
      <c r="I12" s="69"/>
      <c r="J12" s="3768"/>
      <c r="K12" s="3953"/>
      <c r="L12" s="3954"/>
      <c r="M12" s="3954"/>
      <c r="N12" s="3954"/>
      <c r="O12" s="3953"/>
      <c r="P12" s="3954"/>
      <c r="Q12" s="3954"/>
      <c r="R12" s="3954"/>
      <c r="S12" s="3953"/>
      <c r="T12" s="3954"/>
      <c r="U12" s="3954"/>
      <c r="V12" s="3954"/>
    </row>
    <row r="13" spans="1:22" s="37" customFormat="1" ht="9.75" customHeight="1">
      <c r="A13" s="57"/>
      <c r="B13" s="66"/>
      <c r="C13" s="70"/>
      <c r="D13" s="71" t="s">
        <v>522</v>
      </c>
      <c r="E13" s="72"/>
      <c r="F13" s="72"/>
      <c r="G13" s="72"/>
      <c r="H13" s="72"/>
      <c r="I13" s="72"/>
      <c r="J13" s="3768"/>
      <c r="K13" s="3955"/>
      <c r="L13" s="3842"/>
      <c r="M13" s="3842"/>
      <c r="N13" s="3842"/>
      <c r="O13" s="3955"/>
      <c r="P13" s="3842"/>
      <c r="Q13" s="3842"/>
      <c r="R13" s="3842"/>
      <c r="S13" s="3955"/>
      <c r="T13" s="3842"/>
      <c r="U13" s="3842"/>
      <c r="V13" s="3842"/>
    </row>
    <row r="14" spans="1:22" ht="10.5" customHeight="1">
      <c r="A14" s="57"/>
      <c r="B14" s="73"/>
      <c r="C14" s="74"/>
      <c r="D14" s="2727" t="s">
        <v>2430</v>
      </c>
      <c r="E14" s="74"/>
      <c r="F14" s="74"/>
      <c r="G14" s="74"/>
      <c r="H14" s="74"/>
      <c r="I14" s="74"/>
      <c r="J14" s="3769"/>
      <c r="K14" s="3955"/>
      <c r="L14" s="3842"/>
      <c r="M14" s="3842"/>
      <c r="N14" s="3842"/>
      <c r="O14" s="3955"/>
      <c r="P14" s="3842"/>
      <c r="Q14" s="3842"/>
      <c r="R14" s="3842"/>
      <c r="S14" s="3955"/>
      <c r="T14" s="3842"/>
      <c r="U14" s="3842"/>
      <c r="V14" s="3842"/>
    </row>
    <row r="15" spans="1:22" ht="9.75" customHeight="1">
      <c r="A15" s="57"/>
      <c r="B15" s="73"/>
      <c r="C15" s="74"/>
      <c r="D15" s="3659"/>
      <c r="E15" s="3660"/>
      <c r="F15" s="3660"/>
      <c r="G15" s="3660"/>
      <c r="H15" s="3660"/>
      <c r="I15" s="3660"/>
      <c r="J15" s="3769"/>
      <c r="K15" s="3956"/>
      <c r="L15" s="3811"/>
      <c r="M15" s="3811"/>
      <c r="N15" s="3811"/>
      <c r="O15" s="3956"/>
      <c r="P15" s="3811"/>
      <c r="Q15" s="3811"/>
      <c r="R15" s="3811"/>
      <c r="S15" s="3956"/>
      <c r="T15" s="3811"/>
      <c r="U15" s="3811"/>
      <c r="V15" s="3811"/>
    </row>
    <row r="16" spans="1:22" ht="13.5" customHeight="1">
      <c r="A16" s="57"/>
      <c r="B16" s="73"/>
      <c r="C16" s="67">
        <v>5.2</v>
      </c>
      <c r="D16" s="77" t="s">
        <v>523</v>
      </c>
      <c r="E16" s="78"/>
      <c r="F16" s="78"/>
      <c r="G16" s="78"/>
      <c r="H16" s="78"/>
      <c r="I16" s="78"/>
      <c r="J16" s="3771"/>
      <c r="K16" s="3953"/>
      <c r="L16" s="3954"/>
      <c r="M16" s="3954"/>
      <c r="N16" s="3954"/>
      <c r="O16" s="3953"/>
      <c r="P16" s="3954"/>
      <c r="Q16" s="3954"/>
      <c r="R16" s="3954"/>
      <c r="S16" s="3953"/>
      <c r="T16" s="3954"/>
      <c r="U16" s="3954"/>
      <c r="V16" s="3954"/>
    </row>
    <row r="17" spans="1:22" ht="9" customHeight="1">
      <c r="A17" s="57"/>
      <c r="B17" s="73"/>
      <c r="C17" s="70"/>
      <c r="D17" s="70" t="s">
        <v>524</v>
      </c>
      <c r="E17" s="78"/>
      <c r="F17" s="78"/>
      <c r="G17" s="78"/>
      <c r="H17" s="78"/>
      <c r="I17" s="78"/>
      <c r="J17" s="3771"/>
      <c r="K17" s="3955"/>
      <c r="L17" s="3842"/>
      <c r="M17" s="3842"/>
      <c r="N17" s="3842"/>
      <c r="O17" s="3955"/>
      <c r="P17" s="3842"/>
      <c r="Q17" s="3842"/>
      <c r="R17" s="3842"/>
      <c r="S17" s="3955"/>
      <c r="T17" s="3842"/>
      <c r="U17" s="3842"/>
      <c r="V17" s="3842"/>
    </row>
    <row r="18" spans="1:22" ht="9" customHeight="1">
      <c r="A18" s="57"/>
      <c r="B18" s="73"/>
      <c r="C18" s="71"/>
      <c r="D18" s="75" t="s">
        <v>525</v>
      </c>
      <c r="E18" s="79"/>
      <c r="F18" s="79"/>
      <c r="G18" s="79"/>
      <c r="H18" s="79"/>
      <c r="I18" s="79"/>
      <c r="J18" s="3769"/>
      <c r="K18" s="3955"/>
      <c r="L18" s="3842"/>
      <c r="M18" s="3842"/>
      <c r="N18" s="3842"/>
      <c r="O18" s="3955"/>
      <c r="P18" s="3842"/>
      <c r="Q18" s="3842"/>
      <c r="R18" s="3842"/>
      <c r="S18" s="3955"/>
      <c r="T18" s="3842"/>
      <c r="U18" s="3842"/>
      <c r="V18" s="3842"/>
    </row>
    <row r="19" spans="1:22" ht="15" customHeight="1">
      <c r="A19" s="57"/>
      <c r="B19" s="73"/>
      <c r="C19" s="71"/>
      <c r="D19" s="84" t="s">
        <v>526</v>
      </c>
      <c r="E19" s="79"/>
      <c r="F19" s="79"/>
      <c r="G19" s="79"/>
      <c r="H19" s="79"/>
      <c r="I19" s="79"/>
      <c r="J19" s="3769"/>
      <c r="K19" s="3956"/>
      <c r="L19" s="3811"/>
      <c r="M19" s="3811"/>
      <c r="N19" s="3811"/>
      <c r="O19" s="3956"/>
      <c r="P19" s="3811"/>
      <c r="Q19" s="3811"/>
      <c r="R19" s="3811"/>
      <c r="S19" s="3956"/>
      <c r="T19" s="3811"/>
      <c r="U19" s="3811"/>
      <c r="V19" s="3811"/>
    </row>
    <row r="20" spans="1:22" ht="10.5" customHeight="1">
      <c r="A20" s="57"/>
      <c r="B20" s="73"/>
      <c r="C20" s="80">
        <v>5.3</v>
      </c>
      <c r="D20" s="71" t="s">
        <v>527</v>
      </c>
      <c r="E20" s="81"/>
      <c r="F20" s="82"/>
      <c r="G20" s="82"/>
      <c r="H20" s="82"/>
      <c r="I20" s="82"/>
      <c r="J20" s="3770" t="s">
        <v>364</v>
      </c>
      <c r="K20" s="3881"/>
      <c r="L20" s="3808"/>
      <c r="M20" s="3808"/>
      <c r="N20" s="3845"/>
      <c r="O20" s="3807"/>
      <c r="P20" s="3808"/>
      <c r="Q20" s="3808"/>
      <c r="R20" s="3845"/>
      <c r="S20" s="3807"/>
      <c r="T20" s="3808"/>
      <c r="U20" s="3808"/>
      <c r="V20" s="3845"/>
    </row>
    <row r="21" spans="1:22" ht="10.5" customHeight="1">
      <c r="A21" s="57"/>
      <c r="B21" s="73"/>
      <c r="C21" s="71"/>
      <c r="D21" s="75" t="s">
        <v>528</v>
      </c>
      <c r="E21" s="81"/>
      <c r="F21" s="82"/>
      <c r="G21" s="82"/>
      <c r="H21" s="82"/>
      <c r="I21" s="82"/>
      <c r="J21" s="3771"/>
      <c r="K21" s="3883"/>
      <c r="L21" s="3811"/>
      <c r="M21" s="3811"/>
      <c r="N21" s="3846"/>
      <c r="O21" s="3810"/>
      <c r="P21" s="3811"/>
      <c r="Q21" s="3811"/>
      <c r="R21" s="3846"/>
      <c r="S21" s="3810"/>
      <c r="T21" s="3811"/>
      <c r="U21" s="3811"/>
      <c r="V21" s="3846"/>
    </row>
    <row r="22" spans="1:22" s="37" customFormat="1" ht="10.5" customHeight="1">
      <c r="A22" s="57"/>
      <c r="B22" s="73"/>
      <c r="C22" s="74"/>
      <c r="D22" s="71" t="s">
        <v>529</v>
      </c>
      <c r="E22" s="71" t="s">
        <v>530</v>
      </c>
      <c r="F22" s="83"/>
      <c r="G22" s="83"/>
      <c r="H22" s="83"/>
      <c r="I22" s="83"/>
      <c r="J22" s="3769"/>
      <c r="K22" s="3681"/>
      <c r="L22" s="3676"/>
      <c r="M22" s="3676"/>
      <c r="N22" s="3677"/>
      <c r="O22" s="3681"/>
      <c r="P22" s="3676"/>
      <c r="Q22" s="3676"/>
      <c r="R22" s="3677"/>
      <c r="S22" s="3669">
        <f>K22+O22</f>
        <v>0</v>
      </c>
      <c r="T22" s="3670"/>
      <c r="U22" s="3670"/>
      <c r="V22" s="3671"/>
    </row>
    <row r="23" spans="1:22" ht="12" customHeight="1">
      <c r="A23" s="57"/>
      <c r="B23" s="73"/>
      <c r="C23" s="74"/>
      <c r="D23" s="71"/>
      <c r="E23" s="2725" t="s">
        <v>2431</v>
      </c>
      <c r="F23" s="83"/>
      <c r="G23" s="83"/>
      <c r="H23" s="83"/>
      <c r="I23" s="1951"/>
      <c r="J23" s="3769"/>
      <c r="K23" s="3682"/>
      <c r="L23" s="3679"/>
      <c r="M23" s="3679"/>
      <c r="N23" s="3680"/>
      <c r="O23" s="3682"/>
      <c r="P23" s="3679"/>
      <c r="Q23" s="3679"/>
      <c r="R23" s="3680"/>
      <c r="S23" s="3672"/>
      <c r="T23" s="3673"/>
      <c r="U23" s="3673"/>
      <c r="V23" s="3674"/>
    </row>
    <row r="24" spans="1:22" ht="9.75" customHeight="1">
      <c r="A24" s="57"/>
      <c r="B24" s="73"/>
      <c r="C24" s="74"/>
      <c r="D24" s="68" t="s">
        <v>531</v>
      </c>
      <c r="E24" s="85" t="s">
        <v>532</v>
      </c>
      <c r="F24" s="79"/>
      <c r="G24" s="79"/>
      <c r="H24" s="79"/>
      <c r="I24" s="79"/>
      <c r="J24" s="3772" t="s">
        <v>366</v>
      </c>
      <c r="K24" s="3881"/>
      <c r="L24" s="3808"/>
      <c r="M24" s="3808"/>
      <c r="N24" s="3845"/>
      <c r="O24" s="3807"/>
      <c r="P24" s="3808"/>
      <c r="Q24" s="3808"/>
      <c r="R24" s="3845"/>
      <c r="S24" s="3967"/>
      <c r="T24" s="3968"/>
      <c r="U24" s="3968"/>
      <c r="V24" s="3969"/>
    </row>
    <row r="25" spans="1:22" ht="9.75" customHeight="1">
      <c r="A25" s="57"/>
      <c r="B25" s="73"/>
      <c r="C25" s="74"/>
      <c r="D25" s="71"/>
      <c r="E25" s="2722" t="s">
        <v>2432</v>
      </c>
      <c r="F25" s="79"/>
      <c r="G25" s="79"/>
      <c r="H25" s="79"/>
      <c r="I25" s="79"/>
      <c r="J25" s="3773"/>
      <c r="K25" s="3844"/>
      <c r="L25" s="3842"/>
      <c r="M25" s="3842"/>
      <c r="N25" s="3882"/>
      <c r="O25" s="3841"/>
      <c r="P25" s="3842"/>
      <c r="Q25" s="3842"/>
      <c r="R25" s="3882"/>
      <c r="S25" s="3970"/>
      <c r="T25" s="3847"/>
      <c r="U25" s="3847"/>
      <c r="V25" s="3971"/>
    </row>
    <row r="26" spans="1:22" ht="4.5" customHeight="1">
      <c r="A26" s="57"/>
      <c r="B26" s="73"/>
      <c r="C26" s="74"/>
      <c r="D26" s="71"/>
      <c r="E26" s="86"/>
      <c r="F26" s="79"/>
      <c r="G26" s="79"/>
      <c r="H26" s="79"/>
      <c r="I26" s="79"/>
      <c r="J26" s="3773"/>
      <c r="K26" s="3883"/>
      <c r="L26" s="3811"/>
      <c r="M26" s="3811"/>
      <c r="N26" s="3846"/>
      <c r="O26" s="3810"/>
      <c r="P26" s="3811"/>
      <c r="Q26" s="3811"/>
      <c r="R26" s="3846"/>
      <c r="S26" s="3972"/>
      <c r="T26" s="3973"/>
      <c r="U26" s="3973"/>
      <c r="V26" s="3974"/>
    </row>
    <row r="27" spans="1:22" ht="9.75" customHeight="1">
      <c r="A27" s="57"/>
      <c r="B27" s="73"/>
      <c r="C27" s="74"/>
      <c r="D27" s="71"/>
      <c r="E27" s="85" t="s">
        <v>2433</v>
      </c>
      <c r="F27" s="79"/>
      <c r="G27" s="79"/>
      <c r="H27" s="79"/>
      <c r="I27" s="79"/>
      <c r="J27" s="3774"/>
      <c r="K27" s="3681"/>
      <c r="L27" s="3676"/>
      <c r="M27" s="3676"/>
      <c r="N27" s="3677"/>
      <c r="O27" s="3681"/>
      <c r="P27" s="3676"/>
      <c r="Q27" s="3676"/>
      <c r="R27" s="3677"/>
      <c r="S27" s="3669">
        <f>K27+O27</f>
        <v>0</v>
      </c>
      <c r="T27" s="3670"/>
      <c r="U27" s="3670"/>
      <c r="V27" s="3671"/>
    </row>
    <row r="28" spans="1:22" ht="9.75" customHeight="1">
      <c r="A28" s="57"/>
      <c r="B28" s="73"/>
      <c r="C28" s="74"/>
      <c r="D28" s="71"/>
      <c r="E28" s="87" t="s">
        <v>2434</v>
      </c>
      <c r="F28" s="85"/>
      <c r="G28" s="85"/>
      <c r="H28" s="85"/>
      <c r="I28" s="85"/>
      <c r="J28" s="3775"/>
      <c r="K28" s="3682"/>
      <c r="L28" s="3679"/>
      <c r="M28" s="3679"/>
      <c r="N28" s="3680"/>
      <c r="O28" s="3682"/>
      <c r="P28" s="3679"/>
      <c r="Q28" s="3679"/>
      <c r="R28" s="3680"/>
      <c r="S28" s="3672"/>
      <c r="T28" s="3673"/>
      <c r="U28" s="3673"/>
      <c r="V28" s="3674"/>
    </row>
    <row r="29" spans="1:22" ht="9.75" customHeight="1">
      <c r="A29" s="57"/>
      <c r="B29" s="73"/>
      <c r="C29" s="74"/>
      <c r="D29" s="71"/>
      <c r="E29" s="88"/>
      <c r="F29" s="85"/>
      <c r="G29" s="85"/>
      <c r="H29" s="85"/>
      <c r="I29" s="85"/>
      <c r="J29" s="3962" t="s">
        <v>368</v>
      </c>
      <c r="K29" s="3787"/>
      <c r="L29" s="3788"/>
      <c r="M29" s="3788"/>
      <c r="N29" s="3789"/>
      <c r="O29" s="3790"/>
      <c r="P29" s="3791"/>
      <c r="Q29" s="3791"/>
      <c r="R29" s="3963"/>
      <c r="S29" s="3796"/>
      <c r="T29" s="3797"/>
      <c r="U29" s="3797"/>
      <c r="V29" s="3965"/>
    </row>
    <row r="30" spans="1:22" ht="11.25" customHeight="1">
      <c r="A30" s="57"/>
      <c r="B30" s="73"/>
      <c r="C30" s="74"/>
      <c r="D30" s="71"/>
      <c r="E30" s="70" t="s">
        <v>533</v>
      </c>
      <c r="F30" s="85"/>
      <c r="G30" s="85"/>
      <c r="H30" s="85"/>
      <c r="I30" s="85"/>
      <c r="J30" s="3773"/>
      <c r="K30" s="3787"/>
      <c r="L30" s="3788"/>
      <c r="M30" s="3788"/>
      <c r="N30" s="3789"/>
      <c r="O30" s="3793"/>
      <c r="P30" s="3794"/>
      <c r="Q30" s="3794"/>
      <c r="R30" s="3964"/>
      <c r="S30" s="3799"/>
      <c r="T30" s="3800"/>
      <c r="U30" s="3800"/>
      <c r="V30" s="3966"/>
    </row>
    <row r="31" spans="1:22" ht="12" customHeight="1">
      <c r="A31" s="57"/>
      <c r="B31" s="73"/>
      <c r="C31" s="74"/>
      <c r="D31" s="71"/>
      <c r="E31" s="89" t="s">
        <v>534</v>
      </c>
      <c r="F31" s="85"/>
      <c r="G31" s="85"/>
      <c r="H31" s="85"/>
      <c r="I31" s="85"/>
      <c r="J31" s="3773"/>
      <c r="K31" s="3681"/>
      <c r="L31" s="3676"/>
      <c r="M31" s="3676"/>
      <c r="N31" s="3677"/>
      <c r="O31" s="3681"/>
      <c r="P31" s="3676"/>
      <c r="Q31" s="3676"/>
      <c r="R31" s="3677"/>
      <c r="S31" s="3669">
        <f>K31+O31</f>
        <v>0</v>
      </c>
      <c r="T31" s="3670"/>
      <c r="U31" s="3670"/>
      <c r="V31" s="3671"/>
    </row>
    <row r="32" spans="1:22" ht="8.25" customHeight="1">
      <c r="A32" s="57"/>
      <c r="B32" s="73"/>
      <c r="C32" s="74"/>
      <c r="D32" s="71"/>
      <c r="E32" s="84"/>
      <c r="F32" s="85"/>
      <c r="G32" s="85"/>
      <c r="H32" s="85"/>
      <c r="I32" s="85"/>
      <c r="J32" s="3773"/>
      <c r="K32" s="3682"/>
      <c r="L32" s="3679"/>
      <c r="M32" s="3679"/>
      <c r="N32" s="3680"/>
      <c r="O32" s="3682"/>
      <c r="P32" s="3679"/>
      <c r="Q32" s="3679"/>
      <c r="R32" s="3680"/>
      <c r="S32" s="3672"/>
      <c r="T32" s="3673"/>
      <c r="U32" s="3673"/>
      <c r="V32" s="3674"/>
    </row>
    <row r="33" spans="1:22" ht="9" customHeight="1">
      <c r="A33" s="57"/>
      <c r="B33" s="73"/>
      <c r="C33" s="74"/>
      <c r="D33" s="88"/>
      <c r="E33" s="88"/>
      <c r="F33" s="79"/>
      <c r="G33" s="79"/>
      <c r="H33" s="79"/>
      <c r="I33" s="79"/>
      <c r="J33" s="3987" t="s">
        <v>120</v>
      </c>
      <c r="K33" s="3689"/>
      <c r="L33" s="3690"/>
      <c r="M33" s="3690"/>
      <c r="N33" s="3691"/>
      <c r="O33" s="3692"/>
      <c r="P33" s="3693"/>
      <c r="Q33" s="3693"/>
      <c r="R33" s="3694"/>
      <c r="S33" s="3698"/>
      <c r="T33" s="3699"/>
      <c r="U33" s="3699"/>
      <c r="V33" s="3700"/>
    </row>
    <row r="34" spans="1:22" ht="11.25" customHeight="1">
      <c r="A34" s="57"/>
      <c r="B34" s="73"/>
      <c r="C34" s="74"/>
      <c r="D34" s="90" t="s">
        <v>535</v>
      </c>
      <c r="E34" s="85" t="s">
        <v>536</v>
      </c>
      <c r="F34" s="79"/>
      <c r="G34" s="79"/>
      <c r="H34" s="79"/>
      <c r="I34" s="79"/>
      <c r="J34" s="3773"/>
      <c r="K34" s="3689"/>
      <c r="L34" s="3690"/>
      <c r="M34" s="3690"/>
      <c r="N34" s="3691"/>
      <c r="O34" s="3695"/>
      <c r="P34" s="3696"/>
      <c r="Q34" s="3696"/>
      <c r="R34" s="3697"/>
      <c r="S34" s="3701"/>
      <c r="T34" s="3702"/>
      <c r="U34" s="3702"/>
      <c r="V34" s="3703"/>
    </row>
    <row r="35" spans="1:22" ht="11.25" customHeight="1">
      <c r="A35" s="57"/>
      <c r="B35" s="73"/>
      <c r="C35" s="74"/>
      <c r="D35" s="82"/>
      <c r="E35" s="2722" t="s">
        <v>2627</v>
      </c>
      <c r="F35" s="91"/>
      <c r="G35" s="91"/>
      <c r="H35" s="91"/>
      <c r="I35" s="91"/>
      <c r="J35" s="3773"/>
      <c r="K35" s="3681"/>
      <c r="L35" s="3676"/>
      <c r="M35" s="3676"/>
      <c r="N35" s="3677"/>
      <c r="O35" s="3681"/>
      <c r="P35" s="3676"/>
      <c r="Q35" s="3676"/>
      <c r="R35" s="3677"/>
      <c r="S35" s="3669">
        <f>K35+O35</f>
        <v>0</v>
      </c>
      <c r="T35" s="3670"/>
      <c r="U35" s="3670"/>
      <c r="V35" s="3671"/>
    </row>
    <row r="36" spans="1:22" ht="9.75" customHeight="1">
      <c r="A36" s="57"/>
      <c r="B36" s="73"/>
      <c r="C36" s="74"/>
      <c r="D36" s="82"/>
      <c r="E36" s="3661"/>
      <c r="F36" s="3661"/>
      <c r="G36" s="3661"/>
      <c r="H36" s="3661"/>
      <c r="I36" s="3931"/>
      <c r="J36" s="3773"/>
      <c r="K36" s="3682"/>
      <c r="L36" s="3679"/>
      <c r="M36" s="3679"/>
      <c r="N36" s="3680"/>
      <c r="O36" s="3682"/>
      <c r="P36" s="3679"/>
      <c r="Q36" s="3679"/>
      <c r="R36" s="3680"/>
      <c r="S36" s="3672"/>
      <c r="T36" s="3673"/>
      <c r="U36" s="3673"/>
      <c r="V36" s="3674"/>
    </row>
    <row r="37" spans="1:22" ht="7.5" customHeight="1">
      <c r="A37" s="57"/>
      <c r="B37" s="73"/>
      <c r="C37" s="74"/>
      <c r="D37" s="88"/>
      <c r="E37" s="85"/>
      <c r="F37" s="93"/>
      <c r="G37" s="93"/>
      <c r="H37" s="93"/>
      <c r="I37" s="93"/>
      <c r="J37" s="3988" t="s">
        <v>124</v>
      </c>
      <c r="K37" s="3979"/>
      <c r="L37" s="3693"/>
      <c r="M37" s="3693"/>
      <c r="N37" s="3694"/>
      <c r="O37" s="3692"/>
      <c r="P37" s="3693"/>
      <c r="Q37" s="3693"/>
      <c r="R37" s="3694"/>
      <c r="S37" s="3698"/>
      <c r="T37" s="3699"/>
      <c r="U37" s="3699"/>
      <c r="V37" s="3700"/>
    </row>
    <row r="38" spans="1:22" ht="12" customHeight="1">
      <c r="A38" s="57"/>
      <c r="B38" s="73"/>
      <c r="C38" s="74"/>
      <c r="D38" s="68" t="s">
        <v>537</v>
      </c>
      <c r="E38" s="77" t="s">
        <v>538</v>
      </c>
      <c r="F38" s="85"/>
      <c r="G38" s="85"/>
      <c r="H38" s="85"/>
      <c r="I38" s="85"/>
      <c r="J38" s="3771"/>
      <c r="K38" s="3980"/>
      <c r="L38" s="3696"/>
      <c r="M38" s="3696"/>
      <c r="N38" s="3697"/>
      <c r="O38" s="3695"/>
      <c r="P38" s="3696"/>
      <c r="Q38" s="3696"/>
      <c r="R38" s="3697"/>
      <c r="S38" s="3701"/>
      <c r="T38" s="3702"/>
      <c r="U38" s="3702"/>
      <c r="V38" s="3703"/>
    </row>
    <row r="39" spans="1:22" ht="10.5" customHeight="1">
      <c r="A39" s="57"/>
      <c r="B39" s="73"/>
      <c r="C39" s="74"/>
      <c r="D39" s="83"/>
      <c r="E39" s="2723" t="s">
        <v>2435</v>
      </c>
      <c r="F39" s="95"/>
      <c r="G39" s="95"/>
      <c r="H39" s="95"/>
      <c r="I39" s="1985"/>
      <c r="J39" s="3769"/>
      <c r="K39" s="3681"/>
      <c r="L39" s="3676"/>
      <c r="M39" s="3676"/>
      <c r="N39" s="3677"/>
      <c r="O39" s="3681"/>
      <c r="P39" s="3676"/>
      <c r="Q39" s="3676"/>
      <c r="R39" s="3677"/>
      <c r="S39" s="3669">
        <f>K39+O39</f>
        <v>0</v>
      </c>
      <c r="T39" s="3670"/>
      <c r="U39" s="3670"/>
      <c r="V39" s="3671"/>
    </row>
    <row r="40" spans="1:22" ht="12" customHeight="1">
      <c r="A40" s="57"/>
      <c r="B40" s="73"/>
      <c r="C40" s="74"/>
      <c r="D40" s="83"/>
      <c r="E40" s="95"/>
      <c r="F40" s="95"/>
      <c r="G40" s="95"/>
      <c r="H40" s="95"/>
      <c r="I40" s="1985"/>
      <c r="J40" s="3769"/>
      <c r="K40" s="3682"/>
      <c r="L40" s="3679"/>
      <c r="M40" s="3679"/>
      <c r="N40" s="3680"/>
      <c r="O40" s="3682"/>
      <c r="P40" s="3679"/>
      <c r="Q40" s="3679"/>
      <c r="R40" s="3680"/>
      <c r="S40" s="3672"/>
      <c r="T40" s="3673"/>
      <c r="U40" s="3673"/>
      <c r="V40" s="3674"/>
    </row>
    <row r="41" spans="1:22" ht="9" customHeight="1">
      <c r="A41" s="57"/>
      <c r="B41" s="73"/>
      <c r="C41" s="74"/>
      <c r="D41" s="88"/>
      <c r="E41" s="3662"/>
      <c r="F41" s="3662"/>
      <c r="G41" s="3662"/>
      <c r="H41" s="3662"/>
      <c r="I41" s="3662"/>
      <c r="J41" s="3778" t="s">
        <v>128</v>
      </c>
      <c r="K41" s="3870"/>
      <c r="L41" s="3871"/>
      <c r="M41" s="3871"/>
      <c r="N41" s="3872"/>
      <c r="O41" s="3876"/>
      <c r="P41" s="3871"/>
      <c r="Q41" s="3871"/>
      <c r="R41" s="3872"/>
      <c r="S41" s="3975"/>
      <c r="T41" s="3926"/>
      <c r="U41" s="3926"/>
      <c r="V41" s="3976"/>
    </row>
    <row r="42" spans="1:22" ht="12.75" customHeight="1">
      <c r="A42" s="57"/>
      <c r="B42" s="73"/>
      <c r="C42" s="74"/>
      <c r="D42" s="68" t="s">
        <v>539</v>
      </c>
      <c r="E42" s="70" t="s">
        <v>540</v>
      </c>
      <c r="F42" s="97"/>
      <c r="G42" s="97"/>
      <c r="H42" s="97"/>
      <c r="I42" s="97"/>
      <c r="J42" s="3779"/>
      <c r="K42" s="3873"/>
      <c r="L42" s="3874"/>
      <c r="M42" s="3874"/>
      <c r="N42" s="3875"/>
      <c r="O42" s="3877"/>
      <c r="P42" s="3874"/>
      <c r="Q42" s="3874"/>
      <c r="R42" s="3875"/>
      <c r="S42" s="3977"/>
      <c r="T42" s="3929"/>
      <c r="U42" s="3929"/>
      <c r="V42" s="3978"/>
    </row>
    <row r="43" spans="1:22" ht="12" customHeight="1">
      <c r="A43" s="57"/>
      <c r="B43" s="73"/>
      <c r="C43" s="74"/>
      <c r="D43" s="83"/>
      <c r="E43" s="2723" t="s">
        <v>2436</v>
      </c>
      <c r="F43" s="76"/>
      <c r="G43" s="132"/>
      <c r="H43" s="132"/>
      <c r="I43" s="132"/>
      <c r="J43" s="3780"/>
      <c r="K43" s="3681"/>
      <c r="L43" s="3676"/>
      <c r="M43" s="3676"/>
      <c r="N43" s="3677"/>
      <c r="O43" s="3681"/>
      <c r="P43" s="3676"/>
      <c r="Q43" s="3676"/>
      <c r="R43" s="3677"/>
      <c r="S43" s="3669">
        <f>K43+O43</f>
        <v>0</v>
      </c>
      <c r="T43" s="3670"/>
      <c r="U43" s="3670"/>
      <c r="V43" s="3671"/>
    </row>
    <row r="44" spans="1:22" ht="10.5" customHeight="1">
      <c r="A44" s="57"/>
      <c r="B44" s="73"/>
      <c r="C44" s="74"/>
      <c r="D44" s="83"/>
      <c r="E44" s="3704"/>
      <c r="F44" s="3704"/>
      <c r="G44" s="132"/>
      <c r="H44" s="132"/>
      <c r="I44" s="132"/>
      <c r="J44" s="3780"/>
      <c r="K44" s="3682"/>
      <c r="L44" s="3679"/>
      <c r="M44" s="3679"/>
      <c r="N44" s="3680"/>
      <c r="O44" s="3682"/>
      <c r="P44" s="3679"/>
      <c r="Q44" s="3679"/>
      <c r="R44" s="3680"/>
      <c r="S44" s="3672"/>
      <c r="T44" s="3673"/>
      <c r="U44" s="3673"/>
      <c r="V44" s="3674"/>
    </row>
    <row r="45" spans="1:22" ht="11.25" customHeight="1">
      <c r="A45" s="57"/>
      <c r="B45" s="73"/>
      <c r="C45" s="74"/>
      <c r="D45" s="68" t="s">
        <v>541</v>
      </c>
      <c r="E45" s="71" t="s">
        <v>542</v>
      </c>
      <c r="F45" s="96"/>
      <c r="G45" s="96"/>
      <c r="H45" s="96"/>
      <c r="I45" s="1986"/>
      <c r="J45" s="3772" t="s">
        <v>132</v>
      </c>
      <c r="K45" s="3870"/>
      <c r="L45" s="3871"/>
      <c r="M45" s="3871"/>
      <c r="N45" s="3872"/>
      <c r="O45" s="3705"/>
      <c r="P45" s="3706"/>
      <c r="Q45" s="3706"/>
      <c r="R45" s="3707"/>
      <c r="S45" s="3878"/>
      <c r="T45" s="3879"/>
      <c r="U45" s="3879"/>
      <c r="V45" s="3880"/>
    </row>
    <row r="46" spans="1:22" ht="11.25" customHeight="1">
      <c r="A46" s="57"/>
      <c r="B46" s="73"/>
      <c r="C46" s="74"/>
      <c r="D46" s="68"/>
      <c r="E46" s="68" t="s">
        <v>543</v>
      </c>
      <c r="F46" s="98"/>
      <c r="G46" s="98"/>
      <c r="H46" s="98"/>
      <c r="I46" s="1987"/>
      <c r="J46" s="3773"/>
      <c r="K46" s="3873"/>
      <c r="L46" s="3874"/>
      <c r="M46" s="3874"/>
      <c r="N46" s="3875"/>
      <c r="O46" s="3705"/>
      <c r="P46" s="3706"/>
      <c r="Q46" s="3706"/>
      <c r="R46" s="3707"/>
      <c r="S46" s="3878"/>
      <c r="T46" s="3879"/>
      <c r="U46" s="3879"/>
      <c r="V46" s="3880"/>
    </row>
    <row r="47" spans="1:22" ht="11.25" customHeight="1">
      <c r="A47" s="57"/>
      <c r="B47" s="73"/>
      <c r="C47" s="74"/>
      <c r="D47" s="83"/>
      <c r="E47" s="2724" t="s">
        <v>2437</v>
      </c>
      <c r="F47" s="76"/>
      <c r="G47" s="76"/>
      <c r="H47" s="76"/>
      <c r="I47" s="1988"/>
      <c r="J47" s="3774"/>
      <c r="K47" s="3681"/>
      <c r="L47" s="3676"/>
      <c r="M47" s="3676"/>
      <c r="N47" s="3677"/>
      <c r="O47" s="3681"/>
      <c r="P47" s="3676"/>
      <c r="Q47" s="3676"/>
      <c r="R47" s="3677"/>
      <c r="S47" s="3669">
        <f>K47+O47</f>
        <v>0</v>
      </c>
      <c r="T47" s="3670"/>
      <c r="U47" s="3670"/>
      <c r="V47" s="3671"/>
    </row>
    <row r="48" spans="1:22" ht="10.5" customHeight="1">
      <c r="A48" s="57"/>
      <c r="B48" s="73"/>
      <c r="C48" s="74"/>
      <c r="D48" s="83"/>
      <c r="E48" s="76"/>
      <c r="F48" s="76"/>
      <c r="G48" s="76"/>
      <c r="H48" s="76"/>
      <c r="I48" s="1988"/>
      <c r="J48" s="3777"/>
      <c r="K48" s="3682"/>
      <c r="L48" s="3679"/>
      <c r="M48" s="3679"/>
      <c r="N48" s="3680"/>
      <c r="O48" s="3682"/>
      <c r="P48" s="3679"/>
      <c r="Q48" s="3679"/>
      <c r="R48" s="3680"/>
      <c r="S48" s="3672"/>
      <c r="T48" s="3673"/>
      <c r="U48" s="3673"/>
      <c r="V48" s="3674"/>
    </row>
    <row r="49" spans="1:22" ht="10.5" customHeight="1">
      <c r="A49" s="57"/>
      <c r="B49" s="73"/>
      <c r="C49" s="74"/>
      <c r="D49" s="71" t="s">
        <v>544</v>
      </c>
      <c r="E49" s="97" t="s">
        <v>545</v>
      </c>
      <c r="F49" s="76"/>
      <c r="G49" s="76"/>
      <c r="H49" s="76"/>
      <c r="I49" s="76"/>
      <c r="J49" s="3782">
        <v>10</v>
      </c>
      <c r="K49" s="3730"/>
      <c r="L49" s="3731"/>
      <c r="M49" s="3731"/>
      <c r="N49" s="3731"/>
      <c r="O49" s="3731"/>
      <c r="P49" s="3731"/>
      <c r="Q49" s="3731"/>
      <c r="R49" s="3731"/>
      <c r="S49" s="3732"/>
      <c r="T49" s="3732"/>
      <c r="U49" s="3732"/>
      <c r="V49" s="3732"/>
    </row>
    <row r="50" spans="1:22" ht="10.5" customHeight="1">
      <c r="A50" s="57"/>
      <c r="B50" s="73"/>
      <c r="C50" s="74"/>
      <c r="D50" s="83"/>
      <c r="E50" s="84" t="s">
        <v>2721</v>
      </c>
      <c r="F50" s="76"/>
      <c r="G50" s="76"/>
      <c r="H50" s="76"/>
      <c r="I50" s="76"/>
      <c r="J50" s="3773"/>
      <c r="K50" s="3730"/>
      <c r="L50" s="3731"/>
      <c r="M50" s="3731"/>
      <c r="N50" s="3731"/>
      <c r="O50" s="3731"/>
      <c r="P50" s="3731"/>
      <c r="Q50" s="3731"/>
      <c r="R50" s="3731"/>
      <c r="S50" s="3732"/>
      <c r="T50" s="3732"/>
      <c r="U50" s="3732"/>
      <c r="V50" s="3732"/>
    </row>
    <row r="51" spans="1:22" ht="10.5" customHeight="1">
      <c r="A51" s="57"/>
      <c r="B51" s="73"/>
      <c r="C51" s="74"/>
      <c r="D51" s="83"/>
      <c r="E51" s="97" t="s">
        <v>546</v>
      </c>
      <c r="F51" s="97"/>
      <c r="G51" s="97"/>
      <c r="H51" s="76"/>
      <c r="I51" s="76"/>
      <c r="J51" s="3774"/>
      <c r="K51" s="3681"/>
      <c r="L51" s="3676"/>
      <c r="M51" s="3676"/>
      <c r="N51" s="3677"/>
      <c r="O51" s="3681"/>
      <c r="P51" s="3676"/>
      <c r="Q51" s="3676"/>
      <c r="R51" s="3677"/>
      <c r="S51" s="3669">
        <f>K51+O51</f>
        <v>0</v>
      </c>
      <c r="T51" s="3670"/>
      <c r="U51" s="3670"/>
      <c r="V51" s="3671"/>
    </row>
    <row r="52" spans="1:22" ht="12" customHeight="1">
      <c r="A52" s="57"/>
      <c r="B52" s="73"/>
      <c r="C52" s="74"/>
      <c r="D52" s="83"/>
      <c r="E52" s="94" t="s">
        <v>547</v>
      </c>
      <c r="F52" s="76"/>
      <c r="G52" s="76"/>
      <c r="H52" s="76"/>
      <c r="I52" s="76"/>
      <c r="J52" s="3777"/>
      <c r="K52" s="3682"/>
      <c r="L52" s="3679"/>
      <c r="M52" s="3679"/>
      <c r="N52" s="3680"/>
      <c r="O52" s="3682"/>
      <c r="P52" s="3679"/>
      <c r="Q52" s="3679"/>
      <c r="R52" s="3680"/>
      <c r="S52" s="3672"/>
      <c r="T52" s="3673"/>
      <c r="U52" s="3673"/>
      <c r="V52" s="3674"/>
    </row>
    <row r="53" spans="1:22" ht="11.25" customHeight="1">
      <c r="A53" s="57"/>
      <c r="B53" s="73"/>
      <c r="C53" s="74"/>
      <c r="D53" s="83"/>
      <c r="E53" s="88"/>
      <c r="F53" s="76"/>
      <c r="G53" s="76"/>
      <c r="H53" s="76"/>
      <c r="I53" s="76"/>
      <c r="J53" s="3782">
        <v>11</v>
      </c>
      <c r="K53" s="3888"/>
      <c r="L53" s="3888"/>
      <c r="M53" s="3888"/>
      <c r="N53" s="3891"/>
      <c r="O53" s="3887"/>
      <c r="P53" s="3888"/>
      <c r="Q53" s="3888"/>
      <c r="R53" s="3891"/>
      <c r="S53" s="3895"/>
      <c r="T53" s="3896"/>
      <c r="U53" s="3896"/>
      <c r="V53" s="3897"/>
    </row>
    <row r="54" spans="1:22" ht="10.5" customHeight="1">
      <c r="A54" s="57"/>
      <c r="B54" s="73"/>
      <c r="C54" s="74"/>
      <c r="D54" s="83"/>
      <c r="E54" s="1980" t="s">
        <v>548</v>
      </c>
      <c r="F54" s="76"/>
      <c r="G54" s="76"/>
      <c r="H54" s="76"/>
      <c r="I54" s="76"/>
      <c r="J54" s="3773"/>
      <c r="K54" s="3890"/>
      <c r="L54" s="3890"/>
      <c r="M54" s="3890"/>
      <c r="N54" s="3892"/>
      <c r="O54" s="3889"/>
      <c r="P54" s="3890"/>
      <c r="Q54" s="3890"/>
      <c r="R54" s="3892"/>
      <c r="S54" s="3898"/>
      <c r="T54" s="3899"/>
      <c r="U54" s="3899"/>
      <c r="V54" s="3900"/>
    </row>
    <row r="55" spans="1:22" ht="10.5" customHeight="1">
      <c r="A55" s="57"/>
      <c r="B55" s="73"/>
      <c r="C55" s="74"/>
      <c r="D55" s="83"/>
      <c r="E55" s="99" t="s">
        <v>549</v>
      </c>
      <c r="F55" s="76"/>
      <c r="G55" s="76"/>
      <c r="H55" s="76"/>
      <c r="I55" s="76"/>
      <c r="J55" s="3773"/>
      <c r="K55" s="3681"/>
      <c r="L55" s="3676"/>
      <c r="M55" s="3676"/>
      <c r="N55" s="3677"/>
      <c r="O55" s="3681"/>
      <c r="P55" s="3676"/>
      <c r="Q55" s="3676"/>
      <c r="R55" s="3677"/>
      <c r="S55" s="3669">
        <f>K55+O55</f>
        <v>0</v>
      </c>
      <c r="T55" s="3670"/>
      <c r="U55" s="3670"/>
      <c r="V55" s="3671"/>
    </row>
    <row r="56" spans="1:22" ht="10.5" customHeight="1">
      <c r="A56" s="57"/>
      <c r="B56" s="73"/>
      <c r="C56" s="74"/>
      <c r="D56" s="83"/>
      <c r="E56" s="99"/>
      <c r="F56" s="76"/>
      <c r="G56" s="76"/>
      <c r="H56" s="76"/>
      <c r="I56" s="76"/>
      <c r="J56" s="3781"/>
      <c r="K56" s="3682"/>
      <c r="L56" s="3679"/>
      <c r="M56" s="3679"/>
      <c r="N56" s="3680"/>
      <c r="O56" s="3682"/>
      <c r="P56" s="3679"/>
      <c r="Q56" s="3679"/>
      <c r="R56" s="3680"/>
      <c r="S56" s="3672"/>
      <c r="T56" s="3673"/>
      <c r="U56" s="3673"/>
      <c r="V56" s="3674"/>
    </row>
    <row r="57" spans="1:22" ht="10.5" customHeight="1">
      <c r="A57" s="57"/>
      <c r="B57" s="73"/>
      <c r="C57" s="74"/>
      <c r="D57" s="88"/>
      <c r="E57" s="88"/>
      <c r="F57" s="76"/>
      <c r="G57" s="76"/>
      <c r="H57" s="76"/>
      <c r="I57" s="76"/>
      <c r="J57" s="3782">
        <v>12</v>
      </c>
      <c r="K57" s="3731"/>
      <c r="L57" s="3731"/>
      <c r="M57" s="3731"/>
      <c r="N57" s="3731"/>
      <c r="O57" s="3887"/>
      <c r="P57" s="3888"/>
      <c r="Q57" s="3888"/>
      <c r="R57" s="3888"/>
      <c r="S57" s="3895"/>
      <c r="T57" s="3896"/>
      <c r="U57" s="3896"/>
      <c r="V57" s="3896"/>
    </row>
    <row r="58" spans="1:22" ht="10.5" customHeight="1">
      <c r="A58" s="57"/>
      <c r="B58" s="73"/>
      <c r="C58" s="74"/>
      <c r="D58" s="71" t="s">
        <v>550</v>
      </c>
      <c r="E58" s="1981" t="s">
        <v>551</v>
      </c>
      <c r="F58" s="76"/>
      <c r="G58" s="76"/>
      <c r="H58" s="76"/>
      <c r="I58" s="76"/>
      <c r="J58" s="3773"/>
      <c r="K58" s="3731"/>
      <c r="L58" s="3731"/>
      <c r="M58" s="3731"/>
      <c r="N58" s="3731"/>
      <c r="O58" s="3889"/>
      <c r="P58" s="3890"/>
      <c r="Q58" s="3890"/>
      <c r="R58" s="3890"/>
      <c r="S58" s="3898"/>
      <c r="T58" s="3899"/>
      <c r="U58" s="3899"/>
      <c r="V58" s="3899"/>
    </row>
    <row r="59" spans="1:22" ht="10.5" customHeight="1">
      <c r="A59" s="57"/>
      <c r="B59" s="73"/>
      <c r="C59" s="74"/>
      <c r="D59" s="83"/>
      <c r="E59" s="2724" t="s">
        <v>2439</v>
      </c>
      <c r="F59" s="76"/>
      <c r="G59" s="76"/>
      <c r="H59" s="76"/>
      <c r="I59" s="76"/>
      <c r="J59" s="3774"/>
      <c r="K59" s="3681"/>
      <c r="L59" s="3676"/>
      <c r="M59" s="3676"/>
      <c r="N59" s="3677"/>
      <c r="O59" s="3681"/>
      <c r="P59" s="3676"/>
      <c r="Q59" s="3676"/>
      <c r="R59" s="3677"/>
      <c r="S59" s="3669">
        <f>K59+O59</f>
        <v>0</v>
      </c>
      <c r="T59" s="3670"/>
      <c r="U59" s="3670"/>
      <c r="V59" s="3671"/>
    </row>
    <row r="60" spans="1:22" ht="10.5" customHeight="1">
      <c r="A60" s="57"/>
      <c r="B60" s="73"/>
      <c r="C60" s="74"/>
      <c r="D60" s="83"/>
      <c r="E60" s="76"/>
      <c r="F60" s="76"/>
      <c r="G60" s="76"/>
      <c r="H60" s="76"/>
      <c r="I60" s="76"/>
      <c r="J60" s="3777"/>
      <c r="K60" s="3682"/>
      <c r="L60" s="3679"/>
      <c r="M60" s="3679"/>
      <c r="N60" s="3680"/>
      <c r="O60" s="3682"/>
      <c r="P60" s="3679"/>
      <c r="Q60" s="3679"/>
      <c r="R60" s="3680"/>
      <c r="S60" s="3672"/>
      <c r="T60" s="3673"/>
      <c r="U60" s="3673"/>
      <c r="V60" s="3674"/>
    </row>
    <row r="61" spans="1:22" s="38" customFormat="1" ht="20.25" customHeight="1">
      <c r="A61" s="161"/>
      <c r="B61" s="162"/>
      <c r="C61" s="163"/>
      <c r="D61" s="68" t="s">
        <v>552</v>
      </c>
      <c r="E61" s="68" t="s">
        <v>553</v>
      </c>
      <c r="F61" s="164"/>
      <c r="G61" s="164"/>
      <c r="H61" s="164"/>
      <c r="I61" s="164"/>
      <c r="J61" s="3783">
        <v>89</v>
      </c>
      <c r="K61" s="3705"/>
      <c r="L61" s="3706"/>
      <c r="M61" s="3706"/>
      <c r="N61" s="3707"/>
      <c r="O61" s="3708"/>
      <c r="P61" s="3709"/>
      <c r="Q61" s="3709"/>
      <c r="R61" s="3710"/>
      <c r="S61" s="3708"/>
      <c r="T61" s="3709"/>
      <c r="U61" s="3709"/>
      <c r="V61" s="3710"/>
    </row>
    <row r="62" spans="1:22" s="38" customFormat="1" ht="11.25" customHeight="1">
      <c r="A62" s="161"/>
      <c r="B62" s="162"/>
      <c r="C62" s="163"/>
      <c r="D62" s="68"/>
      <c r="E62" s="97" t="s">
        <v>554</v>
      </c>
      <c r="F62" s="164"/>
      <c r="G62" s="164"/>
      <c r="H62" s="164"/>
      <c r="I62" s="164"/>
      <c r="J62" s="3783"/>
      <c r="K62" s="3981">
        <f>K22+K27+K31+K35+K39+K43+K47+K51+K55+K59</f>
        <v>0</v>
      </c>
      <c r="L62" s="3981"/>
      <c r="M62" s="3981"/>
      <c r="N62" s="3982"/>
      <c r="O62" s="3985">
        <f>O22+O27+O31+O35+O39+O43+O47+O51+O55+O59</f>
        <v>0</v>
      </c>
      <c r="P62" s="3981"/>
      <c r="Q62" s="3981"/>
      <c r="R62" s="3982"/>
      <c r="S62" s="3985">
        <f>S22+S27+S31+S35+S39+S43+S47+S51+S55+S59</f>
        <v>0</v>
      </c>
      <c r="T62" s="3981"/>
      <c r="U62" s="3981"/>
      <c r="V62" s="3982"/>
    </row>
    <row r="63" spans="1:22" ht="11.25" customHeight="1">
      <c r="A63" s="57"/>
      <c r="B63" s="73"/>
      <c r="C63" s="74"/>
      <c r="D63" s="82"/>
      <c r="E63" s="84" t="s">
        <v>555</v>
      </c>
      <c r="F63" s="82"/>
      <c r="G63" s="82"/>
      <c r="H63" s="82"/>
      <c r="I63" s="81"/>
      <c r="J63" s="3783"/>
      <c r="K63" s="3983"/>
      <c r="L63" s="3983"/>
      <c r="M63" s="3983"/>
      <c r="N63" s="3984"/>
      <c r="O63" s="3986"/>
      <c r="P63" s="3983"/>
      <c r="Q63" s="3983"/>
      <c r="R63" s="3984"/>
      <c r="S63" s="3986"/>
      <c r="T63" s="3983"/>
      <c r="U63" s="3983"/>
      <c r="V63" s="3984"/>
    </row>
    <row r="64" spans="1:22" ht="19.5" customHeight="1">
      <c r="A64" s="57"/>
      <c r="B64" s="73"/>
      <c r="C64" s="88"/>
      <c r="D64" s="88"/>
      <c r="E64" s="81"/>
      <c r="F64" s="82"/>
      <c r="G64" s="82"/>
      <c r="H64" s="82"/>
      <c r="I64" s="82"/>
      <c r="J64" s="3779">
        <v>13</v>
      </c>
      <c r="K64" s="3705"/>
      <c r="L64" s="3706"/>
      <c r="M64" s="3706"/>
      <c r="N64" s="3707"/>
      <c r="O64" s="3714"/>
      <c r="P64" s="3715"/>
      <c r="Q64" s="3715"/>
      <c r="R64" s="3957"/>
      <c r="S64" s="3714"/>
      <c r="T64" s="3715"/>
      <c r="U64" s="3715"/>
      <c r="V64" s="3957"/>
    </row>
    <row r="65" spans="1:22" ht="10.5" customHeight="1">
      <c r="A65" s="57"/>
      <c r="B65" s="73"/>
      <c r="C65" s="1989">
        <v>5.4</v>
      </c>
      <c r="D65" s="68" t="s">
        <v>556</v>
      </c>
      <c r="E65" s="81"/>
      <c r="F65" s="82"/>
      <c r="G65" s="82"/>
      <c r="H65" s="82"/>
      <c r="I65" s="82"/>
      <c r="J65" s="3780"/>
      <c r="K65" s="3862"/>
      <c r="L65" s="3863"/>
      <c r="M65" s="3863"/>
      <c r="N65" s="3864"/>
      <c r="O65" s="3681"/>
      <c r="P65" s="3676"/>
      <c r="Q65" s="3676"/>
      <c r="R65" s="3677"/>
      <c r="S65" s="3669">
        <f>K65+O65</f>
        <v>0</v>
      </c>
      <c r="T65" s="3670"/>
      <c r="U65" s="3670"/>
      <c r="V65" s="3671"/>
    </row>
    <row r="66" spans="1:22" ht="11.25" customHeight="1">
      <c r="A66" s="57"/>
      <c r="B66" s="73"/>
      <c r="C66" s="71"/>
      <c r="D66" s="84" t="s">
        <v>557</v>
      </c>
      <c r="E66" s="84"/>
      <c r="F66" s="84"/>
      <c r="G66" s="84"/>
      <c r="H66" s="84"/>
      <c r="I66" s="82"/>
      <c r="J66" s="3780"/>
      <c r="K66" s="3865"/>
      <c r="L66" s="3866"/>
      <c r="M66" s="3866"/>
      <c r="N66" s="3867"/>
      <c r="O66" s="3682"/>
      <c r="P66" s="3679"/>
      <c r="Q66" s="3679"/>
      <c r="R66" s="3680"/>
      <c r="S66" s="3672"/>
      <c r="T66" s="3673"/>
      <c r="U66" s="3673"/>
      <c r="V66" s="3674"/>
    </row>
    <row r="67" spans="1:22" ht="18.75" customHeight="1">
      <c r="A67" s="57"/>
      <c r="B67" s="73"/>
      <c r="C67" s="1989">
        <v>5.5</v>
      </c>
      <c r="D67" s="68" t="s">
        <v>582</v>
      </c>
      <c r="E67" s="164"/>
      <c r="F67" s="1990"/>
      <c r="G67" s="1990"/>
      <c r="H67" s="1990"/>
      <c r="I67" s="1990"/>
      <c r="J67" s="3785">
        <v>99</v>
      </c>
      <c r="K67" s="3689"/>
      <c r="L67" s="3690"/>
      <c r="M67" s="3690"/>
      <c r="N67" s="3707"/>
      <c r="O67" s="3714"/>
      <c r="P67" s="3715"/>
      <c r="Q67" s="3715"/>
      <c r="R67" s="3716"/>
      <c r="S67" s="3714"/>
      <c r="T67" s="3715"/>
      <c r="U67" s="3715"/>
      <c r="V67" s="3716"/>
    </row>
    <row r="68" spans="1:22" ht="21.75" customHeight="1">
      <c r="A68" s="57"/>
      <c r="B68" s="1991"/>
      <c r="C68" s="1992"/>
      <c r="D68" s="1993" t="s">
        <v>583</v>
      </c>
      <c r="E68" s="1994"/>
      <c r="F68" s="1995"/>
      <c r="G68" s="1995"/>
      <c r="H68" s="1995"/>
      <c r="I68" s="1995"/>
      <c r="J68" s="3786"/>
      <c r="K68" s="3958">
        <f>K14+K16+K62+K65</f>
        <v>0</v>
      </c>
      <c r="L68" s="3959"/>
      <c r="M68" s="3959"/>
      <c r="N68" s="3960"/>
      <c r="O68" s="3961">
        <f>O12+O16+O62+O65</f>
        <v>0</v>
      </c>
      <c r="P68" s="3959"/>
      <c r="Q68" s="3959"/>
      <c r="R68" s="3960"/>
      <c r="S68" s="3961">
        <f>S12+S16+S62+S65</f>
        <v>0</v>
      </c>
      <c r="T68" s="3959"/>
      <c r="U68" s="3959"/>
      <c r="V68" s="3960"/>
    </row>
    <row r="69" spans="1:22" ht="12" customHeight="1">
      <c r="A69" s="57"/>
      <c r="B69" s="3765" t="s">
        <v>384</v>
      </c>
      <c r="C69" s="3765"/>
      <c r="D69" s="3765"/>
      <c r="E69" s="3765"/>
      <c r="F69" s="3765"/>
      <c r="G69" s="3765"/>
      <c r="H69" s="3765"/>
      <c r="I69" s="3765"/>
      <c r="J69" s="2001"/>
      <c r="K69" s="2001"/>
      <c r="L69" s="2001"/>
      <c r="M69" s="2001"/>
      <c r="N69" s="2001"/>
      <c r="O69" s="2001"/>
      <c r="P69" s="2001"/>
      <c r="Q69" s="2001"/>
      <c r="R69" s="2001"/>
      <c r="S69" s="2001"/>
      <c r="T69" s="2001"/>
      <c r="U69" s="2001"/>
      <c r="V69" s="2001"/>
    </row>
    <row r="70" spans="1:22" ht="10.5" customHeight="1">
      <c r="A70" s="57"/>
      <c r="B70" s="1996" t="s">
        <v>386</v>
      </c>
      <c r="C70" s="1997"/>
      <c r="D70" s="1998"/>
      <c r="E70" s="1998"/>
      <c r="F70" s="1998"/>
      <c r="G70" s="1998"/>
      <c r="H70" s="1998"/>
      <c r="I70" s="1998"/>
      <c r="J70" s="1998"/>
      <c r="K70" s="2002"/>
      <c r="L70" s="2002"/>
      <c r="M70" s="2002"/>
      <c r="N70" s="2002"/>
      <c r="O70" s="2002"/>
      <c r="P70" s="2002"/>
      <c r="Q70" s="2002"/>
      <c r="R70" s="2003"/>
      <c r="S70" s="2002"/>
      <c r="T70" s="2002"/>
      <c r="U70" s="2002"/>
      <c r="V70" s="2003"/>
    </row>
    <row r="71" spans="1:22" ht="4.5" customHeight="1">
      <c r="A71" s="57"/>
      <c r="B71" s="175"/>
      <c r="C71" s="1999"/>
      <c r="D71" s="186"/>
      <c r="F71" s="1900"/>
      <c r="G71" s="1900"/>
      <c r="H71" s="1900"/>
      <c r="I71" s="1900"/>
      <c r="J71" s="1900"/>
      <c r="K71" s="1900"/>
      <c r="L71" s="1900"/>
      <c r="M71" s="1900"/>
      <c r="N71" s="1900"/>
      <c r="O71" s="1900"/>
      <c r="P71" s="1900"/>
      <c r="Q71" s="1900"/>
      <c r="R71" s="1900"/>
      <c r="S71" s="1900"/>
      <c r="T71" s="1900"/>
      <c r="U71" s="1900"/>
      <c r="V71" s="1900"/>
    </row>
    <row r="72" spans="1:22" ht="11.25" customHeight="1">
      <c r="A72" s="57"/>
      <c r="B72" s="175"/>
      <c r="C72" s="2000" t="s">
        <v>584</v>
      </c>
      <c r="D72" s="85" t="s">
        <v>585</v>
      </c>
      <c r="E72" s="81"/>
      <c r="F72" s="79"/>
      <c r="G72" s="79"/>
      <c r="H72" s="79"/>
      <c r="I72" s="79"/>
      <c r="J72" s="79"/>
      <c r="K72" s="79"/>
      <c r="L72" s="79"/>
      <c r="M72" s="79"/>
      <c r="N72" s="79"/>
      <c r="O72" s="79"/>
      <c r="P72" s="79"/>
      <c r="Q72" s="79"/>
      <c r="R72" s="79"/>
      <c r="S72" s="79"/>
      <c r="T72" s="79"/>
      <c r="U72" s="79"/>
      <c r="V72" s="79"/>
    </row>
    <row r="73" spans="1:22" ht="11.25" customHeight="1">
      <c r="A73" s="57"/>
      <c r="B73" s="175"/>
      <c r="C73" s="2000"/>
      <c r="D73" s="85" t="s">
        <v>586</v>
      </c>
      <c r="E73" s="81"/>
      <c r="F73" s="79"/>
      <c r="G73" s="79"/>
      <c r="H73" s="79"/>
      <c r="I73" s="79"/>
      <c r="J73" s="79"/>
      <c r="K73" s="79"/>
      <c r="L73" s="79"/>
      <c r="M73" s="79"/>
      <c r="N73" s="79"/>
      <c r="O73" s="79"/>
      <c r="P73" s="79"/>
      <c r="Q73" s="79"/>
      <c r="R73" s="79"/>
      <c r="S73" s="79"/>
      <c r="T73" s="79"/>
      <c r="U73" s="79"/>
      <c r="V73" s="79"/>
    </row>
    <row r="74" spans="1:22" s="38" customFormat="1" ht="11.25" customHeight="1">
      <c r="A74" s="1965"/>
      <c r="B74" s="175"/>
      <c r="C74" s="2001"/>
      <c r="D74" s="84" t="s">
        <v>2440</v>
      </c>
      <c r="E74" s="164"/>
      <c r="F74" s="1960"/>
      <c r="G74" s="1960"/>
      <c r="H74" s="71"/>
      <c r="I74" s="71"/>
      <c r="J74" s="71"/>
      <c r="K74" s="71"/>
      <c r="L74" s="71"/>
      <c r="M74" s="71"/>
      <c r="N74" s="71"/>
      <c r="O74" s="71"/>
      <c r="P74" s="71"/>
      <c r="Q74" s="71"/>
      <c r="R74" s="71"/>
      <c r="S74" s="71"/>
      <c r="T74" s="71"/>
      <c r="U74" s="71"/>
      <c r="V74" s="71"/>
    </row>
    <row r="75" spans="1:22" ht="11.25" customHeight="1">
      <c r="A75" s="57"/>
      <c r="B75" s="175"/>
      <c r="C75" s="2001"/>
      <c r="D75" s="84" t="s">
        <v>587</v>
      </c>
      <c r="E75" s="81"/>
      <c r="F75" s="1951"/>
      <c r="G75" s="1951"/>
      <c r="H75" s="71"/>
      <c r="I75" s="71"/>
      <c r="J75" s="71"/>
      <c r="K75" s="71"/>
      <c r="L75" s="71"/>
      <c r="M75" s="71"/>
      <c r="N75" s="71"/>
      <c r="O75" s="71"/>
      <c r="P75" s="71"/>
      <c r="Q75" s="71"/>
      <c r="R75" s="71"/>
      <c r="S75" s="71"/>
      <c r="T75" s="71"/>
      <c r="U75" s="71"/>
      <c r="V75" s="71"/>
    </row>
    <row r="76" spans="1:22" ht="10.5" customHeight="1">
      <c r="A76" s="57"/>
      <c r="B76" s="175"/>
      <c r="C76" s="175"/>
      <c r="D76" s="176"/>
      <c r="F76" s="177"/>
      <c r="G76" s="177"/>
      <c r="H76" s="186"/>
      <c r="I76" s="186"/>
      <c r="J76" s="186"/>
      <c r="K76" s="186"/>
      <c r="L76" s="186"/>
      <c r="M76" s="186"/>
      <c r="N76" s="186"/>
      <c r="O76" s="186"/>
      <c r="P76" s="186"/>
      <c r="Q76" s="186"/>
      <c r="R76" s="186"/>
      <c r="S76" s="186"/>
      <c r="T76" s="186"/>
      <c r="U76" s="186"/>
      <c r="V76" s="186"/>
    </row>
    <row r="77" spans="1:22" ht="10.5" customHeight="1">
      <c r="A77" s="3766">
        <v>13</v>
      </c>
      <c r="B77" s="3766"/>
      <c r="C77" s="3766"/>
      <c r="D77" s="3766"/>
      <c r="E77" s="3766"/>
      <c r="F77" s="3766"/>
      <c r="G77" s="3766"/>
      <c r="H77" s="3766"/>
      <c r="I77" s="3766"/>
      <c r="J77" s="3766"/>
      <c r="K77" s="3766"/>
      <c r="L77" s="3766"/>
      <c r="M77" s="3766"/>
      <c r="N77" s="3766"/>
      <c r="O77" s="3766"/>
      <c r="P77" s="3766"/>
      <c r="Q77" s="3766"/>
      <c r="R77" s="3766"/>
      <c r="S77" s="3766"/>
      <c r="T77" s="3766"/>
      <c r="U77" s="3766"/>
      <c r="V77" s="3766"/>
    </row>
    <row r="78" spans="1:22" ht="16.5" customHeight="1">
      <c r="C78" s="61"/>
      <c r="D78" s="61"/>
      <c r="E78" s="61"/>
      <c r="F78" s="61"/>
      <c r="G78" s="61"/>
      <c r="H78" s="61"/>
      <c r="I78" s="61"/>
      <c r="J78" s="1968"/>
      <c r="K78" s="61"/>
      <c r="L78" s="61"/>
      <c r="M78" s="61"/>
      <c r="N78" s="61"/>
      <c r="O78" s="61"/>
      <c r="P78" s="61"/>
      <c r="Q78" s="61"/>
      <c r="R78" s="61"/>
      <c r="S78" s="61"/>
      <c r="T78" s="61"/>
      <c r="U78" s="61"/>
      <c r="V78" s="61"/>
    </row>
  </sheetData>
  <sheetProtection selectLockedCells="1" selectUnlockedCells="1"/>
  <mergeCells count="119">
    <mergeCell ref="O55:R56"/>
    <mergeCell ref="S55:V56"/>
    <mergeCell ref="K57:N58"/>
    <mergeCell ref="O57:R58"/>
    <mergeCell ref="S57:V58"/>
    <mergeCell ref="K65:N66"/>
    <mergeCell ref="O65:R66"/>
    <mergeCell ref="S65:V66"/>
    <mergeCell ref="K62:N63"/>
    <mergeCell ref="O62:R63"/>
    <mergeCell ref="S62:V63"/>
    <mergeCell ref="K59:N60"/>
    <mergeCell ref="O59:R60"/>
    <mergeCell ref="S59:V60"/>
    <mergeCell ref="K51:N52"/>
    <mergeCell ref="O51:R52"/>
    <mergeCell ref="S51:V52"/>
    <mergeCell ref="K53:N54"/>
    <mergeCell ref="O53:R54"/>
    <mergeCell ref="S53:V54"/>
    <mergeCell ref="K31:N32"/>
    <mergeCell ref="O31:R32"/>
    <mergeCell ref="S31:V32"/>
    <mergeCell ref="K33:N34"/>
    <mergeCell ref="O33:R34"/>
    <mergeCell ref="S33:V34"/>
    <mergeCell ref="K45:N46"/>
    <mergeCell ref="O45:R46"/>
    <mergeCell ref="S45:V46"/>
    <mergeCell ref="K47:N48"/>
    <mergeCell ref="O47:R48"/>
    <mergeCell ref="S47:V48"/>
    <mergeCell ref="K49:N50"/>
    <mergeCell ref="O49:R50"/>
    <mergeCell ref="S49:V50"/>
    <mergeCell ref="K16:N19"/>
    <mergeCell ref="O16:R19"/>
    <mergeCell ref="S16:V19"/>
    <mergeCell ref="K29:N30"/>
    <mergeCell ref="O29:R30"/>
    <mergeCell ref="S29:V30"/>
    <mergeCell ref="K24:N26"/>
    <mergeCell ref="O24:R26"/>
    <mergeCell ref="S24:V26"/>
    <mergeCell ref="K27:N28"/>
    <mergeCell ref="O27:R28"/>
    <mergeCell ref="S27:V28"/>
    <mergeCell ref="K20:N21"/>
    <mergeCell ref="O20:R21"/>
    <mergeCell ref="S20:V21"/>
    <mergeCell ref="K22:N23"/>
    <mergeCell ref="O22:R23"/>
    <mergeCell ref="S22:V23"/>
    <mergeCell ref="K67:N67"/>
    <mergeCell ref="O67:R67"/>
    <mergeCell ref="S67:V67"/>
    <mergeCell ref="K68:N68"/>
    <mergeCell ref="O68:R68"/>
    <mergeCell ref="S68:V68"/>
    <mergeCell ref="B69:I69"/>
    <mergeCell ref="A77:V77"/>
    <mergeCell ref="J12:J15"/>
    <mergeCell ref="J16:J19"/>
    <mergeCell ref="J20:J23"/>
    <mergeCell ref="J24:J28"/>
    <mergeCell ref="J29:J32"/>
    <mergeCell ref="J33:J36"/>
    <mergeCell ref="J37:J40"/>
    <mergeCell ref="J41:J44"/>
    <mergeCell ref="J45:J48"/>
    <mergeCell ref="J49:J52"/>
    <mergeCell ref="J53:J56"/>
    <mergeCell ref="J57:J60"/>
    <mergeCell ref="J61:J63"/>
    <mergeCell ref="J64:J66"/>
    <mergeCell ref="J67:J68"/>
    <mergeCell ref="K37:N38"/>
    <mergeCell ref="E36:I36"/>
    <mergeCell ref="E41:I41"/>
    <mergeCell ref="E44:F44"/>
    <mergeCell ref="K61:N61"/>
    <mergeCell ref="O61:R61"/>
    <mergeCell ref="S61:V61"/>
    <mergeCell ref="K64:N64"/>
    <mergeCell ref="O64:R64"/>
    <mergeCell ref="S64:V64"/>
    <mergeCell ref="O37:R38"/>
    <mergeCell ref="S37:V38"/>
    <mergeCell ref="K35:N36"/>
    <mergeCell ref="O35:R36"/>
    <mergeCell ref="S35:V36"/>
    <mergeCell ref="K39:N40"/>
    <mergeCell ref="O39:R40"/>
    <mergeCell ref="S39:V40"/>
    <mergeCell ref="K41:N42"/>
    <mergeCell ref="O41:R42"/>
    <mergeCell ref="S41:V42"/>
    <mergeCell ref="K43:N44"/>
    <mergeCell ref="O43:R44"/>
    <mergeCell ref="S43:V44"/>
    <mergeCell ref="K55:N56"/>
    <mergeCell ref="K4:V4"/>
    <mergeCell ref="K5:V5"/>
    <mergeCell ref="D6:I6"/>
    <mergeCell ref="K6:V6"/>
    <mergeCell ref="D7:I7"/>
    <mergeCell ref="K11:N11"/>
    <mergeCell ref="O11:R11"/>
    <mergeCell ref="S11:V11"/>
    <mergeCell ref="D15:I15"/>
    <mergeCell ref="K7:N8"/>
    <mergeCell ref="O7:R8"/>
    <mergeCell ref="S7:V8"/>
    <mergeCell ref="K9:N10"/>
    <mergeCell ref="O9:R10"/>
    <mergeCell ref="S9:V10"/>
    <mergeCell ref="K12:N15"/>
    <mergeCell ref="O12:R15"/>
    <mergeCell ref="S12:V15"/>
  </mergeCells>
  <printOptions horizontalCentered="1" verticalCentered="1"/>
  <pageMargins left="0" right="0" top="0.05" bottom="0" header="0.51180555555555596" footer="0.51180555555555596"/>
  <pageSetup paperSize="9" scale="66" firstPageNumber="0" orientation="landscape" useFirstPageNumber="1"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78"/>
  <sheetViews>
    <sheetView showGridLines="0" view="pageBreakPreview" topLeftCell="A40" zoomScaleNormal="100" workbookViewId="0">
      <selection activeCell="F3" sqref="F3:Q4"/>
    </sheetView>
  </sheetViews>
  <sheetFormatPr defaultColWidth="9.140625" defaultRowHeight="16.5" customHeight="1"/>
  <cols>
    <col min="1" max="1" width="1.140625" style="41" customWidth="1"/>
    <col min="2" max="2" width="0.7109375" style="42" customWidth="1"/>
    <col min="3" max="3" width="4.7109375" style="42" customWidth="1"/>
    <col min="4" max="4" width="4.28515625" style="42" customWidth="1"/>
    <col min="5" max="5" width="9.7109375" style="42" customWidth="1"/>
    <col min="6" max="9" width="10.140625" style="42" customWidth="1"/>
    <col min="10" max="10" width="6.28515625" style="1928" customWidth="1"/>
    <col min="11" max="18" width="8.42578125" style="42" customWidth="1"/>
    <col min="19" max="16384" width="9.140625" style="42"/>
  </cols>
  <sheetData>
    <row r="1" spans="1:18" ht="21" customHeight="1">
      <c r="A1" s="57"/>
      <c r="B1" s="1929"/>
      <c r="C1" s="1930"/>
      <c r="D1" s="1931"/>
      <c r="E1" s="1932"/>
      <c r="F1" s="3997" t="s">
        <v>592</v>
      </c>
      <c r="G1" s="3997"/>
      <c r="H1" s="3997"/>
      <c r="I1" s="3997"/>
      <c r="J1" s="3997"/>
      <c r="K1" s="3997"/>
      <c r="L1" s="3997"/>
      <c r="M1" s="3997"/>
      <c r="N1" s="3997"/>
      <c r="O1" s="3997"/>
      <c r="P1" s="3997"/>
      <c r="Q1" s="3997"/>
      <c r="R1" s="1959"/>
    </row>
    <row r="2" spans="1:18" ht="21" customHeight="1">
      <c r="A2" s="57"/>
      <c r="B2" s="1933"/>
      <c r="C2" s="1934"/>
      <c r="D2" s="1935"/>
      <c r="E2" s="1936"/>
      <c r="F2" s="3997"/>
      <c r="G2" s="3997"/>
      <c r="H2" s="3997"/>
      <c r="I2" s="3997"/>
      <c r="J2" s="3997"/>
      <c r="K2" s="3997"/>
      <c r="L2" s="3997"/>
      <c r="M2" s="3997"/>
      <c r="N2" s="3997"/>
      <c r="O2" s="3997"/>
      <c r="P2" s="3997"/>
      <c r="Q2" s="3997"/>
      <c r="R2" s="1953"/>
    </row>
    <row r="3" spans="1:18" ht="14.25" customHeight="1">
      <c r="A3" s="1937"/>
      <c r="B3" s="1744"/>
      <c r="C3" s="1893"/>
      <c r="D3" s="1938"/>
      <c r="E3" s="1939"/>
      <c r="F3" s="3998" t="s">
        <v>2722</v>
      </c>
      <c r="G3" s="3998"/>
      <c r="H3" s="3998"/>
      <c r="I3" s="3998"/>
      <c r="J3" s="3998"/>
      <c r="K3" s="3998"/>
      <c r="L3" s="3998"/>
      <c r="M3" s="3998"/>
      <c r="N3" s="3998"/>
      <c r="O3" s="3998"/>
      <c r="P3" s="3998"/>
      <c r="Q3" s="3998"/>
      <c r="R3" s="1953"/>
    </row>
    <row r="4" spans="1:18" ht="14.25" customHeight="1">
      <c r="A4" s="1940"/>
      <c r="B4" s="1783"/>
      <c r="C4" s="1893"/>
      <c r="D4" s="1938"/>
      <c r="E4" s="1939"/>
      <c r="F4" s="3998"/>
      <c r="G4" s="3998"/>
      <c r="H4" s="3998"/>
      <c r="I4" s="3998"/>
      <c r="J4" s="3998"/>
      <c r="K4" s="3998"/>
      <c r="L4" s="3998"/>
      <c r="M4" s="3998"/>
      <c r="N4" s="3998"/>
      <c r="O4" s="3998"/>
      <c r="P4" s="3998"/>
      <c r="Q4" s="3998"/>
      <c r="R4" s="1953"/>
    </row>
    <row r="5" spans="1:18" ht="4.5" customHeight="1">
      <c r="A5" s="1937"/>
      <c r="B5" s="1744"/>
      <c r="C5" s="1893"/>
      <c r="D5" s="1938"/>
      <c r="E5" s="1939"/>
      <c r="F5" s="1941"/>
      <c r="G5" s="1941"/>
      <c r="H5" s="1941"/>
      <c r="I5" s="1941"/>
      <c r="J5" s="1941"/>
      <c r="K5" s="1953"/>
      <c r="L5" s="1953"/>
      <c r="M5" s="1953"/>
      <c r="N5" s="1953"/>
      <c r="O5" s="1953"/>
      <c r="P5" s="1953"/>
      <c r="Q5" s="1953"/>
      <c r="R5" s="1953"/>
    </row>
    <row r="6" spans="1:18" ht="12" customHeight="1">
      <c r="A6" s="57"/>
      <c r="B6" s="1942"/>
      <c r="C6" s="1828"/>
      <c r="D6" s="1943"/>
      <c r="E6" s="1944"/>
      <c r="F6" s="1945"/>
      <c r="G6" s="1945"/>
      <c r="H6" s="1945"/>
      <c r="I6" s="1945"/>
      <c r="J6" s="1954"/>
      <c r="K6" s="3940" t="s">
        <v>593</v>
      </c>
      <c r="L6" s="3941"/>
      <c r="M6" s="3941"/>
      <c r="N6" s="3941"/>
      <c r="O6" s="3941"/>
      <c r="P6" s="3941"/>
      <c r="Q6" s="3941"/>
      <c r="R6" s="3941"/>
    </row>
    <row r="7" spans="1:18" ht="12" customHeight="1">
      <c r="A7" s="57"/>
      <c r="B7" s="58"/>
      <c r="C7" s="59"/>
      <c r="F7" s="1946"/>
      <c r="G7" s="1946"/>
      <c r="H7" s="1946"/>
      <c r="I7" s="1946"/>
      <c r="J7" s="1955"/>
      <c r="K7" s="3942" t="s">
        <v>594</v>
      </c>
      <c r="L7" s="3943"/>
      <c r="M7" s="3943"/>
      <c r="N7" s="3943"/>
      <c r="O7" s="3943"/>
      <c r="P7" s="3943"/>
      <c r="Q7" s="3943"/>
      <c r="R7" s="3943"/>
    </row>
    <row r="8" spans="1:18" ht="4.5" customHeight="1">
      <c r="A8" s="57"/>
      <c r="B8" s="58"/>
      <c r="C8" s="1947"/>
      <c r="D8" s="1946"/>
      <c r="E8" s="3638" t="s">
        <v>595</v>
      </c>
      <c r="F8" s="3638"/>
      <c r="G8" s="3638"/>
      <c r="H8" s="3638"/>
      <c r="I8" s="1946"/>
      <c r="J8" s="1956"/>
      <c r="K8" s="3944"/>
      <c r="L8" s="3945"/>
      <c r="M8" s="3945"/>
      <c r="N8" s="3945"/>
      <c r="O8" s="3945"/>
      <c r="P8" s="3945"/>
      <c r="Q8" s="3945"/>
      <c r="R8" s="3945"/>
    </row>
    <row r="9" spans="1:18" ht="9" customHeight="1">
      <c r="A9" s="57"/>
      <c r="B9" s="58"/>
      <c r="C9" s="1947"/>
      <c r="E9" s="3638"/>
      <c r="F9" s="3638"/>
      <c r="G9" s="3638"/>
      <c r="H9" s="3638"/>
      <c r="J9" s="1956"/>
      <c r="K9" s="3819" t="s">
        <v>596</v>
      </c>
      <c r="L9" s="3820"/>
      <c r="M9" s="3820"/>
      <c r="N9" s="3820"/>
      <c r="O9" s="3819" t="s">
        <v>597</v>
      </c>
      <c r="P9" s="3820"/>
      <c r="Q9" s="3820"/>
      <c r="R9" s="3821"/>
    </row>
    <row r="10" spans="1:18" ht="15">
      <c r="A10" s="57"/>
      <c r="B10" s="58"/>
      <c r="C10" s="1947"/>
      <c r="E10" s="4002" t="s">
        <v>598</v>
      </c>
      <c r="F10" s="4002"/>
      <c r="G10" s="4002"/>
      <c r="H10" s="4002"/>
      <c r="I10" s="1898"/>
      <c r="J10" s="1957"/>
      <c r="K10" s="3629"/>
      <c r="L10" s="3630"/>
      <c r="M10" s="3630"/>
      <c r="N10" s="3630"/>
      <c r="O10" s="3629"/>
      <c r="P10" s="3630"/>
      <c r="Q10" s="3630"/>
      <c r="R10" s="3631"/>
    </row>
    <row r="11" spans="1:18" ht="11.25" customHeight="1">
      <c r="A11" s="57"/>
      <c r="B11" s="58"/>
      <c r="C11" s="1948"/>
      <c r="E11" s="1949"/>
      <c r="F11" s="1949"/>
      <c r="G11" s="1949"/>
      <c r="H11" s="1949"/>
      <c r="I11" s="1898"/>
      <c r="J11" s="1958"/>
      <c r="K11" s="3642" t="s">
        <v>599</v>
      </c>
      <c r="L11" s="3643"/>
      <c r="M11" s="3643"/>
      <c r="N11" s="3644"/>
      <c r="O11" s="4001" t="s">
        <v>600</v>
      </c>
      <c r="P11" s="3643"/>
      <c r="Q11" s="3643"/>
      <c r="R11" s="3644"/>
    </row>
    <row r="12" spans="1:18" ht="3" customHeight="1">
      <c r="A12" s="57"/>
      <c r="B12" s="58"/>
      <c r="C12" s="1950"/>
      <c r="D12" s="61"/>
      <c r="E12" s="62"/>
      <c r="F12" s="62"/>
      <c r="G12" s="62"/>
      <c r="H12" s="62"/>
      <c r="I12" s="62"/>
      <c r="J12" s="122"/>
      <c r="K12" s="3649"/>
      <c r="L12" s="3650"/>
      <c r="M12" s="3650"/>
      <c r="N12" s="3651"/>
      <c r="O12" s="3649"/>
      <c r="P12" s="3650"/>
      <c r="Q12" s="3650"/>
      <c r="R12" s="3651"/>
    </row>
    <row r="13" spans="1:18" ht="15" customHeight="1">
      <c r="A13" s="57"/>
      <c r="B13" s="63"/>
      <c r="C13" s="64"/>
      <c r="D13" s="65"/>
      <c r="E13" s="64"/>
      <c r="F13" s="64"/>
      <c r="G13" s="64"/>
      <c r="H13" s="64"/>
      <c r="I13" s="64"/>
      <c r="J13" s="122"/>
      <c r="K13" s="3947" t="s">
        <v>601</v>
      </c>
      <c r="L13" s="3948"/>
      <c r="M13" s="3948"/>
      <c r="N13" s="3948"/>
      <c r="O13" s="3654" t="s">
        <v>602</v>
      </c>
      <c r="P13" s="3655"/>
      <c r="Q13" s="3655"/>
      <c r="R13" s="3655"/>
    </row>
    <row r="14" spans="1:18" ht="9" customHeight="1">
      <c r="A14" s="57"/>
      <c r="B14" s="66"/>
      <c r="C14" s="67"/>
      <c r="D14" s="68"/>
      <c r="E14" s="69"/>
      <c r="F14" s="69"/>
      <c r="G14" s="69"/>
      <c r="H14" s="69"/>
      <c r="I14" s="69"/>
      <c r="J14" s="3767" t="s">
        <v>338</v>
      </c>
      <c r="K14" s="3903"/>
      <c r="L14" s="3904"/>
      <c r="M14" s="3904"/>
      <c r="N14" s="3992"/>
      <c r="O14" s="3689"/>
      <c r="P14" s="3690"/>
      <c r="Q14" s="3690"/>
      <c r="R14" s="3691"/>
    </row>
    <row r="15" spans="1:18" s="37" customFormat="1" ht="9" customHeight="1">
      <c r="A15" s="57"/>
      <c r="B15" s="66"/>
      <c r="C15" s="70"/>
      <c r="D15" s="71"/>
      <c r="E15" s="72"/>
      <c r="F15" s="72"/>
      <c r="G15" s="72"/>
      <c r="H15" s="72"/>
      <c r="I15" s="72"/>
      <c r="J15" s="3768"/>
      <c r="K15" s="3906"/>
      <c r="L15" s="3907"/>
      <c r="M15" s="3907"/>
      <c r="N15" s="3993"/>
      <c r="O15" s="3994"/>
      <c r="P15" s="3995"/>
      <c r="Q15" s="3995"/>
      <c r="R15" s="3996"/>
    </row>
    <row r="16" spans="1:18" ht="11.25" customHeight="1">
      <c r="A16" s="57"/>
      <c r="B16" s="73"/>
      <c r="C16" s="3990">
        <v>5.0999999999999996</v>
      </c>
      <c r="D16" s="3765" t="s">
        <v>603</v>
      </c>
      <c r="E16" s="3765"/>
      <c r="F16" s="3765"/>
      <c r="G16" s="3765"/>
      <c r="H16" s="3765"/>
      <c r="I16" s="4000"/>
      <c r="J16" s="3769"/>
      <c r="K16" s="3862"/>
      <c r="L16" s="3863"/>
      <c r="M16" s="3863"/>
      <c r="N16" s="3864"/>
      <c r="O16" s="3862"/>
      <c r="P16" s="3863"/>
      <c r="Q16" s="3863"/>
      <c r="R16" s="3864"/>
    </row>
    <row r="17" spans="1:25" ht="11.25" customHeight="1">
      <c r="A17" s="57"/>
      <c r="B17" s="73"/>
      <c r="C17" s="3990"/>
      <c r="D17" s="3765"/>
      <c r="E17" s="3765"/>
      <c r="F17" s="3765"/>
      <c r="G17" s="3765"/>
      <c r="H17" s="3765"/>
      <c r="I17" s="4000"/>
      <c r="J17" s="3769"/>
      <c r="K17" s="3865"/>
      <c r="L17" s="3866"/>
      <c r="M17" s="3866"/>
      <c r="N17" s="3867"/>
      <c r="O17" s="3865"/>
      <c r="P17" s="3866"/>
      <c r="Q17" s="3866"/>
      <c r="R17" s="3867"/>
    </row>
    <row r="18" spans="1:25" ht="9" customHeight="1">
      <c r="A18" s="57"/>
      <c r="B18" s="73"/>
      <c r="C18" s="70"/>
      <c r="D18" s="77"/>
      <c r="E18" s="78"/>
      <c r="F18" s="78"/>
      <c r="G18" s="78"/>
      <c r="H18" s="78"/>
      <c r="I18" s="78"/>
      <c r="J18" s="3770" t="s">
        <v>340</v>
      </c>
      <c r="K18" s="3979"/>
      <c r="L18" s="3693"/>
      <c r="M18" s="3693"/>
      <c r="N18" s="3694"/>
      <c r="O18" s="3689"/>
      <c r="P18" s="3690"/>
      <c r="Q18" s="3690"/>
      <c r="R18" s="3691"/>
    </row>
    <row r="19" spans="1:25" ht="9" customHeight="1">
      <c r="A19" s="57"/>
      <c r="B19" s="73"/>
      <c r="C19" s="70"/>
      <c r="D19" s="70"/>
      <c r="E19" s="78"/>
      <c r="F19" s="78"/>
      <c r="G19" s="78"/>
      <c r="H19" s="78"/>
      <c r="I19" s="78"/>
      <c r="J19" s="3771"/>
      <c r="K19" s="3980"/>
      <c r="L19" s="3696"/>
      <c r="M19" s="3696"/>
      <c r="N19" s="3697"/>
      <c r="O19" s="3689"/>
      <c r="P19" s="3690"/>
      <c r="Q19" s="3690"/>
      <c r="R19" s="3691"/>
    </row>
    <row r="20" spans="1:25" ht="11.25" customHeight="1">
      <c r="A20" s="57"/>
      <c r="B20" s="73"/>
      <c r="C20" s="3990">
        <v>5.2</v>
      </c>
      <c r="D20" s="3999" t="s">
        <v>604</v>
      </c>
      <c r="E20" s="3765"/>
      <c r="F20" s="3765"/>
      <c r="G20" s="3765"/>
      <c r="H20" s="3765"/>
      <c r="I20" s="4000"/>
      <c r="J20" s="3769"/>
      <c r="K20" s="3862"/>
      <c r="L20" s="3863"/>
      <c r="M20" s="3863"/>
      <c r="N20" s="3864"/>
      <c r="O20" s="3862"/>
      <c r="P20" s="3863"/>
      <c r="Q20" s="3863"/>
      <c r="R20" s="3864"/>
    </row>
    <row r="21" spans="1:25" ht="11.25" customHeight="1">
      <c r="A21" s="57"/>
      <c r="B21" s="73"/>
      <c r="C21" s="3990"/>
      <c r="D21" s="3765"/>
      <c r="E21" s="3765"/>
      <c r="F21" s="3765"/>
      <c r="G21" s="3765"/>
      <c r="H21" s="3765"/>
      <c r="I21" s="4000"/>
      <c r="J21" s="3769"/>
      <c r="K21" s="3865"/>
      <c r="L21" s="3866"/>
      <c r="M21" s="3866"/>
      <c r="N21" s="3867"/>
      <c r="O21" s="3865"/>
      <c r="P21" s="3866"/>
      <c r="Q21" s="3866"/>
      <c r="R21" s="3867"/>
      <c r="Y21" s="42" t="s">
        <v>605</v>
      </c>
    </row>
    <row r="22" spans="1:25" ht="9" customHeight="1">
      <c r="A22" s="57"/>
      <c r="B22" s="73"/>
      <c r="C22" s="80"/>
      <c r="D22" s="71"/>
      <c r="E22" s="1951"/>
      <c r="F22" s="83"/>
      <c r="G22" s="83"/>
      <c r="H22" s="83"/>
      <c r="I22" s="83"/>
      <c r="J22" s="3770" t="s">
        <v>364</v>
      </c>
      <c r="K22" s="3881"/>
      <c r="L22" s="3808"/>
      <c r="M22" s="3808"/>
      <c r="N22" s="3845"/>
      <c r="O22" s="3807"/>
      <c r="P22" s="3808"/>
      <c r="Q22" s="3808"/>
      <c r="R22" s="3845"/>
    </row>
    <row r="23" spans="1:25" ht="9" customHeight="1">
      <c r="A23" s="57"/>
      <c r="B23" s="73"/>
      <c r="C23" s="71"/>
      <c r="D23" s="75"/>
      <c r="E23" s="1951"/>
      <c r="F23" s="83"/>
      <c r="G23" s="83"/>
      <c r="H23" s="83"/>
      <c r="I23" s="83"/>
      <c r="J23" s="3771"/>
      <c r="K23" s="3883"/>
      <c r="L23" s="3811"/>
      <c r="M23" s="3811"/>
      <c r="N23" s="3846"/>
      <c r="O23" s="3810"/>
      <c r="P23" s="3811"/>
      <c r="Q23" s="3811"/>
      <c r="R23" s="3846"/>
    </row>
    <row r="24" spans="1:25" s="37" customFormat="1" ht="11.25" customHeight="1">
      <c r="A24" s="57"/>
      <c r="B24" s="73"/>
      <c r="C24" s="3990">
        <v>5.3</v>
      </c>
      <c r="D24" s="3999" t="s">
        <v>606</v>
      </c>
      <c r="E24" s="3765"/>
      <c r="F24" s="3765"/>
      <c r="G24" s="3765"/>
      <c r="H24" s="3765"/>
      <c r="I24" s="4000"/>
      <c r="J24" s="3769"/>
      <c r="K24" s="3862"/>
      <c r="L24" s="3863"/>
      <c r="M24" s="3863"/>
      <c r="N24" s="3864"/>
      <c r="O24" s="3862"/>
      <c r="P24" s="3863"/>
      <c r="Q24" s="3863"/>
      <c r="R24" s="3864"/>
    </row>
    <row r="25" spans="1:25" ht="11.25" customHeight="1">
      <c r="A25" s="57"/>
      <c r="B25" s="73"/>
      <c r="C25" s="3990"/>
      <c r="D25" s="3765"/>
      <c r="E25" s="3765"/>
      <c r="F25" s="3765"/>
      <c r="G25" s="3765"/>
      <c r="H25" s="3765"/>
      <c r="I25" s="4000"/>
      <c r="J25" s="3769"/>
      <c r="K25" s="3865"/>
      <c r="L25" s="3866"/>
      <c r="M25" s="3866"/>
      <c r="N25" s="3867"/>
      <c r="O25" s="3865"/>
      <c r="P25" s="3866"/>
      <c r="Q25" s="3866"/>
      <c r="R25" s="3867"/>
    </row>
    <row r="26" spans="1:25" ht="9" customHeight="1">
      <c r="A26" s="57"/>
      <c r="B26" s="73"/>
      <c r="C26" s="71"/>
      <c r="D26" s="68"/>
      <c r="E26" s="85"/>
      <c r="F26" s="1951"/>
      <c r="G26" s="1951"/>
      <c r="H26" s="1951"/>
      <c r="I26" s="1951"/>
      <c r="J26" s="3772" t="s">
        <v>366</v>
      </c>
      <c r="K26" s="3881"/>
      <c r="L26" s="3808"/>
      <c r="M26" s="3808"/>
      <c r="N26" s="3845"/>
      <c r="O26" s="3807"/>
      <c r="P26" s="3808"/>
      <c r="Q26" s="3808"/>
      <c r="R26" s="3845"/>
    </row>
    <row r="27" spans="1:25" ht="9" customHeight="1">
      <c r="A27" s="57"/>
      <c r="B27" s="73"/>
      <c r="C27" s="71"/>
      <c r="D27" s="71"/>
      <c r="E27" s="86"/>
      <c r="F27" s="1951"/>
      <c r="G27" s="1951"/>
      <c r="H27" s="1951"/>
      <c r="I27" s="1951"/>
      <c r="J27" s="3773"/>
      <c r="K27" s="3883"/>
      <c r="L27" s="3811"/>
      <c r="M27" s="3811"/>
      <c r="N27" s="3846"/>
      <c r="O27" s="3810"/>
      <c r="P27" s="3811"/>
      <c r="Q27" s="3811"/>
      <c r="R27" s="3846"/>
    </row>
    <row r="28" spans="1:25" ht="11.25" customHeight="1">
      <c r="A28" s="57"/>
      <c r="B28" s="73"/>
      <c r="C28" s="3990">
        <v>5.4</v>
      </c>
      <c r="D28" s="3999" t="s">
        <v>607</v>
      </c>
      <c r="E28" s="3765"/>
      <c r="F28" s="3765"/>
      <c r="G28" s="3765"/>
      <c r="H28" s="3765"/>
      <c r="I28" s="4000"/>
      <c r="J28" s="3774"/>
      <c r="K28" s="3862"/>
      <c r="L28" s="3863"/>
      <c r="M28" s="3863"/>
      <c r="N28" s="3864"/>
      <c r="O28" s="3862"/>
      <c r="P28" s="3863"/>
      <c r="Q28" s="3863"/>
      <c r="R28" s="3864"/>
    </row>
    <row r="29" spans="1:25" ht="11.25" customHeight="1">
      <c r="A29" s="57"/>
      <c r="B29" s="73"/>
      <c r="C29" s="3990"/>
      <c r="D29" s="3765"/>
      <c r="E29" s="3765"/>
      <c r="F29" s="3765"/>
      <c r="G29" s="3765"/>
      <c r="H29" s="3765"/>
      <c r="I29" s="4000"/>
      <c r="J29" s="3775"/>
      <c r="K29" s="3865"/>
      <c r="L29" s="3866"/>
      <c r="M29" s="3866"/>
      <c r="N29" s="3867"/>
      <c r="O29" s="3865"/>
      <c r="P29" s="3866"/>
      <c r="Q29" s="3866"/>
      <c r="R29" s="3867"/>
    </row>
    <row r="30" spans="1:25" ht="9" customHeight="1">
      <c r="A30" s="57"/>
      <c r="B30" s="73"/>
      <c r="C30" s="71"/>
      <c r="D30" s="71"/>
      <c r="E30" s="1952"/>
      <c r="F30" s="85"/>
      <c r="G30" s="85"/>
      <c r="H30" s="85"/>
      <c r="I30" s="85"/>
      <c r="J30" s="3962" t="s">
        <v>368</v>
      </c>
      <c r="K30" s="3787"/>
      <c r="L30" s="3788"/>
      <c r="M30" s="3788"/>
      <c r="N30" s="3789"/>
      <c r="O30" s="3790"/>
      <c r="P30" s="3791"/>
      <c r="Q30" s="3791"/>
      <c r="R30" s="3963"/>
    </row>
    <row r="31" spans="1:25" ht="9" customHeight="1">
      <c r="A31" s="57"/>
      <c r="B31" s="73"/>
      <c r="C31" s="71"/>
      <c r="D31" s="71"/>
      <c r="E31" s="70"/>
      <c r="F31" s="85"/>
      <c r="G31" s="85"/>
      <c r="H31" s="85"/>
      <c r="I31" s="85"/>
      <c r="J31" s="3773"/>
      <c r="K31" s="3787"/>
      <c r="L31" s="3788"/>
      <c r="M31" s="3788"/>
      <c r="N31" s="3789"/>
      <c r="O31" s="3793"/>
      <c r="P31" s="3794"/>
      <c r="Q31" s="3794"/>
      <c r="R31" s="3964"/>
    </row>
    <row r="32" spans="1:25" ht="11.25" customHeight="1">
      <c r="A32" s="57"/>
      <c r="B32" s="73"/>
      <c r="C32" s="3990">
        <v>5.5</v>
      </c>
      <c r="D32" s="3999" t="s">
        <v>608</v>
      </c>
      <c r="E32" s="3765"/>
      <c r="F32" s="3765"/>
      <c r="G32" s="3765"/>
      <c r="H32" s="3765"/>
      <c r="I32" s="4000"/>
      <c r="J32" s="3773"/>
      <c r="K32" s="3862"/>
      <c r="L32" s="3863"/>
      <c r="M32" s="3863"/>
      <c r="N32" s="3864"/>
      <c r="O32" s="3862"/>
      <c r="P32" s="3863"/>
      <c r="Q32" s="3863"/>
      <c r="R32" s="3864"/>
    </row>
    <row r="33" spans="1:18" ht="11.25" customHeight="1">
      <c r="A33" s="57"/>
      <c r="B33" s="73"/>
      <c r="C33" s="3990"/>
      <c r="D33" s="3765"/>
      <c r="E33" s="3765"/>
      <c r="F33" s="3765"/>
      <c r="G33" s="3765"/>
      <c r="H33" s="3765"/>
      <c r="I33" s="4000"/>
      <c r="J33" s="3781"/>
      <c r="K33" s="3865"/>
      <c r="L33" s="3866"/>
      <c r="M33" s="3866"/>
      <c r="N33" s="3867"/>
      <c r="O33" s="3865"/>
      <c r="P33" s="3866"/>
      <c r="Q33" s="3866"/>
      <c r="R33" s="3867"/>
    </row>
    <row r="34" spans="1:18" ht="9" customHeight="1">
      <c r="A34" s="57"/>
      <c r="B34" s="73"/>
      <c r="C34" s="71"/>
      <c r="D34" s="1952"/>
      <c r="E34" s="1952"/>
      <c r="F34" s="1951"/>
      <c r="G34" s="1951"/>
      <c r="H34" s="1951"/>
      <c r="I34" s="1951"/>
      <c r="J34" s="3962" t="s">
        <v>120</v>
      </c>
      <c r="K34" s="3787"/>
      <c r="L34" s="3788"/>
      <c r="M34" s="3788"/>
      <c r="N34" s="3789"/>
      <c r="O34" s="3790"/>
      <c r="P34" s="3791"/>
      <c r="Q34" s="3791"/>
      <c r="R34" s="3963"/>
    </row>
    <row r="35" spans="1:18" ht="9" customHeight="1">
      <c r="A35" s="57"/>
      <c r="B35" s="73"/>
      <c r="C35" s="71"/>
      <c r="D35" s="90"/>
      <c r="E35" s="85"/>
      <c r="F35" s="1951"/>
      <c r="G35" s="1951"/>
      <c r="H35" s="1951"/>
      <c r="I35" s="1951"/>
      <c r="J35" s="3773"/>
      <c r="K35" s="3787"/>
      <c r="L35" s="3788"/>
      <c r="M35" s="3788"/>
      <c r="N35" s="3789"/>
      <c r="O35" s="3793"/>
      <c r="P35" s="3794"/>
      <c r="Q35" s="3794"/>
      <c r="R35" s="3964"/>
    </row>
    <row r="36" spans="1:18" ht="11.25" customHeight="1">
      <c r="A36" s="57"/>
      <c r="B36" s="73"/>
      <c r="C36" s="3990">
        <v>5.6</v>
      </c>
      <c r="D36" s="3999" t="s">
        <v>609</v>
      </c>
      <c r="E36" s="3765"/>
      <c r="F36" s="3765"/>
      <c r="G36" s="3765"/>
      <c r="H36" s="3765"/>
      <c r="I36" s="4000"/>
      <c r="J36" s="3773"/>
      <c r="K36" s="3862"/>
      <c r="L36" s="3863"/>
      <c r="M36" s="3863"/>
      <c r="N36" s="3864"/>
      <c r="O36" s="3862"/>
      <c r="P36" s="3863"/>
      <c r="Q36" s="3863"/>
      <c r="R36" s="3864"/>
    </row>
    <row r="37" spans="1:18" ht="11.25" customHeight="1">
      <c r="A37" s="57"/>
      <c r="B37" s="73"/>
      <c r="C37" s="3990"/>
      <c r="D37" s="3765"/>
      <c r="E37" s="3765"/>
      <c r="F37" s="3765"/>
      <c r="G37" s="3765"/>
      <c r="H37" s="3765"/>
      <c r="I37" s="4000"/>
      <c r="J37" s="3781"/>
      <c r="K37" s="3865"/>
      <c r="L37" s="3866"/>
      <c r="M37" s="3866"/>
      <c r="N37" s="3867"/>
      <c r="O37" s="3865"/>
      <c r="P37" s="3866"/>
      <c r="Q37" s="3866"/>
      <c r="R37" s="3867"/>
    </row>
    <row r="38" spans="1:18" ht="9" customHeight="1">
      <c r="A38" s="57"/>
      <c r="B38" s="73"/>
      <c r="C38" s="71"/>
      <c r="D38" s="1952"/>
      <c r="E38" s="1952"/>
      <c r="F38" s="1951"/>
      <c r="G38" s="1951"/>
      <c r="H38" s="1951"/>
      <c r="I38" s="1951"/>
      <c r="J38" s="3962" t="s">
        <v>124</v>
      </c>
      <c r="K38" s="3787"/>
      <c r="L38" s="3788"/>
      <c r="M38" s="3788"/>
      <c r="N38" s="3789"/>
      <c r="O38" s="3790"/>
      <c r="P38" s="3791"/>
      <c r="Q38" s="3791"/>
      <c r="R38" s="3963"/>
    </row>
    <row r="39" spans="1:18" ht="9" customHeight="1">
      <c r="A39" s="57"/>
      <c r="B39" s="73"/>
      <c r="C39" s="71"/>
      <c r="D39" s="90"/>
      <c r="E39" s="85"/>
      <c r="F39" s="1951"/>
      <c r="G39" s="1951"/>
      <c r="H39" s="1951"/>
      <c r="I39" s="1951"/>
      <c r="J39" s="3773"/>
      <c r="K39" s="3787"/>
      <c r="L39" s="3788"/>
      <c r="M39" s="3788"/>
      <c r="N39" s="3789"/>
      <c r="O39" s="3793"/>
      <c r="P39" s="3794"/>
      <c r="Q39" s="3794"/>
      <c r="R39" s="3964"/>
    </row>
    <row r="40" spans="1:18" ht="11.25" customHeight="1">
      <c r="A40" s="57"/>
      <c r="B40" s="73"/>
      <c r="C40" s="3990">
        <v>5.7</v>
      </c>
      <c r="D40" s="3999" t="s">
        <v>610</v>
      </c>
      <c r="E40" s="3765"/>
      <c r="F40" s="3765"/>
      <c r="G40" s="3765"/>
      <c r="H40" s="3765"/>
      <c r="I40" s="4000"/>
      <c r="J40" s="3773"/>
      <c r="K40" s="3862"/>
      <c r="L40" s="3863"/>
      <c r="M40" s="3863"/>
      <c r="N40" s="3864"/>
      <c r="O40" s="3862"/>
      <c r="P40" s="3863"/>
      <c r="Q40" s="3863"/>
      <c r="R40" s="3864"/>
    </row>
    <row r="41" spans="1:18" ht="11.25" customHeight="1">
      <c r="A41" s="57"/>
      <c r="B41" s="73"/>
      <c r="C41" s="3990"/>
      <c r="D41" s="3765"/>
      <c r="E41" s="3765"/>
      <c r="F41" s="3765"/>
      <c r="G41" s="3765"/>
      <c r="H41" s="3765"/>
      <c r="I41" s="4000"/>
      <c r="J41" s="3781"/>
      <c r="K41" s="3865"/>
      <c r="L41" s="3866"/>
      <c r="M41" s="3866"/>
      <c r="N41" s="3867"/>
      <c r="O41" s="3865"/>
      <c r="P41" s="3866"/>
      <c r="Q41" s="3866"/>
      <c r="R41" s="3867"/>
    </row>
    <row r="42" spans="1:18" ht="9" customHeight="1">
      <c r="A42" s="57"/>
      <c r="B42" s="73"/>
      <c r="C42" s="71"/>
      <c r="D42" s="1952"/>
      <c r="E42" s="1952"/>
      <c r="F42" s="1951"/>
      <c r="G42" s="1951"/>
      <c r="H42" s="1951"/>
      <c r="I42" s="1951"/>
      <c r="J42" s="3962" t="s">
        <v>128</v>
      </c>
      <c r="K42" s="3787"/>
      <c r="L42" s="3788"/>
      <c r="M42" s="3788"/>
      <c r="N42" s="3789"/>
      <c r="O42" s="3790"/>
      <c r="P42" s="3791"/>
      <c r="Q42" s="3791"/>
      <c r="R42" s="3963"/>
    </row>
    <row r="43" spans="1:18" ht="9" customHeight="1">
      <c r="A43" s="57"/>
      <c r="B43" s="73"/>
      <c r="C43" s="71"/>
      <c r="D43" s="90"/>
      <c r="E43" s="85"/>
      <c r="F43" s="1951"/>
      <c r="G43" s="1951"/>
      <c r="H43" s="1951"/>
      <c r="I43" s="1951"/>
      <c r="J43" s="3773"/>
      <c r="K43" s="3787"/>
      <c r="L43" s="3788"/>
      <c r="M43" s="3788"/>
      <c r="N43" s="3789"/>
      <c r="O43" s="3793"/>
      <c r="P43" s="3794"/>
      <c r="Q43" s="3794"/>
      <c r="R43" s="3964"/>
    </row>
    <row r="44" spans="1:18" ht="11.25" customHeight="1">
      <c r="A44" s="57"/>
      <c r="B44" s="73"/>
      <c r="C44" s="3990">
        <v>5.8</v>
      </c>
      <c r="D44" s="3999" t="s">
        <v>611</v>
      </c>
      <c r="E44" s="3765"/>
      <c r="F44" s="3765"/>
      <c r="G44" s="3765"/>
      <c r="H44" s="3765"/>
      <c r="I44" s="4000"/>
      <c r="J44" s="3773"/>
      <c r="K44" s="3862"/>
      <c r="L44" s="3863"/>
      <c r="M44" s="3863"/>
      <c r="N44" s="3864"/>
      <c r="O44" s="3862"/>
      <c r="P44" s="3863"/>
      <c r="Q44" s="3863"/>
      <c r="R44" s="3864"/>
    </row>
    <row r="45" spans="1:18" ht="11.25" customHeight="1">
      <c r="A45" s="57"/>
      <c r="B45" s="73"/>
      <c r="C45" s="3990"/>
      <c r="D45" s="3765"/>
      <c r="E45" s="3765"/>
      <c r="F45" s="3765"/>
      <c r="G45" s="3765"/>
      <c r="H45" s="3765"/>
      <c r="I45" s="4000"/>
      <c r="J45" s="3781"/>
      <c r="K45" s="3865"/>
      <c r="L45" s="3866"/>
      <c r="M45" s="3866"/>
      <c r="N45" s="3867"/>
      <c r="O45" s="3865"/>
      <c r="P45" s="3866"/>
      <c r="Q45" s="3866"/>
      <c r="R45" s="3867"/>
    </row>
    <row r="46" spans="1:18" ht="9" customHeight="1">
      <c r="A46" s="57"/>
      <c r="B46" s="73"/>
      <c r="C46" s="71"/>
      <c r="D46" s="1952"/>
      <c r="E46" s="1952"/>
      <c r="F46" s="1951"/>
      <c r="G46" s="1951"/>
      <c r="H46" s="1951"/>
      <c r="I46" s="1951"/>
      <c r="J46" s="3962" t="s">
        <v>132</v>
      </c>
      <c r="K46" s="3787"/>
      <c r="L46" s="3788"/>
      <c r="M46" s="3788"/>
      <c r="N46" s="3789"/>
      <c r="O46" s="3790"/>
      <c r="P46" s="3791"/>
      <c r="Q46" s="3791"/>
      <c r="R46" s="3963"/>
    </row>
    <row r="47" spans="1:18" ht="9" customHeight="1">
      <c r="A47" s="57"/>
      <c r="B47" s="73"/>
      <c r="C47" s="71"/>
      <c r="D47" s="90"/>
      <c r="E47" s="85"/>
      <c r="F47" s="1951"/>
      <c r="G47" s="1951"/>
      <c r="H47" s="1951"/>
      <c r="I47" s="1951"/>
      <c r="J47" s="3773"/>
      <c r="K47" s="3787"/>
      <c r="L47" s="3788"/>
      <c r="M47" s="3788"/>
      <c r="N47" s="3789"/>
      <c r="O47" s="3793"/>
      <c r="P47" s="3794"/>
      <c r="Q47" s="3794"/>
      <c r="R47" s="3964"/>
    </row>
    <row r="48" spans="1:18" ht="11.25" customHeight="1">
      <c r="A48" s="57"/>
      <c r="B48" s="73"/>
      <c r="C48" s="3990">
        <v>5.9</v>
      </c>
      <c r="D48" s="3999" t="s">
        <v>612</v>
      </c>
      <c r="E48" s="3765"/>
      <c r="F48" s="3765"/>
      <c r="G48" s="3765"/>
      <c r="H48" s="3765"/>
      <c r="I48" s="4000"/>
      <c r="J48" s="3773"/>
      <c r="K48" s="3862"/>
      <c r="L48" s="3863"/>
      <c r="M48" s="3863"/>
      <c r="N48" s="3864"/>
      <c r="O48" s="3862"/>
      <c r="P48" s="3863"/>
      <c r="Q48" s="3863"/>
      <c r="R48" s="3864"/>
    </row>
    <row r="49" spans="1:18" ht="11.25" customHeight="1">
      <c r="A49" s="57"/>
      <c r="B49" s="73"/>
      <c r="C49" s="3990"/>
      <c r="D49" s="3765"/>
      <c r="E49" s="3765"/>
      <c r="F49" s="3765"/>
      <c r="G49" s="3765"/>
      <c r="H49" s="3765"/>
      <c r="I49" s="4000"/>
      <c r="J49" s="3781"/>
      <c r="K49" s="3865"/>
      <c r="L49" s="3866"/>
      <c r="M49" s="3866"/>
      <c r="N49" s="3867"/>
      <c r="O49" s="3865"/>
      <c r="P49" s="3866"/>
      <c r="Q49" s="3866"/>
      <c r="R49" s="3867"/>
    </row>
    <row r="50" spans="1:18" ht="9" customHeight="1">
      <c r="A50" s="57"/>
      <c r="B50" s="73"/>
      <c r="C50" s="71"/>
      <c r="D50" s="1952"/>
      <c r="E50" s="1952"/>
      <c r="F50" s="1951"/>
      <c r="G50" s="1951"/>
      <c r="H50" s="1951"/>
      <c r="I50" s="1951"/>
      <c r="J50" s="3962" t="s">
        <v>136</v>
      </c>
      <c r="K50" s="3787"/>
      <c r="L50" s="3788"/>
      <c r="M50" s="3788"/>
      <c r="N50" s="3789"/>
      <c r="O50" s="3790"/>
      <c r="P50" s="3791"/>
      <c r="Q50" s="3791"/>
      <c r="R50" s="3963"/>
    </row>
    <row r="51" spans="1:18" ht="9" customHeight="1">
      <c r="A51" s="57"/>
      <c r="B51" s="73"/>
      <c r="C51" s="71"/>
      <c r="D51" s="90"/>
      <c r="E51" s="85"/>
      <c r="F51" s="1951"/>
      <c r="G51" s="1951"/>
      <c r="H51" s="1951"/>
      <c r="I51" s="1951"/>
      <c r="J51" s="3773"/>
      <c r="K51" s="3787"/>
      <c r="L51" s="3788"/>
      <c r="M51" s="3788"/>
      <c r="N51" s="3789"/>
      <c r="O51" s="3793"/>
      <c r="P51" s="3794"/>
      <c r="Q51" s="3794"/>
      <c r="R51" s="3964"/>
    </row>
    <row r="52" spans="1:18" ht="11.25" customHeight="1">
      <c r="A52" s="57"/>
      <c r="B52" s="73"/>
      <c r="C52" s="3990" t="s">
        <v>613</v>
      </c>
      <c r="D52" s="3999" t="s">
        <v>614</v>
      </c>
      <c r="E52" s="3765"/>
      <c r="F52" s="3765"/>
      <c r="G52" s="3765"/>
      <c r="H52" s="3765"/>
      <c r="I52" s="4000"/>
      <c r="J52" s="3773"/>
      <c r="K52" s="3862"/>
      <c r="L52" s="3863"/>
      <c r="M52" s="3863"/>
      <c r="N52" s="3864"/>
      <c r="O52" s="3862"/>
      <c r="P52" s="3863"/>
      <c r="Q52" s="3863"/>
      <c r="R52" s="3864"/>
    </row>
    <row r="53" spans="1:18" ht="11.25" customHeight="1">
      <c r="A53" s="57"/>
      <c r="B53" s="73"/>
      <c r="C53" s="3990"/>
      <c r="D53" s="3765"/>
      <c r="E53" s="3765"/>
      <c r="F53" s="3765"/>
      <c r="G53" s="3765"/>
      <c r="H53" s="3765"/>
      <c r="I53" s="4000"/>
      <c r="J53" s="3781"/>
      <c r="K53" s="3865"/>
      <c r="L53" s="3866"/>
      <c r="M53" s="3866"/>
      <c r="N53" s="3867"/>
      <c r="O53" s="3865"/>
      <c r="P53" s="3866"/>
      <c r="Q53" s="3866"/>
      <c r="R53" s="3867"/>
    </row>
    <row r="54" spans="1:18" ht="9" customHeight="1">
      <c r="A54" s="57"/>
      <c r="B54" s="73"/>
      <c r="C54" s="71"/>
      <c r="D54" s="1952"/>
      <c r="E54" s="1952"/>
      <c r="F54" s="1951"/>
      <c r="G54" s="1951"/>
      <c r="H54" s="1951"/>
      <c r="I54" s="1951"/>
      <c r="J54" s="3962" t="s">
        <v>140</v>
      </c>
      <c r="K54" s="3787"/>
      <c r="L54" s="3788"/>
      <c r="M54" s="3788"/>
      <c r="N54" s="3789"/>
      <c r="O54" s="3790"/>
      <c r="P54" s="3791"/>
      <c r="Q54" s="3791"/>
      <c r="R54" s="3963"/>
    </row>
    <row r="55" spans="1:18" ht="9" customHeight="1">
      <c r="A55" s="57"/>
      <c r="B55" s="73"/>
      <c r="C55" s="71"/>
      <c r="D55" s="90"/>
      <c r="E55" s="85"/>
      <c r="F55" s="1951"/>
      <c r="G55" s="1951"/>
      <c r="H55" s="1951"/>
      <c r="I55" s="1951"/>
      <c r="J55" s="3773"/>
      <c r="K55" s="3787"/>
      <c r="L55" s="3788"/>
      <c r="M55" s="3788"/>
      <c r="N55" s="3789"/>
      <c r="O55" s="3793"/>
      <c r="P55" s="3794"/>
      <c r="Q55" s="3794"/>
      <c r="R55" s="3964"/>
    </row>
    <row r="56" spans="1:18" ht="11.25" customHeight="1">
      <c r="A56" s="57"/>
      <c r="B56" s="73"/>
      <c r="C56" s="3990" t="s">
        <v>615</v>
      </c>
      <c r="D56" s="3999" t="s">
        <v>616</v>
      </c>
      <c r="E56" s="3765"/>
      <c r="F56" s="3765"/>
      <c r="G56" s="3765"/>
      <c r="H56" s="3765"/>
      <c r="I56" s="4000"/>
      <c r="J56" s="3773"/>
      <c r="K56" s="3862"/>
      <c r="L56" s="3863"/>
      <c r="M56" s="3863"/>
      <c r="N56" s="3864"/>
      <c r="O56" s="3862"/>
      <c r="P56" s="3863"/>
      <c r="Q56" s="3863"/>
      <c r="R56" s="3864"/>
    </row>
    <row r="57" spans="1:18" ht="11.25" customHeight="1">
      <c r="A57" s="57"/>
      <c r="B57" s="73"/>
      <c r="C57" s="3990"/>
      <c r="D57" s="3765"/>
      <c r="E57" s="3765"/>
      <c r="F57" s="3765"/>
      <c r="G57" s="3765"/>
      <c r="H57" s="3765"/>
      <c r="I57" s="4000"/>
      <c r="J57" s="3781"/>
      <c r="K57" s="3865"/>
      <c r="L57" s="3866"/>
      <c r="M57" s="3866"/>
      <c r="N57" s="3867"/>
      <c r="O57" s="3865"/>
      <c r="P57" s="3866"/>
      <c r="Q57" s="3866"/>
      <c r="R57" s="3867"/>
    </row>
    <row r="58" spans="1:18" ht="9" customHeight="1">
      <c r="A58" s="57"/>
      <c r="B58" s="73"/>
      <c r="C58" s="71"/>
      <c r="D58" s="90"/>
      <c r="E58" s="85"/>
      <c r="F58" s="1951"/>
      <c r="G58" s="1951"/>
      <c r="H58" s="1951"/>
      <c r="I58" s="1951"/>
      <c r="J58" s="3962" t="s">
        <v>144</v>
      </c>
      <c r="K58" s="3787"/>
      <c r="L58" s="3788"/>
      <c r="M58" s="3788"/>
      <c r="N58" s="3789"/>
      <c r="O58" s="3790"/>
      <c r="P58" s="3791"/>
      <c r="Q58" s="3791"/>
      <c r="R58" s="3963"/>
    </row>
    <row r="59" spans="1:18" ht="9" customHeight="1">
      <c r="A59" s="57"/>
      <c r="B59" s="73"/>
      <c r="C59" s="71"/>
      <c r="D59" s="90"/>
      <c r="E59" s="85"/>
      <c r="F59" s="1951"/>
      <c r="G59" s="1951"/>
      <c r="H59" s="1951"/>
      <c r="I59" s="1951"/>
      <c r="J59" s="3773"/>
      <c r="K59" s="3787"/>
      <c r="L59" s="3788"/>
      <c r="M59" s="3788"/>
      <c r="N59" s="3789"/>
      <c r="O59" s="3793"/>
      <c r="P59" s="3794"/>
      <c r="Q59" s="3794"/>
      <c r="R59" s="3964"/>
    </row>
    <row r="60" spans="1:18" ht="11.25" customHeight="1">
      <c r="A60" s="57"/>
      <c r="B60" s="73"/>
      <c r="C60" s="3990" t="s">
        <v>617</v>
      </c>
      <c r="D60" s="3999" t="s">
        <v>618</v>
      </c>
      <c r="E60" s="3765"/>
      <c r="F60" s="3765"/>
      <c r="G60" s="3765"/>
      <c r="H60" s="3765"/>
      <c r="I60" s="4000"/>
      <c r="J60" s="3773"/>
      <c r="K60" s="3862"/>
      <c r="L60" s="3863"/>
      <c r="M60" s="3863"/>
      <c r="N60" s="3864"/>
      <c r="O60" s="3862"/>
      <c r="P60" s="3863"/>
      <c r="Q60" s="3863"/>
      <c r="R60" s="3864"/>
    </row>
    <row r="61" spans="1:18" ht="11.25" customHeight="1">
      <c r="A61" s="57"/>
      <c r="B61" s="73"/>
      <c r="C61" s="3990"/>
      <c r="D61" s="3765"/>
      <c r="E61" s="3765"/>
      <c r="F61" s="3765"/>
      <c r="G61" s="3765"/>
      <c r="H61" s="3765"/>
      <c r="I61" s="4000"/>
      <c r="J61" s="3781"/>
      <c r="K61" s="3865"/>
      <c r="L61" s="3866"/>
      <c r="M61" s="3866"/>
      <c r="N61" s="3867"/>
      <c r="O61" s="3865"/>
      <c r="P61" s="3866"/>
      <c r="Q61" s="3866"/>
      <c r="R61" s="3867"/>
    </row>
    <row r="62" spans="1:18" ht="9" customHeight="1">
      <c r="A62" s="57"/>
      <c r="B62" s="73"/>
      <c r="C62" s="71"/>
      <c r="D62" s="90"/>
      <c r="E62" s="85"/>
      <c r="F62" s="1951"/>
      <c r="G62" s="1951"/>
      <c r="H62" s="1951"/>
      <c r="I62" s="1951"/>
      <c r="J62" s="3962" t="s">
        <v>619</v>
      </c>
      <c r="K62" s="3787"/>
      <c r="L62" s="3788"/>
      <c r="M62" s="3788"/>
      <c r="N62" s="3789"/>
      <c r="O62" s="3790"/>
      <c r="P62" s="3791"/>
      <c r="Q62" s="3791"/>
      <c r="R62" s="3963"/>
    </row>
    <row r="63" spans="1:18" ht="9" customHeight="1">
      <c r="A63" s="57"/>
      <c r="B63" s="73"/>
      <c r="C63" s="71"/>
      <c r="D63" s="90"/>
      <c r="E63" s="85"/>
      <c r="F63" s="1951"/>
      <c r="G63" s="1951"/>
      <c r="H63" s="1951"/>
      <c r="I63" s="1951"/>
      <c r="J63" s="3773"/>
      <c r="K63" s="3787"/>
      <c r="L63" s="3788"/>
      <c r="M63" s="3788"/>
      <c r="N63" s="3789"/>
      <c r="O63" s="3793"/>
      <c r="P63" s="3794"/>
      <c r="Q63" s="3794"/>
      <c r="R63" s="3964"/>
    </row>
    <row r="64" spans="1:18" ht="11.25" customHeight="1">
      <c r="A64" s="57"/>
      <c r="B64" s="73"/>
      <c r="C64" s="3990" t="s">
        <v>620</v>
      </c>
      <c r="D64" s="3999" t="s">
        <v>621</v>
      </c>
      <c r="E64" s="3765"/>
      <c r="F64" s="3765"/>
      <c r="G64" s="3765"/>
      <c r="H64" s="3765"/>
      <c r="I64" s="4000"/>
      <c r="J64" s="3773"/>
      <c r="K64" s="3862"/>
      <c r="L64" s="3863"/>
      <c r="M64" s="3863"/>
      <c r="N64" s="3864"/>
      <c r="O64" s="3862"/>
      <c r="P64" s="3863"/>
      <c r="Q64" s="3863"/>
      <c r="R64" s="3864"/>
    </row>
    <row r="65" spans="1:19" ht="11.25" customHeight="1">
      <c r="A65" s="57"/>
      <c r="B65" s="73"/>
      <c r="C65" s="3990"/>
      <c r="D65" s="3765"/>
      <c r="E65" s="3765"/>
      <c r="F65" s="3765"/>
      <c r="G65" s="3765"/>
      <c r="H65" s="3765"/>
      <c r="I65" s="4000"/>
      <c r="J65" s="3781"/>
      <c r="K65" s="3865"/>
      <c r="L65" s="3866"/>
      <c r="M65" s="3866"/>
      <c r="N65" s="3867"/>
      <c r="O65" s="3865"/>
      <c r="P65" s="3866"/>
      <c r="Q65" s="3866"/>
      <c r="R65" s="3867"/>
    </row>
    <row r="66" spans="1:19" ht="9" customHeight="1">
      <c r="A66" s="57"/>
      <c r="B66" s="73"/>
      <c r="C66" s="71"/>
      <c r="D66" s="90"/>
      <c r="E66" s="85"/>
      <c r="F66" s="1951"/>
      <c r="G66" s="1951"/>
      <c r="H66" s="1951"/>
      <c r="I66" s="1951"/>
      <c r="J66" s="3962" t="s">
        <v>622</v>
      </c>
      <c r="K66" s="3787"/>
      <c r="L66" s="3788"/>
      <c r="M66" s="3788"/>
      <c r="N66" s="3789"/>
      <c r="O66" s="3790"/>
      <c r="P66" s="3791"/>
      <c r="Q66" s="3791"/>
      <c r="R66" s="3963"/>
    </row>
    <row r="67" spans="1:19" ht="9" customHeight="1">
      <c r="A67" s="57"/>
      <c r="B67" s="73"/>
      <c r="C67" s="71"/>
      <c r="D67" s="90"/>
      <c r="E67" s="85"/>
      <c r="F67" s="1951"/>
      <c r="G67" s="1951"/>
      <c r="H67" s="1951"/>
      <c r="I67" s="1951"/>
      <c r="J67" s="3773"/>
      <c r="K67" s="3787"/>
      <c r="L67" s="3788"/>
      <c r="M67" s="3788"/>
      <c r="N67" s="3789"/>
      <c r="O67" s="3793"/>
      <c r="P67" s="3794"/>
      <c r="Q67" s="3794"/>
      <c r="R67" s="3964"/>
    </row>
    <row r="68" spans="1:19" ht="11.25" customHeight="1">
      <c r="A68" s="57"/>
      <c r="B68" s="73"/>
      <c r="C68" s="3991" t="s">
        <v>623</v>
      </c>
      <c r="D68" s="2726" t="s">
        <v>143</v>
      </c>
      <c r="E68" s="85"/>
      <c r="F68" s="1951"/>
      <c r="G68" s="1951"/>
      <c r="H68" s="1951"/>
      <c r="I68" s="1951"/>
      <c r="J68" s="3773"/>
      <c r="K68" s="3862"/>
      <c r="L68" s="3863"/>
      <c r="M68" s="3863"/>
      <c r="N68" s="3864"/>
      <c r="O68" s="3862"/>
      <c r="P68" s="3863"/>
      <c r="Q68" s="3863"/>
      <c r="R68" s="3864"/>
    </row>
    <row r="69" spans="1:19" ht="11.25" customHeight="1">
      <c r="A69" s="57"/>
      <c r="B69" s="73"/>
      <c r="C69" s="3991"/>
      <c r="D69" s="2727" t="s">
        <v>624</v>
      </c>
      <c r="E69" s="85"/>
      <c r="F69" s="1951"/>
      <c r="G69" s="1951"/>
      <c r="H69" s="1951"/>
      <c r="I69" s="1951"/>
      <c r="J69" s="3781"/>
      <c r="K69" s="3865"/>
      <c r="L69" s="3866"/>
      <c r="M69" s="3866"/>
      <c r="N69" s="3867"/>
      <c r="O69" s="3865"/>
      <c r="P69" s="3866"/>
      <c r="Q69" s="3866"/>
      <c r="R69" s="3867"/>
    </row>
    <row r="70" spans="1:19" ht="9" customHeight="1">
      <c r="A70" s="57"/>
      <c r="B70" s="182"/>
      <c r="C70" s="67"/>
      <c r="D70" s="68"/>
      <c r="E70" s="1960"/>
      <c r="F70" s="1961"/>
      <c r="G70" s="1961"/>
      <c r="H70" s="1961"/>
      <c r="I70" s="1961"/>
      <c r="J70" s="4008">
        <v>99</v>
      </c>
      <c r="K70" s="3787"/>
      <c r="L70" s="3788"/>
      <c r="M70" s="3788"/>
      <c r="N70" s="3789"/>
      <c r="O70" s="3787"/>
      <c r="P70" s="3788"/>
      <c r="Q70" s="3788"/>
      <c r="R70" s="3789"/>
    </row>
    <row r="71" spans="1:19" ht="10.5" customHeight="1">
      <c r="A71" s="57"/>
      <c r="B71" s="182"/>
      <c r="C71" s="3991" t="s">
        <v>625</v>
      </c>
      <c r="D71" s="68" t="s">
        <v>381</v>
      </c>
      <c r="E71" s="1960"/>
      <c r="F71" s="1961"/>
      <c r="G71" s="1961"/>
      <c r="H71" s="1961"/>
      <c r="I71" s="1961"/>
      <c r="J71" s="4009"/>
      <c r="K71" s="3787"/>
      <c r="L71" s="3788"/>
      <c r="M71" s="3788"/>
      <c r="N71" s="3789"/>
      <c r="O71" s="3787"/>
      <c r="P71" s="3788"/>
      <c r="Q71" s="3788"/>
      <c r="R71" s="3789"/>
    </row>
    <row r="72" spans="1:19" ht="11.25" customHeight="1">
      <c r="A72" s="57"/>
      <c r="B72" s="182"/>
      <c r="C72" s="3991"/>
      <c r="D72" s="84" t="s">
        <v>382</v>
      </c>
      <c r="E72" s="1951"/>
      <c r="F72" s="83"/>
      <c r="G72" s="83"/>
      <c r="H72" s="83"/>
      <c r="I72" s="83"/>
      <c r="J72" s="4009"/>
      <c r="K72" s="4003">
        <f>K16+K20+K24+K28+K32+K36+K40+K44+K48+K52+K56+K60+K64+K68</f>
        <v>0</v>
      </c>
      <c r="L72" s="3981"/>
      <c r="M72" s="3981"/>
      <c r="N72" s="4004"/>
      <c r="O72" s="3981">
        <f>O16+O20+O24+O28+O32+O36+O40+O44+O48+O52+O56+O60+O64+O68</f>
        <v>0</v>
      </c>
      <c r="P72" s="3981"/>
      <c r="Q72" s="3981"/>
      <c r="R72" s="3981"/>
    </row>
    <row r="73" spans="1:19" ht="11.25" customHeight="1">
      <c r="A73" s="57"/>
      <c r="B73" s="1962"/>
      <c r="C73" s="71"/>
      <c r="D73" s="84"/>
      <c r="E73" s="81"/>
      <c r="F73" s="82"/>
      <c r="G73" s="82"/>
      <c r="H73" s="82"/>
      <c r="I73" s="82"/>
      <c r="J73" s="4010"/>
      <c r="K73" s="4005"/>
      <c r="L73" s="4006"/>
      <c r="M73" s="4006"/>
      <c r="N73" s="4007"/>
      <c r="O73" s="4006"/>
      <c r="P73" s="4006"/>
      <c r="Q73" s="4006"/>
      <c r="R73" s="4006"/>
    </row>
    <row r="74" spans="1:19" s="1927" customFormat="1" ht="9" customHeight="1">
      <c r="A74" s="1963"/>
      <c r="B74" s="1964"/>
      <c r="C74" s="1964"/>
      <c r="D74" s="1964"/>
      <c r="E74" s="1964"/>
      <c r="F74" s="1964"/>
      <c r="G74" s="1964"/>
      <c r="H74" s="1964"/>
      <c r="I74" s="1964"/>
      <c r="J74" s="172"/>
      <c r="K74" s="172"/>
      <c r="L74" s="172"/>
      <c r="M74" s="172"/>
      <c r="N74" s="172"/>
      <c r="O74" s="172"/>
      <c r="P74" s="172"/>
      <c r="Q74" s="172"/>
      <c r="R74" s="172"/>
      <c r="S74" s="1927" t="s">
        <v>51</v>
      </c>
    </row>
    <row r="75" spans="1:19" s="1927" customFormat="1" ht="14.25" customHeight="1">
      <c r="A75" s="3989">
        <v>14</v>
      </c>
      <c r="B75" s="3989"/>
      <c r="C75" s="3989"/>
      <c r="D75" s="3989"/>
      <c r="E75" s="3989"/>
      <c r="F75" s="3989"/>
      <c r="G75" s="3989"/>
      <c r="H75" s="3989"/>
      <c r="I75" s="3989"/>
      <c r="J75" s="3989"/>
      <c r="K75" s="3989"/>
      <c r="L75" s="3989"/>
      <c r="M75" s="3989"/>
      <c r="N75" s="3989"/>
      <c r="O75" s="3989"/>
      <c r="P75" s="3989"/>
      <c r="Q75" s="3989"/>
      <c r="R75" s="3989"/>
    </row>
    <row r="76" spans="1:19" ht="10.5" customHeight="1">
      <c r="A76" s="57"/>
      <c r="B76" s="175"/>
      <c r="C76" s="175"/>
      <c r="D76" s="176"/>
      <c r="F76" s="177"/>
      <c r="G76" s="177"/>
      <c r="H76" s="186"/>
      <c r="I76" s="186"/>
      <c r="J76" s="186"/>
      <c r="K76" s="186"/>
      <c r="L76" s="186"/>
      <c r="M76" s="186"/>
      <c r="N76" s="186"/>
      <c r="O76" s="186"/>
      <c r="P76" s="186"/>
      <c r="Q76" s="186"/>
      <c r="R76" s="186"/>
    </row>
    <row r="77" spans="1:19" ht="10.5" customHeight="1">
      <c r="A77" s="57"/>
      <c r="B77" s="175"/>
      <c r="C77" s="175"/>
      <c r="D77" s="176"/>
      <c r="F77" s="177"/>
      <c r="G77" s="177"/>
      <c r="H77" s="186"/>
      <c r="I77" s="186"/>
      <c r="J77" s="186"/>
      <c r="K77" s="186"/>
      <c r="L77" s="186"/>
      <c r="M77" s="186"/>
      <c r="N77" s="186"/>
      <c r="O77" s="186"/>
      <c r="P77" s="186"/>
      <c r="Q77" s="186"/>
      <c r="R77" s="186"/>
    </row>
    <row r="78" spans="1:19" ht="16.5" customHeight="1">
      <c r="C78" s="61"/>
      <c r="D78" s="61"/>
      <c r="E78" s="61"/>
      <c r="F78" s="61"/>
      <c r="G78" s="61"/>
      <c r="H78" s="61"/>
      <c r="I78" s="61"/>
      <c r="J78" s="1968"/>
      <c r="K78" s="61"/>
      <c r="L78" s="61"/>
      <c r="M78" s="61"/>
      <c r="N78" s="61"/>
      <c r="O78" s="61"/>
      <c r="P78" s="61"/>
      <c r="Q78" s="61"/>
      <c r="R78" s="61"/>
    </row>
  </sheetData>
  <sheetProtection selectLockedCells="1" selectUnlockedCells="1"/>
  <mergeCells count="117">
    <mergeCell ref="D48:I49"/>
    <mergeCell ref="D44:I45"/>
    <mergeCell ref="D52:I53"/>
    <mergeCell ref="D56:I57"/>
    <mergeCell ref="D60:I61"/>
    <mergeCell ref="D64:I65"/>
    <mergeCell ref="K72:N73"/>
    <mergeCell ref="O72:R73"/>
    <mergeCell ref="K70:N71"/>
    <mergeCell ref="O70:R71"/>
    <mergeCell ref="K62:N63"/>
    <mergeCell ref="O62:R63"/>
    <mergeCell ref="K60:N61"/>
    <mergeCell ref="O60:R61"/>
    <mergeCell ref="K46:N47"/>
    <mergeCell ref="O46:R47"/>
    <mergeCell ref="K48:N49"/>
    <mergeCell ref="O48:R49"/>
    <mergeCell ref="J50:J53"/>
    <mergeCell ref="J54:J57"/>
    <mergeCell ref="J58:J61"/>
    <mergeCell ref="J62:J65"/>
    <mergeCell ref="J66:J69"/>
    <mergeCell ref="J70:J73"/>
    <mergeCell ref="O38:R39"/>
    <mergeCell ref="K40:N41"/>
    <mergeCell ref="O40:R41"/>
    <mergeCell ref="D28:I29"/>
    <mergeCell ref="D32:I33"/>
    <mergeCell ref="D36:I37"/>
    <mergeCell ref="D40:I41"/>
    <mergeCell ref="O34:R35"/>
    <mergeCell ref="K32:N33"/>
    <mergeCell ref="O32:R33"/>
    <mergeCell ref="K30:N31"/>
    <mergeCell ref="O30:R31"/>
    <mergeCell ref="J30:J33"/>
    <mergeCell ref="J34:J37"/>
    <mergeCell ref="J38:J41"/>
    <mergeCell ref="F1:Q2"/>
    <mergeCell ref="F3:Q4"/>
    <mergeCell ref="D24:I25"/>
    <mergeCell ref="D20:I21"/>
    <mergeCell ref="E8:H9"/>
    <mergeCell ref="K11:N12"/>
    <mergeCell ref="O11:R12"/>
    <mergeCell ref="K22:N23"/>
    <mergeCell ref="O22:R23"/>
    <mergeCell ref="D16:I17"/>
    <mergeCell ref="K6:R6"/>
    <mergeCell ref="K7:R7"/>
    <mergeCell ref="K8:R8"/>
    <mergeCell ref="E10:H10"/>
    <mergeCell ref="K26:N27"/>
    <mergeCell ref="O26:R27"/>
    <mergeCell ref="K24:N25"/>
    <mergeCell ref="O24:R25"/>
    <mergeCell ref="K9:N10"/>
    <mergeCell ref="O9:R10"/>
    <mergeCell ref="K20:N21"/>
    <mergeCell ref="O20:R21"/>
    <mergeCell ref="K18:N19"/>
    <mergeCell ref="O18:R19"/>
    <mergeCell ref="K16:N17"/>
    <mergeCell ref="O16:R17"/>
    <mergeCell ref="K14:N15"/>
    <mergeCell ref="O14:R15"/>
    <mergeCell ref="K13:N13"/>
    <mergeCell ref="O13:R13"/>
    <mergeCell ref="J42:J45"/>
    <mergeCell ref="J46:J49"/>
    <mergeCell ref="K28:N29"/>
    <mergeCell ref="O28:R29"/>
    <mergeCell ref="K68:N69"/>
    <mergeCell ref="O68:R69"/>
    <mergeCell ref="K44:N45"/>
    <mergeCell ref="O44:R45"/>
    <mergeCell ref="K64:N65"/>
    <mergeCell ref="O64:R65"/>
    <mergeCell ref="K58:N59"/>
    <mergeCell ref="O58:R59"/>
    <mergeCell ref="K56:N57"/>
    <mergeCell ref="O56:R57"/>
    <mergeCell ref="K50:N51"/>
    <mergeCell ref="O50:R51"/>
    <mergeCell ref="K52:N53"/>
    <mergeCell ref="O52:R53"/>
    <mergeCell ref="K42:N43"/>
    <mergeCell ref="O42:R43"/>
    <mergeCell ref="K34:N35"/>
    <mergeCell ref="K36:N37"/>
    <mergeCell ref="O36:R37"/>
    <mergeCell ref="K38:N39"/>
    <mergeCell ref="A75:R75"/>
    <mergeCell ref="C16:C17"/>
    <mergeCell ref="C20:C21"/>
    <mergeCell ref="C24:C25"/>
    <mergeCell ref="C28:C29"/>
    <mergeCell ref="C32:C33"/>
    <mergeCell ref="C36:C37"/>
    <mergeCell ref="C40:C41"/>
    <mergeCell ref="C44:C45"/>
    <mergeCell ref="C48:C49"/>
    <mergeCell ref="C52:C53"/>
    <mergeCell ref="C56:C57"/>
    <mergeCell ref="C60:C61"/>
    <mergeCell ref="C64:C65"/>
    <mergeCell ref="C68:C69"/>
    <mergeCell ref="C71:C72"/>
    <mergeCell ref="K66:N67"/>
    <mergeCell ref="O66:R67"/>
    <mergeCell ref="K54:N55"/>
    <mergeCell ref="O54:R55"/>
    <mergeCell ref="J14:J17"/>
    <mergeCell ref="J18:J21"/>
    <mergeCell ref="J22:J25"/>
    <mergeCell ref="J26:J29"/>
  </mergeCells>
  <printOptions horizontalCentered="1" verticalCentered="1"/>
  <pageMargins left="0" right="0" top="0.05" bottom="0" header="0.51180555555555596" footer="0.51180555555555596"/>
  <pageSetup paperSize="9" scale="65" firstPageNumber="0" orientation="landscape" useFirstPageNumber="1"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120"/>
  <sheetViews>
    <sheetView showGridLines="0" view="pageBreakPreview" topLeftCell="A16" zoomScaleNormal="100" workbookViewId="0">
      <selection activeCell="F28" sqref="F28"/>
    </sheetView>
  </sheetViews>
  <sheetFormatPr defaultColWidth="9.140625" defaultRowHeight="16.5" customHeight="1"/>
  <cols>
    <col min="1" max="1" width="0.7109375" style="42" customWidth="1"/>
    <col min="2" max="2" width="3.85546875" style="42" customWidth="1"/>
    <col min="3" max="6" width="5.140625" style="42" customWidth="1"/>
    <col min="7" max="7" width="1.42578125" style="42" customWidth="1"/>
    <col min="8" max="8" width="3.5703125" style="42" customWidth="1"/>
    <col min="9" max="16" width="2.42578125" style="42" customWidth="1"/>
    <col min="17" max="17" width="1.85546875" style="42" customWidth="1"/>
    <col min="18" max="18" width="0.85546875" style="42" customWidth="1"/>
    <col min="19" max="19" width="3.5703125" style="42" customWidth="1"/>
    <col min="20" max="20" width="2.7109375" style="42" customWidth="1"/>
    <col min="21" max="21" width="1.140625" style="42" customWidth="1"/>
    <col min="22" max="26" width="2.7109375" style="42" customWidth="1"/>
    <col min="27" max="28" width="3.5703125" style="42" customWidth="1"/>
    <col min="29" max="29" width="2.7109375" style="42" customWidth="1"/>
    <col min="30" max="30" width="0.7109375" style="42" customWidth="1"/>
    <col min="31" max="35" width="2.7109375" style="42" customWidth="1"/>
    <col min="36" max="36" width="0.28515625" style="42" customWidth="1"/>
    <col min="37" max="37" width="3.85546875" style="42" customWidth="1"/>
    <col min="38" max="16384" width="9.140625" style="42"/>
  </cols>
  <sheetData>
    <row r="1" spans="1:40" ht="12.75" customHeight="1">
      <c r="A1" s="1885"/>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907"/>
      <c r="AF1" s="1907"/>
      <c r="AG1" s="1907"/>
      <c r="AH1" s="1907"/>
      <c r="AI1" s="1907"/>
      <c r="AJ1" s="1907"/>
      <c r="AK1" s="1907"/>
      <c r="AL1" s="1910"/>
    </row>
    <row r="2" spans="1:40" ht="16.5" customHeight="1">
      <c r="A2" s="1887"/>
      <c r="B2" s="4023"/>
      <c r="C2" s="4023"/>
      <c r="D2" s="4023"/>
      <c r="E2" s="4023"/>
      <c r="F2" s="1748" t="s">
        <v>627</v>
      </c>
      <c r="G2" s="1888"/>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1911"/>
      <c r="AL2" s="1912"/>
    </row>
    <row r="3" spans="1:40" ht="16.5" customHeight="1">
      <c r="A3" s="1744"/>
      <c r="B3" s="4024"/>
      <c r="C3" s="4024"/>
      <c r="D3" s="4024"/>
      <c r="E3" s="4024"/>
      <c r="F3" s="1749" t="s">
        <v>628</v>
      </c>
      <c r="G3" s="1890"/>
      <c r="I3" s="1898"/>
      <c r="J3" s="1898"/>
      <c r="K3" s="1898"/>
      <c r="L3" s="1898"/>
      <c r="M3" s="1898"/>
      <c r="N3" s="1898"/>
      <c r="O3" s="1898"/>
      <c r="P3" s="1898"/>
      <c r="Q3" s="1898"/>
      <c r="R3" s="1898"/>
      <c r="S3" s="1898"/>
      <c r="T3" s="1898"/>
      <c r="U3" s="1898"/>
      <c r="V3" s="1898"/>
      <c r="W3" s="1898"/>
      <c r="X3" s="1898"/>
      <c r="Y3" s="1898"/>
      <c r="Z3" s="1898"/>
      <c r="AA3" s="1898"/>
      <c r="AB3" s="1898"/>
      <c r="AC3" s="1898"/>
      <c r="AD3" s="1898"/>
      <c r="AE3" s="1898"/>
      <c r="AF3" s="1898"/>
      <c r="AG3" s="1898"/>
      <c r="AH3" s="1898"/>
      <c r="AI3" s="1898"/>
      <c r="AJ3" s="1898"/>
      <c r="AK3" s="1890"/>
      <c r="AL3" s="1913"/>
      <c r="AM3" s="1914"/>
      <c r="AN3" s="1914"/>
    </row>
    <row r="4" spans="1:40" ht="16.5" customHeight="1">
      <c r="A4" s="1744"/>
      <c r="B4" s="1889"/>
      <c r="C4" s="1889"/>
      <c r="D4" s="1889"/>
      <c r="E4" s="1889"/>
      <c r="F4" s="1891"/>
      <c r="G4" s="1890"/>
      <c r="H4" s="1892"/>
      <c r="I4" s="1892" t="s">
        <v>51</v>
      </c>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0"/>
      <c r="AL4" s="1913"/>
      <c r="AM4" s="1914"/>
      <c r="AN4" s="1914"/>
    </row>
    <row r="5" spans="1:40" ht="6.75" customHeight="1">
      <c r="A5" s="1744"/>
      <c r="B5" s="1893"/>
      <c r="C5" s="1894"/>
      <c r="D5" s="1894"/>
      <c r="E5" s="1895"/>
      <c r="F5" s="1895"/>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1912"/>
    </row>
    <row r="6" spans="1:40" ht="10.5" customHeight="1">
      <c r="A6" s="1896"/>
      <c r="B6" s="1758"/>
      <c r="C6" s="4025" t="s">
        <v>629</v>
      </c>
      <c r="D6" s="4025"/>
      <c r="E6" s="4025"/>
      <c r="F6" s="1897"/>
      <c r="G6" s="1764"/>
      <c r="H6" s="1764"/>
      <c r="I6" s="1764"/>
      <c r="J6" s="1764"/>
      <c r="K6" s="1764"/>
      <c r="L6" s="1764"/>
      <c r="M6" s="1764"/>
      <c r="N6" s="1764"/>
      <c r="O6" s="1764"/>
      <c r="P6" s="1764"/>
      <c r="R6" s="1764"/>
      <c r="T6" s="1770" t="s">
        <v>2606</v>
      </c>
      <c r="U6" s="1770"/>
      <c r="V6" s="1770"/>
      <c r="W6" s="1770"/>
      <c r="X6" s="1770"/>
      <c r="Y6" s="1770"/>
      <c r="Z6" s="1770"/>
      <c r="AA6" s="1770"/>
      <c r="AB6" s="1770"/>
      <c r="AC6" s="1770"/>
      <c r="AD6" s="1770"/>
      <c r="AE6" s="1770"/>
      <c r="AF6" s="1770"/>
      <c r="AG6" s="1770"/>
      <c r="AH6" s="1770"/>
      <c r="AI6" s="1770"/>
      <c r="AJ6" s="1770"/>
      <c r="AK6" s="1770"/>
      <c r="AL6" s="1912"/>
      <c r="AM6" s="42" t="s">
        <v>51</v>
      </c>
    </row>
    <row r="7" spans="1:40" ht="12" customHeight="1">
      <c r="A7" s="1896"/>
      <c r="B7" s="1758"/>
      <c r="C7" s="4025"/>
      <c r="D7" s="4025"/>
      <c r="E7" s="4025"/>
      <c r="F7" s="1758"/>
      <c r="G7" s="1758"/>
      <c r="H7" s="1758"/>
      <c r="I7" s="1758"/>
      <c r="J7" s="1758"/>
      <c r="K7" s="1758"/>
      <c r="L7" s="1758"/>
      <c r="M7" s="1758"/>
      <c r="N7" s="1758"/>
      <c r="O7" s="1758"/>
      <c r="P7" s="1758"/>
      <c r="Q7" s="1758"/>
      <c r="S7" s="1758"/>
      <c r="T7" s="4026" t="s">
        <v>630</v>
      </c>
      <c r="U7" s="4026"/>
      <c r="V7" s="4026"/>
      <c r="W7" s="4026"/>
      <c r="X7" s="4026"/>
      <c r="Y7" s="4026"/>
      <c r="Z7" s="4026"/>
      <c r="AA7" s="4026"/>
      <c r="AB7" s="4026"/>
      <c r="AC7" s="4026"/>
      <c r="AD7" s="4026"/>
      <c r="AE7" s="4026"/>
      <c r="AF7" s="4026"/>
      <c r="AG7" s="4026"/>
      <c r="AH7" s="4026"/>
      <c r="AI7" s="4026"/>
      <c r="AJ7" s="4026"/>
      <c r="AK7" s="4026"/>
      <c r="AL7" s="1912"/>
    </row>
    <row r="8" spans="1:40" ht="5.25" customHeight="1">
      <c r="A8" s="1896"/>
      <c r="B8" s="1758"/>
      <c r="C8" s="1758"/>
      <c r="D8" s="1758"/>
      <c r="E8" s="1758"/>
      <c r="F8" s="1758"/>
      <c r="G8" s="1758"/>
      <c r="H8" s="1758"/>
      <c r="I8" s="1758"/>
      <c r="J8" s="1758"/>
      <c r="K8" s="1758"/>
      <c r="L8" s="1758"/>
      <c r="M8" s="1758"/>
      <c r="N8" s="1758"/>
      <c r="O8" s="1758"/>
      <c r="P8" s="1758"/>
      <c r="Q8" s="1758"/>
      <c r="R8" s="1758"/>
      <c r="S8" s="1758"/>
      <c r="T8" s="1899"/>
      <c r="U8" s="1899"/>
      <c r="V8" s="1900"/>
      <c r="W8" s="1900"/>
      <c r="X8" s="1900"/>
      <c r="Y8" s="1900"/>
      <c r="Z8" s="1900"/>
      <c r="AA8" s="1900"/>
      <c r="AB8" s="1900"/>
      <c r="AC8" s="1900"/>
      <c r="AD8" s="1900"/>
      <c r="AE8" s="1900"/>
      <c r="AF8" s="1900"/>
      <c r="AG8" s="1900"/>
      <c r="AH8" s="1900"/>
      <c r="AI8" s="1900"/>
      <c r="AJ8" s="1900"/>
      <c r="AK8" s="1915"/>
      <c r="AL8" s="1912"/>
    </row>
    <row r="9" spans="1:40" ht="12" customHeight="1">
      <c r="A9" s="1896"/>
      <c r="B9" s="1758"/>
      <c r="C9" s="1758"/>
      <c r="D9" s="1758"/>
      <c r="E9" s="1758"/>
      <c r="F9" s="1758"/>
      <c r="G9" s="1758"/>
      <c r="H9" s="1758"/>
      <c r="I9" s="1758"/>
      <c r="J9" s="1758"/>
      <c r="K9" s="1758"/>
      <c r="L9" s="1758"/>
      <c r="M9" s="1758"/>
      <c r="N9" s="1758"/>
      <c r="O9" s="1758"/>
      <c r="P9" s="1758"/>
      <c r="Q9" s="1758"/>
      <c r="R9" s="1758"/>
      <c r="S9" s="1758"/>
      <c r="T9" s="1823"/>
      <c r="U9" s="1823"/>
      <c r="V9" s="3630" t="s">
        <v>631</v>
      </c>
      <c r="W9" s="3630"/>
      <c r="X9" s="3630"/>
      <c r="Y9" s="3630"/>
      <c r="Z9" s="3630"/>
      <c r="AA9" s="120"/>
      <c r="AB9" s="120"/>
      <c r="AC9" s="120"/>
      <c r="AD9" s="120"/>
      <c r="AE9" s="3640" t="s">
        <v>632</v>
      </c>
      <c r="AF9" s="3640"/>
      <c r="AG9" s="3640"/>
      <c r="AH9" s="3640"/>
      <c r="AI9" s="3640"/>
      <c r="AJ9" s="139"/>
      <c r="AK9" s="139"/>
      <c r="AL9" s="1912"/>
    </row>
    <row r="10" spans="1:40" ht="10.5" customHeight="1">
      <c r="A10" s="1896"/>
      <c r="B10" s="1758"/>
      <c r="C10" s="1758"/>
      <c r="D10" s="1758"/>
      <c r="E10" s="1758"/>
      <c r="F10" s="1758"/>
      <c r="G10" s="1758"/>
      <c r="H10" s="1758"/>
      <c r="I10" s="1758"/>
      <c r="J10" s="1758"/>
      <c r="K10" s="1758"/>
      <c r="L10" s="1758"/>
      <c r="M10" s="1758"/>
      <c r="N10" s="1758"/>
      <c r="O10" s="1758"/>
      <c r="P10" s="1758"/>
      <c r="Q10" s="1758"/>
      <c r="R10" s="1758"/>
      <c r="S10" s="1758"/>
      <c r="T10" s="144"/>
      <c r="U10" s="144"/>
      <c r="V10" s="4011" t="s">
        <v>633</v>
      </c>
      <c r="W10" s="4011"/>
      <c r="X10" s="4011"/>
      <c r="Y10" s="4011"/>
      <c r="Z10" s="4011"/>
      <c r="AA10" s="142"/>
      <c r="AB10" s="142"/>
      <c r="AC10" s="142"/>
      <c r="AD10" s="142"/>
      <c r="AE10" s="4011" t="s">
        <v>634</v>
      </c>
      <c r="AF10" s="4011"/>
      <c r="AG10" s="4011"/>
      <c r="AH10" s="4011"/>
      <c r="AI10" s="4011"/>
      <c r="AJ10" s="144"/>
      <c r="AK10" s="144"/>
      <c r="AL10" s="1912"/>
    </row>
    <row r="11" spans="1:40" ht="15.75" customHeight="1">
      <c r="A11" s="1896"/>
      <c r="B11" s="1758"/>
      <c r="C11" s="1758"/>
      <c r="D11" s="1758"/>
      <c r="E11" s="1758"/>
      <c r="F11" s="1758"/>
      <c r="G11" s="1758"/>
      <c r="H11" s="1758"/>
      <c r="I11" s="1758"/>
      <c r="J11" s="1758"/>
      <c r="K11" s="1758"/>
      <c r="L11" s="1758"/>
      <c r="M11" s="1758"/>
      <c r="N11" s="1758"/>
      <c r="O11" s="1758"/>
      <c r="P11" s="1758"/>
      <c r="Q11" s="1758"/>
      <c r="R11" s="1758"/>
      <c r="S11" s="1758"/>
      <c r="T11" s="142"/>
      <c r="U11" s="142"/>
      <c r="V11" s="142"/>
      <c r="W11" s="142"/>
      <c r="X11" s="4013" t="s">
        <v>635</v>
      </c>
      <c r="Y11" s="4013"/>
      <c r="Z11" s="4013"/>
      <c r="AA11" s="141"/>
      <c r="AB11" s="141"/>
      <c r="AC11" s="141"/>
      <c r="AD11" s="141"/>
      <c r="AE11" s="1758"/>
      <c r="AF11" s="142"/>
      <c r="AG11" s="4012" t="s">
        <v>636</v>
      </c>
      <c r="AH11" s="4013"/>
      <c r="AI11" s="4013"/>
      <c r="AJ11" s="142"/>
      <c r="AK11" s="142"/>
      <c r="AL11" s="1912"/>
    </row>
    <row r="12" spans="1:40" ht="12" customHeight="1">
      <c r="A12" s="1896"/>
      <c r="B12" s="1777">
        <v>6.1</v>
      </c>
      <c r="C12" s="1764" t="s">
        <v>637</v>
      </c>
      <c r="D12" s="1764"/>
      <c r="E12" s="1764"/>
      <c r="F12" s="1764"/>
      <c r="G12" s="1758"/>
      <c r="H12" s="1758"/>
      <c r="I12" s="1758"/>
      <c r="J12" s="1758"/>
      <c r="K12" s="1758"/>
      <c r="L12" s="1758"/>
      <c r="M12" s="1758"/>
      <c r="N12" s="1758"/>
      <c r="O12" s="1758"/>
      <c r="P12" s="1758"/>
      <c r="Q12" s="1758"/>
      <c r="R12" s="1758"/>
      <c r="S12" s="61"/>
      <c r="T12" s="1770"/>
      <c r="U12" s="1816"/>
      <c r="V12" s="4016"/>
      <c r="W12" s="4016"/>
      <c r="X12" s="4016"/>
      <c r="Y12" s="4016"/>
      <c r="Z12" s="4016"/>
      <c r="AA12" s="61"/>
      <c r="AB12" s="4014"/>
      <c r="AC12" s="1770"/>
      <c r="AD12" s="1902"/>
      <c r="AE12" s="4016"/>
      <c r="AF12" s="4016"/>
      <c r="AG12" s="4016"/>
      <c r="AH12" s="4016"/>
      <c r="AI12" s="4016"/>
      <c r="AJ12" s="1908"/>
      <c r="AK12" s="1908"/>
      <c r="AL12" s="1912"/>
    </row>
    <row r="13" spans="1:40" ht="12" customHeight="1">
      <c r="A13" s="1896"/>
      <c r="B13" s="1758"/>
      <c r="C13" s="2728" t="s">
        <v>638</v>
      </c>
      <c r="D13" s="1783"/>
      <c r="E13" s="1758"/>
      <c r="F13" s="1758"/>
      <c r="G13" s="1758"/>
      <c r="H13" s="1758"/>
      <c r="I13" s="1758"/>
      <c r="J13" s="1758"/>
      <c r="K13" s="1758"/>
      <c r="L13" s="1758"/>
      <c r="M13" s="1758"/>
      <c r="N13" s="1758"/>
      <c r="O13" s="1758"/>
      <c r="P13" s="1758"/>
      <c r="Q13" s="1758"/>
      <c r="R13" s="1758"/>
      <c r="S13" s="1758"/>
      <c r="T13" s="1770"/>
      <c r="U13" s="1816"/>
      <c r="V13" s="4016"/>
      <c r="W13" s="4016"/>
      <c r="X13" s="4016"/>
      <c r="Y13" s="4016"/>
      <c r="Z13" s="4016"/>
      <c r="AA13" s="1909"/>
      <c r="AB13" s="4014"/>
      <c r="AC13" s="1770"/>
      <c r="AD13" s="61"/>
      <c r="AE13" s="4016"/>
      <c r="AF13" s="4016"/>
      <c r="AG13" s="4016"/>
      <c r="AH13" s="4016"/>
      <c r="AI13" s="4016"/>
      <c r="AJ13" s="1908"/>
      <c r="AK13" s="1908"/>
      <c r="AL13" s="1912"/>
    </row>
    <row r="14" spans="1:40" ht="13.5" customHeight="1">
      <c r="A14" s="1896"/>
      <c r="B14" s="1758"/>
      <c r="C14" s="1758"/>
      <c r="D14" s="1758"/>
      <c r="E14" s="1758"/>
      <c r="F14" s="1758"/>
      <c r="G14" s="1758"/>
      <c r="H14" s="1758"/>
      <c r="I14" s="1758"/>
      <c r="J14" s="1758"/>
      <c r="K14" s="1758"/>
      <c r="L14" s="1758"/>
      <c r="M14" s="1758"/>
      <c r="N14" s="1758"/>
      <c r="O14" s="1758"/>
      <c r="P14" s="1758"/>
      <c r="Q14" s="1758"/>
      <c r="R14" s="1758"/>
      <c r="S14" s="1758"/>
      <c r="T14" s="1758"/>
      <c r="U14" s="1758"/>
      <c r="V14" s="1901"/>
      <c r="W14" s="1902"/>
      <c r="X14" s="1902"/>
      <c r="Y14" s="1902"/>
      <c r="Z14" s="1902"/>
      <c r="AA14" s="1764"/>
      <c r="AB14" s="1764"/>
      <c r="AC14" s="1758"/>
      <c r="AD14" s="1758"/>
      <c r="AE14" s="1901"/>
      <c r="AF14" s="1901"/>
      <c r="AG14" s="1901"/>
      <c r="AH14" s="1902"/>
      <c r="AI14" s="1902"/>
      <c r="AJ14" s="1764"/>
      <c r="AK14" s="1764"/>
      <c r="AL14" s="1912"/>
    </row>
    <row r="15" spans="1:40" ht="12">
      <c r="A15" s="1896"/>
      <c r="B15" s="1777">
        <v>6.2</v>
      </c>
      <c r="C15" s="1770" t="s">
        <v>639</v>
      </c>
      <c r="D15" s="1770"/>
      <c r="E15" s="1758"/>
      <c r="F15" s="1758"/>
      <c r="G15" s="1764"/>
      <c r="H15" s="1764"/>
      <c r="I15" s="1764"/>
      <c r="J15" s="1764"/>
      <c r="K15" s="1764"/>
      <c r="L15" s="1764"/>
      <c r="M15" s="1764"/>
      <c r="N15" s="1764"/>
      <c r="O15" s="1764"/>
      <c r="P15" s="1764"/>
      <c r="Q15" s="1764"/>
      <c r="R15" s="1764"/>
      <c r="AJ15" s="1908"/>
      <c r="AK15" s="1908"/>
      <c r="AL15" s="1912"/>
    </row>
    <row r="16" spans="1:40" ht="9.75" customHeight="1">
      <c r="A16" s="1896"/>
      <c r="B16" s="1764"/>
      <c r="C16" s="2729" t="s">
        <v>640</v>
      </c>
      <c r="D16" s="1770"/>
      <c r="E16" s="1758"/>
      <c r="F16" s="1758"/>
      <c r="G16" s="1783"/>
      <c r="H16" s="1783"/>
      <c r="I16" s="1783"/>
      <c r="J16" s="1783"/>
      <c r="K16" s="1783"/>
      <c r="L16" s="1783"/>
      <c r="M16" s="1783"/>
      <c r="N16" s="1783"/>
      <c r="O16" s="1783"/>
      <c r="P16" s="1783"/>
      <c r="Q16" s="1783"/>
      <c r="R16" s="1783"/>
      <c r="AJ16" s="1908"/>
      <c r="AK16" s="1908"/>
      <c r="AL16" s="1912"/>
    </row>
    <row r="17" spans="1:38" ht="11.25" customHeight="1">
      <c r="A17" s="1896"/>
      <c r="B17" s="1764"/>
      <c r="C17" s="1788"/>
      <c r="D17" s="1770"/>
      <c r="E17" s="1758"/>
      <c r="F17" s="1758"/>
      <c r="G17" s="1783"/>
      <c r="H17" s="1783"/>
      <c r="I17" s="1783"/>
      <c r="J17" s="1783"/>
      <c r="K17" s="1783"/>
      <c r="L17" s="1783"/>
      <c r="M17" s="1783"/>
      <c r="N17" s="1783"/>
      <c r="O17" s="1783"/>
      <c r="P17" s="1783"/>
      <c r="Q17" s="1783"/>
      <c r="R17" s="1783"/>
      <c r="S17" s="1903"/>
      <c r="T17" s="61"/>
      <c r="U17" s="61"/>
      <c r="V17" s="1904"/>
      <c r="W17" s="1904"/>
      <c r="X17" s="4012" t="s">
        <v>641</v>
      </c>
      <c r="Y17" s="4013"/>
      <c r="Z17" s="4013"/>
      <c r="AA17" s="1909"/>
      <c r="AB17" s="1909"/>
      <c r="AC17" s="61"/>
      <c r="AD17" s="61"/>
      <c r="AE17" s="1904"/>
      <c r="AF17" s="1904"/>
      <c r="AG17" s="4012" t="s">
        <v>642</v>
      </c>
      <c r="AH17" s="4013"/>
      <c r="AI17" s="4013"/>
      <c r="AJ17" s="1908"/>
      <c r="AK17" s="1908"/>
      <c r="AL17" s="1912"/>
    </row>
    <row r="18" spans="1:38" ht="12" customHeight="1">
      <c r="A18" s="1896"/>
      <c r="B18" s="1764"/>
      <c r="C18" s="1770" t="s">
        <v>643</v>
      </c>
      <c r="D18" s="1770"/>
      <c r="E18" s="1758"/>
      <c r="F18" s="1758"/>
      <c r="G18" s="1783"/>
      <c r="H18" s="1783"/>
      <c r="I18" s="1783"/>
      <c r="J18" s="1783"/>
      <c r="K18" s="1783"/>
      <c r="L18" s="1783"/>
      <c r="M18" s="1783"/>
      <c r="N18" s="1783"/>
      <c r="O18" s="1783"/>
      <c r="P18" s="1783"/>
      <c r="Q18" s="1783"/>
      <c r="R18" s="1783"/>
      <c r="S18" s="61"/>
      <c r="T18" s="1770"/>
      <c r="U18" s="1902"/>
      <c r="V18" s="4016"/>
      <c r="W18" s="4016"/>
      <c r="X18" s="4016"/>
      <c r="Y18" s="4016"/>
      <c r="Z18" s="4016"/>
      <c r="AA18" s="1909"/>
      <c r="AB18" s="4015"/>
      <c r="AC18" s="1770"/>
      <c r="AD18" s="1902"/>
      <c r="AE18" s="4016"/>
      <c r="AF18" s="4016"/>
      <c r="AG18" s="4016"/>
      <c r="AH18" s="4016"/>
      <c r="AI18" s="4016"/>
      <c r="AJ18" s="1908"/>
      <c r="AK18" s="1908"/>
      <c r="AL18" s="1912"/>
    </row>
    <row r="19" spans="1:38" ht="12" customHeight="1">
      <c r="A19" s="1896"/>
      <c r="B19" s="1764"/>
      <c r="C19" s="1788" t="s">
        <v>644</v>
      </c>
      <c r="D19" s="1770"/>
      <c r="E19" s="1758"/>
      <c r="F19" s="1758"/>
      <c r="G19" s="1783"/>
      <c r="H19" s="1783"/>
      <c r="I19" s="1783"/>
      <c r="J19" s="1783"/>
      <c r="K19" s="1783"/>
      <c r="L19" s="1783"/>
      <c r="M19" s="1783"/>
      <c r="N19" s="1783"/>
      <c r="O19" s="1783"/>
      <c r="P19" s="1783"/>
      <c r="Q19" s="1783"/>
      <c r="R19" s="1783"/>
      <c r="S19" s="1903"/>
      <c r="T19" s="1770"/>
      <c r="U19" s="61"/>
      <c r="V19" s="4016"/>
      <c r="W19" s="4016"/>
      <c r="X19" s="4016"/>
      <c r="Y19" s="4016"/>
      <c r="Z19" s="4016"/>
      <c r="AA19" s="1909"/>
      <c r="AB19" s="4015"/>
      <c r="AC19" s="1770"/>
      <c r="AD19" s="61"/>
      <c r="AE19" s="4016"/>
      <c r="AF19" s="4016"/>
      <c r="AG19" s="4016"/>
      <c r="AH19" s="4016"/>
      <c r="AI19" s="4016"/>
      <c r="AJ19" s="1908"/>
      <c r="AK19" s="1908"/>
      <c r="AL19" s="1912"/>
    </row>
    <row r="20" spans="1:38" ht="6" customHeight="1">
      <c r="A20" s="1896"/>
      <c r="B20" s="1764"/>
      <c r="C20" s="1788"/>
      <c r="D20" s="1770"/>
      <c r="E20" s="1758"/>
      <c r="F20" s="1758"/>
      <c r="G20" s="1783"/>
      <c r="H20" s="1783"/>
      <c r="I20" s="1783"/>
      <c r="J20" s="1783"/>
      <c r="K20" s="1783"/>
      <c r="L20" s="1783"/>
      <c r="M20" s="1783"/>
      <c r="N20" s="1783"/>
      <c r="O20" s="1783"/>
      <c r="P20" s="1783"/>
      <c r="Q20" s="1783"/>
      <c r="R20" s="1783"/>
      <c r="S20" s="1903"/>
      <c r="T20" s="1770"/>
      <c r="U20" s="61"/>
      <c r="V20" s="1904"/>
      <c r="W20" s="1904"/>
      <c r="X20" s="1904"/>
      <c r="Y20" s="1904"/>
      <c r="Z20" s="1904"/>
      <c r="AA20" s="1909"/>
      <c r="AB20" s="1909"/>
      <c r="AC20" s="1770"/>
      <c r="AD20" s="61"/>
      <c r="AE20" s="1904"/>
      <c r="AF20" s="1904"/>
      <c r="AG20" s="1904"/>
      <c r="AH20" s="1904"/>
      <c r="AI20" s="1904"/>
      <c r="AJ20" s="1908"/>
      <c r="AK20" s="1908"/>
      <c r="AL20" s="1912"/>
    </row>
    <row r="21" spans="1:38" ht="9.75" customHeight="1">
      <c r="A21" s="1896"/>
      <c r="B21" s="1764"/>
      <c r="C21" s="1788"/>
      <c r="D21" s="1770"/>
      <c r="E21" s="1758"/>
      <c r="F21" s="1758"/>
      <c r="G21" s="1783"/>
      <c r="H21" s="1783"/>
      <c r="I21" s="1783"/>
      <c r="J21" s="1783"/>
      <c r="K21" s="1783"/>
      <c r="L21" s="1783"/>
      <c r="M21" s="1783"/>
      <c r="N21" s="1783"/>
      <c r="O21" s="1783"/>
      <c r="P21" s="1783"/>
      <c r="Q21" s="1783"/>
      <c r="R21" s="1783"/>
      <c r="S21" s="1903"/>
      <c r="T21" s="61"/>
      <c r="U21" s="61"/>
      <c r="V21" s="1904"/>
      <c r="W21" s="1904"/>
      <c r="X21" s="4012" t="s">
        <v>645</v>
      </c>
      <c r="Y21" s="4013"/>
      <c r="Z21" s="4013"/>
      <c r="AA21" s="1909"/>
      <c r="AB21" s="1909"/>
      <c r="AC21" s="61"/>
      <c r="AD21" s="61"/>
      <c r="AE21" s="1904"/>
      <c r="AF21" s="1904"/>
      <c r="AG21" s="4012" t="s">
        <v>646</v>
      </c>
      <c r="AH21" s="4013"/>
      <c r="AI21" s="4013"/>
      <c r="AJ21" s="1908"/>
      <c r="AK21" s="1908"/>
      <c r="AL21" s="1912"/>
    </row>
    <row r="22" spans="1:38" ht="12" customHeight="1">
      <c r="A22" s="1896"/>
      <c r="B22" s="1764"/>
      <c r="C22" s="1770" t="s">
        <v>647</v>
      </c>
      <c r="D22" s="1770"/>
      <c r="E22" s="1758"/>
      <c r="F22" s="1758"/>
      <c r="G22" s="1783"/>
      <c r="H22" s="1783"/>
      <c r="I22" s="1783"/>
      <c r="J22" s="1783"/>
      <c r="K22" s="1783"/>
      <c r="L22" s="1783"/>
      <c r="M22" s="1783"/>
      <c r="N22" s="1783"/>
      <c r="O22" s="1783"/>
      <c r="P22" s="1783"/>
      <c r="Q22" s="1783"/>
      <c r="R22" s="1783"/>
      <c r="S22" s="61"/>
      <c r="T22" s="1770"/>
      <c r="U22" s="1902"/>
      <c r="V22" s="4016"/>
      <c r="W22" s="4016"/>
      <c r="X22" s="4016"/>
      <c r="Y22" s="4016"/>
      <c r="Z22" s="4016"/>
      <c r="AA22" s="1909"/>
      <c r="AB22" s="4015"/>
      <c r="AC22" s="1770"/>
      <c r="AD22" s="1902"/>
      <c r="AE22" s="4016"/>
      <c r="AF22" s="4016"/>
      <c r="AG22" s="4016"/>
      <c r="AH22" s="4016"/>
      <c r="AI22" s="4016"/>
      <c r="AJ22" s="1908"/>
      <c r="AK22" s="1908"/>
      <c r="AL22" s="1912"/>
    </row>
    <row r="23" spans="1:38" ht="12" customHeight="1">
      <c r="A23" s="1896"/>
      <c r="B23" s="1764"/>
      <c r="C23" s="1788" t="s">
        <v>648</v>
      </c>
      <c r="D23" s="1770"/>
      <c r="E23" s="1758"/>
      <c r="F23" s="1758"/>
      <c r="G23" s="1783"/>
      <c r="H23" s="1783"/>
      <c r="I23" s="1783"/>
      <c r="J23" s="1783"/>
      <c r="K23" s="1783"/>
      <c r="L23" s="1783"/>
      <c r="M23" s="1783"/>
      <c r="N23" s="1783"/>
      <c r="O23" s="1783"/>
      <c r="P23" s="1783"/>
      <c r="Q23" s="1783"/>
      <c r="R23" s="1783"/>
      <c r="S23" s="1903"/>
      <c r="T23" s="1770"/>
      <c r="U23" s="61"/>
      <c r="V23" s="4016"/>
      <c r="W23" s="4016"/>
      <c r="X23" s="4016"/>
      <c r="Y23" s="4016"/>
      <c r="Z23" s="4016"/>
      <c r="AA23" s="1909"/>
      <c r="AB23" s="4015"/>
      <c r="AC23" s="1770"/>
      <c r="AD23" s="61"/>
      <c r="AE23" s="4016"/>
      <c r="AF23" s="4016"/>
      <c r="AG23" s="4016"/>
      <c r="AH23" s="4016"/>
      <c r="AI23" s="4016"/>
      <c r="AJ23" s="1908"/>
      <c r="AK23" s="1908"/>
      <c r="AL23" s="1912"/>
    </row>
    <row r="24" spans="1:38" ht="13.5" customHeight="1">
      <c r="A24" s="1896"/>
      <c r="B24" s="1768"/>
      <c r="C24" s="1758"/>
      <c r="D24" s="1758"/>
      <c r="E24" s="1758"/>
      <c r="F24" s="1758"/>
      <c r="G24" s="1758"/>
      <c r="H24" s="1758"/>
      <c r="I24" s="1758"/>
      <c r="J24" s="1758"/>
      <c r="K24" s="1758"/>
      <c r="L24" s="1758"/>
      <c r="M24" s="1758"/>
      <c r="N24" s="1758"/>
      <c r="O24" s="1758"/>
      <c r="P24" s="1758"/>
      <c r="Q24" s="1758"/>
      <c r="R24" s="1758"/>
      <c r="S24" s="1903"/>
      <c r="T24" s="1758"/>
      <c r="U24" s="1758"/>
      <c r="V24" s="1901"/>
      <c r="W24" s="1901"/>
      <c r="X24" s="1901"/>
      <c r="Y24" s="1901"/>
      <c r="Z24" s="1901"/>
      <c r="AA24" s="1785"/>
      <c r="AB24" s="1785"/>
      <c r="AC24" s="1758"/>
      <c r="AD24" s="1758"/>
      <c r="AE24" s="1905"/>
      <c r="AF24" s="1901"/>
      <c r="AG24" s="1901"/>
      <c r="AH24" s="1902"/>
      <c r="AI24" s="1902"/>
      <c r="AJ24" s="139"/>
      <c r="AK24" s="139"/>
      <c r="AL24" s="1912"/>
    </row>
    <row r="25" spans="1:38" ht="12">
      <c r="A25" s="1896"/>
      <c r="B25" s="1777">
        <v>6.3</v>
      </c>
      <c r="C25" s="1770" t="s">
        <v>649</v>
      </c>
      <c r="D25" s="1770"/>
      <c r="E25" s="1758"/>
      <c r="F25" s="1758"/>
      <c r="G25" s="1764"/>
      <c r="H25" s="1764"/>
      <c r="I25" s="1764"/>
      <c r="J25" s="1764"/>
      <c r="K25" s="1764"/>
      <c r="L25" s="1764"/>
      <c r="M25" s="1764"/>
      <c r="N25" s="1764"/>
      <c r="O25" s="1764"/>
      <c r="P25" s="1764"/>
      <c r="Q25" s="1764"/>
      <c r="R25" s="1764"/>
      <c r="S25" s="61"/>
      <c r="T25" s="1905"/>
      <c r="U25" s="1905"/>
      <c r="V25" s="4022"/>
      <c r="W25" s="4022"/>
      <c r="X25" s="4022"/>
      <c r="Y25" s="4022"/>
      <c r="Z25" s="4022"/>
      <c r="AA25" s="1909"/>
      <c r="AB25" s="4015"/>
      <c r="AC25" s="1902"/>
      <c r="AD25" s="1902"/>
      <c r="AE25" s="4022"/>
      <c r="AF25" s="4022"/>
      <c r="AG25" s="4022"/>
      <c r="AH25" s="4022"/>
      <c r="AI25" s="4022"/>
      <c r="AJ25" s="1908"/>
      <c r="AK25" s="1908"/>
      <c r="AL25" s="1912"/>
    </row>
    <row r="26" spans="1:38" ht="9.75" customHeight="1">
      <c r="A26" s="1896"/>
      <c r="B26" s="1768"/>
      <c r="C26" s="1788" t="s">
        <v>650</v>
      </c>
      <c r="D26" s="1788"/>
      <c r="E26" s="1758"/>
      <c r="F26" s="1758"/>
      <c r="G26" s="1783"/>
      <c r="H26" s="1783"/>
      <c r="I26" s="1783"/>
      <c r="J26" s="1783"/>
      <c r="K26" s="1783"/>
      <c r="L26" s="1783"/>
      <c r="M26" s="1783"/>
      <c r="N26" s="1783"/>
      <c r="O26" s="1783"/>
      <c r="P26" s="1783"/>
      <c r="Q26" s="1783"/>
      <c r="R26" s="1783"/>
      <c r="S26" s="1903"/>
      <c r="T26" s="61"/>
      <c r="U26" s="61"/>
      <c r="V26" s="4022"/>
      <c r="W26" s="4022"/>
      <c r="X26" s="4022"/>
      <c r="Y26" s="4022"/>
      <c r="Z26" s="4022"/>
      <c r="AA26" s="1909"/>
      <c r="AB26" s="4015"/>
      <c r="AC26" s="61"/>
      <c r="AD26" s="61"/>
      <c r="AE26" s="4022"/>
      <c r="AF26" s="4022"/>
      <c r="AG26" s="4022"/>
      <c r="AH26" s="4022"/>
      <c r="AI26" s="4022"/>
      <c r="AJ26" s="1908"/>
      <c r="AK26" s="1908"/>
      <c r="AL26" s="1912"/>
    </row>
    <row r="27" spans="1:38" ht="11.25" customHeight="1">
      <c r="A27" s="1896"/>
      <c r="B27" s="1768"/>
      <c r="C27" s="1788"/>
      <c r="D27" s="1788"/>
      <c r="E27" s="1758"/>
      <c r="F27" s="1758"/>
      <c r="G27" s="1783"/>
      <c r="H27" s="1783"/>
      <c r="I27" s="1783"/>
      <c r="J27" s="1783"/>
      <c r="K27" s="1783"/>
      <c r="L27" s="1783"/>
      <c r="M27" s="1783"/>
      <c r="N27" s="1783"/>
      <c r="O27" s="1783"/>
      <c r="P27" s="1783"/>
      <c r="Q27" s="1783"/>
      <c r="R27" s="1783"/>
      <c r="S27" s="1903"/>
      <c r="T27" s="61"/>
      <c r="U27" s="61"/>
      <c r="V27" s="1904"/>
      <c r="W27" s="1904"/>
      <c r="X27" s="4012" t="s">
        <v>651</v>
      </c>
      <c r="Y27" s="4013"/>
      <c r="Z27" s="4013"/>
      <c r="AA27" s="1909"/>
      <c r="AB27" s="1909"/>
      <c r="AC27" s="61"/>
      <c r="AD27" s="61"/>
      <c r="AE27" s="1904"/>
      <c r="AF27" s="1904"/>
      <c r="AG27" s="4012" t="s">
        <v>652</v>
      </c>
      <c r="AH27" s="4013"/>
      <c r="AI27" s="4013"/>
      <c r="AJ27" s="1908"/>
      <c r="AK27" s="1908"/>
      <c r="AL27" s="1912"/>
    </row>
    <row r="28" spans="1:38" ht="12" customHeight="1">
      <c r="A28" s="1896"/>
      <c r="B28" s="1768"/>
      <c r="C28" s="1770" t="s">
        <v>643</v>
      </c>
      <c r="D28" s="1770"/>
      <c r="E28" s="1758"/>
      <c r="F28" s="1758"/>
      <c r="G28" s="1783"/>
      <c r="H28" s="1783"/>
      <c r="I28" s="1783"/>
      <c r="J28" s="1783"/>
      <c r="K28" s="1783"/>
      <c r="L28" s="1783"/>
      <c r="M28" s="1783"/>
      <c r="N28" s="1783"/>
      <c r="O28" s="1783"/>
      <c r="P28" s="1783"/>
      <c r="Q28" s="1783"/>
      <c r="R28" s="1783"/>
      <c r="S28" s="61"/>
      <c r="T28" s="1770"/>
      <c r="U28" s="1902"/>
      <c r="V28" s="4016"/>
      <c r="W28" s="4016"/>
      <c r="X28" s="4016"/>
      <c r="Y28" s="4016"/>
      <c r="Z28" s="4016"/>
      <c r="AA28" s="1909"/>
      <c r="AB28" s="4015"/>
      <c r="AC28" s="1770"/>
      <c r="AD28" s="1902"/>
      <c r="AE28" s="4016"/>
      <c r="AF28" s="4016"/>
      <c r="AG28" s="4016"/>
      <c r="AH28" s="4016"/>
      <c r="AI28" s="4016"/>
      <c r="AJ28" s="1908"/>
      <c r="AK28" s="1908"/>
      <c r="AL28" s="1912"/>
    </row>
    <row r="29" spans="1:38" ht="12" customHeight="1">
      <c r="A29" s="1896"/>
      <c r="B29" s="1768"/>
      <c r="C29" s="1788" t="s">
        <v>644</v>
      </c>
      <c r="D29" s="1770"/>
      <c r="E29" s="1758"/>
      <c r="F29" s="1758"/>
      <c r="G29" s="1783"/>
      <c r="H29" s="1783"/>
      <c r="I29" s="1783"/>
      <c r="J29" s="1783"/>
      <c r="K29" s="1783"/>
      <c r="L29" s="1783"/>
      <c r="M29" s="1783"/>
      <c r="N29" s="1783"/>
      <c r="O29" s="1783"/>
      <c r="P29" s="1783"/>
      <c r="Q29" s="1783"/>
      <c r="R29" s="1783"/>
      <c r="S29" s="1903"/>
      <c r="T29" s="1770"/>
      <c r="U29" s="61"/>
      <c r="V29" s="4016"/>
      <c r="W29" s="4016"/>
      <c r="X29" s="4016"/>
      <c r="Y29" s="4016"/>
      <c r="Z29" s="4016"/>
      <c r="AA29" s="1909"/>
      <c r="AB29" s="4015"/>
      <c r="AC29" s="1770"/>
      <c r="AD29" s="61"/>
      <c r="AE29" s="4016"/>
      <c r="AF29" s="4016"/>
      <c r="AG29" s="4016"/>
      <c r="AH29" s="4016"/>
      <c r="AI29" s="4016"/>
      <c r="AJ29" s="1908"/>
      <c r="AK29" s="1908"/>
      <c r="AL29" s="1912"/>
    </row>
    <row r="30" spans="1:38" ht="4.5" customHeight="1">
      <c r="A30" s="1896"/>
      <c r="B30" s="1768"/>
      <c r="C30" s="1788"/>
      <c r="D30" s="1770"/>
      <c r="E30" s="1758"/>
      <c r="F30" s="1758"/>
      <c r="G30" s="1783"/>
      <c r="H30" s="1783"/>
      <c r="I30" s="1783"/>
      <c r="J30" s="1783"/>
      <c r="K30" s="1783"/>
      <c r="L30" s="1783"/>
      <c r="M30" s="1783"/>
      <c r="N30" s="1783"/>
      <c r="O30" s="1783"/>
      <c r="P30" s="1783"/>
      <c r="Q30" s="1783"/>
      <c r="R30" s="1783"/>
      <c r="S30" s="1903"/>
      <c r="T30" s="1770"/>
      <c r="U30" s="61"/>
      <c r="V30" s="1904"/>
      <c r="W30" s="1904"/>
      <c r="X30" s="1904"/>
      <c r="Y30" s="1904"/>
      <c r="Z30" s="1904"/>
      <c r="AA30" s="1909"/>
      <c r="AB30" s="1909"/>
      <c r="AC30" s="1770"/>
      <c r="AD30" s="61"/>
      <c r="AE30" s="1904"/>
      <c r="AF30" s="1904"/>
      <c r="AG30" s="1904"/>
      <c r="AH30" s="1904"/>
      <c r="AI30" s="1904"/>
      <c r="AJ30" s="1908"/>
      <c r="AK30" s="1908"/>
      <c r="AL30" s="1912"/>
    </row>
    <row r="31" spans="1:38" ht="9.75" customHeight="1">
      <c r="A31" s="1896"/>
      <c r="B31" s="1768"/>
      <c r="C31" s="1788"/>
      <c r="D31" s="1770"/>
      <c r="E31" s="1758"/>
      <c r="F31" s="1758"/>
      <c r="G31" s="1783"/>
      <c r="H31" s="1783"/>
      <c r="I31" s="1783"/>
      <c r="J31" s="1783"/>
      <c r="K31" s="1783"/>
      <c r="L31" s="1783"/>
      <c r="M31" s="1783"/>
      <c r="N31" s="1783"/>
      <c r="O31" s="1783"/>
      <c r="P31" s="1783"/>
      <c r="Q31" s="1783"/>
      <c r="R31" s="1783"/>
      <c r="S31" s="1903"/>
      <c r="T31" s="61"/>
      <c r="U31" s="61"/>
      <c r="V31" s="1904"/>
      <c r="W31" s="1904"/>
      <c r="X31" s="4012" t="s">
        <v>653</v>
      </c>
      <c r="Y31" s="4013"/>
      <c r="Z31" s="4013"/>
      <c r="AA31" s="1909"/>
      <c r="AB31" s="1909"/>
      <c r="AC31" s="61"/>
      <c r="AD31" s="61"/>
      <c r="AE31" s="1904"/>
      <c r="AF31" s="1904"/>
      <c r="AG31" s="4012" t="s">
        <v>654</v>
      </c>
      <c r="AH31" s="4013"/>
      <c r="AI31" s="4013"/>
      <c r="AJ31" s="1908"/>
      <c r="AK31" s="1908"/>
      <c r="AL31" s="1912"/>
    </row>
    <row r="32" spans="1:38" ht="12" customHeight="1">
      <c r="A32" s="1896"/>
      <c r="B32" s="1768"/>
      <c r="C32" s="1770" t="s">
        <v>655</v>
      </c>
      <c r="D32" s="1770"/>
      <c r="E32" s="1758"/>
      <c r="F32" s="1758"/>
      <c r="G32" s="1783"/>
      <c r="H32" s="1783"/>
      <c r="I32" s="1783"/>
      <c r="J32" s="1783"/>
      <c r="K32" s="1783"/>
      <c r="L32" s="1783"/>
      <c r="M32" s="1783"/>
      <c r="N32" s="1783"/>
      <c r="O32" s="1783"/>
      <c r="P32" s="1783"/>
      <c r="Q32" s="1783"/>
      <c r="R32" s="1783"/>
      <c r="S32" s="61"/>
      <c r="T32" s="1770"/>
      <c r="U32" s="1902"/>
      <c r="V32" s="4016"/>
      <c r="W32" s="4016"/>
      <c r="X32" s="4016"/>
      <c r="Y32" s="4016"/>
      <c r="Z32" s="4016"/>
      <c r="AA32" s="1909"/>
      <c r="AB32" s="4015"/>
      <c r="AC32" s="1770"/>
      <c r="AD32" s="1902"/>
      <c r="AE32" s="4016"/>
      <c r="AF32" s="4016"/>
      <c r="AG32" s="4016"/>
      <c r="AH32" s="4016"/>
      <c r="AI32" s="4016"/>
      <c r="AJ32" s="1908"/>
      <c r="AK32" s="1908"/>
      <c r="AL32" s="1912"/>
    </row>
    <row r="33" spans="1:38" ht="12" customHeight="1">
      <c r="A33" s="1896"/>
      <c r="B33" s="1768"/>
      <c r="C33" s="2729" t="s">
        <v>656</v>
      </c>
      <c r="D33" s="1770"/>
      <c r="E33" s="1758"/>
      <c r="F33" s="1758"/>
      <c r="G33" s="1783"/>
      <c r="H33" s="1783"/>
      <c r="I33" s="1783"/>
      <c r="J33" s="1783"/>
      <c r="K33" s="1783"/>
      <c r="L33" s="1783"/>
      <c r="M33" s="1783"/>
      <c r="N33" s="1783"/>
      <c r="O33" s="1783"/>
      <c r="P33" s="1783"/>
      <c r="Q33" s="1783"/>
      <c r="R33" s="1783"/>
      <c r="S33" s="1903"/>
      <c r="T33" s="1770"/>
      <c r="U33" s="61"/>
      <c r="V33" s="4016"/>
      <c r="W33" s="4016"/>
      <c r="X33" s="4016"/>
      <c r="Y33" s="4016"/>
      <c r="Z33" s="4016"/>
      <c r="AA33" s="1909"/>
      <c r="AB33" s="4015"/>
      <c r="AC33" s="1770"/>
      <c r="AD33" s="61"/>
      <c r="AE33" s="4016"/>
      <c r="AF33" s="4016"/>
      <c r="AG33" s="4016"/>
      <c r="AH33" s="4016"/>
      <c r="AI33" s="4016"/>
      <c r="AJ33" s="1908"/>
      <c r="AK33" s="1908"/>
      <c r="AL33" s="1912"/>
    </row>
    <row r="34" spans="1:38" ht="12" customHeight="1">
      <c r="A34" s="1896"/>
      <c r="B34" s="1768"/>
      <c r="C34" s="1788"/>
      <c r="D34" s="1770"/>
      <c r="E34" s="1758"/>
      <c r="F34" s="1758"/>
      <c r="G34" s="1783"/>
      <c r="H34" s="1783"/>
      <c r="I34" s="1783"/>
      <c r="J34" s="1783"/>
      <c r="K34" s="1783"/>
      <c r="L34" s="1783"/>
      <c r="M34" s="1783"/>
      <c r="N34" s="1783"/>
      <c r="O34" s="1783"/>
      <c r="P34" s="1783"/>
      <c r="Q34" s="1783"/>
      <c r="R34" s="1783"/>
      <c r="S34" s="1903"/>
      <c r="T34" s="1770"/>
      <c r="U34" s="61"/>
      <c r="V34" s="1904"/>
      <c r="W34" s="1904"/>
      <c r="X34" s="1904"/>
      <c r="Y34" s="1904"/>
      <c r="Z34" s="1904"/>
      <c r="AA34" s="1909"/>
      <c r="AB34" s="1909"/>
      <c r="AC34" s="1770"/>
      <c r="AD34" s="61"/>
      <c r="AE34" s="1904"/>
      <c r="AF34" s="1904"/>
      <c r="AG34" s="1904"/>
      <c r="AH34" s="1904"/>
      <c r="AI34" s="1904"/>
      <c r="AJ34" s="1908"/>
      <c r="AK34" s="1908"/>
      <c r="AL34" s="1912"/>
    </row>
    <row r="35" spans="1:38" ht="13.5" customHeight="1">
      <c r="A35" s="1896"/>
      <c r="B35" s="1768"/>
      <c r="C35" s="1788"/>
      <c r="D35" s="1788"/>
      <c r="E35" s="1758"/>
      <c r="F35" s="1758"/>
      <c r="G35" s="1783"/>
      <c r="H35" s="1783"/>
      <c r="I35" s="1783"/>
      <c r="J35" s="1783"/>
      <c r="K35" s="1783"/>
      <c r="L35" s="1783"/>
      <c r="M35" s="1783"/>
      <c r="N35" s="1783"/>
      <c r="O35" s="1783"/>
      <c r="P35" s="1783"/>
      <c r="Q35" s="1783"/>
      <c r="R35" s="1783"/>
      <c r="S35" s="1903"/>
      <c r="T35" s="61"/>
      <c r="U35" s="61"/>
      <c r="V35" s="1904"/>
      <c r="W35" s="1904"/>
      <c r="X35" s="4012" t="s">
        <v>657</v>
      </c>
      <c r="Y35" s="4013"/>
      <c r="Z35" s="4013"/>
      <c r="AA35" s="1909"/>
      <c r="AB35" s="1909"/>
      <c r="AC35" s="61"/>
      <c r="AD35" s="61"/>
      <c r="AE35" s="1904"/>
      <c r="AF35" s="1904"/>
      <c r="AG35" s="4012" t="s">
        <v>658</v>
      </c>
      <c r="AH35" s="4013"/>
      <c r="AI35" s="4013"/>
      <c r="AJ35" s="1908"/>
      <c r="AK35" s="1908"/>
      <c r="AL35" s="1912"/>
    </row>
    <row r="36" spans="1:38" ht="12" customHeight="1">
      <c r="A36" s="1896"/>
      <c r="B36" s="1777">
        <v>6.4</v>
      </c>
      <c r="C36" s="1770" t="s">
        <v>659</v>
      </c>
      <c r="D36" s="1770"/>
      <c r="E36" s="1758"/>
      <c r="F36" s="1758"/>
      <c r="G36" s="1764"/>
      <c r="H36" s="1764"/>
      <c r="I36" s="1764"/>
      <c r="J36" s="1764"/>
      <c r="K36" s="1764"/>
      <c r="L36" s="1764"/>
      <c r="M36" s="1764"/>
      <c r="N36" s="1764"/>
      <c r="O36" s="1764"/>
      <c r="P36" s="1764"/>
      <c r="Q36" s="1764"/>
      <c r="R36" s="1764"/>
      <c r="S36" s="61"/>
      <c r="T36" s="1770"/>
      <c r="U36" s="1902"/>
      <c r="V36" s="4016"/>
      <c r="W36" s="4016"/>
      <c r="X36" s="4016"/>
      <c r="Y36" s="4016"/>
      <c r="Z36" s="4016"/>
      <c r="AA36" s="1909"/>
      <c r="AB36" s="4015"/>
      <c r="AC36" s="1770"/>
      <c r="AD36" s="1902"/>
      <c r="AE36" s="4016"/>
      <c r="AF36" s="4016"/>
      <c r="AG36" s="4016"/>
      <c r="AH36" s="4016"/>
      <c r="AI36" s="4016"/>
      <c r="AJ36" s="1908"/>
      <c r="AK36" s="1908"/>
      <c r="AL36" s="1912"/>
    </row>
    <row r="37" spans="1:38" ht="12" customHeight="1">
      <c r="A37" s="1896"/>
      <c r="B37" s="1777"/>
      <c r="C37" s="2729" t="s">
        <v>660</v>
      </c>
      <c r="D37" s="1788"/>
      <c r="E37" s="1758"/>
      <c r="F37" s="1758"/>
      <c r="G37" s="1783"/>
      <c r="H37" s="1783"/>
      <c r="I37" s="1783"/>
      <c r="J37" s="1783"/>
      <c r="K37" s="1783"/>
      <c r="L37" s="1783"/>
      <c r="M37" s="1783"/>
      <c r="N37" s="1783"/>
      <c r="O37" s="1783"/>
      <c r="P37" s="1783"/>
      <c r="Q37" s="1783"/>
      <c r="R37" s="1783"/>
      <c r="S37" s="1903"/>
      <c r="T37" s="1770"/>
      <c r="U37" s="61"/>
      <c r="V37" s="4016"/>
      <c r="W37" s="4016"/>
      <c r="X37" s="4016"/>
      <c r="Y37" s="4016"/>
      <c r="Z37" s="4016"/>
      <c r="AA37" s="1909"/>
      <c r="AB37" s="4015"/>
      <c r="AC37" s="1770"/>
      <c r="AD37" s="61"/>
      <c r="AE37" s="4016"/>
      <c r="AF37" s="4016"/>
      <c r="AG37" s="4016"/>
      <c r="AH37" s="4016"/>
      <c r="AI37" s="4016"/>
      <c r="AJ37" s="1908"/>
      <c r="AK37" s="1908"/>
      <c r="AL37" s="1912"/>
    </row>
    <row r="38" spans="1:38" ht="13.5" customHeight="1">
      <c r="A38" s="1896"/>
      <c r="B38" s="1777"/>
      <c r="C38" s="1788"/>
      <c r="D38" s="1788"/>
      <c r="E38" s="1758"/>
      <c r="F38" s="1758"/>
      <c r="G38" s="1783"/>
      <c r="H38" s="1783"/>
      <c r="I38" s="1783"/>
      <c r="J38" s="1783"/>
      <c r="K38" s="1783"/>
      <c r="L38" s="1783"/>
      <c r="M38" s="1783"/>
      <c r="N38" s="1783"/>
      <c r="O38" s="1783"/>
      <c r="P38" s="1783"/>
      <c r="Q38" s="1783"/>
      <c r="R38" s="1783"/>
      <c r="S38" s="1903"/>
      <c r="T38" s="61"/>
      <c r="U38" s="61"/>
      <c r="V38" s="1904"/>
      <c r="W38" s="1904"/>
      <c r="X38" s="1904"/>
      <c r="Y38" s="1904"/>
      <c r="Z38" s="1904"/>
      <c r="AA38" s="1909"/>
      <c r="AB38" s="1909"/>
      <c r="AC38" s="61"/>
      <c r="AD38" s="61"/>
      <c r="AE38" s="1904"/>
      <c r="AF38" s="1904"/>
      <c r="AG38" s="1904"/>
      <c r="AH38" s="1904"/>
      <c r="AI38" s="1904"/>
      <c r="AJ38" s="1908"/>
      <c r="AK38" s="1908"/>
      <c r="AL38" s="1912"/>
    </row>
    <row r="39" spans="1:38" ht="9.75" customHeight="1">
      <c r="A39" s="1896"/>
      <c r="B39" s="1777">
        <v>6.5</v>
      </c>
      <c r="C39" s="1770" t="s">
        <v>661</v>
      </c>
      <c r="D39" s="1770"/>
      <c r="E39" s="1758"/>
      <c r="F39" s="1758"/>
      <c r="G39" s="1764"/>
      <c r="H39" s="1764"/>
      <c r="I39" s="1764"/>
      <c r="J39" s="1764"/>
      <c r="K39" s="1764"/>
      <c r="L39" s="1764"/>
      <c r="M39" s="1764"/>
      <c r="N39" s="1764"/>
      <c r="O39" s="1764"/>
      <c r="P39" s="1764"/>
      <c r="Q39" s="1764"/>
      <c r="R39" s="1764"/>
      <c r="S39" s="61"/>
      <c r="T39" s="1905"/>
      <c r="U39" s="1905"/>
      <c r="V39" s="4022"/>
      <c r="W39" s="4022"/>
      <c r="X39" s="4022"/>
      <c r="Y39" s="4022"/>
      <c r="Z39" s="4022"/>
      <c r="AA39" s="1909"/>
      <c r="AB39" s="4015"/>
      <c r="AC39" s="1902"/>
      <c r="AD39" s="1902"/>
      <c r="AE39" s="4022"/>
      <c r="AF39" s="4022"/>
      <c r="AG39" s="4022"/>
      <c r="AH39" s="4022"/>
      <c r="AI39" s="4022"/>
      <c r="AJ39" s="1908"/>
      <c r="AK39" s="1908"/>
      <c r="AL39" s="1912"/>
    </row>
    <row r="40" spans="1:38" ht="9.75" customHeight="1">
      <c r="A40" s="1896"/>
      <c r="B40" s="1768"/>
      <c r="C40" s="2729" t="s">
        <v>662</v>
      </c>
      <c r="D40" s="1788"/>
      <c r="E40" s="1758"/>
      <c r="F40" s="1758"/>
      <c r="G40" s="1783"/>
      <c r="H40" s="1783"/>
      <c r="I40" s="1783"/>
      <c r="J40" s="1783"/>
      <c r="K40" s="1783"/>
      <c r="L40" s="1783"/>
      <c r="M40" s="1783"/>
      <c r="N40" s="1783"/>
      <c r="O40" s="1783"/>
      <c r="P40" s="1783"/>
      <c r="Q40" s="1783"/>
      <c r="R40" s="1783"/>
      <c r="S40" s="1903"/>
      <c r="T40" s="61"/>
      <c r="U40" s="61"/>
      <c r="V40" s="4022"/>
      <c r="W40" s="4022"/>
      <c r="X40" s="4022"/>
      <c r="Y40" s="4022"/>
      <c r="Z40" s="4022"/>
      <c r="AA40" s="1909"/>
      <c r="AB40" s="4015"/>
      <c r="AC40" s="61"/>
      <c r="AD40" s="61"/>
      <c r="AE40" s="4022"/>
      <c r="AF40" s="4022"/>
      <c r="AG40" s="4022"/>
      <c r="AH40" s="4022"/>
      <c r="AI40" s="4022"/>
      <c r="AJ40" s="1908"/>
      <c r="AK40" s="1908"/>
      <c r="AL40" s="1912"/>
    </row>
    <row r="41" spans="1:38" ht="9.75" customHeight="1">
      <c r="A41" s="1896"/>
      <c r="B41" s="1768"/>
      <c r="C41" s="1788"/>
      <c r="D41" s="1788"/>
      <c r="E41" s="1758"/>
      <c r="F41" s="1758"/>
      <c r="G41" s="1783"/>
      <c r="H41" s="1783"/>
      <c r="I41" s="1783"/>
      <c r="J41" s="1783"/>
      <c r="K41" s="1783"/>
      <c r="L41" s="1783"/>
      <c r="M41" s="1783"/>
      <c r="N41" s="1783"/>
      <c r="O41" s="1783"/>
      <c r="P41" s="1783"/>
      <c r="Q41" s="1783"/>
      <c r="R41" s="1783"/>
      <c r="S41" s="1903"/>
      <c r="T41" s="61"/>
      <c r="U41" s="61"/>
      <c r="V41" s="1904"/>
      <c r="W41" s="1904"/>
      <c r="X41" s="4012" t="s">
        <v>663</v>
      </c>
      <c r="Y41" s="4013"/>
      <c r="Z41" s="4013"/>
      <c r="AA41" s="1909"/>
      <c r="AB41" s="1909"/>
      <c r="AC41" s="61"/>
      <c r="AD41" s="61"/>
      <c r="AE41" s="1904"/>
      <c r="AF41" s="1904"/>
      <c r="AG41" s="4012" t="s">
        <v>664</v>
      </c>
      <c r="AH41" s="4013"/>
      <c r="AI41" s="4013"/>
      <c r="AJ41" s="1908"/>
      <c r="AK41" s="1908"/>
      <c r="AL41" s="1912"/>
    </row>
    <row r="42" spans="1:38" ht="12" customHeight="1">
      <c r="A42" s="1896"/>
      <c r="B42" s="1768"/>
      <c r="C42" s="1770" t="s">
        <v>643</v>
      </c>
      <c r="D42" s="1770"/>
      <c r="E42" s="1758"/>
      <c r="F42" s="1758"/>
      <c r="G42" s="1783"/>
      <c r="H42" s="1783"/>
      <c r="I42" s="1783"/>
      <c r="J42" s="1783"/>
      <c r="K42" s="1783"/>
      <c r="L42" s="1783"/>
      <c r="M42" s="1783"/>
      <c r="N42" s="1783"/>
      <c r="O42" s="1783"/>
      <c r="P42" s="1783"/>
      <c r="Q42" s="1783"/>
      <c r="R42" s="1783"/>
      <c r="S42" s="61"/>
      <c r="T42" s="1770"/>
      <c r="U42" s="1902"/>
      <c r="V42" s="4016"/>
      <c r="W42" s="4016"/>
      <c r="X42" s="4016"/>
      <c r="Y42" s="4016"/>
      <c r="Z42" s="4016"/>
      <c r="AA42" s="1909"/>
      <c r="AB42" s="4015"/>
      <c r="AC42" s="1770"/>
      <c r="AD42" s="1902"/>
      <c r="AE42" s="4016"/>
      <c r="AF42" s="4016"/>
      <c r="AG42" s="4016"/>
      <c r="AH42" s="4016"/>
      <c r="AI42" s="4016"/>
      <c r="AJ42" s="1908"/>
      <c r="AK42" s="1908"/>
      <c r="AL42" s="1912"/>
    </row>
    <row r="43" spans="1:38" ht="12" customHeight="1">
      <c r="A43" s="1896"/>
      <c r="B43" s="1768"/>
      <c r="C43" s="1788" t="s">
        <v>644</v>
      </c>
      <c r="D43" s="1770"/>
      <c r="E43" s="1758"/>
      <c r="F43" s="1758"/>
      <c r="G43" s="1783"/>
      <c r="H43" s="1783"/>
      <c r="I43" s="1783"/>
      <c r="J43" s="1783"/>
      <c r="K43" s="1783"/>
      <c r="L43" s="1783"/>
      <c r="M43" s="1783"/>
      <c r="N43" s="1783"/>
      <c r="O43" s="1783"/>
      <c r="P43" s="1783"/>
      <c r="Q43" s="1783"/>
      <c r="R43" s="1783"/>
      <c r="S43" s="1903"/>
      <c r="T43" s="1770"/>
      <c r="U43" s="61"/>
      <c r="V43" s="4016"/>
      <c r="W43" s="4016"/>
      <c r="X43" s="4016"/>
      <c r="Y43" s="4016"/>
      <c r="Z43" s="4016"/>
      <c r="AA43" s="1909"/>
      <c r="AB43" s="4015"/>
      <c r="AC43" s="1770"/>
      <c r="AD43" s="61"/>
      <c r="AE43" s="4016"/>
      <c r="AF43" s="4016"/>
      <c r="AG43" s="4016"/>
      <c r="AH43" s="4016"/>
      <c r="AI43" s="4016"/>
      <c r="AJ43" s="1908"/>
      <c r="AK43" s="1908"/>
      <c r="AL43" s="1912"/>
    </row>
    <row r="44" spans="1:38" ht="9.75" customHeight="1">
      <c r="A44" s="1896"/>
      <c r="B44" s="1768"/>
      <c r="C44" s="1788"/>
      <c r="D44" s="1770"/>
      <c r="E44" s="1758"/>
      <c r="F44" s="1758"/>
      <c r="G44" s="1783"/>
      <c r="H44" s="1783"/>
      <c r="I44" s="1783"/>
      <c r="J44" s="1783"/>
      <c r="K44" s="1783"/>
      <c r="L44" s="1783"/>
      <c r="M44" s="1783"/>
      <c r="N44" s="1783"/>
      <c r="O44" s="1783"/>
      <c r="P44" s="1783"/>
      <c r="Q44" s="1783"/>
      <c r="R44" s="1783"/>
      <c r="S44" s="1903"/>
      <c r="T44" s="61"/>
      <c r="U44" s="61"/>
      <c r="V44" s="1904"/>
      <c r="W44" s="1904"/>
      <c r="X44" s="1904"/>
      <c r="Y44" s="1904"/>
      <c r="Z44" s="1904"/>
      <c r="AA44" s="1909"/>
      <c r="AB44" s="1909"/>
      <c r="AC44" s="61"/>
      <c r="AD44" s="61"/>
      <c r="AE44" s="1904"/>
      <c r="AF44" s="1904"/>
      <c r="AG44" s="1904"/>
      <c r="AH44" s="1904"/>
      <c r="AI44" s="1904"/>
      <c r="AJ44" s="1908"/>
      <c r="AK44" s="1908"/>
      <c r="AL44" s="1912"/>
    </row>
    <row r="45" spans="1:38" ht="12" customHeight="1">
      <c r="A45" s="1896"/>
      <c r="B45" s="1768"/>
      <c r="C45" s="1770" t="s">
        <v>665</v>
      </c>
      <c r="D45" s="1770"/>
      <c r="E45" s="1758"/>
      <c r="F45" s="1758"/>
      <c r="G45" s="1783"/>
      <c r="H45" s="1783"/>
      <c r="I45" s="1783"/>
      <c r="J45" s="1783"/>
      <c r="K45" s="1783"/>
      <c r="L45" s="1783"/>
      <c r="M45" s="1783"/>
      <c r="N45" s="1783"/>
      <c r="O45" s="1783"/>
      <c r="P45" s="1783"/>
      <c r="Q45" s="1783"/>
      <c r="R45" s="1783"/>
      <c r="S45" s="61"/>
      <c r="AJ45" s="1908"/>
      <c r="AK45" s="1908"/>
      <c r="AL45" s="1912"/>
    </row>
    <row r="46" spans="1:38" ht="12" customHeight="1">
      <c r="A46" s="1896"/>
      <c r="B46" s="1768"/>
      <c r="C46" s="2729" t="s">
        <v>666</v>
      </c>
      <c r="D46" s="1770"/>
      <c r="E46" s="1758"/>
      <c r="F46" s="1758"/>
      <c r="G46" s="1783"/>
      <c r="H46" s="1783"/>
      <c r="I46" s="1783"/>
      <c r="J46" s="1783"/>
      <c r="K46" s="1783"/>
      <c r="L46" s="1783"/>
      <c r="M46" s="1783"/>
      <c r="N46" s="1783"/>
      <c r="O46" s="1783"/>
      <c r="P46" s="1783"/>
      <c r="Q46" s="1783"/>
      <c r="R46" s="1783"/>
      <c r="S46" s="1903"/>
      <c r="AJ46" s="1908"/>
      <c r="AK46" s="1908"/>
      <c r="AL46" s="1912"/>
    </row>
    <row r="47" spans="1:38" ht="9" customHeight="1">
      <c r="A47" s="1896"/>
      <c r="B47" s="1777"/>
      <c r="C47" s="1788"/>
      <c r="D47" s="1788"/>
      <c r="E47" s="1758"/>
      <c r="F47" s="1758"/>
      <c r="G47" s="1783"/>
      <c r="H47" s="1783"/>
      <c r="I47" s="1783"/>
      <c r="J47" s="1783"/>
      <c r="K47" s="1783"/>
      <c r="L47" s="1783"/>
      <c r="M47" s="1783"/>
      <c r="N47" s="1783"/>
      <c r="O47" s="1783"/>
      <c r="P47" s="1783"/>
      <c r="Q47" s="1783"/>
      <c r="R47" s="1783"/>
      <c r="S47" s="1903"/>
      <c r="T47" s="61"/>
      <c r="U47" s="61"/>
      <c r="V47" s="1904"/>
      <c r="W47" s="1904"/>
      <c r="X47" s="4012" t="s">
        <v>667</v>
      </c>
      <c r="Y47" s="4013"/>
      <c r="Z47" s="4013"/>
      <c r="AA47" s="1909"/>
      <c r="AB47" s="1909"/>
      <c r="AC47" s="61"/>
      <c r="AD47" s="61"/>
      <c r="AE47" s="1904"/>
      <c r="AF47" s="1904"/>
      <c r="AG47" s="4012" t="s">
        <v>668</v>
      </c>
      <c r="AH47" s="4013"/>
      <c r="AI47" s="4013"/>
      <c r="AJ47" s="1908"/>
      <c r="AK47" s="1908"/>
      <c r="AL47" s="1912"/>
    </row>
    <row r="48" spans="1:38" ht="12" customHeight="1">
      <c r="A48" s="1896"/>
      <c r="B48" s="1777"/>
      <c r="C48" s="1788"/>
      <c r="D48" s="1770" t="s">
        <v>669</v>
      </c>
      <c r="E48" s="1770"/>
      <c r="F48" s="1758"/>
      <c r="G48" s="1758"/>
      <c r="H48" s="1783"/>
      <c r="I48" s="1783"/>
      <c r="J48" s="1783"/>
      <c r="K48" s="1783"/>
      <c r="L48" s="1783"/>
      <c r="M48" s="1783"/>
      <c r="N48" s="1783"/>
      <c r="O48" s="1783"/>
      <c r="P48" s="1783"/>
      <c r="Q48" s="1783"/>
      <c r="R48" s="1783"/>
      <c r="S48" s="1903"/>
      <c r="T48" s="1770"/>
      <c r="U48" s="1902"/>
      <c r="V48" s="4016"/>
      <c r="W48" s="4016"/>
      <c r="X48" s="4016"/>
      <c r="Y48" s="4016"/>
      <c r="Z48" s="4016"/>
      <c r="AA48" s="1909"/>
      <c r="AB48" s="4015"/>
      <c r="AC48" s="1770"/>
      <c r="AD48" s="1902"/>
      <c r="AE48" s="4016"/>
      <c r="AF48" s="4016"/>
      <c r="AG48" s="4016"/>
      <c r="AH48" s="4016"/>
      <c r="AI48" s="4016"/>
      <c r="AJ48" s="1908"/>
      <c r="AK48" s="1908"/>
      <c r="AL48" s="1912"/>
    </row>
    <row r="49" spans="1:38" ht="12" customHeight="1">
      <c r="A49" s="1896"/>
      <c r="B49" s="1777"/>
      <c r="C49" s="1788"/>
      <c r="D49" s="2729" t="s">
        <v>670</v>
      </c>
      <c r="E49" s="1770"/>
      <c r="F49" s="1758"/>
      <c r="G49" s="1758"/>
      <c r="H49" s="1783"/>
      <c r="I49" s="1783"/>
      <c r="J49" s="1783"/>
      <c r="K49" s="1783"/>
      <c r="L49" s="1783"/>
      <c r="M49" s="1783"/>
      <c r="N49" s="1783"/>
      <c r="O49" s="1783"/>
      <c r="P49" s="1783"/>
      <c r="Q49" s="1783"/>
      <c r="R49" s="1783"/>
      <c r="S49" s="1903"/>
      <c r="T49" s="1770"/>
      <c r="U49" s="61"/>
      <c r="V49" s="4016"/>
      <c r="W49" s="4016"/>
      <c r="X49" s="4016"/>
      <c r="Y49" s="4016"/>
      <c r="Z49" s="4016"/>
      <c r="AA49" s="1909"/>
      <c r="AB49" s="4015"/>
      <c r="AC49" s="1770"/>
      <c r="AD49" s="61"/>
      <c r="AE49" s="4016"/>
      <c r="AF49" s="4016"/>
      <c r="AG49" s="4016"/>
      <c r="AH49" s="4016"/>
      <c r="AI49" s="4016"/>
      <c r="AJ49" s="1908"/>
      <c r="AK49" s="1908"/>
      <c r="AL49" s="1912"/>
    </row>
    <row r="50" spans="1:38" ht="7.5" customHeight="1">
      <c r="A50" s="1896"/>
      <c r="B50" s="1777"/>
      <c r="C50" s="1788"/>
      <c r="D50" s="1788"/>
      <c r="E50" s="1770"/>
      <c r="F50" s="1758"/>
      <c r="G50" s="1758"/>
      <c r="H50" s="1783"/>
      <c r="I50" s="1783"/>
      <c r="J50" s="1783"/>
      <c r="K50" s="1783"/>
      <c r="L50" s="1783"/>
      <c r="M50" s="1783"/>
      <c r="N50" s="1783"/>
      <c r="O50" s="1783"/>
      <c r="P50" s="1783"/>
      <c r="Q50" s="1783"/>
      <c r="R50" s="1783"/>
      <c r="S50" s="1903"/>
      <c r="T50" s="1770"/>
      <c r="U50" s="61"/>
      <c r="V50" s="1904"/>
      <c r="W50" s="1904"/>
      <c r="X50" s="1904"/>
      <c r="Y50" s="1904"/>
      <c r="Z50" s="1904"/>
      <c r="AA50" s="1909"/>
      <c r="AB50" s="1909"/>
      <c r="AC50" s="1770"/>
      <c r="AD50" s="61"/>
      <c r="AE50" s="1904"/>
      <c r="AF50" s="1904"/>
      <c r="AG50" s="1904"/>
      <c r="AH50" s="1904"/>
      <c r="AI50" s="1904"/>
      <c r="AJ50" s="1908"/>
      <c r="AK50" s="1908"/>
      <c r="AL50" s="1912"/>
    </row>
    <row r="51" spans="1:38" ht="9.75" customHeight="1">
      <c r="A51" s="1896"/>
      <c r="B51" s="1777"/>
      <c r="C51" s="1788"/>
      <c r="D51" s="1788"/>
      <c r="E51" s="1758"/>
      <c r="F51" s="1758"/>
      <c r="G51" s="1783"/>
      <c r="H51" s="1783"/>
      <c r="I51" s="1783"/>
      <c r="J51" s="1783"/>
      <c r="K51" s="1783"/>
      <c r="L51" s="1783"/>
      <c r="M51" s="1783"/>
      <c r="N51" s="1783"/>
      <c r="O51" s="1783"/>
      <c r="P51" s="1783"/>
      <c r="Q51" s="1783"/>
      <c r="R51" s="1783"/>
      <c r="S51" s="1903"/>
      <c r="T51" s="61"/>
      <c r="U51" s="61"/>
      <c r="V51" s="1904"/>
      <c r="W51" s="1904"/>
      <c r="X51" s="4012" t="s">
        <v>671</v>
      </c>
      <c r="Y51" s="4013"/>
      <c r="Z51" s="4013"/>
      <c r="AA51" s="1909"/>
      <c r="AB51" s="1909"/>
      <c r="AC51" s="61"/>
      <c r="AD51" s="61"/>
      <c r="AE51" s="1904"/>
      <c r="AF51" s="1904"/>
      <c r="AG51" s="4012" t="s">
        <v>672</v>
      </c>
      <c r="AH51" s="4013"/>
      <c r="AI51" s="4013"/>
      <c r="AJ51" s="1908"/>
      <c r="AK51" s="1908"/>
      <c r="AL51" s="1912"/>
    </row>
    <row r="52" spans="1:38" ht="12" customHeight="1">
      <c r="A52" s="1896"/>
      <c r="B52" s="1777"/>
      <c r="C52" s="1788"/>
      <c r="D52" s="1770" t="s">
        <v>673</v>
      </c>
      <c r="E52" s="1770"/>
      <c r="F52" s="1758"/>
      <c r="G52" s="1758"/>
      <c r="H52" s="1783"/>
      <c r="I52" s="1783"/>
      <c r="J52" s="1783"/>
      <c r="K52" s="1783"/>
      <c r="L52" s="1783"/>
      <c r="M52" s="1783"/>
      <c r="N52" s="1783"/>
      <c r="O52" s="1783"/>
      <c r="P52" s="1783"/>
      <c r="Q52" s="1783"/>
      <c r="R52" s="1783"/>
      <c r="S52" s="1903"/>
      <c r="T52" s="1770"/>
      <c r="U52" s="1902"/>
      <c r="V52" s="4016"/>
      <c r="W52" s="4016"/>
      <c r="X52" s="4016"/>
      <c r="Y52" s="4016"/>
      <c r="Z52" s="4016"/>
      <c r="AA52" s="1909"/>
      <c r="AB52" s="4015"/>
      <c r="AC52" s="1770"/>
      <c r="AD52" s="1902"/>
      <c r="AE52" s="4016"/>
      <c r="AF52" s="4016"/>
      <c r="AG52" s="4016"/>
      <c r="AH52" s="4016"/>
      <c r="AI52" s="4016"/>
      <c r="AJ52" s="1908"/>
      <c r="AK52" s="1908"/>
      <c r="AL52" s="1912"/>
    </row>
    <row r="53" spans="1:38" ht="12" customHeight="1">
      <c r="A53" s="1896"/>
      <c r="B53" s="1777"/>
      <c r="C53" s="1788"/>
      <c r="D53" s="1788" t="s">
        <v>674</v>
      </c>
      <c r="E53" s="1770"/>
      <c r="F53" s="1758"/>
      <c r="G53" s="1758"/>
      <c r="H53" s="1783"/>
      <c r="I53" s="1783"/>
      <c r="J53" s="1783"/>
      <c r="K53" s="1783"/>
      <c r="L53" s="1783"/>
      <c r="M53" s="1783"/>
      <c r="N53" s="1783"/>
      <c r="O53" s="1783"/>
      <c r="P53" s="1783"/>
      <c r="Q53" s="1783"/>
      <c r="R53" s="1783"/>
      <c r="S53" s="1903"/>
      <c r="T53" s="1770"/>
      <c r="U53" s="61"/>
      <c r="V53" s="4016"/>
      <c r="W53" s="4016"/>
      <c r="X53" s="4016"/>
      <c r="Y53" s="4016"/>
      <c r="Z53" s="4016"/>
      <c r="AA53" s="1909"/>
      <c r="AB53" s="4015"/>
      <c r="AC53" s="1770"/>
      <c r="AD53" s="61"/>
      <c r="AE53" s="4016"/>
      <c r="AF53" s="4016"/>
      <c r="AG53" s="4016"/>
      <c r="AH53" s="4016"/>
      <c r="AI53" s="4016"/>
      <c r="AJ53" s="1908"/>
      <c r="AK53" s="1908"/>
      <c r="AL53" s="1912"/>
    </row>
    <row r="54" spans="1:38" ht="7.5" customHeight="1">
      <c r="A54" s="1896"/>
      <c r="B54" s="1777"/>
      <c r="C54" s="1788"/>
      <c r="D54" s="1788"/>
      <c r="E54" s="1770"/>
      <c r="F54" s="1758"/>
      <c r="G54" s="1758"/>
      <c r="H54" s="1783"/>
      <c r="I54" s="1783"/>
      <c r="J54" s="1783"/>
      <c r="K54" s="1783"/>
      <c r="L54" s="1783"/>
      <c r="M54" s="1783"/>
      <c r="N54" s="1783"/>
      <c r="O54" s="1783"/>
      <c r="P54" s="1783"/>
      <c r="Q54" s="1783"/>
      <c r="R54" s="1783"/>
      <c r="S54" s="1903"/>
      <c r="T54" s="1770"/>
      <c r="U54" s="61"/>
      <c r="V54" s="1904"/>
      <c r="W54" s="1904"/>
      <c r="X54" s="1904"/>
      <c r="Y54" s="1904"/>
      <c r="Z54" s="1904"/>
      <c r="AA54" s="1909"/>
      <c r="AB54" s="1909"/>
      <c r="AC54" s="1770"/>
      <c r="AD54" s="61"/>
      <c r="AE54" s="1904"/>
      <c r="AF54" s="1904"/>
      <c r="AG54" s="1904"/>
      <c r="AH54" s="1904"/>
      <c r="AI54" s="1904"/>
      <c r="AJ54" s="1908"/>
      <c r="AK54" s="1908"/>
      <c r="AL54" s="1912"/>
    </row>
    <row r="55" spans="1:38" ht="9.75" customHeight="1">
      <c r="A55" s="1896"/>
      <c r="B55" s="1777"/>
      <c r="C55" s="1788"/>
      <c r="D55" s="1788"/>
      <c r="E55" s="1758"/>
      <c r="F55" s="1758"/>
      <c r="G55" s="1783"/>
      <c r="H55" s="1783"/>
      <c r="I55" s="1783"/>
      <c r="J55" s="1783"/>
      <c r="K55" s="1783"/>
      <c r="L55" s="1783"/>
      <c r="M55" s="1783"/>
      <c r="N55" s="1783"/>
      <c r="O55" s="1783"/>
      <c r="P55" s="1783"/>
      <c r="Q55" s="1783"/>
      <c r="R55" s="1783"/>
      <c r="S55" s="1903"/>
      <c r="T55" s="61"/>
      <c r="U55" s="61"/>
      <c r="V55" s="1904"/>
      <c r="W55" s="1904"/>
      <c r="X55" s="4012" t="s">
        <v>675</v>
      </c>
      <c r="Y55" s="4013"/>
      <c r="Z55" s="4013"/>
      <c r="AA55" s="1909"/>
      <c r="AB55" s="1909"/>
      <c r="AC55" s="61"/>
      <c r="AD55" s="61"/>
      <c r="AE55" s="1904"/>
      <c r="AF55" s="1904"/>
      <c r="AG55" s="4012" t="s">
        <v>676</v>
      </c>
      <c r="AH55" s="4013"/>
      <c r="AI55" s="4013"/>
      <c r="AJ55" s="1908"/>
      <c r="AK55" s="1908"/>
      <c r="AL55" s="1912"/>
    </row>
    <row r="56" spans="1:38" ht="12" customHeight="1">
      <c r="A56" s="1896"/>
      <c r="B56" s="1777"/>
      <c r="C56" s="1788"/>
      <c r="D56" s="1770" t="s">
        <v>677</v>
      </c>
      <c r="E56" s="1770"/>
      <c r="F56" s="1758"/>
      <c r="G56" s="1758"/>
      <c r="H56" s="1783"/>
      <c r="I56" s="1783"/>
      <c r="J56" s="1783"/>
      <c r="K56" s="1783"/>
      <c r="L56" s="1783"/>
      <c r="M56" s="1783"/>
      <c r="N56" s="1783"/>
      <c r="O56" s="1783"/>
      <c r="P56" s="1783"/>
      <c r="Q56" s="1783"/>
      <c r="R56" s="1783"/>
      <c r="S56" s="1903"/>
      <c r="T56" s="1770"/>
      <c r="U56" s="1902"/>
      <c r="V56" s="4016"/>
      <c r="W56" s="4016"/>
      <c r="X56" s="4016"/>
      <c r="Y56" s="4016"/>
      <c r="Z56" s="4016"/>
      <c r="AA56" s="1909"/>
      <c r="AB56" s="4015"/>
      <c r="AC56" s="1770"/>
      <c r="AD56" s="1902"/>
      <c r="AE56" s="4016"/>
      <c r="AF56" s="4016"/>
      <c r="AG56" s="4016"/>
      <c r="AH56" s="4016"/>
      <c r="AI56" s="4016"/>
      <c r="AJ56" s="1908"/>
      <c r="AK56" s="1908"/>
      <c r="AL56" s="1912"/>
    </row>
    <row r="57" spans="1:38" ht="12" customHeight="1">
      <c r="A57" s="1896"/>
      <c r="B57" s="1777"/>
      <c r="C57" s="1788"/>
      <c r="D57" s="2729" t="s">
        <v>678</v>
      </c>
      <c r="E57" s="1770"/>
      <c r="F57" s="1758"/>
      <c r="G57" s="1758"/>
      <c r="H57" s="1783"/>
      <c r="I57" s="1783"/>
      <c r="J57" s="1783"/>
      <c r="K57" s="1783"/>
      <c r="L57" s="1783"/>
      <c r="M57" s="1783"/>
      <c r="N57" s="1783"/>
      <c r="O57" s="1783"/>
      <c r="P57" s="1783"/>
      <c r="Q57" s="1783"/>
      <c r="R57" s="1783"/>
      <c r="S57" s="1903"/>
      <c r="T57" s="1770"/>
      <c r="U57" s="61"/>
      <c r="V57" s="4016"/>
      <c r="W57" s="4016"/>
      <c r="X57" s="4016"/>
      <c r="Y57" s="4016"/>
      <c r="Z57" s="4016"/>
      <c r="AA57" s="1909"/>
      <c r="AB57" s="4015"/>
      <c r="AC57" s="1770"/>
      <c r="AD57" s="61"/>
      <c r="AE57" s="4016"/>
      <c r="AF57" s="4016"/>
      <c r="AG57" s="4016"/>
      <c r="AH57" s="4016"/>
      <c r="AI57" s="4016"/>
      <c r="AJ57" s="1908"/>
      <c r="AK57" s="1908"/>
      <c r="AL57" s="1912"/>
    </row>
    <row r="58" spans="1:38" ht="12" customHeight="1">
      <c r="A58" s="1896"/>
      <c r="B58" s="1777"/>
      <c r="C58" s="1788"/>
      <c r="D58" s="1788"/>
      <c r="E58" s="1770"/>
      <c r="F58" s="1758"/>
      <c r="G58" s="1758"/>
      <c r="H58" s="1783"/>
      <c r="I58" s="1783"/>
      <c r="J58" s="1783"/>
      <c r="K58" s="1783"/>
      <c r="L58" s="1783"/>
      <c r="M58" s="1783"/>
      <c r="N58" s="1783"/>
      <c r="O58" s="1783"/>
      <c r="P58" s="1783"/>
      <c r="Q58" s="1783"/>
      <c r="R58" s="1783"/>
      <c r="S58" s="1903"/>
      <c r="T58" s="1770"/>
      <c r="U58" s="61"/>
      <c r="V58" s="1904"/>
      <c r="W58" s="1904"/>
      <c r="X58" s="1904"/>
      <c r="Y58" s="1904"/>
      <c r="Z58" s="1904"/>
      <c r="AA58" s="1909"/>
      <c r="AB58" s="1909"/>
      <c r="AC58" s="1770"/>
      <c r="AD58" s="61"/>
      <c r="AE58" s="1904"/>
      <c r="AF58" s="1904"/>
      <c r="AG58" s="1904"/>
      <c r="AH58" s="1904"/>
      <c r="AI58" s="1904"/>
      <c r="AJ58" s="1908"/>
      <c r="AK58" s="1908"/>
      <c r="AL58" s="1912"/>
    </row>
    <row r="59" spans="1:38" ht="13.5" customHeight="1">
      <c r="A59" s="1896"/>
      <c r="B59" s="1777"/>
      <c r="C59" s="1788"/>
      <c r="D59" s="1788"/>
      <c r="E59" s="1758"/>
      <c r="F59" s="1758"/>
      <c r="G59" s="1783"/>
      <c r="H59" s="1783"/>
      <c r="I59" s="1783"/>
      <c r="J59" s="1783"/>
      <c r="K59" s="1783"/>
      <c r="L59" s="1783"/>
      <c r="M59" s="1783"/>
      <c r="N59" s="1783"/>
      <c r="O59" s="1783"/>
      <c r="P59" s="1783"/>
      <c r="Q59" s="1783"/>
      <c r="R59" s="1783"/>
      <c r="S59" s="1903"/>
      <c r="T59" s="61"/>
      <c r="U59" s="61"/>
      <c r="V59" s="1904"/>
      <c r="W59" s="1904"/>
      <c r="X59" s="4012" t="s">
        <v>679</v>
      </c>
      <c r="Y59" s="4013"/>
      <c r="Z59" s="4013"/>
      <c r="AA59" s="1909"/>
      <c r="AB59" s="1909"/>
      <c r="AC59" s="61"/>
      <c r="AD59" s="61"/>
      <c r="AE59" s="1904"/>
      <c r="AF59" s="1904"/>
      <c r="AG59" s="4012" t="s">
        <v>680</v>
      </c>
      <c r="AH59" s="4013"/>
      <c r="AI59" s="4013"/>
      <c r="AJ59" s="1908"/>
      <c r="AK59" s="1908"/>
      <c r="AL59" s="1912"/>
    </row>
    <row r="60" spans="1:38" ht="12" customHeight="1">
      <c r="A60" s="1896"/>
      <c r="B60" s="1777">
        <v>6.6</v>
      </c>
      <c r="C60" s="1770" t="s">
        <v>681</v>
      </c>
      <c r="D60" s="1770"/>
      <c r="E60" s="1758"/>
      <c r="F60" s="1758"/>
      <c r="G60" s="1764"/>
      <c r="H60" s="1764"/>
      <c r="I60" s="1764"/>
      <c r="J60" s="1764"/>
      <c r="K60" s="1764"/>
      <c r="L60" s="1764"/>
      <c r="M60" s="1764"/>
      <c r="N60" s="1764"/>
      <c r="O60" s="1764"/>
      <c r="P60" s="1764"/>
      <c r="Q60" s="1764"/>
      <c r="R60" s="1764"/>
      <c r="S60" s="61"/>
      <c r="T60" s="1902"/>
      <c r="U60" s="1902"/>
      <c r="V60" s="4016"/>
      <c r="W60" s="4016"/>
      <c r="X60" s="4016"/>
      <c r="Y60" s="4016"/>
      <c r="Z60" s="4016"/>
      <c r="AA60" s="1909"/>
      <c r="AB60" s="4015"/>
      <c r="AC60" s="1902"/>
      <c r="AD60" s="1902"/>
      <c r="AE60" s="4016"/>
      <c r="AF60" s="4016"/>
      <c r="AG60" s="4016"/>
      <c r="AH60" s="4016"/>
      <c r="AI60" s="4016"/>
      <c r="AJ60" s="1908"/>
      <c r="AK60" s="1908"/>
      <c r="AL60" s="1912"/>
    </row>
    <row r="61" spans="1:38" ht="12" customHeight="1">
      <c r="A61" s="1896"/>
      <c r="B61" s="1768"/>
      <c r="C61" s="2729" t="s">
        <v>682</v>
      </c>
      <c r="D61" s="1788"/>
      <c r="E61" s="1758"/>
      <c r="F61" s="1758"/>
      <c r="G61" s="1783"/>
      <c r="H61" s="1783"/>
      <c r="I61" s="1783"/>
      <c r="J61" s="1783"/>
      <c r="K61" s="1783"/>
      <c r="L61" s="1783"/>
      <c r="M61" s="1783"/>
      <c r="N61" s="1783"/>
      <c r="O61" s="1783"/>
      <c r="P61" s="1783"/>
      <c r="Q61" s="1783"/>
      <c r="R61" s="1783"/>
      <c r="S61" s="1903"/>
      <c r="T61" s="61"/>
      <c r="U61" s="61"/>
      <c r="V61" s="4016"/>
      <c r="W61" s="4016"/>
      <c r="X61" s="4016"/>
      <c r="Y61" s="4016"/>
      <c r="Z61" s="4016"/>
      <c r="AA61" s="1909"/>
      <c r="AB61" s="4015"/>
      <c r="AC61" s="61"/>
      <c r="AD61" s="61"/>
      <c r="AE61" s="4016"/>
      <c r="AF61" s="4016"/>
      <c r="AG61" s="4016"/>
      <c r="AH61" s="4016"/>
      <c r="AI61" s="4016"/>
      <c r="AJ61" s="1908"/>
      <c r="AK61" s="1908"/>
      <c r="AL61" s="1912"/>
    </row>
    <row r="62" spans="1:38" ht="12" customHeight="1">
      <c r="A62" s="1896"/>
      <c r="B62" s="1768"/>
      <c r="C62" s="1788"/>
      <c r="D62" s="1788"/>
      <c r="E62" s="1758"/>
      <c r="F62" s="1758"/>
      <c r="G62" s="1783"/>
      <c r="H62" s="1783"/>
      <c r="I62" s="1783"/>
      <c r="J62" s="1783"/>
      <c r="K62" s="1783"/>
      <c r="L62" s="1783"/>
      <c r="M62" s="1783"/>
      <c r="N62" s="1783"/>
      <c r="O62" s="1783"/>
      <c r="P62" s="1783"/>
      <c r="Q62" s="1783"/>
      <c r="R62" s="1783"/>
      <c r="S62" s="1903"/>
      <c r="T62" s="61"/>
      <c r="U62" s="61"/>
      <c r="V62" s="1904"/>
      <c r="W62" s="1904"/>
      <c r="X62" s="1904"/>
      <c r="Y62" s="1904"/>
      <c r="Z62" s="1904"/>
      <c r="AA62" s="1909"/>
      <c r="AB62" s="1909"/>
      <c r="AC62" s="61"/>
      <c r="AD62" s="61"/>
      <c r="AE62" s="1904"/>
      <c r="AF62" s="1904"/>
      <c r="AG62" s="1904"/>
      <c r="AH62" s="1904"/>
      <c r="AI62" s="1904"/>
      <c r="AJ62" s="1908"/>
      <c r="AK62" s="1908"/>
      <c r="AL62" s="1912"/>
    </row>
    <row r="63" spans="1:38" ht="13.5" customHeight="1">
      <c r="A63" s="1896"/>
      <c r="B63" s="1768"/>
      <c r="C63" s="1758"/>
      <c r="D63" s="1758"/>
      <c r="E63" s="1758"/>
      <c r="F63" s="1758"/>
      <c r="G63" s="1758"/>
      <c r="H63" s="1758"/>
      <c r="I63" s="1758"/>
      <c r="J63" s="1758"/>
      <c r="K63" s="1758"/>
      <c r="L63" s="1758"/>
      <c r="M63" s="1758"/>
      <c r="N63" s="1758"/>
      <c r="O63" s="1758"/>
      <c r="P63" s="1758"/>
      <c r="Q63" s="1758"/>
      <c r="R63" s="1758"/>
      <c r="S63" s="1903"/>
      <c r="T63" s="1758"/>
      <c r="U63" s="1758"/>
      <c r="V63" s="1901"/>
      <c r="W63" s="1901"/>
      <c r="X63" s="4012" t="s">
        <v>683</v>
      </c>
      <c r="Y63" s="4013"/>
      <c r="Z63" s="4013"/>
      <c r="AA63" s="1785"/>
      <c r="AB63" s="1785"/>
      <c r="AC63" s="1758"/>
      <c r="AD63" s="1758"/>
      <c r="AE63" s="1905"/>
      <c r="AF63" s="1901"/>
      <c r="AG63" s="4012" t="s">
        <v>684</v>
      </c>
      <c r="AH63" s="4013"/>
      <c r="AI63" s="4013"/>
      <c r="AJ63" s="139"/>
      <c r="AK63" s="139"/>
      <c r="AL63" s="1912"/>
    </row>
    <row r="64" spans="1:38" ht="12" customHeight="1">
      <c r="A64" s="1896"/>
      <c r="B64" s="1777">
        <v>6.7</v>
      </c>
      <c r="C64" s="1770" t="s">
        <v>685</v>
      </c>
      <c r="D64" s="1770"/>
      <c r="E64" s="1758"/>
      <c r="F64" s="1758"/>
      <c r="G64" s="1758"/>
      <c r="H64" s="1758"/>
      <c r="I64" s="1758"/>
      <c r="J64" s="1758"/>
      <c r="K64" s="1758"/>
      <c r="L64" s="1758"/>
      <c r="M64" s="1758"/>
      <c r="N64" s="1758"/>
      <c r="O64" s="1758"/>
      <c r="P64" s="1758"/>
      <c r="Q64" s="1758"/>
      <c r="R64" s="1758"/>
      <c r="S64" s="141"/>
      <c r="T64" s="1906"/>
      <c r="U64" s="1906"/>
      <c r="V64" s="4016"/>
      <c r="W64" s="4016"/>
      <c r="X64" s="4016"/>
      <c r="Y64" s="4016"/>
      <c r="Z64" s="4016"/>
      <c r="AA64" s="1909"/>
      <c r="AB64" s="4015"/>
      <c r="AC64" s="1906"/>
      <c r="AD64" s="1906"/>
      <c r="AE64" s="4016"/>
      <c r="AF64" s="4016"/>
      <c r="AG64" s="4016"/>
      <c r="AH64" s="4016"/>
      <c r="AI64" s="4016"/>
      <c r="AJ64" s="1908"/>
      <c r="AK64" s="1908"/>
      <c r="AL64" s="1912"/>
    </row>
    <row r="65" spans="1:38" ht="12" customHeight="1">
      <c r="A65" s="1896"/>
      <c r="B65" s="1777"/>
      <c r="C65" s="2729" t="s">
        <v>686</v>
      </c>
      <c r="D65" s="1788"/>
      <c r="E65" s="1758"/>
      <c r="F65" s="1758"/>
      <c r="G65" s="1758"/>
      <c r="H65" s="1758"/>
      <c r="I65" s="1758"/>
      <c r="J65" s="1758"/>
      <c r="K65" s="1758"/>
      <c r="L65" s="1758"/>
      <c r="M65" s="1758"/>
      <c r="N65" s="1758"/>
      <c r="O65" s="1758"/>
      <c r="P65" s="1758"/>
      <c r="Q65" s="1758"/>
      <c r="R65" s="1758"/>
      <c r="S65" s="1903"/>
      <c r="T65" s="1921"/>
      <c r="U65" s="1921"/>
      <c r="V65" s="4016"/>
      <c r="W65" s="4016"/>
      <c r="X65" s="4016"/>
      <c r="Y65" s="4016"/>
      <c r="Z65" s="4016"/>
      <c r="AA65" s="1909"/>
      <c r="AB65" s="4015"/>
      <c r="AC65" s="1921"/>
      <c r="AD65" s="1921"/>
      <c r="AE65" s="4016"/>
      <c r="AF65" s="4016"/>
      <c r="AG65" s="4016"/>
      <c r="AH65" s="4016"/>
      <c r="AI65" s="4016"/>
      <c r="AJ65" s="1908"/>
      <c r="AK65" s="1908"/>
      <c r="AL65" s="1912"/>
    </row>
    <row r="66" spans="1:38" ht="12" customHeight="1">
      <c r="A66" s="1896"/>
      <c r="B66" s="1777"/>
      <c r="C66" s="1788"/>
      <c r="D66" s="1788"/>
      <c r="E66" s="1758"/>
      <c r="F66" s="1758"/>
      <c r="G66" s="1758"/>
      <c r="H66" s="1758"/>
      <c r="I66" s="1758"/>
      <c r="J66" s="1758"/>
      <c r="K66" s="1758"/>
      <c r="L66" s="1758"/>
      <c r="M66" s="1758"/>
      <c r="N66" s="1758"/>
      <c r="O66" s="1758"/>
      <c r="P66" s="1758"/>
      <c r="Q66" s="1758"/>
      <c r="R66" s="1758"/>
      <c r="S66" s="1903"/>
      <c r="T66" s="1921"/>
      <c r="U66" s="1921"/>
      <c r="V66" s="1904"/>
      <c r="W66" s="1904"/>
      <c r="X66" s="1904"/>
      <c r="Y66" s="1904"/>
      <c r="Z66" s="1904"/>
      <c r="AA66" s="1909"/>
      <c r="AB66" s="1909"/>
      <c r="AC66" s="1921"/>
      <c r="AD66" s="1921"/>
      <c r="AE66" s="1904"/>
      <c r="AF66" s="1904"/>
      <c r="AG66" s="1904"/>
      <c r="AH66" s="1904"/>
      <c r="AI66" s="1904"/>
      <c r="AJ66" s="1908"/>
      <c r="AK66" s="1908"/>
      <c r="AL66" s="1912"/>
    </row>
    <row r="67" spans="1:38" ht="13.5" customHeight="1">
      <c r="A67" s="1896"/>
      <c r="B67" s="1777"/>
      <c r="C67" s="1758"/>
      <c r="D67" s="1758"/>
      <c r="E67" s="1758"/>
      <c r="F67" s="1758"/>
      <c r="G67" s="1758"/>
      <c r="H67" s="1758"/>
      <c r="I67" s="1758"/>
      <c r="J67" s="1758"/>
      <c r="K67" s="1758"/>
      <c r="L67" s="1758"/>
      <c r="M67" s="1758"/>
      <c r="N67" s="1758"/>
      <c r="O67" s="1758"/>
      <c r="P67" s="1758"/>
      <c r="Q67" s="1758"/>
      <c r="R67" s="1758"/>
      <c r="S67" s="1903"/>
      <c r="T67" s="1758"/>
      <c r="U67" s="1758"/>
      <c r="V67" s="1758"/>
      <c r="W67" s="1785"/>
      <c r="X67" s="4012" t="s">
        <v>687</v>
      </c>
      <c r="Y67" s="4013"/>
      <c r="Z67" s="4013"/>
      <c r="AA67" s="1785"/>
      <c r="AB67" s="1785"/>
      <c r="AC67" s="1758"/>
      <c r="AD67" s="1758"/>
      <c r="AE67" s="1926"/>
      <c r="AF67" s="1785"/>
      <c r="AG67" s="4012" t="s">
        <v>688</v>
      </c>
      <c r="AH67" s="4013"/>
      <c r="AI67" s="4013"/>
      <c r="AJ67" s="139"/>
      <c r="AK67" s="139"/>
      <c r="AL67" s="1912"/>
    </row>
    <row r="68" spans="1:38" ht="12" customHeight="1">
      <c r="A68" s="1896"/>
      <c r="B68" s="1777">
        <v>6.8</v>
      </c>
      <c r="C68" s="1770" t="s">
        <v>689</v>
      </c>
      <c r="D68" s="1770"/>
      <c r="E68" s="1758"/>
      <c r="F68" s="1758"/>
      <c r="G68" s="1764"/>
      <c r="H68" s="1764"/>
      <c r="I68" s="1764"/>
      <c r="J68" s="1764"/>
      <c r="K68" s="1764"/>
      <c r="L68" s="1764"/>
      <c r="M68" s="1764"/>
      <c r="N68" s="1764"/>
      <c r="O68" s="1764"/>
      <c r="P68" s="1764"/>
      <c r="Q68" s="1764"/>
      <c r="R68" s="1764"/>
      <c r="S68" s="141"/>
      <c r="T68" s="1906"/>
      <c r="U68" s="1922"/>
      <c r="V68" s="4021">
        <f>V12+V18+V22+V28+V32+V36+V42+V48+V52+V56+V60+V64</f>
        <v>0</v>
      </c>
      <c r="W68" s="4021"/>
      <c r="X68" s="4021"/>
      <c r="Y68" s="4021"/>
      <c r="Z68" s="4021"/>
      <c r="AA68" s="1909"/>
      <c r="AB68" s="4015"/>
      <c r="AC68" s="1906"/>
      <c r="AD68" s="1922"/>
      <c r="AE68" s="4021">
        <f>AE12+AE18+AE22+AE28+AE32+AE36+AE42+AE48+AE52+AE56+AE60+AE64</f>
        <v>0</v>
      </c>
      <c r="AF68" s="4021"/>
      <c r="AG68" s="4021"/>
      <c r="AH68" s="4021"/>
      <c r="AI68" s="4021"/>
      <c r="AJ68" s="1908"/>
      <c r="AK68" s="1908"/>
      <c r="AL68" s="1912"/>
    </row>
    <row r="69" spans="1:38" ht="12" customHeight="1">
      <c r="A69" s="1896"/>
      <c r="B69" s="1758"/>
      <c r="C69" s="1788" t="s">
        <v>690</v>
      </c>
      <c r="D69" s="1788"/>
      <c r="E69" s="1758"/>
      <c r="F69" s="1758"/>
      <c r="G69" s="1783"/>
      <c r="H69" s="1783"/>
      <c r="I69" s="1783"/>
      <c r="J69" s="1783"/>
      <c r="K69" s="1783"/>
      <c r="L69" s="1783"/>
      <c r="M69" s="1783"/>
      <c r="N69" s="1783"/>
      <c r="O69" s="1783"/>
      <c r="P69" s="1783"/>
      <c r="Q69" s="1783"/>
      <c r="R69" s="1783"/>
      <c r="S69" s="1903"/>
      <c r="T69" s="1906"/>
      <c r="U69" s="1922"/>
      <c r="V69" s="4021"/>
      <c r="W69" s="4021"/>
      <c r="X69" s="4021"/>
      <c r="Y69" s="4021"/>
      <c r="Z69" s="4021"/>
      <c r="AA69" s="1909"/>
      <c r="AB69" s="4015"/>
      <c r="AC69" s="1906"/>
      <c r="AD69" s="1922"/>
      <c r="AE69" s="4021"/>
      <c r="AF69" s="4021"/>
      <c r="AG69" s="4021"/>
      <c r="AH69" s="4021"/>
      <c r="AI69" s="4021"/>
      <c r="AJ69" s="1908"/>
      <c r="AK69" s="1908"/>
      <c r="AL69" s="1912"/>
    </row>
    <row r="70" spans="1:38" ht="12" customHeight="1">
      <c r="A70" s="1896"/>
      <c r="B70" s="1758"/>
      <c r="C70" s="1788"/>
      <c r="D70" s="1788"/>
      <c r="E70" s="1758"/>
      <c r="F70" s="1758"/>
      <c r="G70" s="1783"/>
      <c r="H70" s="1783"/>
      <c r="I70" s="1783"/>
      <c r="J70" s="1783"/>
      <c r="K70" s="1783"/>
      <c r="L70" s="1783"/>
      <c r="M70" s="1783"/>
      <c r="N70" s="1783"/>
      <c r="O70" s="1783"/>
      <c r="P70" s="1783"/>
      <c r="Q70" s="1783"/>
      <c r="R70" s="1783"/>
      <c r="S70" s="1903"/>
      <c r="T70" s="1923"/>
      <c r="U70" s="1923"/>
      <c r="V70" s="1924"/>
      <c r="W70" s="1924"/>
      <c r="X70" s="1924"/>
      <c r="Y70" s="1924"/>
      <c r="Z70" s="1924"/>
      <c r="AA70" s="1909"/>
      <c r="AB70" s="1909"/>
      <c r="AC70" s="1923"/>
      <c r="AD70" s="1923"/>
      <c r="AE70" s="1924"/>
      <c r="AF70" s="1924"/>
      <c r="AG70" s="1924"/>
      <c r="AH70" s="1924"/>
      <c r="AI70" s="1924"/>
      <c r="AJ70" s="1908"/>
      <c r="AK70" s="1908"/>
      <c r="AL70" s="1912"/>
    </row>
    <row r="71" spans="1:38" ht="12" customHeight="1">
      <c r="A71" s="1896"/>
      <c r="B71" s="1916" t="s">
        <v>691</v>
      </c>
      <c r="C71" s="139" t="s">
        <v>692</v>
      </c>
      <c r="D71" s="1788"/>
      <c r="E71" s="1758"/>
      <c r="F71" s="1758"/>
      <c r="G71" s="1783"/>
      <c r="H71" s="1783"/>
      <c r="I71" s="1783"/>
      <c r="J71" s="1783"/>
      <c r="K71" s="1783"/>
      <c r="L71" s="1783"/>
      <c r="M71" s="1783"/>
      <c r="N71" s="1783"/>
      <c r="O71" s="1783"/>
      <c r="P71" s="1783"/>
      <c r="Q71" s="1783"/>
      <c r="R71" s="1783"/>
      <c r="S71" s="1903"/>
      <c r="T71" s="1923"/>
      <c r="U71" s="1923"/>
      <c r="V71" s="1924"/>
      <c r="W71" s="1924"/>
      <c r="X71" s="1924"/>
      <c r="Y71" s="1924"/>
      <c r="Z71" s="1924"/>
      <c r="AA71" s="1909"/>
      <c r="AB71" s="1909"/>
      <c r="AC71" s="1923"/>
      <c r="AD71" s="1923"/>
      <c r="AE71" s="1924"/>
      <c r="AF71" s="1924"/>
      <c r="AG71" s="1924"/>
      <c r="AH71" s="1924"/>
      <c r="AI71" s="1924"/>
      <c r="AJ71" s="1908"/>
      <c r="AK71" s="1908"/>
      <c r="AL71" s="1912"/>
    </row>
    <row r="72" spans="1:38" ht="10.5" customHeight="1">
      <c r="A72" s="1896"/>
      <c r="B72" s="1758"/>
      <c r="C72" s="146" t="s">
        <v>693</v>
      </c>
      <c r="D72" s="1788"/>
      <c r="E72" s="1758"/>
      <c r="F72" s="1758"/>
      <c r="G72" s="1783"/>
      <c r="H72" s="1783"/>
      <c r="I72" s="1783"/>
      <c r="J72" s="1783"/>
      <c r="K72" s="1783"/>
      <c r="L72" s="1783"/>
      <c r="M72" s="1783"/>
      <c r="N72" s="1783"/>
      <c r="O72" s="1783"/>
      <c r="P72" s="1783"/>
      <c r="Q72" s="1783"/>
      <c r="R72" s="1783"/>
      <c r="S72" s="1903"/>
      <c r="T72" s="1923"/>
      <c r="U72" s="1923"/>
      <c r="V72" s="1924"/>
      <c r="W72" s="1924"/>
      <c r="X72" s="1924"/>
      <c r="Y72" s="1924"/>
      <c r="Z72" s="1924"/>
      <c r="AA72" s="1909"/>
      <c r="AB72" s="1909"/>
      <c r="AC72" s="1923"/>
      <c r="AD72" s="1923"/>
      <c r="AE72" s="1924"/>
      <c r="AF72" s="1924"/>
      <c r="AG72" s="1924"/>
      <c r="AH72" s="1924"/>
      <c r="AI72" s="1924"/>
      <c r="AJ72" s="1908"/>
      <c r="AK72" s="1908"/>
      <c r="AL72" s="1912"/>
    </row>
    <row r="73" spans="1:38" ht="12" customHeight="1">
      <c r="A73" s="1896"/>
      <c r="B73" s="1758"/>
      <c r="C73" s="1788"/>
      <c r="D73" s="1788"/>
      <c r="E73" s="1758"/>
      <c r="F73" s="1758"/>
      <c r="G73" s="1783"/>
      <c r="H73" s="1783"/>
      <c r="I73" s="1783"/>
      <c r="J73" s="1783"/>
      <c r="K73" s="1783"/>
      <c r="L73" s="1783"/>
      <c r="M73" s="1783"/>
      <c r="N73" s="1783"/>
      <c r="O73" s="1783"/>
      <c r="P73" s="1783"/>
      <c r="Q73" s="1783"/>
      <c r="R73" s="1783"/>
      <c r="S73" s="1903"/>
      <c r="T73" s="1923"/>
      <c r="U73" s="1923"/>
      <c r="V73" s="1924"/>
      <c r="W73" s="1924"/>
      <c r="X73" s="1924"/>
      <c r="Y73" s="1924"/>
      <c r="Z73" s="1924"/>
      <c r="AA73" s="1909"/>
      <c r="AB73" s="1909"/>
      <c r="AC73" s="1923"/>
      <c r="AD73" s="1923"/>
      <c r="AE73" s="1924"/>
      <c r="AF73" s="1924"/>
      <c r="AG73" s="1924"/>
      <c r="AH73" s="1924"/>
      <c r="AI73" s="1924"/>
      <c r="AJ73" s="1908"/>
      <c r="AK73" s="1908"/>
      <c r="AL73" s="1912"/>
    </row>
    <row r="74" spans="1:38" ht="11.25" customHeight="1">
      <c r="A74" s="1896"/>
      <c r="B74" s="1917" t="s">
        <v>694</v>
      </c>
      <c r="C74" s="139" t="s">
        <v>695</v>
      </c>
      <c r="D74" s="1788"/>
      <c r="E74" s="1758"/>
      <c r="F74" s="1758"/>
      <c r="G74" s="1783"/>
      <c r="H74" s="1783"/>
      <c r="I74" s="1783"/>
      <c r="J74" s="1783"/>
      <c r="K74" s="1783"/>
      <c r="L74" s="1783"/>
      <c r="M74" s="1783"/>
      <c r="N74" s="1783"/>
      <c r="O74" s="1783"/>
      <c r="P74" s="1783"/>
      <c r="Q74" s="1783"/>
      <c r="R74" s="1783"/>
      <c r="S74" s="1903"/>
      <c r="T74" s="1923"/>
      <c r="U74" s="1923"/>
      <c r="V74" s="1924"/>
      <c r="W74" s="1924"/>
      <c r="X74" s="1924"/>
      <c r="Y74" s="1924"/>
      <c r="Z74" s="1924"/>
      <c r="AA74" s="1909"/>
      <c r="AB74" s="1909"/>
      <c r="AC74" s="1923"/>
      <c r="AD74" s="1923"/>
      <c r="AE74" s="1924"/>
      <c r="AF74" s="1924"/>
      <c r="AG74" s="1924"/>
      <c r="AH74" s="1924"/>
      <c r="AI74" s="1924"/>
      <c r="AJ74" s="1908"/>
      <c r="AK74" s="1908"/>
      <c r="AL74" s="1912"/>
    </row>
    <row r="75" spans="1:38" ht="12" customHeight="1">
      <c r="A75" s="1896"/>
      <c r="B75" s="1758"/>
      <c r="C75" s="1918" t="s">
        <v>696</v>
      </c>
      <c r="D75" s="1788"/>
      <c r="E75" s="1758"/>
      <c r="F75" s="1758"/>
      <c r="G75" s="1783"/>
      <c r="H75" s="1783"/>
      <c r="I75" s="1783"/>
      <c r="J75" s="1783"/>
      <c r="K75" s="1783"/>
      <c r="L75" s="1783"/>
      <c r="M75" s="1783"/>
      <c r="N75" s="1783"/>
      <c r="O75" s="1783"/>
      <c r="P75" s="1783"/>
      <c r="Q75" s="1783"/>
      <c r="R75" s="1783"/>
      <c r="S75" s="1903"/>
      <c r="T75" s="1923"/>
      <c r="U75" s="1923"/>
      <c r="V75" s="1924"/>
      <c r="W75" s="1924"/>
      <c r="X75" s="1924"/>
      <c r="Y75" s="1924"/>
      <c r="Z75" s="1924"/>
      <c r="AA75" s="1909"/>
      <c r="AB75" s="1909"/>
      <c r="AC75" s="1923"/>
      <c r="AD75" s="1923"/>
      <c r="AE75" s="1924"/>
      <c r="AF75" s="1924"/>
      <c r="AG75" s="1924"/>
      <c r="AH75" s="1924"/>
      <c r="AI75" s="1924"/>
      <c r="AJ75" s="1908"/>
      <c r="AK75" s="1908"/>
      <c r="AL75" s="1912"/>
    </row>
    <row r="76" spans="1:38" ht="12" customHeight="1">
      <c r="A76" s="1896"/>
      <c r="B76" s="1758"/>
      <c r="C76" s="1788" t="s">
        <v>697</v>
      </c>
      <c r="D76" s="1788"/>
      <c r="E76" s="1758"/>
      <c r="F76" s="1758"/>
      <c r="G76" s="1783"/>
      <c r="H76" s="1783"/>
      <c r="I76" s="1783"/>
      <c r="J76" s="1783"/>
      <c r="K76" s="1783"/>
      <c r="L76" s="1783"/>
      <c r="M76" s="1783"/>
      <c r="N76" s="1783"/>
      <c r="O76" s="1783"/>
      <c r="P76" s="1783"/>
      <c r="Q76" s="1783"/>
      <c r="R76" s="1783"/>
      <c r="S76" s="1903"/>
      <c r="T76" s="1923"/>
      <c r="U76" s="1923"/>
      <c r="V76" s="1924"/>
      <c r="W76" s="1924"/>
      <c r="X76" s="1924"/>
      <c r="Y76" s="1924"/>
      <c r="Z76" s="1924"/>
      <c r="AA76" s="1909"/>
      <c r="AB76" s="1909"/>
      <c r="AC76" s="1923"/>
      <c r="AD76" s="1923"/>
      <c r="AE76" s="1924"/>
      <c r="AF76" s="1924"/>
      <c r="AG76" s="1924"/>
      <c r="AH76" s="1924"/>
      <c r="AI76" s="1924"/>
      <c r="AJ76" s="1908"/>
      <c r="AK76" s="1908"/>
      <c r="AL76" s="1912"/>
    </row>
    <row r="77" spans="1:38" ht="12" customHeight="1">
      <c r="A77" s="1896"/>
      <c r="B77" s="1758"/>
      <c r="C77" s="1788" t="s">
        <v>698</v>
      </c>
      <c r="D77" s="1788"/>
      <c r="E77" s="1758"/>
      <c r="F77" s="1758"/>
      <c r="G77" s="1783"/>
      <c r="H77" s="1783"/>
      <c r="I77" s="1783"/>
      <c r="J77" s="1783"/>
      <c r="K77" s="1783"/>
      <c r="L77" s="1783"/>
      <c r="M77" s="1783"/>
      <c r="N77" s="1783"/>
      <c r="O77" s="1783"/>
      <c r="P77" s="1783"/>
      <c r="Q77" s="1783"/>
      <c r="R77" s="1783"/>
      <c r="S77" s="1903"/>
      <c r="T77" s="1923"/>
      <c r="U77" s="1923"/>
      <c r="V77" s="1924"/>
      <c r="W77" s="1924"/>
      <c r="X77" s="1924"/>
      <c r="Y77" s="1924"/>
      <c r="Z77" s="1924"/>
      <c r="AA77" s="1909"/>
      <c r="AB77" s="1909"/>
      <c r="AC77" s="1923"/>
      <c r="AD77" s="1923"/>
      <c r="AE77" s="1924"/>
      <c r="AF77" s="1924"/>
      <c r="AG77" s="1924"/>
      <c r="AH77" s="1924"/>
      <c r="AI77" s="1924"/>
      <c r="AJ77" s="1908"/>
      <c r="AK77" s="1908"/>
      <c r="AL77" s="1912"/>
    </row>
    <row r="78" spans="1:38" ht="12" customHeight="1">
      <c r="A78" s="1896"/>
      <c r="B78" s="1758"/>
      <c r="C78" s="1788"/>
      <c r="D78" s="1788"/>
      <c r="E78" s="1758"/>
      <c r="F78" s="1758"/>
      <c r="G78" s="1783"/>
      <c r="H78" s="1783"/>
      <c r="I78" s="1783"/>
      <c r="J78" s="1783"/>
      <c r="K78" s="1783"/>
      <c r="L78" s="1783"/>
      <c r="M78" s="1783"/>
      <c r="N78" s="1783"/>
      <c r="O78" s="1783"/>
      <c r="P78" s="1783"/>
      <c r="Q78" s="1783"/>
      <c r="R78" s="1783"/>
      <c r="S78" s="1903"/>
      <c r="T78" s="1923"/>
      <c r="U78" s="1923"/>
      <c r="V78" s="1924"/>
      <c r="W78" s="1924"/>
      <c r="X78" s="1924"/>
      <c r="Y78" s="1924"/>
      <c r="Z78" s="1924"/>
      <c r="AA78" s="1909"/>
      <c r="AB78" s="1909"/>
      <c r="AC78" s="1923"/>
      <c r="AD78" s="1923"/>
      <c r="AE78" s="1924"/>
      <c r="AF78" s="1924"/>
      <c r="AG78" s="1924"/>
      <c r="AH78" s="1924"/>
      <c r="AI78" s="1924"/>
      <c r="AJ78" s="1908"/>
      <c r="AK78" s="1908"/>
      <c r="AL78" s="1912"/>
    </row>
    <row r="79" spans="1:38" ht="12" customHeight="1">
      <c r="A79" s="1896"/>
      <c r="B79" s="1758"/>
      <c r="C79" s="1788"/>
      <c r="D79" s="1788"/>
      <c r="E79" s="1758"/>
      <c r="F79" s="1758"/>
      <c r="G79" s="1783"/>
      <c r="H79" s="1783"/>
      <c r="I79" s="1783"/>
      <c r="J79" s="1783"/>
      <c r="K79" s="1783"/>
      <c r="L79" s="1783"/>
      <c r="M79" s="1783"/>
      <c r="N79" s="1783"/>
      <c r="O79" s="1783"/>
      <c r="P79" s="1783"/>
      <c r="Q79" s="1783"/>
      <c r="R79" s="1783"/>
      <c r="S79" s="1903"/>
      <c r="T79" s="1923"/>
      <c r="U79" s="1923"/>
      <c r="V79" s="1924"/>
      <c r="W79" s="1924"/>
      <c r="X79" s="1924"/>
      <c r="Y79" s="1924"/>
      <c r="Z79" s="1924"/>
      <c r="AA79" s="1909"/>
      <c r="AB79" s="1909"/>
      <c r="AC79" s="1923"/>
      <c r="AD79" s="1923"/>
      <c r="AE79" s="1924"/>
      <c r="AF79" s="1924"/>
      <c r="AG79" s="1924"/>
      <c r="AH79" s="1924"/>
      <c r="AI79" s="1924"/>
      <c r="AJ79" s="1908"/>
      <c r="AK79" s="1908"/>
      <c r="AL79" s="1912"/>
    </row>
    <row r="80" spans="1:38" ht="12.75" customHeight="1">
      <c r="A80" s="1919"/>
      <c r="B80" s="4017">
        <v>15</v>
      </c>
      <c r="C80" s="4017"/>
      <c r="D80" s="4017"/>
      <c r="E80" s="4017"/>
      <c r="F80" s="4017"/>
      <c r="G80" s="4017"/>
      <c r="H80" s="4017"/>
      <c r="I80" s="4017"/>
      <c r="J80" s="4017"/>
      <c r="K80" s="4017"/>
      <c r="L80" s="4017"/>
      <c r="M80" s="4017"/>
      <c r="N80" s="4017"/>
      <c r="O80" s="4017"/>
      <c r="P80" s="4017"/>
      <c r="Q80" s="4017"/>
      <c r="R80" s="4017"/>
      <c r="S80" s="4017"/>
      <c r="T80" s="4017"/>
      <c r="U80" s="4017"/>
      <c r="V80" s="4017"/>
      <c r="W80" s="4017"/>
      <c r="X80" s="4017"/>
      <c r="Y80" s="4017"/>
      <c r="Z80" s="4017"/>
      <c r="AA80" s="4017"/>
      <c r="AB80" s="4017"/>
      <c r="AC80" s="4017"/>
      <c r="AD80" s="4017"/>
      <c r="AE80" s="4017"/>
      <c r="AF80" s="4017"/>
      <c r="AG80" s="4017"/>
      <c r="AH80" s="4017"/>
      <c r="AI80" s="4017"/>
      <c r="AJ80" s="4017"/>
      <c r="AK80" s="4017"/>
      <c r="AL80" s="4018"/>
    </row>
    <row r="81" spans="1:38" ht="0.95" customHeight="1">
      <c r="A81" s="1757"/>
      <c r="B81" s="1796"/>
      <c r="C81" s="61"/>
      <c r="D81" s="61"/>
      <c r="E81" s="1758"/>
      <c r="F81" s="1758"/>
      <c r="G81" s="1759"/>
      <c r="H81" s="1795"/>
      <c r="I81" s="1758"/>
      <c r="J81" s="1758"/>
      <c r="K81" s="1758"/>
      <c r="L81" s="1758"/>
      <c r="M81" s="1758"/>
      <c r="N81" s="1759"/>
      <c r="O81" s="1920"/>
      <c r="P81" s="1770"/>
      <c r="Q81" s="1770"/>
      <c r="R81" s="1770"/>
      <c r="S81" s="1770"/>
      <c r="T81" s="1925"/>
      <c r="U81" s="1925"/>
      <c r="V81" s="4019"/>
      <c r="W81" s="4019"/>
      <c r="X81" s="4019"/>
      <c r="Y81" s="4019"/>
      <c r="Z81" s="4019"/>
      <c r="AA81" s="4019"/>
      <c r="AB81" s="4020"/>
      <c r="AC81" s="4020"/>
      <c r="AD81" s="4020"/>
      <c r="AE81" s="4020"/>
      <c r="AF81" s="4020"/>
      <c r="AG81" s="4020"/>
      <c r="AH81" s="4020"/>
      <c r="AI81" s="4020"/>
      <c r="AJ81" s="4020"/>
      <c r="AK81" s="4020"/>
      <c r="AL81" s="61"/>
    </row>
    <row r="82" spans="1:38" ht="16.5" customHeight="1">
      <c r="A82" s="1878"/>
      <c r="B82" s="1796"/>
      <c r="C82" s="146"/>
      <c r="D82" s="146"/>
      <c r="E82" s="1758"/>
      <c r="F82" s="1758"/>
      <c r="G82" s="1758"/>
      <c r="H82" s="1758"/>
      <c r="I82" s="1758"/>
      <c r="J82" s="1758"/>
      <c r="K82" s="1758"/>
      <c r="L82" s="1758"/>
      <c r="M82" s="1758"/>
      <c r="N82" s="1758"/>
      <c r="O82" s="1758"/>
      <c r="P82" s="1758"/>
      <c r="Q82" s="1758"/>
      <c r="R82" s="1758"/>
      <c r="S82" s="1764"/>
      <c r="T82" s="1769"/>
      <c r="U82" s="1769"/>
      <c r="V82" s="154"/>
      <c r="W82" s="1882"/>
      <c r="X82" s="1882"/>
      <c r="Y82" s="1882"/>
      <c r="Z82" s="1882"/>
      <c r="AA82" s="1882"/>
      <c r="AB82" s="1882"/>
      <c r="AC82" s="1882"/>
      <c r="AD82" s="1882"/>
      <c r="AE82" s="1882"/>
      <c r="AF82" s="1882"/>
      <c r="AG82" s="1882"/>
      <c r="AH82" s="1769"/>
      <c r="AI82" s="1769"/>
      <c r="AJ82" s="1769"/>
      <c r="AK82" s="1769"/>
    </row>
    <row r="83" spans="1:38" ht="16.5" customHeight="1">
      <c r="A83" s="1878"/>
      <c r="B83" s="1796"/>
      <c r="C83" s="146"/>
      <c r="D83" s="146"/>
      <c r="E83" s="1758"/>
      <c r="F83" s="1758"/>
      <c r="G83" s="1758"/>
      <c r="H83" s="1758"/>
      <c r="I83" s="1758"/>
      <c r="J83" s="1758"/>
      <c r="K83" s="1758"/>
      <c r="L83" s="1758"/>
      <c r="M83" s="1758"/>
      <c r="N83" s="1758"/>
      <c r="O83" s="1758"/>
      <c r="P83" s="1758"/>
      <c r="Q83" s="1758"/>
      <c r="R83" s="1758"/>
      <c r="S83" s="1764"/>
      <c r="T83" s="1769"/>
      <c r="U83" s="1769"/>
      <c r="V83" s="154"/>
      <c r="W83" s="1882"/>
      <c r="X83" s="1882"/>
      <c r="Y83" s="1882"/>
      <c r="Z83" s="1882"/>
      <c r="AA83" s="1882"/>
      <c r="AB83" s="1882"/>
      <c r="AC83" s="1882"/>
      <c r="AD83" s="1882"/>
      <c r="AE83" s="1882"/>
      <c r="AF83" s="1882"/>
      <c r="AG83" s="1882"/>
      <c r="AH83" s="1769"/>
      <c r="AI83" s="1769"/>
      <c r="AJ83" s="1769"/>
      <c r="AK83" s="1769"/>
    </row>
    <row r="84" spans="1:38" ht="16.5" customHeight="1">
      <c r="A84" s="1837"/>
      <c r="B84" s="1758"/>
      <c r="C84" s="1758"/>
      <c r="D84" s="1758"/>
      <c r="E84" s="1758"/>
      <c r="F84" s="1758"/>
      <c r="G84" s="1758"/>
      <c r="H84" s="1758"/>
      <c r="I84" s="1758"/>
      <c r="J84" s="1758"/>
      <c r="K84" s="1758"/>
      <c r="L84" s="1758"/>
      <c r="M84" s="1758"/>
      <c r="N84" s="1758"/>
      <c r="O84" s="1758"/>
      <c r="P84" s="1758"/>
      <c r="Q84" s="1758"/>
      <c r="R84" s="1758"/>
      <c r="S84" s="1758"/>
      <c r="T84" s="1758"/>
      <c r="U84" s="1758"/>
      <c r="V84" s="1758"/>
      <c r="W84" s="1758"/>
      <c r="X84" s="1758"/>
      <c r="Y84" s="1758"/>
      <c r="Z84" s="1758"/>
      <c r="AA84" s="1758"/>
      <c r="AB84" s="1758"/>
      <c r="AC84" s="1758"/>
      <c r="AD84" s="1758"/>
      <c r="AE84" s="1758"/>
      <c r="AF84" s="1758"/>
      <c r="AG84" s="1758"/>
      <c r="AH84" s="1758"/>
      <c r="AI84" s="1758"/>
      <c r="AJ84" s="1758"/>
      <c r="AK84" s="1758"/>
      <c r="AL84" s="61"/>
    </row>
    <row r="85" spans="1:38" ht="16.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row>
    <row r="86" spans="1:38" ht="16.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row>
    <row r="87" spans="1:38" ht="16.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row>
    <row r="88" spans="1:38" ht="16.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row>
    <row r="89" spans="1:38" ht="16.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row>
    <row r="90" spans="1:38" ht="16.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row>
    <row r="91" spans="1:38" ht="16.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row>
    <row r="92" spans="1:38" ht="16.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row>
    <row r="93" spans="1:38" ht="16.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row>
    <row r="94" spans="1:38" ht="16.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59"/>
      <c r="AF94" s="61"/>
      <c r="AG94" s="61"/>
      <c r="AH94" s="61"/>
      <c r="AI94" s="61"/>
      <c r="AJ94" s="61"/>
      <c r="AK94" s="61"/>
      <c r="AL94" s="61"/>
    </row>
    <row r="95" spans="1:38" ht="16.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row>
    <row r="96" spans="1:38" ht="16.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row>
    <row r="97" spans="1:38" ht="16.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row>
    <row r="98" spans="1:38" ht="16.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row>
    <row r="99" spans="1:38" ht="16.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row>
    <row r="100" spans="1:38" ht="16.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row>
    <row r="101" spans="1:38" ht="16.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row>
    <row r="102" spans="1:38" ht="16.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row>
    <row r="103" spans="1:38" ht="16.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row>
    <row r="104" spans="1:38" ht="16.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row>
    <row r="105" spans="1:38" ht="16.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row>
    <row r="106" spans="1:38" ht="16.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row>
    <row r="107" spans="1:38" ht="16.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row>
    <row r="108" spans="1:38" ht="16.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row>
    <row r="109" spans="1:38" ht="16.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row>
    <row r="110" spans="1:38" ht="16.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row>
    <row r="111" spans="1:38" ht="16.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row>
    <row r="112" spans="1:38" ht="16.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row>
    <row r="113" spans="1:38" ht="16.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row>
    <row r="114" spans="1:38" ht="16.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row>
    <row r="115" spans="1:38" ht="16.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row>
    <row r="116" spans="1:38" ht="16.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row>
    <row r="117" spans="1:38" ht="16.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row>
    <row r="118" spans="1:38" ht="16.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row>
    <row r="119" spans="1:38" ht="16.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row>
    <row r="120" spans="1:38" ht="16.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row>
  </sheetData>
  <sheetProtection selectLockedCells="1" selectUnlockedCells="1"/>
  <mergeCells count="81">
    <mergeCell ref="B2:E3"/>
    <mergeCell ref="C6:E7"/>
    <mergeCell ref="V22:Z23"/>
    <mergeCell ref="V39:Z40"/>
    <mergeCell ref="V64:Z65"/>
    <mergeCell ref="V12:Z13"/>
    <mergeCell ref="V18:Z19"/>
    <mergeCell ref="V25:Z26"/>
    <mergeCell ref="V52:Z53"/>
    <mergeCell ref="X59:Z59"/>
    <mergeCell ref="X51:Z51"/>
    <mergeCell ref="X11:Z11"/>
    <mergeCell ref="T7:AK7"/>
    <mergeCell ref="V9:Z9"/>
    <mergeCell ref="AE9:AI9"/>
    <mergeCell ref="V10:Z10"/>
    <mergeCell ref="AE52:AI53"/>
    <mergeCell ref="V56:Z57"/>
    <mergeCell ref="AE25:AI26"/>
    <mergeCell ref="V36:Z37"/>
    <mergeCell ref="AE36:AI37"/>
    <mergeCell ref="V28:Z29"/>
    <mergeCell ref="AE28:AI29"/>
    <mergeCell ref="V32:Z33"/>
    <mergeCell ref="AE32:AI33"/>
    <mergeCell ref="AB56:AB57"/>
    <mergeCell ref="X55:Z55"/>
    <mergeCell ref="AG55:AI55"/>
    <mergeCell ref="X41:Z41"/>
    <mergeCell ref="AG41:AI41"/>
    <mergeCell ref="X47:Z47"/>
    <mergeCell ref="AG47:AI47"/>
    <mergeCell ref="AB64:AB65"/>
    <mergeCell ref="AB68:AB69"/>
    <mergeCell ref="AE12:AI13"/>
    <mergeCell ref="AE18:AI19"/>
    <mergeCell ref="AE64:AI65"/>
    <mergeCell ref="AE68:AI69"/>
    <mergeCell ref="AE56:AI57"/>
    <mergeCell ref="AE60:AI61"/>
    <mergeCell ref="AE39:AI40"/>
    <mergeCell ref="AE42:AI43"/>
    <mergeCell ref="AE48:AI49"/>
    <mergeCell ref="AE22:AI23"/>
    <mergeCell ref="AB39:AB40"/>
    <mergeCell ref="AB42:AB43"/>
    <mergeCell ref="AB48:AB49"/>
    <mergeCell ref="AB52:AB53"/>
    <mergeCell ref="AB22:AB23"/>
    <mergeCell ref="AB25:AB26"/>
    <mergeCell ref="AB28:AB29"/>
    <mergeCell ref="AB32:AB33"/>
    <mergeCell ref="AB36:AB37"/>
    <mergeCell ref="X67:Z67"/>
    <mergeCell ref="AG67:AI67"/>
    <mergeCell ref="B80:AL80"/>
    <mergeCell ref="V81:AA81"/>
    <mergeCell ref="AB81:AK81"/>
    <mergeCell ref="V68:Z69"/>
    <mergeCell ref="AG59:AI59"/>
    <mergeCell ref="X63:Z63"/>
    <mergeCell ref="AG63:AI63"/>
    <mergeCell ref="AB60:AB61"/>
    <mergeCell ref="V60:Z61"/>
    <mergeCell ref="AG51:AI51"/>
    <mergeCell ref="V42:Z43"/>
    <mergeCell ref="V48:Z49"/>
    <mergeCell ref="X27:Z27"/>
    <mergeCell ref="AG27:AI27"/>
    <mergeCell ref="X31:Z31"/>
    <mergeCell ref="AG31:AI31"/>
    <mergeCell ref="X35:Z35"/>
    <mergeCell ref="AG35:AI35"/>
    <mergeCell ref="AE10:AI10"/>
    <mergeCell ref="AG11:AI11"/>
    <mergeCell ref="X17:Z17"/>
    <mergeCell ref="AG17:AI17"/>
    <mergeCell ref="X21:Z21"/>
    <mergeCell ref="AG21:AI21"/>
    <mergeCell ref="AB12:AB13"/>
    <mergeCell ref="AB18:AB19"/>
  </mergeCells>
  <printOptions horizontalCentered="1"/>
  <pageMargins left="0.15" right="0.22013888888888899" top="0.22986111111111099" bottom="0.05" header="0.51180555555555596" footer="0.51180555555555596"/>
  <pageSetup paperSize="9" scale="91" firstPageNumber="7" orientation="portrait" useFirstPageNumber="1"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99"/>
  <sheetViews>
    <sheetView showGridLines="0" view="pageBreakPreview" topLeftCell="A13" zoomScaleNormal="100" workbookViewId="0">
      <selection activeCell="I7" sqref="I7:Z7"/>
    </sheetView>
  </sheetViews>
  <sheetFormatPr defaultColWidth="9.140625" defaultRowHeight="16.5" customHeight="1"/>
  <cols>
    <col min="1" max="1" width="0.7109375" style="42" customWidth="1"/>
    <col min="2" max="2" width="3.42578125" style="42" customWidth="1"/>
    <col min="3" max="3" width="7.5703125" style="42" customWidth="1"/>
    <col min="4" max="5" width="3.7109375" style="42" customWidth="1"/>
    <col min="6" max="6" width="5.140625" style="42" customWidth="1"/>
    <col min="7" max="7" width="6.85546875" style="42" customWidth="1"/>
    <col min="8" max="8" width="3.5703125" style="42" customWidth="1"/>
    <col min="9" max="9" width="2.85546875" style="42" customWidth="1"/>
    <col min="10" max="13" width="3.7109375" style="42" customWidth="1"/>
    <col min="14" max="15" width="2.85546875" style="42" customWidth="1"/>
    <col min="16" max="19" width="3.7109375" style="42" customWidth="1"/>
    <col min="20" max="21" width="2.85546875" style="42" customWidth="1"/>
    <col min="22" max="25" width="3.7109375" style="42" customWidth="1"/>
    <col min="26" max="26" width="2.85546875" style="42" customWidth="1"/>
    <col min="27" max="30" width="3.7109375" style="42" customWidth="1"/>
    <col min="31" max="31" width="2.5703125" style="42" customWidth="1"/>
    <col min="32" max="32" width="2.7109375" style="42" customWidth="1"/>
    <col min="33" max="33" width="2.140625" style="42" customWidth="1"/>
    <col min="34" max="34" width="0.140625" style="42" customWidth="1"/>
    <col min="35" max="35" width="6.5703125" style="42" customWidth="1"/>
    <col min="36" max="16384" width="9.140625" style="42"/>
  </cols>
  <sheetData>
    <row r="1" spans="1:37" ht="6.75" customHeight="1">
      <c r="A1" s="1742"/>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856"/>
    </row>
    <row r="2" spans="1:37" ht="6.75" customHeight="1">
      <c r="A2" s="1744"/>
      <c r="B2" s="4023"/>
      <c r="C2" s="4023"/>
      <c r="D2" s="4023"/>
      <c r="E2" s="4023"/>
      <c r="F2" s="4089"/>
      <c r="G2" s="1746"/>
      <c r="H2" s="61"/>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57"/>
      <c r="AJ2" s="1858"/>
      <c r="AK2" s="1858"/>
    </row>
    <row r="3" spans="1:37" ht="14.25" customHeight="1">
      <c r="A3" s="1747"/>
      <c r="B3" s="4023"/>
      <c r="C3" s="4023"/>
      <c r="D3" s="4023"/>
      <c r="E3" s="4023"/>
      <c r="F3" s="4089"/>
      <c r="G3" s="1748" t="s">
        <v>2607</v>
      </c>
      <c r="H3" s="6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859"/>
      <c r="AJ3" s="1858"/>
      <c r="AK3" s="1858"/>
    </row>
    <row r="4" spans="1:37" ht="14.25" customHeight="1">
      <c r="A4" s="1747"/>
      <c r="B4" s="28"/>
      <c r="C4" s="28"/>
      <c r="D4" s="28"/>
      <c r="E4" s="28"/>
      <c r="F4" s="1745"/>
      <c r="G4" s="1749" t="s">
        <v>2608</v>
      </c>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c r="AI4" s="1860"/>
      <c r="AJ4" s="1858"/>
      <c r="AK4" s="1858"/>
    </row>
    <row r="5" spans="1:37" ht="8.25" customHeight="1">
      <c r="A5" s="1747"/>
      <c r="B5" s="28"/>
      <c r="C5" s="28"/>
      <c r="D5" s="28"/>
      <c r="E5" s="28"/>
      <c r="F5" s="1745"/>
      <c r="G5" s="1751"/>
      <c r="H5" s="1750"/>
      <c r="I5" s="1750"/>
      <c r="J5" s="1750"/>
      <c r="K5" s="1750"/>
      <c r="L5" s="1750"/>
      <c r="M5" s="1750"/>
      <c r="N5" s="1750"/>
      <c r="O5" s="1750"/>
      <c r="P5" s="1750"/>
      <c r="Q5" s="1750"/>
      <c r="R5" s="1750"/>
      <c r="S5" s="1750"/>
      <c r="T5" s="1750"/>
      <c r="U5" s="1750"/>
      <c r="V5" s="1750"/>
      <c r="W5" s="1750"/>
      <c r="X5" s="1750"/>
      <c r="Y5" s="1750"/>
      <c r="Z5" s="1750"/>
      <c r="AA5" s="1750"/>
      <c r="AB5" s="1750"/>
      <c r="AC5" s="1750"/>
      <c r="AD5" s="1750"/>
      <c r="AE5" s="1750"/>
      <c r="AF5" s="1750"/>
      <c r="AG5" s="1750"/>
      <c r="AH5" s="1750"/>
      <c r="AI5" s="1860"/>
      <c r="AJ5" s="1858"/>
      <c r="AK5" s="1858"/>
    </row>
    <row r="6" spans="1:37" ht="6.75" customHeight="1">
      <c r="A6" s="1752"/>
      <c r="B6" s="1753"/>
      <c r="C6" s="1754"/>
      <c r="D6" s="1754"/>
      <c r="E6" s="1755"/>
      <c r="F6" s="1755"/>
      <c r="G6" s="1756"/>
      <c r="H6" s="1756"/>
      <c r="I6" s="1756"/>
      <c r="J6" s="1756"/>
      <c r="K6" s="1756"/>
      <c r="L6" s="1756"/>
      <c r="M6" s="1756"/>
      <c r="N6" s="1756"/>
      <c r="O6" s="1756"/>
      <c r="P6" s="1756"/>
      <c r="Q6" s="1756"/>
      <c r="R6" s="1756"/>
      <c r="S6" s="1756"/>
      <c r="T6" s="1756"/>
      <c r="U6" s="1756"/>
      <c r="V6" s="1756"/>
      <c r="W6" s="1756"/>
      <c r="X6" s="1756"/>
      <c r="Y6" s="1756"/>
      <c r="Z6" s="1756"/>
      <c r="AA6" s="1756"/>
      <c r="AB6" s="1837"/>
      <c r="AC6" s="1837"/>
      <c r="AD6" s="1837"/>
      <c r="AE6" s="1837"/>
      <c r="AF6" s="1837"/>
      <c r="AG6" s="1837"/>
      <c r="AH6" s="1837"/>
      <c r="AI6" s="1861"/>
    </row>
    <row r="7" spans="1:37" ht="15" customHeight="1">
      <c r="A7" s="1757"/>
      <c r="B7" s="1758"/>
      <c r="C7" s="1758"/>
      <c r="D7" s="1758"/>
      <c r="E7" s="1758"/>
      <c r="F7" s="1758"/>
      <c r="G7" s="1758"/>
      <c r="H7" s="1759"/>
      <c r="I7" s="4027" t="s">
        <v>2723</v>
      </c>
      <c r="J7" s="4027"/>
      <c r="K7" s="4027"/>
      <c r="L7" s="4027"/>
      <c r="M7" s="4027"/>
      <c r="N7" s="4027"/>
      <c r="O7" s="4027"/>
      <c r="P7" s="4027"/>
      <c r="Q7" s="4027"/>
      <c r="R7" s="4027"/>
      <c r="S7" s="4027"/>
      <c r="T7" s="4027"/>
      <c r="U7" s="4027"/>
      <c r="V7" s="4027"/>
      <c r="W7" s="4027"/>
      <c r="X7" s="4027"/>
      <c r="Y7" s="4027"/>
      <c r="Z7" s="4027"/>
      <c r="AA7" s="1838"/>
      <c r="AB7" s="1839"/>
      <c r="AC7" s="1839"/>
      <c r="AD7" s="1840"/>
      <c r="AE7" s="1840"/>
      <c r="AF7" s="1841"/>
      <c r="AG7" s="1841"/>
      <c r="AH7" s="1841"/>
      <c r="AI7" s="1862"/>
    </row>
    <row r="8" spans="1:37" ht="15" customHeight="1">
      <c r="A8" s="1760"/>
      <c r="B8" s="61"/>
      <c r="C8" s="61"/>
      <c r="D8" s="61"/>
      <c r="E8" s="61"/>
      <c r="F8" s="61"/>
      <c r="G8" s="61"/>
      <c r="H8" s="1759"/>
      <c r="I8" s="4038" t="s">
        <v>699</v>
      </c>
      <c r="J8" s="4038"/>
      <c r="K8" s="4038"/>
      <c r="L8" s="4038"/>
      <c r="M8" s="4038"/>
      <c r="N8" s="4038"/>
      <c r="O8" s="4038"/>
      <c r="P8" s="4038"/>
      <c r="Q8" s="4038"/>
      <c r="R8" s="4038"/>
      <c r="S8" s="4038"/>
      <c r="T8" s="4038"/>
      <c r="U8" s="4038"/>
      <c r="V8" s="4038"/>
      <c r="W8" s="4038"/>
      <c r="X8" s="4038"/>
      <c r="Y8" s="4038"/>
      <c r="Z8" s="4038"/>
      <c r="AA8" s="1842"/>
      <c r="AB8" s="1823"/>
      <c r="AC8" s="1823"/>
      <c r="AD8" s="1823"/>
      <c r="AE8" s="1823"/>
      <c r="AF8" s="1823"/>
      <c r="AG8" s="1823"/>
      <c r="AH8" s="1823"/>
      <c r="AI8" s="1863"/>
    </row>
    <row r="9" spans="1:37" ht="12.75" customHeight="1">
      <c r="A9" s="4039"/>
      <c r="B9" s="4039"/>
      <c r="C9" s="4039"/>
      <c r="D9" s="4039"/>
      <c r="E9" s="4039"/>
      <c r="F9" s="4039"/>
      <c r="G9" s="4039"/>
      <c r="H9" s="1762"/>
      <c r="I9" s="4040" t="s">
        <v>700</v>
      </c>
      <c r="J9" s="4040"/>
      <c r="K9" s="4040"/>
      <c r="L9" s="4040"/>
      <c r="M9" s="4040"/>
      <c r="N9" s="4040"/>
      <c r="O9" s="4040"/>
      <c r="P9" s="4040"/>
      <c r="Q9" s="4040"/>
      <c r="R9" s="4040"/>
      <c r="S9" s="4040"/>
      <c r="T9" s="4040"/>
      <c r="U9" s="4041"/>
      <c r="V9" s="4041"/>
      <c r="W9" s="4041"/>
      <c r="X9" s="4041"/>
      <c r="Y9" s="4041"/>
      <c r="Z9" s="4041"/>
      <c r="AA9" s="4027" t="s">
        <v>381</v>
      </c>
      <c r="AB9" s="3630"/>
      <c r="AC9" s="3630"/>
      <c r="AD9" s="3630"/>
      <c r="AE9" s="3630"/>
      <c r="AF9" s="3630"/>
      <c r="AG9" s="3630"/>
      <c r="AH9" s="3630"/>
      <c r="AI9" s="4028"/>
    </row>
    <row r="10" spans="1:37" ht="12.75" customHeight="1">
      <c r="A10" s="1761"/>
      <c r="B10" s="4029" t="s">
        <v>701</v>
      </c>
      <c r="C10" s="4029"/>
      <c r="D10" s="4029"/>
      <c r="E10" s="4029"/>
      <c r="F10" s="4029"/>
      <c r="G10" s="4029"/>
      <c r="H10" s="4030"/>
      <c r="I10" s="3774" t="s">
        <v>702</v>
      </c>
      <c r="J10" s="3640"/>
      <c r="K10" s="3640"/>
      <c r="L10" s="3640"/>
      <c r="M10" s="3640"/>
      <c r="N10" s="4031"/>
      <c r="O10" s="3774" t="s">
        <v>703</v>
      </c>
      <c r="P10" s="3640"/>
      <c r="Q10" s="3640"/>
      <c r="R10" s="3640"/>
      <c r="S10" s="3640"/>
      <c r="T10" s="4031"/>
      <c r="U10" s="4027" t="s">
        <v>704</v>
      </c>
      <c r="V10" s="3630"/>
      <c r="W10" s="3630"/>
      <c r="X10" s="3630"/>
      <c r="Y10" s="3630"/>
      <c r="Z10" s="4032"/>
      <c r="AA10" s="4033" t="s">
        <v>382</v>
      </c>
      <c r="AB10" s="3943"/>
      <c r="AC10" s="3943"/>
      <c r="AD10" s="3943"/>
      <c r="AE10" s="3943"/>
      <c r="AF10" s="3943"/>
      <c r="AG10" s="3943"/>
      <c r="AH10" s="3943"/>
      <c r="AI10" s="4034"/>
    </row>
    <row r="11" spans="1:37" ht="12.75" customHeight="1">
      <c r="A11" s="1761"/>
      <c r="B11" s="3943" t="s">
        <v>705</v>
      </c>
      <c r="C11" s="3943"/>
      <c r="D11" s="3943"/>
      <c r="E11" s="3943"/>
      <c r="F11" s="3943"/>
      <c r="G11" s="3943"/>
      <c r="H11" s="4095"/>
      <c r="I11" s="4187" t="s">
        <v>706</v>
      </c>
      <c r="J11" s="4011"/>
      <c r="K11" s="4011"/>
      <c r="L11" s="4011"/>
      <c r="M11" s="4011"/>
      <c r="N11" s="4188"/>
      <c r="O11" s="4189" t="s">
        <v>707</v>
      </c>
      <c r="P11" s="3943"/>
      <c r="Q11" s="3943"/>
      <c r="R11" s="3943"/>
      <c r="S11" s="3943"/>
      <c r="T11" s="4095"/>
      <c r="U11" s="4190" t="s">
        <v>708</v>
      </c>
      <c r="V11" s="3643"/>
      <c r="W11" s="3643"/>
      <c r="X11" s="3643"/>
      <c r="Y11" s="3643"/>
      <c r="Z11" s="4191"/>
      <c r="AA11" s="1805"/>
      <c r="AB11" s="109"/>
      <c r="AC11" s="109"/>
      <c r="AD11" s="109"/>
      <c r="AE11" s="109"/>
      <c r="AF11" s="109"/>
      <c r="AG11" s="109"/>
      <c r="AH11" s="109"/>
      <c r="AI11" s="1864"/>
    </row>
    <row r="12" spans="1:37" ht="12.75" customHeight="1">
      <c r="A12" s="4192"/>
      <c r="B12" s="4192"/>
      <c r="C12" s="4192"/>
      <c r="D12" s="4192"/>
      <c r="E12" s="4192"/>
      <c r="F12" s="4192"/>
      <c r="G12" s="4192"/>
      <c r="H12" s="1762"/>
      <c r="I12" s="4193" t="s">
        <v>709</v>
      </c>
      <c r="J12" s="4101"/>
      <c r="K12" s="4101"/>
      <c r="L12" s="4101"/>
      <c r="M12" s="4101"/>
      <c r="N12" s="4101"/>
      <c r="O12" s="4101"/>
      <c r="P12" s="4101"/>
      <c r="Q12" s="4101"/>
      <c r="R12" s="4101"/>
      <c r="S12" s="4101"/>
      <c r="T12" s="4101"/>
      <c r="U12" s="4102"/>
      <c r="V12" s="4102"/>
      <c r="W12" s="4102"/>
      <c r="X12" s="4102"/>
      <c r="Y12" s="4102"/>
      <c r="Z12" s="4102"/>
      <c r="AA12" s="1843"/>
      <c r="AB12" s="1844"/>
      <c r="AC12" s="1844"/>
      <c r="AD12" s="1844"/>
      <c r="AE12" s="1844"/>
      <c r="AF12" s="1844"/>
      <c r="AG12" s="1844"/>
      <c r="AH12" s="1844"/>
      <c r="AI12" s="1865"/>
    </row>
    <row r="13" spans="1:37" ht="19.5" customHeight="1">
      <c r="A13" s="1763"/>
      <c r="B13" s="1758"/>
      <c r="C13" s="61"/>
      <c r="D13" s="61"/>
      <c r="E13" s="1758"/>
      <c r="F13" s="1758"/>
      <c r="G13" s="1764"/>
      <c r="H13" s="1762"/>
      <c r="I13" s="4035" t="s">
        <v>710</v>
      </c>
      <c r="J13" s="4036"/>
      <c r="K13" s="4036"/>
      <c r="L13" s="4036"/>
      <c r="M13" s="4036"/>
      <c r="N13" s="4037"/>
      <c r="O13" s="4035" t="s">
        <v>711</v>
      </c>
      <c r="P13" s="4036"/>
      <c r="Q13" s="4036"/>
      <c r="R13" s="4036"/>
      <c r="S13" s="4036"/>
      <c r="T13" s="4037"/>
      <c r="U13" s="4035" t="s">
        <v>712</v>
      </c>
      <c r="V13" s="4036"/>
      <c r="W13" s="4036"/>
      <c r="X13" s="4036"/>
      <c r="Y13" s="4036"/>
      <c r="Z13" s="4037"/>
      <c r="AA13" s="4096" t="s">
        <v>713</v>
      </c>
      <c r="AB13" s="4097"/>
      <c r="AC13" s="4097"/>
      <c r="AD13" s="4097"/>
      <c r="AE13" s="4097"/>
      <c r="AF13" s="4097"/>
      <c r="AG13" s="4097"/>
      <c r="AH13" s="4097"/>
      <c r="AI13" s="4098"/>
    </row>
    <row r="14" spans="1:37" ht="6" customHeight="1">
      <c r="A14" s="1757"/>
      <c r="B14" s="1765"/>
      <c r="C14" s="1766"/>
      <c r="D14" s="1766"/>
      <c r="E14" s="1766"/>
      <c r="F14" s="1766"/>
      <c r="G14" s="1767"/>
      <c r="H14" s="4090" t="s">
        <v>338</v>
      </c>
      <c r="I14" s="1806"/>
      <c r="J14" s="1807"/>
      <c r="K14" s="1807"/>
      <c r="L14" s="1807"/>
      <c r="M14" s="1807"/>
      <c r="N14" s="1808"/>
      <c r="O14" s="1766"/>
      <c r="P14" s="1766"/>
      <c r="Q14" s="1766"/>
      <c r="R14" s="1766"/>
      <c r="S14" s="1765"/>
      <c r="T14" s="1829"/>
      <c r="U14" s="1825"/>
      <c r="V14" s="1826"/>
      <c r="W14" s="1826"/>
      <c r="X14" s="1826"/>
      <c r="Y14" s="1826"/>
      <c r="Z14" s="1827"/>
      <c r="AA14" s="1845"/>
      <c r="AB14" s="1846"/>
      <c r="AC14" s="1846"/>
      <c r="AD14" s="1846"/>
      <c r="AE14" s="1846"/>
      <c r="AF14" s="1846"/>
      <c r="AG14" s="1846"/>
      <c r="AH14" s="1846"/>
      <c r="AI14" s="1866"/>
    </row>
    <row r="15" spans="1:37" ht="10.5" customHeight="1">
      <c r="A15" s="1757"/>
      <c r="B15" s="1768">
        <v>7.1</v>
      </c>
      <c r="C15" s="139" t="s">
        <v>714</v>
      </c>
      <c r="D15" s="139"/>
      <c r="E15" s="1758"/>
      <c r="F15" s="1758"/>
      <c r="G15" s="1762"/>
      <c r="H15" s="4091"/>
      <c r="I15" s="1809"/>
      <c r="J15" s="1810"/>
      <c r="K15" s="1810"/>
      <c r="L15" s="1810"/>
      <c r="M15" s="1810"/>
      <c r="N15" s="1811"/>
      <c r="O15" s="1769"/>
      <c r="P15" s="1769"/>
      <c r="Q15" s="1769"/>
      <c r="R15" s="1769"/>
      <c r="S15" s="1830"/>
      <c r="T15" s="4198"/>
      <c r="U15" s="1831"/>
      <c r="V15" s="1832"/>
      <c r="W15" s="1833"/>
      <c r="X15" s="1833"/>
      <c r="Y15" s="1833"/>
      <c r="Z15" s="1847"/>
      <c r="AA15" s="1848"/>
      <c r="AB15" s="139"/>
      <c r="AC15" s="139"/>
      <c r="AD15" s="139"/>
      <c r="AE15" s="139"/>
      <c r="AF15" s="139"/>
      <c r="AG15" s="139"/>
      <c r="AH15" s="139"/>
      <c r="AI15" s="1867"/>
    </row>
    <row r="16" spans="1:37" ht="10.5" customHeight="1">
      <c r="A16" s="1757"/>
      <c r="B16" s="1769"/>
      <c r="C16" s="1770" t="s">
        <v>715</v>
      </c>
      <c r="D16" s="1770"/>
      <c r="E16" s="1758"/>
      <c r="F16" s="1758"/>
      <c r="G16" s="1762"/>
      <c r="H16" s="4091"/>
      <c r="I16" s="1809"/>
      <c r="J16" s="4199"/>
      <c r="K16" s="4200"/>
      <c r="L16" s="4200"/>
      <c r="M16" s="4201"/>
      <c r="N16" s="1811"/>
      <c r="O16" s="1769"/>
      <c r="P16" s="4199"/>
      <c r="Q16" s="4200"/>
      <c r="R16" s="4200"/>
      <c r="S16" s="4201"/>
      <c r="T16" s="4198"/>
      <c r="U16" s="1831"/>
      <c r="V16" s="4199"/>
      <c r="W16" s="4200"/>
      <c r="X16" s="4200"/>
      <c r="Y16" s="4201"/>
      <c r="Z16" s="1847"/>
      <c r="AA16" s="4099"/>
      <c r="AB16" s="4099"/>
      <c r="AC16" s="4099"/>
      <c r="AD16" s="4099"/>
      <c r="AE16" s="4099"/>
      <c r="AF16" s="4099"/>
      <c r="AG16" s="4099"/>
      <c r="AH16" s="4099"/>
      <c r="AI16" s="4099"/>
    </row>
    <row r="17" spans="1:35" ht="10.5" customHeight="1">
      <c r="A17" s="1757"/>
      <c r="B17" s="1769"/>
      <c r="C17" s="2730" t="s">
        <v>716</v>
      </c>
      <c r="D17" s="1770"/>
      <c r="E17" s="1758"/>
      <c r="F17" s="1758"/>
      <c r="G17" s="1762"/>
      <c r="H17" s="4091"/>
      <c r="I17" s="1809"/>
      <c r="J17" s="4202"/>
      <c r="K17" s="4203"/>
      <c r="L17" s="4203"/>
      <c r="M17" s="4204"/>
      <c r="N17" s="1811"/>
      <c r="O17" s="1769"/>
      <c r="P17" s="4202"/>
      <c r="Q17" s="4203"/>
      <c r="R17" s="4203"/>
      <c r="S17" s="4204"/>
      <c r="T17" s="4198"/>
      <c r="U17" s="1831"/>
      <c r="V17" s="4202"/>
      <c r="W17" s="4203"/>
      <c r="X17" s="4203"/>
      <c r="Y17" s="4204"/>
      <c r="Z17" s="1847"/>
      <c r="AA17" s="4099"/>
      <c r="AB17" s="4099"/>
      <c r="AC17" s="4099"/>
      <c r="AD17" s="4099"/>
      <c r="AE17" s="4099"/>
      <c r="AF17" s="4099"/>
      <c r="AG17" s="4099"/>
      <c r="AH17" s="4099"/>
      <c r="AI17" s="4099"/>
    </row>
    <row r="18" spans="1:35" ht="10.5" customHeight="1">
      <c r="A18" s="1757"/>
      <c r="B18" s="1769"/>
      <c r="C18" s="2731" t="s">
        <v>717</v>
      </c>
      <c r="D18" s="146"/>
      <c r="E18" s="1758"/>
      <c r="F18" s="1758"/>
      <c r="G18" s="1762"/>
      <c r="H18" s="4091"/>
      <c r="I18" s="1809"/>
      <c r="J18" s="1810"/>
      <c r="K18" s="1810"/>
      <c r="L18" s="1810"/>
      <c r="M18" s="1810"/>
      <c r="N18" s="1811"/>
      <c r="O18" s="1769"/>
      <c r="P18" s="1769"/>
      <c r="Q18" s="1769"/>
      <c r="R18" s="1769"/>
      <c r="S18" s="1830"/>
      <c r="T18" s="4198"/>
      <c r="U18" s="4205"/>
      <c r="V18" s="4205"/>
      <c r="W18" s="4205"/>
      <c r="X18" s="4205"/>
      <c r="Y18" s="4205"/>
      <c r="Z18" s="4205"/>
      <c r="AA18" s="1848"/>
      <c r="AB18" s="139"/>
      <c r="AC18" s="139"/>
      <c r="AD18" s="139"/>
      <c r="AE18" s="139"/>
      <c r="AF18" s="139"/>
      <c r="AG18" s="139"/>
      <c r="AH18" s="139"/>
      <c r="AI18" s="1867"/>
    </row>
    <row r="19" spans="1:35" ht="6" customHeight="1">
      <c r="A19" s="1772"/>
      <c r="B19" s="1773"/>
      <c r="C19" s="112"/>
      <c r="D19" s="1774"/>
      <c r="E19" s="1775"/>
      <c r="F19" s="1775"/>
      <c r="G19" s="1776"/>
      <c r="H19" s="4091"/>
      <c r="I19" s="1809"/>
      <c r="J19" s="1810"/>
      <c r="K19" s="1810"/>
      <c r="L19" s="1810"/>
      <c r="M19" s="1810"/>
      <c r="N19" s="1811"/>
      <c r="O19" s="1769"/>
      <c r="P19" s="1769"/>
      <c r="Q19" s="1769"/>
      <c r="R19" s="1769"/>
      <c r="S19" s="1830"/>
      <c r="T19" s="4198"/>
      <c r="U19" s="4205"/>
      <c r="V19" s="4205"/>
      <c r="W19" s="4205"/>
      <c r="X19" s="4205"/>
      <c r="Y19" s="4205"/>
      <c r="Z19" s="4205"/>
      <c r="AA19" s="1848"/>
      <c r="AB19" s="139"/>
      <c r="AC19" s="139"/>
      <c r="AD19" s="139"/>
      <c r="AE19" s="139"/>
      <c r="AF19" s="139"/>
      <c r="AG19" s="139"/>
      <c r="AH19" s="139"/>
      <c r="AI19" s="1867"/>
    </row>
    <row r="20" spans="1:35" ht="4.5" customHeight="1">
      <c r="A20" s="1757"/>
      <c r="B20" s="61"/>
      <c r="C20" s="61"/>
      <c r="D20" s="61"/>
      <c r="E20" s="1758"/>
      <c r="F20" s="1758"/>
      <c r="G20" s="1762"/>
      <c r="H20" s="4092" t="s">
        <v>340</v>
      </c>
      <c r="I20" s="1812"/>
      <c r="J20" s="1813"/>
      <c r="K20" s="1813"/>
      <c r="L20" s="1813"/>
      <c r="M20" s="1813"/>
      <c r="N20" s="1814"/>
      <c r="O20" s="1815"/>
      <c r="P20" s="1813"/>
      <c r="Q20" s="1813"/>
      <c r="R20" s="1813"/>
      <c r="S20" s="1813"/>
      <c r="T20" s="1814"/>
      <c r="U20" s="4155"/>
      <c r="V20" s="4155"/>
      <c r="W20" s="4155"/>
      <c r="X20" s="1834"/>
      <c r="Y20" s="1834"/>
      <c r="Z20" s="1849"/>
      <c r="AA20" s="1850"/>
      <c r="AB20" s="1851"/>
      <c r="AC20" s="1851"/>
      <c r="AD20" s="1851"/>
      <c r="AE20" s="1851"/>
      <c r="AF20" s="1851"/>
      <c r="AG20" s="1851"/>
      <c r="AH20" s="1851"/>
      <c r="AI20" s="1868"/>
    </row>
    <row r="21" spans="1:35" ht="10.5" customHeight="1">
      <c r="A21" s="1757"/>
      <c r="B21" s="1777">
        <v>7.2</v>
      </c>
      <c r="C21" s="1770" t="s">
        <v>718</v>
      </c>
      <c r="D21" s="1770"/>
      <c r="E21" s="1758"/>
      <c r="F21" s="1758"/>
      <c r="G21" s="1762"/>
      <c r="H21" s="4093"/>
      <c r="I21" s="1764"/>
      <c r="J21" s="1769"/>
      <c r="K21" s="1769"/>
      <c r="L21" s="1769"/>
      <c r="M21" s="1769"/>
      <c r="N21" s="1816"/>
      <c r="O21" s="1817"/>
      <c r="P21" s="1769"/>
      <c r="Q21" s="1769"/>
      <c r="R21" s="1769"/>
      <c r="S21" s="1769"/>
      <c r="T21" s="1816"/>
      <c r="U21" s="1831"/>
      <c r="V21" s="1832"/>
      <c r="W21" s="1833"/>
      <c r="X21" s="1833"/>
      <c r="Y21" s="1833"/>
      <c r="Z21" s="1847"/>
      <c r="AA21" s="1852"/>
      <c r="AB21" s="1853"/>
      <c r="AC21" s="1853"/>
      <c r="AD21" s="1853"/>
      <c r="AE21" s="1853"/>
      <c r="AF21" s="1853"/>
      <c r="AG21" s="1853"/>
      <c r="AH21" s="1853"/>
      <c r="AI21" s="1869"/>
    </row>
    <row r="22" spans="1:35" ht="10.5" customHeight="1">
      <c r="A22" s="1757"/>
      <c r="B22" s="1777"/>
      <c r="C22" s="1770" t="s">
        <v>719</v>
      </c>
      <c r="D22" s="1770"/>
      <c r="E22" s="1758"/>
      <c r="F22" s="1758"/>
      <c r="G22" s="1762"/>
      <c r="H22" s="4093"/>
      <c r="I22" s="1818"/>
      <c r="J22" s="1819"/>
      <c r="K22" s="4105"/>
      <c r="L22" s="4106"/>
      <c r="M22" s="4107"/>
      <c r="N22" s="1816"/>
      <c r="O22" s="1817"/>
      <c r="P22" s="1819"/>
      <c r="Q22" s="4105"/>
      <c r="R22" s="4106"/>
      <c r="S22" s="4107"/>
      <c r="T22" s="1816"/>
      <c r="U22" s="1831"/>
      <c r="V22" s="1819"/>
      <c r="W22" s="4105"/>
      <c r="X22" s="4106"/>
      <c r="Y22" s="4107"/>
      <c r="Z22" s="1847"/>
      <c r="AA22" s="4100"/>
      <c r="AB22" s="4100"/>
      <c r="AC22" s="4100"/>
      <c r="AD22" s="4100"/>
      <c r="AE22" s="4100"/>
      <c r="AF22" s="4100"/>
      <c r="AG22" s="4100"/>
      <c r="AH22" s="4100"/>
      <c r="AI22" s="4100"/>
    </row>
    <row r="23" spans="1:35" ht="10.5" customHeight="1">
      <c r="A23" s="1757"/>
      <c r="B23" s="1777"/>
      <c r="C23" s="2730" t="s">
        <v>720</v>
      </c>
      <c r="D23" s="146"/>
      <c r="E23" s="1758"/>
      <c r="F23" s="1758"/>
      <c r="G23" s="1762"/>
      <c r="H23" s="4093"/>
      <c r="I23" s="1818"/>
      <c r="J23" s="1819"/>
      <c r="K23" s="4108"/>
      <c r="L23" s="4109"/>
      <c r="M23" s="4110"/>
      <c r="N23" s="1816"/>
      <c r="O23" s="1817"/>
      <c r="P23" s="1819"/>
      <c r="Q23" s="4108"/>
      <c r="R23" s="4109"/>
      <c r="S23" s="4110"/>
      <c r="T23" s="1816"/>
      <c r="U23" s="1831"/>
      <c r="V23" s="1819"/>
      <c r="W23" s="4108"/>
      <c r="X23" s="4109"/>
      <c r="Y23" s="4110"/>
      <c r="Z23" s="1847"/>
      <c r="AA23" s="4100"/>
      <c r="AB23" s="4100"/>
      <c r="AC23" s="4100"/>
      <c r="AD23" s="4100"/>
      <c r="AE23" s="4100"/>
      <c r="AF23" s="4100"/>
      <c r="AG23" s="4100"/>
      <c r="AH23" s="4100"/>
      <c r="AI23" s="4100"/>
    </row>
    <row r="24" spans="1:35" ht="10.5" customHeight="1">
      <c r="A24" s="1757"/>
      <c r="B24" s="1777"/>
      <c r="C24" s="2731" t="s">
        <v>721</v>
      </c>
      <c r="D24" s="1771"/>
      <c r="E24" s="1758"/>
      <c r="F24" s="1758"/>
      <c r="G24" s="1762"/>
      <c r="H24" s="4093"/>
      <c r="I24" s="1764"/>
      <c r="J24" s="1769"/>
      <c r="K24" s="1769"/>
      <c r="L24" s="1769"/>
      <c r="M24" s="1769"/>
      <c r="N24" s="1816"/>
      <c r="O24" s="1817"/>
      <c r="P24" s="1769"/>
      <c r="Q24" s="1769"/>
      <c r="R24" s="1769"/>
      <c r="S24" s="1769"/>
      <c r="T24" s="1816"/>
      <c r="U24" s="4103"/>
      <c r="V24" s="4103"/>
      <c r="W24" s="4103"/>
      <c r="X24" s="4103"/>
      <c r="Y24" s="4103"/>
      <c r="Z24" s="4103"/>
      <c r="AA24" s="1852"/>
      <c r="AB24" s="1853"/>
      <c r="AC24" s="1853"/>
      <c r="AD24" s="1853"/>
      <c r="AE24" s="1853"/>
      <c r="AF24" s="1853"/>
      <c r="AG24" s="1853"/>
      <c r="AH24" s="1853"/>
      <c r="AI24" s="1869"/>
    </row>
    <row r="25" spans="1:35" ht="4.5" customHeight="1">
      <c r="A25" s="1757"/>
      <c r="B25" s="1778"/>
      <c r="C25" s="1779"/>
      <c r="D25" s="1779"/>
      <c r="E25" s="1780"/>
      <c r="F25" s="1780"/>
      <c r="G25" s="1781"/>
      <c r="H25" s="4093"/>
      <c r="I25" s="1780"/>
      <c r="J25" s="1820"/>
      <c r="K25" s="1820"/>
      <c r="L25" s="1820"/>
      <c r="M25" s="1820"/>
      <c r="N25" s="1821"/>
      <c r="O25" s="1822"/>
      <c r="P25" s="1773"/>
      <c r="Q25" s="1773"/>
      <c r="R25" s="1773"/>
      <c r="S25" s="1773"/>
      <c r="T25" s="1835"/>
      <c r="U25" s="4103"/>
      <c r="V25" s="4103"/>
      <c r="W25" s="4103"/>
      <c r="X25" s="4103"/>
      <c r="Y25" s="4103"/>
      <c r="Z25" s="4103"/>
      <c r="AA25" s="1854"/>
      <c r="AB25" s="1855"/>
      <c r="AC25" s="1855"/>
      <c r="AD25" s="1855"/>
      <c r="AE25" s="1855"/>
      <c r="AF25" s="1855"/>
      <c r="AG25" s="1855"/>
      <c r="AH25" s="1855"/>
      <c r="AI25" s="1870"/>
    </row>
    <row r="26" spans="1:35" ht="4.5" customHeight="1">
      <c r="A26" s="1782"/>
      <c r="B26" s="1777"/>
      <c r="C26" s="61"/>
      <c r="D26" s="61"/>
      <c r="E26" s="1783"/>
      <c r="F26" s="1783"/>
      <c r="G26" s="1784"/>
      <c r="H26" s="4092" t="s">
        <v>364</v>
      </c>
      <c r="I26" s="1783"/>
      <c r="J26" s="1810" t="s">
        <v>722</v>
      </c>
      <c r="K26" s="1810"/>
      <c r="L26" s="1810"/>
      <c r="M26" s="1810"/>
      <c r="N26" s="1811"/>
      <c r="O26" s="1815"/>
      <c r="P26" s="1813"/>
      <c r="Q26" s="1813"/>
      <c r="R26" s="1813"/>
      <c r="S26" s="1813"/>
      <c r="T26" s="1814"/>
      <c r="U26" s="4088"/>
      <c r="V26" s="4088"/>
      <c r="W26" s="4088"/>
      <c r="X26" s="4088"/>
      <c r="Y26" s="4088"/>
      <c r="Z26" s="4088"/>
      <c r="AA26" s="4087"/>
      <c r="AB26" s="4087"/>
      <c r="AC26" s="4087"/>
      <c r="AD26" s="4087"/>
      <c r="AE26" s="4087"/>
      <c r="AF26" s="4087"/>
      <c r="AG26" s="4087"/>
      <c r="AH26" s="4087"/>
      <c r="AI26" s="4087"/>
    </row>
    <row r="27" spans="1:35" ht="10.5" customHeight="1">
      <c r="A27" s="1757"/>
      <c r="B27" s="1777">
        <v>7.3</v>
      </c>
      <c r="C27" s="1770" t="s">
        <v>723</v>
      </c>
      <c r="D27" s="1770"/>
      <c r="E27" s="1758"/>
      <c r="F27" s="1758"/>
      <c r="G27" s="1762"/>
      <c r="H27" s="4093"/>
      <c r="I27" s="1764"/>
      <c r="J27" s="1769"/>
      <c r="K27" s="1769"/>
      <c r="L27" s="1769"/>
      <c r="M27" s="1769"/>
      <c r="N27" s="1816"/>
      <c r="O27" s="1817"/>
      <c r="P27" s="1769"/>
      <c r="Q27" s="1769"/>
      <c r="R27" s="1769"/>
      <c r="S27" s="1769"/>
      <c r="T27" s="1816"/>
      <c r="U27" s="4088"/>
      <c r="V27" s="4088"/>
      <c r="W27" s="4088"/>
      <c r="X27" s="4088"/>
      <c r="Y27" s="4088"/>
      <c r="Z27" s="4088"/>
      <c r="AA27" s="4087"/>
      <c r="AB27" s="4087"/>
      <c r="AC27" s="4087"/>
      <c r="AD27" s="4087"/>
      <c r="AE27" s="4087"/>
      <c r="AF27" s="4087"/>
      <c r="AG27" s="4087"/>
      <c r="AH27" s="4087"/>
      <c r="AI27" s="4087"/>
    </row>
    <row r="28" spans="1:35" ht="10.5" customHeight="1">
      <c r="A28" s="1757"/>
      <c r="B28" s="1777"/>
      <c r="C28" s="1770" t="s">
        <v>724</v>
      </c>
      <c r="D28" s="1770"/>
      <c r="E28" s="1785"/>
      <c r="F28" s="1786"/>
      <c r="G28" s="1787"/>
      <c r="H28" s="4094"/>
      <c r="I28" s="1823"/>
      <c r="J28" s="1824"/>
      <c r="K28" s="1824"/>
      <c r="L28" s="4150"/>
      <c r="M28" s="4151"/>
      <c r="N28" s="1816"/>
      <c r="O28" s="1817"/>
      <c r="P28" s="1819"/>
      <c r="Q28" s="1819"/>
      <c r="R28" s="4150"/>
      <c r="S28" s="4151"/>
      <c r="T28" s="1816"/>
      <c r="U28" s="1831"/>
      <c r="V28" s="1819"/>
      <c r="W28" s="1819"/>
      <c r="X28" s="4150"/>
      <c r="Y28" s="4151"/>
      <c r="Z28" s="1847"/>
      <c r="AA28" s="4154"/>
      <c r="AB28" s="4154"/>
      <c r="AC28" s="4154"/>
      <c r="AD28" s="4154"/>
      <c r="AE28" s="4154"/>
      <c r="AF28" s="4154"/>
      <c r="AG28" s="4154"/>
      <c r="AH28" s="4154"/>
      <c r="AI28" s="4154"/>
    </row>
    <row r="29" spans="1:35" ht="10.5" customHeight="1">
      <c r="A29" s="1757"/>
      <c r="B29" s="1777"/>
      <c r="C29" s="2730" t="s">
        <v>725</v>
      </c>
      <c r="D29" s="146"/>
      <c r="E29" s="1758"/>
      <c r="F29" s="1758"/>
      <c r="G29" s="1762"/>
      <c r="H29" s="4093"/>
      <c r="I29" s="1764"/>
      <c r="J29" s="1819"/>
      <c r="K29" s="1819"/>
      <c r="L29" s="4152"/>
      <c r="M29" s="4153"/>
      <c r="N29" s="1816"/>
      <c r="O29" s="1817"/>
      <c r="P29" s="1819"/>
      <c r="Q29" s="1819"/>
      <c r="R29" s="4152"/>
      <c r="S29" s="4153"/>
      <c r="T29" s="1816"/>
      <c r="U29" s="1831"/>
      <c r="V29" s="1819"/>
      <c r="W29" s="1819"/>
      <c r="X29" s="4152"/>
      <c r="Y29" s="4153"/>
      <c r="Z29" s="1847"/>
      <c r="AA29" s="4154"/>
      <c r="AB29" s="4154"/>
      <c r="AC29" s="4154"/>
      <c r="AD29" s="4154"/>
      <c r="AE29" s="4154"/>
      <c r="AF29" s="4154"/>
      <c r="AG29" s="4154"/>
      <c r="AH29" s="4154"/>
      <c r="AI29" s="4154"/>
    </row>
    <row r="30" spans="1:35" ht="10.5" customHeight="1">
      <c r="A30" s="1757"/>
      <c r="B30" s="1777"/>
      <c r="C30" s="1788" t="s">
        <v>726</v>
      </c>
      <c r="D30" s="1788"/>
      <c r="E30" s="1758"/>
      <c r="F30" s="1758"/>
      <c r="G30" s="1762"/>
      <c r="H30" s="4093"/>
      <c r="I30" s="1764"/>
      <c r="J30" s="141"/>
      <c r="K30" s="141"/>
      <c r="L30" s="141"/>
      <c r="M30" s="141"/>
      <c r="N30" s="1803"/>
      <c r="O30" s="1817"/>
      <c r="P30" s="1769"/>
      <c r="Q30" s="1769"/>
      <c r="R30" s="1769"/>
      <c r="S30" s="1769"/>
      <c r="T30" s="1816"/>
      <c r="U30" s="4103"/>
      <c r="V30" s="4103"/>
      <c r="W30" s="4103"/>
      <c r="X30" s="4103"/>
      <c r="Y30" s="4103"/>
      <c r="Z30" s="4103"/>
      <c r="AA30" s="4087"/>
      <c r="AB30" s="4087"/>
      <c r="AC30" s="4087"/>
      <c r="AD30" s="4087"/>
      <c r="AE30" s="4087"/>
      <c r="AF30" s="4087"/>
      <c r="AG30" s="4087"/>
      <c r="AH30" s="4087"/>
      <c r="AI30" s="4087"/>
    </row>
    <row r="31" spans="1:35" ht="4.5" customHeight="1">
      <c r="A31" s="1772"/>
      <c r="B31" s="1778"/>
      <c r="C31" s="1779"/>
      <c r="D31" s="1779"/>
      <c r="E31" s="1775"/>
      <c r="F31" s="1789"/>
      <c r="G31" s="1784"/>
      <c r="H31" s="4093"/>
      <c r="I31" s="1783"/>
      <c r="J31" s="142"/>
      <c r="K31" s="142"/>
      <c r="L31" s="142"/>
      <c r="M31" s="142"/>
      <c r="N31" s="1804"/>
      <c r="O31" s="1822"/>
      <c r="P31" s="1773"/>
      <c r="Q31" s="1773"/>
      <c r="R31" s="1773"/>
      <c r="S31" s="1773"/>
      <c r="T31" s="1835"/>
      <c r="U31" s="4103"/>
      <c r="V31" s="4103"/>
      <c r="W31" s="4103"/>
      <c r="X31" s="4103"/>
      <c r="Y31" s="4103"/>
      <c r="Z31" s="4103"/>
      <c r="AA31" s="4087"/>
      <c r="AB31" s="4087"/>
      <c r="AC31" s="4087"/>
      <c r="AD31" s="4087"/>
      <c r="AE31" s="4087"/>
      <c r="AF31" s="4087"/>
      <c r="AG31" s="4087"/>
      <c r="AH31" s="4087"/>
      <c r="AI31" s="4087"/>
    </row>
    <row r="32" spans="1:35" ht="4.5" customHeight="1">
      <c r="A32" s="1757"/>
      <c r="B32" s="1790"/>
      <c r="C32" s="61"/>
      <c r="D32" s="61"/>
      <c r="E32" s="1758"/>
      <c r="F32" s="1758"/>
      <c r="G32" s="1791"/>
      <c r="H32" s="4092" t="s">
        <v>366</v>
      </c>
      <c r="I32" s="3940"/>
      <c r="J32" s="3941"/>
      <c r="K32" s="3941"/>
      <c r="L32" s="3941"/>
      <c r="M32" s="3941"/>
      <c r="N32" s="4161"/>
      <c r="O32" s="4082"/>
      <c r="P32" s="3657"/>
      <c r="Q32" s="3657"/>
      <c r="R32" s="3657"/>
      <c r="S32" s="3657"/>
      <c r="T32" s="4083"/>
      <c r="U32" s="4155"/>
      <c r="V32" s="4156"/>
      <c r="W32" s="4156"/>
      <c r="X32" s="4156"/>
      <c r="Y32" s="4156"/>
      <c r="Z32" s="4168"/>
      <c r="AA32" s="4155"/>
      <c r="AB32" s="4156"/>
      <c r="AC32" s="4156"/>
      <c r="AD32" s="4156"/>
      <c r="AE32" s="4156"/>
      <c r="AF32" s="4156"/>
      <c r="AG32" s="4156"/>
      <c r="AH32" s="4156"/>
      <c r="AI32" s="4157"/>
    </row>
    <row r="33" spans="1:35" ht="10.5" customHeight="1">
      <c r="A33" s="1757"/>
      <c r="B33" s="1777">
        <v>7.4</v>
      </c>
      <c r="C33" s="1770" t="s">
        <v>727</v>
      </c>
      <c r="D33" s="1770"/>
      <c r="E33" s="1758"/>
      <c r="F33" s="1758"/>
      <c r="G33" s="1762"/>
      <c r="H33" s="4093"/>
      <c r="I33" s="4162"/>
      <c r="J33" s="4163"/>
      <c r="K33" s="4163"/>
      <c r="L33" s="4163"/>
      <c r="M33" s="4163"/>
      <c r="N33" s="4164"/>
      <c r="O33" s="4165"/>
      <c r="P33" s="4166"/>
      <c r="Q33" s="4166"/>
      <c r="R33" s="4166"/>
      <c r="S33" s="4166"/>
      <c r="T33" s="4167"/>
      <c r="U33" s="4158"/>
      <c r="V33" s="4159"/>
      <c r="W33" s="4159"/>
      <c r="X33" s="4159"/>
      <c r="Y33" s="4159"/>
      <c r="Z33" s="4169"/>
      <c r="AA33" s="4158"/>
      <c r="AB33" s="4159"/>
      <c r="AC33" s="4159"/>
      <c r="AD33" s="4159"/>
      <c r="AE33" s="4159"/>
      <c r="AF33" s="4159"/>
      <c r="AG33" s="4159"/>
      <c r="AH33" s="4159"/>
      <c r="AI33" s="4160"/>
    </row>
    <row r="34" spans="1:35" ht="10.5" customHeight="1">
      <c r="A34" s="1757"/>
      <c r="B34" s="1790"/>
      <c r="C34" s="1770" t="s">
        <v>728</v>
      </c>
      <c r="D34" s="1770"/>
      <c r="E34" s="1758"/>
      <c r="F34" s="1758"/>
      <c r="G34" s="1762"/>
      <c r="H34" s="4093"/>
      <c r="I34" s="4052">
        <f>J16*K22*L28</f>
        <v>0</v>
      </c>
      <c r="J34" s="4052"/>
      <c r="K34" s="4052"/>
      <c r="L34" s="4052"/>
      <c r="M34" s="4052"/>
      <c r="N34" s="4052"/>
      <c r="O34" s="4052">
        <f>P16*Q22*R28</f>
        <v>0</v>
      </c>
      <c r="P34" s="4052"/>
      <c r="Q34" s="4052"/>
      <c r="R34" s="4052"/>
      <c r="S34" s="4052"/>
      <c r="T34" s="4052"/>
      <c r="U34" s="4052">
        <f>V16*W22*X28</f>
        <v>0</v>
      </c>
      <c r="V34" s="4052"/>
      <c r="W34" s="4052"/>
      <c r="X34" s="4052"/>
      <c r="Y34" s="4052"/>
      <c r="Z34" s="4052"/>
      <c r="AA34" s="4052">
        <f>I34+O34+U34</f>
        <v>0</v>
      </c>
      <c r="AB34" s="4052"/>
      <c r="AC34" s="4052"/>
      <c r="AD34" s="4052"/>
      <c r="AE34" s="4052"/>
      <c r="AF34" s="4052"/>
      <c r="AG34" s="4052"/>
      <c r="AH34" s="4052"/>
      <c r="AI34" s="4068"/>
    </row>
    <row r="35" spans="1:35" ht="10.5" customHeight="1">
      <c r="A35" s="1757"/>
      <c r="B35" s="1792"/>
      <c r="C35" s="2729" t="s">
        <v>729</v>
      </c>
      <c r="D35" s="1788"/>
      <c r="E35" s="1758"/>
      <c r="F35" s="1758"/>
      <c r="G35" s="1762"/>
      <c r="H35" s="4093"/>
      <c r="I35" s="4052"/>
      <c r="J35" s="4052"/>
      <c r="K35" s="4052"/>
      <c r="L35" s="4052"/>
      <c r="M35" s="4052"/>
      <c r="N35" s="4052"/>
      <c r="O35" s="4052"/>
      <c r="P35" s="4052"/>
      <c r="Q35" s="4052"/>
      <c r="R35" s="4052"/>
      <c r="S35" s="4052"/>
      <c r="T35" s="4052"/>
      <c r="U35" s="4052"/>
      <c r="V35" s="4052"/>
      <c r="W35" s="4052"/>
      <c r="X35" s="4052"/>
      <c r="Y35" s="4052"/>
      <c r="Z35" s="4052"/>
      <c r="AA35" s="4052"/>
      <c r="AB35" s="4052"/>
      <c r="AC35" s="4052"/>
      <c r="AD35" s="4052"/>
      <c r="AE35" s="4052"/>
      <c r="AF35" s="4052"/>
      <c r="AG35" s="4052"/>
      <c r="AH35" s="4052"/>
      <c r="AI35" s="4068"/>
    </row>
    <row r="36" spans="1:35" ht="10.5" customHeight="1">
      <c r="A36" s="1757"/>
      <c r="B36" s="1792"/>
      <c r="C36" s="2690" t="s">
        <v>730</v>
      </c>
      <c r="D36" s="146"/>
      <c r="E36" s="1758"/>
      <c r="F36" s="1758"/>
      <c r="G36" s="1784"/>
      <c r="H36" s="4093"/>
      <c r="I36" s="4170"/>
      <c r="J36" s="4171"/>
      <c r="K36" s="4171"/>
      <c r="L36" s="4171"/>
      <c r="M36" s="4171"/>
      <c r="N36" s="4172"/>
      <c r="O36" s="4176"/>
      <c r="P36" s="4177"/>
      <c r="Q36" s="4177"/>
      <c r="R36" s="4177"/>
      <c r="S36" s="4177"/>
      <c r="T36" s="4178"/>
      <c r="U36" s="4179"/>
      <c r="V36" s="4180"/>
      <c r="W36" s="4180"/>
      <c r="X36" s="4180"/>
      <c r="Y36" s="4180"/>
      <c r="Z36" s="4181"/>
      <c r="AA36" s="4062"/>
      <c r="AB36" s="4063"/>
      <c r="AC36" s="4063"/>
      <c r="AD36" s="4063"/>
      <c r="AE36" s="4063"/>
      <c r="AF36" s="4063"/>
      <c r="AG36" s="4063"/>
      <c r="AH36" s="4063"/>
      <c r="AI36" s="4064"/>
    </row>
    <row r="37" spans="1:35" ht="6" customHeight="1">
      <c r="A37" s="1772"/>
      <c r="B37" s="1793"/>
      <c r="C37" s="1779"/>
      <c r="D37" s="1779"/>
      <c r="E37" s="1775"/>
      <c r="F37" s="1775"/>
      <c r="G37" s="1781"/>
      <c r="H37" s="4093"/>
      <c r="I37" s="4173"/>
      <c r="J37" s="4174"/>
      <c r="K37" s="4174"/>
      <c r="L37" s="4174"/>
      <c r="M37" s="4174"/>
      <c r="N37" s="4175"/>
      <c r="O37" s="4084"/>
      <c r="P37" s="4085"/>
      <c r="Q37" s="4085"/>
      <c r="R37" s="4085"/>
      <c r="S37" s="4085"/>
      <c r="T37" s="4086"/>
      <c r="U37" s="4182"/>
      <c r="V37" s="4183"/>
      <c r="W37" s="4183"/>
      <c r="X37" s="4183"/>
      <c r="Y37" s="4183"/>
      <c r="Z37" s="4184"/>
      <c r="AA37" s="4065"/>
      <c r="AB37" s="4066"/>
      <c r="AC37" s="4066"/>
      <c r="AD37" s="4066"/>
      <c r="AE37" s="4066"/>
      <c r="AF37" s="4066"/>
      <c r="AG37" s="4066"/>
      <c r="AH37" s="4066"/>
      <c r="AI37" s="4067"/>
    </row>
    <row r="38" spans="1:35" ht="4.5" customHeight="1">
      <c r="A38" s="1757"/>
      <c r="B38" s="1790"/>
      <c r="C38" s="61"/>
      <c r="D38" s="61"/>
      <c r="E38" s="1758"/>
      <c r="F38" s="1758"/>
      <c r="G38" s="1758"/>
      <c r="H38" s="4194" t="s">
        <v>368</v>
      </c>
      <c r="I38" s="4185"/>
      <c r="J38" s="4077"/>
      <c r="K38" s="4077"/>
      <c r="L38" s="4077"/>
      <c r="M38" s="4077"/>
      <c r="N38" s="4078"/>
      <c r="O38" s="4082"/>
      <c r="P38" s="3657"/>
      <c r="Q38" s="3657"/>
      <c r="R38" s="3657"/>
      <c r="S38" s="3657"/>
      <c r="T38" s="4083"/>
      <c r="U38" s="4104"/>
      <c r="V38" s="4104"/>
      <c r="W38" s="4104"/>
      <c r="X38" s="4104"/>
      <c r="Y38" s="4104"/>
      <c r="Z38" s="4104"/>
      <c r="AA38" s="4138"/>
      <c r="AB38" s="4138"/>
      <c r="AC38" s="4138"/>
      <c r="AD38" s="4138"/>
      <c r="AE38" s="4138"/>
      <c r="AF38" s="4138"/>
      <c r="AG38" s="4138"/>
      <c r="AH38" s="4138"/>
      <c r="AI38" s="4138"/>
    </row>
    <row r="39" spans="1:35" ht="12.75" customHeight="1">
      <c r="A39" s="1757"/>
      <c r="B39" s="1777">
        <v>7.5</v>
      </c>
      <c r="C39" s="1770" t="s">
        <v>727</v>
      </c>
      <c r="D39" s="1770"/>
      <c r="E39" s="1758"/>
      <c r="F39" s="1758"/>
      <c r="G39" s="1758"/>
      <c r="H39" s="4195"/>
      <c r="I39" s="4120"/>
      <c r="J39" s="4080"/>
      <c r="K39" s="4080"/>
      <c r="L39" s="4080"/>
      <c r="M39" s="4080"/>
      <c r="N39" s="4081"/>
      <c r="O39" s="4084"/>
      <c r="P39" s="4085"/>
      <c r="Q39" s="4085"/>
      <c r="R39" s="4085"/>
      <c r="S39" s="4085"/>
      <c r="T39" s="4086"/>
      <c r="U39" s="4104"/>
      <c r="V39" s="4104"/>
      <c r="W39" s="4104"/>
      <c r="X39" s="4104"/>
      <c r="Y39" s="4104"/>
      <c r="Z39" s="4104"/>
      <c r="AA39" s="4138"/>
      <c r="AB39" s="4138"/>
      <c r="AC39" s="4138"/>
      <c r="AD39" s="4138"/>
      <c r="AE39" s="4138"/>
      <c r="AF39" s="4138"/>
      <c r="AG39" s="4138"/>
      <c r="AH39" s="4138"/>
      <c r="AI39" s="4138"/>
    </row>
    <row r="40" spans="1:35" ht="10.5" customHeight="1">
      <c r="A40" s="1757"/>
      <c r="B40" s="1777"/>
      <c r="C40" s="1770" t="s">
        <v>2632</v>
      </c>
      <c r="D40" s="1770"/>
      <c r="E40" s="1758"/>
      <c r="F40" s="1758"/>
      <c r="G40" s="1758"/>
      <c r="H40" s="4195"/>
      <c r="I40" s="4139"/>
      <c r="J40" s="4140"/>
      <c r="K40" s="4140"/>
      <c r="L40" s="4140"/>
      <c r="M40" s="4140"/>
      <c r="N40" s="4140"/>
      <c r="O40" s="4050"/>
      <c r="P40" s="4050"/>
      <c r="Q40" s="4050"/>
      <c r="R40" s="4050"/>
      <c r="S40" s="4050"/>
      <c r="T40" s="4050"/>
      <c r="U40" s="4144"/>
      <c r="V40" s="4145"/>
      <c r="W40" s="4145"/>
      <c r="X40" s="4145"/>
      <c r="Y40" s="4145"/>
      <c r="Z40" s="4146"/>
      <c r="AA40" s="4056"/>
      <c r="AB40" s="4057"/>
      <c r="AC40" s="4057"/>
      <c r="AD40" s="4057"/>
      <c r="AE40" s="4057"/>
      <c r="AF40" s="4057"/>
      <c r="AG40" s="4057"/>
      <c r="AH40" s="4057"/>
      <c r="AI40" s="4058"/>
    </row>
    <row r="41" spans="1:35" ht="10.5" customHeight="1">
      <c r="A41" s="1757"/>
      <c r="B41" s="1777"/>
      <c r="C41" s="2730" t="s">
        <v>731</v>
      </c>
      <c r="D41" s="146"/>
      <c r="E41" s="1758"/>
      <c r="F41" s="1758"/>
      <c r="G41" s="1758"/>
      <c r="H41" s="4195"/>
      <c r="I41" s="4141"/>
      <c r="J41" s="4142"/>
      <c r="K41" s="4142"/>
      <c r="L41" s="4142"/>
      <c r="M41" s="4142"/>
      <c r="N41" s="4142"/>
      <c r="O41" s="4143"/>
      <c r="P41" s="4143"/>
      <c r="Q41" s="4143"/>
      <c r="R41" s="4143"/>
      <c r="S41" s="4143"/>
      <c r="T41" s="4143"/>
      <c r="U41" s="4147"/>
      <c r="V41" s="4148"/>
      <c r="W41" s="4148"/>
      <c r="X41" s="4148"/>
      <c r="Y41" s="4148"/>
      <c r="Z41" s="4149"/>
      <c r="AA41" s="4059"/>
      <c r="AB41" s="4060"/>
      <c r="AC41" s="4060"/>
      <c r="AD41" s="4060"/>
      <c r="AE41" s="4060"/>
      <c r="AF41" s="4060"/>
      <c r="AG41" s="4060"/>
      <c r="AH41" s="4060"/>
      <c r="AI41" s="4061"/>
    </row>
    <row r="42" spans="1:35" ht="10.5" customHeight="1">
      <c r="A42" s="1757"/>
      <c r="B42" s="1777"/>
      <c r="C42" s="2729" t="s">
        <v>2609</v>
      </c>
      <c r="D42" s="1788"/>
      <c r="E42" s="1758"/>
      <c r="F42" s="1758"/>
      <c r="G42" s="1758"/>
      <c r="H42" s="4196"/>
      <c r="I42" s="4118"/>
      <c r="J42" s="4119"/>
      <c r="K42" s="4119"/>
      <c r="L42" s="4119"/>
      <c r="M42" s="4119"/>
      <c r="N42" s="4119"/>
      <c r="O42" s="4121"/>
      <c r="P42" s="4121"/>
      <c r="Q42" s="4121"/>
      <c r="R42" s="4121"/>
      <c r="S42" s="4121"/>
      <c r="T42" s="4122"/>
      <c r="U42" s="4124"/>
      <c r="V42" s="4125"/>
      <c r="W42" s="4126"/>
      <c r="X42" s="4126"/>
      <c r="Y42" s="4126"/>
      <c r="Z42" s="4126"/>
      <c r="AA42" s="4069"/>
      <c r="AB42" s="4069"/>
      <c r="AC42" s="4069"/>
      <c r="AD42" s="4069"/>
      <c r="AE42" s="4069"/>
      <c r="AF42" s="4069"/>
      <c r="AG42" s="4069"/>
      <c r="AH42" s="4069"/>
      <c r="AI42" s="4069"/>
    </row>
    <row r="43" spans="1:35" ht="3.75" customHeight="1">
      <c r="A43" s="1757"/>
      <c r="B43" s="1778"/>
      <c r="C43" s="1779"/>
      <c r="D43" s="1779"/>
      <c r="E43" s="1780"/>
      <c r="F43" s="1780"/>
      <c r="G43" s="1780"/>
      <c r="H43" s="4197"/>
      <c r="I43" s="4120"/>
      <c r="J43" s="4080"/>
      <c r="K43" s="4080"/>
      <c r="L43" s="4080"/>
      <c r="M43" s="4080"/>
      <c r="N43" s="4080"/>
      <c r="O43" s="4085"/>
      <c r="P43" s="4085"/>
      <c r="Q43" s="4085"/>
      <c r="R43" s="4085"/>
      <c r="S43" s="4085"/>
      <c r="T43" s="4123"/>
      <c r="U43" s="4127"/>
      <c r="V43" s="4104"/>
      <c r="W43" s="4104"/>
      <c r="X43" s="4104"/>
      <c r="Y43" s="4104"/>
      <c r="Z43" s="4104"/>
      <c r="AA43" s="4069"/>
      <c r="AB43" s="4069"/>
      <c r="AC43" s="4069"/>
      <c r="AD43" s="4069"/>
      <c r="AE43" s="4069"/>
      <c r="AF43" s="4069"/>
      <c r="AG43" s="4069"/>
      <c r="AH43" s="4069"/>
      <c r="AI43" s="4069"/>
    </row>
    <row r="44" spans="1:35" ht="4.5" customHeight="1">
      <c r="A44" s="1782"/>
      <c r="B44" s="1790"/>
      <c r="C44" s="61"/>
      <c r="D44" s="61"/>
      <c r="E44" s="1758"/>
      <c r="F44" s="1758"/>
      <c r="G44" s="1759"/>
      <c r="H44" s="4090" t="s">
        <v>732</v>
      </c>
      <c r="I44" s="4076"/>
      <c r="J44" s="4077"/>
      <c r="K44" s="4077"/>
      <c r="L44" s="4077"/>
      <c r="M44" s="4077"/>
      <c r="N44" s="4078"/>
      <c r="O44" s="4082"/>
      <c r="P44" s="3657"/>
      <c r="Q44" s="3657"/>
      <c r="R44" s="3657"/>
      <c r="S44" s="3657"/>
      <c r="T44" s="4083"/>
      <c r="U44" s="4104"/>
      <c r="V44" s="4104"/>
      <c r="W44" s="4104"/>
      <c r="X44" s="4104"/>
      <c r="Y44" s="4104"/>
      <c r="Z44" s="4104"/>
      <c r="AA44" s="4111"/>
      <c r="AB44" s="4111"/>
      <c r="AC44" s="4111"/>
      <c r="AD44" s="4111"/>
      <c r="AE44" s="4111"/>
      <c r="AF44" s="4111"/>
      <c r="AG44" s="4111"/>
      <c r="AH44" s="4111"/>
      <c r="AI44" s="4111"/>
    </row>
    <row r="45" spans="1:35" ht="12.75" customHeight="1">
      <c r="A45" s="1757"/>
      <c r="B45" s="1777">
        <v>7.6</v>
      </c>
      <c r="C45" s="1794" t="s">
        <v>727</v>
      </c>
      <c r="D45" s="1770"/>
      <c r="E45" s="1758"/>
      <c r="F45" s="1758"/>
      <c r="G45" s="1759"/>
      <c r="H45" s="3653"/>
      <c r="I45" s="4079"/>
      <c r="J45" s="4080"/>
      <c r="K45" s="4080"/>
      <c r="L45" s="4080"/>
      <c r="M45" s="4080"/>
      <c r="N45" s="4081"/>
      <c r="O45" s="4084"/>
      <c r="P45" s="4085"/>
      <c r="Q45" s="4085"/>
      <c r="R45" s="4085"/>
      <c r="S45" s="4085"/>
      <c r="T45" s="4086"/>
      <c r="U45" s="4104"/>
      <c r="V45" s="4104"/>
      <c r="W45" s="4104"/>
      <c r="X45" s="4104"/>
      <c r="Y45" s="4104"/>
      <c r="Z45" s="4104"/>
      <c r="AA45" s="4111"/>
      <c r="AB45" s="4111"/>
      <c r="AC45" s="4111"/>
      <c r="AD45" s="4111"/>
      <c r="AE45" s="4111"/>
      <c r="AF45" s="4111"/>
      <c r="AG45" s="4111"/>
      <c r="AH45" s="4111"/>
      <c r="AI45" s="4111"/>
    </row>
    <row r="46" spans="1:35" ht="10.5" customHeight="1">
      <c r="A46" s="1757"/>
      <c r="B46" s="1796"/>
      <c r="C46" s="1770" t="s">
        <v>2633</v>
      </c>
      <c r="D46" s="1770"/>
      <c r="E46" s="1758"/>
      <c r="F46" s="1758"/>
      <c r="G46" s="1759"/>
      <c r="H46" s="3653"/>
      <c r="I46" s="4044"/>
      <c r="J46" s="4045"/>
      <c r="K46" s="4045"/>
      <c r="L46" s="4045"/>
      <c r="M46" s="4045"/>
      <c r="N46" s="4046"/>
      <c r="O46" s="4050"/>
      <c r="P46" s="4050"/>
      <c r="Q46" s="4050"/>
      <c r="R46" s="4050"/>
      <c r="S46" s="4050"/>
      <c r="T46" s="4050"/>
      <c r="U46" s="4051"/>
      <c r="V46" s="4051"/>
      <c r="W46" s="4051"/>
      <c r="X46" s="4051"/>
      <c r="Y46" s="4051"/>
      <c r="Z46" s="4051"/>
      <c r="AA46" s="4052">
        <f>AA34+AA40</f>
        <v>0</v>
      </c>
      <c r="AB46" s="4052"/>
      <c r="AC46" s="4052"/>
      <c r="AD46" s="4052"/>
      <c r="AE46" s="4052"/>
      <c r="AF46" s="4052"/>
      <c r="AG46" s="4052"/>
      <c r="AH46" s="4052"/>
      <c r="AI46" s="4068"/>
    </row>
    <row r="47" spans="1:35" ht="10.5" customHeight="1">
      <c r="A47" s="1757"/>
      <c r="B47" s="1796"/>
      <c r="C47" s="2691" t="s">
        <v>733</v>
      </c>
      <c r="D47" s="1788"/>
      <c r="E47" s="1758"/>
      <c r="F47" s="1758"/>
      <c r="G47" s="1759"/>
      <c r="H47" s="3653"/>
      <c r="I47" s="4047"/>
      <c r="J47" s="4048"/>
      <c r="K47" s="4048"/>
      <c r="L47" s="4048"/>
      <c r="M47" s="4048"/>
      <c r="N47" s="4049"/>
      <c r="O47" s="4050"/>
      <c r="P47" s="4050"/>
      <c r="Q47" s="4050"/>
      <c r="R47" s="4050"/>
      <c r="S47" s="4050"/>
      <c r="T47" s="4050"/>
      <c r="U47" s="4051"/>
      <c r="V47" s="4051"/>
      <c r="W47" s="4051"/>
      <c r="X47" s="4051"/>
      <c r="Y47" s="4051"/>
      <c r="Z47" s="4051"/>
      <c r="AA47" s="4052"/>
      <c r="AB47" s="4052"/>
      <c r="AC47" s="4052"/>
      <c r="AD47" s="4052"/>
      <c r="AE47" s="4052"/>
      <c r="AF47" s="4052"/>
      <c r="AG47" s="4052"/>
      <c r="AH47" s="4052"/>
      <c r="AI47" s="4068"/>
    </row>
    <row r="48" spans="1:35" ht="10.5" customHeight="1">
      <c r="A48" s="1757"/>
      <c r="B48" s="1796"/>
      <c r="C48" s="1788" t="s">
        <v>2610</v>
      </c>
      <c r="D48" s="1788"/>
      <c r="E48" s="1758"/>
      <c r="F48" s="1758"/>
      <c r="G48" s="1759"/>
      <c r="H48" s="3653"/>
      <c r="I48" s="4076"/>
      <c r="J48" s="4077"/>
      <c r="K48" s="4077"/>
      <c r="L48" s="4077"/>
      <c r="M48" s="4077"/>
      <c r="N48" s="4078"/>
      <c r="O48" s="4082"/>
      <c r="P48" s="3657"/>
      <c r="Q48" s="3657"/>
      <c r="R48" s="3657"/>
      <c r="S48" s="3657"/>
      <c r="T48" s="4083"/>
      <c r="U48" s="4134"/>
      <c r="V48" s="4135"/>
      <c r="W48" s="4135"/>
      <c r="X48" s="4135"/>
      <c r="Y48" s="4135"/>
      <c r="Z48" s="4136"/>
      <c r="AA48" s="4112"/>
      <c r="AB48" s="4113"/>
      <c r="AC48" s="4113"/>
      <c r="AD48" s="4113"/>
      <c r="AE48" s="4113"/>
      <c r="AF48" s="4113"/>
      <c r="AG48" s="4113"/>
      <c r="AH48" s="4113"/>
      <c r="AI48" s="4114"/>
    </row>
    <row r="49" spans="1:36" ht="5.25" customHeight="1">
      <c r="A49" s="1763"/>
      <c r="B49" s="1797"/>
      <c r="C49" s="1798"/>
      <c r="D49" s="1798"/>
      <c r="E49" s="1789"/>
      <c r="F49" s="1789"/>
      <c r="G49" s="1799"/>
      <c r="H49" s="4186"/>
      <c r="I49" s="4128"/>
      <c r="J49" s="4129"/>
      <c r="K49" s="4129"/>
      <c r="L49" s="4129"/>
      <c r="M49" s="4129"/>
      <c r="N49" s="4130"/>
      <c r="O49" s="4131"/>
      <c r="P49" s="4132"/>
      <c r="Q49" s="4132"/>
      <c r="R49" s="4132"/>
      <c r="S49" s="4132"/>
      <c r="T49" s="4133"/>
      <c r="U49" s="4137"/>
      <c r="V49" s="4074"/>
      <c r="W49" s="4074"/>
      <c r="X49" s="4074"/>
      <c r="Y49" s="4074"/>
      <c r="Z49" s="4075"/>
      <c r="AA49" s="4115"/>
      <c r="AB49" s="4116"/>
      <c r="AC49" s="4116"/>
      <c r="AD49" s="4116"/>
      <c r="AE49" s="4116"/>
      <c r="AF49" s="4116"/>
      <c r="AG49" s="4116"/>
      <c r="AH49" s="4116"/>
      <c r="AI49" s="4117"/>
    </row>
    <row r="50" spans="1:36" ht="10.5" customHeight="1">
      <c r="A50" s="1757"/>
      <c r="B50" s="1796"/>
      <c r="C50" s="1788"/>
      <c r="D50" s="1788"/>
      <c r="E50" s="1758"/>
      <c r="F50" s="1758"/>
      <c r="G50" s="1758"/>
      <c r="H50" s="1769"/>
      <c r="I50" s="1758"/>
      <c r="J50" s="1758"/>
      <c r="K50" s="1758"/>
      <c r="L50" s="1758"/>
      <c r="M50" s="1758"/>
      <c r="N50" s="1758"/>
      <c r="O50" s="1770"/>
      <c r="P50" s="1770"/>
      <c r="Q50" s="1770"/>
      <c r="R50" s="1770"/>
      <c r="S50" s="1770"/>
      <c r="T50" s="1770"/>
      <c r="U50" s="9"/>
      <c r="V50" s="9"/>
      <c r="W50" s="9"/>
      <c r="X50" s="9"/>
      <c r="Y50" s="9"/>
      <c r="Z50" s="9"/>
      <c r="AA50" s="34"/>
      <c r="AB50" s="34"/>
      <c r="AC50" s="34"/>
      <c r="AD50" s="34"/>
      <c r="AE50" s="34"/>
      <c r="AF50" s="34"/>
      <c r="AG50" s="34"/>
      <c r="AH50" s="34"/>
      <c r="AI50" s="1871"/>
    </row>
    <row r="51" spans="1:36" ht="10.5" customHeight="1">
      <c r="A51" s="1757"/>
      <c r="B51" s="1796"/>
      <c r="C51" s="1788"/>
      <c r="D51" s="1788"/>
      <c r="E51" s="1758"/>
      <c r="F51" s="1758"/>
      <c r="G51" s="1758"/>
      <c r="H51" s="1769"/>
      <c r="I51" s="1758"/>
      <c r="J51" s="1758"/>
      <c r="K51" s="1758"/>
      <c r="L51" s="1758"/>
      <c r="M51" s="1758"/>
      <c r="N51" s="1758"/>
      <c r="O51" s="1770"/>
      <c r="P51" s="1770"/>
      <c r="Q51" s="1770"/>
      <c r="R51" s="1770"/>
      <c r="S51" s="1770"/>
      <c r="T51" s="1770"/>
      <c r="U51" s="4053" t="s">
        <v>334</v>
      </c>
      <c r="V51" s="4053"/>
      <c r="W51" s="4053"/>
      <c r="X51" s="4053"/>
      <c r="Y51" s="4053"/>
      <c r="Z51" s="4053"/>
      <c r="AA51" s="4053"/>
      <c r="AB51" s="4053"/>
      <c r="AC51" s="4053"/>
      <c r="AD51" s="4053"/>
      <c r="AE51" s="4053"/>
      <c r="AF51" s="4053"/>
      <c r="AG51" s="4"/>
      <c r="AH51" s="34"/>
      <c r="AI51" s="1871"/>
    </row>
    <row r="52" spans="1:36" ht="11.25" customHeight="1">
      <c r="A52" s="1757"/>
      <c r="B52" s="1796"/>
      <c r="C52" s="1788"/>
      <c r="D52" s="1788"/>
      <c r="E52" s="1758"/>
      <c r="F52" s="1758"/>
      <c r="G52" s="1758"/>
      <c r="H52" s="1770"/>
      <c r="I52" s="1758"/>
      <c r="J52" s="1758"/>
      <c r="K52" s="1758"/>
      <c r="L52" s="1758"/>
      <c r="M52" s="1758"/>
      <c r="N52" s="1758"/>
      <c r="O52" s="1770"/>
      <c r="P52" s="1770"/>
      <c r="Q52" s="1770"/>
      <c r="R52" s="1770"/>
      <c r="S52" s="1770"/>
      <c r="T52" s="1770"/>
      <c r="U52" s="9"/>
      <c r="V52" s="9"/>
      <c r="W52" s="9"/>
      <c r="X52" s="9"/>
      <c r="Y52" s="9"/>
      <c r="Z52" s="9"/>
      <c r="AA52" s="34"/>
      <c r="AB52" s="34"/>
      <c r="AC52" s="34"/>
      <c r="AD52" s="34"/>
      <c r="AE52" s="4054" t="s">
        <v>734</v>
      </c>
      <c r="AF52" s="4055"/>
      <c r="AG52" s="61"/>
      <c r="AH52" s="34"/>
      <c r="AI52" s="1871"/>
    </row>
    <row r="53" spans="1:36" ht="10.5" customHeight="1">
      <c r="A53" s="1757"/>
      <c r="B53" s="1770">
        <v>7.7</v>
      </c>
      <c r="C53" s="2747" t="s">
        <v>2443</v>
      </c>
      <c r="D53" s="1788"/>
      <c r="E53" s="1758"/>
      <c r="F53" s="1758"/>
      <c r="G53" s="1758"/>
      <c r="H53" s="1770"/>
      <c r="I53" s="1758"/>
      <c r="J53" s="1758"/>
      <c r="K53" s="1758"/>
      <c r="L53" s="1758"/>
      <c r="M53" s="1758"/>
      <c r="N53" s="1758"/>
      <c r="O53" s="1770"/>
      <c r="P53" s="1770"/>
      <c r="Q53" s="1770"/>
      <c r="R53" s="1770"/>
      <c r="S53" s="1770"/>
      <c r="T53" s="4042" t="s">
        <v>124</v>
      </c>
      <c r="U53" s="4070"/>
      <c r="V53" s="4071"/>
      <c r="W53" s="4071"/>
      <c r="X53" s="4071"/>
      <c r="Y53" s="4071"/>
      <c r="Z53" s="4071"/>
      <c r="AA53" s="4071"/>
      <c r="AB53" s="4071"/>
      <c r="AC53" s="4071"/>
      <c r="AD53" s="4071"/>
      <c r="AE53" s="4071"/>
      <c r="AF53" s="4072"/>
      <c r="AG53" s="34"/>
      <c r="AH53" s="34"/>
      <c r="AI53" s="1871"/>
    </row>
    <row r="54" spans="1:36" ht="10.5" customHeight="1">
      <c r="A54" s="1757"/>
      <c r="B54" s="1796"/>
      <c r="C54" s="2729" t="s">
        <v>735</v>
      </c>
      <c r="D54" s="1788"/>
      <c r="E54" s="1758"/>
      <c r="F54" s="1758"/>
      <c r="G54" s="1758"/>
      <c r="H54" s="1770"/>
      <c r="I54" s="1758"/>
      <c r="J54" s="1758"/>
      <c r="K54" s="1758"/>
      <c r="L54" s="1758"/>
      <c r="M54" s="1758"/>
      <c r="N54" s="1758"/>
      <c r="O54" s="1770"/>
      <c r="P54" s="1770"/>
      <c r="Q54" s="1770"/>
      <c r="R54" s="1770"/>
      <c r="S54" s="1770"/>
      <c r="T54" s="4043"/>
      <c r="U54" s="4073"/>
      <c r="V54" s="4074"/>
      <c r="W54" s="4074"/>
      <c r="X54" s="4074"/>
      <c r="Y54" s="4074"/>
      <c r="Z54" s="4074"/>
      <c r="AA54" s="4074"/>
      <c r="AB54" s="4074"/>
      <c r="AC54" s="4074"/>
      <c r="AD54" s="4074"/>
      <c r="AE54" s="4074"/>
      <c r="AF54" s="4075"/>
      <c r="AG54" s="34"/>
      <c r="AH54" s="34"/>
      <c r="AI54" s="1871"/>
    </row>
    <row r="55" spans="1:36" ht="10.5" customHeight="1">
      <c r="A55" s="1757"/>
      <c r="B55" s="1796"/>
      <c r="C55" s="1788"/>
      <c r="D55" s="1788"/>
      <c r="E55" s="1758"/>
      <c r="F55" s="1758"/>
      <c r="G55" s="1758"/>
      <c r="H55" s="1770"/>
      <c r="I55" s="1758"/>
      <c r="J55" s="1758"/>
      <c r="K55" s="1758"/>
      <c r="L55" s="1758"/>
      <c r="M55" s="1758"/>
      <c r="N55" s="1758"/>
      <c r="O55" s="1770"/>
      <c r="P55" s="1770"/>
      <c r="Q55" s="1770"/>
      <c r="R55" s="1770"/>
      <c r="S55" s="1770"/>
      <c r="T55" s="1770"/>
      <c r="U55" s="9"/>
      <c r="V55" s="9"/>
      <c r="W55" s="1836"/>
      <c r="X55" s="1836"/>
      <c r="Y55" s="1836"/>
      <c r="Z55" s="1836"/>
      <c r="AA55" s="1836"/>
      <c r="AB55" s="1836"/>
      <c r="AC55" s="1836"/>
      <c r="AD55" s="1836"/>
      <c r="AE55" s="1836"/>
      <c r="AF55" s="34"/>
      <c r="AG55" s="34"/>
      <c r="AH55" s="34"/>
      <c r="AI55" s="1871"/>
    </row>
    <row r="56" spans="1:36" ht="13.5" customHeight="1">
      <c r="A56" s="1757"/>
      <c r="B56" s="1796"/>
      <c r="C56" s="1788"/>
      <c r="D56" s="1788"/>
      <c r="E56" s="1758"/>
      <c r="F56" s="1758"/>
      <c r="G56" s="1758"/>
      <c r="H56" s="1770"/>
      <c r="I56" s="1758"/>
      <c r="J56" s="1758"/>
      <c r="K56" s="1758"/>
      <c r="L56" s="1758"/>
      <c r="M56" s="1758"/>
      <c r="N56" s="1758"/>
      <c r="O56" s="1770"/>
      <c r="P56" s="1770"/>
      <c r="Q56" s="1770"/>
      <c r="R56" s="1770"/>
      <c r="S56" s="1770"/>
      <c r="T56" s="1770"/>
      <c r="U56" s="9"/>
      <c r="V56" s="9"/>
      <c r="W56" s="1836"/>
      <c r="X56" s="1836"/>
      <c r="Y56" s="1836"/>
      <c r="Z56" s="1836"/>
      <c r="AA56" s="1836"/>
      <c r="AB56" s="1836"/>
      <c r="AC56" s="1836"/>
      <c r="AD56" s="1836"/>
      <c r="AE56" s="1836"/>
      <c r="AF56" s="34"/>
      <c r="AG56" s="34"/>
      <c r="AH56" s="34"/>
      <c r="AI56" s="1871"/>
    </row>
    <row r="57" spans="1:36" ht="10.5" customHeight="1">
      <c r="A57" s="1757"/>
      <c r="B57" s="1796"/>
      <c r="C57" s="1788"/>
      <c r="D57" s="1788"/>
      <c r="E57" s="1758"/>
      <c r="F57" s="1758"/>
      <c r="G57" s="1758"/>
      <c r="H57" s="1770"/>
      <c r="I57" s="1758"/>
      <c r="J57" s="1758"/>
      <c r="K57" s="1758"/>
      <c r="L57" s="1758"/>
      <c r="M57" s="1758"/>
      <c r="N57" s="1758"/>
      <c r="O57" s="1770"/>
      <c r="P57" s="1770"/>
      <c r="Q57" s="1770"/>
      <c r="R57" s="1770"/>
      <c r="S57" s="1770"/>
      <c r="T57" s="1770"/>
      <c r="U57" s="9"/>
      <c r="V57" s="9"/>
      <c r="W57" s="1836"/>
      <c r="X57" s="1836"/>
      <c r="Y57" s="1836"/>
      <c r="Z57" s="1836"/>
      <c r="AA57" s="1836"/>
      <c r="AB57" s="1836"/>
      <c r="AC57" s="1836"/>
      <c r="AD57" s="1836"/>
      <c r="AE57" s="1836"/>
      <c r="AF57" s="34"/>
      <c r="AG57" s="34"/>
      <c r="AH57" s="34"/>
      <c r="AI57" s="1871"/>
    </row>
    <row r="58" spans="1:36" ht="10.5" customHeight="1">
      <c r="A58" s="1757"/>
      <c r="B58" s="1796"/>
      <c r="C58" s="1788"/>
      <c r="D58" s="1788"/>
      <c r="E58" s="1758"/>
      <c r="F58" s="1758"/>
      <c r="G58" s="1758"/>
      <c r="H58" s="1770"/>
      <c r="I58" s="1758"/>
      <c r="J58" s="1758"/>
      <c r="K58" s="1758"/>
      <c r="L58" s="1758"/>
      <c r="M58" s="1758"/>
      <c r="N58" s="1758"/>
      <c r="O58" s="1770"/>
      <c r="P58" s="1770"/>
      <c r="Q58" s="1770"/>
      <c r="R58" s="1770"/>
      <c r="S58" s="1770"/>
      <c r="T58" s="1770"/>
      <c r="U58" s="9"/>
      <c r="V58" s="9"/>
      <c r="W58" s="1836"/>
      <c r="X58" s="1836"/>
      <c r="Y58" s="1836"/>
      <c r="Z58" s="1836"/>
      <c r="AA58" s="1836"/>
      <c r="AB58" s="1836"/>
      <c r="AC58" s="1836"/>
      <c r="AD58" s="1836"/>
      <c r="AE58" s="1836"/>
      <c r="AF58" s="34"/>
      <c r="AG58" s="34"/>
      <c r="AH58" s="34"/>
      <c r="AI58" s="1871"/>
    </row>
    <row r="59" spans="1:36" ht="10.5" customHeight="1">
      <c r="A59" s="1757"/>
      <c r="B59" s="1796"/>
      <c r="C59" s="1788"/>
      <c r="D59" s="1788"/>
      <c r="E59" s="1758"/>
      <c r="F59" s="1758"/>
      <c r="G59" s="1758"/>
      <c r="H59" s="1770"/>
      <c r="I59" s="1758"/>
      <c r="J59" s="1758"/>
      <c r="K59" s="1758"/>
      <c r="L59" s="1758"/>
      <c r="M59" s="1758"/>
      <c r="N59" s="1758"/>
      <c r="O59" s="1770"/>
      <c r="P59" s="1770"/>
      <c r="Q59" s="1770"/>
      <c r="R59" s="1770"/>
      <c r="S59" s="1770"/>
      <c r="T59" s="1770"/>
      <c r="U59" s="9"/>
      <c r="V59" s="9"/>
      <c r="W59" s="1836"/>
      <c r="X59" s="1836"/>
      <c r="Y59" s="1836"/>
      <c r="Z59" s="1836"/>
      <c r="AA59" s="1836"/>
      <c r="AB59" s="1836"/>
      <c r="AC59" s="1836"/>
      <c r="AD59" s="1836"/>
      <c r="AE59" s="1836"/>
      <c r="AF59" s="34"/>
      <c r="AG59" s="34"/>
      <c r="AH59" s="34"/>
      <c r="AI59" s="1871"/>
    </row>
    <row r="60" spans="1:36" ht="0.95" customHeight="1">
      <c r="A60" s="1872"/>
      <c r="B60" s="1873"/>
      <c r="C60" s="1874"/>
      <c r="D60" s="1874"/>
      <c r="E60" s="1875"/>
      <c r="F60" s="1875"/>
      <c r="G60" s="1876"/>
      <c r="H60" s="1877"/>
      <c r="I60" s="1875"/>
      <c r="J60" s="1875"/>
      <c r="K60" s="1875"/>
      <c r="L60" s="1875"/>
      <c r="M60" s="1875"/>
      <c r="N60" s="1876"/>
      <c r="O60" s="1879"/>
      <c r="P60" s="1880"/>
      <c r="Q60" s="1880"/>
      <c r="R60" s="1880"/>
      <c r="S60" s="1880"/>
      <c r="T60" s="1880"/>
      <c r="U60" s="1881"/>
      <c r="V60" s="1881"/>
      <c r="W60" s="1881"/>
      <c r="X60" s="1881"/>
      <c r="Y60" s="1881"/>
      <c r="Z60" s="1881"/>
      <c r="AA60" s="1883"/>
      <c r="AB60" s="1883"/>
      <c r="AC60" s="1883"/>
      <c r="AD60" s="1883"/>
      <c r="AE60" s="1883"/>
      <c r="AF60" s="1883"/>
      <c r="AG60" s="1883"/>
      <c r="AH60" s="1883"/>
      <c r="AI60" s="1884"/>
    </row>
    <row r="61" spans="1:36" ht="16.5" customHeight="1">
      <c r="A61" s="1878"/>
      <c r="B61" s="1796"/>
      <c r="C61" s="146"/>
      <c r="D61" s="146"/>
      <c r="E61" s="1758"/>
      <c r="F61" s="1758"/>
      <c r="G61" s="1758"/>
      <c r="H61" s="1758"/>
      <c r="I61" s="1758"/>
      <c r="J61" s="1758"/>
      <c r="K61" s="1758"/>
      <c r="L61" s="1758"/>
      <c r="M61" s="1758"/>
      <c r="N61" s="1758"/>
      <c r="O61" s="1758"/>
      <c r="P61" s="1758"/>
      <c r="Q61" s="1758"/>
      <c r="R61" s="1758"/>
      <c r="S61" s="1764"/>
      <c r="T61" s="1769"/>
      <c r="U61" s="154"/>
      <c r="V61" s="1882"/>
      <c r="W61" s="1882"/>
      <c r="X61" s="1882"/>
      <c r="Y61" s="1882"/>
      <c r="Z61" s="1882"/>
      <c r="AA61" s="1882"/>
      <c r="AB61" s="1882"/>
      <c r="AC61" s="1882"/>
      <c r="AD61" s="1882"/>
      <c r="AE61" s="1882"/>
      <c r="AF61" s="1769"/>
      <c r="AG61" s="1769"/>
      <c r="AH61" s="1769"/>
      <c r="AI61" s="1769"/>
    </row>
    <row r="62" spans="1:36" ht="16.5" customHeight="1">
      <c r="A62" s="1878"/>
      <c r="B62" s="1796"/>
      <c r="C62" s="146"/>
      <c r="D62" s="146"/>
      <c r="E62" s="1758"/>
      <c r="F62" s="1758"/>
      <c r="G62" s="1758"/>
      <c r="H62" s="1758"/>
      <c r="I62" s="1758"/>
      <c r="J62" s="1758"/>
      <c r="K62" s="1758"/>
      <c r="L62" s="1758"/>
      <c r="M62" s="1758"/>
      <c r="N62" s="1758"/>
      <c r="O62" s="1758"/>
      <c r="P62" s="1758"/>
      <c r="Q62" s="1758"/>
      <c r="R62" s="1758"/>
      <c r="S62" s="1764"/>
      <c r="T62" s="1769"/>
      <c r="U62" s="154"/>
      <c r="V62" s="1882"/>
      <c r="W62" s="1882"/>
      <c r="X62" s="1882"/>
      <c r="Y62" s="1882"/>
      <c r="Z62" s="1882"/>
      <c r="AA62" s="1882"/>
      <c r="AB62" s="1882"/>
      <c r="AC62" s="1882"/>
      <c r="AD62" s="1882"/>
      <c r="AE62" s="1882"/>
      <c r="AF62" s="1769"/>
      <c r="AG62" s="1769"/>
      <c r="AH62" s="1769"/>
      <c r="AI62" s="1769"/>
    </row>
    <row r="63" spans="1:36" ht="16.5" customHeight="1">
      <c r="A63" s="1837"/>
      <c r="B63" s="1758"/>
      <c r="C63" s="1758"/>
      <c r="D63" s="1758"/>
      <c r="E63" s="1758"/>
      <c r="F63" s="1758"/>
      <c r="G63" s="1758"/>
      <c r="H63" s="1758"/>
      <c r="I63" s="1758"/>
      <c r="J63" s="1758"/>
      <c r="K63" s="1758"/>
      <c r="L63" s="1758"/>
      <c r="M63" s="1758"/>
      <c r="N63" s="1758"/>
      <c r="O63" s="1758"/>
      <c r="P63" s="1758"/>
      <c r="Q63" s="1758"/>
      <c r="R63" s="1758"/>
      <c r="S63" s="1758"/>
      <c r="T63" s="1758"/>
      <c r="U63" s="1758"/>
      <c r="V63" s="1758"/>
      <c r="W63" s="1758"/>
      <c r="X63" s="1758"/>
      <c r="Y63" s="1758"/>
      <c r="Z63" s="1758"/>
      <c r="AA63" s="1758"/>
      <c r="AB63" s="1758"/>
      <c r="AC63" s="1758"/>
      <c r="AD63" s="1758"/>
      <c r="AE63" s="1758"/>
      <c r="AF63" s="1758"/>
      <c r="AG63" s="1758"/>
      <c r="AH63" s="1758"/>
      <c r="AI63" s="1758"/>
      <c r="AJ63" s="61"/>
    </row>
    <row r="64" spans="1:36" ht="16.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row>
    <row r="65" spans="1:36" ht="16.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row>
    <row r="66" spans="1:36" ht="16.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row>
    <row r="67" spans="1:36" ht="16.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row>
    <row r="68" spans="1:36" ht="16.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row>
    <row r="69" spans="1:36" ht="16.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row>
    <row r="70" spans="1:36" ht="16.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row>
    <row r="71" spans="1:36" ht="16.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row>
    <row r="72" spans="1:36" ht="16.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row>
    <row r="73" spans="1:36" ht="16.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59"/>
      <c r="AD73" s="61"/>
      <c r="AE73" s="61"/>
      <c r="AF73" s="61"/>
      <c r="AG73" s="61"/>
      <c r="AH73" s="61"/>
      <c r="AI73" s="61"/>
      <c r="AJ73" s="61"/>
    </row>
    <row r="74" spans="1:36" ht="16.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row>
    <row r="75" spans="1:36" ht="16.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row>
    <row r="76" spans="1:36" ht="16.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row>
    <row r="77" spans="1:36" ht="16.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row>
    <row r="78" spans="1:36" ht="16.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row>
    <row r="79" spans="1:36" ht="16.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row>
    <row r="80" spans="1:36" ht="16.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row>
    <row r="81" spans="1:36" ht="16.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row>
    <row r="82" spans="1:36" ht="16.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row>
    <row r="83" spans="1:36" ht="16.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row>
    <row r="84" spans="1:36" ht="16.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row>
    <row r="85" spans="1:36" ht="16.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row>
    <row r="86" spans="1:36" ht="16.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row>
    <row r="87" spans="1:36" ht="16.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row>
    <row r="88" spans="1:36" ht="16.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row>
    <row r="89" spans="1:36" ht="16.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row>
    <row r="90" spans="1:36" ht="16.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row>
    <row r="91" spans="1:36" ht="16.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row>
    <row r="92" spans="1:36" ht="16.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row>
    <row r="93" spans="1:36" ht="16.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row>
    <row r="94" spans="1:36" ht="16.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row>
    <row r="95" spans="1:36" ht="16.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row>
    <row r="96" spans="1:36" ht="16.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row>
    <row r="97" spans="1:36" ht="16.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row>
    <row r="98" spans="1:36" ht="16.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row>
    <row r="99" spans="1:36" ht="16.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row>
  </sheetData>
  <sheetProtection selectLockedCells="1" selectUnlockedCells="1"/>
  <mergeCells count="92">
    <mergeCell ref="H44:H49"/>
    <mergeCell ref="I11:N11"/>
    <mergeCell ref="O11:T11"/>
    <mergeCell ref="U11:Z11"/>
    <mergeCell ref="A12:G12"/>
    <mergeCell ref="I12:N12"/>
    <mergeCell ref="U44:Z45"/>
    <mergeCell ref="H32:H37"/>
    <mergeCell ref="H38:H43"/>
    <mergeCell ref="T15:T19"/>
    <mergeCell ref="P16:S17"/>
    <mergeCell ref="U30:Z31"/>
    <mergeCell ref="U20:W20"/>
    <mergeCell ref="J16:M17"/>
    <mergeCell ref="V16:Y17"/>
    <mergeCell ref="U18:Z19"/>
    <mergeCell ref="AA38:AI39"/>
    <mergeCell ref="I40:N41"/>
    <mergeCell ref="O40:T41"/>
    <mergeCell ref="U40:Z41"/>
    <mergeCell ref="L28:M29"/>
    <mergeCell ref="R28:S29"/>
    <mergeCell ref="X28:Y29"/>
    <mergeCell ref="AA28:AI29"/>
    <mergeCell ref="AA32:AI33"/>
    <mergeCell ref="I32:N33"/>
    <mergeCell ref="O32:T33"/>
    <mergeCell ref="U32:Z33"/>
    <mergeCell ref="I36:N37"/>
    <mergeCell ref="O36:T37"/>
    <mergeCell ref="U36:Z37"/>
    <mergeCell ref="I38:N39"/>
    <mergeCell ref="AA44:AI45"/>
    <mergeCell ref="AA46:AI47"/>
    <mergeCell ref="AA48:AI49"/>
    <mergeCell ref="I42:N43"/>
    <mergeCell ref="O42:T43"/>
    <mergeCell ref="U42:Z43"/>
    <mergeCell ref="I48:N49"/>
    <mergeCell ref="O48:T49"/>
    <mergeCell ref="U48:Z49"/>
    <mergeCell ref="U24:Z25"/>
    <mergeCell ref="O38:T39"/>
    <mergeCell ref="U38:Z39"/>
    <mergeCell ref="K22:M23"/>
    <mergeCell ref="Q22:S23"/>
    <mergeCell ref="W22:Y23"/>
    <mergeCell ref="AA30:AI31"/>
    <mergeCell ref="U26:Z27"/>
    <mergeCell ref="F2:F3"/>
    <mergeCell ref="H14:H19"/>
    <mergeCell ref="H20:H25"/>
    <mergeCell ref="H26:H31"/>
    <mergeCell ref="B11:H11"/>
    <mergeCell ref="AA13:AI13"/>
    <mergeCell ref="AA26:AI27"/>
    <mergeCell ref="AA16:AI17"/>
    <mergeCell ref="AA22:AI23"/>
    <mergeCell ref="B2:E3"/>
    <mergeCell ref="O12:T12"/>
    <mergeCell ref="U12:Z12"/>
    <mergeCell ref="I13:N13"/>
    <mergeCell ref="O13:T13"/>
    <mergeCell ref="T53:T54"/>
    <mergeCell ref="I46:N47"/>
    <mergeCell ref="O46:T47"/>
    <mergeCell ref="U46:Z47"/>
    <mergeCell ref="I34:N35"/>
    <mergeCell ref="O34:T35"/>
    <mergeCell ref="U34:Z35"/>
    <mergeCell ref="U51:AF51"/>
    <mergeCell ref="AE52:AF52"/>
    <mergeCell ref="AA40:AI41"/>
    <mergeCell ref="AA36:AI37"/>
    <mergeCell ref="AA34:AI35"/>
    <mergeCell ref="AA42:AI43"/>
    <mergeCell ref="U53:AF54"/>
    <mergeCell ref="I44:N45"/>
    <mergeCell ref="O44:T45"/>
    <mergeCell ref="U13:Z13"/>
    <mergeCell ref="I7:Z7"/>
    <mergeCell ref="I8:Z8"/>
    <mergeCell ref="A9:G9"/>
    <mergeCell ref="I9:N9"/>
    <mergeCell ref="O9:T9"/>
    <mergeCell ref="U9:Z9"/>
    <mergeCell ref="AA9:AI9"/>
    <mergeCell ref="B10:H10"/>
    <mergeCell ref="I10:N10"/>
    <mergeCell ref="O10:T10"/>
    <mergeCell ref="U10:Z10"/>
    <mergeCell ref="AA10:AI10"/>
  </mergeCells>
  <printOptions horizontalCentered="1"/>
  <pageMargins left="0.15" right="0.22013888888888899" top="0.22986111111111099" bottom="0.05" header="0.51180555555555596" footer="0.51180555555555596"/>
  <pageSetup paperSize="9" scale="81" firstPageNumber="7" orientation="portrait" useFirstPageNumber="1" horizontalDpi="300"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87"/>
  <sheetViews>
    <sheetView showGridLines="0" view="pageBreakPreview" topLeftCell="A143" zoomScaleNormal="100" workbookViewId="0">
      <selection activeCell="D168" sqref="D168"/>
    </sheetView>
  </sheetViews>
  <sheetFormatPr defaultColWidth="9.140625" defaultRowHeight="16.5" customHeight="1"/>
  <cols>
    <col min="1" max="1" width="1" style="1410" customWidth="1"/>
    <col min="2" max="2" width="4.28515625" style="1410" customWidth="1"/>
    <col min="3" max="3" width="5.28515625" style="1410" customWidth="1"/>
    <col min="4" max="4" width="4.85546875" style="1410" customWidth="1"/>
    <col min="5" max="6" width="4.5703125" style="1410" customWidth="1"/>
    <col min="7" max="7" width="6.85546875" style="1410" customWidth="1"/>
    <col min="8" max="9" width="4.85546875" style="1410" customWidth="1"/>
    <col min="10" max="10" width="7" style="1410" customWidth="1"/>
    <col min="11" max="11" width="6.140625" style="1410" customWidth="1"/>
    <col min="12" max="12" width="3.140625" style="1410" customWidth="1"/>
    <col min="13" max="13" width="7.28515625" style="1410" customWidth="1"/>
    <col min="14" max="14" width="5.5703125" style="1633" customWidth="1"/>
    <col min="15" max="21" width="4.140625" style="1412" customWidth="1"/>
    <col min="22" max="22" width="2.5703125" style="1412" customWidth="1"/>
    <col min="23" max="23" width="2.5703125" style="1410" customWidth="1"/>
    <col min="24" max="26" width="4.140625" style="1410" customWidth="1"/>
    <col min="27" max="27" width="3.5703125" style="1410" customWidth="1"/>
    <col min="28" max="32" width="9.140625" style="1413"/>
    <col min="33" max="16384" width="9.140625" style="1410"/>
  </cols>
  <sheetData>
    <row r="1" spans="1:38" s="905" customFormat="1" ht="5.25" customHeight="1">
      <c r="A1" s="1634"/>
      <c r="B1" s="1635"/>
      <c r="C1" s="1635"/>
      <c r="D1" s="1636"/>
      <c r="E1" s="1637"/>
      <c r="F1" s="1637"/>
      <c r="G1" s="1635"/>
      <c r="H1" s="1635"/>
      <c r="I1" s="1635"/>
      <c r="J1" s="1635"/>
      <c r="K1" s="1635"/>
      <c r="L1" s="1635"/>
      <c r="M1" s="1635"/>
      <c r="N1" s="1684"/>
      <c r="O1" s="1685"/>
      <c r="P1" s="1685"/>
      <c r="Q1" s="1685"/>
      <c r="R1" s="1685"/>
      <c r="S1" s="1685"/>
      <c r="T1" s="1685"/>
      <c r="U1" s="1685"/>
      <c r="V1" s="1685"/>
      <c r="W1" s="1635"/>
      <c r="X1" s="1635"/>
      <c r="Y1" s="1635"/>
      <c r="Z1" s="1635"/>
      <c r="AA1" s="1701"/>
      <c r="AB1" s="1343"/>
      <c r="AC1" s="1343"/>
      <c r="AD1" s="1343"/>
      <c r="AE1" s="1343"/>
      <c r="AF1" s="1343"/>
    </row>
    <row r="2" spans="1:38" s="905" customFormat="1" ht="14.25" customHeight="1">
      <c r="A2" s="1384"/>
      <c r="B2" s="372"/>
      <c r="C2" s="372"/>
      <c r="D2" s="372"/>
      <c r="E2" s="372"/>
      <c r="F2" s="1067"/>
      <c r="G2" s="1638" t="s">
        <v>736</v>
      </c>
      <c r="H2" s="1638"/>
      <c r="I2" s="1638"/>
      <c r="J2" s="1638"/>
      <c r="K2" s="1638"/>
      <c r="L2" s="1638"/>
      <c r="M2" s="1638"/>
      <c r="N2" s="1686"/>
      <c r="O2" s="1388"/>
      <c r="P2" s="1388"/>
      <c r="Q2" s="1388"/>
      <c r="R2" s="1388"/>
      <c r="S2" s="1388"/>
      <c r="T2" s="1388"/>
      <c r="U2" s="1388"/>
      <c r="V2" s="1388"/>
      <c r="W2" s="1388"/>
      <c r="X2" s="1388"/>
      <c r="Y2" s="1388"/>
      <c r="Z2" s="1388"/>
      <c r="AA2" s="1402"/>
      <c r="AB2" s="1343"/>
      <c r="AC2" s="1343"/>
      <c r="AD2" s="1343"/>
      <c r="AE2" s="1343"/>
      <c r="AF2" s="1343"/>
    </row>
    <row r="3" spans="1:38" s="905" customFormat="1" ht="14.25" customHeight="1">
      <c r="A3" s="1345"/>
      <c r="B3" s="931"/>
      <c r="C3" s="931"/>
      <c r="D3" s="931"/>
      <c r="E3" s="1639" t="s">
        <v>737</v>
      </c>
      <c r="F3" s="1640"/>
      <c r="G3" s="1641"/>
      <c r="H3" s="1641"/>
      <c r="I3" s="1641"/>
      <c r="J3" s="1641"/>
      <c r="K3" s="1641"/>
      <c r="L3" s="1687"/>
      <c r="M3" s="1397"/>
      <c r="N3" s="1688"/>
      <c r="O3" s="1346"/>
      <c r="P3" s="1346"/>
      <c r="Q3" s="1346"/>
      <c r="R3" s="1346"/>
      <c r="S3" s="1346"/>
      <c r="T3" s="1346"/>
      <c r="U3" s="1346"/>
      <c r="V3" s="1346"/>
      <c r="W3" s="1346"/>
      <c r="X3" s="1346"/>
      <c r="Y3" s="1346"/>
      <c r="Z3" s="1346"/>
      <c r="AA3" s="1403"/>
      <c r="AB3" s="1404"/>
      <c r="AC3" s="1404"/>
      <c r="AD3" s="1404"/>
      <c r="AE3" s="1404"/>
      <c r="AF3" s="1404"/>
      <c r="AG3" s="1291"/>
      <c r="AH3" s="1291"/>
      <c r="AI3" s="1291"/>
      <c r="AJ3" s="1291"/>
      <c r="AK3" s="1291"/>
      <c r="AL3" s="1291"/>
    </row>
    <row r="4" spans="1:38" s="1630" customFormat="1" ht="14.25">
      <c r="A4" s="1642"/>
      <c r="B4" s="1643"/>
      <c r="C4" s="1643"/>
      <c r="D4" s="1643"/>
      <c r="E4" s="1644" t="s">
        <v>738</v>
      </c>
      <c r="F4" s="1643"/>
      <c r="G4" s="1284"/>
      <c r="H4" s="1284"/>
      <c r="I4" s="1284"/>
      <c r="J4" s="1285"/>
      <c r="K4" s="1284"/>
      <c r="L4" s="1284"/>
      <c r="M4" s="1284"/>
      <c r="N4" s="1284"/>
      <c r="O4" s="1284"/>
      <c r="P4" s="1284"/>
      <c r="Q4" s="1284"/>
      <c r="R4" s="1284"/>
      <c r="S4" s="1699"/>
      <c r="T4" s="1699"/>
      <c r="U4" s="1699"/>
      <c r="V4" s="1699"/>
      <c r="W4" s="1699"/>
      <c r="X4" s="1699"/>
      <c r="Y4" s="1699"/>
      <c r="Z4" s="1699"/>
      <c r="AA4" s="1702"/>
      <c r="AB4" s="1703"/>
      <c r="AC4" s="1703"/>
      <c r="AD4" s="1703"/>
      <c r="AE4" s="1703"/>
      <c r="AF4" s="1703"/>
    </row>
    <row r="5" spans="1:38" s="1630" customFormat="1" ht="10.5" customHeight="1">
      <c r="A5" s="1645"/>
      <c r="B5" s="1643"/>
      <c r="C5" s="1643"/>
      <c r="D5" s="1643"/>
      <c r="E5" s="1643"/>
      <c r="F5" s="1643"/>
      <c r="G5" s="1284"/>
      <c r="H5" s="1284"/>
      <c r="I5" s="1284"/>
      <c r="J5" s="1285"/>
      <c r="K5" s="1284"/>
      <c r="L5" s="1284"/>
      <c r="M5" s="1284"/>
      <c r="N5" s="1284"/>
      <c r="O5" s="4206" t="s">
        <v>739</v>
      </c>
      <c r="P5" s="4206"/>
      <c r="Q5" s="4206"/>
      <c r="R5" s="4206"/>
      <c r="S5" s="4206"/>
      <c r="T5" s="4206"/>
      <c r="U5" s="4206"/>
      <c r="V5" s="4206"/>
      <c r="W5" s="4206"/>
      <c r="X5" s="4206"/>
      <c r="Y5" s="4206"/>
      <c r="Z5" s="4206"/>
      <c r="AA5" s="1702"/>
      <c r="AB5" s="1703"/>
      <c r="AC5" s="1703"/>
      <c r="AD5" s="1703"/>
      <c r="AE5" s="1703"/>
      <c r="AF5" s="1703"/>
    </row>
    <row r="6" spans="1:38" s="1630" customFormat="1" ht="10.5" customHeight="1">
      <c r="A6" s="1645"/>
      <c r="B6" s="1643"/>
      <c r="C6" s="1643"/>
      <c r="D6" s="1643"/>
      <c r="E6" s="1643"/>
      <c r="F6" s="1643"/>
      <c r="G6" s="1284"/>
      <c r="H6" s="1284"/>
      <c r="I6" s="1284"/>
      <c r="J6" s="1285"/>
      <c r="K6" s="1284"/>
      <c r="L6" s="1284"/>
      <c r="M6" s="1284"/>
      <c r="N6" s="1284"/>
      <c r="O6" s="4207" t="s">
        <v>334</v>
      </c>
      <c r="P6" s="4207"/>
      <c r="Q6" s="4207"/>
      <c r="R6" s="4207"/>
      <c r="S6" s="4207"/>
      <c r="T6" s="4207"/>
      <c r="U6" s="4207"/>
      <c r="V6" s="4207"/>
      <c r="W6" s="4207"/>
      <c r="X6" s="4207"/>
      <c r="Y6" s="4207"/>
      <c r="Z6" s="4207"/>
      <c r="AA6" s="1702"/>
      <c r="AB6" s="1703"/>
      <c r="AC6" s="1703"/>
      <c r="AD6" s="1703"/>
      <c r="AE6" s="1703"/>
      <c r="AF6" s="1703"/>
    </row>
    <row r="7" spans="1:38" s="905" customFormat="1" ht="9.75" customHeight="1">
      <c r="A7" s="1646"/>
      <c r="B7" s="1282"/>
      <c r="C7" s="1282"/>
      <c r="D7" s="1282"/>
      <c r="E7" s="1282"/>
      <c r="F7" s="1282"/>
      <c r="G7" s="1282"/>
      <c r="H7" s="1282"/>
      <c r="I7" s="1282"/>
      <c r="J7" s="1282"/>
      <c r="K7" s="1338"/>
      <c r="L7" s="1338"/>
      <c r="M7" s="1338"/>
      <c r="N7" s="1338"/>
      <c r="O7" s="1282"/>
      <c r="P7" s="1282"/>
      <c r="Q7" s="1282"/>
      <c r="R7" s="1282"/>
      <c r="S7" s="1282"/>
      <c r="T7" s="1288"/>
      <c r="U7" s="1282"/>
      <c r="V7" s="1282"/>
      <c r="W7" s="1338"/>
      <c r="X7" s="1338"/>
      <c r="Y7" s="4208" t="s">
        <v>740</v>
      </c>
      <c r="Z7" s="4209"/>
      <c r="AA7" s="1377"/>
      <c r="AB7" s="1343"/>
      <c r="AC7" s="1343"/>
      <c r="AD7" s="1343"/>
      <c r="AE7" s="1343"/>
      <c r="AF7" s="1343"/>
    </row>
    <row r="8" spans="1:38" s="905" customFormat="1" ht="11.25" customHeight="1">
      <c r="A8" s="1646"/>
      <c r="B8" s="1647">
        <v>8.1</v>
      </c>
      <c r="C8" s="1283" t="s">
        <v>741</v>
      </c>
      <c r="D8" s="1283"/>
      <c r="E8" s="1284"/>
      <c r="F8" s="1284"/>
      <c r="G8" s="1284"/>
      <c r="H8" s="1282"/>
      <c r="I8" s="1282"/>
      <c r="J8" s="1282"/>
      <c r="K8" s="1338"/>
      <c r="L8" s="1338"/>
      <c r="M8" s="1338"/>
      <c r="N8" s="4219" t="s">
        <v>338</v>
      </c>
      <c r="O8" s="4213"/>
      <c r="P8" s="4213"/>
      <c r="Q8" s="4213"/>
      <c r="R8" s="4213"/>
      <c r="S8" s="4213"/>
      <c r="T8" s="4213"/>
      <c r="U8" s="4213"/>
      <c r="V8" s="4213"/>
      <c r="W8" s="4213"/>
      <c r="X8" s="4213"/>
      <c r="Y8" s="4213"/>
      <c r="Z8" s="4213"/>
      <c r="AA8" s="1377"/>
      <c r="AB8" s="1343"/>
      <c r="AC8" s="1343"/>
      <c r="AD8" s="1343"/>
      <c r="AE8" s="1343"/>
      <c r="AF8" s="1343"/>
    </row>
    <row r="9" spans="1:38" s="905" customFormat="1" ht="9.75" customHeight="1">
      <c r="A9" s="1646"/>
      <c r="B9" s="1647"/>
      <c r="C9" s="2733" t="s">
        <v>742</v>
      </c>
      <c r="D9" s="1356"/>
      <c r="E9" s="1284"/>
      <c r="F9" s="1284"/>
      <c r="G9" s="1284"/>
      <c r="H9" s="1282"/>
      <c r="I9" s="1282"/>
      <c r="J9" s="1282"/>
      <c r="K9" s="1338"/>
      <c r="L9" s="1338"/>
      <c r="M9" s="1338"/>
      <c r="N9" s="4219"/>
      <c r="O9" s="4213"/>
      <c r="P9" s="4213"/>
      <c r="Q9" s="4213"/>
      <c r="R9" s="4213"/>
      <c r="S9" s="4213"/>
      <c r="T9" s="4213"/>
      <c r="U9" s="4213"/>
      <c r="V9" s="4213"/>
      <c r="W9" s="4213"/>
      <c r="X9" s="4213"/>
      <c r="Y9" s="4213"/>
      <c r="Z9" s="4213"/>
      <c r="AA9" s="1377"/>
      <c r="AB9" s="1343"/>
      <c r="AC9" s="1343"/>
      <c r="AD9" s="1343"/>
      <c r="AE9" s="1343"/>
      <c r="AF9" s="1343"/>
    </row>
    <row r="10" spans="1:38" s="905" customFormat="1" ht="6.75" customHeight="1">
      <c r="A10" s="1646"/>
      <c r="B10" s="1647"/>
      <c r="C10" s="1285"/>
      <c r="D10" s="1356"/>
      <c r="E10" s="1284"/>
      <c r="F10" s="1284"/>
      <c r="G10" s="1284"/>
      <c r="H10" s="1282"/>
      <c r="I10" s="1282"/>
      <c r="J10" s="1282"/>
      <c r="K10" s="1338"/>
      <c r="L10" s="1338"/>
      <c r="M10" s="1338"/>
      <c r="N10" s="1283"/>
      <c r="O10" s="1314"/>
      <c r="P10" s="1314"/>
      <c r="Q10" s="1314"/>
      <c r="R10" s="1314"/>
      <c r="S10" s="1314"/>
      <c r="T10" s="1314"/>
      <c r="U10" s="1314"/>
      <c r="V10" s="1314"/>
      <c r="W10" s="1314"/>
      <c r="X10" s="1314"/>
      <c r="Y10" s="1314"/>
      <c r="Z10" s="1314"/>
      <c r="AA10" s="1377"/>
      <c r="AB10" s="1343"/>
      <c r="AC10" s="1343"/>
      <c r="AD10" s="1343"/>
      <c r="AE10" s="1343"/>
      <c r="AF10" s="1343"/>
    </row>
    <row r="11" spans="1:38" s="905" customFormat="1" ht="9.75" customHeight="1">
      <c r="A11" s="1646"/>
      <c r="B11" s="1647"/>
      <c r="C11" s="1648" t="s">
        <v>743</v>
      </c>
      <c r="D11" s="1301" t="s">
        <v>744</v>
      </c>
      <c r="E11" s="1284"/>
      <c r="F11" s="1284"/>
      <c r="G11" s="1284"/>
      <c r="H11" s="1282"/>
      <c r="I11" s="1282"/>
      <c r="J11" s="1282"/>
      <c r="K11" s="1338"/>
      <c r="L11" s="1338"/>
      <c r="M11" s="1338"/>
      <c r="N11" s="1283"/>
      <c r="O11" s="1314"/>
      <c r="P11" s="1314"/>
      <c r="Q11" s="1314"/>
      <c r="R11" s="1314"/>
      <c r="S11" s="1314"/>
      <c r="T11" s="1314"/>
      <c r="U11" s="1314"/>
      <c r="V11" s="1314"/>
      <c r="W11" s="1314"/>
      <c r="X11" s="1314"/>
      <c r="Y11" s="1314"/>
      <c r="Z11" s="1556"/>
      <c r="AA11" s="1377"/>
      <c r="AB11" s="1343"/>
      <c r="AC11" s="1343"/>
      <c r="AD11" s="1343"/>
      <c r="AE11" s="1343"/>
      <c r="AF11" s="1343"/>
    </row>
    <row r="12" spans="1:38" s="905" customFormat="1" ht="10.5" customHeight="1">
      <c r="A12" s="1646"/>
      <c r="B12" s="1647"/>
      <c r="C12" s="1648"/>
      <c r="D12" s="1649" t="s">
        <v>745</v>
      </c>
      <c r="E12" s="1284"/>
      <c r="F12" s="1284"/>
      <c r="G12" s="1284"/>
      <c r="H12" s="1282"/>
      <c r="I12" s="1282"/>
      <c r="J12" s="1282"/>
      <c r="K12" s="1338"/>
      <c r="L12" s="1338"/>
      <c r="M12" s="1338"/>
      <c r="N12" s="1283"/>
      <c r="O12" s="1314"/>
      <c r="P12" s="1314"/>
      <c r="Q12" s="1314"/>
      <c r="R12" s="1314"/>
      <c r="S12" s="1314"/>
      <c r="T12" s="1314"/>
      <c r="U12" s="1314"/>
      <c r="V12" s="4214" t="s">
        <v>340</v>
      </c>
      <c r="W12" s="4215"/>
      <c r="X12" s="3156"/>
      <c r="Y12" s="3157"/>
      <c r="Z12" s="3158"/>
      <c r="AA12" s="1377"/>
      <c r="AB12" s="1343"/>
      <c r="AC12" s="1343"/>
      <c r="AD12" s="1343"/>
      <c r="AE12" s="1343"/>
      <c r="AF12" s="1343"/>
    </row>
    <row r="13" spans="1:38" s="905" customFormat="1" ht="10.5" customHeight="1">
      <c r="A13" s="1646"/>
      <c r="B13" s="1647"/>
      <c r="C13" s="1283"/>
      <c r="D13" s="2734" t="s">
        <v>746</v>
      </c>
      <c r="E13" s="1284"/>
      <c r="F13" s="1284"/>
      <c r="G13" s="1284"/>
      <c r="H13" s="1282"/>
      <c r="I13" s="1282"/>
      <c r="J13" s="1282"/>
      <c r="K13" s="1338"/>
      <c r="L13" s="1338"/>
      <c r="M13" s="1338"/>
      <c r="N13" s="1283"/>
      <c r="O13" s="1314"/>
      <c r="P13" s="1314"/>
      <c r="Q13" s="1314"/>
      <c r="R13" s="1314"/>
      <c r="S13" s="1314"/>
      <c r="T13" s="1314"/>
      <c r="U13" s="1314"/>
      <c r="V13" s="4216"/>
      <c r="W13" s="4215"/>
      <c r="X13" s="3159"/>
      <c r="Y13" s="3160"/>
      <c r="Z13" s="3161"/>
      <c r="AA13" s="1377"/>
      <c r="AB13" s="1343"/>
      <c r="AC13" s="1343"/>
      <c r="AD13" s="1343"/>
      <c r="AE13" s="1343"/>
      <c r="AF13" s="1343"/>
    </row>
    <row r="14" spans="1:38" s="905" customFormat="1" ht="9.75" customHeight="1">
      <c r="A14" s="1646"/>
      <c r="B14" s="1647"/>
      <c r="C14" s="1283"/>
      <c r="D14" s="2733" t="s">
        <v>721</v>
      </c>
      <c r="E14" s="1284"/>
      <c r="F14" s="1284"/>
      <c r="G14" s="1284"/>
      <c r="H14" s="1282"/>
      <c r="I14" s="1282"/>
      <c r="J14" s="1282"/>
      <c r="K14" s="1338" t="s">
        <v>51</v>
      </c>
      <c r="L14" s="1338"/>
      <c r="M14" s="1338"/>
      <c r="N14" s="1283"/>
      <c r="O14" s="1314"/>
      <c r="P14" s="1314"/>
      <c r="Q14" s="1314"/>
      <c r="R14" s="1314"/>
      <c r="S14" s="1314"/>
      <c r="T14" s="1314"/>
      <c r="U14" s="1314"/>
      <c r="V14" s="1314"/>
      <c r="W14" s="1314"/>
      <c r="X14" s="1314"/>
      <c r="Y14" s="1314"/>
      <c r="Z14" s="1314"/>
      <c r="AA14" s="1377"/>
      <c r="AB14" s="1343"/>
      <c r="AC14" s="1343"/>
      <c r="AD14" s="1343"/>
      <c r="AE14" s="1343"/>
      <c r="AF14" s="1343"/>
    </row>
    <row r="15" spans="1:38" s="905" customFormat="1" ht="9.75" customHeight="1">
      <c r="A15" s="1646"/>
      <c r="B15" s="1647"/>
      <c r="C15" s="1283"/>
      <c r="D15" s="1285"/>
      <c r="E15" s="1284"/>
      <c r="F15" s="1284"/>
      <c r="G15" s="1284"/>
      <c r="H15" s="1282"/>
      <c r="I15" s="1282"/>
      <c r="J15" s="1282"/>
      <c r="K15" s="1338"/>
      <c r="L15" s="1338"/>
      <c r="M15" s="1338"/>
      <c r="N15" s="1283"/>
      <c r="O15" s="1314"/>
      <c r="P15" s="1314"/>
      <c r="Q15" s="1314"/>
      <c r="R15" s="1314"/>
      <c r="S15" s="1314"/>
      <c r="T15" s="1314"/>
      <c r="U15" s="1314"/>
      <c r="V15" s="1314"/>
      <c r="W15" s="1314"/>
      <c r="X15" s="1314"/>
      <c r="Y15" s="1314"/>
      <c r="Z15" s="1314"/>
      <c r="AA15" s="1377"/>
      <c r="AB15" s="1343"/>
      <c r="AC15" s="1343"/>
      <c r="AD15" s="1343"/>
      <c r="AE15" s="1343"/>
      <c r="AF15" s="1343"/>
    </row>
    <row r="16" spans="1:38" s="905" customFormat="1" ht="9.75" customHeight="1">
      <c r="A16" s="1646"/>
      <c r="B16" s="1647"/>
      <c r="C16" s="1648" t="s">
        <v>747</v>
      </c>
      <c r="D16" s="1301" t="s">
        <v>748</v>
      </c>
      <c r="E16" s="1284"/>
      <c r="F16" s="1284"/>
      <c r="G16" s="1284"/>
      <c r="H16" s="1282"/>
      <c r="I16" s="1282"/>
      <c r="J16" s="1282"/>
      <c r="K16" s="1338"/>
      <c r="L16" s="1338"/>
      <c r="M16" s="1338"/>
      <c r="N16" s="1283"/>
      <c r="O16" s="1314"/>
      <c r="P16" s="1314"/>
      <c r="Q16" s="1314"/>
      <c r="R16" s="1314"/>
      <c r="S16" s="1314"/>
      <c r="T16" s="1314"/>
      <c r="U16" s="1314"/>
      <c r="V16" s="1314"/>
      <c r="W16" s="1314"/>
      <c r="X16" s="1314"/>
      <c r="Y16" s="1314"/>
      <c r="Z16" s="1556"/>
      <c r="AA16" s="1377"/>
      <c r="AB16" s="1343"/>
      <c r="AC16" s="1343"/>
      <c r="AD16" s="1343"/>
      <c r="AE16" s="1343"/>
      <c r="AF16" s="1343"/>
    </row>
    <row r="17" spans="1:32" s="905" customFormat="1" ht="10.5" customHeight="1">
      <c r="A17" s="1646"/>
      <c r="B17" s="1647"/>
      <c r="C17" s="1648"/>
      <c r="D17" s="1649" t="s">
        <v>745</v>
      </c>
      <c r="E17" s="1284"/>
      <c r="F17" s="1284"/>
      <c r="G17" s="1284"/>
      <c r="H17" s="1282"/>
      <c r="I17" s="1282"/>
      <c r="J17" s="1282"/>
      <c r="K17" s="1338"/>
      <c r="L17" s="1338"/>
      <c r="M17" s="1338"/>
      <c r="N17" s="1283"/>
      <c r="O17" s="1314"/>
      <c r="P17" s="1314"/>
      <c r="Q17" s="1314"/>
      <c r="R17" s="1314"/>
      <c r="S17" s="1314"/>
      <c r="T17" s="1314"/>
      <c r="U17" s="1314"/>
      <c r="V17" s="4216">
        <v>60</v>
      </c>
      <c r="W17" s="4215"/>
      <c r="X17" s="3156"/>
      <c r="Y17" s="3157"/>
      <c r="Z17" s="3158"/>
      <c r="AA17" s="1377"/>
      <c r="AB17" s="1343"/>
      <c r="AC17" s="1343"/>
      <c r="AD17" s="1343"/>
      <c r="AE17" s="1343"/>
      <c r="AF17" s="1343"/>
    </row>
    <row r="18" spans="1:32" s="905" customFormat="1" ht="10.5" customHeight="1">
      <c r="A18" s="1646"/>
      <c r="B18" s="1647"/>
      <c r="C18" s="1283"/>
      <c r="D18" s="2734" t="s">
        <v>749</v>
      </c>
      <c r="E18" s="1284"/>
      <c r="F18" s="1284"/>
      <c r="G18" s="1284"/>
      <c r="H18" s="1282"/>
      <c r="I18" s="1282"/>
      <c r="J18" s="1282"/>
      <c r="K18" s="1338"/>
      <c r="L18" s="1338"/>
      <c r="M18" s="1338"/>
      <c r="N18" s="1283"/>
      <c r="O18" s="1314"/>
      <c r="P18" s="1314"/>
      <c r="Q18" s="1314"/>
      <c r="R18" s="1314"/>
      <c r="S18" s="1314"/>
      <c r="T18" s="1314"/>
      <c r="U18" s="1314"/>
      <c r="V18" s="4216"/>
      <c r="W18" s="4215"/>
      <c r="X18" s="3159"/>
      <c r="Y18" s="3160"/>
      <c r="Z18" s="3161"/>
      <c r="AA18" s="1377"/>
      <c r="AB18" s="1343"/>
      <c r="AC18" s="1343"/>
      <c r="AD18" s="1343"/>
      <c r="AE18" s="1343"/>
      <c r="AF18" s="1343"/>
    </row>
    <row r="19" spans="1:32" s="905" customFormat="1" ht="9.75" customHeight="1">
      <c r="A19" s="1646"/>
      <c r="B19" s="1647"/>
      <c r="C19" s="1283"/>
      <c r="D19" s="2733" t="s">
        <v>721</v>
      </c>
      <c r="E19" s="1284"/>
      <c r="F19" s="1284"/>
      <c r="G19" s="1284"/>
      <c r="H19" s="1282"/>
      <c r="I19" s="1282"/>
      <c r="J19" s="1282"/>
      <c r="K19" s="1338" t="s">
        <v>51</v>
      </c>
      <c r="L19" s="1338"/>
      <c r="M19" s="1338"/>
      <c r="N19" s="1283"/>
      <c r="O19" s="1314"/>
      <c r="P19" s="1314"/>
      <c r="Q19" s="1314"/>
      <c r="R19" s="1314"/>
      <c r="S19" s="1314"/>
      <c r="T19" s="1314"/>
      <c r="U19" s="1314"/>
      <c r="V19" s="1314"/>
      <c r="W19" s="1314"/>
      <c r="X19" s="1314"/>
      <c r="Y19" s="1314"/>
      <c r="Z19" s="1314"/>
      <c r="AA19" s="1377"/>
      <c r="AB19" s="1343"/>
      <c r="AC19" s="1343"/>
      <c r="AD19" s="1343"/>
      <c r="AE19" s="1343"/>
      <c r="AF19" s="1343"/>
    </row>
    <row r="20" spans="1:32" s="905" customFormat="1" ht="6" customHeight="1">
      <c r="A20" s="1646"/>
      <c r="B20" s="1651"/>
      <c r="C20" s="1652"/>
      <c r="D20" s="1652"/>
      <c r="E20" s="1652"/>
      <c r="F20" s="1652"/>
      <c r="G20" s="1652"/>
      <c r="H20" s="1652"/>
      <c r="I20" s="1652"/>
      <c r="J20" s="1652"/>
      <c r="K20" s="1652"/>
      <c r="L20" s="1652"/>
      <c r="M20" s="1689"/>
      <c r="N20" s="1341"/>
      <c r="O20" s="1341"/>
      <c r="P20" s="1341"/>
      <c r="Q20" s="1341"/>
      <c r="R20" s="1341"/>
      <c r="S20" s="1341"/>
      <c r="T20" s="1341"/>
      <c r="U20" s="1341"/>
      <c r="V20" s="1341"/>
      <c r="W20" s="1341"/>
      <c r="X20" s="1341"/>
      <c r="Y20" s="1341"/>
      <c r="Z20" s="1341"/>
      <c r="AA20" s="1705"/>
      <c r="AB20" s="1343"/>
      <c r="AC20" s="1343"/>
      <c r="AD20" s="1343"/>
      <c r="AE20" s="1343"/>
      <c r="AF20" s="1343"/>
    </row>
    <row r="21" spans="1:32" s="905" customFormat="1" ht="3" customHeight="1">
      <c r="A21" s="1653"/>
      <c r="B21" s="1654"/>
      <c r="C21" s="4210"/>
      <c r="D21" s="4211"/>
      <c r="E21" s="4211"/>
      <c r="F21" s="4211"/>
      <c r="G21" s="4211"/>
      <c r="H21" s="4211"/>
      <c r="I21" s="4211"/>
      <c r="J21" s="1690"/>
      <c r="K21" s="1690"/>
      <c r="L21" s="1690"/>
      <c r="M21" s="1691"/>
      <c r="N21" s="1692"/>
      <c r="O21" s="1692"/>
      <c r="P21" s="1692"/>
      <c r="Q21" s="1692"/>
      <c r="R21" s="1692"/>
      <c r="S21" s="1692"/>
      <c r="T21" s="1692"/>
      <c r="U21" s="1692"/>
      <c r="V21" s="1692"/>
      <c r="W21" s="1692"/>
      <c r="X21" s="1692"/>
      <c r="Y21" s="1692"/>
      <c r="Z21" s="1692"/>
      <c r="AA21" s="1706"/>
      <c r="AB21" s="1343"/>
      <c r="AC21" s="1343"/>
      <c r="AD21" s="1343"/>
      <c r="AE21" s="1343"/>
      <c r="AF21" s="1343"/>
    </row>
    <row r="22" spans="1:32" s="905" customFormat="1" ht="12" customHeight="1">
      <c r="A22" s="1657"/>
      <c r="B22" s="1654"/>
      <c r="C22" s="1655" t="s">
        <v>750</v>
      </c>
      <c r="D22" s="1656"/>
      <c r="E22" s="1656"/>
      <c r="F22" s="1656"/>
      <c r="G22" s="1656"/>
      <c r="H22" s="1656"/>
      <c r="I22" s="1656"/>
      <c r="J22" s="1690"/>
      <c r="K22" s="1690"/>
      <c r="L22" s="1690"/>
      <c r="M22" s="1691"/>
      <c r="N22" s="1692"/>
      <c r="O22" s="1692"/>
      <c r="P22" s="1692"/>
      <c r="Q22" s="1692"/>
      <c r="R22" s="1692"/>
      <c r="S22" s="1692"/>
      <c r="T22" s="1692"/>
      <c r="U22" s="1692"/>
      <c r="V22" s="1692"/>
      <c r="W22" s="1692"/>
      <c r="X22" s="1692"/>
      <c r="Y22" s="1692"/>
      <c r="Z22" s="1692"/>
      <c r="AA22" s="1706"/>
      <c r="AB22" s="1343"/>
      <c r="AC22" s="1343"/>
      <c r="AD22" s="1343"/>
      <c r="AE22" s="1343"/>
      <c r="AF22" s="1343"/>
    </row>
    <row r="23" spans="1:32" s="905" customFormat="1" ht="11.25" customHeight="1">
      <c r="A23" s="1657"/>
      <c r="B23" s="1654"/>
      <c r="C23" s="1658" t="s">
        <v>751</v>
      </c>
      <c r="D23" s="1658"/>
      <c r="E23" s="1658"/>
      <c r="F23" s="1658"/>
      <c r="G23" s="1658"/>
      <c r="H23" s="1658"/>
      <c r="I23" s="1658"/>
      <c r="J23" s="1658"/>
      <c r="K23" s="1658"/>
      <c r="L23" s="1658"/>
      <c r="M23" s="1691"/>
      <c r="N23" s="1692"/>
      <c r="O23" s="1692"/>
      <c r="P23" s="1692"/>
      <c r="Q23" s="1692"/>
      <c r="R23" s="1692"/>
      <c r="S23" s="1692"/>
      <c r="T23" s="1692"/>
      <c r="U23" s="1692"/>
      <c r="V23" s="1692"/>
      <c r="W23" s="1692"/>
      <c r="X23" s="1692"/>
      <c r="Y23" s="1692"/>
      <c r="Z23" s="1692"/>
      <c r="AA23" s="1706"/>
      <c r="AB23" s="1343"/>
      <c r="AC23" s="1343"/>
      <c r="AD23" s="1343"/>
      <c r="AE23" s="1343"/>
      <c r="AF23" s="1343"/>
    </row>
    <row r="24" spans="1:32" s="905" customFormat="1" ht="11.25" customHeight="1">
      <c r="A24" s="1657"/>
      <c r="B24" s="1654"/>
      <c r="C24" s="4212" t="s">
        <v>752</v>
      </c>
      <c r="D24" s="4212"/>
      <c r="E24" s="4212"/>
      <c r="F24" s="4212"/>
      <c r="G24" s="4212"/>
      <c r="H24" s="4212"/>
      <c r="I24" s="4212"/>
      <c r="J24" s="4212"/>
      <c r="K24" s="4212"/>
      <c r="L24" s="4212"/>
      <c r="M24" s="1691"/>
      <c r="N24" s="1692"/>
      <c r="O24" s="1692"/>
      <c r="P24" s="1692"/>
      <c r="Q24" s="1692"/>
      <c r="R24" s="1692"/>
      <c r="S24" s="1692"/>
      <c r="T24" s="1692"/>
      <c r="U24" s="1692"/>
      <c r="V24" s="1692"/>
      <c r="W24" s="1692"/>
      <c r="X24" s="1692"/>
      <c r="Y24" s="1692"/>
      <c r="Z24" s="1692"/>
      <c r="AA24" s="1706"/>
      <c r="AB24" s="1343"/>
      <c r="AC24" s="1343"/>
      <c r="AD24" s="1343"/>
      <c r="AE24" s="1343"/>
      <c r="AF24" s="1343"/>
    </row>
    <row r="25" spans="1:32" s="905" customFormat="1" ht="3" customHeight="1">
      <c r="A25" s="1659"/>
      <c r="B25" s="1660"/>
      <c r="C25" s="1661"/>
      <c r="D25" s="1661"/>
      <c r="E25" s="1661"/>
      <c r="F25" s="1661"/>
      <c r="G25" s="1661"/>
      <c r="H25" s="1661"/>
      <c r="I25" s="1661"/>
      <c r="J25" s="1661"/>
      <c r="K25" s="1661"/>
      <c r="L25" s="1661"/>
      <c r="M25" s="1661"/>
      <c r="N25" s="1693"/>
      <c r="O25" s="1693"/>
      <c r="P25" s="1693"/>
      <c r="Q25" s="1693"/>
      <c r="R25" s="1693"/>
      <c r="S25" s="1693"/>
      <c r="T25" s="1693"/>
      <c r="U25" s="1693"/>
      <c r="V25" s="1693"/>
      <c r="W25" s="1693"/>
      <c r="X25" s="1693"/>
      <c r="Y25" s="1693"/>
      <c r="Z25" s="1693"/>
      <c r="AA25" s="1707"/>
      <c r="AB25" s="1343"/>
      <c r="AC25" s="1343"/>
      <c r="AD25" s="1343"/>
      <c r="AE25" s="1343"/>
      <c r="AF25" s="1343"/>
    </row>
    <row r="26" spans="1:32" s="905" customFormat="1" ht="3.75" customHeight="1">
      <c r="A26" s="1662"/>
      <c r="B26" s="417"/>
      <c r="C26" s="104"/>
      <c r="D26" s="104"/>
      <c r="E26" s="104"/>
      <c r="F26" s="104"/>
      <c r="G26" s="104"/>
      <c r="H26" s="104"/>
      <c r="I26" s="104"/>
      <c r="J26" s="104"/>
      <c r="K26" s="104"/>
      <c r="L26" s="104"/>
      <c r="M26" s="104"/>
      <c r="N26" s="290"/>
      <c r="O26" s="290"/>
      <c r="P26" s="290"/>
      <c r="Q26" s="290"/>
      <c r="R26" s="290"/>
      <c r="S26" s="290"/>
      <c r="T26" s="290"/>
      <c r="U26" s="290"/>
      <c r="V26" s="290"/>
      <c r="W26" s="290"/>
      <c r="X26" s="290"/>
      <c r="Y26" s="290"/>
      <c r="Z26" s="290"/>
      <c r="AA26" s="1708"/>
      <c r="AB26" s="1343"/>
      <c r="AC26" s="1343"/>
      <c r="AD26" s="1343"/>
      <c r="AE26" s="1343"/>
      <c r="AF26" s="1343"/>
    </row>
    <row r="27" spans="1:32" s="917" customFormat="1" ht="21.75" customHeight="1">
      <c r="A27" s="1663"/>
      <c r="B27" s="1648">
        <v>8.1999999999999993</v>
      </c>
      <c r="C27" s="1301" t="s">
        <v>753</v>
      </c>
      <c r="D27" s="1301"/>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709"/>
      <c r="AB27" s="1710"/>
      <c r="AC27" s="1710"/>
      <c r="AD27" s="1710"/>
      <c r="AE27" s="1710"/>
      <c r="AF27" s="1710"/>
    </row>
    <row r="28" spans="1:32" s="905" customFormat="1" ht="11.25" customHeight="1">
      <c r="A28" s="1646"/>
      <c r="B28" s="1325"/>
      <c r="C28" s="2733" t="s">
        <v>754</v>
      </c>
      <c r="D28" s="1285"/>
      <c r="E28" s="1284"/>
      <c r="F28" s="1284"/>
      <c r="G28" s="1284"/>
      <c r="H28" s="1282"/>
      <c r="I28" s="1282"/>
      <c r="J28" s="1282"/>
      <c r="K28" s="1338"/>
      <c r="L28" s="1338"/>
      <c r="M28" s="1338"/>
      <c r="N28" s="1338"/>
      <c r="O28" s="1338"/>
      <c r="P28" s="1338"/>
      <c r="Q28" s="1338"/>
      <c r="R28" s="1338"/>
      <c r="S28" s="1338"/>
      <c r="T28" s="1338"/>
      <c r="U28" s="1338"/>
      <c r="V28" s="1338"/>
      <c r="W28" s="1338"/>
      <c r="X28" s="1338"/>
      <c r="Y28" s="1338"/>
      <c r="Z28" s="1338"/>
      <c r="AA28" s="1377"/>
      <c r="AB28" s="1343"/>
      <c r="AC28" s="1343"/>
      <c r="AD28" s="1343"/>
      <c r="AE28" s="1343"/>
      <c r="AF28" s="1343"/>
    </row>
    <row r="29" spans="1:32" s="905" customFormat="1" ht="5.0999999999999996" customHeight="1">
      <c r="A29" s="1646"/>
      <c r="B29" s="1325"/>
      <c r="C29" s="1285"/>
      <c r="D29" s="1283"/>
      <c r="E29" s="1284"/>
      <c r="F29" s="1284"/>
      <c r="G29" s="1284"/>
      <c r="H29" s="1282"/>
      <c r="I29" s="1282"/>
      <c r="J29" s="1282"/>
      <c r="K29" s="1338"/>
      <c r="L29" s="1338"/>
      <c r="M29" s="1338"/>
      <c r="N29" s="1338"/>
      <c r="O29" s="1338"/>
      <c r="P29" s="1338"/>
      <c r="Q29" s="1338"/>
      <c r="R29" s="1338"/>
      <c r="S29" s="1338"/>
      <c r="T29" s="1338"/>
      <c r="U29" s="1338"/>
      <c r="V29" s="1338"/>
      <c r="W29" s="1338"/>
      <c r="X29" s="1338"/>
      <c r="Y29" s="1338"/>
      <c r="Z29" s="1338"/>
      <c r="AA29" s="1377"/>
      <c r="AB29" s="1343"/>
      <c r="AC29" s="1343"/>
      <c r="AD29" s="1343"/>
      <c r="AE29" s="1343"/>
      <c r="AF29" s="1343"/>
    </row>
    <row r="30" spans="1:32" s="905" customFormat="1" ht="11.25" customHeight="1">
      <c r="A30" s="1646"/>
      <c r="B30" s="1325"/>
      <c r="C30" s="1648" t="s">
        <v>755</v>
      </c>
      <c r="D30" s="1301" t="s">
        <v>756</v>
      </c>
      <c r="E30" s="1286"/>
      <c r="F30" s="1301"/>
      <c r="G30" s="1301"/>
      <c r="H30" s="1301"/>
      <c r="I30" s="1301"/>
      <c r="J30" s="1301"/>
      <c r="K30" s="1301"/>
      <c r="L30" s="1301"/>
      <c r="M30" s="1301"/>
      <c r="N30" s="1301"/>
      <c r="O30" s="1694"/>
      <c r="P30" s="1694"/>
      <c r="Q30" s="1694"/>
      <c r="R30" s="1694"/>
      <c r="S30" s="1694"/>
      <c r="T30" s="1694"/>
      <c r="U30" s="1694"/>
      <c r="V30" s="1694"/>
      <c r="W30" s="1694"/>
      <c r="X30" s="1694"/>
      <c r="Y30" s="1694"/>
      <c r="Z30" s="1694"/>
      <c r="AA30" s="1377"/>
      <c r="AB30" s="1343"/>
      <c r="AC30" s="1343"/>
      <c r="AD30" s="1343"/>
      <c r="AE30" s="1343"/>
      <c r="AF30" s="1343"/>
    </row>
    <row r="31" spans="1:32" s="905" customFormat="1" ht="9.75" customHeight="1">
      <c r="A31" s="1646"/>
      <c r="B31" s="1325"/>
      <c r="C31" s="1648"/>
      <c r="D31" s="1649" t="s">
        <v>757</v>
      </c>
      <c r="E31" s="1286"/>
      <c r="F31" s="1649"/>
      <c r="G31" s="1648"/>
      <c r="H31" s="1648"/>
      <c r="I31" s="1648"/>
      <c r="J31" s="1648"/>
      <c r="K31" s="1648"/>
      <c r="L31" s="1648"/>
      <c r="M31" s="1648"/>
      <c r="N31" s="4237" t="s">
        <v>364</v>
      </c>
      <c r="O31" s="4213"/>
      <c r="P31" s="4213"/>
      <c r="Q31" s="4213"/>
      <c r="R31" s="4213"/>
      <c r="S31" s="4213"/>
      <c r="T31" s="4213"/>
      <c r="U31" s="4213"/>
      <c r="V31" s="4213"/>
      <c r="W31" s="4213"/>
      <c r="X31" s="4213"/>
      <c r="Y31" s="4213"/>
      <c r="Z31" s="4213"/>
      <c r="AA31" s="1377"/>
      <c r="AB31" s="1343"/>
      <c r="AC31" s="1343"/>
      <c r="AD31" s="1343"/>
      <c r="AE31" s="1343"/>
      <c r="AF31" s="1343"/>
    </row>
    <row r="32" spans="1:32" s="905" customFormat="1" ht="11.25" customHeight="1">
      <c r="A32" s="1646"/>
      <c r="B32" s="1325"/>
      <c r="C32" s="1283"/>
      <c r="D32" s="2734" t="s">
        <v>758</v>
      </c>
      <c r="E32" s="1286"/>
      <c r="F32" s="1650"/>
      <c r="G32" s="1664"/>
      <c r="H32" s="1664"/>
      <c r="I32" s="1664"/>
      <c r="J32" s="1664"/>
      <c r="K32" s="1664"/>
      <c r="L32" s="1043"/>
      <c r="M32" s="1394"/>
      <c r="N32" s="4236"/>
      <c r="O32" s="4213"/>
      <c r="P32" s="4213"/>
      <c r="Q32" s="4213"/>
      <c r="R32" s="4213"/>
      <c r="S32" s="4213"/>
      <c r="T32" s="4213"/>
      <c r="U32" s="4213"/>
      <c r="V32" s="4213"/>
      <c r="W32" s="4213"/>
      <c r="X32" s="4213"/>
      <c r="Y32" s="4213"/>
      <c r="Z32" s="4213"/>
      <c r="AA32" s="1377"/>
      <c r="AB32" s="1343"/>
      <c r="AC32" s="1343"/>
      <c r="AD32" s="1343"/>
      <c r="AE32" s="1343"/>
      <c r="AF32" s="1343"/>
    </row>
    <row r="33" spans="1:32" s="905" customFormat="1" ht="9.75" customHeight="1">
      <c r="A33" s="1646"/>
      <c r="B33" s="1325"/>
      <c r="C33" s="1283"/>
      <c r="D33" s="2733" t="s">
        <v>759</v>
      </c>
      <c r="E33" s="1286"/>
      <c r="F33" s="1285"/>
      <c r="G33" s="1664"/>
      <c r="H33" s="1664"/>
      <c r="I33" s="1664"/>
      <c r="J33" s="1664"/>
      <c r="K33" s="1664"/>
      <c r="L33" s="1695"/>
      <c r="M33" s="1695"/>
      <c r="N33" s="1338"/>
      <c r="O33" s="1338"/>
      <c r="P33" s="1338"/>
      <c r="Q33" s="1338"/>
      <c r="R33" s="1338"/>
      <c r="S33" s="1338"/>
      <c r="T33" s="1338"/>
      <c r="U33" s="1338"/>
      <c r="V33" s="1338"/>
      <c r="W33" s="1338"/>
      <c r="X33" s="1338"/>
      <c r="Y33" s="1338"/>
      <c r="Z33" s="1338"/>
      <c r="AA33" s="1377"/>
      <c r="AB33" s="1343"/>
      <c r="AC33" s="1343"/>
      <c r="AD33" s="1343"/>
      <c r="AE33" s="1343"/>
      <c r="AF33" s="1343"/>
    </row>
    <row r="34" spans="1:32" s="905" customFormat="1" ht="4.5" customHeight="1">
      <c r="A34" s="1646"/>
      <c r="B34" s="1325"/>
      <c r="C34" s="1283"/>
      <c r="D34" s="1285"/>
      <c r="E34" s="1286"/>
      <c r="F34" s="1285"/>
      <c r="G34" s="1664"/>
      <c r="H34" s="1664"/>
      <c r="I34" s="1664"/>
      <c r="J34" s="1664"/>
      <c r="K34" s="1664"/>
      <c r="L34" s="1695"/>
      <c r="M34" s="1695"/>
      <c r="N34" s="1338"/>
      <c r="O34" s="1338"/>
      <c r="P34" s="1338"/>
      <c r="Q34" s="1338"/>
      <c r="R34" s="1338"/>
      <c r="S34" s="1338"/>
      <c r="T34" s="1338"/>
      <c r="U34" s="1338"/>
      <c r="V34" s="1338"/>
      <c r="W34" s="1338"/>
      <c r="X34" s="1338"/>
      <c r="Y34" s="1338"/>
      <c r="Z34" s="1338"/>
      <c r="AA34" s="1377"/>
      <c r="AB34" s="1343"/>
      <c r="AC34" s="1343"/>
      <c r="AD34" s="1343"/>
      <c r="AE34" s="1343"/>
      <c r="AF34" s="1343"/>
    </row>
    <row r="35" spans="1:32" s="905" customFormat="1" ht="9.75" customHeight="1">
      <c r="A35" s="1646"/>
      <c r="B35" s="1325"/>
      <c r="C35" s="1648" t="s">
        <v>760</v>
      </c>
      <c r="D35" s="1301" t="s">
        <v>761</v>
      </c>
      <c r="E35" s="1284"/>
      <c r="F35" s="1284"/>
      <c r="G35" s="1284"/>
      <c r="H35" s="1282"/>
      <c r="I35" s="1282"/>
      <c r="J35" s="1282"/>
      <c r="K35" s="1338"/>
      <c r="L35" s="1338"/>
      <c r="M35" s="1338"/>
      <c r="N35" s="1283"/>
      <c r="O35" s="1314"/>
      <c r="P35" s="1314"/>
      <c r="Q35" s="1314"/>
      <c r="R35" s="1314"/>
      <c r="S35" s="1314"/>
      <c r="T35" s="1314"/>
      <c r="U35" s="1314"/>
      <c r="V35" s="1314"/>
      <c r="W35" s="1314"/>
      <c r="X35" s="1314"/>
      <c r="Y35" s="1314"/>
      <c r="Z35" s="1556"/>
      <c r="AA35" s="1377"/>
      <c r="AB35" s="1343"/>
      <c r="AC35" s="1343"/>
      <c r="AD35" s="1343"/>
      <c r="AE35" s="1343"/>
      <c r="AF35" s="1343"/>
    </row>
    <row r="36" spans="1:32" s="905" customFormat="1" ht="9.75" customHeight="1">
      <c r="A36" s="1646"/>
      <c r="B36" s="1325"/>
      <c r="C36" s="1648"/>
      <c r="D36" s="1649" t="s">
        <v>762</v>
      </c>
      <c r="E36" s="1284"/>
      <c r="F36" s="1284"/>
      <c r="G36" s="1284"/>
      <c r="H36" s="1282"/>
      <c r="I36" s="1282"/>
      <c r="J36" s="1282"/>
      <c r="K36" s="1338"/>
      <c r="L36" s="1338"/>
      <c r="M36" s="1338"/>
      <c r="N36" s="1283"/>
      <c r="O36" s="1314"/>
      <c r="P36" s="1314"/>
      <c r="Q36" s="1314"/>
      <c r="R36" s="1314"/>
      <c r="S36" s="1314"/>
      <c r="T36" s="1314"/>
      <c r="U36" s="1314"/>
      <c r="V36" s="4214" t="s">
        <v>366</v>
      </c>
      <c r="W36" s="4215"/>
      <c r="X36" s="3156"/>
      <c r="Y36" s="3157"/>
      <c r="Z36" s="3158"/>
      <c r="AA36" s="1377"/>
      <c r="AB36" s="1343"/>
      <c r="AC36" s="1343"/>
      <c r="AD36" s="1343"/>
      <c r="AE36" s="1343"/>
      <c r="AF36" s="1343"/>
    </row>
    <row r="37" spans="1:32" s="905" customFormat="1" ht="9.75" customHeight="1">
      <c r="A37" s="1646"/>
      <c r="B37" s="1325"/>
      <c r="C37" s="1283"/>
      <c r="D37" s="2734" t="s">
        <v>763</v>
      </c>
      <c r="E37" s="1284"/>
      <c r="F37" s="1284"/>
      <c r="G37" s="1284"/>
      <c r="H37" s="1282"/>
      <c r="I37" s="1282"/>
      <c r="J37" s="1282"/>
      <c r="K37" s="1338"/>
      <c r="L37" s="1338"/>
      <c r="M37" s="1338"/>
      <c r="N37" s="1283"/>
      <c r="O37" s="1314"/>
      <c r="P37" s="1314"/>
      <c r="Q37" s="1314"/>
      <c r="R37" s="1314"/>
      <c r="S37" s="1314"/>
      <c r="T37" s="1314"/>
      <c r="U37" s="1314"/>
      <c r="V37" s="4216"/>
      <c r="W37" s="4215"/>
      <c r="X37" s="3159"/>
      <c r="Y37" s="3160"/>
      <c r="Z37" s="3161"/>
      <c r="AA37" s="1377"/>
      <c r="AB37" s="1343"/>
      <c r="AC37" s="1343"/>
      <c r="AD37" s="1343"/>
      <c r="AE37" s="1343"/>
      <c r="AF37" s="1343"/>
    </row>
    <row r="38" spans="1:32" s="905" customFormat="1" ht="9.75" customHeight="1">
      <c r="A38" s="1646"/>
      <c r="B38" s="1325"/>
      <c r="C38" s="1283"/>
      <c r="D38" s="2733" t="s">
        <v>764</v>
      </c>
      <c r="E38" s="1284"/>
      <c r="F38" s="1284"/>
      <c r="G38" s="1284"/>
      <c r="H38" s="1282"/>
      <c r="I38" s="1282"/>
      <c r="J38" s="1282"/>
      <c r="K38" s="1338"/>
      <c r="L38" s="1338"/>
      <c r="M38" s="1338"/>
      <c r="N38" s="1283"/>
      <c r="O38" s="1314"/>
      <c r="P38" s="1314"/>
      <c r="Q38" s="1314"/>
      <c r="R38" s="1314"/>
      <c r="S38" s="1314"/>
      <c r="T38" s="1314"/>
      <c r="U38" s="1314"/>
      <c r="V38" s="1314"/>
      <c r="W38" s="1314"/>
      <c r="X38" s="1314"/>
      <c r="Y38" s="1314"/>
      <c r="Z38" s="1314"/>
      <c r="AA38" s="1377"/>
      <c r="AB38" s="1343"/>
      <c r="AC38" s="1343"/>
      <c r="AD38" s="1343"/>
      <c r="AE38" s="1343"/>
      <c r="AF38" s="1343"/>
    </row>
    <row r="39" spans="1:32" s="905" customFormat="1" ht="6" customHeight="1">
      <c r="A39" s="1646"/>
      <c r="B39" s="1325"/>
      <c r="C39" s="1283"/>
      <c r="D39" s="1285"/>
      <c r="E39" s="1284"/>
      <c r="F39" s="1284"/>
      <c r="G39" s="1284"/>
      <c r="H39" s="1282"/>
      <c r="I39" s="1282"/>
      <c r="J39" s="1282"/>
      <c r="K39" s="1338"/>
      <c r="L39" s="1338"/>
      <c r="M39" s="1338"/>
      <c r="N39" s="1283"/>
      <c r="O39" s="1314"/>
      <c r="P39" s="1314"/>
      <c r="Q39" s="1314"/>
      <c r="R39" s="1314"/>
      <c r="S39" s="1314"/>
      <c r="T39" s="1314"/>
      <c r="U39" s="1314"/>
      <c r="V39" s="1314"/>
      <c r="W39" s="1314"/>
      <c r="X39" s="1314"/>
      <c r="Y39" s="1314"/>
      <c r="Z39" s="1314"/>
      <c r="AA39" s="1377"/>
      <c r="AB39" s="1343"/>
      <c r="AC39" s="1343"/>
      <c r="AD39" s="1343"/>
      <c r="AE39" s="1343"/>
      <c r="AF39" s="1343"/>
    </row>
    <row r="40" spans="1:32" s="905" customFormat="1" ht="6" customHeight="1">
      <c r="A40" s="1646"/>
      <c r="B40" s="1325"/>
      <c r="C40" s="1283"/>
      <c r="D40" s="1285"/>
      <c r="E40" s="1286"/>
      <c r="F40" s="1285"/>
      <c r="G40" s="1664"/>
      <c r="H40" s="1664"/>
      <c r="I40" s="1664"/>
      <c r="J40" s="1664"/>
      <c r="K40" s="1664"/>
      <c r="L40" s="1695"/>
      <c r="M40" s="1695"/>
      <c r="N40" s="1338"/>
      <c r="O40" s="1338"/>
      <c r="P40" s="1338"/>
      <c r="Q40" s="1338"/>
      <c r="R40" s="1338"/>
      <c r="S40" s="1338"/>
      <c r="T40" s="1338"/>
      <c r="U40" s="1338"/>
      <c r="V40" s="1338"/>
      <c r="W40" s="1338"/>
      <c r="X40" s="1338"/>
      <c r="Y40" s="1338"/>
      <c r="Z40" s="1301"/>
      <c r="AA40" s="1377"/>
      <c r="AB40" s="1343"/>
      <c r="AC40" s="1343"/>
      <c r="AD40" s="1343"/>
      <c r="AE40" s="1343"/>
      <c r="AF40" s="1343"/>
    </row>
    <row r="41" spans="1:32" s="905" customFormat="1" ht="11.25" customHeight="1">
      <c r="A41" s="1646"/>
      <c r="B41" s="1325"/>
      <c r="C41" s="1648" t="s">
        <v>765</v>
      </c>
      <c r="D41" s="1301" t="s">
        <v>766</v>
      </c>
      <c r="E41" s="1286"/>
      <c r="F41" s="1285"/>
      <c r="G41" s="1664"/>
      <c r="H41" s="1664"/>
      <c r="I41" s="1664"/>
      <c r="J41" s="1664"/>
      <c r="K41" s="1664"/>
      <c r="L41" s="1695"/>
      <c r="M41" s="1695"/>
      <c r="N41" s="4237" t="s">
        <v>368</v>
      </c>
      <c r="O41" s="4213"/>
      <c r="P41" s="4213"/>
      <c r="Q41" s="4213"/>
      <c r="R41" s="4213"/>
      <c r="S41" s="4213"/>
      <c r="T41" s="4213"/>
      <c r="U41" s="4213"/>
      <c r="V41" s="4213"/>
      <c r="W41" s="4213"/>
      <c r="X41" s="4213"/>
      <c r="Y41" s="4213"/>
      <c r="Z41" s="4213"/>
      <c r="AA41" s="1377"/>
      <c r="AB41" s="1343"/>
      <c r="AC41" s="1343"/>
      <c r="AD41" s="1343"/>
      <c r="AE41" s="1343"/>
      <c r="AF41" s="1343"/>
    </row>
    <row r="42" spans="1:32" s="905" customFormat="1" ht="11.25" customHeight="1">
      <c r="A42" s="1646"/>
      <c r="B42" s="1325"/>
      <c r="C42" s="1648"/>
      <c r="D42" s="1649" t="s">
        <v>767</v>
      </c>
      <c r="E42" s="1286"/>
      <c r="F42" s="1285"/>
      <c r="G42" s="1664"/>
      <c r="H42" s="1664"/>
      <c r="I42" s="1664"/>
      <c r="J42" s="1664"/>
      <c r="K42" s="1664"/>
      <c r="L42" s="1695"/>
      <c r="M42" s="1695"/>
      <c r="N42" s="4236"/>
      <c r="O42" s="4213"/>
      <c r="P42" s="4213"/>
      <c r="Q42" s="4213"/>
      <c r="R42" s="4213"/>
      <c r="S42" s="4213"/>
      <c r="T42" s="4213"/>
      <c r="U42" s="4213"/>
      <c r="V42" s="4213"/>
      <c r="W42" s="4213"/>
      <c r="X42" s="4213"/>
      <c r="Y42" s="4213"/>
      <c r="Z42" s="4213"/>
      <c r="AA42" s="1377"/>
      <c r="AB42" s="1343"/>
      <c r="AC42" s="1343"/>
      <c r="AD42" s="1343"/>
      <c r="AE42" s="1343"/>
      <c r="AF42" s="1343"/>
    </row>
    <row r="43" spans="1:32" s="905" customFormat="1" ht="9.75" customHeight="1">
      <c r="A43" s="1646"/>
      <c r="B43" s="1325"/>
      <c r="C43" s="1283"/>
      <c r="D43" s="2734" t="s">
        <v>768</v>
      </c>
      <c r="E43" s="1286"/>
      <c r="F43" s="1285"/>
      <c r="G43" s="1664"/>
      <c r="H43" s="1664"/>
      <c r="I43" s="1664"/>
      <c r="J43" s="1664"/>
      <c r="K43" s="1664"/>
      <c r="L43" s="1695"/>
      <c r="M43" s="1695"/>
      <c r="N43" s="1338"/>
      <c r="O43" s="1338"/>
      <c r="P43" s="1338"/>
      <c r="Q43" s="1338"/>
      <c r="R43" s="1338"/>
      <c r="S43" s="1338"/>
      <c r="T43" s="1338"/>
      <c r="U43" s="1338"/>
      <c r="V43" s="1338"/>
      <c r="W43" s="1338"/>
      <c r="X43" s="1338"/>
      <c r="Y43" s="1338"/>
      <c r="Z43" s="1338"/>
      <c r="AA43" s="1377"/>
      <c r="AB43" s="1343"/>
      <c r="AC43" s="1343"/>
      <c r="AD43" s="1343"/>
      <c r="AE43" s="1343"/>
      <c r="AF43" s="1343"/>
    </row>
    <row r="44" spans="1:32" s="905" customFormat="1" ht="9.75" customHeight="1">
      <c r="A44" s="1646"/>
      <c r="B44" s="1325"/>
      <c r="C44" s="1283"/>
      <c r="D44" s="2733" t="s">
        <v>769</v>
      </c>
      <c r="E44" s="1286"/>
      <c r="F44" s="1285"/>
      <c r="G44" s="1664"/>
      <c r="H44" s="1664"/>
      <c r="I44" s="1664"/>
      <c r="J44" s="1664"/>
      <c r="K44" s="1664"/>
      <c r="L44" s="1695"/>
      <c r="M44" s="1695"/>
      <c r="N44" s="1338"/>
      <c r="O44" s="1338"/>
      <c r="P44" s="1338"/>
      <c r="Q44" s="1338"/>
      <c r="R44" s="1338"/>
      <c r="S44" s="1338"/>
      <c r="T44" s="1338"/>
      <c r="U44" s="1338"/>
      <c r="V44" s="1338"/>
      <c r="W44" s="1338"/>
      <c r="X44" s="1338"/>
      <c r="Y44" s="1338"/>
      <c r="Z44" s="1338"/>
      <c r="AA44" s="1377"/>
      <c r="AB44" s="1343"/>
      <c r="AC44" s="1343"/>
      <c r="AD44" s="1343"/>
      <c r="AE44" s="1343"/>
      <c r="AF44" s="1343"/>
    </row>
    <row r="45" spans="1:32" s="905" customFormat="1" ht="8.25" customHeight="1">
      <c r="A45" s="1646"/>
      <c r="B45" s="1325"/>
      <c r="C45" s="1283"/>
      <c r="D45" s="1285"/>
      <c r="E45" s="1286"/>
      <c r="F45" s="1285"/>
      <c r="G45" s="1664"/>
      <c r="H45" s="1664"/>
      <c r="I45" s="1664"/>
      <c r="J45" s="1664"/>
      <c r="K45" s="1664"/>
      <c r="L45" s="1695"/>
      <c r="M45" s="1695"/>
      <c r="N45" s="1338"/>
      <c r="O45" s="1338"/>
      <c r="P45" s="1338"/>
      <c r="Q45" s="1338"/>
      <c r="R45" s="1338"/>
      <c r="S45" s="1338"/>
      <c r="T45" s="1338"/>
      <c r="U45" s="1338"/>
      <c r="V45" s="1338"/>
      <c r="W45" s="1338"/>
      <c r="X45" s="1338"/>
      <c r="Y45" s="1338"/>
      <c r="Z45" s="1338"/>
      <c r="AA45" s="1377"/>
      <c r="AB45" s="1343"/>
      <c r="AC45" s="1343"/>
      <c r="AD45" s="1343"/>
      <c r="AE45" s="1343"/>
      <c r="AF45" s="1343"/>
    </row>
    <row r="46" spans="1:32" s="905" customFormat="1" ht="9.75" customHeight="1">
      <c r="A46" s="1646"/>
      <c r="B46" s="1325"/>
      <c r="C46" s="1648" t="s">
        <v>770</v>
      </c>
      <c r="D46" s="1301" t="s">
        <v>761</v>
      </c>
      <c r="E46" s="1284"/>
      <c r="F46" s="1284"/>
      <c r="G46" s="1284"/>
      <c r="H46" s="1282"/>
      <c r="I46" s="1282"/>
      <c r="J46" s="1282"/>
      <c r="K46" s="1338"/>
      <c r="L46" s="1338"/>
      <c r="M46" s="1338"/>
      <c r="N46" s="1283"/>
      <c r="O46" s="1314"/>
      <c r="P46" s="1314"/>
      <c r="Q46" s="1314"/>
      <c r="R46" s="1314"/>
      <c r="S46" s="1314"/>
      <c r="T46" s="1314"/>
      <c r="U46" s="1314"/>
      <c r="V46" s="1314"/>
      <c r="W46" s="1314"/>
      <c r="X46" s="1314"/>
      <c r="Y46" s="1314"/>
      <c r="Z46" s="1556"/>
      <c r="AA46" s="1377"/>
      <c r="AB46" s="1343"/>
      <c r="AC46" s="1343"/>
      <c r="AD46" s="1343"/>
      <c r="AE46" s="1343"/>
      <c r="AF46" s="1343"/>
    </row>
    <row r="47" spans="1:32" s="905" customFormat="1" ht="9.75" customHeight="1">
      <c r="A47" s="1646"/>
      <c r="B47" s="1325"/>
      <c r="C47" s="1648"/>
      <c r="D47" s="1649" t="s">
        <v>771</v>
      </c>
      <c r="E47" s="1284"/>
      <c r="F47" s="1284"/>
      <c r="G47" s="1284"/>
      <c r="H47" s="1282"/>
      <c r="I47" s="1282"/>
      <c r="J47" s="1282"/>
      <c r="K47" s="1338"/>
      <c r="L47" s="1338"/>
      <c r="M47" s="1338"/>
      <c r="N47" s="1283"/>
      <c r="O47" s="1314"/>
      <c r="P47" s="1314"/>
      <c r="Q47" s="1314"/>
      <c r="R47" s="1314"/>
      <c r="S47" s="1314"/>
      <c r="T47" s="1314"/>
      <c r="U47" s="1314"/>
      <c r="V47" s="4246" t="s">
        <v>120</v>
      </c>
      <c r="W47" s="4247"/>
      <c r="X47" s="3156"/>
      <c r="Y47" s="3157"/>
      <c r="Z47" s="3158"/>
      <c r="AA47" s="1377"/>
      <c r="AB47" s="1343"/>
      <c r="AC47" s="1343"/>
      <c r="AD47" s="1343"/>
      <c r="AE47" s="1343"/>
      <c r="AF47" s="1343"/>
    </row>
    <row r="48" spans="1:32" s="905" customFormat="1" ht="9.75" customHeight="1">
      <c r="A48" s="1646"/>
      <c r="B48" s="1325"/>
      <c r="C48" s="1283"/>
      <c r="D48" s="1333" t="s">
        <v>772</v>
      </c>
      <c r="E48" s="1284"/>
      <c r="F48" s="1284"/>
      <c r="G48" s="1284"/>
      <c r="H48" s="1282"/>
      <c r="I48" s="1282"/>
      <c r="J48" s="1282"/>
      <c r="K48" s="1338"/>
      <c r="L48" s="1338"/>
      <c r="M48" s="1338"/>
      <c r="N48" s="1283"/>
      <c r="O48" s="1314"/>
      <c r="P48" s="1314"/>
      <c r="Q48" s="1314"/>
      <c r="R48" s="1314"/>
      <c r="S48" s="1314"/>
      <c r="T48" s="1314"/>
      <c r="U48" s="1314"/>
      <c r="V48" s="4248"/>
      <c r="W48" s="4247"/>
      <c r="X48" s="3159"/>
      <c r="Y48" s="3160"/>
      <c r="Z48" s="3161"/>
      <c r="AA48" s="1377"/>
      <c r="AB48" s="1343"/>
      <c r="AC48" s="1343"/>
      <c r="AD48" s="1343"/>
      <c r="AE48" s="1343"/>
      <c r="AF48" s="1343"/>
    </row>
    <row r="49" spans="1:32" s="905" customFormat="1" ht="9.75" customHeight="1">
      <c r="A49" s="1646"/>
      <c r="B49" s="1325"/>
      <c r="C49" s="1283"/>
      <c r="D49" s="2734" t="s">
        <v>763</v>
      </c>
      <c r="E49" s="1284"/>
      <c r="F49" s="1284"/>
      <c r="G49" s="1284"/>
      <c r="H49" s="1282"/>
      <c r="I49" s="1282"/>
      <c r="J49" s="1282"/>
      <c r="K49" s="1338"/>
      <c r="L49" s="1338"/>
      <c r="M49" s="1338"/>
      <c r="N49" s="1283"/>
      <c r="O49" s="1314"/>
      <c r="P49" s="1314"/>
      <c r="Q49" s="1314"/>
      <c r="R49" s="1314"/>
      <c r="S49" s="1314"/>
      <c r="T49" s="1314"/>
      <c r="U49" s="1314"/>
      <c r="V49" s="1314"/>
      <c r="W49" s="1314"/>
      <c r="X49" s="1314"/>
      <c r="Y49" s="1314"/>
      <c r="Z49" s="1314"/>
      <c r="AA49" s="1377"/>
      <c r="AB49" s="1343"/>
      <c r="AC49" s="1343"/>
      <c r="AD49" s="1343"/>
      <c r="AE49" s="1343"/>
      <c r="AF49" s="1343"/>
    </row>
    <row r="50" spans="1:32" s="905" customFormat="1" ht="9.75" customHeight="1">
      <c r="A50" s="1646"/>
      <c r="B50" s="1325"/>
      <c r="C50" s="1283"/>
      <c r="D50" s="2733" t="s">
        <v>773</v>
      </c>
      <c r="E50" s="1284"/>
      <c r="F50" s="1284"/>
      <c r="G50" s="1284"/>
      <c r="H50" s="1282"/>
      <c r="I50" s="1282"/>
      <c r="J50" s="1282"/>
      <c r="K50" s="1338"/>
      <c r="L50" s="1338"/>
      <c r="M50" s="1338"/>
      <c r="N50" s="1283"/>
      <c r="O50" s="1314"/>
      <c r="P50" s="1314"/>
      <c r="Q50" s="1314"/>
      <c r="R50" s="1314"/>
      <c r="S50" s="1314"/>
      <c r="T50" s="1314"/>
      <c r="U50" s="1314"/>
      <c r="V50" s="1314"/>
      <c r="W50" s="1314"/>
      <c r="X50" s="1314"/>
      <c r="Y50" s="1314"/>
      <c r="Z50" s="1314"/>
      <c r="AA50" s="1377"/>
      <c r="AB50" s="1343"/>
      <c r="AC50" s="1343"/>
      <c r="AD50" s="1343"/>
      <c r="AE50" s="1343"/>
      <c r="AF50" s="1343"/>
    </row>
    <row r="51" spans="1:32" s="905" customFormat="1" ht="9" customHeight="1">
      <c r="A51" s="1665"/>
      <c r="B51" s="1666"/>
      <c r="C51" s="1667"/>
      <c r="D51" s="1667"/>
      <c r="E51" s="1667"/>
      <c r="F51" s="1667"/>
      <c r="G51" s="1667"/>
      <c r="H51" s="1668"/>
      <c r="I51" s="1668"/>
      <c r="J51" s="1668"/>
      <c r="K51" s="1696"/>
      <c r="L51" s="1696"/>
      <c r="M51" s="1696"/>
      <c r="N51" s="1696"/>
      <c r="O51" s="1696"/>
      <c r="P51" s="1696"/>
      <c r="Q51" s="1696"/>
      <c r="R51" s="1696"/>
      <c r="S51" s="1696"/>
      <c r="T51" s="1696"/>
      <c r="U51" s="1696"/>
      <c r="V51" s="1696"/>
      <c r="W51" s="1696"/>
      <c r="X51" s="1696"/>
      <c r="Y51" s="1696"/>
      <c r="Z51" s="1696"/>
      <c r="AA51" s="1711"/>
      <c r="AB51" s="1343"/>
      <c r="AC51" s="1343"/>
      <c r="AD51" s="1343"/>
      <c r="AE51" s="1343"/>
      <c r="AF51" s="1343"/>
    </row>
    <row r="52" spans="1:32" s="905" customFormat="1" ht="21.75" customHeight="1">
      <c r="A52" s="1646"/>
      <c r="B52" s="1648">
        <v>8.3000000000000007</v>
      </c>
      <c r="C52" s="1669" t="s">
        <v>774</v>
      </c>
      <c r="D52" s="1670"/>
      <c r="E52" s="1671"/>
      <c r="F52" s="1671"/>
      <c r="G52" s="1671"/>
      <c r="H52" s="1671"/>
      <c r="I52" s="1671"/>
      <c r="J52" s="1671"/>
      <c r="K52" s="1671"/>
      <c r="L52" s="1697"/>
      <c r="M52" s="1697"/>
      <c r="N52" s="1694"/>
      <c r="O52" s="1694"/>
      <c r="P52" s="1694"/>
      <c r="Q52" s="1694"/>
      <c r="R52" s="1694"/>
      <c r="S52" s="1694"/>
      <c r="T52" s="1694"/>
      <c r="U52" s="1694"/>
      <c r="V52" s="1694"/>
      <c r="W52" s="1700"/>
      <c r="X52" s="1700"/>
      <c r="Y52" s="1700"/>
      <c r="Z52" s="1700"/>
      <c r="AA52" s="1377"/>
      <c r="AB52" s="1343"/>
      <c r="AC52" s="1343"/>
      <c r="AD52" s="1343"/>
      <c r="AE52" s="1343"/>
      <c r="AF52" s="1343"/>
    </row>
    <row r="53" spans="1:32" s="905" customFormat="1" ht="11.25" customHeight="1">
      <c r="A53" s="1646"/>
      <c r="B53" s="1647"/>
      <c r="C53" s="1672" t="s">
        <v>775</v>
      </c>
      <c r="D53" s="1673"/>
      <c r="E53" s="1673"/>
      <c r="F53" s="1673"/>
      <c r="G53" s="1673"/>
      <c r="H53" s="1673"/>
      <c r="I53" s="1673"/>
      <c r="J53" s="1673"/>
      <c r="K53" s="1673"/>
      <c r="L53" s="1697"/>
      <c r="M53" s="1697"/>
      <c r="N53" s="4237" t="s">
        <v>124</v>
      </c>
      <c r="O53" s="4220"/>
      <c r="P53" s="4220"/>
      <c r="Q53" s="4220"/>
      <c r="R53" s="4220"/>
      <c r="S53" s="4220"/>
      <c r="T53" s="4220"/>
      <c r="U53" s="4220"/>
      <c r="V53" s="4220"/>
      <c r="W53" s="4220"/>
      <c r="X53" s="4220"/>
      <c r="Y53" s="4220"/>
      <c r="Z53" s="4220"/>
      <c r="AA53" s="1377"/>
      <c r="AB53" s="1343"/>
      <c r="AC53" s="1343"/>
      <c r="AD53" s="1343"/>
      <c r="AE53" s="1343"/>
      <c r="AF53" s="1343"/>
    </row>
    <row r="54" spans="1:32" s="1631" customFormat="1" ht="11.25" customHeight="1">
      <c r="A54" s="1674"/>
      <c r="B54" s="1672"/>
      <c r="C54" s="4238" t="s">
        <v>2611</v>
      </c>
      <c r="D54" s="4239"/>
      <c r="E54" s="4239"/>
      <c r="F54" s="4239"/>
      <c r="G54" s="4239"/>
      <c r="H54" s="4239"/>
      <c r="I54" s="4239"/>
      <c r="J54" s="4239"/>
      <c r="K54" s="4239"/>
      <c r="L54" s="4239"/>
      <c r="M54" s="4239"/>
      <c r="N54" s="4236"/>
      <c r="O54" s="4220"/>
      <c r="P54" s="4220"/>
      <c r="Q54" s="4220"/>
      <c r="R54" s="4220"/>
      <c r="S54" s="4220"/>
      <c r="T54" s="4220"/>
      <c r="U54" s="4220"/>
      <c r="V54" s="4220"/>
      <c r="W54" s="4220"/>
      <c r="X54" s="4220"/>
      <c r="Y54" s="4220"/>
      <c r="Z54" s="4220"/>
      <c r="AA54" s="1712"/>
      <c r="AB54" s="1713"/>
      <c r="AC54" s="1713"/>
      <c r="AD54" s="1713"/>
      <c r="AE54" s="1713"/>
      <c r="AF54" s="1713"/>
    </row>
    <row r="55" spans="1:32" s="1632" customFormat="1" ht="11.25" customHeight="1">
      <c r="A55" s="1674"/>
      <c r="B55" s="1672"/>
      <c r="C55" s="4240" t="s">
        <v>776</v>
      </c>
      <c r="D55" s="4241"/>
      <c r="E55" s="4241"/>
      <c r="F55" s="4241"/>
      <c r="G55" s="4241"/>
      <c r="H55" s="1675"/>
      <c r="I55" s="1675"/>
      <c r="J55" s="1675"/>
      <c r="K55" s="1675"/>
      <c r="L55" s="1675"/>
      <c r="M55" s="1675"/>
      <c r="N55" s="1698"/>
      <c r="O55" s="1698"/>
      <c r="P55" s="1698"/>
      <c r="Q55" s="1698"/>
      <c r="R55" s="1698"/>
      <c r="S55" s="1698"/>
      <c r="T55" s="1698"/>
      <c r="U55" s="1698"/>
      <c r="V55" s="1698"/>
      <c r="W55" s="1698"/>
      <c r="X55" s="1698"/>
      <c r="Y55" s="1698"/>
      <c r="Z55" s="1698"/>
      <c r="AA55" s="1712"/>
      <c r="AB55" s="1714"/>
      <c r="AC55" s="1714"/>
      <c r="AD55" s="1714"/>
      <c r="AE55" s="1714"/>
      <c r="AF55" s="1714"/>
    </row>
    <row r="56" spans="1:32" s="1286" customFormat="1" ht="9" customHeight="1">
      <c r="A56" s="1665"/>
      <c r="B56" s="1676"/>
      <c r="C56" s="1677"/>
      <c r="D56" s="1677"/>
      <c r="E56" s="1667"/>
      <c r="F56" s="1667"/>
      <c r="G56" s="1667"/>
      <c r="H56" s="1668"/>
      <c r="I56" s="1668"/>
      <c r="J56" s="1668"/>
      <c r="K56" s="1696"/>
      <c r="L56" s="1696"/>
      <c r="M56" s="1696"/>
      <c r="N56" s="1696"/>
      <c r="O56" s="1696"/>
      <c r="P56" s="1696"/>
      <c r="Q56" s="1696"/>
      <c r="R56" s="1696"/>
      <c r="S56" s="1696"/>
      <c r="T56" s="1696"/>
      <c r="U56" s="1696"/>
      <c r="V56" s="1696"/>
      <c r="W56" s="1696"/>
      <c r="X56" s="1696"/>
      <c r="Y56" s="1696"/>
      <c r="Z56" s="1696"/>
      <c r="AA56" s="1711"/>
      <c r="AB56" s="1380"/>
      <c r="AC56" s="1380"/>
      <c r="AD56" s="1380"/>
      <c r="AE56" s="1380"/>
      <c r="AF56" s="1380"/>
    </row>
    <row r="57" spans="1:32" s="905" customFormat="1" ht="28.5" customHeight="1">
      <c r="A57" s="1646"/>
      <c r="B57" s="1648">
        <v>8.4</v>
      </c>
      <c r="C57" s="1301" t="s">
        <v>777</v>
      </c>
      <c r="D57" s="1283"/>
      <c r="E57" s="1284"/>
      <c r="F57" s="1284"/>
      <c r="G57" s="1284"/>
      <c r="H57" s="1282"/>
      <c r="I57" s="1282"/>
      <c r="J57" s="1282"/>
      <c r="K57" s="1338"/>
      <c r="L57" s="1338"/>
      <c r="M57" s="1338"/>
      <c r="N57" s="1694"/>
      <c r="O57" s="1694"/>
      <c r="P57" s="1694"/>
      <c r="Q57" s="1694"/>
      <c r="R57" s="1694"/>
      <c r="S57" s="1694"/>
      <c r="T57" s="1694"/>
      <c r="U57" s="1694"/>
      <c r="V57" s="1694"/>
      <c r="W57" s="4245"/>
      <c r="X57" s="4245"/>
      <c r="Y57" s="4245"/>
      <c r="Z57" s="4245"/>
      <c r="AA57" s="1377"/>
      <c r="AB57" s="1343"/>
      <c r="AC57" s="1343"/>
      <c r="AD57" s="1343"/>
      <c r="AE57" s="1343"/>
      <c r="AF57" s="1343"/>
    </row>
    <row r="58" spans="1:32" s="905" customFormat="1" ht="9" customHeight="1">
      <c r="A58" s="1646"/>
      <c r="B58" s="1647"/>
      <c r="C58" s="1283" t="s">
        <v>778</v>
      </c>
      <c r="D58" s="1283"/>
      <c r="E58" s="1284"/>
      <c r="F58" s="1678"/>
      <c r="G58" s="1678"/>
      <c r="H58" s="1678"/>
      <c r="I58" s="1678"/>
      <c r="J58" s="1678"/>
      <c r="K58" s="1678"/>
      <c r="L58" s="1678"/>
      <c r="M58" s="1286"/>
      <c r="N58" s="1338"/>
      <c r="O58" s="1338"/>
      <c r="P58" s="1338"/>
      <c r="Q58" s="1338"/>
      <c r="R58" s="1338"/>
      <c r="S58" s="1338"/>
      <c r="T58" s="1338"/>
      <c r="U58" s="1338"/>
      <c r="V58" s="1338"/>
      <c r="W58" s="4245"/>
      <c r="X58" s="4245"/>
      <c r="Y58" s="4245"/>
      <c r="Z58" s="4245"/>
      <c r="AA58" s="1377"/>
      <c r="AB58" s="1343"/>
      <c r="AC58" s="1343"/>
      <c r="AD58" s="1343"/>
      <c r="AE58" s="1343"/>
      <c r="AF58" s="1343"/>
    </row>
    <row r="59" spans="1:32" s="905" customFormat="1" ht="11.25" customHeight="1">
      <c r="A59" s="1646"/>
      <c r="B59" s="1647"/>
      <c r="C59" s="2733" t="s">
        <v>779</v>
      </c>
      <c r="D59" s="1285"/>
      <c r="E59" s="1284"/>
      <c r="F59" s="1284"/>
      <c r="G59" s="1284"/>
      <c r="H59" s="1282"/>
      <c r="I59" s="1282"/>
      <c r="J59" s="1282"/>
      <c r="K59" s="1338"/>
      <c r="L59" s="1338"/>
      <c r="M59" s="1338"/>
      <c r="N59" s="4237" t="s">
        <v>128</v>
      </c>
      <c r="O59" s="4220"/>
      <c r="P59" s="4220"/>
      <c r="Q59" s="4220"/>
      <c r="R59" s="4220"/>
      <c r="S59" s="4220"/>
      <c r="T59" s="4220"/>
      <c r="U59" s="4220"/>
      <c r="V59" s="4220"/>
      <c r="W59" s="4220"/>
      <c r="X59" s="4220"/>
      <c r="Y59" s="4220"/>
      <c r="Z59" s="4220"/>
      <c r="AA59" s="1377"/>
      <c r="AB59" s="1343"/>
      <c r="AC59" s="1343"/>
      <c r="AD59" s="1343"/>
      <c r="AE59" s="1343"/>
      <c r="AF59" s="1343"/>
    </row>
    <row r="60" spans="1:32" s="905" customFormat="1" ht="9.75" customHeight="1">
      <c r="A60" s="1646"/>
      <c r="B60" s="1647"/>
      <c r="C60" s="2733" t="s">
        <v>780</v>
      </c>
      <c r="D60" s="1304"/>
      <c r="E60" s="1284"/>
      <c r="F60" s="1678"/>
      <c r="G60" s="1678"/>
      <c r="H60" s="1678"/>
      <c r="I60" s="1678"/>
      <c r="J60" s="1678"/>
      <c r="K60" s="1678"/>
      <c r="L60" s="1678"/>
      <c r="M60" s="1286"/>
      <c r="N60" s="4236"/>
      <c r="O60" s="4220"/>
      <c r="P60" s="4220"/>
      <c r="Q60" s="4220"/>
      <c r="R60" s="4220"/>
      <c r="S60" s="4220"/>
      <c r="T60" s="4220"/>
      <c r="U60" s="4220"/>
      <c r="V60" s="4220"/>
      <c r="W60" s="4220"/>
      <c r="X60" s="4220"/>
      <c r="Y60" s="4220"/>
      <c r="Z60" s="4220"/>
      <c r="AA60" s="1377"/>
      <c r="AB60" s="1343"/>
      <c r="AC60" s="1343"/>
      <c r="AD60" s="1343"/>
      <c r="AE60" s="1343"/>
      <c r="AF60" s="1343"/>
    </row>
    <row r="61" spans="1:32" s="905" customFormat="1" ht="11.25" customHeight="1">
      <c r="A61" s="1646"/>
      <c r="B61" s="1647"/>
      <c r="C61" s="1679"/>
      <c r="D61" s="1680"/>
      <c r="E61" s="1681"/>
      <c r="F61" s="1682"/>
      <c r="G61" s="1682"/>
      <c r="H61" s="1682"/>
      <c r="I61" s="1682"/>
      <c r="J61" s="1682"/>
      <c r="K61" s="1682"/>
      <c r="L61" s="1678"/>
      <c r="M61" s="1286"/>
      <c r="N61" s="1283"/>
      <c r="O61" s="1314"/>
      <c r="P61" s="1314"/>
      <c r="Q61" s="1314"/>
      <c r="R61" s="1314"/>
      <c r="S61" s="1314"/>
      <c r="T61" s="1314"/>
      <c r="U61" s="1314"/>
      <c r="V61" s="1314"/>
      <c r="W61" s="1314"/>
      <c r="X61" s="1314"/>
      <c r="Y61" s="1314"/>
      <c r="Z61" s="1314"/>
      <c r="AA61" s="1377"/>
      <c r="AB61" s="1343"/>
      <c r="AC61" s="1343"/>
      <c r="AD61" s="1343"/>
      <c r="AE61" s="1343"/>
      <c r="AF61" s="1343"/>
    </row>
    <row r="62" spans="1:32" s="905" customFormat="1" ht="18.75" customHeight="1">
      <c r="A62" s="1665"/>
      <c r="B62" s="1676"/>
      <c r="C62" s="1667"/>
      <c r="D62" s="1667"/>
      <c r="E62" s="1667"/>
      <c r="F62" s="1667"/>
      <c r="G62" s="1667"/>
      <c r="H62" s="1668"/>
      <c r="I62" s="1668"/>
      <c r="J62" s="1668"/>
      <c r="K62" s="1696"/>
      <c r="L62" s="1696"/>
      <c r="M62" s="1696"/>
      <c r="N62" s="1696"/>
      <c r="O62" s="1696"/>
      <c r="P62" s="1696"/>
      <c r="Q62" s="1696"/>
      <c r="R62" s="1696"/>
      <c r="S62" s="1696"/>
      <c r="T62" s="1696"/>
      <c r="U62" s="1696"/>
      <c r="V62" s="1696"/>
      <c r="W62" s="1696"/>
      <c r="X62" s="1696"/>
      <c r="Y62" s="1696"/>
      <c r="Z62" s="1696"/>
      <c r="AA62" s="1711"/>
      <c r="AB62" s="1343"/>
      <c r="AC62" s="1343"/>
      <c r="AD62" s="1343"/>
      <c r="AE62" s="1343"/>
      <c r="AF62" s="1343"/>
    </row>
    <row r="63" spans="1:32" s="905" customFormat="1" ht="19.5" customHeight="1">
      <c r="A63" s="1646"/>
      <c r="B63" s="1648">
        <v>8.5</v>
      </c>
      <c r="C63" s="2736" t="s">
        <v>781</v>
      </c>
      <c r="D63" s="1283"/>
      <c r="E63" s="1284"/>
      <c r="F63" s="1284"/>
      <c r="G63" s="1284"/>
      <c r="H63" s="1282"/>
      <c r="I63" s="1282"/>
      <c r="J63" s="1282"/>
      <c r="K63" s="1338"/>
      <c r="L63" s="1338"/>
      <c r="M63" s="1338"/>
      <c r="N63" s="1694"/>
      <c r="O63" s="1694"/>
      <c r="P63" s="1694"/>
      <c r="Q63" s="1694"/>
      <c r="R63" s="1694"/>
      <c r="S63" s="1694"/>
      <c r="T63" s="1694"/>
      <c r="U63" s="1694"/>
      <c r="V63" s="1694"/>
      <c r="W63" s="1700"/>
      <c r="X63" s="1700"/>
      <c r="Y63" s="1700"/>
      <c r="Z63" s="1700"/>
      <c r="AA63" s="1377"/>
      <c r="AB63" s="1343"/>
      <c r="AC63" s="1343"/>
      <c r="AD63" s="1343"/>
      <c r="AE63" s="1343"/>
      <c r="AF63" s="1343"/>
    </row>
    <row r="64" spans="1:32" s="905" customFormat="1" ht="10.5" customHeight="1">
      <c r="A64" s="1646"/>
      <c r="B64" s="1647"/>
      <c r="C64" s="1283" t="s">
        <v>782</v>
      </c>
      <c r="D64" s="1288"/>
      <c r="E64" s="1284"/>
      <c r="F64" s="1284"/>
      <c r="G64" s="1683"/>
      <c r="H64" s="1683"/>
      <c r="I64" s="1683"/>
      <c r="J64" s="1683"/>
      <c r="K64" s="1683"/>
      <c r="L64" s="1683"/>
      <c r="M64" s="1286"/>
      <c r="N64" s="4237" t="s">
        <v>132</v>
      </c>
      <c r="O64" s="4220"/>
      <c r="P64" s="4220"/>
      <c r="Q64" s="4220"/>
      <c r="R64" s="4220"/>
      <c r="S64" s="4220"/>
      <c r="T64" s="4220"/>
      <c r="U64" s="4220"/>
      <c r="V64" s="4220"/>
      <c r="W64" s="4220"/>
      <c r="X64" s="4220"/>
      <c r="Y64" s="4220"/>
      <c r="Z64" s="4220"/>
      <c r="AA64" s="1377"/>
      <c r="AB64" s="1343"/>
      <c r="AC64" s="1343"/>
      <c r="AD64" s="1343"/>
      <c r="AE64" s="1343"/>
      <c r="AF64" s="1343"/>
    </row>
    <row r="65" spans="1:32" s="905" customFormat="1" ht="10.5" customHeight="1">
      <c r="A65" s="1646"/>
      <c r="B65" s="1647"/>
      <c r="C65" s="2733" t="s">
        <v>783</v>
      </c>
      <c r="D65" s="1285"/>
      <c r="E65" s="1284"/>
      <c r="F65" s="1284"/>
      <c r="G65" s="1284"/>
      <c r="H65" s="1282"/>
      <c r="I65" s="1282"/>
      <c r="J65" s="1282"/>
      <c r="K65" s="1338"/>
      <c r="L65" s="1338"/>
      <c r="M65" s="1338"/>
      <c r="N65" s="4236"/>
      <c r="O65" s="4220"/>
      <c r="P65" s="4220"/>
      <c r="Q65" s="4220"/>
      <c r="R65" s="4220"/>
      <c r="S65" s="4220"/>
      <c r="T65" s="4220"/>
      <c r="U65" s="4220"/>
      <c r="V65" s="4220"/>
      <c r="W65" s="4220"/>
      <c r="X65" s="4220"/>
      <c r="Y65" s="4220"/>
      <c r="Z65" s="4220"/>
      <c r="AA65" s="1377"/>
      <c r="AB65" s="1343"/>
      <c r="AC65" s="1343"/>
      <c r="AD65" s="1343"/>
      <c r="AE65" s="1343"/>
      <c r="AF65" s="1343"/>
    </row>
    <row r="66" spans="1:32" s="905" customFormat="1" ht="9.75" customHeight="1">
      <c r="A66" s="1646"/>
      <c r="B66" s="1647"/>
      <c r="C66" s="2735" t="s">
        <v>780</v>
      </c>
      <c r="D66" s="1304"/>
      <c r="E66" s="1284"/>
      <c r="F66" s="1678"/>
      <c r="G66" s="1678"/>
      <c r="H66" s="1678"/>
      <c r="I66" s="1678"/>
      <c r="J66" s="1678"/>
      <c r="K66" s="1678"/>
      <c r="L66" s="1678"/>
      <c r="M66" s="1286"/>
      <c r="N66" s="1338"/>
      <c r="O66" s="1338"/>
      <c r="P66" s="1338"/>
      <c r="Q66" s="1338"/>
      <c r="R66" s="1338"/>
      <c r="S66" s="1338"/>
      <c r="T66" s="1338"/>
      <c r="U66" s="1338"/>
      <c r="V66" s="1338"/>
      <c r="W66" s="1338"/>
      <c r="X66" s="1338"/>
      <c r="Y66" s="1338"/>
      <c r="Z66" s="1338"/>
      <c r="AA66" s="1377"/>
      <c r="AB66" s="1343"/>
      <c r="AC66" s="1343"/>
      <c r="AD66" s="1343"/>
      <c r="AE66" s="1343"/>
      <c r="AF66" s="1343"/>
    </row>
    <row r="67" spans="1:32" s="905" customFormat="1" ht="9" customHeight="1">
      <c r="A67" s="1646"/>
      <c r="B67" s="1647"/>
      <c r="C67" s="1680"/>
      <c r="D67" s="1680"/>
      <c r="E67" s="1681"/>
      <c r="F67" s="1682"/>
      <c r="G67" s="1682"/>
      <c r="H67" s="1682"/>
      <c r="I67" s="1682"/>
      <c r="J67" s="1682"/>
      <c r="K67" s="1682"/>
      <c r="L67" s="1678"/>
      <c r="M67" s="1286"/>
      <c r="N67" s="1338"/>
      <c r="O67" s="1338"/>
      <c r="P67" s="1338"/>
      <c r="Q67" s="1338"/>
      <c r="R67" s="1338"/>
      <c r="S67" s="1338"/>
      <c r="T67" s="1338"/>
      <c r="U67" s="1338"/>
      <c r="V67" s="1338"/>
      <c r="W67" s="1338"/>
      <c r="X67" s="1338"/>
      <c r="Y67" s="1338"/>
      <c r="Z67" s="1338"/>
      <c r="AA67" s="1377"/>
      <c r="AB67" s="1343"/>
      <c r="AC67" s="1343"/>
      <c r="AD67" s="1343"/>
      <c r="AE67" s="1343"/>
      <c r="AF67" s="1343"/>
    </row>
    <row r="68" spans="1:32" s="905" customFormat="1" ht="15" customHeight="1">
      <c r="A68" s="1665"/>
      <c r="B68" s="1676"/>
      <c r="C68" s="1667"/>
      <c r="D68" s="1667"/>
      <c r="E68" s="1667"/>
      <c r="F68" s="1667"/>
      <c r="G68" s="1667"/>
      <c r="H68" s="1668"/>
      <c r="I68" s="1668"/>
      <c r="J68" s="1668"/>
      <c r="K68" s="1696"/>
      <c r="L68" s="1696"/>
      <c r="M68" s="1696"/>
      <c r="N68" s="1696"/>
      <c r="O68" s="1696"/>
      <c r="P68" s="1696"/>
      <c r="Q68" s="1696"/>
      <c r="R68" s="1696"/>
      <c r="S68" s="1696"/>
      <c r="T68" s="1696"/>
      <c r="U68" s="1696"/>
      <c r="V68" s="1696"/>
      <c r="W68" s="1696"/>
      <c r="X68" s="1696"/>
      <c r="Y68" s="1696"/>
      <c r="Z68" s="1696"/>
      <c r="AA68" s="1711"/>
      <c r="AB68" s="1343"/>
      <c r="AC68" s="1343"/>
      <c r="AD68" s="1343"/>
      <c r="AE68" s="1343"/>
      <c r="AF68" s="1343"/>
    </row>
    <row r="69" spans="1:32" s="905" customFormat="1" ht="16.5" customHeight="1">
      <c r="A69" s="1646"/>
      <c r="B69" s="1648">
        <v>8.6</v>
      </c>
      <c r="C69" s="1301" t="s">
        <v>784</v>
      </c>
      <c r="D69" s="1283"/>
      <c r="E69" s="1284"/>
      <c r="F69" s="1284"/>
      <c r="G69" s="1284"/>
      <c r="H69" s="1282"/>
      <c r="I69" s="1282"/>
      <c r="J69" s="1282"/>
      <c r="K69" s="1338"/>
      <c r="L69" s="1338"/>
      <c r="M69" s="1338"/>
      <c r="N69" s="1694"/>
      <c r="O69" s="1694"/>
      <c r="P69" s="1694"/>
      <c r="Q69" s="1694"/>
      <c r="R69" s="1694"/>
      <c r="S69" s="1694"/>
      <c r="T69" s="1694"/>
      <c r="U69" s="1694"/>
      <c r="V69" s="1694"/>
      <c r="W69" s="1700"/>
      <c r="X69" s="1700"/>
      <c r="Y69" s="1700"/>
      <c r="Z69" s="1700"/>
      <c r="AA69" s="1377"/>
      <c r="AB69" s="1343"/>
      <c r="AC69" s="1343"/>
      <c r="AD69" s="1343"/>
      <c r="AE69" s="1343"/>
      <c r="AF69" s="1343"/>
    </row>
    <row r="70" spans="1:32" s="905" customFormat="1" ht="9.75" customHeight="1">
      <c r="A70" s="1646"/>
      <c r="B70" s="1647"/>
      <c r="C70" s="1283" t="s">
        <v>785</v>
      </c>
      <c r="D70" s="1283"/>
      <c r="E70" s="1284"/>
      <c r="F70" s="1284"/>
      <c r="G70" s="1284"/>
      <c r="H70" s="1282"/>
      <c r="I70" s="1282"/>
      <c r="J70" s="1282"/>
      <c r="K70" s="1328"/>
      <c r="L70" s="1338"/>
      <c r="M70" s="1338"/>
      <c r="N70" s="4236">
        <v>10</v>
      </c>
      <c r="O70" s="4220"/>
      <c r="P70" s="4220"/>
      <c r="Q70" s="4220"/>
      <c r="R70" s="4220"/>
      <c r="S70" s="4220"/>
      <c r="T70" s="4220"/>
      <c r="U70" s="4220"/>
      <c r="V70" s="4220"/>
      <c r="W70" s="4220"/>
      <c r="X70" s="4220"/>
      <c r="Y70" s="4220"/>
      <c r="Z70" s="4220"/>
      <c r="AA70" s="1377"/>
      <c r="AB70" s="1343"/>
      <c r="AC70" s="1343"/>
      <c r="AD70" s="1343"/>
      <c r="AE70" s="1343"/>
      <c r="AF70" s="1343"/>
    </row>
    <row r="71" spans="1:32" s="905" customFormat="1" ht="11.25" customHeight="1">
      <c r="A71" s="1646"/>
      <c r="B71" s="1647"/>
      <c r="C71" s="1304" t="s">
        <v>786</v>
      </c>
      <c r="D71" s="1304"/>
      <c r="E71" s="1284"/>
      <c r="F71" s="1284"/>
      <c r="G71" s="1284"/>
      <c r="H71" s="1282"/>
      <c r="I71" s="1282"/>
      <c r="J71" s="1282"/>
      <c r="K71" s="1338"/>
      <c r="L71" s="1338"/>
      <c r="M71" s="1338"/>
      <c r="N71" s="4236"/>
      <c r="O71" s="4220"/>
      <c r="P71" s="4220"/>
      <c r="Q71" s="4220"/>
      <c r="R71" s="4220"/>
      <c r="S71" s="4220"/>
      <c r="T71" s="4220"/>
      <c r="U71" s="4220"/>
      <c r="V71" s="4220"/>
      <c r="W71" s="4220"/>
      <c r="X71" s="4220"/>
      <c r="Y71" s="4220"/>
      <c r="Z71" s="4220"/>
      <c r="AA71" s="1377"/>
      <c r="AB71" s="1343"/>
      <c r="AC71" s="1343"/>
      <c r="AD71" s="1343"/>
      <c r="AE71" s="1343"/>
      <c r="AF71" s="1343"/>
    </row>
    <row r="72" spans="1:32" s="905" customFormat="1" ht="9.75" customHeight="1">
      <c r="A72" s="1646"/>
      <c r="B72" s="1647"/>
      <c r="C72" s="2733" t="s">
        <v>787</v>
      </c>
      <c r="D72" s="1304"/>
      <c r="E72" s="1284"/>
      <c r="F72" s="1284"/>
      <c r="G72" s="1284"/>
      <c r="H72" s="1282"/>
      <c r="I72" s="1282"/>
      <c r="J72" s="1282"/>
      <c r="K72" s="1338"/>
      <c r="L72" s="1338"/>
      <c r="M72" s="1338"/>
      <c r="N72" s="1338"/>
      <c r="O72" s="1338"/>
      <c r="P72" s="1338"/>
      <c r="Q72" s="1338"/>
      <c r="R72" s="1338"/>
      <c r="S72" s="1338"/>
      <c r="T72" s="1338"/>
      <c r="U72" s="1338"/>
      <c r="V72" s="1338"/>
      <c r="W72" s="1338"/>
      <c r="X72" s="1338"/>
      <c r="Y72" s="1338"/>
      <c r="Z72" s="1338"/>
      <c r="AA72" s="1377"/>
      <c r="AB72" s="1343"/>
      <c r="AC72" s="1343"/>
      <c r="AD72" s="1343"/>
      <c r="AE72" s="1343"/>
      <c r="AF72" s="1343"/>
    </row>
    <row r="73" spans="1:32" s="905" customFormat="1" ht="16.5" customHeight="1">
      <c r="A73" s="1665"/>
      <c r="B73" s="1676"/>
      <c r="C73" s="1667"/>
      <c r="D73" s="1667"/>
      <c r="E73" s="1667"/>
      <c r="F73" s="1667"/>
      <c r="G73" s="1667"/>
      <c r="H73" s="1668"/>
      <c r="I73" s="1668"/>
      <c r="J73" s="1668"/>
      <c r="K73" s="1696"/>
      <c r="L73" s="1696"/>
      <c r="M73" s="1696"/>
      <c r="N73" s="1696"/>
      <c r="O73" s="1696"/>
      <c r="P73" s="1696"/>
      <c r="Q73" s="1696"/>
      <c r="R73" s="1696"/>
      <c r="S73" s="1696"/>
      <c r="T73" s="1696"/>
      <c r="U73" s="1696"/>
      <c r="V73" s="1696"/>
      <c r="W73" s="1696"/>
      <c r="X73" s="1696"/>
      <c r="Y73" s="1696"/>
      <c r="Z73" s="1696"/>
      <c r="AA73" s="1711"/>
      <c r="AB73" s="1343"/>
      <c r="AC73" s="1343"/>
      <c r="AD73" s="1343"/>
      <c r="AE73" s="1343"/>
      <c r="AF73" s="1343"/>
    </row>
    <row r="74" spans="1:32" s="905" customFormat="1" ht="14.25" customHeight="1">
      <c r="A74" s="1646"/>
      <c r="B74" s="1648"/>
      <c r="C74" s="1301"/>
      <c r="D74" s="1283"/>
      <c r="E74" s="1284"/>
      <c r="F74" s="1284"/>
      <c r="G74" s="1284"/>
      <c r="H74" s="1282"/>
      <c r="I74" s="1282"/>
      <c r="J74" s="1282"/>
      <c r="K74" s="1338"/>
      <c r="L74" s="1338"/>
      <c r="M74" s="1338"/>
      <c r="N74" s="1719"/>
      <c r="O74" s="1694"/>
      <c r="P74" s="1694"/>
      <c r="Q74" s="1694"/>
      <c r="R74" s="1694"/>
      <c r="S74" s="1694"/>
      <c r="T74" s="1694"/>
      <c r="U74" s="1694"/>
      <c r="V74" s="1694"/>
      <c r="W74" s="1700"/>
      <c r="X74" s="1700"/>
      <c r="Y74" s="1700"/>
      <c r="Z74" s="1700"/>
      <c r="AA74" s="1377"/>
      <c r="AB74" s="1343"/>
      <c r="AC74" s="1343"/>
      <c r="AD74" s="1343"/>
      <c r="AE74" s="1343"/>
      <c r="AF74" s="1343"/>
    </row>
    <row r="75" spans="1:32" s="905" customFormat="1" ht="9.75" customHeight="1">
      <c r="A75" s="1646"/>
      <c r="B75" s="1648">
        <v>8.6999999999999993</v>
      </c>
      <c r="C75" s="1301" t="s">
        <v>788</v>
      </c>
      <c r="D75" s="1283"/>
      <c r="E75" s="1284"/>
      <c r="F75" s="1284"/>
      <c r="G75" s="1284"/>
      <c r="H75" s="1282"/>
      <c r="I75" s="1282"/>
      <c r="J75" s="1282"/>
      <c r="K75" s="1338"/>
      <c r="L75" s="1338"/>
      <c r="M75" s="1338"/>
      <c r="N75" s="4237" t="s">
        <v>140</v>
      </c>
      <c r="O75" s="4220"/>
      <c r="P75" s="4220"/>
      <c r="Q75" s="4220"/>
      <c r="R75" s="4220"/>
      <c r="S75" s="4220"/>
      <c r="T75" s="4220"/>
      <c r="U75" s="4220"/>
      <c r="V75" s="4220"/>
      <c r="W75" s="4220"/>
      <c r="X75" s="4220"/>
      <c r="Y75" s="4220"/>
      <c r="Z75" s="4220"/>
      <c r="AA75" s="1377"/>
      <c r="AB75" s="1343"/>
      <c r="AC75" s="1343"/>
      <c r="AD75" s="1343"/>
      <c r="AE75" s="1343"/>
      <c r="AF75" s="1343"/>
    </row>
    <row r="76" spans="1:32" s="905" customFormat="1" ht="11.25" customHeight="1">
      <c r="A76" s="1646"/>
      <c r="B76" s="1647"/>
      <c r="C76" s="2733" t="s">
        <v>789</v>
      </c>
      <c r="D76" s="1285"/>
      <c r="E76" s="1284"/>
      <c r="F76" s="1284"/>
      <c r="G76" s="1284"/>
      <c r="H76" s="1282"/>
      <c r="I76" s="1282"/>
      <c r="J76" s="1282"/>
      <c r="K76" s="1338"/>
      <c r="L76" s="1338"/>
      <c r="M76" s="1338"/>
      <c r="N76" s="4236"/>
      <c r="O76" s="4220"/>
      <c r="P76" s="4220"/>
      <c r="Q76" s="4220"/>
      <c r="R76" s="4220"/>
      <c r="S76" s="4220"/>
      <c r="T76" s="4220"/>
      <c r="U76" s="4220"/>
      <c r="V76" s="4220"/>
      <c r="W76" s="4220"/>
      <c r="X76" s="4220"/>
      <c r="Y76" s="4220"/>
      <c r="Z76" s="4220"/>
      <c r="AA76" s="1377"/>
      <c r="AB76" s="1343"/>
      <c r="AC76" s="1343"/>
      <c r="AD76" s="1343"/>
      <c r="AE76" s="1343"/>
      <c r="AF76" s="1343"/>
    </row>
    <row r="77" spans="1:32" s="905" customFormat="1" ht="11.25" customHeight="1">
      <c r="A77" s="1715"/>
      <c r="B77" s="1716"/>
      <c r="C77" s="1717"/>
      <c r="D77" s="1717"/>
      <c r="E77" s="1718"/>
      <c r="F77" s="1718"/>
      <c r="G77" s="1718"/>
      <c r="H77" s="1360"/>
      <c r="I77" s="1360"/>
      <c r="J77" s="1360"/>
      <c r="K77" s="1720"/>
      <c r="L77" s="1720"/>
      <c r="M77" s="1720"/>
      <c r="N77" s="1361"/>
      <c r="O77" s="1541"/>
      <c r="P77" s="1541"/>
      <c r="Q77" s="1541"/>
      <c r="R77" s="1541"/>
      <c r="S77" s="1541"/>
      <c r="T77" s="1541"/>
      <c r="U77" s="1541"/>
      <c r="V77" s="1541"/>
      <c r="W77" s="1541"/>
      <c r="X77" s="1541"/>
      <c r="Y77" s="1541"/>
      <c r="Z77" s="1541"/>
      <c r="AA77" s="1721"/>
      <c r="AB77" s="1343"/>
      <c r="AC77" s="1343"/>
      <c r="AD77" s="1343"/>
      <c r="AE77" s="1343"/>
      <c r="AF77" s="1343"/>
    </row>
    <row r="78" spans="1:32" s="905" customFormat="1" ht="22.5" customHeight="1">
      <c r="A78" s="1646"/>
      <c r="B78" s="1648">
        <v>8.8000000000000007</v>
      </c>
      <c r="C78" s="1301" t="s">
        <v>790</v>
      </c>
      <c r="D78" s="1283"/>
      <c r="E78" s="1284"/>
      <c r="F78" s="1284"/>
      <c r="G78" s="1284"/>
      <c r="H78" s="1282"/>
      <c r="I78" s="1282"/>
      <c r="J78" s="1282"/>
      <c r="K78" s="1338"/>
      <c r="L78" s="1338"/>
      <c r="M78" s="1338"/>
      <c r="N78" s="1338"/>
      <c r="O78" s="1301"/>
      <c r="P78" s="1338"/>
      <c r="Q78" s="1338"/>
      <c r="R78" s="1338"/>
      <c r="S78" s="1338"/>
      <c r="T78" s="1338"/>
      <c r="U78" s="1338"/>
      <c r="V78" s="1338"/>
      <c r="W78" s="1338"/>
      <c r="X78" s="1338"/>
      <c r="Y78" s="1338"/>
      <c r="Z78" s="1338"/>
      <c r="AA78" s="1377"/>
      <c r="AB78" s="1343"/>
      <c r="AC78" s="1343"/>
      <c r="AD78" s="1343"/>
      <c r="AE78" s="1343"/>
      <c r="AF78" s="1343"/>
    </row>
    <row r="79" spans="1:32" s="905" customFormat="1" ht="9.75" customHeight="1">
      <c r="A79" s="1646"/>
      <c r="B79" s="1325"/>
      <c r="C79" s="2733" t="s">
        <v>791</v>
      </c>
      <c r="D79" s="1285"/>
      <c r="E79" s="1284"/>
      <c r="F79" s="1284"/>
      <c r="G79" s="1284"/>
      <c r="H79" s="1282"/>
      <c r="I79" s="1282"/>
      <c r="J79" s="1282"/>
      <c r="K79" s="1338"/>
      <c r="L79" s="1338"/>
      <c r="M79" s="1338"/>
      <c r="N79" s="1338"/>
      <c r="O79" s="1304"/>
      <c r="P79" s="1338"/>
      <c r="Q79" s="1338"/>
      <c r="R79" s="1338"/>
      <c r="S79" s="1338"/>
      <c r="T79" s="1338"/>
      <c r="U79" s="1338"/>
      <c r="V79" s="1338"/>
      <c r="W79" s="1338"/>
      <c r="X79" s="1338"/>
      <c r="Y79" s="1338"/>
      <c r="Z79" s="1301"/>
      <c r="AA79" s="1377"/>
      <c r="AB79" s="1343"/>
      <c r="AC79" s="1343"/>
      <c r="AD79" s="1343"/>
      <c r="AE79" s="1343"/>
      <c r="AF79" s="1343"/>
    </row>
    <row r="80" spans="1:32" s="905" customFormat="1" ht="3" customHeight="1">
      <c r="A80" s="1646"/>
      <c r="B80" s="1325"/>
      <c r="C80" s="1285"/>
      <c r="D80" s="1285"/>
      <c r="E80" s="1284"/>
      <c r="F80" s="1284"/>
      <c r="G80" s="1284"/>
      <c r="H80" s="1282"/>
      <c r="I80" s="1282"/>
      <c r="J80" s="1282"/>
      <c r="K80" s="1338"/>
      <c r="L80" s="1338"/>
      <c r="M80" s="1338"/>
      <c r="N80" s="1338"/>
      <c r="O80" s="1338"/>
      <c r="P80" s="1338"/>
      <c r="Q80" s="1338"/>
      <c r="R80" s="1338"/>
      <c r="S80" s="1338"/>
      <c r="T80" s="1338"/>
      <c r="U80" s="1338"/>
      <c r="V80" s="1338"/>
      <c r="W80" s="1338"/>
      <c r="X80" s="1338"/>
      <c r="Y80" s="1338"/>
      <c r="Z80" s="1338"/>
      <c r="AA80" s="1377"/>
      <c r="AB80" s="1343"/>
      <c r="AC80" s="1343"/>
      <c r="AD80" s="1343"/>
      <c r="AE80" s="1343"/>
      <c r="AF80" s="1343"/>
    </row>
    <row r="81" spans="1:32" s="905" customFormat="1" ht="11.25" customHeight="1">
      <c r="A81" s="1646"/>
      <c r="B81" s="1647"/>
      <c r="C81" s="514" t="s">
        <v>252</v>
      </c>
      <c r="D81" s="1301" t="s">
        <v>792</v>
      </c>
      <c r="E81" s="1286"/>
      <c r="F81" s="1301"/>
      <c r="G81" s="1282"/>
      <c r="H81" s="1282"/>
      <c r="I81" s="1282"/>
      <c r="J81" s="1282"/>
      <c r="K81" s="1338"/>
      <c r="L81" s="1338"/>
      <c r="M81" s="1338"/>
      <c r="N81" s="4236">
        <v>12</v>
      </c>
      <c r="O81" s="4220"/>
      <c r="P81" s="4220"/>
      <c r="Q81" s="4220"/>
      <c r="R81" s="4220"/>
      <c r="S81" s="4220"/>
      <c r="T81" s="4220"/>
      <c r="U81" s="4220"/>
      <c r="V81" s="4220"/>
      <c r="W81" s="4220"/>
      <c r="X81" s="4220"/>
      <c r="Y81" s="4220"/>
      <c r="Z81" s="4220"/>
      <c r="AA81" s="1377"/>
      <c r="AB81" s="1343"/>
      <c r="AC81" s="1343"/>
      <c r="AD81" s="1343"/>
      <c r="AE81" s="1343"/>
      <c r="AF81" s="1343"/>
    </row>
    <row r="82" spans="1:32" s="905" customFormat="1" ht="9.75" customHeight="1">
      <c r="A82" s="1646"/>
      <c r="B82" s="1647"/>
      <c r="C82" s="1311"/>
      <c r="D82" s="1304" t="s">
        <v>793</v>
      </c>
      <c r="E82" s="1286"/>
      <c r="F82" s="1304"/>
      <c r="G82" s="1282"/>
      <c r="H82" s="1282"/>
      <c r="I82" s="1282"/>
      <c r="J82" s="1282"/>
      <c r="K82" s="1338"/>
      <c r="L82" s="1338"/>
      <c r="M82" s="1338"/>
      <c r="N82" s="4236"/>
      <c r="O82" s="4220"/>
      <c r="P82" s="4220"/>
      <c r="Q82" s="4220"/>
      <c r="R82" s="4220"/>
      <c r="S82" s="4220"/>
      <c r="T82" s="4220"/>
      <c r="U82" s="4220"/>
      <c r="V82" s="4220"/>
      <c r="W82" s="4220"/>
      <c r="X82" s="4220"/>
      <c r="Y82" s="4220"/>
      <c r="Z82" s="4220"/>
      <c r="AA82" s="1377"/>
      <c r="AB82" s="1343"/>
      <c r="AC82" s="1343"/>
      <c r="AD82" s="1343"/>
      <c r="AE82" s="1343"/>
      <c r="AF82" s="1343"/>
    </row>
    <row r="83" spans="1:32" s="905" customFormat="1" ht="6.75" customHeight="1">
      <c r="A83" s="1646"/>
      <c r="B83" s="1647"/>
      <c r="C83" s="1312"/>
      <c r="D83" s="1312"/>
      <c r="E83" s="1285"/>
      <c r="F83" s="1285"/>
      <c r="G83" s="1282"/>
      <c r="H83" s="1282"/>
      <c r="I83" s="1282"/>
      <c r="J83" s="1282"/>
      <c r="K83" s="1338"/>
      <c r="L83" s="1338"/>
      <c r="M83" s="1338"/>
      <c r="N83" s="1338"/>
      <c r="O83" s="1338"/>
      <c r="P83" s="1338"/>
      <c r="Q83" s="1338"/>
      <c r="R83" s="1338"/>
      <c r="S83" s="1338"/>
      <c r="T83" s="1338"/>
      <c r="U83" s="1338"/>
      <c r="V83" s="1338"/>
      <c r="W83" s="1338"/>
      <c r="X83" s="1338"/>
      <c r="Y83" s="1338"/>
      <c r="Z83" s="1338"/>
      <c r="AA83" s="1377"/>
      <c r="AB83" s="1343"/>
      <c r="AC83" s="1343"/>
      <c r="AD83" s="1343"/>
      <c r="AE83" s="1343"/>
      <c r="AF83" s="1343"/>
    </row>
    <row r="84" spans="1:32" s="905" customFormat="1" ht="11.25" customHeight="1">
      <c r="A84" s="1646"/>
      <c r="B84" s="1325"/>
      <c r="C84" s="514" t="s">
        <v>255</v>
      </c>
      <c r="D84" s="1301" t="s">
        <v>794</v>
      </c>
      <c r="E84" s="1286"/>
      <c r="F84" s="1301"/>
      <c r="G84" s="1282"/>
      <c r="H84" s="1282"/>
      <c r="I84" s="1282"/>
      <c r="J84" s="1282"/>
      <c r="K84" s="1338"/>
      <c r="L84" s="1338"/>
      <c r="M84" s="1338"/>
      <c r="N84" s="4236">
        <v>34</v>
      </c>
      <c r="O84" s="4220"/>
      <c r="P84" s="4220"/>
      <c r="Q84" s="4220"/>
      <c r="R84" s="4220"/>
      <c r="S84" s="4220"/>
      <c r="T84" s="4220"/>
      <c r="U84" s="4220"/>
      <c r="V84" s="4220"/>
      <c r="W84" s="4220"/>
      <c r="X84" s="4220"/>
      <c r="Y84" s="4220"/>
      <c r="Z84" s="4220"/>
      <c r="AA84" s="1377"/>
      <c r="AB84" s="1343"/>
      <c r="AC84" s="1343"/>
      <c r="AD84" s="1343"/>
      <c r="AE84" s="1343"/>
      <c r="AF84" s="1343"/>
    </row>
    <row r="85" spans="1:32" s="905" customFormat="1" ht="11.25" customHeight="1">
      <c r="A85" s="1646"/>
      <c r="B85" s="1325"/>
      <c r="C85" s="1311"/>
      <c r="D85" s="2735" t="s">
        <v>795</v>
      </c>
      <c r="E85" s="1286"/>
      <c r="F85" s="1304"/>
      <c r="G85" s="1282"/>
      <c r="H85" s="1282"/>
      <c r="I85" s="1282"/>
      <c r="J85" s="1282"/>
      <c r="K85" s="1338"/>
      <c r="L85" s="1338"/>
      <c r="M85" s="1338"/>
      <c r="N85" s="4236"/>
      <c r="O85" s="4220"/>
      <c r="P85" s="4220"/>
      <c r="Q85" s="4220"/>
      <c r="R85" s="4220"/>
      <c r="S85" s="4220"/>
      <c r="T85" s="4220"/>
      <c r="U85" s="4220"/>
      <c r="V85" s="4220"/>
      <c r="W85" s="4220"/>
      <c r="X85" s="4220"/>
      <c r="Y85" s="4220"/>
      <c r="Z85" s="4220"/>
      <c r="AA85" s="1377"/>
      <c r="AB85" s="1343"/>
      <c r="AC85" s="1343"/>
      <c r="AD85" s="1343"/>
      <c r="AE85" s="1343"/>
      <c r="AF85" s="1343"/>
    </row>
    <row r="86" spans="1:32" s="905" customFormat="1" ht="11.25" customHeight="1">
      <c r="A86" s="1646"/>
      <c r="B86" s="1325"/>
      <c r="C86" s="514"/>
      <c r="D86" s="1304"/>
      <c r="E86" s="1286"/>
      <c r="F86" s="1304"/>
      <c r="G86" s="1282"/>
      <c r="H86" s="1282"/>
      <c r="I86" s="1282"/>
      <c r="J86" s="1282"/>
      <c r="K86" s="1338"/>
      <c r="L86" s="1338"/>
      <c r="M86" s="1338"/>
      <c r="N86" s="1289"/>
      <c r="O86" s="1314"/>
      <c r="P86" s="1314"/>
      <c r="Q86" s="1314"/>
      <c r="R86" s="1314"/>
      <c r="S86" s="1314"/>
      <c r="T86" s="1314"/>
      <c r="U86" s="1314"/>
      <c r="V86" s="1314"/>
      <c r="W86" s="1314"/>
      <c r="X86" s="1314"/>
      <c r="Y86" s="1314"/>
      <c r="Z86" s="1314"/>
      <c r="AA86" s="1377"/>
      <c r="AB86" s="1343"/>
      <c r="AC86" s="1343"/>
      <c r="AD86" s="1343"/>
      <c r="AE86" s="1343"/>
      <c r="AF86" s="1343"/>
    </row>
    <row r="87" spans="1:32" s="905" customFormat="1" ht="11.25" customHeight="1">
      <c r="A87" s="1646"/>
      <c r="B87" s="1325"/>
      <c r="C87" s="514" t="s">
        <v>287</v>
      </c>
      <c r="D87" s="1301" t="s">
        <v>796</v>
      </c>
      <c r="E87" s="1286"/>
      <c r="F87" s="1301"/>
      <c r="G87" s="1282"/>
      <c r="H87" s="1282"/>
      <c r="I87" s="1282"/>
      <c r="J87" s="1282"/>
      <c r="K87" s="1338"/>
      <c r="L87" s="1338"/>
      <c r="M87" s="1338"/>
      <c r="N87" s="4236">
        <v>35</v>
      </c>
      <c r="O87" s="4220"/>
      <c r="P87" s="4220"/>
      <c r="Q87" s="4220"/>
      <c r="R87" s="4220"/>
      <c r="S87" s="4220"/>
      <c r="T87" s="4220"/>
      <c r="U87" s="4220"/>
      <c r="V87" s="4220"/>
      <c r="W87" s="4220"/>
      <c r="X87" s="4220"/>
      <c r="Y87" s="4220"/>
      <c r="Z87" s="4220"/>
      <c r="AA87" s="1377"/>
      <c r="AB87" s="1343"/>
      <c r="AC87" s="1343"/>
      <c r="AD87" s="1343"/>
      <c r="AE87" s="1343"/>
      <c r="AF87" s="1343"/>
    </row>
    <row r="88" spans="1:32" s="905" customFormat="1" ht="11.25" customHeight="1">
      <c r="A88" s="1646"/>
      <c r="B88" s="1325"/>
      <c r="C88" s="1311"/>
      <c r="D88" s="1304" t="s">
        <v>797</v>
      </c>
      <c r="E88" s="1286"/>
      <c r="F88" s="1304"/>
      <c r="G88" s="1282"/>
      <c r="H88" s="1282"/>
      <c r="I88" s="1282"/>
      <c r="J88" s="1282"/>
      <c r="K88" s="1338"/>
      <c r="L88" s="1338"/>
      <c r="M88" s="1338"/>
      <c r="N88" s="4236"/>
      <c r="O88" s="4220"/>
      <c r="P88" s="4220"/>
      <c r="Q88" s="4220"/>
      <c r="R88" s="4220"/>
      <c r="S88" s="4220"/>
      <c r="T88" s="4220"/>
      <c r="U88" s="4220"/>
      <c r="V88" s="4220"/>
      <c r="W88" s="4220"/>
      <c r="X88" s="4220"/>
      <c r="Y88" s="4220"/>
      <c r="Z88" s="4220"/>
      <c r="AA88" s="1377"/>
      <c r="AB88" s="1343"/>
      <c r="AC88" s="1343"/>
      <c r="AD88" s="1343"/>
      <c r="AE88" s="1343"/>
      <c r="AF88" s="1343"/>
    </row>
    <row r="89" spans="1:32" s="905" customFormat="1" ht="11.25" customHeight="1">
      <c r="A89" s="1646"/>
      <c r="B89" s="1325"/>
      <c r="C89" s="514"/>
      <c r="D89" s="1304"/>
      <c r="E89" s="1286"/>
      <c r="F89" s="1304"/>
      <c r="G89" s="1282"/>
      <c r="H89" s="1282"/>
      <c r="I89" s="1282"/>
      <c r="J89" s="1282"/>
      <c r="K89" s="1338"/>
      <c r="L89" s="1338"/>
      <c r="M89" s="1338"/>
      <c r="N89" s="1289"/>
      <c r="O89" s="1314"/>
      <c r="P89" s="1314"/>
      <c r="Q89" s="1314"/>
      <c r="R89" s="1314"/>
      <c r="S89" s="1314"/>
      <c r="T89" s="1314"/>
      <c r="U89" s="1314"/>
      <c r="V89" s="1314"/>
      <c r="W89" s="1314"/>
      <c r="X89" s="1314"/>
      <c r="Y89" s="1314"/>
      <c r="Z89" s="1314"/>
      <c r="AA89" s="1377"/>
      <c r="AB89" s="1343"/>
      <c r="AC89" s="1343"/>
      <c r="AD89" s="1343"/>
      <c r="AE89" s="1343"/>
      <c r="AF89" s="1343"/>
    </row>
    <row r="90" spans="1:32" s="905" customFormat="1" ht="11.25" customHeight="1">
      <c r="A90" s="1646"/>
      <c r="B90" s="1325"/>
      <c r="C90" s="514" t="s">
        <v>290</v>
      </c>
      <c r="D90" s="1301" t="s">
        <v>798</v>
      </c>
      <c r="E90" s="1286"/>
      <c r="F90" s="1301"/>
      <c r="G90" s="1282"/>
      <c r="H90" s="1282"/>
      <c r="I90" s="1282"/>
      <c r="J90" s="1282"/>
      <c r="K90" s="1338"/>
      <c r="L90" s="1338"/>
      <c r="M90" s="1338"/>
      <c r="N90" s="4236">
        <v>39</v>
      </c>
      <c r="O90" s="4220"/>
      <c r="P90" s="4220"/>
      <c r="Q90" s="4220"/>
      <c r="R90" s="4220"/>
      <c r="S90" s="4220"/>
      <c r="T90" s="4220"/>
      <c r="U90" s="4220"/>
      <c r="V90" s="4220"/>
      <c r="W90" s="4220"/>
      <c r="X90" s="4220"/>
      <c r="Y90" s="4220"/>
      <c r="Z90" s="4220"/>
      <c r="AA90" s="1377"/>
      <c r="AB90" s="1343"/>
      <c r="AC90" s="1343"/>
      <c r="AD90" s="1343"/>
      <c r="AE90" s="1343"/>
      <c r="AF90" s="1343"/>
    </row>
    <row r="91" spans="1:32" s="905" customFormat="1" ht="11.25" customHeight="1">
      <c r="A91" s="1646"/>
      <c r="B91" s="1325"/>
      <c r="C91" s="1311"/>
      <c r="D91" s="1304" t="s">
        <v>799</v>
      </c>
      <c r="E91" s="1286"/>
      <c r="F91" s="1304"/>
      <c r="G91" s="1282"/>
      <c r="H91" s="1282"/>
      <c r="I91" s="1282"/>
      <c r="J91" s="1282"/>
      <c r="K91" s="1338"/>
      <c r="L91" s="1338"/>
      <c r="M91" s="1338"/>
      <c r="N91" s="4236"/>
      <c r="O91" s="4220"/>
      <c r="P91" s="4220"/>
      <c r="Q91" s="4220"/>
      <c r="R91" s="4220"/>
      <c r="S91" s="4220"/>
      <c r="T91" s="4220"/>
      <c r="U91" s="4220"/>
      <c r="V91" s="4220"/>
      <c r="W91" s="4220"/>
      <c r="X91" s="4220"/>
      <c r="Y91" s="4220"/>
      <c r="Z91" s="4220"/>
      <c r="AA91" s="1377"/>
      <c r="AB91" s="1343"/>
      <c r="AC91" s="1343"/>
      <c r="AD91" s="1343"/>
      <c r="AE91" s="1343"/>
      <c r="AF91" s="1343"/>
    </row>
    <row r="92" spans="1:32" s="905" customFormat="1" ht="11.25" customHeight="1">
      <c r="A92" s="1646"/>
      <c r="B92" s="1325"/>
      <c r="C92" s="514"/>
      <c r="D92" s="1304"/>
      <c r="E92" s="1286"/>
      <c r="F92" s="1304"/>
      <c r="G92" s="1282"/>
      <c r="H92" s="1282"/>
      <c r="I92" s="1282"/>
      <c r="J92" s="1282"/>
      <c r="K92" s="1338"/>
      <c r="L92" s="1338"/>
      <c r="M92" s="1338"/>
      <c r="N92" s="1289"/>
      <c r="O92" s="1314"/>
      <c r="P92" s="1314"/>
      <c r="Q92" s="1314"/>
      <c r="R92" s="1314"/>
      <c r="S92" s="1314"/>
      <c r="T92" s="1314"/>
      <c r="U92" s="1314"/>
      <c r="V92" s="1314"/>
      <c r="W92" s="1314"/>
      <c r="X92" s="1314"/>
      <c r="Y92" s="1314"/>
      <c r="Z92" s="1314"/>
      <c r="AA92" s="1377"/>
      <c r="AB92" s="1343"/>
      <c r="AC92" s="1343"/>
      <c r="AD92" s="1343"/>
      <c r="AE92" s="1343"/>
      <c r="AF92" s="1343"/>
    </row>
    <row r="93" spans="1:32" s="905" customFormat="1" ht="11.25" customHeight="1">
      <c r="A93" s="1646"/>
      <c r="B93" s="1325"/>
      <c r="C93" s="514" t="s">
        <v>303</v>
      </c>
      <c r="D93" s="1301" t="s">
        <v>466</v>
      </c>
      <c r="E93" s="1286"/>
      <c r="F93" s="1301"/>
      <c r="G93" s="1282"/>
      <c r="H93" s="1282"/>
      <c r="I93" s="1282"/>
      <c r="J93" s="1282"/>
      <c r="K93" s="1338"/>
      <c r="L93" s="1338"/>
      <c r="M93" s="1338"/>
      <c r="N93" s="4236">
        <v>61</v>
      </c>
      <c r="O93" s="4220"/>
      <c r="P93" s="4220"/>
      <c r="Q93" s="4220"/>
      <c r="R93" s="4220"/>
      <c r="S93" s="4220"/>
      <c r="T93" s="4220"/>
      <c r="U93" s="4220"/>
      <c r="V93" s="4220"/>
      <c r="W93" s="4220"/>
      <c r="X93" s="4220"/>
      <c r="Y93" s="4220"/>
      <c r="Z93" s="4220"/>
      <c r="AA93" s="1377"/>
      <c r="AB93" s="1343"/>
      <c r="AC93" s="1343"/>
      <c r="AD93" s="1343"/>
      <c r="AE93" s="1343"/>
      <c r="AF93" s="1343"/>
    </row>
    <row r="94" spans="1:32" s="905" customFormat="1" ht="11.25" customHeight="1">
      <c r="A94" s="1646"/>
      <c r="B94" s="1325"/>
      <c r="C94" s="1311"/>
      <c r="D94" s="1304" t="s">
        <v>467</v>
      </c>
      <c r="E94" s="1286"/>
      <c r="F94" s="1304"/>
      <c r="G94" s="1282"/>
      <c r="H94" s="1282"/>
      <c r="I94" s="1282"/>
      <c r="J94" s="1282"/>
      <c r="K94" s="1338"/>
      <c r="L94" s="1338"/>
      <c r="M94" s="1338"/>
      <c r="N94" s="4236"/>
      <c r="O94" s="4220"/>
      <c r="P94" s="4220"/>
      <c r="Q94" s="4220"/>
      <c r="R94" s="4220"/>
      <c r="S94" s="4220"/>
      <c r="T94" s="4220"/>
      <c r="U94" s="4220"/>
      <c r="V94" s="4220"/>
      <c r="W94" s="4220"/>
      <c r="X94" s="4220"/>
      <c r="Y94" s="4220"/>
      <c r="Z94" s="4220"/>
      <c r="AA94" s="1377"/>
      <c r="AB94" s="1343"/>
      <c r="AC94" s="1343"/>
      <c r="AD94" s="1343"/>
      <c r="AE94" s="1343"/>
      <c r="AF94" s="1343"/>
    </row>
    <row r="95" spans="1:32" s="905" customFormat="1" ht="11.25" customHeight="1">
      <c r="A95" s="1646"/>
      <c r="B95" s="1325"/>
      <c r="C95" s="514"/>
      <c r="D95" s="1304"/>
      <c r="E95" s="1286"/>
      <c r="F95" s="1304"/>
      <c r="G95" s="1282"/>
      <c r="H95" s="1282"/>
      <c r="I95" s="1282"/>
      <c r="J95" s="1282"/>
      <c r="K95" s="1338"/>
      <c r="L95" s="1338"/>
      <c r="M95" s="1338"/>
      <c r="N95" s="1289"/>
      <c r="O95" s="1314"/>
      <c r="P95" s="1314"/>
      <c r="Q95" s="1314"/>
      <c r="R95" s="1314"/>
      <c r="S95" s="1314"/>
      <c r="T95" s="1314"/>
      <c r="U95" s="1314"/>
      <c r="V95" s="1314"/>
      <c r="W95" s="1314"/>
      <c r="X95" s="1314"/>
      <c r="Y95" s="1314"/>
      <c r="Z95" s="1314"/>
      <c r="AA95" s="1377"/>
      <c r="AB95" s="1343"/>
      <c r="AC95" s="1343"/>
      <c r="AD95" s="1343"/>
      <c r="AE95" s="1343"/>
      <c r="AF95" s="1343"/>
    </row>
    <row r="96" spans="1:32" s="905" customFormat="1" ht="11.25" customHeight="1">
      <c r="A96" s="1646"/>
      <c r="B96" s="1325"/>
      <c r="C96" s="514" t="s">
        <v>306</v>
      </c>
      <c r="D96" s="1301" t="s">
        <v>800</v>
      </c>
      <c r="E96" s="1286"/>
      <c r="F96" s="1301"/>
      <c r="G96" s="1282"/>
      <c r="H96" s="1282"/>
      <c r="I96" s="1282"/>
      <c r="J96" s="1282"/>
      <c r="K96" s="1338"/>
      <c r="L96" s="1338"/>
      <c r="M96" s="1338"/>
      <c r="N96" s="4236">
        <v>62</v>
      </c>
      <c r="O96" s="4220"/>
      <c r="P96" s="4220"/>
      <c r="Q96" s="4220"/>
      <c r="R96" s="4220"/>
      <c r="S96" s="4220"/>
      <c r="T96" s="4220"/>
      <c r="U96" s="4220"/>
      <c r="V96" s="4220"/>
      <c r="W96" s="4220"/>
      <c r="X96" s="4220"/>
      <c r="Y96" s="4220"/>
      <c r="Z96" s="4220"/>
      <c r="AA96" s="1377"/>
      <c r="AB96" s="1343"/>
      <c r="AC96" s="1343"/>
      <c r="AD96" s="1343"/>
      <c r="AE96" s="1343"/>
      <c r="AF96" s="1343"/>
    </row>
    <row r="97" spans="1:32" s="905" customFormat="1" ht="11.25" customHeight="1">
      <c r="A97" s="1646"/>
      <c r="B97" s="1325"/>
      <c r="C97" s="1311"/>
      <c r="D97" s="1304" t="s">
        <v>801</v>
      </c>
      <c r="E97" s="1286"/>
      <c r="F97" s="1304"/>
      <c r="G97" s="1282"/>
      <c r="H97" s="1282"/>
      <c r="I97" s="1282"/>
      <c r="J97" s="1282"/>
      <c r="K97" s="1338"/>
      <c r="L97" s="1338"/>
      <c r="M97" s="1338"/>
      <c r="N97" s="4236"/>
      <c r="O97" s="4220"/>
      <c r="P97" s="4220"/>
      <c r="Q97" s="4220"/>
      <c r="R97" s="4220"/>
      <c r="S97" s="4220"/>
      <c r="T97" s="4220"/>
      <c r="U97" s="4220"/>
      <c r="V97" s="4220"/>
      <c r="W97" s="4220"/>
      <c r="X97" s="4220"/>
      <c r="Y97" s="4220"/>
      <c r="Z97" s="4220"/>
      <c r="AA97" s="1377"/>
      <c r="AB97" s="1343"/>
      <c r="AC97" s="1343"/>
      <c r="AD97" s="1343"/>
      <c r="AE97" s="1343"/>
      <c r="AF97" s="1343"/>
    </row>
    <row r="98" spans="1:32" s="905" customFormat="1" ht="11.25" customHeight="1">
      <c r="A98" s="1646"/>
      <c r="B98" s="1325"/>
      <c r="C98" s="514"/>
      <c r="D98" s="1304"/>
      <c r="E98" s="1286"/>
      <c r="F98" s="1304"/>
      <c r="G98" s="1282"/>
      <c r="H98" s="1282"/>
      <c r="I98" s="1282"/>
      <c r="J98" s="1282"/>
      <c r="K98" s="1338"/>
      <c r="L98" s="1338"/>
      <c r="M98" s="1338"/>
      <c r="N98" s="1289"/>
      <c r="O98" s="1314"/>
      <c r="P98" s="1314"/>
      <c r="Q98" s="1314"/>
      <c r="R98" s="1314"/>
      <c r="S98" s="1314"/>
      <c r="T98" s="1314"/>
      <c r="U98" s="1314"/>
      <c r="V98" s="1314"/>
      <c r="W98" s="1314"/>
      <c r="X98" s="1314"/>
      <c r="Y98" s="1314"/>
      <c r="Z98" s="1314"/>
      <c r="AA98" s="1377"/>
      <c r="AB98" s="1343"/>
      <c r="AC98" s="1343"/>
      <c r="AD98" s="1343"/>
      <c r="AE98" s="1343"/>
      <c r="AF98" s="1343"/>
    </row>
    <row r="99" spans="1:32" s="905" customFormat="1" ht="11.25" customHeight="1">
      <c r="A99" s="1646"/>
      <c r="B99" s="1325"/>
      <c r="C99" s="514" t="s">
        <v>309</v>
      </c>
      <c r="D99" s="1301" t="s">
        <v>496</v>
      </c>
      <c r="E99" s="1286"/>
      <c r="F99" s="1304"/>
      <c r="G99" s="1282"/>
      <c r="H99" s="1282"/>
      <c r="I99" s="1282"/>
      <c r="J99" s="1282"/>
      <c r="K99" s="1338"/>
      <c r="L99" s="1338"/>
      <c r="M99" s="1338"/>
      <c r="N99" s="4207">
        <v>13</v>
      </c>
      <c r="O99" s="4257"/>
      <c r="P99" s="4224"/>
      <c r="Q99" s="4224"/>
      <c r="R99" s="4224"/>
      <c r="S99" s="4224"/>
      <c r="T99" s="4224"/>
      <c r="U99" s="4224"/>
      <c r="V99" s="4224"/>
      <c r="W99" s="4224"/>
      <c r="X99" s="4224"/>
      <c r="Y99" s="4224"/>
      <c r="Z99" s="4225"/>
      <c r="AA99" s="1377"/>
      <c r="AB99" s="1343"/>
      <c r="AC99" s="1343"/>
      <c r="AD99" s="1343"/>
      <c r="AE99" s="1343"/>
      <c r="AF99" s="1343"/>
    </row>
    <row r="100" spans="1:32" s="905" customFormat="1" ht="11.25" customHeight="1">
      <c r="A100" s="1646"/>
      <c r="B100" s="1325"/>
      <c r="C100" s="514"/>
      <c r="D100" s="1304" t="s">
        <v>502</v>
      </c>
      <c r="E100" s="1286"/>
      <c r="F100" s="1304"/>
      <c r="G100" s="1282"/>
      <c r="H100" s="1282"/>
      <c r="I100" s="1282"/>
      <c r="J100" s="1282"/>
      <c r="K100" s="1338"/>
      <c r="L100" s="1338"/>
      <c r="M100" s="1338"/>
      <c r="N100" s="4207"/>
      <c r="O100" s="4258"/>
      <c r="P100" s="4228"/>
      <c r="Q100" s="4228"/>
      <c r="R100" s="4228"/>
      <c r="S100" s="4228"/>
      <c r="T100" s="4228"/>
      <c r="U100" s="4228"/>
      <c r="V100" s="4228"/>
      <c r="W100" s="4228"/>
      <c r="X100" s="4228"/>
      <c r="Y100" s="4228"/>
      <c r="Z100" s="4229"/>
      <c r="AA100" s="1377"/>
      <c r="AB100" s="1343"/>
      <c r="AC100" s="1343"/>
      <c r="AD100" s="1343"/>
      <c r="AE100" s="1343"/>
      <c r="AF100" s="1343"/>
    </row>
    <row r="101" spans="1:32" s="905" customFormat="1" ht="11.25" customHeight="1">
      <c r="A101" s="1646"/>
      <c r="B101" s="1325"/>
      <c r="C101" s="514"/>
      <c r="D101" s="1304"/>
      <c r="E101" s="1286"/>
      <c r="F101" s="1304"/>
      <c r="G101" s="1282"/>
      <c r="H101" s="1282"/>
      <c r="I101" s="1282"/>
      <c r="J101" s="1282"/>
      <c r="K101" s="1338"/>
      <c r="L101" s="1338"/>
      <c r="M101" s="1338"/>
      <c r="N101" s="1289"/>
      <c r="O101" s="1314"/>
      <c r="P101" s="1314"/>
      <c r="Q101" s="1314"/>
      <c r="R101" s="1314"/>
      <c r="S101" s="1314"/>
      <c r="T101" s="1314"/>
      <c r="U101" s="1314"/>
      <c r="V101" s="1314"/>
      <c r="W101" s="1314"/>
      <c r="X101" s="1314"/>
      <c r="Y101" s="1314"/>
      <c r="Z101" s="1314"/>
      <c r="AA101" s="1377"/>
      <c r="AB101" s="1343"/>
      <c r="AC101" s="1343"/>
      <c r="AD101" s="1343"/>
      <c r="AE101" s="1343"/>
      <c r="AF101" s="1343"/>
    </row>
    <row r="102" spans="1:32" s="905" customFormat="1" ht="11.25" customHeight="1">
      <c r="A102" s="1646"/>
      <c r="B102" s="1325"/>
      <c r="C102" s="514"/>
      <c r="D102" s="1304"/>
      <c r="E102" s="1286"/>
      <c r="F102" s="1304"/>
      <c r="G102" s="1282"/>
      <c r="H102" s="1282"/>
      <c r="I102" s="1282"/>
      <c r="J102" s="1282"/>
      <c r="K102" s="1338"/>
      <c r="L102" s="1338"/>
      <c r="M102" s="1338"/>
      <c r="N102" s="1289"/>
      <c r="O102" s="1314"/>
      <c r="P102" s="1314"/>
      <c r="Q102" s="1314"/>
      <c r="R102" s="1314"/>
      <c r="S102" s="1314"/>
      <c r="T102" s="1314"/>
      <c r="U102" s="1314"/>
      <c r="V102" s="1314"/>
      <c r="W102" s="1314"/>
      <c r="X102" s="1314"/>
      <c r="Y102" s="1314"/>
      <c r="Z102" s="1314"/>
      <c r="AA102" s="1377"/>
      <c r="AB102" s="1343"/>
      <c r="AC102" s="1343"/>
      <c r="AD102" s="1343"/>
      <c r="AE102" s="1343"/>
      <c r="AF102" s="1343"/>
    </row>
    <row r="103" spans="1:32" s="905" customFormat="1" ht="11.25" customHeight="1">
      <c r="A103" s="1646"/>
      <c r="B103" s="1325"/>
      <c r="C103" s="514"/>
      <c r="D103" s="1304"/>
      <c r="E103" s="1286"/>
      <c r="F103" s="1304"/>
      <c r="G103" s="1282"/>
      <c r="H103" s="1282"/>
      <c r="I103" s="1282"/>
      <c r="J103" s="1282"/>
      <c r="K103" s="1338"/>
      <c r="L103" s="1338"/>
      <c r="M103" s="1338"/>
      <c r="N103" s="1289"/>
      <c r="O103" s="1314"/>
      <c r="P103" s="1314"/>
      <c r="Q103" s="1314"/>
      <c r="R103" s="1314"/>
      <c r="S103" s="1314"/>
      <c r="T103" s="1314"/>
      <c r="U103" s="1314"/>
      <c r="V103" s="1314"/>
      <c r="W103" s="1314"/>
      <c r="X103" s="1314"/>
      <c r="Y103" s="1314"/>
      <c r="Z103" s="1314"/>
      <c r="AA103" s="1377"/>
      <c r="AB103" s="1343"/>
      <c r="AC103" s="1343"/>
      <c r="AD103" s="1343"/>
      <c r="AE103" s="1343"/>
      <c r="AF103" s="1343"/>
    </row>
    <row r="104" spans="1:32" s="905" customFormat="1" ht="11.25" customHeight="1">
      <c r="A104" s="1646"/>
      <c r="B104" s="1325"/>
      <c r="C104" s="514"/>
      <c r="D104" s="1304"/>
      <c r="E104" s="1286"/>
      <c r="F104" s="1304"/>
      <c r="G104" s="1282"/>
      <c r="H104" s="1282"/>
      <c r="I104" s="1282"/>
      <c r="J104" s="1282"/>
      <c r="K104" s="1338"/>
      <c r="L104" s="1338"/>
      <c r="M104" s="1338"/>
      <c r="N104" s="1289"/>
      <c r="O104" s="1314"/>
      <c r="P104" s="1314"/>
      <c r="Q104" s="1314"/>
      <c r="R104" s="1314"/>
      <c r="S104" s="1314"/>
      <c r="T104" s="1314"/>
      <c r="U104" s="1314"/>
      <c r="V104" s="1314"/>
      <c r="W104" s="1314"/>
      <c r="X104" s="1314"/>
      <c r="Y104" s="1314"/>
      <c r="Z104" s="1314"/>
      <c r="AA104" s="1377"/>
      <c r="AB104" s="1343"/>
      <c r="AC104" s="1343"/>
      <c r="AD104" s="1343"/>
      <c r="AE104" s="1343"/>
      <c r="AF104" s="1343"/>
    </row>
    <row r="105" spans="1:32" s="905" customFormat="1" ht="11.25" customHeight="1">
      <c r="A105" s="1646"/>
      <c r="B105" s="1325"/>
      <c r="C105" s="514"/>
      <c r="D105" s="1304"/>
      <c r="E105" s="1286"/>
      <c r="F105" s="1304"/>
      <c r="G105" s="1282"/>
      <c r="H105" s="1282"/>
      <c r="I105" s="1282"/>
      <c r="J105" s="1282"/>
      <c r="K105" s="1338"/>
      <c r="L105" s="1338"/>
      <c r="M105" s="1338"/>
      <c r="N105" s="1289"/>
      <c r="O105" s="1314"/>
      <c r="P105" s="1314"/>
      <c r="Q105" s="1314"/>
      <c r="R105" s="1314"/>
      <c r="S105" s="1314"/>
      <c r="T105" s="1314"/>
      <c r="U105" s="1314"/>
      <c r="V105" s="1314"/>
      <c r="W105" s="1314"/>
      <c r="X105" s="1314"/>
      <c r="Y105" s="1314"/>
      <c r="Z105" s="1314"/>
      <c r="AA105" s="1377"/>
      <c r="AB105" s="1343"/>
      <c r="AC105" s="1343"/>
      <c r="AD105" s="1343"/>
      <c r="AE105" s="1343"/>
      <c r="AF105" s="1343"/>
    </row>
    <row r="106" spans="1:32" s="905" customFormat="1" ht="11.25" customHeight="1">
      <c r="A106" s="1646"/>
      <c r="B106" s="1325"/>
      <c r="C106" s="514"/>
      <c r="D106" s="1304"/>
      <c r="E106" s="1286"/>
      <c r="F106" s="1304"/>
      <c r="G106" s="1282"/>
      <c r="H106" s="1282"/>
      <c r="I106" s="1282"/>
      <c r="J106" s="1282"/>
      <c r="K106" s="1338"/>
      <c r="L106" s="1338"/>
      <c r="M106" s="1338"/>
      <c r="N106" s="1289"/>
      <c r="O106" s="1314"/>
      <c r="P106" s="1314"/>
      <c r="Q106" s="1314"/>
      <c r="R106" s="1314"/>
      <c r="S106" s="1314"/>
      <c r="T106" s="1314"/>
      <c r="U106" s="1314"/>
      <c r="V106" s="1314"/>
      <c r="W106" s="1314"/>
      <c r="X106" s="1314"/>
      <c r="Y106" s="1314"/>
      <c r="Z106" s="1314"/>
      <c r="AA106" s="1377"/>
      <c r="AB106" s="1343"/>
      <c r="AC106" s="1343"/>
      <c r="AD106" s="1343"/>
      <c r="AE106" s="1343"/>
      <c r="AF106" s="1343"/>
    </row>
    <row r="107" spans="1:32" s="905" customFormat="1" ht="11.25" customHeight="1">
      <c r="A107" s="1646"/>
      <c r="B107" s="1325"/>
      <c r="C107" s="514"/>
      <c r="D107" s="1304"/>
      <c r="E107" s="1286"/>
      <c r="F107" s="1304"/>
      <c r="G107" s="1282"/>
      <c r="H107" s="1282"/>
      <c r="I107" s="1282"/>
      <c r="J107" s="1282"/>
      <c r="K107" s="1338"/>
      <c r="L107" s="1338"/>
      <c r="M107" s="1338"/>
      <c r="N107" s="1289"/>
      <c r="O107" s="1314"/>
      <c r="P107" s="1314"/>
      <c r="Q107" s="1314"/>
      <c r="R107" s="1314"/>
      <c r="S107" s="1314"/>
      <c r="T107" s="1314"/>
      <c r="U107" s="1314"/>
      <c r="V107" s="1314"/>
      <c r="W107" s="1314"/>
      <c r="X107" s="1314"/>
      <c r="Y107" s="1314"/>
      <c r="Z107" s="1314"/>
      <c r="AA107" s="1377"/>
      <c r="AB107" s="1343"/>
      <c r="AC107" s="1343"/>
      <c r="AD107" s="1343"/>
      <c r="AE107" s="1343"/>
      <c r="AF107" s="1343"/>
    </row>
    <row r="108" spans="1:32" s="905" customFormat="1" ht="11.25" customHeight="1">
      <c r="A108" s="1646"/>
      <c r="B108" s="1325"/>
      <c r="C108" s="514"/>
      <c r="D108" s="1304"/>
      <c r="E108" s="1286"/>
      <c r="F108" s="1304"/>
      <c r="G108" s="1282"/>
      <c r="H108" s="1282"/>
      <c r="I108" s="1282"/>
      <c r="J108" s="1282"/>
      <c r="K108" s="1338"/>
      <c r="L108" s="1338"/>
      <c r="M108" s="1338"/>
      <c r="N108" s="1289"/>
      <c r="O108" s="1314"/>
      <c r="P108" s="1314"/>
      <c r="Q108" s="1314"/>
      <c r="R108" s="1314"/>
      <c r="S108" s="1314"/>
      <c r="T108" s="1314"/>
      <c r="U108" s="1314"/>
      <c r="V108" s="1314"/>
      <c r="W108" s="1314"/>
      <c r="X108" s="1314"/>
      <c r="Y108" s="1314"/>
      <c r="Z108" s="1314"/>
      <c r="AA108" s="1377"/>
      <c r="AB108" s="1343"/>
      <c r="AC108" s="1343"/>
      <c r="AD108" s="1343"/>
      <c r="AE108" s="1343"/>
      <c r="AF108" s="1343"/>
    </row>
    <row r="109" spans="1:32" s="905" customFormat="1" ht="11.25" customHeight="1">
      <c r="A109" s="1646"/>
      <c r="B109" s="1325"/>
      <c r="C109" s="514"/>
      <c r="D109" s="1304"/>
      <c r="E109" s="1286"/>
      <c r="F109" s="1304"/>
      <c r="G109" s="1282"/>
      <c r="H109" s="1282"/>
      <c r="I109" s="1282"/>
      <c r="J109" s="1282"/>
      <c r="K109" s="1338"/>
      <c r="L109" s="1338"/>
      <c r="M109" s="1338"/>
      <c r="N109" s="1289"/>
      <c r="O109" s="1314"/>
      <c r="P109" s="1314"/>
      <c r="Q109" s="1314"/>
      <c r="R109" s="1314"/>
      <c r="S109" s="1314"/>
      <c r="T109" s="1314"/>
      <c r="U109" s="1314"/>
      <c r="V109" s="1314"/>
      <c r="W109" s="1314"/>
      <c r="X109" s="1314"/>
      <c r="Y109" s="1314"/>
      <c r="Z109" s="1314"/>
      <c r="AA109" s="1377"/>
      <c r="AB109" s="1343"/>
      <c r="AC109" s="1343"/>
      <c r="AD109" s="1343"/>
      <c r="AE109" s="1343"/>
      <c r="AF109" s="1343"/>
    </row>
    <row r="110" spans="1:32" s="905" customFormat="1" ht="11.25" customHeight="1">
      <c r="A110" s="4242">
        <v>17</v>
      </c>
      <c r="B110" s="4243"/>
      <c r="C110" s="4243"/>
      <c r="D110" s="4243"/>
      <c r="E110" s="4243"/>
      <c r="F110" s="4243"/>
      <c r="G110" s="4243"/>
      <c r="H110" s="4243"/>
      <c r="I110" s="4243"/>
      <c r="J110" s="4243"/>
      <c r="K110" s="4243"/>
      <c r="L110" s="4243"/>
      <c r="M110" s="4243"/>
      <c r="N110" s="4243"/>
      <c r="O110" s="4243"/>
      <c r="P110" s="4243"/>
      <c r="Q110" s="4243"/>
      <c r="R110" s="4243"/>
      <c r="S110" s="4243"/>
      <c r="T110" s="4243"/>
      <c r="U110" s="4243"/>
      <c r="V110" s="4243"/>
      <c r="W110" s="4243"/>
      <c r="X110" s="4243"/>
      <c r="Y110" s="4243"/>
      <c r="Z110" s="4243"/>
      <c r="AA110" s="4244"/>
      <c r="AB110" s="1343"/>
      <c r="AC110" s="1343"/>
      <c r="AD110" s="1343"/>
      <c r="AE110" s="1343"/>
      <c r="AF110" s="1343"/>
    </row>
    <row r="111" spans="1:32" s="905" customFormat="1" ht="11.25" customHeight="1">
      <c r="A111" s="1646"/>
      <c r="B111" s="1325"/>
      <c r="C111" s="514"/>
      <c r="D111" s="1304"/>
      <c r="E111" s="1286"/>
      <c r="F111" s="1304"/>
      <c r="G111" s="1282"/>
      <c r="H111" s="1282"/>
      <c r="I111" s="1282"/>
      <c r="J111" s="1282"/>
      <c r="K111" s="1338"/>
      <c r="L111" s="1338"/>
      <c r="M111" s="1338"/>
      <c r="N111" s="1289"/>
      <c r="O111" s="1314"/>
      <c r="P111" s="1314"/>
      <c r="Q111" s="1314"/>
      <c r="R111" s="1314"/>
      <c r="S111" s="1314"/>
      <c r="T111" s="1314"/>
      <c r="U111" s="1314"/>
      <c r="V111" s="1314"/>
      <c r="W111" s="1314"/>
      <c r="X111" s="1314"/>
      <c r="Y111" s="1314"/>
      <c r="Z111" s="1314"/>
      <c r="AA111" s="1377"/>
      <c r="AB111" s="1343"/>
      <c r="AC111" s="1343"/>
      <c r="AD111" s="1343"/>
      <c r="AE111" s="1343"/>
      <c r="AF111" s="1343"/>
    </row>
    <row r="112" spans="1:32" s="905" customFormat="1" ht="11.25" customHeight="1">
      <c r="A112" s="1646"/>
      <c r="B112" s="1325"/>
      <c r="C112" s="514"/>
      <c r="D112" s="1304"/>
      <c r="E112" s="1286"/>
      <c r="F112" s="1304"/>
      <c r="G112" s="1282"/>
      <c r="H112" s="1282"/>
      <c r="I112" s="1282"/>
      <c r="J112" s="1282"/>
      <c r="K112" s="1338"/>
      <c r="L112" s="1338"/>
      <c r="M112" s="1338"/>
      <c r="N112" s="1289"/>
      <c r="O112" s="1314"/>
      <c r="P112" s="1314"/>
      <c r="Q112" s="1314"/>
      <c r="R112" s="1314"/>
      <c r="S112" s="1314"/>
      <c r="T112" s="1314"/>
      <c r="U112" s="1314"/>
      <c r="V112" s="1314"/>
      <c r="W112" s="1314"/>
      <c r="X112" s="1314"/>
      <c r="Y112" s="1314"/>
      <c r="Z112" s="1314"/>
      <c r="AA112" s="1377"/>
      <c r="AB112" s="1343"/>
      <c r="AC112" s="1343"/>
      <c r="AD112" s="1343"/>
      <c r="AE112" s="1343"/>
      <c r="AF112" s="1343"/>
    </row>
    <row r="113" spans="1:32" s="905" customFormat="1" ht="11.25" customHeight="1">
      <c r="A113" s="1646"/>
      <c r="B113" s="1325"/>
      <c r="C113" s="514"/>
      <c r="D113" s="1304"/>
      <c r="E113" s="1639" t="s">
        <v>802</v>
      </c>
      <c r="F113" s="1304"/>
      <c r="G113" s="1282"/>
      <c r="H113" s="1282"/>
      <c r="I113" s="1282"/>
      <c r="J113" s="1282"/>
      <c r="K113" s="1338"/>
      <c r="L113" s="1338"/>
      <c r="M113" s="1338"/>
      <c r="N113" s="1289"/>
      <c r="O113" s="1314"/>
      <c r="P113" s="1314"/>
      <c r="Q113" s="1314"/>
      <c r="R113" s="1314"/>
      <c r="S113" s="1314"/>
      <c r="T113" s="1314"/>
      <c r="U113" s="1314"/>
      <c r="V113" s="1314"/>
      <c r="W113" s="1314"/>
      <c r="X113" s="1314"/>
      <c r="Y113" s="1314"/>
      <c r="Z113" s="1314"/>
      <c r="AA113" s="1377"/>
      <c r="AB113" s="1343"/>
      <c r="AC113" s="1343"/>
      <c r="AD113" s="1343"/>
      <c r="AE113" s="1343"/>
      <c r="AF113" s="1343"/>
    </row>
    <row r="114" spans="1:32" s="905" customFormat="1" ht="11.25" customHeight="1">
      <c r="A114" s="1646"/>
      <c r="B114" s="1325"/>
      <c r="C114" s="514"/>
      <c r="D114" s="1304"/>
      <c r="E114" s="309" t="s">
        <v>803</v>
      </c>
      <c r="F114" s="1304"/>
      <c r="G114" s="1282"/>
      <c r="H114" s="1282"/>
      <c r="I114" s="1282"/>
      <c r="J114" s="1282"/>
      <c r="K114" s="1338"/>
      <c r="L114" s="1338"/>
      <c r="M114" s="1338"/>
      <c r="N114" s="1289"/>
      <c r="O114" s="1314"/>
      <c r="P114" s="1314"/>
      <c r="Q114" s="1314"/>
      <c r="R114" s="1314"/>
      <c r="S114" s="1314"/>
      <c r="T114" s="1314"/>
      <c r="U114" s="1314"/>
      <c r="V114" s="1314"/>
      <c r="W114" s="1314"/>
      <c r="X114" s="1314"/>
      <c r="Y114" s="1314"/>
      <c r="Z114" s="1314"/>
      <c r="AA114" s="1377"/>
      <c r="AB114" s="1343"/>
      <c r="AC114" s="1343"/>
      <c r="AD114" s="1343"/>
      <c r="AE114" s="1343"/>
      <c r="AF114" s="1343"/>
    </row>
    <row r="115" spans="1:32" s="905" customFormat="1" ht="11.25" customHeight="1">
      <c r="A115" s="1646"/>
      <c r="B115" s="1325"/>
      <c r="C115" s="514"/>
      <c r="D115" s="1304"/>
      <c r="E115" s="1286"/>
      <c r="F115" s="1304"/>
      <c r="G115" s="1282"/>
      <c r="H115" s="1282"/>
      <c r="I115" s="1282"/>
      <c r="J115" s="1282"/>
      <c r="K115" s="1338"/>
      <c r="L115" s="1338"/>
      <c r="M115" s="1338"/>
      <c r="N115" s="1289"/>
      <c r="O115" s="1314"/>
      <c r="P115" s="1314"/>
      <c r="Q115" s="1314"/>
      <c r="R115" s="1314"/>
      <c r="S115" s="1314"/>
      <c r="T115" s="1314"/>
      <c r="U115" s="1314"/>
      <c r="V115" s="1314"/>
      <c r="W115" s="1314"/>
      <c r="X115" s="1314"/>
      <c r="Y115" s="1314"/>
      <c r="Z115" s="1314"/>
      <c r="AA115" s="1377"/>
      <c r="AB115" s="1343"/>
      <c r="AC115" s="1343"/>
      <c r="AD115" s="1343"/>
      <c r="AE115" s="1343"/>
      <c r="AF115" s="1343"/>
    </row>
    <row r="116" spans="1:32" s="905" customFormat="1" ht="11.25" customHeight="1">
      <c r="A116" s="1646"/>
      <c r="B116" s="1325"/>
      <c r="C116" s="514"/>
      <c r="D116" s="1304"/>
      <c r="E116" s="1286"/>
      <c r="F116" s="1304"/>
      <c r="G116" s="1282"/>
      <c r="H116" s="1282"/>
      <c r="I116" s="1282"/>
      <c r="J116" s="1282"/>
      <c r="K116" s="1338"/>
      <c r="L116" s="1338"/>
      <c r="M116" s="1338"/>
      <c r="N116" s="1289"/>
      <c r="O116" s="1314"/>
      <c r="P116" s="1314"/>
      <c r="Q116" s="1314"/>
      <c r="R116" s="1314"/>
      <c r="S116" s="1314"/>
      <c r="T116" s="1314"/>
      <c r="U116" s="1314"/>
      <c r="V116" s="1314"/>
      <c r="W116" s="1314"/>
      <c r="X116" s="1314"/>
      <c r="Y116" s="1314"/>
      <c r="Z116" s="1314"/>
      <c r="AA116" s="1377"/>
      <c r="AB116" s="1343"/>
      <c r="AC116" s="1343"/>
      <c r="AD116" s="1343"/>
      <c r="AE116" s="1343"/>
      <c r="AF116" s="1343"/>
    </row>
    <row r="117" spans="1:32" s="905" customFormat="1" ht="11.25" customHeight="1">
      <c r="A117" s="1646"/>
      <c r="B117" s="1325"/>
      <c r="C117" s="514"/>
      <c r="D117" s="1304"/>
      <c r="E117" s="1286"/>
      <c r="F117" s="1304"/>
      <c r="G117" s="1282"/>
      <c r="H117" s="1282"/>
      <c r="I117" s="1282"/>
      <c r="J117" s="1282"/>
      <c r="K117" s="1338"/>
      <c r="L117" s="1338"/>
      <c r="M117" s="1338"/>
      <c r="N117" s="1289"/>
      <c r="O117" s="1314"/>
      <c r="P117" s="1314"/>
      <c r="Q117" s="1314"/>
      <c r="R117" s="1314"/>
      <c r="S117" s="1314"/>
      <c r="T117" s="1314"/>
      <c r="U117" s="1314"/>
      <c r="V117" s="1314"/>
      <c r="W117" s="1314"/>
      <c r="X117" s="1314"/>
      <c r="Y117" s="4208" t="s">
        <v>740</v>
      </c>
      <c r="Z117" s="4209"/>
      <c r="AA117" s="1377"/>
      <c r="AB117" s="1343"/>
      <c r="AC117" s="1343"/>
      <c r="AD117" s="1343"/>
      <c r="AE117" s="1343"/>
      <c r="AF117" s="1343"/>
    </row>
    <row r="118" spans="1:32" s="905" customFormat="1" ht="10.5" customHeight="1">
      <c r="A118" s="1646"/>
      <c r="B118" s="1648">
        <v>8.9</v>
      </c>
      <c r="C118" s="1301" t="s">
        <v>804</v>
      </c>
      <c r="D118" s="1290"/>
      <c r="E118" s="1282"/>
      <c r="F118" s="1282"/>
      <c r="G118" s="1282"/>
      <c r="H118" s="1282"/>
      <c r="I118" s="1282"/>
      <c r="J118" s="1282"/>
      <c r="K118" s="1338"/>
      <c r="L118" s="1338"/>
      <c r="M118" s="1338"/>
      <c r="N118" s="4219">
        <v>14</v>
      </c>
      <c r="O118" s="4221"/>
      <c r="P118" s="4222"/>
      <c r="Q118" s="4222"/>
      <c r="R118" s="4222"/>
      <c r="S118" s="4222"/>
      <c r="T118" s="4222"/>
      <c r="U118" s="4222"/>
      <c r="V118" s="4223"/>
      <c r="W118" s="4224"/>
      <c r="X118" s="4224"/>
      <c r="Y118" s="4224"/>
      <c r="Z118" s="4225"/>
      <c r="AA118" s="1377"/>
      <c r="AB118" s="1343"/>
      <c r="AC118" s="1343"/>
      <c r="AD118" s="1343"/>
      <c r="AE118" s="1343"/>
      <c r="AF118" s="1343"/>
    </row>
    <row r="119" spans="1:32" s="905" customFormat="1" ht="10.5" customHeight="1">
      <c r="A119" s="1646"/>
      <c r="B119" s="1326"/>
      <c r="C119" s="2732" t="s">
        <v>805</v>
      </c>
      <c r="D119" s="1290"/>
      <c r="E119" s="1282"/>
      <c r="F119" s="1282"/>
      <c r="G119" s="1282"/>
      <c r="H119" s="1282"/>
      <c r="I119" s="1282"/>
      <c r="J119" s="1282"/>
      <c r="K119" s="1338"/>
      <c r="L119" s="1338"/>
      <c r="M119" s="1338"/>
      <c r="N119" s="4219"/>
      <c r="O119" s="4226"/>
      <c r="P119" s="4227"/>
      <c r="Q119" s="4227"/>
      <c r="R119" s="4227"/>
      <c r="S119" s="4227"/>
      <c r="T119" s="4227"/>
      <c r="U119" s="4227"/>
      <c r="V119" s="4228"/>
      <c r="W119" s="4228"/>
      <c r="X119" s="4228"/>
      <c r="Y119" s="4228"/>
      <c r="Z119" s="4229"/>
      <c r="AA119" s="1377"/>
      <c r="AB119" s="1343"/>
      <c r="AC119" s="1343"/>
      <c r="AD119" s="1343"/>
      <c r="AE119" s="1343"/>
      <c r="AF119" s="1343"/>
    </row>
    <row r="120" spans="1:32" s="905" customFormat="1" ht="10.5" customHeight="1">
      <c r="A120" s="1646"/>
      <c r="B120" s="1326"/>
      <c r="C120" s="1290"/>
      <c r="D120" s="1290"/>
      <c r="E120" s="1282"/>
      <c r="F120" s="1282"/>
      <c r="G120" s="1282"/>
      <c r="H120" s="1282"/>
      <c r="I120" s="1282"/>
      <c r="J120" s="1282"/>
      <c r="K120" s="1338"/>
      <c r="L120" s="1338"/>
      <c r="M120" s="1338"/>
      <c r="N120" s="1289"/>
      <c r="O120" s="1314"/>
      <c r="P120" s="1314"/>
      <c r="Q120" s="1314"/>
      <c r="R120" s="1314"/>
      <c r="S120" s="1314"/>
      <c r="T120" s="1314"/>
      <c r="U120" s="1314"/>
      <c r="V120" s="1314"/>
      <c r="W120" s="1314"/>
      <c r="X120" s="1314"/>
      <c r="Y120" s="1314"/>
      <c r="Z120" s="1314"/>
      <c r="AA120" s="1377"/>
      <c r="AB120" s="1343"/>
      <c r="AC120" s="1343"/>
      <c r="AD120" s="1343"/>
      <c r="AE120" s="1343"/>
      <c r="AF120" s="1343"/>
    </row>
    <row r="121" spans="1:32" s="905" customFormat="1" ht="10.5" customHeight="1">
      <c r="A121" s="1646"/>
      <c r="B121" s="2693" t="s">
        <v>806</v>
      </c>
      <c r="C121" s="1288" t="s">
        <v>807</v>
      </c>
      <c r="D121" s="1290"/>
      <c r="E121" s="1282"/>
      <c r="F121" s="1282"/>
      <c r="G121" s="1282"/>
      <c r="H121" s="1282"/>
      <c r="I121" s="1282"/>
      <c r="J121" s="1282"/>
      <c r="K121" s="1338"/>
      <c r="L121" s="1338"/>
      <c r="M121" s="1338"/>
      <c r="AA121" s="1377"/>
      <c r="AB121" s="1343"/>
      <c r="AC121" s="1343"/>
      <c r="AD121" s="1343"/>
      <c r="AE121" s="1343"/>
      <c r="AF121" s="1343"/>
    </row>
    <row r="122" spans="1:32" s="905" customFormat="1" ht="10.5" customHeight="1">
      <c r="A122" s="1646"/>
      <c r="B122" s="1326"/>
      <c r="C122" s="2732" t="s">
        <v>808</v>
      </c>
      <c r="D122" s="1290"/>
      <c r="E122" s="1282"/>
      <c r="F122" s="1282"/>
      <c r="G122" s="1282"/>
      <c r="H122" s="1282"/>
      <c r="I122" s="1282"/>
      <c r="J122" s="1282"/>
      <c r="K122" s="1338"/>
      <c r="L122" s="1338"/>
      <c r="M122" s="1338"/>
      <c r="AA122" s="1377"/>
      <c r="AB122" s="1343"/>
      <c r="AC122" s="1343"/>
      <c r="AD122" s="1343"/>
      <c r="AE122" s="1343"/>
      <c r="AF122" s="1343"/>
    </row>
    <row r="123" spans="1:32" s="905" customFormat="1" ht="10.5" customHeight="1">
      <c r="A123" s="1646"/>
      <c r="B123" s="1326"/>
      <c r="C123" s="1290"/>
      <c r="D123" s="1290"/>
      <c r="E123" s="1282"/>
      <c r="F123" s="1282"/>
      <c r="G123" s="1282"/>
      <c r="H123" s="1282"/>
      <c r="I123" s="1282"/>
      <c r="J123" s="1282"/>
      <c r="K123" s="1338"/>
      <c r="L123" s="1338"/>
      <c r="M123" s="1338"/>
      <c r="N123" s="1289"/>
      <c r="O123" s="1314"/>
      <c r="P123" s="1314"/>
      <c r="Q123" s="1314"/>
      <c r="R123" s="1314"/>
      <c r="S123" s="1314"/>
      <c r="T123" s="1314"/>
      <c r="U123" s="1314"/>
      <c r="V123" s="1314"/>
      <c r="W123" s="1314"/>
      <c r="X123" s="1314"/>
      <c r="Y123" s="1722"/>
      <c r="Z123" s="1722"/>
      <c r="AA123" s="1377"/>
      <c r="AB123" s="1343"/>
      <c r="AC123" s="1343"/>
      <c r="AD123" s="1343"/>
      <c r="AE123" s="1343"/>
      <c r="AF123" s="1343"/>
    </row>
    <row r="124" spans="1:32" s="905" customFormat="1" ht="10.5" customHeight="1">
      <c r="A124" s="1646"/>
      <c r="B124" s="1648"/>
      <c r="C124" s="514" t="s">
        <v>252</v>
      </c>
      <c r="D124" s="1288" t="s">
        <v>809</v>
      </c>
      <c r="E124" s="1282"/>
      <c r="F124" s="1282"/>
      <c r="G124" s="1282"/>
      <c r="H124" s="1282"/>
      <c r="I124" s="1282"/>
      <c r="J124" s="1282"/>
      <c r="K124" s="1338"/>
      <c r="L124" s="1338"/>
      <c r="M124" s="1338"/>
      <c r="N124" s="4219">
        <v>63</v>
      </c>
      <c r="O124" s="4221">
        <f>L127+L130+L133</f>
        <v>0</v>
      </c>
      <c r="P124" s="4222"/>
      <c r="Q124" s="4222"/>
      <c r="R124" s="4222"/>
      <c r="S124" s="4222"/>
      <c r="T124" s="4222"/>
      <c r="U124" s="4222"/>
      <c r="V124" s="4223"/>
      <c r="W124" s="4224"/>
      <c r="X124" s="4224"/>
      <c r="Y124" s="4224"/>
      <c r="Z124" s="4225"/>
      <c r="AA124" s="1377"/>
      <c r="AB124" s="1343"/>
      <c r="AC124" s="1343"/>
      <c r="AD124" s="1343"/>
      <c r="AE124" s="1343"/>
      <c r="AF124" s="1343"/>
    </row>
    <row r="125" spans="1:32" s="905" customFormat="1" ht="10.5" customHeight="1">
      <c r="A125" s="1646"/>
      <c r="B125" s="1326"/>
      <c r="C125" s="1290"/>
      <c r="D125" s="1290" t="s">
        <v>810</v>
      </c>
      <c r="E125" s="1282"/>
      <c r="F125" s="1282"/>
      <c r="G125" s="1282"/>
      <c r="H125" s="1282"/>
      <c r="I125" s="1282"/>
      <c r="J125" s="1282"/>
      <c r="K125" s="1338"/>
      <c r="L125" s="1338"/>
      <c r="M125" s="1338"/>
      <c r="N125" s="4219"/>
      <c r="O125" s="4226"/>
      <c r="P125" s="4227"/>
      <c r="Q125" s="4227"/>
      <c r="R125" s="4227"/>
      <c r="S125" s="4227"/>
      <c r="T125" s="4227"/>
      <c r="U125" s="4227"/>
      <c r="V125" s="4228"/>
      <c r="W125" s="4228"/>
      <c r="X125" s="4228"/>
      <c r="Y125" s="4228"/>
      <c r="Z125" s="4229"/>
      <c r="AA125" s="1377"/>
      <c r="AB125" s="1343"/>
      <c r="AC125" s="1343"/>
      <c r="AD125" s="1343"/>
      <c r="AE125" s="1343"/>
      <c r="AF125" s="1343"/>
    </row>
    <row r="126" spans="1:32" s="905" customFormat="1" ht="10.5" customHeight="1">
      <c r="A126" s="1646"/>
      <c r="B126" s="1326"/>
      <c r="C126" s="1290"/>
      <c r="D126" s="1290"/>
      <c r="E126" s="1282"/>
      <c r="F126" s="1282"/>
      <c r="G126" s="1282"/>
      <c r="H126" s="1282"/>
      <c r="I126" s="1282"/>
      <c r="J126" s="1282"/>
      <c r="K126" s="1338"/>
      <c r="L126" s="1338"/>
      <c r="M126" s="1338"/>
      <c r="N126" s="1289"/>
      <c r="O126" s="1314"/>
      <c r="P126" s="1314"/>
      <c r="Q126" s="1314"/>
      <c r="R126" s="1314"/>
      <c r="S126" s="1314"/>
      <c r="T126" s="1314"/>
      <c r="U126" s="1314"/>
      <c r="V126" s="1314"/>
      <c r="W126" s="1314"/>
      <c r="X126" s="1314"/>
      <c r="Y126" s="1314"/>
      <c r="Z126" s="1314"/>
      <c r="AA126" s="1377"/>
      <c r="AB126" s="1343"/>
      <c r="AC126" s="1343"/>
      <c r="AD126" s="1343"/>
      <c r="AE126" s="1343"/>
      <c r="AF126" s="1343"/>
    </row>
    <row r="127" spans="1:32" s="905" customFormat="1" ht="10.5" customHeight="1">
      <c r="A127" s="1646"/>
      <c r="B127" s="1326"/>
      <c r="C127" s="1290"/>
      <c r="D127" s="514" t="s">
        <v>811</v>
      </c>
      <c r="E127" s="1288" t="s">
        <v>812</v>
      </c>
      <c r="F127" s="1282"/>
      <c r="G127" s="1282"/>
      <c r="H127" s="1282"/>
      <c r="I127" s="1282"/>
      <c r="J127" s="1282"/>
      <c r="K127" s="4219">
        <v>64</v>
      </c>
      <c r="L127" s="4230"/>
      <c r="M127" s="4231"/>
      <c r="N127" s="4231"/>
      <c r="O127" s="4231"/>
      <c r="P127" s="4231"/>
      <c r="Q127" s="4231"/>
      <c r="R127" s="4231"/>
      <c r="S127" s="4231"/>
      <c r="T127" s="4231"/>
      <c r="U127" s="4231"/>
      <c r="V127" s="4231"/>
      <c r="W127" s="4232"/>
      <c r="AA127" s="1377"/>
      <c r="AB127" s="1343"/>
      <c r="AC127" s="1343"/>
      <c r="AD127" s="1343"/>
      <c r="AE127" s="1343"/>
      <c r="AF127" s="1343"/>
    </row>
    <row r="128" spans="1:32" s="905" customFormat="1" ht="10.5" customHeight="1">
      <c r="A128" s="1646"/>
      <c r="B128" s="1326"/>
      <c r="C128" s="1290"/>
      <c r="D128" s="1290"/>
      <c r="E128" s="1290" t="s">
        <v>813</v>
      </c>
      <c r="F128" s="1282"/>
      <c r="G128" s="1282"/>
      <c r="H128" s="1282"/>
      <c r="I128" s="1282"/>
      <c r="J128" s="1282"/>
      <c r="K128" s="4219"/>
      <c r="L128" s="4233"/>
      <c r="M128" s="4234"/>
      <c r="N128" s="4234"/>
      <c r="O128" s="4234"/>
      <c r="P128" s="4234"/>
      <c r="Q128" s="4234"/>
      <c r="R128" s="4234"/>
      <c r="S128" s="4234"/>
      <c r="T128" s="4234"/>
      <c r="U128" s="4234"/>
      <c r="V128" s="4234"/>
      <c r="W128" s="4235"/>
      <c r="AA128" s="1377"/>
      <c r="AB128" s="1343"/>
      <c r="AC128" s="1343"/>
      <c r="AD128" s="1343"/>
      <c r="AE128" s="1343"/>
      <c r="AF128" s="1343"/>
    </row>
    <row r="129" spans="1:32" s="905" customFormat="1" ht="10.5" customHeight="1">
      <c r="A129" s="1646"/>
      <c r="B129" s="1326"/>
      <c r="C129" s="1290"/>
      <c r="D129" s="1290"/>
      <c r="E129" s="1282"/>
      <c r="F129" s="1282"/>
      <c r="G129" s="1282"/>
      <c r="H129" s="1282"/>
      <c r="I129" s="1282"/>
      <c r="J129" s="1282"/>
      <c r="K129" s="1289"/>
      <c r="L129" s="1314"/>
      <c r="M129" s="1314"/>
      <c r="N129" s="1314"/>
      <c r="O129" s="1314"/>
      <c r="P129" s="1314"/>
      <c r="Q129" s="1314"/>
      <c r="R129" s="1314"/>
      <c r="S129" s="1314"/>
      <c r="T129" s="1314"/>
      <c r="U129" s="1314"/>
      <c r="V129" s="1314"/>
      <c r="W129" s="1314"/>
      <c r="AA129" s="1377"/>
      <c r="AB129" s="1343"/>
      <c r="AC129" s="1343"/>
      <c r="AD129" s="1343"/>
      <c r="AE129" s="1343"/>
      <c r="AF129" s="1343"/>
    </row>
    <row r="130" spans="1:32" s="905" customFormat="1" ht="10.5" customHeight="1">
      <c r="A130" s="1646"/>
      <c r="B130" s="1326"/>
      <c r="C130" s="1290"/>
      <c r="D130" s="514" t="s">
        <v>814</v>
      </c>
      <c r="E130" s="1288" t="s">
        <v>815</v>
      </c>
      <c r="F130" s="1282"/>
      <c r="G130" s="1282"/>
      <c r="H130" s="1282"/>
      <c r="I130" s="1282"/>
      <c r="J130" s="1282"/>
      <c r="K130" s="4219">
        <v>65</v>
      </c>
      <c r="L130" s="4230"/>
      <c r="M130" s="4231"/>
      <c r="N130" s="4231"/>
      <c r="O130" s="4231"/>
      <c r="P130" s="4231"/>
      <c r="Q130" s="4231"/>
      <c r="R130" s="4231"/>
      <c r="S130" s="4231"/>
      <c r="T130" s="4231"/>
      <c r="U130" s="4231"/>
      <c r="V130" s="4231"/>
      <c r="W130" s="4232"/>
      <c r="AA130" s="1377"/>
      <c r="AB130" s="1343"/>
      <c r="AC130" s="1343"/>
      <c r="AD130" s="1343"/>
      <c r="AE130" s="1343"/>
      <c r="AF130" s="1343"/>
    </row>
    <row r="131" spans="1:32" s="905" customFormat="1" ht="10.5" customHeight="1">
      <c r="A131" s="1646"/>
      <c r="B131" s="1326"/>
      <c r="C131" s="1290"/>
      <c r="D131" s="1290"/>
      <c r="E131" s="1290" t="s">
        <v>816</v>
      </c>
      <c r="F131" s="1282"/>
      <c r="G131" s="1282"/>
      <c r="H131" s="1282"/>
      <c r="I131" s="1282"/>
      <c r="J131" s="1282"/>
      <c r="K131" s="4219"/>
      <c r="L131" s="4233"/>
      <c r="M131" s="4234"/>
      <c r="N131" s="4234"/>
      <c r="O131" s="4234"/>
      <c r="P131" s="4234"/>
      <c r="Q131" s="4234"/>
      <c r="R131" s="4234"/>
      <c r="S131" s="4234"/>
      <c r="T131" s="4234"/>
      <c r="U131" s="4234"/>
      <c r="V131" s="4234"/>
      <c r="W131" s="4235"/>
      <c r="AA131" s="1377"/>
      <c r="AB131" s="1343"/>
      <c r="AC131" s="1343"/>
      <c r="AD131" s="1343"/>
      <c r="AE131" s="1343"/>
      <c r="AF131" s="1343"/>
    </row>
    <row r="132" spans="1:32" s="905" customFormat="1" ht="10.5" customHeight="1">
      <c r="A132" s="1646"/>
      <c r="B132" s="1326"/>
      <c r="C132" s="1290"/>
      <c r="D132" s="1290"/>
      <c r="E132" s="1282"/>
      <c r="F132" s="1282"/>
      <c r="G132" s="1282"/>
      <c r="H132" s="1282"/>
      <c r="I132" s="1282"/>
      <c r="J132" s="1282"/>
      <c r="K132" s="1289"/>
      <c r="L132" s="1314"/>
      <c r="M132" s="1314"/>
      <c r="N132" s="1314"/>
      <c r="O132" s="1314"/>
      <c r="P132" s="1314"/>
      <c r="Q132" s="1314"/>
      <c r="R132" s="1314"/>
      <c r="S132" s="1314"/>
      <c r="T132" s="1314"/>
      <c r="U132" s="1314"/>
      <c r="V132" s="1314"/>
      <c r="W132" s="1314"/>
      <c r="AA132" s="1377"/>
      <c r="AB132" s="1343"/>
      <c r="AC132" s="1343"/>
      <c r="AD132" s="1343"/>
      <c r="AE132" s="1343"/>
      <c r="AF132" s="1343"/>
    </row>
    <row r="133" spans="1:32" s="905" customFormat="1" ht="10.5" customHeight="1">
      <c r="A133" s="1646"/>
      <c r="B133" s="1326"/>
      <c r="C133" s="1290"/>
      <c r="D133" s="514" t="s">
        <v>817</v>
      </c>
      <c r="E133" s="1288" t="s">
        <v>818</v>
      </c>
      <c r="F133" s="1282"/>
      <c r="G133" s="1282"/>
      <c r="H133" s="1282"/>
      <c r="I133" s="1282"/>
      <c r="J133" s="1282"/>
      <c r="K133" s="4219">
        <v>66</v>
      </c>
      <c r="L133" s="4230"/>
      <c r="M133" s="4231"/>
      <c r="N133" s="4231"/>
      <c r="O133" s="4231"/>
      <c r="P133" s="4231"/>
      <c r="Q133" s="4231"/>
      <c r="R133" s="4231"/>
      <c r="S133" s="4231"/>
      <c r="T133" s="4231"/>
      <c r="U133" s="4231"/>
      <c r="V133" s="4231"/>
      <c r="W133" s="4232"/>
      <c r="AA133" s="1377"/>
      <c r="AB133" s="1343"/>
      <c r="AC133" s="1343"/>
      <c r="AD133" s="1343"/>
      <c r="AE133" s="1343"/>
      <c r="AF133" s="1343"/>
    </row>
    <row r="134" spans="1:32" s="905" customFormat="1" ht="10.5" customHeight="1">
      <c r="A134" s="1646"/>
      <c r="B134" s="1326"/>
      <c r="C134" s="1290"/>
      <c r="D134" s="1290"/>
      <c r="E134" s="1290" t="s">
        <v>819</v>
      </c>
      <c r="F134" s="1282"/>
      <c r="G134" s="1282"/>
      <c r="H134" s="1282"/>
      <c r="I134" s="1282"/>
      <c r="J134" s="1282"/>
      <c r="K134" s="4219"/>
      <c r="L134" s="4233"/>
      <c r="M134" s="4234"/>
      <c r="N134" s="4234"/>
      <c r="O134" s="4234"/>
      <c r="P134" s="4234"/>
      <c r="Q134" s="4234"/>
      <c r="R134" s="4234"/>
      <c r="S134" s="4234"/>
      <c r="T134" s="4234"/>
      <c r="U134" s="4234"/>
      <c r="V134" s="4234"/>
      <c r="W134" s="4235"/>
      <c r="AA134" s="1377"/>
      <c r="AB134" s="1343"/>
      <c r="AC134" s="1343"/>
      <c r="AD134" s="1343"/>
      <c r="AE134" s="1343"/>
      <c r="AF134" s="1343"/>
    </row>
    <row r="135" spans="1:32" s="905" customFormat="1" ht="10.5" customHeight="1">
      <c r="A135" s="1646"/>
      <c r="B135" s="1326"/>
      <c r="C135" s="1290"/>
      <c r="D135" s="1290"/>
      <c r="E135" s="1282"/>
      <c r="F135" s="1282"/>
      <c r="G135" s="1282"/>
      <c r="H135" s="1282"/>
      <c r="I135" s="1282"/>
      <c r="J135" s="1282"/>
      <c r="K135" s="1338"/>
      <c r="L135" s="1338"/>
      <c r="M135" s="1338"/>
      <c r="N135" s="1289"/>
      <c r="O135" s="1314"/>
      <c r="P135" s="1314"/>
      <c r="Q135" s="1314"/>
      <c r="R135" s="1314"/>
      <c r="S135" s="1314"/>
      <c r="T135" s="1314"/>
      <c r="U135" s="1314"/>
      <c r="V135" s="1314"/>
      <c r="W135" s="1314"/>
      <c r="X135" s="1314"/>
      <c r="Y135" s="1314"/>
      <c r="Z135" s="1314"/>
      <c r="AA135" s="1377"/>
      <c r="AB135" s="1343"/>
      <c r="AC135" s="1343"/>
      <c r="AD135" s="1343"/>
      <c r="AE135" s="1343"/>
      <c r="AF135" s="1343"/>
    </row>
    <row r="136" spans="1:32" s="905" customFormat="1" ht="10.5" customHeight="1">
      <c r="A136" s="1646"/>
      <c r="B136" s="1648"/>
      <c r="C136" s="514" t="s">
        <v>255</v>
      </c>
      <c r="D136" s="1288" t="s">
        <v>820</v>
      </c>
      <c r="E136" s="1282"/>
      <c r="F136" s="1282"/>
      <c r="G136" s="1282"/>
      <c r="H136" s="1282"/>
      <c r="I136" s="1282"/>
      <c r="J136" s="1282"/>
      <c r="K136" s="1338"/>
      <c r="L136" s="1338"/>
      <c r="M136" s="1338"/>
      <c r="N136" s="4219">
        <v>67</v>
      </c>
      <c r="O136" s="4221"/>
      <c r="P136" s="4222"/>
      <c r="Q136" s="4222"/>
      <c r="R136" s="4222"/>
      <c r="S136" s="4222"/>
      <c r="T136" s="4222"/>
      <c r="U136" s="4222"/>
      <c r="V136" s="4223"/>
      <c r="W136" s="4224"/>
      <c r="X136" s="4224"/>
      <c r="Y136" s="4224"/>
      <c r="Z136" s="4225"/>
      <c r="AA136" s="1377"/>
      <c r="AB136" s="1343"/>
      <c r="AC136" s="1343"/>
      <c r="AD136" s="1343"/>
      <c r="AE136" s="1343"/>
      <c r="AF136" s="1343"/>
    </row>
    <row r="137" spans="1:32" s="905" customFormat="1" ht="10.5" customHeight="1">
      <c r="A137" s="1646"/>
      <c r="B137" s="1326"/>
      <c r="C137" s="1290"/>
      <c r="D137" s="1290" t="s">
        <v>821</v>
      </c>
      <c r="E137" s="1282"/>
      <c r="F137" s="1282"/>
      <c r="G137" s="1282"/>
      <c r="H137" s="1282"/>
      <c r="I137" s="1282"/>
      <c r="J137" s="1282"/>
      <c r="K137" s="1338"/>
      <c r="L137" s="1338"/>
      <c r="M137" s="1338"/>
      <c r="N137" s="4219"/>
      <c r="O137" s="4226"/>
      <c r="P137" s="4227"/>
      <c r="Q137" s="4227"/>
      <c r="R137" s="4227"/>
      <c r="S137" s="4227"/>
      <c r="T137" s="4227"/>
      <c r="U137" s="4227"/>
      <c r="V137" s="4228"/>
      <c r="W137" s="4228"/>
      <c r="X137" s="4228"/>
      <c r="Y137" s="4228"/>
      <c r="Z137" s="4229"/>
      <c r="AA137" s="1377"/>
      <c r="AB137" s="1343"/>
      <c r="AC137" s="1343"/>
      <c r="AD137" s="1343"/>
      <c r="AE137" s="1343"/>
      <c r="AF137" s="1343"/>
    </row>
    <row r="138" spans="1:32" s="905" customFormat="1" ht="10.5" customHeight="1">
      <c r="A138" s="1646"/>
      <c r="B138" s="1326"/>
      <c r="C138" s="1290"/>
      <c r="D138" s="1290"/>
      <c r="E138" s="1282"/>
      <c r="F138" s="1282"/>
      <c r="G138" s="1282"/>
      <c r="H138" s="1282"/>
      <c r="I138" s="1282"/>
      <c r="J138" s="1282"/>
      <c r="K138" s="1338"/>
      <c r="L138" s="1338"/>
      <c r="M138" s="1338"/>
      <c r="N138" s="1289"/>
      <c r="O138" s="1314"/>
      <c r="P138" s="1314"/>
      <c r="Q138" s="1314"/>
      <c r="R138" s="1314"/>
      <c r="S138" s="1314"/>
      <c r="T138" s="1314"/>
      <c r="U138" s="1314"/>
      <c r="V138" s="1314"/>
      <c r="W138" s="1314"/>
      <c r="X138" s="1314"/>
      <c r="Y138" s="1314"/>
      <c r="Z138" s="1314"/>
      <c r="AA138" s="1377"/>
      <c r="AB138" s="1343"/>
      <c r="AC138" s="1343"/>
      <c r="AD138" s="1343"/>
      <c r="AE138" s="1343"/>
      <c r="AF138" s="1343"/>
    </row>
    <row r="139" spans="1:32" s="905" customFormat="1" ht="10.5" customHeight="1">
      <c r="A139" s="1646"/>
      <c r="B139" s="1648"/>
      <c r="C139" s="514" t="s">
        <v>287</v>
      </c>
      <c r="D139" s="1288" t="s">
        <v>822</v>
      </c>
      <c r="E139" s="1282"/>
      <c r="F139" s="1282"/>
      <c r="G139" s="1282"/>
      <c r="H139" s="1282"/>
      <c r="I139" s="1282"/>
      <c r="J139" s="1282"/>
      <c r="K139" s="1338"/>
      <c r="L139" s="1338"/>
      <c r="M139" s="1338"/>
      <c r="N139" s="4219">
        <v>68</v>
      </c>
      <c r="O139" s="4221"/>
      <c r="P139" s="4222"/>
      <c r="Q139" s="4222"/>
      <c r="R139" s="4222"/>
      <c r="S139" s="4222"/>
      <c r="T139" s="4222"/>
      <c r="U139" s="4222"/>
      <c r="V139" s="4223"/>
      <c r="W139" s="4224"/>
      <c r="X139" s="4224"/>
      <c r="Y139" s="4224"/>
      <c r="Z139" s="4225"/>
      <c r="AA139" s="1377"/>
      <c r="AB139" s="1343"/>
      <c r="AC139" s="1343"/>
      <c r="AD139" s="1343"/>
      <c r="AE139" s="1343"/>
      <c r="AF139" s="1343"/>
    </row>
    <row r="140" spans="1:32" s="905" customFormat="1" ht="10.5" customHeight="1">
      <c r="A140" s="1646"/>
      <c r="B140" s="1326"/>
      <c r="C140" s="1290"/>
      <c r="D140" s="1290" t="s">
        <v>823</v>
      </c>
      <c r="E140" s="1282"/>
      <c r="F140" s="1282"/>
      <c r="G140" s="1282"/>
      <c r="H140" s="1282"/>
      <c r="I140" s="1282"/>
      <c r="J140" s="1282"/>
      <c r="K140" s="1338"/>
      <c r="L140" s="1338"/>
      <c r="M140" s="1338"/>
      <c r="N140" s="4219"/>
      <c r="O140" s="4226"/>
      <c r="P140" s="4227"/>
      <c r="Q140" s="4227"/>
      <c r="R140" s="4227"/>
      <c r="S140" s="4227"/>
      <c r="T140" s="4227"/>
      <c r="U140" s="4227"/>
      <c r="V140" s="4228"/>
      <c r="W140" s="4228"/>
      <c r="X140" s="4228"/>
      <c r="Y140" s="4228"/>
      <c r="Z140" s="4229"/>
      <c r="AA140" s="1377"/>
      <c r="AB140" s="1343"/>
      <c r="AC140" s="1343"/>
      <c r="AD140" s="1343"/>
      <c r="AE140" s="1343"/>
      <c r="AF140" s="1343"/>
    </row>
    <row r="141" spans="1:32" s="905" customFormat="1" ht="10.5" customHeight="1">
      <c r="A141" s="1646"/>
      <c r="B141" s="1326"/>
      <c r="C141" s="1290"/>
      <c r="D141" s="1290"/>
      <c r="E141" s="1282"/>
      <c r="F141" s="1282"/>
      <c r="G141" s="1282"/>
      <c r="H141" s="1282"/>
      <c r="I141" s="1282"/>
      <c r="J141" s="1282"/>
      <c r="K141" s="1338"/>
      <c r="L141" s="1338"/>
      <c r="M141" s="1338"/>
      <c r="N141" s="1289"/>
      <c r="O141" s="1314"/>
      <c r="P141" s="1314"/>
      <c r="Q141" s="1314"/>
      <c r="R141" s="1314"/>
      <c r="S141" s="1314"/>
      <c r="T141" s="1314"/>
      <c r="U141" s="1314"/>
      <c r="V141" s="1314"/>
      <c r="W141" s="1314"/>
      <c r="X141" s="1314"/>
      <c r="Y141" s="1314"/>
      <c r="Z141" s="1314"/>
      <c r="AA141" s="1377"/>
      <c r="AB141" s="1343"/>
      <c r="AC141" s="1343"/>
      <c r="AD141" s="1343"/>
      <c r="AE141" s="1343"/>
      <c r="AF141" s="1343"/>
    </row>
    <row r="142" spans="1:32" s="905" customFormat="1" ht="10.5" customHeight="1">
      <c r="A142" s="1646"/>
      <c r="B142" s="1648"/>
      <c r="C142" s="514" t="s">
        <v>290</v>
      </c>
      <c r="D142" s="1288" t="s">
        <v>824</v>
      </c>
      <c r="E142" s="1282"/>
      <c r="F142" s="1282"/>
      <c r="G142" s="1282"/>
      <c r="H142" s="1282"/>
      <c r="I142" s="1282"/>
      <c r="J142" s="1282"/>
      <c r="K142" s="1338"/>
      <c r="L142" s="1338"/>
      <c r="M142" s="1338"/>
      <c r="N142" s="4219">
        <v>69</v>
      </c>
      <c r="O142" s="4221"/>
      <c r="P142" s="4222"/>
      <c r="Q142" s="4222"/>
      <c r="R142" s="4222"/>
      <c r="S142" s="4222"/>
      <c r="T142" s="4222"/>
      <c r="U142" s="4222"/>
      <c r="V142" s="4223"/>
      <c r="W142" s="4224"/>
      <c r="X142" s="4224"/>
      <c r="Y142" s="4224"/>
      <c r="Z142" s="4225"/>
      <c r="AA142" s="1377"/>
      <c r="AB142" s="1343"/>
      <c r="AC142" s="1343"/>
      <c r="AD142" s="1343"/>
      <c r="AE142" s="1343"/>
      <c r="AF142" s="1343"/>
    </row>
    <row r="143" spans="1:32" s="905" customFormat="1" ht="10.5" customHeight="1">
      <c r="A143" s="1646"/>
      <c r="B143" s="1326"/>
      <c r="C143" s="1290"/>
      <c r="D143" s="1290" t="s">
        <v>825</v>
      </c>
      <c r="E143" s="1282"/>
      <c r="F143" s="1282"/>
      <c r="G143" s="1282"/>
      <c r="H143" s="1282"/>
      <c r="I143" s="1282"/>
      <c r="J143" s="1282"/>
      <c r="K143" s="1338"/>
      <c r="L143" s="1338"/>
      <c r="M143" s="1338"/>
      <c r="N143" s="4219"/>
      <c r="O143" s="4226"/>
      <c r="P143" s="4227"/>
      <c r="Q143" s="4227"/>
      <c r="R143" s="4227"/>
      <c r="S143" s="4227"/>
      <c r="T143" s="4227"/>
      <c r="U143" s="4227"/>
      <c r="V143" s="4228"/>
      <c r="W143" s="4228"/>
      <c r="X143" s="4228"/>
      <c r="Y143" s="4228"/>
      <c r="Z143" s="4229"/>
      <c r="AA143" s="1377"/>
      <c r="AB143" s="1343"/>
      <c r="AC143" s="1343"/>
      <c r="AD143" s="1343"/>
      <c r="AE143" s="1343"/>
      <c r="AF143" s="1343"/>
    </row>
    <row r="144" spans="1:32" s="905" customFormat="1" ht="10.5" customHeight="1">
      <c r="A144" s="1646"/>
      <c r="B144" s="1326"/>
      <c r="C144" s="1290"/>
      <c r="D144" s="1290"/>
      <c r="E144" s="1282"/>
      <c r="F144" s="1282"/>
      <c r="G144" s="1282"/>
      <c r="H144" s="1282"/>
      <c r="I144" s="1282"/>
      <c r="J144" s="1282"/>
      <c r="K144" s="1338"/>
      <c r="L144" s="1338"/>
      <c r="M144" s="1338"/>
      <c r="N144" s="1289"/>
      <c r="O144" s="1314"/>
      <c r="P144" s="1314"/>
      <c r="Q144" s="1314"/>
      <c r="R144" s="1314"/>
      <c r="S144" s="1314"/>
      <c r="T144" s="1314"/>
      <c r="U144" s="1314"/>
      <c r="V144" s="1314"/>
      <c r="W144" s="1314"/>
      <c r="X144" s="1314"/>
      <c r="Y144" s="1314"/>
      <c r="Z144" s="1314"/>
      <c r="AA144" s="1377"/>
      <c r="AB144" s="1343"/>
      <c r="AC144" s="1343"/>
      <c r="AD144" s="1343"/>
      <c r="AE144" s="1343"/>
      <c r="AF144" s="1343"/>
    </row>
    <row r="145" spans="1:32" s="905" customFormat="1" ht="10.5" customHeight="1">
      <c r="A145" s="1646"/>
      <c r="B145" s="1648"/>
      <c r="C145" s="514" t="s">
        <v>303</v>
      </c>
      <c r="D145" s="1288" t="s">
        <v>826</v>
      </c>
      <c r="E145" s="1282"/>
      <c r="F145" s="1282"/>
      <c r="G145" s="1282"/>
      <c r="H145" s="1282"/>
      <c r="I145" s="1282"/>
      <c r="J145" s="1282"/>
      <c r="K145" s="1338"/>
      <c r="L145" s="1338"/>
      <c r="M145" s="1338"/>
      <c r="N145" s="4219">
        <v>70</v>
      </c>
      <c r="O145" s="4221"/>
      <c r="P145" s="4222"/>
      <c r="Q145" s="4222"/>
      <c r="R145" s="4222"/>
      <c r="S145" s="4222"/>
      <c r="T145" s="4222"/>
      <c r="U145" s="4222"/>
      <c r="V145" s="4223"/>
      <c r="W145" s="4224"/>
      <c r="X145" s="4224"/>
      <c r="Y145" s="4224"/>
      <c r="Z145" s="4225"/>
      <c r="AA145" s="1377"/>
      <c r="AB145" s="1343"/>
      <c r="AC145" s="1343"/>
      <c r="AD145" s="1343"/>
      <c r="AE145" s="1343"/>
      <c r="AF145" s="1343"/>
    </row>
    <row r="146" spans="1:32" s="905" customFormat="1" ht="10.5" customHeight="1">
      <c r="A146" s="1646"/>
      <c r="B146" s="1326"/>
      <c r="C146" s="1290"/>
      <c r="D146" s="1290" t="s">
        <v>827</v>
      </c>
      <c r="E146" s="1282"/>
      <c r="F146" s="1282"/>
      <c r="G146" s="1282"/>
      <c r="H146" s="1282"/>
      <c r="I146" s="1282"/>
      <c r="J146" s="1282"/>
      <c r="K146" s="1338"/>
      <c r="L146" s="1338"/>
      <c r="M146" s="1338"/>
      <c r="N146" s="4219"/>
      <c r="O146" s="4226"/>
      <c r="P146" s="4227"/>
      <c r="Q146" s="4227"/>
      <c r="R146" s="4227"/>
      <c r="S146" s="4227"/>
      <c r="T146" s="4227"/>
      <c r="U146" s="4227"/>
      <c r="V146" s="4228"/>
      <c r="W146" s="4228"/>
      <c r="X146" s="4228"/>
      <c r="Y146" s="4228"/>
      <c r="Z146" s="4229"/>
      <c r="AA146" s="1377"/>
      <c r="AB146" s="1343"/>
      <c r="AC146" s="1343"/>
      <c r="AD146" s="1343"/>
      <c r="AE146" s="1343"/>
      <c r="AF146" s="1343"/>
    </row>
    <row r="147" spans="1:32" s="905" customFormat="1" ht="10.5" customHeight="1">
      <c r="A147" s="1646"/>
      <c r="B147" s="1326"/>
      <c r="C147" s="1290"/>
      <c r="D147" s="1290"/>
      <c r="E147" s="1282"/>
      <c r="F147" s="1282"/>
      <c r="G147" s="1282"/>
      <c r="H147" s="1282"/>
      <c r="I147" s="1282"/>
      <c r="J147" s="1282"/>
      <c r="K147" s="1338"/>
      <c r="L147" s="1338"/>
      <c r="M147" s="1338"/>
      <c r="N147" s="1289"/>
      <c r="O147" s="1314"/>
      <c r="P147" s="1314"/>
      <c r="Q147" s="1314"/>
      <c r="R147" s="1314"/>
      <c r="S147" s="1314"/>
      <c r="T147" s="1314"/>
      <c r="U147" s="1314"/>
      <c r="V147" s="1314"/>
      <c r="W147" s="1314"/>
      <c r="X147" s="1314"/>
      <c r="Y147" s="1314"/>
      <c r="Z147" s="1314"/>
      <c r="AA147" s="1377"/>
      <c r="AB147" s="1343"/>
      <c r="AC147" s="1343"/>
      <c r="AD147" s="1343"/>
      <c r="AE147" s="1343"/>
      <c r="AF147" s="1343"/>
    </row>
    <row r="148" spans="1:32" s="905" customFormat="1" ht="10.5" customHeight="1">
      <c r="A148" s="1646"/>
      <c r="B148" s="1648"/>
      <c r="C148" s="514" t="s">
        <v>306</v>
      </c>
      <c r="D148" s="1288" t="s">
        <v>828</v>
      </c>
      <c r="E148" s="1282"/>
      <c r="F148" s="1282"/>
      <c r="G148" s="1282"/>
      <c r="H148" s="1282"/>
      <c r="I148" s="1282"/>
      <c r="J148" s="1282"/>
      <c r="K148" s="1338"/>
      <c r="L148" s="1338"/>
      <c r="M148" s="1338"/>
      <c r="N148" s="4219">
        <v>71</v>
      </c>
      <c r="O148" s="4221"/>
      <c r="P148" s="4222"/>
      <c r="Q148" s="4222"/>
      <c r="R148" s="4222"/>
      <c r="S148" s="4222"/>
      <c r="T148" s="4222"/>
      <c r="U148" s="4222"/>
      <c r="V148" s="4223"/>
      <c r="W148" s="4224"/>
      <c r="X148" s="4224"/>
      <c r="Y148" s="4224"/>
      <c r="Z148" s="4225"/>
      <c r="AA148" s="1377"/>
      <c r="AB148" s="1343"/>
      <c r="AC148" s="1343"/>
      <c r="AD148" s="1343"/>
      <c r="AE148" s="1343"/>
      <c r="AF148" s="1343"/>
    </row>
    <row r="149" spans="1:32" s="905" customFormat="1" ht="10.5" customHeight="1">
      <c r="A149" s="1646"/>
      <c r="B149" s="1326"/>
      <c r="C149" s="1290"/>
      <c r="D149" s="1290" t="s">
        <v>829</v>
      </c>
      <c r="E149" s="1282"/>
      <c r="F149" s="1282"/>
      <c r="G149" s="1282"/>
      <c r="H149" s="1282"/>
      <c r="I149" s="1282"/>
      <c r="J149" s="1282"/>
      <c r="K149" s="1338"/>
      <c r="L149" s="1338"/>
      <c r="M149" s="1338"/>
      <c r="N149" s="4219"/>
      <c r="O149" s="4226"/>
      <c r="P149" s="4227"/>
      <c r="Q149" s="4227"/>
      <c r="R149" s="4227"/>
      <c r="S149" s="4227"/>
      <c r="T149" s="4227"/>
      <c r="U149" s="4227"/>
      <c r="V149" s="4228"/>
      <c r="W149" s="4228"/>
      <c r="X149" s="4228"/>
      <c r="Y149" s="4228"/>
      <c r="Z149" s="4229"/>
      <c r="AA149" s="1377"/>
      <c r="AB149" s="1343"/>
      <c r="AC149" s="1343"/>
      <c r="AD149" s="1343"/>
      <c r="AE149" s="1343"/>
      <c r="AF149" s="1343"/>
    </row>
    <row r="150" spans="1:32" s="905" customFormat="1" ht="10.5" customHeight="1">
      <c r="A150" s="1646"/>
      <c r="B150" s="1326"/>
      <c r="C150" s="1290"/>
      <c r="D150" s="1290"/>
      <c r="E150" s="1282"/>
      <c r="F150" s="1282"/>
      <c r="G150" s="1282"/>
      <c r="H150" s="1282"/>
      <c r="I150" s="1282"/>
      <c r="J150" s="1282"/>
      <c r="K150" s="1338"/>
      <c r="L150" s="1338"/>
      <c r="M150" s="1338"/>
      <c r="N150" s="1289"/>
      <c r="O150" s="1314"/>
      <c r="P150" s="1314"/>
      <c r="Q150" s="1314"/>
      <c r="R150" s="1314"/>
      <c r="S150" s="1314"/>
      <c r="T150" s="1314"/>
      <c r="U150" s="1314"/>
      <c r="V150" s="1314"/>
      <c r="W150" s="1314"/>
      <c r="X150" s="1314"/>
      <c r="Y150" s="1314"/>
      <c r="Z150" s="1314"/>
      <c r="AA150" s="1377"/>
      <c r="AB150" s="1343"/>
      <c r="AC150" s="1343"/>
      <c r="AD150" s="1343"/>
      <c r="AE150" s="1343"/>
      <c r="AF150" s="1343"/>
    </row>
    <row r="151" spans="1:32" s="905" customFormat="1" ht="10.5" customHeight="1">
      <c r="A151" s="1646"/>
      <c r="B151" s="1648"/>
      <c r="C151" s="514" t="s">
        <v>309</v>
      </c>
      <c r="D151" s="1288" t="s">
        <v>830</v>
      </c>
      <c r="E151" s="1282"/>
      <c r="F151" s="1282"/>
      <c r="G151" s="1282"/>
      <c r="H151" s="1282"/>
      <c r="I151" s="1282"/>
      <c r="J151" s="1282"/>
      <c r="K151" s="1338"/>
      <c r="L151" s="1338"/>
      <c r="M151" s="1338"/>
      <c r="N151" s="4219">
        <v>72</v>
      </c>
      <c r="O151" s="4221"/>
      <c r="P151" s="4222"/>
      <c r="Q151" s="4222"/>
      <c r="R151" s="4222"/>
      <c r="S151" s="4222"/>
      <c r="T151" s="4222"/>
      <c r="U151" s="4222"/>
      <c r="V151" s="4223"/>
      <c r="W151" s="4224"/>
      <c r="X151" s="4224"/>
      <c r="Y151" s="4224"/>
      <c r="Z151" s="4225"/>
      <c r="AA151" s="1377"/>
      <c r="AB151" s="1343"/>
      <c r="AC151" s="1343"/>
      <c r="AD151" s="1343"/>
      <c r="AE151" s="1343"/>
      <c r="AF151" s="1343"/>
    </row>
    <row r="152" spans="1:32" s="905" customFormat="1" ht="10.5" customHeight="1">
      <c r="A152" s="1646"/>
      <c r="B152" s="1326"/>
      <c r="C152" s="1290"/>
      <c r="D152" s="1290" t="s">
        <v>831</v>
      </c>
      <c r="E152" s="1282"/>
      <c r="F152" s="1282"/>
      <c r="G152" s="1282"/>
      <c r="H152" s="1282"/>
      <c r="I152" s="1282"/>
      <c r="J152" s="1282"/>
      <c r="K152" s="1338"/>
      <c r="L152" s="1338"/>
      <c r="M152" s="1338"/>
      <c r="N152" s="4219"/>
      <c r="O152" s="4226"/>
      <c r="P152" s="4227"/>
      <c r="Q152" s="4227"/>
      <c r="R152" s="4227"/>
      <c r="S152" s="4227"/>
      <c r="T152" s="4227"/>
      <c r="U152" s="4227"/>
      <c r="V152" s="4228"/>
      <c r="W152" s="4228"/>
      <c r="X152" s="4228"/>
      <c r="Y152" s="4228"/>
      <c r="Z152" s="4229"/>
      <c r="AA152" s="1377"/>
      <c r="AB152" s="1343"/>
      <c r="AC152" s="1343"/>
      <c r="AD152" s="1343"/>
      <c r="AE152" s="1343"/>
      <c r="AF152" s="1343"/>
    </row>
    <row r="153" spans="1:32" s="905" customFormat="1" ht="10.5" customHeight="1">
      <c r="A153" s="1646"/>
      <c r="B153" s="1326"/>
      <c r="C153" s="1290"/>
      <c r="D153" s="1290"/>
      <c r="E153" s="1282"/>
      <c r="F153" s="1282"/>
      <c r="G153" s="1282"/>
      <c r="H153" s="1282"/>
      <c r="I153" s="1282"/>
      <c r="J153" s="1282"/>
      <c r="K153" s="1338"/>
      <c r="L153" s="1338"/>
      <c r="M153" s="1338"/>
      <c r="N153" s="1289"/>
      <c r="O153" s="1314"/>
      <c r="P153" s="1314"/>
      <c r="Q153" s="1314"/>
      <c r="R153" s="1314"/>
      <c r="S153" s="1314"/>
      <c r="T153" s="1314"/>
      <c r="U153" s="1314"/>
      <c r="V153" s="1314"/>
      <c r="W153" s="1314"/>
      <c r="X153" s="1314"/>
      <c r="Y153" s="1314"/>
      <c r="Z153" s="1314"/>
      <c r="AA153" s="1377"/>
      <c r="AB153" s="1343"/>
      <c r="AC153" s="1343"/>
      <c r="AD153" s="1343"/>
      <c r="AE153" s="1343"/>
      <c r="AF153" s="1343"/>
    </row>
    <row r="154" spans="1:32" s="905" customFormat="1" ht="10.5" customHeight="1">
      <c r="A154" s="1646"/>
      <c r="B154" s="1648"/>
      <c r="C154" s="514" t="s">
        <v>312</v>
      </c>
      <c r="D154" s="1288" t="s">
        <v>832</v>
      </c>
      <c r="E154" s="1282"/>
      <c r="F154" s="1282"/>
      <c r="G154" s="1282"/>
      <c r="H154" s="1282"/>
      <c r="I154" s="1282"/>
      <c r="J154" s="1282"/>
      <c r="K154" s="1338"/>
      <c r="L154" s="1338"/>
      <c r="M154" s="1338"/>
      <c r="N154" s="4219">
        <v>73</v>
      </c>
      <c r="O154" s="4221"/>
      <c r="P154" s="4222"/>
      <c r="Q154" s="4222"/>
      <c r="R154" s="4222"/>
      <c r="S154" s="4222"/>
      <c r="T154" s="4222"/>
      <c r="U154" s="4222"/>
      <c r="V154" s="4223"/>
      <c r="W154" s="4224"/>
      <c r="X154" s="4224"/>
      <c r="Y154" s="4224"/>
      <c r="Z154" s="4225"/>
      <c r="AA154" s="1377"/>
      <c r="AB154" s="1343"/>
      <c r="AC154" s="1343"/>
      <c r="AD154" s="1343"/>
      <c r="AE154" s="1343"/>
      <c r="AF154" s="1343"/>
    </row>
    <row r="155" spans="1:32" s="905" customFormat="1" ht="10.5" customHeight="1">
      <c r="A155" s="1646"/>
      <c r="B155" s="1326"/>
      <c r="C155" s="1290"/>
      <c r="D155" s="1290" t="s">
        <v>833</v>
      </c>
      <c r="E155" s="1282"/>
      <c r="F155" s="1282"/>
      <c r="G155" s="1282"/>
      <c r="H155" s="1282"/>
      <c r="I155" s="1282"/>
      <c r="J155" s="1282"/>
      <c r="K155" s="1338"/>
      <c r="L155" s="1338"/>
      <c r="M155" s="1338"/>
      <c r="N155" s="4219"/>
      <c r="O155" s="4226"/>
      <c r="P155" s="4227"/>
      <c r="Q155" s="4227"/>
      <c r="R155" s="4227"/>
      <c r="S155" s="4227"/>
      <c r="T155" s="4227"/>
      <c r="U155" s="4227"/>
      <c r="V155" s="4228"/>
      <c r="W155" s="4228"/>
      <c r="X155" s="4228"/>
      <c r="Y155" s="4228"/>
      <c r="Z155" s="4229"/>
      <c r="AA155" s="1377"/>
      <c r="AB155" s="1343"/>
      <c r="AC155" s="1343"/>
      <c r="AD155" s="1343"/>
      <c r="AE155" s="1343"/>
      <c r="AF155" s="1343"/>
    </row>
    <row r="156" spans="1:32" s="905" customFormat="1" ht="10.5" customHeight="1">
      <c r="A156" s="1646"/>
      <c r="B156" s="1326"/>
      <c r="C156" s="1290"/>
      <c r="D156" s="1290"/>
      <c r="E156" s="1282"/>
      <c r="F156" s="1282"/>
      <c r="G156" s="1282"/>
      <c r="H156" s="1282"/>
      <c r="I156" s="1282"/>
      <c r="J156" s="1282"/>
      <c r="K156" s="1338"/>
      <c r="L156" s="1338"/>
      <c r="M156" s="1338"/>
      <c r="N156" s="1289"/>
      <c r="O156" s="1314"/>
      <c r="P156" s="1314"/>
      <c r="Q156" s="1314"/>
      <c r="R156" s="1314"/>
      <c r="S156" s="1314"/>
      <c r="T156" s="1314"/>
      <c r="U156" s="1314"/>
      <c r="V156" s="1314"/>
      <c r="W156" s="1314"/>
      <c r="X156" s="1314"/>
      <c r="Y156" s="1314"/>
      <c r="Z156" s="1314"/>
      <c r="AA156" s="1377"/>
      <c r="AB156" s="1343"/>
      <c r="AC156" s="1343"/>
      <c r="AD156" s="1343"/>
      <c r="AE156" s="1343"/>
      <c r="AF156" s="1343"/>
    </row>
    <row r="157" spans="1:32" s="905" customFormat="1" ht="10.5" customHeight="1">
      <c r="A157" s="1646"/>
      <c r="B157" s="1648"/>
      <c r="C157" s="514" t="s">
        <v>811</v>
      </c>
      <c r="D157" s="1288" t="s">
        <v>834</v>
      </c>
      <c r="E157" s="1282"/>
      <c r="F157" s="1282"/>
      <c r="G157" s="1282"/>
      <c r="H157" s="1282"/>
      <c r="I157" s="1282"/>
      <c r="J157" s="1282"/>
      <c r="K157" s="1338"/>
      <c r="L157" s="1338"/>
      <c r="M157" s="1338"/>
      <c r="N157" s="4219">
        <v>74</v>
      </c>
      <c r="O157" s="4221"/>
      <c r="P157" s="4222"/>
      <c r="Q157" s="4222"/>
      <c r="R157" s="4222"/>
      <c r="S157" s="4222"/>
      <c r="T157" s="4222"/>
      <c r="U157" s="4222"/>
      <c r="V157" s="4223"/>
      <c r="W157" s="4224"/>
      <c r="X157" s="4224"/>
      <c r="Y157" s="4224"/>
      <c r="Z157" s="4225"/>
      <c r="AA157" s="1377"/>
      <c r="AB157" s="1343"/>
      <c r="AC157" s="1343"/>
      <c r="AD157" s="1343"/>
      <c r="AE157" s="1343"/>
      <c r="AF157" s="1343"/>
    </row>
    <row r="158" spans="1:32" s="905" customFormat="1" ht="10.5" customHeight="1">
      <c r="A158" s="1646"/>
      <c r="B158" s="1326"/>
      <c r="C158" s="1290"/>
      <c r="D158" s="1290" t="s">
        <v>835</v>
      </c>
      <c r="E158" s="1282"/>
      <c r="F158" s="1282"/>
      <c r="G158" s="1282"/>
      <c r="H158" s="1282"/>
      <c r="I158" s="1282"/>
      <c r="J158" s="1282"/>
      <c r="K158" s="1338"/>
      <c r="L158" s="1338"/>
      <c r="M158" s="1338"/>
      <c r="N158" s="4219"/>
      <c r="O158" s="4226"/>
      <c r="P158" s="4227"/>
      <c r="Q158" s="4227"/>
      <c r="R158" s="4227"/>
      <c r="S158" s="4227"/>
      <c r="T158" s="4227"/>
      <c r="U158" s="4227"/>
      <c r="V158" s="4228"/>
      <c r="W158" s="4228"/>
      <c r="X158" s="4228"/>
      <c r="Y158" s="4228"/>
      <c r="Z158" s="4229"/>
      <c r="AA158" s="1377"/>
      <c r="AB158" s="1343"/>
      <c r="AC158" s="1343"/>
      <c r="AD158" s="1343"/>
      <c r="AE158" s="1343"/>
      <c r="AF158" s="1343"/>
    </row>
    <row r="159" spans="1:32" s="905" customFormat="1" ht="10.5" customHeight="1">
      <c r="A159" s="1646"/>
      <c r="B159" s="1326"/>
      <c r="C159" s="1290"/>
      <c r="D159" s="1723"/>
      <c r="E159" s="1724"/>
      <c r="F159" s="1724"/>
      <c r="G159" s="1724"/>
      <c r="H159" s="1724"/>
      <c r="I159" s="1724"/>
      <c r="J159" s="1724"/>
      <c r="K159" s="1733"/>
      <c r="L159" s="1733"/>
      <c r="M159" s="1338"/>
      <c r="N159" s="1289"/>
      <c r="O159" s="1314"/>
      <c r="P159" s="1314"/>
      <c r="Q159" s="1314"/>
      <c r="R159" s="1314"/>
      <c r="S159" s="1314"/>
      <c r="T159" s="1314"/>
      <c r="U159" s="1314"/>
      <c r="V159" s="1314"/>
      <c r="W159" s="1314"/>
      <c r="X159" s="1314"/>
      <c r="Y159" s="1314"/>
      <c r="Z159" s="1314"/>
      <c r="AA159" s="1377"/>
      <c r="AB159" s="1343"/>
      <c r="AC159" s="1343"/>
      <c r="AD159" s="1343"/>
      <c r="AE159" s="1343"/>
      <c r="AF159" s="1343"/>
    </row>
    <row r="160" spans="1:32" s="905" customFormat="1" ht="10.5" customHeight="1">
      <c r="A160" s="1646"/>
      <c r="B160" s="1725"/>
      <c r="C160" s="539"/>
      <c r="D160" s="539"/>
      <c r="E160" s="335"/>
      <c r="F160" s="335"/>
      <c r="G160" s="335"/>
      <c r="H160" s="335"/>
      <c r="I160" s="335"/>
      <c r="J160" s="335"/>
      <c r="K160" s="290"/>
      <c r="L160" s="290"/>
      <c r="M160" s="290"/>
      <c r="N160" s="47"/>
      <c r="O160" s="358"/>
      <c r="P160" s="358"/>
      <c r="Q160" s="358"/>
      <c r="R160" s="358"/>
      <c r="S160" s="358"/>
      <c r="T160" s="358"/>
      <c r="U160" s="358"/>
      <c r="V160" s="358"/>
      <c r="W160" s="358"/>
      <c r="X160" s="358"/>
      <c r="Y160" s="358"/>
      <c r="Z160" s="358"/>
      <c r="AA160" s="1708"/>
      <c r="AB160" s="1343"/>
      <c r="AC160" s="1343"/>
      <c r="AD160" s="1343"/>
      <c r="AE160" s="1343"/>
      <c r="AF160" s="1343"/>
    </row>
    <row r="161" spans="1:32" s="905" customFormat="1" ht="10.5" customHeight="1">
      <c r="A161" s="1726"/>
      <c r="B161" s="1727"/>
      <c r="C161" s="1728"/>
      <c r="D161" s="1728"/>
      <c r="E161" s="1729"/>
      <c r="F161" s="1729"/>
      <c r="G161" s="1729"/>
      <c r="H161" s="1729"/>
      <c r="I161" s="1729"/>
      <c r="J161" s="1729"/>
      <c r="K161" s="1734"/>
      <c r="L161" s="1734"/>
      <c r="M161" s="1734"/>
      <c r="N161" s="1735"/>
      <c r="O161" s="1569"/>
      <c r="P161" s="1569"/>
      <c r="Q161" s="1569"/>
      <c r="R161" s="1569"/>
      <c r="S161" s="1569"/>
      <c r="T161" s="1569"/>
      <c r="U161" s="1569"/>
      <c r="V161" s="1569"/>
      <c r="W161" s="1569"/>
      <c r="X161" s="1569"/>
      <c r="Y161" s="1569"/>
      <c r="Z161" s="1569"/>
      <c r="AA161" s="1741"/>
      <c r="AB161" s="1343"/>
      <c r="AC161" s="1343"/>
      <c r="AD161" s="1343"/>
      <c r="AE161" s="1343"/>
      <c r="AF161" s="1343"/>
    </row>
    <row r="162" spans="1:32" s="905" customFormat="1" ht="10.5" customHeight="1">
      <c r="A162" s="1646"/>
      <c r="B162" s="2694" t="s">
        <v>836</v>
      </c>
      <c r="C162" s="2748" t="s">
        <v>2444</v>
      </c>
      <c r="D162" s="1290"/>
      <c r="E162" s="1282"/>
      <c r="F162" s="1282"/>
      <c r="G162" s="1282"/>
      <c r="H162" s="1282"/>
      <c r="I162" s="1282"/>
      <c r="J162" s="1282"/>
      <c r="K162" s="1338"/>
      <c r="L162" s="1338"/>
      <c r="M162" s="1338"/>
      <c r="N162" s="1289"/>
      <c r="O162" s="1314"/>
      <c r="P162" s="1314"/>
      <c r="Q162" s="1314"/>
      <c r="R162" s="1314"/>
      <c r="S162" s="1314"/>
      <c r="T162" s="1314"/>
      <c r="U162" s="1314"/>
      <c r="V162" s="1314"/>
      <c r="W162" s="1314"/>
      <c r="X162" s="1314"/>
      <c r="Y162" s="1314"/>
      <c r="Z162" s="1314"/>
      <c r="AA162" s="1377"/>
      <c r="AB162" s="1343"/>
      <c r="AC162" s="1343"/>
      <c r="AD162" s="1343"/>
      <c r="AE162" s="1343"/>
      <c r="AF162" s="1343"/>
    </row>
    <row r="163" spans="1:32" s="905" customFormat="1" ht="10.5" customHeight="1">
      <c r="A163" s="1646"/>
      <c r="B163" s="1326"/>
      <c r="C163" s="2732" t="s">
        <v>2612</v>
      </c>
      <c r="D163" s="1290"/>
      <c r="E163" s="1282"/>
      <c r="F163" s="1282"/>
      <c r="G163" s="1282"/>
      <c r="H163" s="1282"/>
      <c r="I163" s="1282"/>
      <c r="J163" s="1282"/>
      <c r="K163" s="1338"/>
      <c r="L163" s="1338"/>
      <c r="M163" s="1338"/>
      <c r="N163" s="1289"/>
      <c r="O163" s="1314"/>
      <c r="P163" s="1314"/>
      <c r="Q163" s="1314"/>
      <c r="R163" s="1314"/>
      <c r="S163" s="1314"/>
      <c r="T163" s="1314"/>
      <c r="U163" s="1314"/>
      <c r="V163" s="1314"/>
      <c r="W163" s="1314"/>
      <c r="X163" s="1314"/>
      <c r="Y163" s="1314"/>
      <c r="Z163" s="1314"/>
      <c r="AA163" s="1377"/>
      <c r="AB163" s="1343"/>
      <c r="AC163" s="1343"/>
      <c r="AD163" s="1343"/>
      <c r="AE163" s="1343"/>
      <c r="AF163" s="1343"/>
    </row>
    <row r="164" spans="1:32" s="905" customFormat="1" ht="20.25" customHeight="1">
      <c r="A164" s="1646"/>
      <c r="B164" s="1326"/>
      <c r="C164" s="1290"/>
      <c r="D164" s="2695" t="s">
        <v>837</v>
      </c>
      <c r="E164" s="1282"/>
      <c r="F164" s="1282"/>
      <c r="G164" s="1282"/>
      <c r="H164" s="1282"/>
      <c r="I164" s="1599"/>
      <c r="J164" s="1282"/>
      <c r="K164" s="1282"/>
      <c r="L164" s="1338"/>
      <c r="M164" s="1338"/>
      <c r="N164" s="1289"/>
      <c r="O164" s="1314"/>
      <c r="P164" s="1314"/>
      <c r="Q164" s="1314"/>
      <c r="R164" s="1314"/>
      <c r="S164" s="1314"/>
      <c r="T164" s="1314"/>
      <c r="U164" s="1314"/>
      <c r="V164" s="1314"/>
      <c r="W164" s="1314"/>
      <c r="X164" s="1314"/>
      <c r="Y164" s="1314"/>
      <c r="Z164" s="1314"/>
      <c r="AA164" s="1377"/>
      <c r="AB164" s="1343"/>
      <c r="AC164" s="1343"/>
      <c r="AD164" s="1343"/>
      <c r="AE164" s="1343"/>
      <c r="AF164" s="1343"/>
    </row>
    <row r="165" spans="1:32" s="905" customFormat="1" ht="20.25" customHeight="1">
      <c r="A165" s="1646"/>
      <c r="B165" s="1326"/>
      <c r="C165" s="1600">
        <v>1</v>
      </c>
      <c r="D165" s="1601"/>
      <c r="E165" s="4217" t="s">
        <v>316</v>
      </c>
      <c r="F165" s="4217"/>
      <c r="G165" s="1282"/>
      <c r="H165" s="1600">
        <v>2</v>
      </c>
      <c r="I165" s="1601"/>
      <c r="J165" s="4218" t="s">
        <v>277</v>
      </c>
      <c r="K165" s="4217"/>
      <c r="L165" s="1338"/>
      <c r="M165" s="1338"/>
      <c r="N165" s="1289"/>
      <c r="O165" s="1314"/>
      <c r="P165" s="1314"/>
      <c r="Q165" s="1314"/>
      <c r="R165" s="1314"/>
      <c r="S165" s="1314"/>
      <c r="T165" s="1314"/>
      <c r="U165" s="1314"/>
      <c r="V165" s="1314"/>
      <c r="W165" s="1314"/>
      <c r="X165" s="1314"/>
      <c r="Y165" s="1314"/>
      <c r="Z165" s="1314"/>
      <c r="AA165" s="1377"/>
      <c r="AB165" s="1343"/>
      <c r="AC165" s="1343"/>
      <c r="AD165" s="1343"/>
      <c r="AE165" s="1343"/>
      <c r="AF165" s="1343"/>
    </row>
    <row r="166" spans="1:32" s="905" customFormat="1" ht="10.5" customHeight="1">
      <c r="A166" s="1646"/>
      <c r="B166" s="1326"/>
      <c r="C166" s="1290"/>
      <c r="D166" s="1290"/>
      <c r="E166" s="1282"/>
      <c r="F166" s="1282"/>
      <c r="G166" s="1282"/>
      <c r="H166" s="1282"/>
      <c r="I166" s="1282"/>
      <c r="J166" s="1282"/>
      <c r="K166" s="1338"/>
      <c r="L166" s="1338"/>
      <c r="M166" s="1338"/>
      <c r="N166" s="1289"/>
      <c r="O166" s="1314"/>
      <c r="P166" s="1314"/>
      <c r="Q166" s="1314"/>
      <c r="R166" s="1314"/>
      <c r="S166" s="1314"/>
      <c r="T166" s="1314"/>
      <c r="U166" s="1314"/>
      <c r="V166" s="1314"/>
      <c r="W166" s="1314"/>
      <c r="X166" s="1314"/>
      <c r="Y166" s="1722"/>
      <c r="Z166" s="1722"/>
      <c r="AA166" s="1377"/>
      <c r="AB166" s="1343"/>
      <c r="AC166" s="1343"/>
      <c r="AD166" s="1343"/>
      <c r="AE166" s="1343"/>
      <c r="AF166" s="1343"/>
    </row>
    <row r="167" spans="1:32" s="905" customFormat="1" ht="10.5" customHeight="1">
      <c r="A167" s="1646"/>
      <c r="B167" s="1326"/>
      <c r="C167" s="2694" t="s">
        <v>838</v>
      </c>
      <c r="D167" s="1288" t="s">
        <v>839</v>
      </c>
      <c r="E167" s="1282"/>
      <c r="F167" s="1282"/>
      <c r="G167" s="1282"/>
      <c r="H167" s="1282"/>
      <c r="I167" s="1282"/>
      <c r="J167" s="1282"/>
      <c r="K167" s="1338"/>
      <c r="L167" s="1338"/>
      <c r="M167" s="1338"/>
      <c r="N167" s="4236">
        <v>76</v>
      </c>
      <c r="O167" s="4220"/>
      <c r="P167" s="4220"/>
      <c r="Q167" s="4220"/>
      <c r="R167" s="4220"/>
      <c r="S167" s="4220"/>
      <c r="T167" s="4220"/>
      <c r="U167" s="4220"/>
      <c r="V167" s="4220"/>
      <c r="W167" s="4220"/>
      <c r="X167" s="4220"/>
      <c r="Y167" s="4220"/>
      <c r="Z167" s="4220"/>
      <c r="AA167" s="1377"/>
      <c r="AB167" s="1343"/>
      <c r="AC167" s="1343"/>
      <c r="AD167" s="1343"/>
      <c r="AE167" s="1343"/>
      <c r="AF167" s="1343"/>
    </row>
    <row r="168" spans="1:32" s="905" customFormat="1" ht="10.5" customHeight="1">
      <c r="A168" s="1646"/>
      <c r="B168" s="1326"/>
      <c r="C168" s="1326"/>
      <c r="D168" s="1290" t="s">
        <v>2724</v>
      </c>
      <c r="E168" s="1282"/>
      <c r="F168" s="1282"/>
      <c r="G168" s="1282"/>
      <c r="H168" s="1282"/>
      <c r="I168" s="1282"/>
      <c r="J168" s="1282"/>
      <c r="K168" s="1338"/>
      <c r="L168" s="1338"/>
      <c r="M168" s="1338"/>
      <c r="N168" s="4236"/>
      <c r="O168" s="4220"/>
      <c r="P168" s="4220"/>
      <c r="Q168" s="4220"/>
      <c r="R168" s="4220"/>
      <c r="S168" s="4220"/>
      <c r="T168" s="4220"/>
      <c r="U168" s="4220"/>
      <c r="V168" s="4220"/>
      <c r="W168" s="4220"/>
      <c r="X168" s="4220"/>
      <c r="Y168" s="4220"/>
      <c r="Z168" s="4220"/>
      <c r="AA168" s="1377"/>
      <c r="AB168" s="1343"/>
      <c r="AC168" s="1343"/>
      <c r="AD168" s="1343"/>
      <c r="AE168" s="1343"/>
      <c r="AF168" s="1343"/>
    </row>
    <row r="169" spans="1:32" s="905" customFormat="1" ht="10.5" customHeight="1">
      <c r="A169" s="1715"/>
      <c r="B169" s="1730"/>
      <c r="C169" s="1359"/>
      <c r="D169" s="1359"/>
      <c r="E169" s="1360"/>
      <c r="F169" s="1360"/>
      <c r="G169" s="1360"/>
      <c r="H169" s="1360"/>
      <c r="I169" s="1360"/>
      <c r="J169" s="1360"/>
      <c r="K169" s="1720"/>
      <c r="L169" s="1720"/>
      <c r="M169" s="1720"/>
      <c r="N169" s="1361"/>
      <c r="O169" s="1541"/>
      <c r="P169" s="1541"/>
      <c r="Q169" s="1541"/>
      <c r="R169" s="1541"/>
      <c r="S169" s="1541"/>
      <c r="T169" s="1541"/>
      <c r="U169" s="1541"/>
      <c r="V169" s="1541"/>
      <c r="W169" s="1541"/>
      <c r="X169" s="1541"/>
      <c r="Y169" s="1541"/>
      <c r="Z169" s="1541"/>
      <c r="AA169" s="1721"/>
      <c r="AB169" s="1343"/>
      <c r="AC169" s="1343"/>
      <c r="AD169" s="1343"/>
      <c r="AE169" s="1343"/>
      <c r="AF169" s="1343"/>
    </row>
    <row r="170" spans="1:32" s="905" customFormat="1" ht="10.5" customHeight="1">
      <c r="A170" s="1646"/>
      <c r="B170" s="1326"/>
      <c r="C170" s="1290"/>
      <c r="D170" s="1290"/>
      <c r="E170" s="1282"/>
      <c r="F170" s="1282"/>
      <c r="G170" s="1282"/>
      <c r="H170" s="1282"/>
      <c r="I170" s="1282"/>
      <c r="J170" s="1282"/>
      <c r="K170" s="1338"/>
      <c r="L170" s="1338"/>
      <c r="M170" s="1338"/>
      <c r="N170" s="1289"/>
      <c r="O170" s="1314"/>
      <c r="P170" s="1314"/>
      <c r="Q170" s="1314"/>
      <c r="R170" s="1314"/>
      <c r="S170" s="1314"/>
      <c r="T170" s="1314"/>
      <c r="U170" s="1314"/>
      <c r="V170" s="1314"/>
      <c r="W170" s="1314"/>
      <c r="X170" s="1314"/>
      <c r="Y170" s="1314"/>
      <c r="Z170" s="1314"/>
      <c r="AA170" s="1377"/>
      <c r="AB170" s="1343"/>
      <c r="AC170" s="1343"/>
      <c r="AD170" s="1343"/>
      <c r="AE170" s="1343"/>
      <c r="AF170" s="1343"/>
    </row>
    <row r="171" spans="1:32" s="905" customFormat="1" ht="10.5" customHeight="1">
      <c r="A171" s="1646"/>
      <c r="B171" s="1326"/>
      <c r="C171" s="1290"/>
      <c r="D171" s="1290"/>
      <c r="E171" s="1282"/>
      <c r="F171" s="1282"/>
      <c r="G171" s="1282"/>
      <c r="H171" s="1282"/>
      <c r="I171" s="1282"/>
      <c r="J171" s="1282"/>
      <c r="K171" s="1338"/>
      <c r="L171" s="1338"/>
      <c r="M171" s="1338"/>
      <c r="N171" s="1289"/>
      <c r="O171" s="1314"/>
      <c r="P171" s="1314"/>
      <c r="Q171" s="1314"/>
      <c r="R171" s="1314"/>
      <c r="S171" s="1314"/>
      <c r="T171" s="1314"/>
      <c r="U171" s="1314"/>
      <c r="V171" s="1314"/>
      <c r="W171" s="1314"/>
      <c r="X171" s="1314"/>
      <c r="Y171" s="1722"/>
      <c r="Z171" s="1722"/>
      <c r="AA171" s="1377"/>
      <c r="AB171" s="1343"/>
      <c r="AC171" s="1343"/>
      <c r="AD171" s="1343"/>
      <c r="AE171" s="1343"/>
      <c r="AF171" s="1343"/>
    </row>
    <row r="172" spans="1:32" s="905" customFormat="1" ht="11.25" customHeight="1">
      <c r="A172" s="1646"/>
      <c r="B172" s="2694" t="s">
        <v>840</v>
      </c>
      <c r="C172" s="1288" t="s">
        <v>841</v>
      </c>
      <c r="D172" s="1288"/>
      <c r="E172" s="1282"/>
      <c r="F172" s="1282"/>
      <c r="G172" s="1282"/>
      <c r="H172" s="1282"/>
      <c r="I172" s="1282"/>
      <c r="J172" s="1282"/>
      <c r="K172" s="1338"/>
      <c r="L172" s="1338"/>
      <c r="M172" s="1338"/>
      <c r="N172" s="4236">
        <v>16</v>
      </c>
      <c r="O172" s="4220"/>
      <c r="P172" s="4220"/>
      <c r="Q172" s="4220"/>
      <c r="R172" s="4220"/>
      <c r="S172" s="4220"/>
      <c r="T172" s="4220"/>
      <c r="U172" s="4220"/>
      <c r="V172" s="4220"/>
      <c r="W172" s="4220"/>
      <c r="X172" s="4220"/>
      <c r="Y172" s="4220"/>
      <c r="Z172" s="4220"/>
      <c r="AA172" s="1377"/>
      <c r="AB172" s="1343"/>
      <c r="AC172" s="1343"/>
      <c r="AD172" s="1343"/>
      <c r="AE172" s="1343"/>
      <c r="AF172" s="1343"/>
    </row>
    <row r="173" spans="1:32" s="905" customFormat="1" ht="9.75" customHeight="1">
      <c r="A173" s="1646"/>
      <c r="B173" s="1326"/>
      <c r="C173" s="1290" t="s">
        <v>842</v>
      </c>
      <c r="D173" s="1290"/>
      <c r="E173" s="1282"/>
      <c r="F173" s="1282"/>
      <c r="G173" s="1282"/>
      <c r="H173" s="1282"/>
      <c r="I173" s="1282"/>
      <c r="J173" s="1282"/>
      <c r="K173" s="1338"/>
      <c r="L173" s="1338"/>
      <c r="M173" s="1338"/>
      <c r="N173" s="4236"/>
      <c r="O173" s="4220"/>
      <c r="P173" s="4220"/>
      <c r="Q173" s="4220"/>
      <c r="R173" s="4220"/>
      <c r="S173" s="4220"/>
      <c r="T173" s="4220"/>
      <c r="U173" s="4220"/>
      <c r="V173" s="4220"/>
      <c r="W173" s="4220"/>
      <c r="X173" s="4220"/>
      <c r="Y173" s="4220"/>
      <c r="Z173" s="4220"/>
      <c r="AA173" s="1377"/>
      <c r="AB173" s="1343"/>
      <c r="AC173" s="1343"/>
      <c r="AD173" s="1343"/>
      <c r="AE173" s="1343"/>
      <c r="AF173" s="1343"/>
    </row>
    <row r="174" spans="1:32" s="905" customFormat="1" ht="12" customHeight="1">
      <c r="A174" s="1646"/>
      <c r="B174" s="1326"/>
      <c r="C174" s="1723"/>
      <c r="D174" s="1723"/>
      <c r="E174" s="1724"/>
      <c r="F174" s="1724"/>
      <c r="G174" s="1724"/>
      <c r="H174" s="1724"/>
      <c r="I174" s="1724"/>
      <c r="J174" s="1724"/>
      <c r="K174" s="1733"/>
      <c r="L174" s="1338"/>
      <c r="M174" s="1338"/>
      <c r="N174" s="1283"/>
      <c r="O174" s="1605"/>
      <c r="P174" s="1605"/>
      <c r="Q174" s="1605"/>
      <c r="R174" s="1605"/>
      <c r="S174" s="1605"/>
      <c r="T174" s="1605"/>
      <c r="U174" s="1605"/>
      <c r="V174" s="1605"/>
      <c r="W174" s="1605"/>
      <c r="X174" s="1605"/>
      <c r="Y174" s="1605"/>
      <c r="Z174" s="1605"/>
      <c r="AA174" s="1377"/>
      <c r="AB174" s="1343"/>
      <c r="AC174" s="1343"/>
      <c r="AD174" s="1343"/>
      <c r="AE174" s="1343"/>
      <c r="AF174" s="1343"/>
    </row>
    <row r="175" spans="1:32" s="905" customFormat="1" ht="6" customHeight="1">
      <c r="A175" s="1715"/>
      <c r="B175" s="1730"/>
      <c r="C175" s="1359"/>
      <c r="D175" s="1359"/>
      <c r="E175" s="1360"/>
      <c r="F175" s="1360"/>
      <c r="G175" s="1360"/>
      <c r="H175" s="1360"/>
      <c r="I175" s="1360"/>
      <c r="J175" s="1360"/>
      <c r="K175" s="1720"/>
      <c r="L175" s="1720"/>
      <c r="M175" s="1720"/>
      <c r="N175" s="1372"/>
      <c r="O175" s="1541"/>
      <c r="P175" s="1541"/>
      <c r="Q175" s="1541"/>
      <c r="R175" s="1541"/>
      <c r="S175" s="1541"/>
      <c r="T175" s="1541"/>
      <c r="U175" s="1541"/>
      <c r="V175" s="1541"/>
      <c r="W175" s="1541"/>
      <c r="X175" s="1541"/>
      <c r="Y175" s="1541"/>
      <c r="Z175" s="1541"/>
      <c r="AA175" s="1721"/>
      <c r="AB175" s="1343"/>
      <c r="AC175" s="1343"/>
      <c r="AD175" s="1343"/>
      <c r="AE175" s="1343"/>
      <c r="AF175" s="1343"/>
    </row>
    <row r="176" spans="1:32" s="905" customFormat="1" ht="13.5" customHeight="1">
      <c r="A176" s="1646"/>
      <c r="B176" s="1326"/>
      <c r="C176" s="1282"/>
      <c r="D176" s="1282"/>
      <c r="E176" s="1282"/>
      <c r="F176" s="1282"/>
      <c r="G176" s="1282"/>
      <c r="H176" s="1282"/>
      <c r="I176" s="1282"/>
      <c r="J176" s="1282"/>
      <c r="K176" s="1338"/>
      <c r="L176" s="1338"/>
      <c r="M176" s="1338"/>
      <c r="N176" s="1283"/>
      <c r="O176" s="1283"/>
      <c r="P176" s="1283"/>
      <c r="Q176" s="1283"/>
      <c r="R176" s="1283"/>
      <c r="S176" s="1283"/>
      <c r="T176" s="1283"/>
      <c r="U176" s="1283"/>
      <c r="V176" s="1283"/>
      <c r="W176" s="1338"/>
      <c r="X176" s="1338"/>
      <c r="Y176" s="1338"/>
      <c r="Z176" s="1338"/>
      <c r="AA176" s="1377"/>
      <c r="AB176" s="1343"/>
      <c r="AC176" s="1343"/>
      <c r="AD176" s="1343"/>
      <c r="AE176" s="1343"/>
      <c r="AF176" s="1343"/>
    </row>
    <row r="177" spans="1:32" s="905" customFormat="1" ht="11.25" customHeight="1">
      <c r="A177" s="1646"/>
      <c r="B177" s="1598">
        <v>8.1300000000000008</v>
      </c>
      <c r="C177" s="1288" t="s">
        <v>843</v>
      </c>
      <c r="D177" s="1288"/>
      <c r="E177" s="1282"/>
      <c r="F177" s="1282"/>
      <c r="G177" s="1282"/>
      <c r="H177" s="1282"/>
      <c r="I177" s="1282"/>
      <c r="J177" s="1282"/>
      <c r="K177" s="4236">
        <v>89</v>
      </c>
      <c r="L177" s="4249">
        <f>O8+O31+O41+O53+O59+O64+O70+O75+O81+O84+O87+O90+O93+O96+O99+O118+O124+O136+O139+O142+O145+O148+O151+O154+O157+O167+O172</f>
        <v>0</v>
      </c>
      <c r="M177" s="4250"/>
      <c r="N177" s="4250"/>
      <c r="O177" s="4250"/>
      <c r="P177" s="4250"/>
      <c r="Q177" s="4250"/>
      <c r="R177" s="4250"/>
      <c r="S177" s="4250"/>
      <c r="T177" s="4250"/>
      <c r="U177" s="4250"/>
      <c r="V177" s="4250"/>
      <c r="W177" s="4251"/>
      <c r="X177" s="1286"/>
      <c r="Y177" s="1286"/>
      <c r="Z177" s="1286"/>
      <c r="AA177" s="1377"/>
      <c r="AB177" s="1343"/>
      <c r="AC177" s="1343"/>
      <c r="AD177" s="1343"/>
      <c r="AE177" s="1343"/>
      <c r="AF177" s="1343"/>
    </row>
    <row r="178" spans="1:32" s="905" customFormat="1" ht="12" customHeight="1">
      <c r="A178" s="1646"/>
      <c r="B178" s="1282"/>
      <c r="C178" s="1285" t="s">
        <v>844</v>
      </c>
      <c r="D178" s="1290"/>
      <c r="E178" s="1282"/>
      <c r="F178" s="1282"/>
      <c r="G178" s="1282"/>
      <c r="H178" s="1282"/>
      <c r="I178" s="1282"/>
      <c r="J178" s="1282"/>
      <c r="K178" s="4236"/>
      <c r="L178" s="4255"/>
      <c r="M178" s="4234"/>
      <c r="N178" s="4234"/>
      <c r="O178" s="4234"/>
      <c r="P178" s="4234"/>
      <c r="Q178" s="4234"/>
      <c r="R178" s="4234"/>
      <c r="S178" s="4234"/>
      <c r="T178" s="4234"/>
      <c r="U178" s="4234"/>
      <c r="V178" s="4234"/>
      <c r="W178" s="4256"/>
      <c r="X178" s="1286"/>
      <c r="Y178" s="1286"/>
      <c r="Z178" s="1286"/>
      <c r="AA178" s="1377"/>
      <c r="AB178" s="1343"/>
      <c r="AC178" s="1343"/>
      <c r="AD178" s="1343"/>
      <c r="AE178" s="1343"/>
      <c r="AF178" s="1343"/>
    </row>
    <row r="179" spans="1:32" s="905" customFormat="1" ht="16.5" customHeight="1">
      <c r="A179" s="1715"/>
      <c r="B179" s="1360"/>
      <c r="C179" s="1360"/>
      <c r="D179" s="1360"/>
      <c r="E179" s="1360"/>
      <c r="F179" s="1360"/>
      <c r="G179" s="1360"/>
      <c r="H179" s="1360"/>
      <c r="I179" s="1360"/>
      <c r="J179" s="1360"/>
      <c r="K179" s="1720"/>
      <c r="L179" s="1720"/>
      <c r="M179" s="1720"/>
      <c r="N179" s="1372"/>
      <c r="O179" s="1736"/>
      <c r="P179" s="1736"/>
      <c r="Q179" s="1736"/>
      <c r="R179" s="1736"/>
      <c r="S179" s="1736"/>
      <c r="T179" s="1736"/>
      <c r="U179" s="1736"/>
      <c r="V179" s="1736"/>
      <c r="W179" s="1720"/>
      <c r="X179" s="1720"/>
      <c r="Y179" s="1720"/>
      <c r="Z179" s="1720"/>
      <c r="AA179" s="1721"/>
      <c r="AB179" s="1343"/>
      <c r="AC179" s="1343"/>
      <c r="AD179" s="1343"/>
      <c r="AE179" s="1343"/>
      <c r="AF179" s="1343"/>
    </row>
    <row r="180" spans="1:32" s="905" customFormat="1" ht="11.25" customHeight="1">
      <c r="A180" s="1646"/>
      <c r="B180" s="1286"/>
      <c r="C180" s="1286"/>
      <c r="D180" s="1288"/>
      <c r="E180" s="1288"/>
      <c r="F180" s="1288"/>
      <c r="G180" s="1282"/>
      <c r="H180" s="1282"/>
      <c r="I180" s="1282"/>
      <c r="J180" s="1282"/>
      <c r="K180" s="1338"/>
      <c r="L180" s="1338"/>
      <c r="M180" s="1338"/>
      <c r="N180" s="1694"/>
      <c r="O180" s="1737"/>
      <c r="P180" s="1737"/>
      <c r="Q180" s="1737"/>
      <c r="R180" s="1737"/>
      <c r="S180" s="1737"/>
      <c r="T180" s="1737"/>
      <c r="U180" s="1737"/>
      <c r="V180" s="1737"/>
      <c r="W180" s="4245"/>
      <c r="X180" s="4245"/>
      <c r="Y180" s="4245"/>
      <c r="Z180" s="4245"/>
      <c r="AA180" s="1377"/>
      <c r="AB180" s="1343"/>
      <c r="AC180" s="1343"/>
      <c r="AD180" s="1343"/>
      <c r="AE180" s="1343"/>
      <c r="AF180" s="1343"/>
    </row>
    <row r="181" spans="1:32" s="905" customFormat="1" ht="12.75" customHeight="1">
      <c r="A181" s="1646"/>
      <c r="B181" s="1598">
        <v>8.14</v>
      </c>
      <c r="C181" s="1288" t="s">
        <v>845</v>
      </c>
      <c r="D181" s="1282"/>
      <c r="E181" s="1282"/>
      <c r="F181" s="1282"/>
      <c r="G181" s="1282"/>
      <c r="H181" s="1282"/>
      <c r="I181" s="1282"/>
      <c r="J181" s="1282"/>
      <c r="K181" s="1338"/>
      <c r="L181" s="1338"/>
      <c r="M181" s="1338"/>
      <c r="N181" s="4236">
        <v>17</v>
      </c>
      <c r="O181" s="4220"/>
      <c r="P181" s="4220"/>
      <c r="Q181" s="4220"/>
      <c r="R181" s="4220"/>
      <c r="S181" s="4220"/>
      <c r="T181" s="4220"/>
      <c r="U181" s="4220"/>
      <c r="V181" s="4220"/>
      <c r="W181" s="4220"/>
      <c r="X181" s="4220"/>
      <c r="Y181" s="4220"/>
      <c r="Z181" s="4220"/>
      <c r="AA181" s="1377"/>
      <c r="AB181" s="1343"/>
      <c r="AC181" s="1343"/>
      <c r="AD181" s="1343"/>
      <c r="AE181" s="1343"/>
      <c r="AF181" s="1343"/>
    </row>
    <row r="182" spans="1:32" s="905" customFormat="1" ht="9.75" customHeight="1">
      <c r="A182" s="1646"/>
      <c r="B182" s="1648"/>
      <c r="C182" s="1290" t="s">
        <v>846</v>
      </c>
      <c r="D182" s="1282"/>
      <c r="E182" s="1282"/>
      <c r="F182" s="1282"/>
      <c r="G182" s="1282"/>
      <c r="H182" s="1282"/>
      <c r="I182" s="1282"/>
      <c r="J182" s="1282"/>
      <c r="K182" s="1338"/>
      <c r="L182" s="1338"/>
      <c r="M182" s="1338"/>
      <c r="N182" s="4236"/>
      <c r="O182" s="4220"/>
      <c r="P182" s="4220"/>
      <c r="Q182" s="4220"/>
      <c r="R182" s="4220"/>
      <c r="S182" s="4220"/>
      <c r="T182" s="4220"/>
      <c r="U182" s="4220"/>
      <c r="V182" s="4220"/>
      <c r="W182" s="4220"/>
      <c r="X182" s="4220"/>
      <c r="Y182" s="4220"/>
      <c r="Z182" s="4220"/>
      <c r="AA182" s="1377"/>
      <c r="AB182" s="1343"/>
      <c r="AC182" s="1343"/>
      <c r="AD182" s="1343"/>
      <c r="AE182" s="1343"/>
      <c r="AF182" s="1343"/>
    </row>
    <row r="183" spans="1:32" s="905" customFormat="1" ht="10.5" customHeight="1">
      <c r="A183" s="1665"/>
      <c r="B183" s="1731"/>
      <c r="C183" s="1732"/>
      <c r="D183" s="1668"/>
      <c r="E183" s="1668"/>
      <c r="F183" s="1668"/>
      <c r="G183" s="1668"/>
      <c r="H183" s="1668"/>
      <c r="I183" s="1668"/>
      <c r="J183" s="1668"/>
      <c r="K183" s="1696"/>
      <c r="L183" s="1696"/>
      <c r="M183" s="1696"/>
      <c r="N183" s="1738"/>
      <c r="O183" s="1696"/>
      <c r="P183" s="1696"/>
      <c r="Q183" s="1696"/>
      <c r="R183" s="1696"/>
      <c r="S183" s="1696"/>
      <c r="T183" s="1696"/>
      <c r="U183" s="1696"/>
      <c r="V183" s="1696"/>
      <c r="W183" s="1696"/>
      <c r="X183" s="1696"/>
      <c r="Y183" s="1696"/>
      <c r="Z183" s="1696"/>
      <c r="AA183" s="1711"/>
      <c r="AB183" s="1343"/>
      <c r="AC183" s="1343"/>
      <c r="AD183" s="1343"/>
      <c r="AE183" s="1343"/>
      <c r="AF183" s="1343"/>
    </row>
    <row r="184" spans="1:32" s="905" customFormat="1" ht="16.5" customHeight="1">
      <c r="A184" s="1646"/>
      <c r="B184" s="1648"/>
      <c r="C184" s="1290"/>
      <c r="D184" s="1282"/>
      <c r="E184" s="1282"/>
      <c r="F184" s="1282"/>
      <c r="G184" s="1282"/>
      <c r="H184" s="1282"/>
      <c r="I184" s="1282"/>
      <c r="J184" s="1282"/>
      <c r="K184" s="1286"/>
      <c r="L184" s="1338"/>
      <c r="M184" s="1739"/>
      <c r="N184" s="1740"/>
      <c r="O184" s="1338"/>
      <c r="P184" s="1338"/>
      <c r="Q184" s="1338"/>
      <c r="R184" s="1338"/>
      <c r="S184" s="1338"/>
      <c r="T184" s="1338"/>
      <c r="U184" s="1338"/>
      <c r="V184" s="1338"/>
      <c r="W184" s="1338"/>
      <c r="X184" s="1338"/>
      <c r="Y184" s="1338"/>
      <c r="Z184" s="1338"/>
      <c r="AA184" s="1377"/>
      <c r="AB184" s="1343"/>
      <c r="AC184" s="1343"/>
      <c r="AD184" s="1343"/>
      <c r="AE184" s="1343"/>
      <c r="AF184" s="1343"/>
    </row>
    <row r="185" spans="1:32" s="905" customFormat="1" ht="11.25" customHeight="1">
      <c r="A185" s="1646"/>
      <c r="B185" s="1598">
        <v>8.15</v>
      </c>
      <c r="C185" s="1288" t="s">
        <v>847</v>
      </c>
      <c r="D185" s="1288"/>
      <c r="E185" s="1282"/>
      <c r="F185" s="1282"/>
      <c r="G185" s="1282"/>
      <c r="H185" s="1282"/>
      <c r="I185" s="1282"/>
      <c r="J185" s="1282"/>
      <c r="K185" s="4236">
        <v>99</v>
      </c>
      <c r="L185" s="4249">
        <f>L177+O181</f>
        <v>0</v>
      </c>
      <c r="M185" s="4250"/>
      <c r="N185" s="4250"/>
      <c r="O185" s="4250"/>
      <c r="P185" s="4250"/>
      <c r="Q185" s="4250"/>
      <c r="R185" s="4250"/>
      <c r="S185" s="4250"/>
      <c r="T185" s="4250"/>
      <c r="U185" s="4250"/>
      <c r="V185" s="4250"/>
      <c r="W185" s="4251"/>
      <c r="X185" s="1286"/>
      <c r="Y185" s="1286"/>
      <c r="Z185" s="1286"/>
      <c r="AA185" s="1377"/>
      <c r="AB185" s="1343"/>
      <c r="AC185" s="1343"/>
      <c r="AD185" s="1343"/>
      <c r="AE185" s="1343"/>
      <c r="AF185" s="1343"/>
    </row>
    <row r="186" spans="1:32" s="905" customFormat="1" ht="9.75" customHeight="1">
      <c r="A186" s="1646"/>
      <c r="B186" s="1326"/>
      <c r="C186" s="1285" t="s">
        <v>848</v>
      </c>
      <c r="D186" s="1285"/>
      <c r="E186" s="1285"/>
      <c r="F186" s="1285"/>
      <c r="G186" s="1285"/>
      <c r="H186" s="1282"/>
      <c r="I186" s="1282"/>
      <c r="J186" s="1282"/>
      <c r="K186" s="4236"/>
      <c r="L186" s="4252"/>
      <c r="M186" s="4253"/>
      <c r="N186" s="4253"/>
      <c r="O186" s="4253"/>
      <c r="P186" s="4253"/>
      <c r="Q186" s="4253"/>
      <c r="R186" s="4253"/>
      <c r="S186" s="4253"/>
      <c r="T186" s="4253"/>
      <c r="U186" s="4253"/>
      <c r="V186" s="4253"/>
      <c r="W186" s="4254"/>
      <c r="X186" s="1286"/>
      <c r="Y186" s="1286"/>
      <c r="Z186" s="1286"/>
      <c r="AA186" s="1377"/>
      <c r="AB186" s="1343"/>
      <c r="AC186" s="1343"/>
      <c r="AD186" s="1343"/>
      <c r="AE186" s="1343"/>
      <c r="AF186" s="1343"/>
    </row>
    <row r="187" spans="1:32" s="905" customFormat="1" ht="22.5" customHeight="1">
      <c r="A187" s="1646"/>
      <c r="B187" s="1326"/>
      <c r="C187" s="1282"/>
      <c r="D187" s="1282"/>
      <c r="E187" s="1282"/>
      <c r="F187" s="1282"/>
      <c r="G187" s="1282"/>
      <c r="H187" s="1282"/>
      <c r="I187" s="1282"/>
      <c r="J187" s="1282"/>
      <c r="K187" s="1338"/>
      <c r="L187" s="1338"/>
      <c r="M187" s="1338"/>
      <c r="N187" s="1338"/>
      <c r="O187" s="1338"/>
      <c r="P187" s="1338"/>
      <c r="Q187" s="1338"/>
      <c r="R187" s="1338"/>
      <c r="S187" s="1338"/>
      <c r="T187" s="1338"/>
      <c r="U187" s="1338"/>
      <c r="V187" s="1338"/>
      <c r="W187" s="1338"/>
      <c r="X187" s="1338"/>
      <c r="Y187" s="1338"/>
      <c r="Z187" s="1338"/>
      <c r="AA187" s="1377"/>
      <c r="AB187" s="1343"/>
      <c r="AC187" s="1343"/>
      <c r="AD187" s="1343"/>
      <c r="AE187" s="1343"/>
      <c r="AF187" s="1343"/>
    </row>
  </sheetData>
  <sheetProtection selectLockedCells="1" selectUnlockedCells="1"/>
  <mergeCells count="87">
    <mergeCell ref="L185:W186"/>
    <mergeCell ref="L177:W178"/>
    <mergeCell ref="O181:Z182"/>
    <mergeCell ref="O87:Z88"/>
    <mergeCell ref="O99:Z100"/>
    <mergeCell ref="O172:Z173"/>
    <mergeCell ref="O145:Z146"/>
    <mergeCell ref="O157:Z158"/>
    <mergeCell ref="O148:Z149"/>
    <mergeCell ref="O136:Z137"/>
    <mergeCell ref="O139:Z140"/>
    <mergeCell ref="N181:N182"/>
    <mergeCell ref="O167:Z168"/>
    <mergeCell ref="O154:Z155"/>
    <mergeCell ref="W180:Z180"/>
    <mergeCell ref="Y117:Z117"/>
    <mergeCell ref="O31:Z32"/>
    <mergeCell ref="O70:Z71"/>
    <mergeCell ref="O81:Z82"/>
    <mergeCell ref="V36:W37"/>
    <mergeCell ref="O41:Z42"/>
    <mergeCell ref="X36:Z37"/>
    <mergeCell ref="W57:Z58"/>
    <mergeCell ref="V47:W48"/>
    <mergeCell ref="O53:Z54"/>
    <mergeCell ref="O64:Z65"/>
    <mergeCell ref="O59:Z60"/>
    <mergeCell ref="O75:Z76"/>
    <mergeCell ref="X47:Z48"/>
    <mergeCell ref="C54:M54"/>
    <mergeCell ref="C55:G55"/>
    <mergeCell ref="A110:AA110"/>
    <mergeCell ref="O84:Z85"/>
    <mergeCell ref="O90:Z91"/>
    <mergeCell ref="K185:K186"/>
    <mergeCell ref="N8:N9"/>
    <mergeCell ref="N31:N32"/>
    <mergeCell ref="N41:N42"/>
    <mergeCell ref="N53:N54"/>
    <mergeCell ref="N59:N60"/>
    <mergeCell ref="N64:N65"/>
    <mergeCell ref="N70:N71"/>
    <mergeCell ref="N75:N76"/>
    <mergeCell ref="N81:N82"/>
    <mergeCell ref="N84:N85"/>
    <mergeCell ref="N87:N88"/>
    <mergeCell ref="N90:N91"/>
    <mergeCell ref="N93:N94"/>
    <mergeCell ref="N96:N97"/>
    <mergeCell ref="N99:N100"/>
    <mergeCell ref="K177:K178"/>
    <mergeCell ref="N136:N137"/>
    <mergeCell ref="N139:N140"/>
    <mergeCell ref="N142:N143"/>
    <mergeCell ref="N145:N146"/>
    <mergeCell ref="N148:N149"/>
    <mergeCell ref="N151:N152"/>
    <mergeCell ref="N154:N155"/>
    <mergeCell ref="N157:N158"/>
    <mergeCell ref="N167:N168"/>
    <mergeCell ref="N172:N173"/>
    <mergeCell ref="E165:F165"/>
    <mergeCell ref="J165:K165"/>
    <mergeCell ref="N118:N119"/>
    <mergeCell ref="N124:N125"/>
    <mergeCell ref="O93:Z94"/>
    <mergeCell ref="O96:Z97"/>
    <mergeCell ref="K127:K128"/>
    <mergeCell ref="K130:K131"/>
    <mergeCell ref="K133:K134"/>
    <mergeCell ref="O151:Z152"/>
    <mergeCell ref="O124:Z125"/>
    <mergeCell ref="O142:Z143"/>
    <mergeCell ref="L127:W128"/>
    <mergeCell ref="L130:W131"/>
    <mergeCell ref="L133:W134"/>
    <mergeCell ref="O118:Z119"/>
    <mergeCell ref="O5:Z5"/>
    <mergeCell ref="O6:Z6"/>
    <mergeCell ref="Y7:Z7"/>
    <mergeCell ref="C21:I21"/>
    <mergeCell ref="C24:L24"/>
    <mergeCell ref="O8:Z9"/>
    <mergeCell ref="V12:W13"/>
    <mergeCell ref="X12:Z13"/>
    <mergeCell ref="V17:W18"/>
    <mergeCell ref="X17:Z18"/>
  </mergeCells>
  <printOptions horizontalCentered="1"/>
  <pageMargins left="0.05" right="0.05" top="0.4" bottom="0.05" header="0.51180555555555596" footer="0.51180555555555596"/>
  <pageSetup paperSize="9" scale="69" firstPageNumber="9" orientation="portrait" useFirstPageNumber="1"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EQ434"/>
  <sheetViews>
    <sheetView showGridLines="0" view="pageBreakPreview" topLeftCell="A394" zoomScale="110" zoomScaleNormal="100" zoomScaleSheetLayoutView="110" workbookViewId="0">
      <selection activeCell="I280" sqref="I280"/>
    </sheetView>
  </sheetViews>
  <sheetFormatPr defaultColWidth="9.140625" defaultRowHeight="12.75"/>
  <cols>
    <col min="1" max="1" width="1.5703125" style="1410" customWidth="1"/>
    <col min="2" max="2" width="4.85546875" style="1410" customWidth="1"/>
    <col min="3" max="3" width="5" style="1410" customWidth="1"/>
    <col min="4" max="4" width="10" style="1410" customWidth="1"/>
    <col min="5" max="5" width="4.5703125" style="1410" customWidth="1"/>
    <col min="6" max="6" width="4.42578125" style="1410" customWidth="1"/>
    <col min="7" max="7" width="11.42578125" style="1410" customWidth="1"/>
    <col min="8" max="8" width="8" style="1410" customWidth="1"/>
    <col min="9" max="9" width="8.42578125" style="1410" customWidth="1"/>
    <col min="10" max="10" width="5" style="1410" customWidth="1"/>
    <col min="11" max="11" width="11.7109375" style="1410" customWidth="1"/>
    <col min="12" max="12" width="3.5703125" style="1411" customWidth="1"/>
    <col min="13" max="19" width="4.42578125" style="1412" customWidth="1"/>
    <col min="20" max="20" width="4.7109375" style="1410" customWidth="1"/>
    <col min="21" max="21" width="5.42578125" style="1413" customWidth="1"/>
    <col min="22" max="22" width="12" style="1413" customWidth="1"/>
    <col min="23" max="23" width="8.85546875" style="1413" customWidth="1"/>
    <col min="24" max="25" width="9.140625" style="1413"/>
    <col min="26" max="16371" width="9.140625" style="1410"/>
  </cols>
  <sheetData>
    <row r="1" spans="1:38" ht="3.75" customHeight="1">
      <c r="A1" s="1414"/>
      <c r="B1" s="1415"/>
      <c r="C1" s="1416"/>
      <c r="D1" s="1417"/>
      <c r="E1" s="1417"/>
      <c r="F1" s="1418"/>
      <c r="G1" s="1418"/>
      <c r="H1" s="1418"/>
      <c r="I1" s="1418"/>
      <c r="J1" s="1418"/>
      <c r="K1" s="1418"/>
      <c r="L1" s="1452"/>
      <c r="M1" s="1453"/>
      <c r="N1" s="1453"/>
      <c r="O1" s="1453"/>
      <c r="P1" s="1453"/>
      <c r="Q1" s="1453"/>
      <c r="R1" s="1453"/>
      <c r="S1" s="1453"/>
      <c r="T1" s="1482"/>
    </row>
    <row r="2" spans="1:38" ht="12.75" customHeight="1">
      <c r="A2" s="1419"/>
      <c r="B2" s="1420"/>
      <c r="C2" s="1421"/>
      <c r="D2" s="1422"/>
      <c r="E2" s="1422"/>
      <c r="F2" s="383"/>
      <c r="G2" s="383"/>
      <c r="H2" s="383"/>
      <c r="I2" s="383"/>
      <c r="J2" s="383"/>
      <c r="K2" s="383"/>
      <c r="L2" s="963"/>
      <c r="M2" s="1454"/>
      <c r="N2" s="1454"/>
      <c r="O2" s="1454"/>
      <c r="P2" s="1454"/>
      <c r="Q2" s="1454"/>
      <c r="R2" s="1454"/>
      <c r="S2" s="1454"/>
      <c r="T2" s="1483"/>
    </row>
    <row r="3" spans="1:38" ht="12.75" customHeight="1">
      <c r="A3" s="1419"/>
      <c r="B3" s="1420"/>
      <c r="C3" s="1421"/>
      <c r="D3" s="1422"/>
      <c r="E3" s="1390" t="s">
        <v>849</v>
      </c>
      <c r="F3" s="383"/>
      <c r="G3" s="383"/>
      <c r="H3" s="383"/>
      <c r="I3" s="383"/>
      <c r="J3" s="383"/>
      <c r="K3" s="383"/>
      <c r="L3" s="963"/>
      <c r="M3" s="1454"/>
      <c r="N3" s="1454"/>
      <c r="O3" s="1454"/>
      <c r="P3" s="1454"/>
      <c r="Q3" s="1454"/>
      <c r="R3" s="1454"/>
      <c r="S3" s="1454"/>
      <c r="T3" s="1483"/>
    </row>
    <row r="4" spans="1:38" ht="12.75" customHeight="1">
      <c r="A4" s="1423"/>
      <c r="B4" s="4259"/>
      <c r="C4" s="4259"/>
      <c r="D4" s="4259"/>
      <c r="E4" s="504" t="s">
        <v>850</v>
      </c>
      <c r="F4" s="383"/>
      <c r="G4" s="383"/>
      <c r="H4" s="1425"/>
      <c r="I4" s="1425"/>
      <c r="J4" s="1425"/>
      <c r="K4" s="1425"/>
      <c r="L4" s="1425"/>
      <c r="M4" s="1425"/>
      <c r="N4" s="1455"/>
      <c r="O4" s="1455"/>
      <c r="P4" s="1455"/>
      <c r="Q4" s="1455"/>
      <c r="R4" s="1455"/>
      <c r="S4" s="1455"/>
      <c r="T4" s="1484"/>
    </row>
    <row r="5" spans="1:38" ht="12.75" customHeight="1">
      <c r="A5" s="1426"/>
      <c r="B5" s="1141"/>
      <c r="C5" s="1141"/>
      <c r="D5" s="1141"/>
      <c r="E5" s="1141"/>
      <c r="F5" s="1141"/>
      <c r="G5" s="1141"/>
      <c r="H5" s="1141"/>
      <c r="I5" s="1141"/>
      <c r="J5" s="1141"/>
      <c r="K5" s="1141"/>
      <c r="L5" s="1163"/>
      <c r="M5" s="1456"/>
      <c r="N5" s="1456"/>
      <c r="O5" s="1456"/>
      <c r="P5" s="1456"/>
      <c r="Q5" s="1456"/>
      <c r="R5" s="1485"/>
      <c r="S5" s="1485"/>
      <c r="T5" s="1486"/>
      <c r="U5" s="1487"/>
      <c r="V5" s="1487"/>
      <c r="W5" s="1487"/>
      <c r="X5" s="1487"/>
      <c r="Y5" s="1487"/>
      <c r="Z5" s="820"/>
      <c r="AA5" s="820"/>
      <c r="AB5" s="820"/>
      <c r="AC5" s="820"/>
      <c r="AD5" s="820"/>
      <c r="AE5" s="820"/>
      <c r="AF5" s="820"/>
      <c r="AG5" s="820"/>
      <c r="AH5" s="820"/>
      <c r="AI5" s="820"/>
      <c r="AJ5" s="820"/>
      <c r="AK5" s="820"/>
      <c r="AL5" s="820"/>
    </row>
    <row r="6" spans="1:38" ht="13.5" customHeight="1">
      <c r="A6" s="1426"/>
      <c r="B6" s="1141"/>
      <c r="C6" s="1141"/>
      <c r="D6" s="1141"/>
      <c r="E6" s="1141"/>
      <c r="F6" s="1141"/>
      <c r="G6" s="1141"/>
      <c r="H6" s="1141"/>
      <c r="I6" s="1141"/>
      <c r="J6" s="1141"/>
      <c r="K6" s="1141"/>
      <c r="L6" s="1163"/>
      <c r="M6" s="4260" t="s">
        <v>851</v>
      </c>
      <c r="N6" s="4260"/>
      <c r="O6" s="4260"/>
      <c r="P6" s="4260"/>
      <c r="Q6" s="4260"/>
      <c r="R6" s="4260"/>
      <c r="S6" s="4260"/>
      <c r="T6" s="1486"/>
      <c r="U6" s="1487"/>
      <c r="V6" s="1487"/>
      <c r="W6" s="1487"/>
      <c r="X6" s="1487"/>
      <c r="Y6" s="1487"/>
      <c r="Z6" s="820"/>
      <c r="AA6" s="820"/>
      <c r="AB6" s="820"/>
      <c r="AC6" s="820"/>
      <c r="AD6" s="820"/>
      <c r="AE6" s="820"/>
      <c r="AF6" s="820"/>
      <c r="AG6" s="820"/>
      <c r="AH6" s="820"/>
      <c r="AI6" s="820"/>
      <c r="AJ6" s="820"/>
      <c r="AK6" s="820"/>
      <c r="AL6" s="820"/>
    </row>
    <row r="7" spans="1:38" ht="11.25" customHeight="1">
      <c r="A7" s="1138"/>
      <c r="B7" s="1427">
        <v>9.1</v>
      </c>
      <c r="C7" s="1139" t="s">
        <v>852</v>
      </c>
      <c r="D7" s="1140"/>
      <c r="E7" s="1140"/>
      <c r="F7" s="1140"/>
      <c r="G7" s="1140"/>
      <c r="H7" s="1140"/>
      <c r="I7" s="1140"/>
      <c r="J7" s="1140"/>
      <c r="K7" s="1140"/>
      <c r="L7" s="4277"/>
      <c r="M7" s="4260" t="s">
        <v>334</v>
      </c>
      <c r="N7" s="4260"/>
      <c r="O7" s="4260"/>
      <c r="P7" s="4260"/>
      <c r="Q7" s="4260"/>
      <c r="R7" s="4260"/>
      <c r="S7" s="4260"/>
      <c r="T7" s="1484"/>
    </row>
    <row r="8" spans="1:38" ht="12" customHeight="1">
      <c r="A8" s="1138"/>
      <c r="B8" s="1428"/>
      <c r="C8" s="1429" t="s">
        <v>853</v>
      </c>
      <c r="D8" s="412"/>
      <c r="E8" s="412"/>
      <c r="F8" s="412"/>
      <c r="G8" s="412"/>
      <c r="H8" s="412"/>
      <c r="I8" s="412"/>
      <c r="J8" s="412"/>
      <c r="K8" s="1140"/>
      <c r="L8" s="4277"/>
      <c r="M8" s="1458"/>
      <c r="N8" s="1458"/>
      <c r="O8" s="1410"/>
      <c r="P8" s="1410"/>
      <c r="Q8" s="1458"/>
      <c r="R8" s="4261" t="s">
        <v>854</v>
      </c>
      <c r="S8" s="4262"/>
      <c r="T8" s="1484"/>
    </row>
    <row r="9" spans="1:38" ht="3.75" customHeight="1">
      <c r="A9" s="1138"/>
      <c r="B9" s="1427"/>
      <c r="C9" s="1078"/>
      <c r="D9" s="1430"/>
      <c r="E9" s="1430"/>
      <c r="F9" s="1430"/>
      <c r="G9" s="1430"/>
      <c r="H9" s="1430"/>
      <c r="I9" s="1430"/>
      <c r="J9" s="1459"/>
      <c r="K9" s="537"/>
      <c r="L9" s="1460"/>
      <c r="M9" s="1451"/>
      <c r="N9" s="1451"/>
      <c r="O9" s="1451"/>
      <c r="P9" s="1451"/>
      <c r="Q9" s="1451"/>
      <c r="R9" s="1451"/>
      <c r="S9" s="1451"/>
      <c r="T9" s="1484"/>
    </row>
    <row r="10" spans="1:38" ht="9" customHeight="1">
      <c r="A10" s="1138"/>
      <c r="B10" s="1427"/>
      <c r="C10" s="1431" t="s">
        <v>855</v>
      </c>
      <c r="D10" s="1203"/>
      <c r="E10" s="1203"/>
      <c r="F10" s="1203"/>
      <c r="G10" s="1203"/>
      <c r="H10" s="1203"/>
      <c r="I10" s="1203"/>
      <c r="J10" s="1461"/>
      <c r="K10" s="537"/>
      <c r="L10" s="4278" t="s">
        <v>338</v>
      </c>
      <c r="M10" s="4220"/>
      <c r="N10" s="4220"/>
      <c r="O10" s="4220"/>
      <c r="P10" s="4220"/>
      <c r="Q10" s="4220"/>
      <c r="R10" s="4220"/>
      <c r="S10" s="4220"/>
      <c r="T10" s="1484"/>
    </row>
    <row r="11" spans="1:38" ht="12" customHeight="1">
      <c r="A11" s="1138"/>
      <c r="B11" s="1427"/>
      <c r="C11" s="1432" t="s">
        <v>856</v>
      </c>
      <c r="D11" s="1203"/>
      <c r="E11" s="1203"/>
      <c r="F11" s="1203"/>
      <c r="G11" s="1203"/>
      <c r="H11" s="1203"/>
      <c r="I11" s="1203"/>
      <c r="J11" s="1461"/>
      <c r="K11" s="537"/>
      <c r="L11" s="4278"/>
      <c r="M11" s="4220"/>
      <c r="N11" s="4220"/>
      <c r="O11" s="4220"/>
      <c r="P11" s="4220"/>
      <c r="Q11" s="4220"/>
      <c r="R11" s="4220"/>
      <c r="S11" s="4220"/>
      <c r="T11" s="1484"/>
    </row>
    <row r="12" spans="1:38" ht="3.75" customHeight="1">
      <c r="A12" s="1138"/>
      <c r="B12" s="1427"/>
      <c r="C12" s="1081"/>
      <c r="D12" s="1203"/>
      <c r="E12" s="1203"/>
      <c r="F12" s="1203"/>
      <c r="G12" s="1203"/>
      <c r="H12" s="1203"/>
      <c r="I12" s="1203"/>
      <c r="J12" s="1461"/>
      <c r="K12" s="537"/>
      <c r="L12" s="1460"/>
      <c r="M12" s="1451"/>
      <c r="N12" s="1451"/>
      <c r="O12" s="1451"/>
      <c r="P12" s="1451"/>
      <c r="Q12" s="1451"/>
      <c r="R12" s="1451"/>
      <c r="S12" s="1451"/>
      <c r="T12" s="1484"/>
    </row>
    <row r="13" spans="1:38" ht="10.5" customHeight="1">
      <c r="A13" s="1138"/>
      <c r="B13" s="1427"/>
      <c r="C13" s="1250" t="s">
        <v>857</v>
      </c>
      <c r="D13" s="1084" t="s">
        <v>858</v>
      </c>
      <c r="E13" s="1203"/>
      <c r="F13" s="1203"/>
      <c r="G13" s="1203"/>
      <c r="H13" s="1203"/>
      <c r="I13" s="1203"/>
      <c r="J13" s="1461"/>
      <c r="K13" s="537"/>
      <c r="L13" s="1460"/>
      <c r="M13" s="1451"/>
      <c r="N13" s="1451"/>
      <c r="O13" s="1451"/>
      <c r="P13" s="1451"/>
      <c r="Q13" s="1451"/>
      <c r="R13" s="1451"/>
      <c r="S13" s="1451"/>
      <c r="T13" s="1484"/>
    </row>
    <row r="14" spans="1:38" ht="9.75" customHeight="1">
      <c r="A14" s="1138"/>
      <c r="B14" s="1427"/>
      <c r="C14" s="1250"/>
      <c r="D14" s="1085" t="s">
        <v>859</v>
      </c>
      <c r="E14" s="1203"/>
      <c r="F14" s="1203"/>
      <c r="G14" s="1203"/>
      <c r="H14" s="1203"/>
      <c r="I14" s="1203"/>
      <c r="J14" s="1461"/>
      <c r="K14" s="537"/>
      <c r="L14" s="1460"/>
      <c r="M14" s="1451"/>
      <c r="N14" s="1451"/>
      <c r="O14" s="1451"/>
      <c r="P14" s="1451"/>
      <c r="Q14" s="1451"/>
      <c r="R14" s="1451"/>
      <c r="S14" s="1451"/>
      <c r="T14" s="1484"/>
    </row>
    <row r="15" spans="1:38" ht="3.75" customHeight="1">
      <c r="A15" s="1138"/>
      <c r="B15" s="1427"/>
      <c r="C15" s="1250"/>
      <c r="D15" s="1203"/>
      <c r="E15" s="1203"/>
      <c r="F15" s="1203"/>
      <c r="G15" s="1203"/>
      <c r="H15" s="1203"/>
      <c r="I15" s="1203"/>
      <c r="J15" s="1461"/>
      <c r="K15" s="537"/>
      <c r="L15" s="1460"/>
      <c r="M15" s="1451"/>
      <c r="N15" s="1451"/>
      <c r="O15" s="1451"/>
      <c r="P15" s="1451"/>
      <c r="Q15" s="1451"/>
      <c r="R15" s="1451"/>
      <c r="S15" s="1451"/>
      <c r="T15" s="1484"/>
    </row>
    <row r="16" spans="1:38" ht="12" customHeight="1">
      <c r="A16" s="1138"/>
      <c r="B16" s="1427"/>
      <c r="C16" s="1250" t="s">
        <v>857</v>
      </c>
      <c r="D16" s="1084" t="s">
        <v>860</v>
      </c>
      <c r="E16" s="1203"/>
      <c r="F16" s="1203"/>
      <c r="G16" s="1203"/>
      <c r="H16" s="1203"/>
      <c r="I16" s="1203"/>
      <c r="J16" s="1461"/>
      <c r="K16" s="537"/>
      <c r="L16" s="1460"/>
      <c r="M16" s="1451"/>
      <c r="N16" s="1451"/>
      <c r="O16" s="1451"/>
      <c r="P16" s="1451"/>
      <c r="Q16" s="1451"/>
      <c r="R16" s="1451"/>
      <c r="S16" s="1451"/>
      <c r="T16" s="1484"/>
    </row>
    <row r="17" spans="1:25" ht="9" customHeight="1">
      <c r="A17" s="1138"/>
      <c r="B17" s="1427"/>
      <c r="C17" s="1250"/>
      <c r="D17" s="1085" t="s">
        <v>861</v>
      </c>
      <c r="E17" s="1203"/>
      <c r="F17" s="1203"/>
      <c r="G17" s="1203"/>
      <c r="H17" s="1203"/>
      <c r="I17" s="1203"/>
      <c r="J17" s="1461"/>
      <c r="K17" s="537"/>
      <c r="L17" s="1460"/>
      <c r="M17" s="1451"/>
      <c r="N17" s="1451"/>
      <c r="O17" s="1451"/>
      <c r="P17" s="1451"/>
      <c r="Q17" s="1451"/>
      <c r="R17" s="1451"/>
      <c r="S17" s="1451"/>
      <c r="T17" s="1484"/>
    </row>
    <row r="18" spans="1:25" ht="3.75" customHeight="1">
      <c r="A18" s="1138"/>
      <c r="B18" s="1427"/>
      <c r="C18" s="1250"/>
      <c r="D18" s="1203"/>
      <c r="E18" s="1203"/>
      <c r="F18" s="1203"/>
      <c r="G18" s="1203"/>
      <c r="H18" s="1203"/>
      <c r="I18" s="1203"/>
      <c r="J18" s="1461"/>
      <c r="K18" s="537"/>
      <c r="L18" s="1460"/>
      <c r="M18" s="1451"/>
      <c r="N18" s="1451"/>
      <c r="O18" s="1451"/>
      <c r="P18" s="1451"/>
      <c r="Q18" s="1451"/>
      <c r="R18" s="1451"/>
      <c r="S18" s="1451"/>
      <c r="T18" s="1484"/>
    </row>
    <row r="19" spans="1:25" ht="12" customHeight="1">
      <c r="A19" s="1138"/>
      <c r="B19" s="1427"/>
      <c r="C19" s="1250" t="s">
        <v>857</v>
      </c>
      <c r="D19" s="1084" t="s">
        <v>862</v>
      </c>
      <c r="E19" s="1203"/>
      <c r="F19" s="1203"/>
      <c r="G19" s="1203"/>
      <c r="H19" s="1203"/>
      <c r="I19" s="1203"/>
      <c r="J19" s="1461"/>
      <c r="K19" s="537"/>
      <c r="L19" s="1460"/>
      <c r="M19" s="1451"/>
      <c r="N19" s="1451"/>
      <c r="O19" s="1451"/>
      <c r="P19" s="1451"/>
      <c r="Q19" s="1451"/>
      <c r="R19" s="1451"/>
      <c r="S19" s="1451"/>
      <c r="T19" s="1484"/>
    </row>
    <row r="20" spans="1:25" ht="7.5" customHeight="1">
      <c r="A20" s="1138"/>
      <c r="B20" s="1427"/>
      <c r="C20" s="1250"/>
      <c r="D20" s="1085" t="s">
        <v>863</v>
      </c>
      <c r="E20" s="1203"/>
      <c r="F20" s="1203"/>
      <c r="G20" s="1203"/>
      <c r="H20" s="1203"/>
      <c r="I20" s="1203"/>
      <c r="J20" s="1461"/>
      <c r="K20" s="537"/>
      <c r="L20" s="1460"/>
      <c r="M20" s="1451"/>
      <c r="N20" s="1451"/>
      <c r="O20" s="1451"/>
      <c r="P20" s="1451"/>
      <c r="Q20" s="1451"/>
      <c r="R20" s="1451"/>
      <c r="S20" s="1451"/>
      <c r="T20" s="1484"/>
    </row>
    <row r="21" spans="1:25" ht="3.75" customHeight="1">
      <c r="A21" s="1138"/>
      <c r="B21" s="1427"/>
      <c r="C21" s="1433"/>
      <c r="D21" s="1254"/>
      <c r="E21" s="1254"/>
      <c r="F21" s="1254"/>
      <c r="G21" s="1254"/>
      <c r="H21" s="1254"/>
      <c r="I21" s="1254"/>
      <c r="J21" s="1462"/>
      <c r="K21" s="537"/>
      <c r="L21" s="1460"/>
      <c r="M21" s="1451"/>
      <c r="N21" s="1451"/>
      <c r="O21" s="1451"/>
      <c r="P21" s="1451"/>
      <c r="Q21" s="1451"/>
      <c r="R21" s="1451"/>
      <c r="S21" s="1451"/>
      <c r="T21" s="1484"/>
    </row>
    <row r="22" spans="1:25" ht="8.25" customHeight="1">
      <c r="A22" s="1434"/>
      <c r="B22" s="1435"/>
      <c r="C22" s="1436"/>
      <c r="D22" s="1437"/>
      <c r="E22" s="1438"/>
      <c r="F22" s="1438"/>
      <c r="G22" s="1438"/>
      <c r="H22" s="1438"/>
      <c r="I22" s="1438"/>
      <c r="J22" s="1463"/>
      <c r="K22" s="1463"/>
      <c r="L22" s="1464"/>
      <c r="M22" s="1465"/>
      <c r="N22" s="1465"/>
      <c r="O22" s="1465"/>
      <c r="P22" s="1465"/>
      <c r="Q22" s="1465"/>
      <c r="R22" s="1465"/>
      <c r="S22" s="1465"/>
      <c r="T22" s="1489"/>
    </row>
    <row r="23" spans="1:25" ht="11.25" customHeight="1">
      <c r="A23" s="1439"/>
      <c r="B23" s="1440"/>
      <c r="C23" s="1441" t="s">
        <v>750</v>
      </c>
      <c r="D23" s="1084"/>
      <c r="E23" s="1203"/>
      <c r="F23" s="1203"/>
      <c r="G23" s="1203"/>
      <c r="H23" s="1203"/>
      <c r="I23" s="1203"/>
      <c r="J23" s="1466"/>
      <c r="K23" s="1466"/>
      <c r="L23" s="1467"/>
      <c r="M23" s="1468"/>
      <c r="N23" s="1468"/>
      <c r="O23" s="1468"/>
      <c r="P23" s="1468"/>
      <c r="Q23" s="1468"/>
      <c r="R23" s="1468"/>
      <c r="S23" s="1468"/>
      <c r="T23" s="1490"/>
    </row>
    <row r="24" spans="1:25" s="1408" customFormat="1" ht="11.25" customHeight="1">
      <c r="A24" s="1442"/>
      <c r="B24" s="1440"/>
      <c r="C24" s="1443" t="s">
        <v>864</v>
      </c>
      <c r="D24" s="1084"/>
      <c r="E24" s="1084"/>
      <c r="F24" s="1084"/>
      <c r="G24" s="1084"/>
      <c r="H24" s="1084"/>
      <c r="I24" s="1084"/>
      <c r="J24" s="1084"/>
      <c r="K24" s="1084"/>
      <c r="L24" s="1469"/>
      <c r="M24" s="1469"/>
      <c r="N24" s="1469"/>
      <c r="O24" s="1469"/>
      <c r="P24" s="1469"/>
      <c r="Q24" s="1469"/>
      <c r="R24" s="1469"/>
      <c r="S24" s="1469"/>
      <c r="T24" s="1491"/>
      <c r="U24" s="1492"/>
      <c r="V24" s="1492"/>
      <c r="W24" s="1492"/>
      <c r="X24" s="1492"/>
      <c r="Y24" s="1492"/>
    </row>
    <row r="25" spans="1:25" s="1408" customFormat="1" ht="11.25" customHeight="1">
      <c r="A25" s="1442"/>
      <c r="B25" s="1440"/>
      <c r="C25" s="1248" t="s">
        <v>865</v>
      </c>
      <c r="D25" s="1444"/>
      <c r="E25" s="1444"/>
      <c r="F25" s="1444"/>
      <c r="G25" s="1444"/>
      <c r="H25" s="1444"/>
      <c r="I25" s="1444"/>
      <c r="J25" s="1444"/>
      <c r="K25" s="1444"/>
      <c r="L25" s="1469"/>
      <c r="M25" s="1469"/>
      <c r="N25" s="1469"/>
      <c r="O25" s="1469"/>
      <c r="P25" s="1469"/>
      <c r="Q25" s="1469"/>
      <c r="R25" s="1469"/>
      <c r="S25" s="1469"/>
      <c r="T25" s="1491"/>
      <c r="U25" s="1492"/>
      <c r="V25" s="1492"/>
      <c r="W25" s="1492"/>
      <c r="X25" s="1492"/>
      <c r="Y25" s="1492"/>
    </row>
    <row r="26" spans="1:25" ht="3" customHeight="1">
      <c r="A26" s="1445"/>
      <c r="B26" s="1446"/>
      <c r="C26" s="1254"/>
      <c r="D26" s="1254"/>
      <c r="E26" s="1254"/>
      <c r="F26" s="1254"/>
      <c r="G26" s="1254"/>
      <c r="H26" s="1254"/>
      <c r="I26" s="1254"/>
      <c r="J26" s="1254"/>
      <c r="K26" s="1254"/>
      <c r="L26" s="1470"/>
      <c r="M26" s="1471"/>
      <c r="N26" s="1471"/>
      <c r="O26" s="1471"/>
      <c r="P26" s="1471"/>
      <c r="Q26" s="1471"/>
      <c r="R26" s="1471"/>
      <c r="S26" s="1471"/>
      <c r="T26" s="1493"/>
    </row>
    <row r="27" spans="1:25" ht="6.75" customHeight="1">
      <c r="A27" s="1138"/>
      <c r="B27" s="1427"/>
      <c r="C27" s="1140"/>
      <c r="D27" s="1140"/>
      <c r="E27" s="1140"/>
      <c r="F27" s="1140"/>
      <c r="G27" s="1140"/>
      <c r="H27" s="1140"/>
      <c r="I27" s="1140"/>
      <c r="J27" s="1140"/>
      <c r="K27" s="1140"/>
      <c r="L27" s="1160"/>
      <c r="M27" s="1451"/>
      <c r="N27" s="1451"/>
      <c r="O27" s="1451"/>
      <c r="P27" s="1451"/>
      <c r="Q27" s="1451"/>
      <c r="R27" s="1451"/>
      <c r="S27" s="1451"/>
      <c r="T27" s="1484"/>
    </row>
    <row r="28" spans="1:25" ht="11.25" customHeight="1">
      <c r="A28" s="1138"/>
      <c r="B28" s="1427">
        <v>9.1999999999999993</v>
      </c>
      <c r="C28" s="1139" t="s">
        <v>866</v>
      </c>
      <c r="D28" s="1140"/>
      <c r="E28" s="1140"/>
      <c r="F28" s="1140"/>
      <c r="G28" s="1140"/>
      <c r="H28" s="1140"/>
      <c r="I28" s="1140"/>
      <c r="J28" s="1140"/>
      <c r="K28" s="1140"/>
      <c r="L28" s="4278" t="s">
        <v>340</v>
      </c>
      <c r="M28" s="4220"/>
      <c r="N28" s="4220"/>
      <c r="O28" s="4220"/>
      <c r="P28" s="4220"/>
      <c r="Q28" s="4220"/>
      <c r="R28" s="4220"/>
      <c r="S28" s="4220"/>
      <c r="T28" s="1484"/>
    </row>
    <row r="29" spans="1:25" ht="9.75" customHeight="1">
      <c r="A29" s="1138"/>
      <c r="B29" s="1427"/>
      <c r="C29" s="1141" t="s">
        <v>867</v>
      </c>
      <c r="D29" s="1140"/>
      <c r="E29" s="1140"/>
      <c r="F29" s="1140"/>
      <c r="G29" s="1140"/>
      <c r="H29" s="1140"/>
      <c r="I29" s="1140"/>
      <c r="J29" s="1140"/>
      <c r="K29" s="1140"/>
      <c r="L29" s="4278"/>
      <c r="M29" s="4220"/>
      <c r="N29" s="4220"/>
      <c r="O29" s="4220"/>
      <c r="P29" s="4220"/>
      <c r="Q29" s="4220"/>
      <c r="R29" s="4220"/>
      <c r="S29" s="4220"/>
      <c r="T29" s="1484"/>
    </row>
    <row r="30" spans="1:25" ht="6.75" customHeight="1">
      <c r="A30" s="1144"/>
      <c r="B30" s="1447"/>
      <c r="C30" s="1146"/>
      <c r="D30" s="1146"/>
      <c r="E30" s="1146"/>
      <c r="F30" s="1146"/>
      <c r="G30" s="1146"/>
      <c r="H30" s="1146"/>
      <c r="I30" s="1146"/>
      <c r="J30" s="1146"/>
      <c r="K30" s="1146"/>
      <c r="L30" s="1472"/>
      <c r="M30" s="1473"/>
      <c r="N30" s="1473"/>
      <c r="O30" s="1473"/>
      <c r="P30" s="1473"/>
      <c r="Q30" s="1473"/>
      <c r="R30" s="1473"/>
      <c r="S30" s="1473"/>
      <c r="T30" s="1494"/>
    </row>
    <row r="31" spans="1:25" ht="6.75" customHeight="1">
      <c r="A31" s="1138"/>
      <c r="B31" s="1427"/>
      <c r="C31" s="1140"/>
      <c r="D31" s="1140"/>
      <c r="E31" s="1140"/>
      <c r="F31" s="1140"/>
      <c r="G31" s="1140"/>
      <c r="H31" s="1140"/>
      <c r="I31" s="1140"/>
      <c r="J31" s="1210"/>
      <c r="K31" s="1210"/>
      <c r="L31" s="1474"/>
      <c r="M31" s="1451"/>
      <c r="N31" s="1451"/>
      <c r="O31" s="1451"/>
      <c r="P31" s="1451"/>
      <c r="Q31" s="1451"/>
      <c r="R31" s="1451"/>
      <c r="S31" s="1451"/>
      <c r="T31" s="1484"/>
    </row>
    <row r="32" spans="1:25" ht="11.25" customHeight="1">
      <c r="A32" s="1138"/>
      <c r="B32" s="1427">
        <v>9.3000000000000007</v>
      </c>
      <c r="C32" s="1139" t="s">
        <v>868</v>
      </c>
      <c r="D32" s="1140"/>
      <c r="E32" s="1140"/>
      <c r="F32" s="1140"/>
      <c r="G32" s="1140"/>
      <c r="H32" s="1140"/>
      <c r="I32" s="1140"/>
      <c r="J32" s="1140"/>
      <c r="K32" s="1140"/>
      <c r="L32" s="4278" t="s">
        <v>364</v>
      </c>
      <c r="M32" s="4220"/>
      <c r="N32" s="4220"/>
      <c r="O32" s="4220"/>
      <c r="P32" s="4220"/>
      <c r="Q32" s="4220"/>
      <c r="R32" s="4220"/>
      <c r="S32" s="4220"/>
      <c r="T32" s="1484"/>
    </row>
    <row r="33" spans="1:20" ht="9.75" customHeight="1">
      <c r="A33" s="1138"/>
      <c r="B33" s="1427"/>
      <c r="C33" s="1141" t="s">
        <v>869</v>
      </c>
      <c r="D33" s="1140"/>
      <c r="E33" s="1140"/>
      <c r="F33" s="1140"/>
      <c r="G33" s="1140"/>
      <c r="H33" s="1140"/>
      <c r="I33" s="1140"/>
      <c r="J33" s="1140"/>
      <c r="K33" s="1140"/>
      <c r="L33" s="4278"/>
      <c r="M33" s="4220"/>
      <c r="N33" s="4220"/>
      <c r="O33" s="4220"/>
      <c r="P33" s="4220"/>
      <c r="Q33" s="4220"/>
      <c r="R33" s="4220"/>
      <c r="S33" s="4220"/>
      <c r="T33" s="1484"/>
    </row>
    <row r="34" spans="1:20" ht="6.75" customHeight="1">
      <c r="A34" s="1144"/>
      <c r="B34" s="1447"/>
      <c r="C34" s="1147"/>
      <c r="D34" s="1146"/>
      <c r="E34" s="1146"/>
      <c r="F34" s="1146"/>
      <c r="G34" s="1146"/>
      <c r="H34" s="1146"/>
      <c r="I34" s="1146"/>
      <c r="J34" s="1146"/>
      <c r="K34" s="1146"/>
      <c r="L34" s="1475"/>
      <c r="M34" s="1473"/>
      <c r="N34" s="1473"/>
      <c r="O34" s="1473"/>
      <c r="P34" s="1473"/>
      <c r="Q34" s="1473"/>
      <c r="R34" s="1473"/>
      <c r="S34" s="1473"/>
      <c r="T34" s="1494"/>
    </row>
    <row r="35" spans="1:20" ht="6.75" customHeight="1">
      <c r="A35" s="1138"/>
      <c r="B35" s="1427"/>
      <c r="C35" s="1141"/>
      <c r="D35" s="1140"/>
      <c r="E35" s="1140"/>
      <c r="F35" s="1140"/>
      <c r="G35" s="1140"/>
      <c r="H35" s="1140"/>
      <c r="I35" s="1140"/>
      <c r="J35" s="1140"/>
      <c r="K35" s="1140"/>
      <c r="L35" s="1476"/>
      <c r="M35" s="1451"/>
      <c r="N35" s="1451"/>
      <c r="O35" s="1451"/>
      <c r="P35" s="1451"/>
      <c r="Q35" s="1451"/>
      <c r="R35" s="1451"/>
      <c r="S35" s="1451"/>
      <c r="T35" s="1484"/>
    </row>
    <row r="36" spans="1:20" ht="11.25" customHeight="1">
      <c r="A36" s="1138"/>
      <c r="B36" s="1427">
        <v>9.4</v>
      </c>
      <c r="C36" s="1139" t="s">
        <v>870</v>
      </c>
      <c r="D36" s="1140"/>
      <c r="E36" s="1140"/>
      <c r="F36" s="1140"/>
      <c r="G36" s="1140"/>
      <c r="H36" s="1140"/>
      <c r="I36" s="1140"/>
      <c r="J36" s="1140"/>
      <c r="K36" s="1140"/>
      <c r="L36" s="4280" t="s">
        <v>366</v>
      </c>
      <c r="M36" s="4220"/>
      <c r="N36" s="4220"/>
      <c r="O36" s="4220"/>
      <c r="P36" s="4220"/>
      <c r="Q36" s="4220"/>
      <c r="R36" s="4220"/>
      <c r="S36" s="4220"/>
      <c r="T36" s="1484"/>
    </row>
    <row r="37" spans="1:20" ht="9.75" customHeight="1">
      <c r="A37" s="1138"/>
      <c r="B37" s="1427"/>
      <c r="C37" s="1141" t="s">
        <v>871</v>
      </c>
      <c r="D37" s="1140"/>
      <c r="E37" s="1140"/>
      <c r="F37" s="1140"/>
      <c r="G37" s="1140"/>
      <c r="H37" s="1140"/>
      <c r="I37" s="1140"/>
      <c r="J37" s="1140"/>
      <c r="K37" s="1140"/>
      <c r="L37" s="4280"/>
      <c r="M37" s="4220"/>
      <c r="N37" s="4220"/>
      <c r="O37" s="4220"/>
      <c r="P37" s="4220"/>
      <c r="Q37" s="4220"/>
      <c r="R37" s="4220"/>
      <c r="S37" s="4220"/>
      <c r="T37" s="1484"/>
    </row>
    <row r="38" spans="1:20" ht="6.75" customHeight="1">
      <c r="A38" s="1144"/>
      <c r="B38" s="1447"/>
      <c r="C38" s="1146"/>
      <c r="D38" s="1146"/>
      <c r="E38" s="1146"/>
      <c r="F38" s="1146"/>
      <c r="G38" s="1146"/>
      <c r="H38" s="1146"/>
      <c r="I38" s="1146"/>
      <c r="J38" s="1146"/>
      <c r="K38" s="1146"/>
      <c r="L38" s="1475"/>
      <c r="M38" s="1473"/>
      <c r="N38" s="1473"/>
      <c r="O38" s="1473"/>
      <c r="P38" s="1473"/>
      <c r="Q38" s="1473"/>
      <c r="R38" s="1473"/>
      <c r="S38" s="1473"/>
      <c r="T38" s="1494"/>
    </row>
    <row r="39" spans="1:20" ht="6.75" customHeight="1">
      <c r="A39" s="1138"/>
      <c r="B39" s="1427"/>
      <c r="C39" s="1140"/>
      <c r="D39" s="1140"/>
      <c r="E39" s="1140"/>
      <c r="F39" s="1140"/>
      <c r="G39" s="1140"/>
      <c r="H39" s="1140"/>
      <c r="I39" s="1140"/>
      <c r="J39" s="1140"/>
      <c r="K39" s="1140"/>
      <c r="L39" s="1476"/>
      <c r="M39" s="1451"/>
      <c r="N39" s="1451"/>
      <c r="O39" s="1451"/>
      <c r="P39" s="1451"/>
      <c r="Q39" s="1451"/>
      <c r="R39" s="1451"/>
      <c r="S39" s="1451"/>
      <c r="T39" s="1484"/>
    </row>
    <row r="40" spans="1:20" ht="11.25" customHeight="1">
      <c r="A40" s="1138"/>
      <c r="B40" s="1427">
        <v>9.5</v>
      </c>
      <c r="C40" s="1139" t="s">
        <v>872</v>
      </c>
      <c r="D40" s="1140"/>
      <c r="E40" s="1140"/>
      <c r="F40" s="1140"/>
      <c r="G40" s="1140"/>
      <c r="H40" s="1140"/>
      <c r="I40" s="1140"/>
      <c r="J40" s="1140"/>
      <c r="K40" s="1140"/>
      <c r="L40" s="4281" t="s">
        <v>368</v>
      </c>
      <c r="M40" s="4220"/>
      <c r="N40" s="4220"/>
      <c r="O40" s="4220"/>
      <c r="P40" s="4220"/>
      <c r="Q40" s="4220"/>
      <c r="R40" s="4220"/>
      <c r="S40" s="4220"/>
      <c r="T40" s="1484"/>
    </row>
    <row r="41" spans="1:20" ht="9.75" customHeight="1">
      <c r="A41" s="1138"/>
      <c r="B41" s="1427"/>
      <c r="C41" s="1141" t="s">
        <v>873</v>
      </c>
      <c r="D41" s="1140"/>
      <c r="E41" s="1140"/>
      <c r="F41" s="1140"/>
      <c r="G41" s="1140"/>
      <c r="H41" s="1140"/>
      <c r="I41" s="1140"/>
      <c r="J41" s="1140"/>
      <c r="K41" s="1140"/>
      <c r="L41" s="4281"/>
      <c r="M41" s="4220"/>
      <c r="N41" s="4220"/>
      <c r="O41" s="4220"/>
      <c r="P41" s="4220"/>
      <c r="Q41" s="4220"/>
      <c r="R41" s="4220"/>
      <c r="S41" s="4220"/>
      <c r="T41" s="1484"/>
    </row>
    <row r="42" spans="1:20" ht="6.75" customHeight="1">
      <c r="A42" s="1144"/>
      <c r="B42" s="1447"/>
      <c r="C42" s="1146"/>
      <c r="D42" s="1146"/>
      <c r="E42" s="1146"/>
      <c r="F42" s="1146"/>
      <c r="G42" s="1146"/>
      <c r="H42" s="1146"/>
      <c r="I42" s="1146"/>
      <c r="J42" s="1146"/>
      <c r="K42" s="1146"/>
      <c r="L42" s="1475"/>
      <c r="M42" s="1473"/>
      <c r="N42" s="1473"/>
      <c r="O42" s="1473"/>
      <c r="P42" s="1473"/>
      <c r="Q42" s="1473"/>
      <c r="R42" s="1473"/>
      <c r="S42" s="1473"/>
      <c r="T42" s="1494"/>
    </row>
    <row r="43" spans="1:20" ht="6.75" customHeight="1">
      <c r="A43" s="1138"/>
      <c r="B43" s="1427"/>
      <c r="C43" s="1140"/>
      <c r="D43" s="1140"/>
      <c r="E43" s="1140"/>
      <c r="F43" s="1140"/>
      <c r="G43" s="1140"/>
      <c r="H43" s="1140"/>
      <c r="I43" s="1140"/>
      <c r="J43" s="1140"/>
      <c r="K43" s="1140"/>
      <c r="L43" s="4282" t="s">
        <v>120</v>
      </c>
      <c r="M43" s="1451"/>
      <c r="N43" s="1451"/>
      <c r="O43" s="1451"/>
      <c r="P43" s="1451"/>
      <c r="Q43" s="1451"/>
      <c r="R43" s="1451"/>
      <c r="S43" s="1451"/>
      <c r="T43" s="1484"/>
    </row>
    <row r="44" spans="1:20" ht="11.25" customHeight="1">
      <c r="A44" s="1138"/>
      <c r="B44" s="1427">
        <v>9.6</v>
      </c>
      <c r="C44" s="1139" t="s">
        <v>874</v>
      </c>
      <c r="D44" s="1140"/>
      <c r="E44" s="1140"/>
      <c r="F44" s="1140"/>
      <c r="G44" s="1140"/>
      <c r="H44" s="1140"/>
      <c r="I44" s="1140"/>
      <c r="J44" s="1140"/>
      <c r="K44" s="1140"/>
      <c r="L44" s="4282"/>
      <c r="M44" s="4220"/>
      <c r="N44" s="4220"/>
      <c r="O44" s="4220"/>
      <c r="P44" s="4220"/>
      <c r="Q44" s="4220"/>
      <c r="R44" s="4220"/>
      <c r="S44" s="4220"/>
      <c r="T44" s="1484"/>
    </row>
    <row r="45" spans="1:20" ht="9.75" customHeight="1">
      <c r="A45" s="1138"/>
      <c r="B45" s="1427"/>
      <c r="C45" s="1141" t="s">
        <v>875</v>
      </c>
      <c r="D45" s="1140"/>
      <c r="E45" s="1140"/>
      <c r="F45" s="1140"/>
      <c r="G45" s="1140"/>
      <c r="H45" s="1140"/>
      <c r="I45" s="1140"/>
      <c r="J45" s="1140"/>
      <c r="K45" s="1140"/>
      <c r="L45" s="4282"/>
      <c r="M45" s="4220"/>
      <c r="N45" s="4220"/>
      <c r="O45" s="4220"/>
      <c r="P45" s="4220"/>
      <c r="Q45" s="4220"/>
      <c r="R45" s="4220"/>
      <c r="S45" s="4220"/>
      <c r="T45" s="1484"/>
    </row>
    <row r="46" spans="1:20" ht="6.75" customHeight="1">
      <c r="A46" s="1144"/>
      <c r="B46" s="1447"/>
      <c r="C46" s="1146"/>
      <c r="D46" s="1146"/>
      <c r="E46" s="1146"/>
      <c r="F46" s="1146"/>
      <c r="G46" s="1146"/>
      <c r="H46" s="1146"/>
      <c r="I46" s="1146"/>
      <c r="J46" s="1146"/>
      <c r="K46" s="1146"/>
      <c r="L46" s="4282"/>
      <c r="M46" s="1473"/>
      <c r="N46" s="1473"/>
      <c r="O46" s="1473"/>
      <c r="P46" s="1473"/>
      <c r="Q46" s="1473"/>
      <c r="R46" s="1473"/>
      <c r="S46" s="1473"/>
      <c r="T46" s="1494"/>
    </row>
    <row r="47" spans="1:20" ht="6.75" customHeight="1">
      <c r="A47" s="1138"/>
      <c r="B47" s="1427"/>
      <c r="C47" s="1140"/>
      <c r="D47" s="1140"/>
      <c r="E47" s="1140"/>
      <c r="F47" s="1140"/>
      <c r="G47" s="1140"/>
      <c r="H47" s="1140"/>
      <c r="I47" s="1140"/>
      <c r="J47" s="1140"/>
      <c r="K47" s="1140"/>
      <c r="L47" s="4282" t="s">
        <v>124</v>
      </c>
      <c r="M47" s="1451"/>
      <c r="N47" s="1451"/>
      <c r="O47" s="1451"/>
      <c r="P47" s="1451"/>
      <c r="Q47" s="1451"/>
      <c r="R47" s="1451"/>
      <c r="S47" s="1451"/>
      <c r="T47" s="1484"/>
    </row>
    <row r="48" spans="1:20" ht="11.25" customHeight="1">
      <c r="A48" s="1138"/>
      <c r="B48" s="1427">
        <v>9.6999999999999993</v>
      </c>
      <c r="C48" s="1139" t="s">
        <v>876</v>
      </c>
      <c r="D48" s="1140"/>
      <c r="E48" s="1140"/>
      <c r="F48" s="1140"/>
      <c r="G48" s="1140"/>
      <c r="H48" s="1140"/>
      <c r="I48" s="1140"/>
      <c r="J48" s="1140"/>
      <c r="K48" s="1140"/>
      <c r="L48" s="4282"/>
      <c r="M48" s="4220"/>
      <c r="N48" s="4220"/>
      <c r="O48" s="4220"/>
      <c r="P48" s="4220"/>
      <c r="Q48" s="4220"/>
      <c r="R48" s="4220"/>
      <c r="S48" s="4220"/>
      <c r="T48" s="1484"/>
    </row>
    <row r="49" spans="1:20" ht="9.75" customHeight="1">
      <c r="A49" s="1138"/>
      <c r="B49" s="1427"/>
      <c r="C49" s="1141" t="s">
        <v>877</v>
      </c>
      <c r="D49" s="1140"/>
      <c r="E49" s="1140"/>
      <c r="F49" s="1140"/>
      <c r="G49" s="1140"/>
      <c r="H49" s="1140"/>
      <c r="I49" s="1140"/>
      <c r="J49" s="1140"/>
      <c r="K49" s="1140"/>
      <c r="L49" s="4282"/>
      <c r="M49" s="4220"/>
      <c r="N49" s="4220"/>
      <c r="O49" s="4220"/>
      <c r="P49" s="4220"/>
      <c r="Q49" s="4220"/>
      <c r="R49" s="4220"/>
      <c r="S49" s="4220"/>
      <c r="T49" s="1484"/>
    </row>
    <row r="50" spans="1:20" ht="6.75" customHeight="1">
      <c r="A50" s="1144"/>
      <c r="B50" s="1447"/>
      <c r="C50" s="1146"/>
      <c r="D50" s="1146"/>
      <c r="E50" s="1146"/>
      <c r="F50" s="1146"/>
      <c r="G50" s="1146"/>
      <c r="H50" s="1146"/>
      <c r="I50" s="1146"/>
      <c r="J50" s="1146"/>
      <c r="K50" s="1146"/>
      <c r="L50" s="4282"/>
      <c r="M50" s="1473"/>
      <c r="N50" s="1473"/>
      <c r="O50" s="1473"/>
      <c r="P50" s="1473"/>
      <c r="Q50" s="1473"/>
      <c r="R50" s="1473"/>
      <c r="S50" s="1473"/>
      <c r="T50" s="1494"/>
    </row>
    <row r="51" spans="1:20" ht="6.75" customHeight="1">
      <c r="A51" s="1138"/>
      <c r="B51" s="1427"/>
      <c r="C51" s="1140"/>
      <c r="D51" s="1140"/>
      <c r="E51" s="1140"/>
      <c r="F51" s="1140"/>
      <c r="G51" s="1140"/>
      <c r="H51" s="1140"/>
      <c r="I51" s="1140"/>
      <c r="J51" s="1140"/>
      <c r="K51" s="1140"/>
      <c r="L51" s="4283" t="s">
        <v>128</v>
      </c>
      <c r="M51" s="1477"/>
      <c r="N51" s="1451"/>
      <c r="O51" s="1451"/>
      <c r="P51" s="1451"/>
      <c r="Q51" s="1451"/>
      <c r="R51" s="1451"/>
      <c r="S51" s="1451"/>
      <c r="T51" s="1484"/>
    </row>
    <row r="52" spans="1:20" ht="11.25" customHeight="1">
      <c r="A52" s="1138"/>
      <c r="B52" s="1427">
        <v>9.8000000000000007</v>
      </c>
      <c r="C52" s="1139" t="s">
        <v>878</v>
      </c>
      <c r="D52" s="1140"/>
      <c r="E52" s="1140"/>
      <c r="F52" s="1140"/>
      <c r="G52" s="1140"/>
      <c r="H52" s="1140"/>
      <c r="I52" s="1140"/>
      <c r="J52" s="1140"/>
      <c r="K52" s="1140"/>
      <c r="L52" s="4283"/>
      <c r="M52" s="4220"/>
      <c r="N52" s="4220"/>
      <c r="O52" s="4220"/>
      <c r="P52" s="4220"/>
      <c r="Q52" s="4220"/>
      <c r="R52" s="4220"/>
      <c r="S52" s="4220"/>
      <c r="T52" s="1484"/>
    </row>
    <row r="53" spans="1:20" ht="9.75" customHeight="1">
      <c r="A53" s="1138"/>
      <c r="B53" s="1427"/>
      <c r="C53" s="1141" t="s">
        <v>879</v>
      </c>
      <c r="D53" s="1140"/>
      <c r="E53" s="1140"/>
      <c r="F53" s="1140"/>
      <c r="G53" s="1140"/>
      <c r="H53" s="1140"/>
      <c r="I53" s="1140"/>
      <c r="J53" s="1140"/>
      <c r="K53" s="1140"/>
      <c r="L53" s="4283"/>
      <c r="M53" s="4220"/>
      <c r="N53" s="4220"/>
      <c r="O53" s="4220"/>
      <c r="P53" s="4220"/>
      <c r="Q53" s="4220"/>
      <c r="R53" s="4220"/>
      <c r="S53" s="4220"/>
      <c r="T53" s="1484"/>
    </row>
    <row r="54" spans="1:20" ht="6.75" customHeight="1">
      <c r="A54" s="1144"/>
      <c r="B54" s="1447"/>
      <c r="C54" s="1146"/>
      <c r="D54" s="1146"/>
      <c r="E54" s="1146"/>
      <c r="F54" s="1146"/>
      <c r="G54" s="1146"/>
      <c r="H54" s="1146"/>
      <c r="I54" s="1146"/>
      <c r="J54" s="1146"/>
      <c r="K54" s="1146"/>
      <c r="L54" s="4283"/>
      <c r="M54" s="1473"/>
      <c r="N54" s="1473"/>
      <c r="O54" s="1473"/>
      <c r="P54" s="1473"/>
      <c r="Q54" s="1473"/>
      <c r="R54" s="1473"/>
      <c r="S54" s="1473"/>
      <c r="T54" s="1494"/>
    </row>
    <row r="55" spans="1:20" ht="5.25" customHeight="1">
      <c r="A55" s="1138"/>
      <c r="B55" s="1427"/>
      <c r="C55" s="1140"/>
      <c r="D55" s="1140"/>
      <c r="E55" s="1140"/>
      <c r="F55" s="1140"/>
      <c r="G55" s="1140"/>
      <c r="H55" s="1140"/>
      <c r="I55" s="1140"/>
      <c r="J55" s="1140"/>
      <c r="K55" s="1140"/>
      <c r="L55" s="4282" t="s">
        <v>132</v>
      </c>
      <c r="M55" s="1451"/>
      <c r="N55" s="1451"/>
      <c r="O55" s="1451"/>
      <c r="P55" s="1451"/>
      <c r="Q55" s="1451"/>
      <c r="R55" s="1451"/>
      <c r="S55" s="1451"/>
      <c r="T55" s="1484"/>
    </row>
    <row r="56" spans="1:20" ht="12" customHeight="1">
      <c r="A56" s="1138"/>
      <c r="B56" s="1427">
        <v>9.9</v>
      </c>
      <c r="C56" s="1139" t="s">
        <v>880</v>
      </c>
      <c r="D56" s="1140"/>
      <c r="E56" s="1140"/>
      <c r="F56" s="1140"/>
      <c r="G56" s="1140"/>
      <c r="H56" s="1140"/>
      <c r="I56" s="1140"/>
      <c r="J56" s="1140"/>
      <c r="K56" s="1140"/>
      <c r="L56" s="4282"/>
      <c r="M56" s="1451"/>
      <c r="N56" s="1478"/>
      <c r="O56" s="1479"/>
      <c r="P56" s="1479"/>
      <c r="Q56" s="1479"/>
      <c r="R56" s="1479"/>
      <c r="S56" s="1495"/>
      <c r="T56" s="1484"/>
    </row>
    <row r="57" spans="1:20" ht="11.25" customHeight="1">
      <c r="A57" s="1138"/>
      <c r="B57" s="1427"/>
      <c r="C57" s="1139" t="s">
        <v>881</v>
      </c>
      <c r="D57" s="1140"/>
      <c r="E57" s="1140"/>
      <c r="F57" s="1140"/>
      <c r="G57" s="1140"/>
      <c r="H57" s="1140"/>
      <c r="I57" s="1140"/>
      <c r="J57" s="1140"/>
      <c r="K57" s="1140"/>
      <c r="L57" s="4282"/>
      <c r="M57" s="4220"/>
      <c r="N57" s="4220"/>
      <c r="O57" s="4220"/>
      <c r="P57" s="4220"/>
      <c r="Q57" s="4220"/>
      <c r="R57" s="4220"/>
      <c r="S57" s="4220"/>
      <c r="T57" s="1484"/>
    </row>
    <row r="58" spans="1:20" ht="10.5" customHeight="1">
      <c r="A58" s="1138"/>
      <c r="B58" s="1427"/>
      <c r="C58" s="1145" t="s">
        <v>882</v>
      </c>
      <c r="D58" s="1140"/>
      <c r="E58" s="1140"/>
      <c r="F58" s="1140"/>
      <c r="G58" s="1140"/>
      <c r="H58" s="1140"/>
      <c r="I58" s="1140"/>
      <c r="J58" s="1140"/>
      <c r="K58" s="1140"/>
      <c r="L58" s="4282"/>
      <c r="M58" s="4220"/>
      <c r="N58" s="4220"/>
      <c r="O58" s="4220"/>
      <c r="P58" s="4220"/>
      <c r="Q58" s="4220"/>
      <c r="R58" s="4220"/>
      <c r="S58" s="4220"/>
      <c r="T58" s="1484"/>
    </row>
    <row r="59" spans="1:20" ht="11.25" customHeight="1">
      <c r="A59" s="1138"/>
      <c r="B59" s="1427"/>
      <c r="C59" s="1145" t="s">
        <v>883</v>
      </c>
      <c r="D59" s="1140"/>
      <c r="E59" s="1140"/>
      <c r="F59" s="1140"/>
      <c r="G59" s="1140"/>
      <c r="H59" s="1140"/>
      <c r="I59" s="1140"/>
      <c r="J59" s="1140"/>
      <c r="K59" s="1140"/>
      <c r="L59" s="4282"/>
      <c r="M59" s="1451"/>
      <c r="N59" s="1451"/>
      <c r="O59" s="1451"/>
      <c r="P59" s="1451"/>
      <c r="Q59" s="1451"/>
      <c r="R59" s="1451"/>
      <c r="S59" s="1451"/>
      <c r="T59" s="1484"/>
    </row>
    <row r="60" spans="1:20" ht="5.25" customHeight="1">
      <c r="A60" s="1144"/>
      <c r="B60" s="1447"/>
      <c r="C60" s="1146"/>
      <c r="D60" s="1146"/>
      <c r="E60" s="1448"/>
      <c r="F60" s="1449"/>
      <c r="G60" s="1449"/>
      <c r="H60" s="1449"/>
      <c r="I60" s="1449"/>
      <c r="J60" s="1449"/>
      <c r="K60" s="1449"/>
      <c r="L60" s="4284"/>
      <c r="M60" s="1480"/>
      <c r="N60" s="1473"/>
      <c r="O60" s="1473"/>
      <c r="P60" s="1473"/>
      <c r="Q60" s="1473"/>
      <c r="R60" s="1473"/>
      <c r="S60" s="1473"/>
      <c r="T60" s="1494"/>
    </row>
    <row r="61" spans="1:20" ht="6.75" customHeight="1">
      <c r="A61" s="1138"/>
      <c r="B61" s="1427"/>
      <c r="C61" s="1140"/>
      <c r="D61" s="1140"/>
      <c r="E61" s="1140"/>
      <c r="F61" s="1140"/>
      <c r="G61" s="1140"/>
      <c r="H61" s="1140"/>
      <c r="I61" s="1140"/>
      <c r="J61" s="1140"/>
      <c r="K61" s="1140"/>
      <c r="L61" s="1481"/>
      <c r="M61" s="1451"/>
      <c r="N61" s="1451"/>
      <c r="O61" s="1451"/>
      <c r="P61" s="1451"/>
      <c r="Q61" s="1451"/>
      <c r="R61" s="1451"/>
      <c r="S61" s="1451"/>
      <c r="T61" s="1484"/>
    </row>
    <row r="62" spans="1:20" ht="11.25" customHeight="1">
      <c r="A62" s="1138"/>
      <c r="B62" s="1450">
        <v>9.1</v>
      </c>
      <c r="C62" s="1139" t="s">
        <v>884</v>
      </c>
      <c r="D62" s="1140"/>
      <c r="E62" s="1140"/>
      <c r="F62" s="1140"/>
      <c r="G62" s="1140"/>
      <c r="H62" s="1140"/>
      <c r="I62" s="1140"/>
      <c r="J62" s="1140"/>
      <c r="K62" s="1140"/>
      <c r="L62" s="157"/>
      <c r="M62" s="1339"/>
      <c r="N62" s="1339"/>
      <c r="O62" s="1339"/>
      <c r="P62" s="1339"/>
      <c r="Q62" s="1339"/>
      <c r="R62" s="1339"/>
      <c r="S62" s="1339"/>
      <c r="T62" s="1484"/>
    </row>
    <row r="63" spans="1:20" ht="11.25" customHeight="1">
      <c r="A63" s="1138"/>
      <c r="B63" s="1427"/>
      <c r="C63" s="1139" t="s">
        <v>885</v>
      </c>
      <c r="D63" s="1140"/>
      <c r="E63" s="1140"/>
      <c r="F63" s="1140"/>
      <c r="G63" s="1140"/>
      <c r="H63" s="1140"/>
      <c r="I63" s="1140"/>
      <c r="J63" s="1140"/>
      <c r="K63" s="1140"/>
      <c r="L63" s="4280" t="s">
        <v>136</v>
      </c>
      <c r="M63" s="4220"/>
      <c r="N63" s="4220"/>
      <c r="O63" s="4220"/>
      <c r="P63" s="4220"/>
      <c r="Q63" s="4220"/>
      <c r="R63" s="4220"/>
      <c r="S63" s="4220"/>
      <c r="T63" s="1484"/>
    </row>
    <row r="64" spans="1:20" ht="11.25" customHeight="1">
      <c r="A64" s="1138"/>
      <c r="B64" s="1427"/>
      <c r="C64" s="1142" t="s">
        <v>886</v>
      </c>
      <c r="D64" s="1140"/>
      <c r="E64" s="1140"/>
      <c r="F64" s="1139"/>
      <c r="G64" s="1140"/>
      <c r="H64" s="1451"/>
      <c r="I64" s="1451"/>
      <c r="J64" s="1451"/>
      <c r="K64" s="1451"/>
      <c r="L64" s="4280"/>
      <c r="M64" s="4220"/>
      <c r="N64" s="4220"/>
      <c r="O64" s="4220"/>
      <c r="P64" s="4220"/>
      <c r="Q64" s="4220"/>
      <c r="R64" s="4220"/>
      <c r="S64" s="4220"/>
      <c r="T64" s="1484"/>
    </row>
    <row r="65" spans="1:21" ht="9.75" customHeight="1">
      <c r="A65" s="1138"/>
      <c r="B65" s="1427"/>
      <c r="C65" s="1142" t="s">
        <v>887</v>
      </c>
      <c r="D65" s="1140"/>
      <c r="E65" s="1140"/>
      <c r="F65" s="1140"/>
      <c r="G65" s="1140"/>
      <c r="H65" s="1140"/>
      <c r="I65" s="1140"/>
      <c r="J65" s="1140"/>
      <c r="K65" s="1140"/>
      <c r="L65" s="157"/>
      <c r="M65" s="1454"/>
      <c r="N65" s="1454"/>
      <c r="O65" s="1454"/>
      <c r="P65" s="1454"/>
      <c r="Q65" s="1454"/>
      <c r="R65" s="1454"/>
      <c r="S65" s="1454"/>
      <c r="T65" s="1484"/>
    </row>
    <row r="66" spans="1:21" ht="11.25" customHeight="1">
      <c r="A66" s="1138"/>
      <c r="B66" s="1427"/>
      <c r="C66" s="4263"/>
      <c r="D66" s="4263"/>
      <c r="E66" s="4263"/>
      <c r="F66" s="4263"/>
      <c r="G66" s="4263"/>
      <c r="H66" s="4263"/>
      <c r="I66" s="4263"/>
      <c r="J66" s="4263"/>
      <c r="K66" s="1451"/>
      <c r="L66" s="157"/>
      <c r="M66" s="1451"/>
      <c r="N66" s="1451"/>
      <c r="O66" s="1451"/>
      <c r="P66" s="1451"/>
      <c r="Q66" s="1451"/>
      <c r="R66" s="1451"/>
      <c r="S66" s="1451"/>
      <c r="T66" s="1484"/>
    </row>
    <row r="67" spans="1:21" ht="6" customHeight="1">
      <c r="A67" s="1144"/>
      <c r="B67" s="1447"/>
      <c r="C67" s="1496"/>
      <c r="D67" s="1146"/>
      <c r="E67" s="1146"/>
      <c r="F67" s="1448"/>
      <c r="G67" s="1146"/>
      <c r="H67" s="1473"/>
      <c r="I67" s="1473"/>
      <c r="J67" s="1473"/>
      <c r="K67" s="1473"/>
      <c r="L67" s="1522"/>
      <c r="M67" s="1473"/>
      <c r="N67" s="1473"/>
      <c r="O67" s="1473"/>
      <c r="P67" s="1473"/>
      <c r="Q67" s="1473"/>
      <c r="R67" s="1473"/>
      <c r="S67" s="1473"/>
      <c r="T67" s="1494"/>
    </row>
    <row r="68" spans="1:21" ht="6.75" customHeight="1">
      <c r="A68" s="1138"/>
      <c r="B68" s="1427"/>
      <c r="C68" s="1497"/>
      <c r="D68" s="1210"/>
      <c r="E68" s="1210"/>
      <c r="F68" s="1498"/>
      <c r="G68" s="1210"/>
      <c r="H68" s="1477"/>
      <c r="I68" s="1477"/>
      <c r="J68" s="1477"/>
      <c r="K68" s="1477"/>
      <c r="L68" s="4285" t="s">
        <v>140</v>
      </c>
      <c r="M68" s="1477"/>
      <c r="N68" s="1477"/>
      <c r="O68" s="1477"/>
      <c r="P68" s="1477"/>
      <c r="Q68" s="1477"/>
      <c r="R68" s="1477"/>
      <c r="S68" s="1477"/>
      <c r="T68" s="1545"/>
    </row>
    <row r="69" spans="1:21" ht="11.25" customHeight="1">
      <c r="A69" s="1138"/>
      <c r="B69" s="1450">
        <v>9.11</v>
      </c>
      <c r="C69" s="1139" t="s">
        <v>2725</v>
      </c>
      <c r="D69" s="1140"/>
      <c r="E69" s="1140"/>
      <c r="F69" s="1140"/>
      <c r="G69" s="1140"/>
      <c r="H69" s="1140"/>
      <c r="I69" s="1140"/>
      <c r="J69" s="1140"/>
      <c r="K69" s="1140"/>
      <c r="L69" s="4285"/>
      <c r="M69" s="4220"/>
      <c r="N69" s="4220"/>
      <c r="O69" s="4220"/>
      <c r="P69" s="4220"/>
      <c r="Q69" s="4220"/>
      <c r="R69" s="4220"/>
      <c r="S69" s="4220"/>
      <c r="T69" s="1484"/>
    </row>
    <row r="70" spans="1:21" ht="11.25" customHeight="1">
      <c r="A70" s="1138"/>
      <c r="B70" s="1427"/>
      <c r="C70" s="1139" t="s">
        <v>888</v>
      </c>
      <c r="D70" s="1140"/>
      <c r="E70" s="1140"/>
      <c r="F70" s="1140"/>
      <c r="G70" s="1140"/>
      <c r="H70" s="1140"/>
      <c r="I70" s="1140"/>
      <c r="J70" s="1140"/>
      <c r="K70" s="1140"/>
      <c r="L70" s="4285"/>
      <c r="M70" s="4220"/>
      <c r="N70" s="4220"/>
      <c r="O70" s="4220"/>
      <c r="P70" s="4220"/>
      <c r="Q70" s="4220"/>
      <c r="R70" s="4220"/>
      <c r="S70" s="4220"/>
      <c r="T70" s="1484"/>
    </row>
    <row r="71" spans="1:21" ht="11.25" customHeight="1">
      <c r="A71" s="1138"/>
      <c r="B71" s="1427"/>
      <c r="C71" s="1141" t="s">
        <v>889</v>
      </c>
      <c r="D71" s="1140"/>
      <c r="E71" s="1140"/>
      <c r="F71" s="1140"/>
      <c r="G71" s="1140"/>
      <c r="H71" s="1140"/>
      <c r="I71" s="1140"/>
      <c r="J71" s="1140"/>
      <c r="K71" s="1140"/>
      <c r="L71" s="1523"/>
      <c r="M71" s="1451"/>
      <c r="N71" s="1451"/>
      <c r="O71" s="1451"/>
      <c r="P71" s="1451"/>
      <c r="Q71" s="1451"/>
      <c r="R71" s="1451"/>
      <c r="S71" s="1451"/>
      <c r="T71" s="1484"/>
    </row>
    <row r="72" spans="1:21" ht="11.25" customHeight="1">
      <c r="A72" s="1138"/>
      <c r="B72" s="1427"/>
      <c r="C72" s="1141" t="s">
        <v>890</v>
      </c>
      <c r="D72" s="1140"/>
      <c r="E72" s="1140"/>
      <c r="F72" s="1140"/>
      <c r="G72" s="1140"/>
      <c r="H72" s="1140"/>
      <c r="I72" s="1140"/>
      <c r="J72" s="1140"/>
      <c r="K72" s="1140"/>
      <c r="L72" s="1523"/>
      <c r="M72" s="1451"/>
      <c r="N72" s="1451"/>
      <c r="O72" s="1451"/>
      <c r="P72" s="1451"/>
      <c r="Q72" s="1451"/>
      <c r="R72" s="1451"/>
      <c r="S72" s="1451"/>
      <c r="T72" s="1484"/>
    </row>
    <row r="73" spans="1:21" ht="5.25" customHeight="1">
      <c r="A73" s="1138"/>
      <c r="B73" s="1427"/>
      <c r="C73" s="1140"/>
      <c r="D73" s="1141"/>
      <c r="E73" s="1140"/>
      <c r="F73" s="1140"/>
      <c r="G73" s="1140"/>
      <c r="H73" s="1140"/>
      <c r="I73" s="1140"/>
      <c r="J73" s="1140"/>
      <c r="K73" s="1140"/>
      <c r="L73" s="1523"/>
      <c r="M73" s="1451"/>
      <c r="N73" s="1451"/>
      <c r="O73" s="1451"/>
      <c r="P73" s="1451"/>
      <c r="Q73" s="1451"/>
      <c r="R73" s="1451"/>
      <c r="S73" s="1451"/>
      <c r="T73" s="1484"/>
      <c r="U73" s="1546"/>
    </row>
    <row r="74" spans="1:21" ht="3" customHeight="1">
      <c r="A74" s="1138"/>
      <c r="B74" s="1427"/>
      <c r="C74" s="1499"/>
      <c r="D74" s="1500"/>
      <c r="E74" s="1500"/>
      <c r="F74" s="1500"/>
      <c r="G74" s="1500"/>
      <c r="H74" s="1500"/>
      <c r="I74" s="1524"/>
      <c r="J74" s="1524"/>
      <c r="K74" s="1524"/>
      <c r="L74" s="1525"/>
      <c r="M74" s="1526"/>
      <c r="N74" s="1526"/>
      <c r="O74" s="1526"/>
      <c r="P74" s="1526"/>
      <c r="Q74" s="1526"/>
      <c r="R74" s="1526"/>
      <c r="S74" s="1547"/>
      <c r="T74" s="1484"/>
    </row>
    <row r="75" spans="1:21" ht="11.25" customHeight="1">
      <c r="A75" s="1138"/>
      <c r="B75" s="1427"/>
      <c r="C75" s="1501" t="s">
        <v>891</v>
      </c>
      <c r="D75" s="1502"/>
      <c r="E75" s="1503"/>
      <c r="F75" s="1503"/>
      <c r="G75" s="1503"/>
      <c r="H75" s="1504"/>
      <c r="I75" s="1502"/>
      <c r="J75" s="1527"/>
      <c r="K75" s="1527"/>
      <c r="L75" s="1504"/>
      <c r="M75" s="1502"/>
      <c r="N75" s="1528"/>
      <c r="O75" s="1502"/>
      <c r="P75" s="1528"/>
      <c r="Q75" s="1528"/>
      <c r="R75" s="1528"/>
      <c r="S75" s="1548"/>
      <c r="T75" s="1484"/>
    </row>
    <row r="76" spans="1:21" ht="11.25" customHeight="1">
      <c r="A76" s="1138"/>
      <c r="B76" s="1427"/>
      <c r="C76" s="1501" t="s">
        <v>892</v>
      </c>
      <c r="D76" s="1505"/>
      <c r="E76" s="1503"/>
      <c r="F76" s="1503"/>
      <c r="G76" s="1503"/>
      <c r="H76" s="1503"/>
      <c r="I76" s="1505"/>
      <c r="J76" s="1527"/>
      <c r="K76" s="1527"/>
      <c r="L76" s="1503"/>
      <c r="M76" s="1505"/>
      <c r="N76" s="1528"/>
      <c r="O76" s="1505"/>
      <c r="P76" s="1528"/>
      <c r="Q76" s="1528"/>
      <c r="R76" s="1528"/>
      <c r="S76" s="1548"/>
      <c r="T76" s="1484"/>
    </row>
    <row r="77" spans="1:21" ht="11.25" customHeight="1">
      <c r="A77" s="1138"/>
      <c r="B77" s="1427"/>
      <c r="C77" s="1506" t="s">
        <v>893</v>
      </c>
      <c r="D77" s="1502"/>
      <c r="E77" s="1503"/>
      <c r="F77" s="1503"/>
      <c r="G77" s="1503"/>
      <c r="H77" s="1504"/>
      <c r="I77" s="1502"/>
      <c r="J77" s="1527"/>
      <c r="K77" s="1527"/>
      <c r="L77" s="1529"/>
      <c r="M77" s="1528"/>
      <c r="N77" s="1528"/>
      <c r="O77" s="1528"/>
      <c r="P77" s="1528"/>
      <c r="Q77" s="1528"/>
      <c r="R77" s="1528"/>
      <c r="S77" s="1548"/>
      <c r="T77" s="1484"/>
    </row>
    <row r="78" spans="1:21" ht="11.25" customHeight="1">
      <c r="A78" s="1138"/>
      <c r="B78" s="1427"/>
      <c r="C78" s="1507"/>
      <c r="D78" s="1508"/>
      <c r="E78" s="1509"/>
      <c r="F78" s="1509"/>
      <c r="G78" s="1509"/>
      <c r="H78" s="1509"/>
      <c r="I78" s="1508"/>
      <c r="J78" s="1530"/>
      <c r="K78" s="1530"/>
      <c r="L78" s="1531"/>
      <c r="M78" s="1532"/>
      <c r="N78" s="1532"/>
      <c r="O78" s="1532"/>
      <c r="P78" s="1532"/>
      <c r="Q78" s="1532"/>
      <c r="R78" s="1532"/>
      <c r="S78" s="1549"/>
      <c r="T78" s="1484"/>
    </row>
    <row r="79" spans="1:21" ht="11.25" customHeight="1">
      <c r="A79" s="1510"/>
      <c r="B79" s="1511"/>
      <c r="C79" s="1512"/>
      <c r="D79" s="955"/>
      <c r="E79" s="955"/>
      <c r="F79" s="955"/>
      <c r="G79" s="955"/>
      <c r="H79" s="955"/>
      <c r="I79" s="955"/>
      <c r="J79" s="955"/>
      <c r="K79" s="955"/>
      <c r="L79" s="1533"/>
      <c r="M79" s="1534"/>
      <c r="N79" s="1534"/>
      <c r="O79" s="1533"/>
      <c r="P79" s="1534"/>
      <c r="Q79" s="1534"/>
      <c r="R79" s="1534"/>
      <c r="S79" s="1550"/>
      <c r="T79" s="1551"/>
    </row>
    <row r="80" spans="1:21" ht="6.75" customHeight="1">
      <c r="A80" s="1138"/>
      <c r="B80" s="1427"/>
      <c r="C80" s="1160"/>
      <c r="D80" s="1139"/>
      <c r="E80" s="1140"/>
      <c r="F80" s="1140"/>
      <c r="G80" s="1140"/>
      <c r="H80" s="1140"/>
      <c r="I80" s="1140"/>
      <c r="J80" s="1140"/>
      <c r="K80" s="1140"/>
      <c r="L80" s="1143"/>
      <c r="M80" s="1451"/>
      <c r="N80" s="1451"/>
      <c r="O80" s="1451"/>
      <c r="P80" s="1451"/>
      <c r="Q80" s="1451"/>
      <c r="R80" s="1451"/>
      <c r="S80" s="1451"/>
      <c r="T80" s="1484"/>
    </row>
    <row r="81" spans="1:23" ht="11.25" customHeight="1">
      <c r="A81" s="1138"/>
      <c r="B81" s="1450">
        <v>9.1199999999999992</v>
      </c>
      <c r="C81" s="1139" t="s">
        <v>894</v>
      </c>
      <c r="D81" s="1140"/>
      <c r="E81" s="1140"/>
      <c r="F81" s="1140"/>
      <c r="G81" s="1140"/>
      <c r="H81" s="1140"/>
      <c r="I81" s="1140"/>
      <c r="J81" s="1140"/>
      <c r="K81" s="1140"/>
      <c r="L81" s="4276">
        <v>12</v>
      </c>
      <c r="M81" s="4220"/>
      <c r="N81" s="4220"/>
      <c r="O81" s="4220"/>
      <c r="P81" s="4220"/>
      <c r="Q81" s="4220"/>
      <c r="R81" s="4220"/>
      <c r="S81" s="4220"/>
      <c r="T81" s="1484"/>
    </row>
    <row r="82" spans="1:23" ht="11.25" customHeight="1">
      <c r="A82" s="1138"/>
      <c r="B82" s="1427"/>
      <c r="C82" s="1141" t="s">
        <v>895</v>
      </c>
      <c r="D82" s="1140"/>
      <c r="E82" s="1140"/>
      <c r="F82" s="1140"/>
      <c r="G82" s="1140"/>
      <c r="H82" s="1140"/>
      <c r="I82" s="1140"/>
      <c r="J82" s="1140"/>
      <c r="K82" s="1140"/>
      <c r="L82" s="4276"/>
      <c r="M82" s="4220"/>
      <c r="N82" s="4220"/>
      <c r="O82" s="4220"/>
      <c r="P82" s="4220"/>
      <c r="Q82" s="4220"/>
      <c r="R82" s="4220"/>
      <c r="S82" s="4220"/>
      <c r="T82" s="1484"/>
    </row>
    <row r="83" spans="1:23" ht="9.75" customHeight="1">
      <c r="A83" s="1138"/>
      <c r="B83" s="1427"/>
      <c r="C83" s="1141"/>
      <c r="D83" s="1140"/>
      <c r="E83" s="1140"/>
      <c r="F83" s="1140"/>
      <c r="G83" s="1140"/>
      <c r="H83" s="1140"/>
      <c r="I83" s="1140"/>
      <c r="J83" s="1140"/>
      <c r="K83" s="1140"/>
      <c r="L83" s="1214"/>
      <c r="M83" s="1314"/>
      <c r="N83" s="1314"/>
      <c r="O83" s="1314"/>
      <c r="P83" s="1314"/>
      <c r="Q83" s="1314"/>
      <c r="R83" s="1314"/>
      <c r="S83" s="1314"/>
      <c r="T83" s="1484"/>
    </row>
    <row r="84" spans="1:23" ht="20.25" customHeight="1">
      <c r="A84" s="1138"/>
      <c r="B84" s="1488"/>
      <c r="C84" s="1513" t="s">
        <v>896</v>
      </c>
      <c r="D84" s="1513" t="s">
        <v>897</v>
      </c>
      <c r="E84" s="1140"/>
      <c r="F84" s="1140"/>
      <c r="G84" s="1140"/>
      <c r="H84" s="1140"/>
      <c r="I84" s="1140"/>
      <c r="J84" s="1140"/>
      <c r="K84" s="1140"/>
      <c r="L84" s="1214">
        <v>13</v>
      </c>
      <c r="M84" s="4264"/>
      <c r="N84" s="4265"/>
      <c r="O84" s="1535" t="s">
        <v>262</v>
      </c>
      <c r="P84" s="1339"/>
      <c r="Q84" s="1339"/>
      <c r="R84" s="1339"/>
      <c r="S84" s="1339"/>
      <c r="T84" s="1484"/>
      <c r="V84" s="1552"/>
    </row>
    <row r="85" spans="1:23" ht="6.75" customHeight="1">
      <c r="A85" s="1138"/>
      <c r="B85" s="1139"/>
      <c r="C85" s="1514"/>
      <c r="D85" s="1514"/>
      <c r="E85" s="1140"/>
      <c r="F85" s="1140"/>
      <c r="G85" s="1140"/>
      <c r="H85" s="1140"/>
      <c r="I85" s="1140"/>
      <c r="J85" s="1140"/>
      <c r="K85" s="1140"/>
      <c r="L85" s="1143"/>
      <c r="M85" s="1339"/>
      <c r="N85" s="1339"/>
      <c r="O85" s="1536"/>
      <c r="P85" s="1339"/>
      <c r="Q85" s="1339"/>
      <c r="R85" s="1339"/>
      <c r="S85" s="1339"/>
      <c r="T85" s="1484"/>
      <c r="V85" s="1553" t="s">
        <v>898</v>
      </c>
      <c r="W85" s="1554">
        <f>M84</f>
        <v>0</v>
      </c>
    </row>
    <row r="86" spans="1:23" ht="20.25" customHeight="1">
      <c r="A86" s="1138"/>
      <c r="B86" s="1488"/>
      <c r="C86" s="1515" t="s">
        <v>255</v>
      </c>
      <c r="D86" s="1515" t="s">
        <v>899</v>
      </c>
      <c r="E86" s="1140"/>
      <c r="F86" s="1140"/>
      <c r="G86" s="1140"/>
      <c r="H86" s="1140"/>
      <c r="I86" s="1140"/>
      <c r="J86" s="1140"/>
      <c r="K86" s="1140"/>
      <c r="L86" s="1214">
        <v>14</v>
      </c>
      <c r="M86" s="4264"/>
      <c r="N86" s="4265"/>
      <c r="O86" s="1535" t="s">
        <v>262</v>
      </c>
      <c r="P86" s="1479"/>
      <c r="Q86" s="1479"/>
      <c r="R86" s="1479"/>
      <c r="S86" s="1495"/>
      <c r="T86" s="1484"/>
    </row>
    <row r="87" spans="1:23" ht="6.75" customHeight="1">
      <c r="A87" s="1138"/>
      <c r="B87" s="1488"/>
      <c r="C87" s="1427"/>
      <c r="D87" s="1427"/>
      <c r="E87" s="1140"/>
      <c r="F87" s="1140"/>
      <c r="G87" s="1140"/>
      <c r="H87" s="1140"/>
      <c r="I87" s="1140"/>
      <c r="J87" s="1140"/>
      <c r="K87" s="1140"/>
      <c r="L87" s="383"/>
      <c r="M87" s="1339"/>
      <c r="N87" s="1339"/>
      <c r="O87" s="1537"/>
      <c r="P87" s="1339"/>
      <c r="Q87" s="1339"/>
      <c r="R87" s="1339"/>
      <c r="S87" s="1339"/>
      <c r="T87" s="1484"/>
    </row>
    <row r="88" spans="1:23" ht="11.1" customHeight="1">
      <c r="A88" s="1138"/>
      <c r="B88" s="1488"/>
      <c r="C88" s="1514"/>
      <c r="D88" s="1516" t="s">
        <v>900</v>
      </c>
      <c r="E88" s="1140"/>
      <c r="F88" s="1140"/>
      <c r="G88" s="1140"/>
      <c r="H88" s="1140"/>
      <c r="I88" s="1140"/>
      <c r="J88" s="1140"/>
      <c r="K88" s="1140"/>
      <c r="L88" s="1143"/>
      <c r="M88" s="4268">
        <v>100</v>
      </c>
      <c r="N88" s="4269"/>
      <c r="O88" s="4287" t="s">
        <v>262</v>
      </c>
      <c r="P88" s="1339"/>
      <c r="Q88" s="1339"/>
      <c r="R88" s="1339"/>
      <c r="S88" s="1339"/>
      <c r="T88" s="1484"/>
    </row>
    <row r="89" spans="1:23" ht="11.1" customHeight="1">
      <c r="A89" s="1138"/>
      <c r="B89" s="1488"/>
      <c r="C89" s="1514"/>
      <c r="D89" s="1514"/>
      <c r="E89" s="1140"/>
      <c r="F89" s="1140"/>
      <c r="G89" s="1140"/>
      <c r="H89" s="1140"/>
      <c r="I89" s="1140"/>
      <c r="J89" s="1140"/>
      <c r="K89" s="1140"/>
      <c r="L89" s="1214"/>
      <c r="M89" s="4270"/>
      <c r="N89" s="4271"/>
      <c r="O89" s="4287"/>
      <c r="P89" s="1339"/>
      <c r="Q89" s="1339"/>
      <c r="R89" s="1339"/>
      <c r="S89" s="1339"/>
      <c r="T89" s="1484"/>
    </row>
    <row r="90" spans="1:23" ht="11.1" customHeight="1">
      <c r="A90" s="1138"/>
      <c r="B90" s="1488"/>
      <c r="C90" s="1514"/>
      <c r="D90" s="1514"/>
      <c r="E90" s="1140"/>
      <c r="F90" s="1140"/>
      <c r="G90" s="1140"/>
      <c r="H90" s="1140"/>
      <c r="I90" s="1140"/>
      <c r="J90" s="1140"/>
      <c r="K90" s="1140"/>
      <c r="L90" s="1214"/>
      <c r="M90" s="1538"/>
      <c r="N90" s="1538"/>
      <c r="O90" s="1539"/>
      <c r="P90" s="1339"/>
      <c r="Q90" s="1339"/>
      <c r="R90" s="1339"/>
      <c r="S90" s="1339"/>
      <c r="T90" s="1484"/>
    </row>
    <row r="91" spans="1:23" ht="11.1" customHeight="1">
      <c r="A91" s="1138"/>
      <c r="B91" s="1488"/>
      <c r="C91" s="1514"/>
      <c r="D91" s="1514"/>
      <c r="E91" s="1140"/>
      <c r="F91" s="1140"/>
      <c r="G91" s="1140"/>
      <c r="H91" s="1140"/>
      <c r="I91" s="1140"/>
      <c r="J91" s="1140"/>
      <c r="K91" s="1140"/>
      <c r="L91" s="1214"/>
      <c r="M91" s="1538"/>
      <c r="N91" s="1538"/>
      <c r="O91" s="1539"/>
      <c r="P91" s="1339"/>
      <c r="Q91" s="1339"/>
      <c r="R91" s="1339"/>
      <c r="S91" s="1339"/>
      <c r="T91" s="1484"/>
    </row>
    <row r="92" spans="1:23" ht="11.1" customHeight="1">
      <c r="A92" s="1138"/>
      <c r="B92" s="1488"/>
      <c r="C92" s="1514"/>
      <c r="D92" s="1514"/>
      <c r="E92" s="1140"/>
      <c r="F92" s="1140"/>
      <c r="G92" s="1140"/>
      <c r="H92" s="1140"/>
      <c r="I92" s="1140"/>
      <c r="J92" s="1140"/>
      <c r="K92" s="1140"/>
      <c r="L92" s="1214"/>
      <c r="M92" s="1538"/>
      <c r="N92" s="1538"/>
      <c r="O92" s="1539"/>
      <c r="P92" s="1339"/>
      <c r="Q92" s="1339"/>
      <c r="R92" s="1339"/>
      <c r="S92" s="1339"/>
      <c r="T92" s="1484"/>
    </row>
    <row r="93" spans="1:23" ht="11.1" customHeight="1">
      <c r="A93" s="1138"/>
      <c r="B93" s="1488"/>
      <c r="C93" s="1514"/>
      <c r="D93" s="1514"/>
      <c r="E93" s="1140"/>
      <c r="F93" s="1140"/>
      <c r="G93" s="1140"/>
      <c r="H93" s="1140"/>
      <c r="I93" s="1140"/>
      <c r="J93" s="1140"/>
      <c r="K93" s="1140"/>
      <c r="L93" s="1214"/>
      <c r="M93" s="1538"/>
      <c r="N93" s="1538"/>
      <c r="O93" s="1539"/>
      <c r="P93" s="1339"/>
      <c r="Q93" s="1339"/>
      <c r="R93" s="1339"/>
      <c r="S93" s="1339"/>
      <c r="T93" s="1484"/>
    </row>
    <row r="94" spans="1:23" ht="11.1" customHeight="1">
      <c r="A94" s="1138"/>
      <c r="B94" s="1488"/>
      <c r="C94" s="1514"/>
      <c r="D94" s="1514"/>
      <c r="E94" s="1140"/>
      <c r="F94" s="1140"/>
      <c r="G94" s="1140"/>
      <c r="H94" s="1140"/>
      <c r="I94" s="1140"/>
      <c r="J94" s="1140"/>
      <c r="K94" s="1140"/>
      <c r="L94" s="1214"/>
      <c r="M94" s="1538"/>
      <c r="N94" s="1538"/>
      <c r="O94" s="1539"/>
      <c r="P94" s="1339"/>
      <c r="Q94" s="1339"/>
      <c r="R94" s="1339"/>
      <c r="S94" s="1339"/>
      <c r="T94" s="1484"/>
    </row>
    <row r="95" spans="1:23" ht="11.1" customHeight="1">
      <c r="A95" s="1138"/>
      <c r="B95" s="1488"/>
      <c r="C95" s="1514"/>
      <c r="D95" s="1514"/>
      <c r="E95" s="1140"/>
      <c r="F95" s="1140"/>
      <c r="G95" s="1140"/>
      <c r="H95" s="1140"/>
      <c r="I95" s="1140"/>
      <c r="J95" s="1140"/>
      <c r="K95" s="1140"/>
      <c r="L95" s="1214"/>
      <c r="M95" s="1538"/>
      <c r="N95" s="1538"/>
      <c r="O95" s="1539"/>
      <c r="P95" s="1339"/>
      <c r="Q95" s="1339"/>
      <c r="R95" s="1339"/>
      <c r="S95" s="1339"/>
      <c r="T95" s="1484"/>
    </row>
    <row r="96" spans="1:23" ht="11.1" customHeight="1">
      <c r="A96" s="1138"/>
      <c r="B96" s="1488"/>
      <c r="C96" s="1514"/>
      <c r="D96" s="1514"/>
      <c r="E96" s="1140"/>
      <c r="F96" s="1140"/>
      <c r="G96" s="1140"/>
      <c r="H96" s="1140"/>
      <c r="I96" s="1140"/>
      <c r="J96" s="1140"/>
      <c r="K96" s="1140"/>
      <c r="L96" s="1214"/>
      <c r="M96" s="1538"/>
      <c r="N96" s="1538"/>
      <c r="O96" s="1539"/>
      <c r="P96" s="1339"/>
      <c r="Q96" s="1339"/>
      <c r="R96" s="1339"/>
      <c r="S96" s="1339"/>
      <c r="T96" s="1484"/>
    </row>
    <row r="97" spans="1:20" ht="11.1" customHeight="1">
      <c r="A97" s="1138"/>
      <c r="B97" s="1488"/>
      <c r="C97" s="1514"/>
      <c r="D97" s="1514"/>
      <c r="E97" s="1140"/>
      <c r="F97" s="1140"/>
      <c r="G97" s="1140"/>
      <c r="H97" s="1140"/>
      <c r="I97" s="1140"/>
      <c r="J97" s="1140"/>
      <c r="K97" s="1140"/>
      <c r="L97" s="1214"/>
      <c r="M97" s="1538"/>
      <c r="N97" s="1538"/>
      <c r="O97" s="1539"/>
      <c r="P97" s="1339"/>
      <c r="Q97" s="1339"/>
      <c r="R97" s="1339"/>
      <c r="S97" s="1339"/>
      <c r="T97" s="1484"/>
    </row>
    <row r="98" spans="1:20" ht="11.1" customHeight="1">
      <c r="A98" s="1138"/>
      <c r="B98" s="1488"/>
      <c r="C98" s="1514"/>
      <c r="D98" s="1514"/>
      <c r="E98" s="1140"/>
      <c r="F98" s="1140"/>
      <c r="G98" s="1140"/>
      <c r="H98" s="1140"/>
      <c r="I98" s="1140"/>
      <c r="J98" s="1140"/>
      <c r="K98" s="1140"/>
      <c r="L98" s="1214"/>
      <c r="M98" s="1538"/>
      <c r="N98" s="1538"/>
      <c r="O98" s="1539"/>
      <c r="P98" s="1339"/>
      <c r="Q98" s="1339"/>
      <c r="R98" s="1339"/>
      <c r="S98" s="1339"/>
      <c r="T98" s="1484"/>
    </row>
    <row r="99" spans="1:20" ht="11.1" customHeight="1">
      <c r="A99" s="1138"/>
      <c r="B99" s="1488"/>
      <c r="C99" s="1514"/>
      <c r="D99" s="1514"/>
      <c r="E99" s="1140"/>
      <c r="F99" s="1140"/>
      <c r="G99" s="1140"/>
      <c r="H99" s="1140"/>
      <c r="I99" s="1140"/>
      <c r="J99" s="1140"/>
      <c r="K99" s="1140"/>
      <c r="L99" s="1214"/>
      <c r="M99" s="1538"/>
      <c r="N99" s="1538"/>
      <c r="O99" s="1539"/>
      <c r="P99" s="1339"/>
      <c r="Q99" s="1339"/>
      <c r="R99" s="1339"/>
      <c r="S99" s="1339"/>
      <c r="T99" s="1484"/>
    </row>
    <row r="100" spans="1:20" ht="11.1" customHeight="1">
      <c r="A100" s="1138"/>
      <c r="B100" s="1488"/>
      <c r="C100" s="1514"/>
      <c r="D100" s="1514"/>
      <c r="E100" s="1140"/>
      <c r="F100" s="1140"/>
      <c r="G100" s="1140"/>
      <c r="H100" s="1140"/>
      <c r="I100" s="1140"/>
      <c r="J100" s="1140"/>
      <c r="K100" s="1140"/>
      <c r="L100" s="1214"/>
      <c r="M100" s="1538"/>
      <c r="N100" s="1538"/>
      <c r="O100" s="1539"/>
      <c r="P100" s="1339"/>
      <c r="Q100" s="1339"/>
      <c r="R100" s="1339"/>
      <c r="S100" s="1339"/>
      <c r="T100" s="1484"/>
    </row>
    <row r="101" spans="1:20" ht="11.1" customHeight="1">
      <c r="A101" s="4266">
        <v>19</v>
      </c>
      <c r="B101" s="3187"/>
      <c r="C101" s="3187"/>
      <c r="D101" s="3187"/>
      <c r="E101" s="3187"/>
      <c r="F101" s="3187"/>
      <c r="G101" s="3187"/>
      <c r="H101" s="3187"/>
      <c r="I101" s="3187"/>
      <c r="J101" s="3187"/>
      <c r="K101" s="3187"/>
      <c r="L101" s="3187"/>
      <c r="M101" s="3187"/>
      <c r="N101" s="3187"/>
      <c r="O101" s="3187"/>
      <c r="P101" s="3187"/>
      <c r="Q101" s="3187"/>
      <c r="R101" s="3187"/>
      <c r="S101" s="3187"/>
      <c r="T101" s="4267"/>
    </row>
    <row r="102" spans="1:20" ht="11.1" customHeight="1">
      <c r="A102" s="1138"/>
      <c r="B102" s="1488"/>
      <c r="C102" s="1514"/>
      <c r="D102" s="1514"/>
      <c r="E102" s="1140"/>
      <c r="F102" s="1140"/>
      <c r="G102" s="1140"/>
      <c r="H102" s="1140"/>
      <c r="I102" s="1140"/>
      <c r="J102" s="1140"/>
      <c r="K102" s="1140"/>
      <c r="L102" s="1214"/>
      <c r="M102" s="1538"/>
      <c r="N102" s="1538"/>
      <c r="O102" s="1539"/>
      <c r="P102" s="1339"/>
      <c r="Q102" s="1339"/>
      <c r="R102" s="1339"/>
      <c r="S102" s="1339"/>
      <c r="T102" s="1484"/>
    </row>
    <row r="103" spans="1:20" ht="11.1" customHeight="1">
      <c r="A103" s="1138"/>
      <c r="B103" s="1488"/>
      <c r="C103" s="1514"/>
      <c r="D103" s="1514"/>
      <c r="E103" s="1140"/>
      <c r="F103" s="1140"/>
      <c r="G103" s="1140"/>
      <c r="H103" s="1140"/>
      <c r="I103" s="1140"/>
      <c r="J103" s="1140"/>
      <c r="K103" s="1140"/>
      <c r="L103" s="1214"/>
      <c r="M103" s="1538"/>
      <c r="N103" s="1538"/>
      <c r="O103" s="1539"/>
      <c r="P103" s="1339"/>
      <c r="Q103" s="1339"/>
      <c r="R103" s="1339"/>
      <c r="S103" s="1339"/>
      <c r="T103" s="1484"/>
    </row>
    <row r="104" spans="1:20" ht="18">
      <c r="A104" s="1138"/>
      <c r="B104" s="1488"/>
      <c r="C104" s="1514"/>
      <c r="D104" s="1514"/>
      <c r="E104" s="1390" t="s">
        <v>901</v>
      </c>
      <c r="F104" s="1140"/>
      <c r="G104" s="1140"/>
      <c r="H104" s="1140"/>
      <c r="I104" s="1140"/>
      <c r="J104" s="1140"/>
      <c r="K104" s="1140"/>
      <c r="L104" s="1214"/>
      <c r="M104" s="1538"/>
      <c r="N104" s="1538"/>
      <c r="O104" s="1539"/>
      <c r="P104" s="1339"/>
      <c r="Q104" s="1339"/>
      <c r="R104" s="1339"/>
      <c r="S104" s="1339"/>
      <c r="T104" s="1484"/>
    </row>
    <row r="105" spans="1:20" ht="11.1" customHeight="1">
      <c r="A105" s="1138"/>
      <c r="B105" s="1488"/>
      <c r="C105" s="1514"/>
      <c r="D105" s="1514"/>
      <c r="E105" s="504" t="s">
        <v>902</v>
      </c>
      <c r="F105" s="1140"/>
      <c r="G105" s="1140"/>
      <c r="H105" s="1140"/>
      <c r="I105" s="1140"/>
      <c r="J105" s="1140"/>
      <c r="K105" s="1140"/>
      <c r="L105" s="1214"/>
      <c r="M105" s="4216" t="s">
        <v>903</v>
      </c>
      <c r="N105" s="4216"/>
      <c r="O105" s="4216"/>
      <c r="P105" s="4216"/>
      <c r="Q105" s="4216"/>
      <c r="R105" s="4216"/>
      <c r="S105" s="4216"/>
      <c r="T105" s="1484"/>
    </row>
    <row r="106" spans="1:20" ht="11.1" customHeight="1">
      <c r="A106" s="1138"/>
      <c r="B106" s="1488"/>
      <c r="C106" s="1514"/>
      <c r="D106" s="1514"/>
      <c r="E106" s="1140"/>
      <c r="F106" s="1140"/>
      <c r="G106" s="1140"/>
      <c r="H106" s="1140"/>
      <c r="I106" s="1140"/>
      <c r="J106" s="1140"/>
      <c r="K106" s="1140"/>
      <c r="L106" s="1214"/>
      <c r="M106" s="4286" t="s">
        <v>334</v>
      </c>
      <c r="N106" s="4286"/>
      <c r="O106" s="4286"/>
      <c r="P106" s="4286"/>
      <c r="Q106" s="4286"/>
      <c r="R106" s="4286"/>
      <c r="S106" s="4286"/>
      <c r="T106" s="1484"/>
    </row>
    <row r="107" spans="1:20" ht="7.5" customHeight="1">
      <c r="A107" s="1138"/>
      <c r="B107" s="1488"/>
      <c r="C107" s="1514"/>
      <c r="D107" s="1514"/>
      <c r="E107" s="1140"/>
      <c r="F107" s="1140"/>
      <c r="G107" s="1140"/>
      <c r="H107" s="1140"/>
      <c r="I107" s="1140"/>
      <c r="J107" s="1140"/>
      <c r="K107" s="1140"/>
      <c r="L107" s="1214"/>
      <c r="M107" s="383"/>
      <c r="N107" s="383"/>
      <c r="O107" s="1537"/>
      <c r="P107" s="1339"/>
      <c r="Q107" s="1339"/>
      <c r="R107" s="1339"/>
      <c r="S107" s="1339"/>
      <c r="T107" s="1484"/>
    </row>
    <row r="108" spans="1:20" ht="11.1" customHeight="1">
      <c r="A108" s="1138"/>
      <c r="B108" s="1488"/>
      <c r="C108" s="1514"/>
      <c r="D108" s="1514"/>
      <c r="E108" s="1140"/>
      <c r="F108" s="1140"/>
      <c r="G108" s="1140"/>
      <c r="H108" s="1140"/>
      <c r="I108" s="1140"/>
      <c r="J108" s="1140"/>
      <c r="K108" s="1140"/>
      <c r="L108" s="1214"/>
      <c r="M108" s="383"/>
      <c r="N108" s="383"/>
      <c r="O108" s="1537"/>
      <c r="P108" s="1339"/>
      <c r="Q108" s="1339"/>
      <c r="R108" s="1339"/>
      <c r="S108" s="2692" t="s">
        <v>904</v>
      </c>
      <c r="T108" s="1484"/>
    </row>
    <row r="109" spans="1:20" ht="11.25" customHeight="1">
      <c r="A109" s="1138"/>
      <c r="B109" s="1450">
        <v>9.1300000000000008</v>
      </c>
      <c r="C109" s="1139" t="s">
        <v>905</v>
      </c>
      <c r="D109" s="1140"/>
      <c r="E109" s="1140"/>
      <c r="F109" s="1140"/>
      <c r="G109" s="1140"/>
      <c r="H109" s="1140"/>
      <c r="I109" s="1140"/>
      <c r="J109" s="1140"/>
      <c r="K109" s="1140"/>
      <c r="L109" s="4275" t="s">
        <v>338</v>
      </c>
      <c r="M109" s="4220"/>
      <c r="N109" s="4220"/>
      <c r="O109" s="4220"/>
      <c r="P109" s="4220"/>
      <c r="Q109" s="4220"/>
      <c r="R109" s="4220"/>
      <c r="S109" s="4220"/>
      <c r="T109" s="1484"/>
    </row>
    <row r="110" spans="1:20" ht="11.25" customHeight="1">
      <c r="A110" s="1138"/>
      <c r="B110" s="1427"/>
      <c r="C110" s="1141" t="s">
        <v>906</v>
      </c>
      <c r="D110" s="1140"/>
      <c r="E110" s="1140"/>
      <c r="F110" s="1140"/>
      <c r="G110" s="1140"/>
      <c r="H110" s="1140"/>
      <c r="I110" s="1140"/>
      <c r="J110" s="1140"/>
      <c r="K110" s="1140"/>
      <c r="L110" s="4276"/>
      <c r="M110" s="4220"/>
      <c r="N110" s="4220"/>
      <c r="O110" s="4220"/>
      <c r="P110" s="4220"/>
      <c r="Q110" s="4220"/>
      <c r="R110" s="4220"/>
      <c r="S110" s="4220"/>
      <c r="T110" s="1484"/>
    </row>
    <row r="111" spans="1:20" ht="6.75" customHeight="1">
      <c r="A111" s="1510"/>
      <c r="B111" s="1511"/>
      <c r="C111" s="1518"/>
      <c r="D111" s="1519"/>
      <c r="E111" s="1519"/>
      <c r="F111" s="1519"/>
      <c r="G111" s="1519"/>
      <c r="H111" s="1519"/>
      <c r="I111" s="1519"/>
      <c r="J111" s="1519"/>
      <c r="K111" s="1519"/>
      <c r="L111" s="1540"/>
      <c r="M111" s="1541"/>
      <c r="N111" s="1541"/>
      <c r="O111" s="1541"/>
      <c r="P111" s="1541"/>
      <c r="Q111" s="1541"/>
      <c r="R111" s="1541"/>
      <c r="S111" s="1541"/>
      <c r="T111" s="1551"/>
    </row>
    <row r="112" spans="1:20" ht="5.25" customHeight="1">
      <c r="A112" s="1138"/>
      <c r="B112" s="1488"/>
      <c r="C112" s="1514"/>
      <c r="D112" s="1514"/>
      <c r="E112" s="1140"/>
      <c r="F112" s="1140"/>
      <c r="G112" s="1140"/>
      <c r="H112" s="1140"/>
      <c r="I112" s="1140"/>
      <c r="J112" s="1140"/>
      <c r="K112" s="1140"/>
      <c r="L112" s="1214"/>
      <c r="M112" s="383"/>
      <c r="N112" s="383"/>
      <c r="O112" s="1537"/>
      <c r="P112" s="1339"/>
      <c r="Q112" s="1339"/>
      <c r="R112" s="1339"/>
      <c r="S112" s="1339"/>
      <c r="T112" s="1484"/>
    </row>
    <row r="113" spans="1:20" ht="11.25" customHeight="1">
      <c r="A113" s="1138"/>
      <c r="B113" s="1513">
        <v>9.14</v>
      </c>
      <c r="C113" s="1143" t="s">
        <v>907</v>
      </c>
      <c r="D113" s="1514"/>
      <c r="E113" s="1140"/>
      <c r="F113" s="1140"/>
      <c r="G113" s="1140"/>
      <c r="H113" s="1140"/>
      <c r="I113" s="1140"/>
      <c r="J113" s="1140"/>
      <c r="K113" s="1140"/>
      <c r="L113" s="1214"/>
      <c r="M113" s="383"/>
      <c r="N113" s="383"/>
      <c r="O113" s="1537"/>
      <c r="P113" s="1339"/>
      <c r="Q113" s="1339"/>
      <c r="R113" s="1339"/>
      <c r="S113" s="1339"/>
      <c r="T113" s="1484"/>
    </row>
    <row r="114" spans="1:20" ht="11.25" customHeight="1">
      <c r="A114" s="1138"/>
      <c r="B114" s="1488"/>
      <c r="C114" s="1143" t="s">
        <v>908</v>
      </c>
      <c r="D114" s="1514"/>
      <c r="E114" s="1140"/>
      <c r="F114" s="1140"/>
      <c r="G114" s="1140"/>
      <c r="H114" s="1140"/>
      <c r="I114" s="1140"/>
      <c r="J114" s="1140"/>
      <c r="K114" s="1140"/>
      <c r="L114" s="4275" t="s">
        <v>340</v>
      </c>
      <c r="M114" s="4220"/>
      <c r="N114" s="4220"/>
      <c r="O114" s="4220"/>
      <c r="P114" s="4220"/>
      <c r="Q114" s="4220"/>
      <c r="R114" s="4220"/>
      <c r="S114" s="4220"/>
      <c r="T114" s="1484"/>
    </row>
    <row r="115" spans="1:20" ht="11.25" customHeight="1">
      <c r="A115" s="1138"/>
      <c r="B115" s="1488"/>
      <c r="C115" s="1142" t="s">
        <v>909</v>
      </c>
      <c r="D115" s="1514"/>
      <c r="E115" s="1140"/>
      <c r="F115" s="1140"/>
      <c r="G115" s="1140"/>
      <c r="H115" s="1140"/>
      <c r="I115" s="1140"/>
      <c r="J115" s="1140"/>
      <c r="K115" s="1140"/>
      <c r="L115" s="4276"/>
      <c r="M115" s="4220"/>
      <c r="N115" s="4220"/>
      <c r="O115" s="4220"/>
      <c r="P115" s="4220"/>
      <c r="Q115" s="4220"/>
      <c r="R115" s="4220"/>
      <c r="S115" s="4220"/>
      <c r="T115" s="1484"/>
    </row>
    <row r="116" spans="1:20" ht="11.25" customHeight="1">
      <c r="A116" s="1138"/>
      <c r="B116" s="1488"/>
      <c r="C116" s="1141" t="s">
        <v>910</v>
      </c>
      <c r="D116" s="1514"/>
      <c r="E116" s="1140"/>
      <c r="F116" s="1140"/>
      <c r="G116" s="1140"/>
      <c r="H116" s="1140"/>
      <c r="I116" s="1140"/>
      <c r="J116" s="1140"/>
      <c r="K116" s="1140"/>
      <c r="L116" s="1214"/>
      <c r="M116" s="383"/>
      <c r="N116" s="383"/>
      <c r="O116" s="1537"/>
      <c r="P116" s="1339"/>
      <c r="Q116" s="1339"/>
      <c r="R116" s="1339"/>
      <c r="S116" s="1339"/>
      <c r="T116" s="1484"/>
    </row>
    <row r="117" spans="1:20" ht="5.25" customHeight="1">
      <c r="A117" s="1510"/>
      <c r="B117" s="1520"/>
      <c r="C117" s="1521"/>
      <c r="D117" s="1521"/>
      <c r="E117" s="1519"/>
      <c r="F117" s="1519"/>
      <c r="G117" s="1519"/>
      <c r="H117" s="1519"/>
      <c r="I117" s="1519"/>
      <c r="J117" s="1519"/>
      <c r="K117" s="1519"/>
      <c r="L117" s="1540"/>
      <c r="M117" s="1542"/>
      <c r="N117" s="1542"/>
      <c r="O117" s="1543"/>
      <c r="P117" s="1544"/>
      <c r="Q117" s="1544"/>
      <c r="R117" s="1544"/>
      <c r="S117" s="1544"/>
      <c r="T117" s="1551"/>
    </row>
    <row r="118" spans="1:20" ht="11.25" customHeight="1">
      <c r="A118" s="1138"/>
      <c r="B118" s="1488"/>
      <c r="C118" s="1514"/>
      <c r="D118" s="1514"/>
      <c r="E118" s="1140"/>
      <c r="F118" s="1140"/>
      <c r="G118" s="1140"/>
      <c r="H118" s="1140"/>
      <c r="I118" s="1140"/>
      <c r="J118" s="1140"/>
      <c r="K118" s="1140"/>
      <c r="L118" s="1214"/>
      <c r="M118" s="383"/>
      <c r="N118" s="383"/>
      <c r="O118" s="1537"/>
      <c r="P118" s="1339"/>
      <c r="Q118" s="1339"/>
      <c r="R118" s="1339"/>
      <c r="S118" s="1339"/>
      <c r="T118" s="1484"/>
    </row>
    <row r="119" spans="1:20" ht="11.25" customHeight="1">
      <c r="A119" s="1138"/>
      <c r="B119" s="1450">
        <v>9.15</v>
      </c>
      <c r="C119" s="1139" t="s">
        <v>911</v>
      </c>
      <c r="D119" s="1140"/>
      <c r="E119" s="1140"/>
      <c r="F119" s="1140"/>
      <c r="G119" s="1140"/>
      <c r="H119" s="1140"/>
      <c r="I119" s="1140"/>
      <c r="J119" s="1140"/>
      <c r="K119" s="1140"/>
      <c r="L119" s="4275" t="s">
        <v>364</v>
      </c>
      <c r="M119" s="4220"/>
      <c r="N119" s="4220"/>
      <c r="O119" s="4220"/>
      <c r="P119" s="4220"/>
      <c r="Q119" s="4220"/>
      <c r="R119" s="4220"/>
      <c r="S119" s="4220"/>
      <c r="T119" s="1484"/>
    </row>
    <row r="120" spans="1:20" ht="11.25" customHeight="1">
      <c r="A120" s="1138"/>
      <c r="B120" s="1427"/>
      <c r="C120" s="1141" t="s">
        <v>912</v>
      </c>
      <c r="D120" s="1140"/>
      <c r="E120" s="1140"/>
      <c r="F120" s="1140"/>
      <c r="G120" s="1140"/>
      <c r="H120" s="1140"/>
      <c r="I120" s="1140"/>
      <c r="J120" s="1140"/>
      <c r="K120" s="1140"/>
      <c r="L120" s="4276"/>
      <c r="M120" s="4220"/>
      <c r="N120" s="4220"/>
      <c r="O120" s="4220"/>
      <c r="P120" s="4220"/>
      <c r="Q120" s="4220"/>
      <c r="R120" s="4220"/>
      <c r="S120" s="4220"/>
      <c r="T120" s="1484"/>
    </row>
    <row r="121" spans="1:20" ht="11.25" customHeight="1">
      <c r="A121" s="1510"/>
      <c r="B121" s="1520"/>
      <c r="C121" s="1521"/>
      <c r="D121" s="1521"/>
      <c r="E121" s="1519"/>
      <c r="F121" s="1519"/>
      <c r="G121" s="1519"/>
      <c r="H121" s="1519"/>
      <c r="I121" s="1519"/>
      <c r="J121" s="1519"/>
      <c r="K121" s="1519"/>
      <c r="L121" s="1540"/>
      <c r="M121" s="1542"/>
      <c r="N121" s="1542"/>
      <c r="O121" s="1543"/>
      <c r="P121" s="1544"/>
      <c r="Q121" s="1544"/>
      <c r="R121" s="1544"/>
      <c r="S121" s="1544"/>
      <c r="T121" s="1551"/>
    </row>
    <row r="122" spans="1:20" ht="11.25" customHeight="1">
      <c r="A122" s="1138"/>
      <c r="B122" s="1488"/>
      <c r="C122" s="1514"/>
      <c r="D122" s="1514"/>
      <c r="E122" s="1140"/>
      <c r="F122" s="1140"/>
      <c r="G122" s="1140"/>
      <c r="H122" s="1140"/>
      <c r="I122" s="1140"/>
      <c r="J122" s="1140"/>
      <c r="K122" s="1140"/>
      <c r="L122" s="1214"/>
      <c r="M122" s="383"/>
      <c r="N122" s="383"/>
      <c r="O122" s="1537"/>
      <c r="P122" s="1339"/>
      <c r="Q122" s="1339"/>
      <c r="R122" s="1339"/>
      <c r="S122" s="1339"/>
      <c r="T122" s="1484"/>
    </row>
    <row r="123" spans="1:20" ht="11.25" customHeight="1">
      <c r="A123" s="1138"/>
      <c r="B123" s="1450">
        <v>9.16</v>
      </c>
      <c r="C123" s="1139" t="s">
        <v>915</v>
      </c>
      <c r="D123" s="1140"/>
      <c r="E123" s="1140"/>
      <c r="F123" s="1140"/>
      <c r="G123" s="1140"/>
      <c r="H123" s="1140"/>
      <c r="I123" s="1140"/>
      <c r="J123" s="1140"/>
      <c r="K123" s="1140"/>
      <c r="L123" s="4275" t="s">
        <v>366</v>
      </c>
      <c r="M123" s="4220"/>
      <c r="N123" s="4220"/>
      <c r="O123" s="4220"/>
      <c r="P123" s="4220"/>
      <c r="Q123" s="4220"/>
      <c r="R123" s="4220"/>
      <c r="S123" s="4220"/>
      <c r="T123" s="1484"/>
    </row>
    <row r="124" spans="1:20" ht="11.25" customHeight="1">
      <c r="A124" s="1138"/>
      <c r="B124" s="1427"/>
      <c r="C124" s="1141" t="s">
        <v>916</v>
      </c>
      <c r="D124" s="1140"/>
      <c r="E124" s="1140"/>
      <c r="F124" s="1140"/>
      <c r="G124" s="1140"/>
      <c r="H124" s="1140"/>
      <c r="I124" s="1140"/>
      <c r="J124" s="1140"/>
      <c r="K124" s="1140"/>
      <c r="L124" s="4276"/>
      <c r="M124" s="4220"/>
      <c r="N124" s="4220"/>
      <c r="O124" s="4220"/>
      <c r="P124" s="4220"/>
      <c r="Q124" s="4220"/>
      <c r="R124" s="4220"/>
      <c r="S124" s="4220"/>
      <c r="T124" s="1484"/>
    </row>
    <row r="125" spans="1:20" ht="11.25" customHeight="1">
      <c r="A125" s="1510"/>
      <c r="B125" s="1520"/>
      <c r="C125" s="1521"/>
      <c r="D125" s="1521"/>
      <c r="E125" s="1519"/>
      <c r="F125" s="1519"/>
      <c r="G125" s="1519"/>
      <c r="H125" s="1519"/>
      <c r="I125" s="1519"/>
      <c r="J125" s="1519"/>
      <c r="K125" s="1519"/>
      <c r="L125" s="1540"/>
      <c r="M125" s="1542"/>
      <c r="N125" s="1542"/>
      <c r="O125" s="1543"/>
      <c r="P125" s="1544"/>
      <c r="Q125" s="1544"/>
      <c r="R125" s="1544"/>
      <c r="S125" s="1544"/>
      <c r="T125" s="1551"/>
    </row>
    <row r="126" spans="1:20" ht="11.25" customHeight="1">
      <c r="A126" s="1138"/>
      <c r="B126" s="1488"/>
      <c r="C126" s="1514"/>
      <c r="D126" s="1514"/>
      <c r="E126" s="1140"/>
      <c r="F126" s="1140"/>
      <c r="G126" s="1140"/>
      <c r="H126" s="1140"/>
      <c r="I126" s="1140"/>
      <c r="J126" s="1140"/>
      <c r="K126" s="1140"/>
      <c r="L126" s="1214"/>
      <c r="M126" s="383"/>
      <c r="N126" s="383"/>
      <c r="O126" s="1537"/>
      <c r="P126" s="1339"/>
      <c r="Q126" s="1339"/>
      <c r="R126" s="1339"/>
      <c r="S126" s="1339"/>
      <c r="T126" s="1484"/>
    </row>
    <row r="127" spans="1:20" ht="11.25" customHeight="1">
      <c r="A127" s="1138"/>
      <c r="B127" s="1450">
        <v>9.17</v>
      </c>
      <c r="C127" s="1139" t="s">
        <v>921</v>
      </c>
      <c r="D127" s="1140"/>
      <c r="E127" s="1140"/>
      <c r="F127" s="1140"/>
      <c r="G127" s="1140"/>
      <c r="H127" s="1140"/>
      <c r="I127" s="1140"/>
      <c r="J127" s="1140"/>
      <c r="K127" s="1140"/>
      <c r="L127" s="4275" t="s">
        <v>368</v>
      </c>
      <c r="M127" s="4220"/>
      <c r="N127" s="4220"/>
      <c r="O127" s="4220"/>
      <c r="P127" s="4220"/>
      <c r="Q127" s="4220"/>
      <c r="R127" s="4220"/>
      <c r="S127" s="4220"/>
      <c r="T127" s="1484"/>
    </row>
    <row r="128" spans="1:20" ht="11.25" customHeight="1">
      <c r="A128" s="1138"/>
      <c r="B128" s="1427"/>
      <c r="C128" s="1583" t="s">
        <v>922</v>
      </c>
      <c r="D128" s="1140"/>
      <c r="E128" s="1140"/>
      <c r="F128" s="1140"/>
      <c r="G128" s="1140"/>
      <c r="H128" s="1140"/>
      <c r="I128" s="1140"/>
      <c r="J128" s="1140"/>
      <c r="K128" s="1140"/>
      <c r="L128" s="4276"/>
      <c r="M128" s="4220"/>
      <c r="N128" s="4220"/>
      <c r="O128" s="4220"/>
      <c r="P128" s="4220"/>
      <c r="Q128" s="4220"/>
      <c r="R128" s="4220"/>
      <c r="S128" s="4220"/>
      <c r="T128" s="1484"/>
    </row>
    <row r="129" spans="1:20" ht="11.25" customHeight="1">
      <c r="A129" s="1510"/>
      <c r="B129" s="1520"/>
      <c r="C129" s="1521"/>
      <c r="D129" s="1521"/>
      <c r="E129" s="1519"/>
      <c r="F129" s="1519"/>
      <c r="G129" s="1519"/>
      <c r="H129" s="1519"/>
      <c r="I129" s="1519"/>
      <c r="J129" s="1519"/>
      <c r="K129" s="1519"/>
      <c r="L129" s="1540"/>
      <c r="M129" s="1542"/>
      <c r="N129" s="1542"/>
      <c r="O129" s="1543"/>
      <c r="P129" s="1544"/>
      <c r="Q129" s="1544"/>
      <c r="R129" s="1544"/>
      <c r="S129" s="1544"/>
      <c r="T129" s="1551"/>
    </row>
    <row r="130" spans="1:20" ht="11.25" customHeight="1">
      <c r="A130" s="1138"/>
      <c r="B130" s="1488"/>
      <c r="C130" s="1514"/>
      <c r="D130" s="1514"/>
      <c r="E130" s="1140"/>
      <c r="F130" s="1140"/>
      <c r="G130" s="1140"/>
      <c r="H130" s="1140"/>
      <c r="I130" s="1140"/>
      <c r="J130" s="1140"/>
      <c r="K130" s="1140"/>
      <c r="L130" s="1214"/>
      <c r="M130" s="383"/>
      <c r="N130" s="383"/>
      <c r="O130" s="1537"/>
      <c r="P130" s="1339"/>
      <c r="Q130" s="1339"/>
      <c r="R130" s="1339"/>
      <c r="S130" s="1339"/>
      <c r="T130" s="1484"/>
    </row>
    <row r="131" spans="1:20" ht="11.25" customHeight="1">
      <c r="A131" s="1138"/>
      <c r="B131" s="1450">
        <v>9.18</v>
      </c>
      <c r="C131" s="1139" t="s">
        <v>923</v>
      </c>
      <c r="D131" s="1140"/>
      <c r="E131" s="1140"/>
      <c r="F131" s="1140"/>
      <c r="G131" s="1140"/>
      <c r="H131" s="1140"/>
      <c r="I131" s="1140"/>
      <c r="J131" s="1140"/>
      <c r="K131" s="1140"/>
      <c r="L131" s="4275" t="s">
        <v>120</v>
      </c>
      <c r="M131" s="4220"/>
      <c r="N131" s="4220"/>
      <c r="O131" s="4220"/>
      <c r="P131" s="4220"/>
      <c r="Q131" s="4220"/>
      <c r="R131" s="4220"/>
      <c r="S131" s="4220"/>
      <c r="T131" s="1484"/>
    </row>
    <row r="132" spans="1:20" ht="11.25" customHeight="1">
      <c r="A132" s="1138"/>
      <c r="B132" s="1427"/>
      <c r="C132" s="1141" t="s">
        <v>924</v>
      </c>
      <c r="D132" s="1514"/>
      <c r="E132" s="1140"/>
      <c r="F132" s="1140"/>
      <c r="G132" s="1140"/>
      <c r="H132" s="1140"/>
      <c r="I132" s="1140"/>
      <c r="J132" s="1140"/>
      <c r="K132" s="1140"/>
      <c r="L132" s="4276"/>
      <c r="M132" s="4220"/>
      <c r="N132" s="4220"/>
      <c r="O132" s="4220"/>
      <c r="P132" s="4220"/>
      <c r="Q132" s="4220"/>
      <c r="R132" s="4220"/>
      <c r="S132" s="4220"/>
      <c r="T132" s="1484"/>
    </row>
    <row r="133" spans="1:20" ht="11.25" customHeight="1">
      <c r="A133" s="1510"/>
      <c r="B133" s="1520"/>
      <c r="C133" s="1521"/>
      <c r="D133" s="1521"/>
      <c r="E133" s="1519"/>
      <c r="F133" s="1519"/>
      <c r="G133" s="1519"/>
      <c r="H133" s="1519"/>
      <c r="I133" s="1519"/>
      <c r="J133" s="1519"/>
      <c r="K133" s="1519"/>
      <c r="L133" s="1540"/>
      <c r="M133" s="1542"/>
      <c r="N133" s="1542"/>
      <c r="O133" s="1543"/>
      <c r="P133" s="1544"/>
      <c r="Q133" s="1544"/>
      <c r="R133" s="1544"/>
      <c r="S133" s="1544"/>
      <c r="T133" s="1551"/>
    </row>
    <row r="134" spans="1:20" ht="5.25" customHeight="1">
      <c r="A134" s="1138"/>
      <c r="B134" s="1488"/>
      <c r="C134" s="1514"/>
      <c r="D134" s="1514"/>
      <c r="E134" s="1140"/>
      <c r="F134" s="1140"/>
      <c r="G134" s="1140"/>
      <c r="H134" s="1140"/>
      <c r="I134" s="1140"/>
      <c r="J134" s="1140"/>
      <c r="K134" s="1140"/>
      <c r="L134" s="1214"/>
      <c r="M134" s="383"/>
      <c r="N134" s="383"/>
      <c r="O134" s="1537"/>
      <c r="P134" s="1339"/>
      <c r="Q134" s="1339"/>
      <c r="R134" s="1339"/>
      <c r="S134" s="1339"/>
      <c r="T134" s="1484"/>
    </row>
    <row r="135" spans="1:20" ht="11.25" customHeight="1">
      <c r="A135" s="1138"/>
      <c r="B135" s="1450">
        <v>9.19</v>
      </c>
      <c r="C135" s="1139" t="s">
        <v>927</v>
      </c>
      <c r="D135" s="1140"/>
      <c r="E135" s="1140"/>
      <c r="F135" s="1140"/>
      <c r="G135" s="1140"/>
      <c r="H135" s="1140"/>
      <c r="I135" s="1140"/>
      <c r="J135" s="1140"/>
      <c r="K135" s="1140"/>
      <c r="L135" s="4275" t="s">
        <v>124</v>
      </c>
      <c r="M135" s="4220"/>
      <c r="N135" s="4220"/>
      <c r="O135" s="4220"/>
      <c r="P135" s="4220"/>
      <c r="Q135" s="4220"/>
      <c r="R135" s="4220"/>
      <c r="S135" s="4220"/>
      <c r="T135" s="1484"/>
    </row>
    <row r="136" spans="1:20" ht="11.25" customHeight="1">
      <c r="A136" s="1138"/>
      <c r="B136" s="1427"/>
      <c r="C136" s="1141" t="s">
        <v>928</v>
      </c>
      <c r="D136" s="1140"/>
      <c r="E136" s="1140"/>
      <c r="F136" s="1140"/>
      <c r="G136" s="1140"/>
      <c r="H136" s="1140"/>
      <c r="I136" s="1140"/>
      <c r="J136" s="1140"/>
      <c r="K136" s="1140"/>
      <c r="L136" s="4276"/>
      <c r="M136" s="4220"/>
      <c r="N136" s="4220"/>
      <c r="O136" s="4220"/>
      <c r="P136" s="4220"/>
      <c r="Q136" s="4220"/>
      <c r="R136" s="4220"/>
      <c r="S136" s="4220"/>
      <c r="T136" s="1484"/>
    </row>
    <row r="137" spans="1:20" ht="11.25" customHeight="1">
      <c r="A137" s="1510"/>
      <c r="B137" s="1520"/>
      <c r="C137" s="1521"/>
      <c r="D137" s="1521"/>
      <c r="E137" s="1519"/>
      <c r="F137" s="1519"/>
      <c r="G137" s="1519"/>
      <c r="H137" s="1519"/>
      <c r="I137" s="1519"/>
      <c r="J137" s="1519"/>
      <c r="K137" s="1519"/>
      <c r="L137" s="1540"/>
      <c r="M137" s="1542"/>
      <c r="N137" s="1542"/>
      <c r="O137" s="1543"/>
      <c r="P137" s="1544"/>
      <c r="Q137" s="1544"/>
      <c r="R137" s="1544"/>
      <c r="S137" s="1544"/>
      <c r="T137" s="1551"/>
    </row>
    <row r="138" spans="1:20" ht="11.25" customHeight="1">
      <c r="A138" s="1138"/>
      <c r="B138" s="1488"/>
      <c r="C138" s="1514"/>
      <c r="D138" s="1514"/>
      <c r="E138" s="1140"/>
      <c r="F138" s="1140"/>
      <c r="G138" s="1140"/>
      <c r="H138" s="1140"/>
      <c r="I138" s="1140"/>
      <c r="J138" s="1140"/>
      <c r="K138" s="1140"/>
      <c r="L138" s="1160"/>
      <c r="M138" s="1451"/>
      <c r="N138" s="1565"/>
      <c r="O138" s="1457"/>
      <c r="P138" s="1451"/>
      <c r="Q138" s="1451"/>
      <c r="R138" s="1488"/>
      <c r="S138" s="1488"/>
      <c r="T138" s="1484"/>
    </row>
    <row r="139" spans="1:20" ht="11.25" customHeight="1">
      <c r="A139" s="1138"/>
      <c r="B139" s="1450">
        <v>9.1999999999999993</v>
      </c>
      <c r="C139" s="1139" t="s">
        <v>929</v>
      </c>
      <c r="D139" s="1140"/>
      <c r="E139" s="1140"/>
      <c r="F139" s="1140"/>
      <c r="G139" s="1140"/>
      <c r="H139" s="1140"/>
      <c r="I139" s="1140"/>
      <c r="J139" s="1140"/>
      <c r="K139" s="1140"/>
      <c r="L139" s="4275" t="s">
        <v>128</v>
      </c>
      <c r="M139" s="4220"/>
      <c r="N139" s="4220"/>
      <c r="O139" s="4220"/>
      <c r="P139" s="4220"/>
      <c r="Q139" s="4220"/>
      <c r="R139" s="4220"/>
      <c r="S139" s="4220"/>
      <c r="T139" s="1484"/>
    </row>
    <row r="140" spans="1:20" ht="11.25" customHeight="1">
      <c r="A140" s="1138"/>
      <c r="B140" s="1427"/>
      <c r="C140" s="1141" t="s">
        <v>930</v>
      </c>
      <c r="D140" s="1140"/>
      <c r="E140" s="1140"/>
      <c r="F140" s="1140"/>
      <c r="G140" s="1140"/>
      <c r="H140" s="1140"/>
      <c r="I140" s="1140"/>
      <c r="J140" s="1140"/>
      <c r="K140" s="1140"/>
      <c r="L140" s="4276"/>
      <c r="M140" s="4220"/>
      <c r="N140" s="4220"/>
      <c r="O140" s="4220"/>
      <c r="P140" s="4220"/>
      <c r="Q140" s="4220"/>
      <c r="R140" s="4220"/>
      <c r="S140" s="4220"/>
      <c r="T140" s="1484"/>
    </row>
    <row r="141" spans="1:20" ht="11.25" customHeight="1">
      <c r="A141" s="1510"/>
      <c r="B141" s="1520"/>
      <c r="C141" s="1521"/>
      <c r="D141" s="1521"/>
      <c r="E141" s="1519"/>
      <c r="F141" s="1519"/>
      <c r="G141" s="1519"/>
      <c r="H141" s="1519"/>
      <c r="I141" s="1519"/>
      <c r="J141" s="1519"/>
      <c r="K141" s="1519"/>
      <c r="L141" s="1540"/>
      <c r="M141" s="1542"/>
      <c r="N141" s="1542"/>
      <c r="O141" s="1543"/>
      <c r="P141" s="1544"/>
      <c r="Q141" s="1544"/>
      <c r="R141" s="1544"/>
      <c r="S141" s="1544"/>
      <c r="T141" s="1551"/>
    </row>
    <row r="142" spans="1:20" ht="11.25" customHeight="1">
      <c r="A142" s="1138"/>
      <c r="B142" s="1488"/>
      <c r="C142" s="1514"/>
      <c r="D142" s="1514"/>
      <c r="E142" s="1140"/>
      <c r="F142" s="1140"/>
      <c r="G142" s="1140"/>
      <c r="H142" s="1140"/>
      <c r="I142" s="1140"/>
      <c r="J142" s="1140"/>
      <c r="K142" s="1140"/>
      <c r="L142" s="1160"/>
      <c r="M142" s="1451"/>
      <c r="N142" s="1565"/>
      <c r="O142" s="1457"/>
      <c r="P142" s="1451"/>
      <c r="Q142" s="1451"/>
      <c r="R142" s="1488"/>
      <c r="S142" s="1488"/>
      <c r="T142" s="1484"/>
    </row>
    <row r="143" spans="1:20" ht="11.25" customHeight="1">
      <c r="A143" s="1138"/>
      <c r="B143" s="1450">
        <v>9.2100000000000009</v>
      </c>
      <c r="C143" s="1139" t="s">
        <v>931</v>
      </c>
      <c r="D143" s="1140"/>
      <c r="E143" s="1140"/>
      <c r="F143" s="1140"/>
      <c r="G143" s="1140"/>
      <c r="H143" s="1140"/>
      <c r="I143" s="1140"/>
      <c r="J143" s="1140"/>
      <c r="K143" s="1140"/>
      <c r="L143" s="4275" t="s">
        <v>132</v>
      </c>
      <c r="M143" s="4220"/>
      <c r="N143" s="4220"/>
      <c r="O143" s="4220"/>
      <c r="P143" s="4220"/>
      <c r="Q143" s="4220"/>
      <c r="R143" s="4220"/>
      <c r="S143" s="4220"/>
      <c r="T143" s="1484"/>
    </row>
    <row r="144" spans="1:20" ht="11.25" customHeight="1">
      <c r="A144" s="1138"/>
      <c r="B144" s="1427"/>
      <c r="C144" s="1141" t="s">
        <v>932</v>
      </c>
      <c r="D144" s="1140"/>
      <c r="E144" s="1140"/>
      <c r="F144" s="1140"/>
      <c r="G144" s="1140"/>
      <c r="H144" s="1140"/>
      <c r="I144" s="1140"/>
      <c r="J144" s="1140"/>
      <c r="K144" s="1140"/>
      <c r="L144" s="4276"/>
      <c r="M144" s="4220"/>
      <c r="N144" s="4220"/>
      <c r="O144" s="4220"/>
      <c r="P144" s="4220"/>
      <c r="Q144" s="4220"/>
      <c r="R144" s="4220"/>
      <c r="S144" s="4220"/>
      <c r="T144" s="1484"/>
    </row>
    <row r="145" spans="1:16371" ht="5.25" customHeight="1">
      <c r="A145" s="1510"/>
      <c r="B145" s="1520"/>
      <c r="C145" s="1521"/>
      <c r="D145" s="1521"/>
      <c r="E145" s="1519"/>
      <c r="F145" s="1519"/>
      <c r="G145" s="1519"/>
      <c r="H145" s="1519"/>
      <c r="I145" s="1519"/>
      <c r="J145" s="1519"/>
      <c r="K145" s="1519"/>
      <c r="L145" s="1540"/>
      <c r="M145" s="1542"/>
      <c r="N145" s="1542"/>
      <c r="O145" s="1543"/>
      <c r="P145" s="1544"/>
      <c r="Q145" s="1544"/>
      <c r="R145" s="1544"/>
      <c r="S145" s="1544"/>
      <c r="T145" s="1551"/>
    </row>
    <row r="146" spans="1:16371" ht="4.5" customHeight="1">
      <c r="A146" s="1138"/>
      <c r="B146" s="1488"/>
      <c r="C146" s="1514"/>
      <c r="D146" s="1514"/>
      <c r="E146" s="1140"/>
      <c r="F146" s="1140"/>
      <c r="G146" s="1140"/>
      <c r="H146" s="1140"/>
      <c r="I146" s="1140"/>
      <c r="J146" s="1140"/>
      <c r="K146" s="1140"/>
      <c r="L146" s="1160"/>
      <c r="M146" s="1451"/>
      <c r="N146" s="1565"/>
      <c r="O146" s="1457"/>
      <c r="P146" s="1451"/>
      <c r="Q146" s="1451"/>
      <c r="R146" s="1488"/>
      <c r="S146" s="1488"/>
      <c r="T146" s="1484"/>
    </row>
    <row r="147" spans="1:16371" s="2801" customFormat="1">
      <c r="A147" s="1579"/>
      <c r="B147" s="1450">
        <v>9.2200000000000006</v>
      </c>
      <c r="C147" s="1139" t="s">
        <v>925</v>
      </c>
      <c r="D147" s="1514"/>
      <c r="E147" s="1606"/>
      <c r="F147" s="1606"/>
      <c r="G147" s="1606"/>
      <c r="H147" s="1606"/>
      <c r="I147" s="1606"/>
      <c r="J147" s="1606"/>
      <c r="K147" s="1606"/>
      <c r="L147" s="2802"/>
      <c r="M147" s="1451"/>
      <c r="N147" s="1565"/>
      <c r="O147" s="2805"/>
      <c r="P147" s="1451"/>
      <c r="Q147" s="1451"/>
      <c r="R147" s="2806"/>
      <c r="S147" s="2803" t="s">
        <v>2620</v>
      </c>
      <c r="T147" s="1593"/>
      <c r="U147" s="1413"/>
      <c r="V147" s="1413"/>
      <c r="W147" s="1413"/>
      <c r="X147" s="1413"/>
      <c r="Y147" s="1413"/>
      <c r="Z147" s="1410"/>
      <c r="AA147" s="1410"/>
      <c r="AB147" s="1410"/>
      <c r="AC147" s="1410"/>
      <c r="AD147" s="1410"/>
      <c r="AE147" s="1410"/>
      <c r="AF147" s="1410"/>
      <c r="AG147" s="1410"/>
      <c r="AH147" s="1410"/>
      <c r="AI147" s="1410"/>
      <c r="AJ147" s="1410"/>
      <c r="AK147" s="1410"/>
      <c r="AL147" s="1410"/>
      <c r="AM147" s="1410"/>
      <c r="AN147" s="1410"/>
      <c r="AO147" s="1410"/>
      <c r="AP147" s="1410"/>
      <c r="AQ147" s="1410"/>
      <c r="AR147" s="1410"/>
      <c r="AS147" s="1410"/>
      <c r="AT147" s="1410"/>
      <c r="AU147" s="1410"/>
      <c r="AV147" s="1410"/>
      <c r="AW147" s="1410"/>
      <c r="AX147" s="1410"/>
      <c r="AY147" s="1410"/>
      <c r="AZ147" s="1410"/>
      <c r="BA147" s="1410"/>
      <c r="BB147" s="1410"/>
      <c r="BC147" s="1410"/>
      <c r="BD147" s="1410"/>
      <c r="BE147" s="1410"/>
      <c r="BF147" s="1410"/>
      <c r="BG147" s="1410"/>
      <c r="BH147" s="1410"/>
      <c r="BI147" s="1410"/>
      <c r="BJ147" s="1410"/>
      <c r="BK147" s="1410"/>
      <c r="BL147" s="1410"/>
      <c r="BM147" s="1410"/>
      <c r="BN147" s="1410"/>
      <c r="BO147" s="1410"/>
      <c r="BP147" s="1410"/>
      <c r="BQ147" s="1410"/>
      <c r="BR147" s="1410"/>
      <c r="BS147" s="1410"/>
      <c r="BT147" s="1410"/>
      <c r="BU147" s="1410"/>
      <c r="BV147" s="1410"/>
      <c r="BW147" s="1410"/>
      <c r="BX147" s="1410"/>
      <c r="BY147" s="1410"/>
      <c r="BZ147" s="1410"/>
      <c r="CA147" s="1410"/>
      <c r="CB147" s="1410"/>
      <c r="CC147" s="1410"/>
      <c r="CD147" s="1410"/>
      <c r="CE147" s="1410"/>
      <c r="CF147" s="1410"/>
      <c r="CG147" s="1410"/>
      <c r="CH147" s="1410"/>
      <c r="CI147" s="1410"/>
      <c r="CJ147" s="1410"/>
      <c r="CK147" s="1410"/>
      <c r="CL147" s="1410"/>
      <c r="CM147" s="1410"/>
      <c r="CN147" s="1410"/>
      <c r="CO147" s="1410"/>
      <c r="CP147" s="1410"/>
      <c r="CQ147" s="1410"/>
      <c r="CR147" s="1410"/>
      <c r="CS147" s="1410"/>
      <c r="CT147" s="1410"/>
      <c r="CU147" s="1410"/>
      <c r="CV147" s="1410"/>
      <c r="CW147" s="1410"/>
      <c r="CX147" s="1410"/>
      <c r="CY147" s="1410"/>
      <c r="CZ147" s="1410"/>
      <c r="DA147" s="1410"/>
      <c r="DB147" s="1410"/>
      <c r="DC147" s="1410"/>
      <c r="DD147" s="1410"/>
      <c r="DE147" s="1410"/>
      <c r="DF147" s="1410"/>
      <c r="DG147" s="1410"/>
      <c r="DH147" s="1410"/>
      <c r="DI147" s="1410"/>
      <c r="DJ147" s="1410"/>
      <c r="DK147" s="1410"/>
      <c r="DL147" s="1410"/>
      <c r="DM147" s="1410"/>
      <c r="DN147" s="1410"/>
      <c r="DO147" s="1410"/>
      <c r="DP147" s="1410"/>
      <c r="DQ147" s="1410"/>
      <c r="DR147" s="1410"/>
      <c r="DS147" s="1410"/>
      <c r="DT147" s="1410"/>
      <c r="DU147" s="1410"/>
      <c r="DV147" s="1410"/>
      <c r="DW147" s="1410"/>
      <c r="DX147" s="1410"/>
      <c r="DY147" s="1410"/>
      <c r="DZ147" s="1410"/>
      <c r="EA147" s="1410"/>
      <c r="EB147" s="1410"/>
      <c r="EC147" s="1410"/>
      <c r="ED147" s="1410"/>
      <c r="EE147" s="1410"/>
      <c r="EF147" s="1410"/>
      <c r="EG147" s="1410"/>
      <c r="EH147" s="1410"/>
      <c r="EI147" s="1410"/>
      <c r="EJ147" s="1410"/>
      <c r="EK147" s="1410"/>
      <c r="EL147" s="1410"/>
      <c r="EM147" s="1410"/>
      <c r="EN147" s="1410"/>
      <c r="EO147" s="1410"/>
      <c r="EP147" s="1410"/>
      <c r="EQ147" s="1410"/>
      <c r="ER147" s="1410"/>
      <c r="ES147" s="1410"/>
      <c r="ET147" s="1410"/>
      <c r="EU147" s="1410"/>
      <c r="EV147" s="1410"/>
      <c r="EW147" s="1410"/>
      <c r="EX147" s="1410"/>
      <c r="EY147" s="1410"/>
      <c r="EZ147" s="1410"/>
      <c r="FA147" s="1410"/>
      <c r="FB147" s="1410"/>
      <c r="FC147" s="1410"/>
      <c r="FD147" s="1410"/>
      <c r="FE147" s="1410"/>
      <c r="FF147" s="1410"/>
      <c r="FG147" s="1410"/>
      <c r="FH147" s="1410"/>
      <c r="FI147" s="1410"/>
      <c r="FJ147" s="1410"/>
      <c r="FK147" s="1410"/>
      <c r="FL147" s="1410"/>
      <c r="FM147" s="1410"/>
      <c r="FN147" s="1410"/>
      <c r="FO147" s="1410"/>
      <c r="FP147" s="1410"/>
      <c r="FQ147" s="1410"/>
      <c r="FR147" s="1410"/>
      <c r="FS147" s="1410"/>
      <c r="FT147" s="1410"/>
      <c r="FU147" s="1410"/>
      <c r="FV147" s="1410"/>
      <c r="FW147" s="1410"/>
      <c r="FX147" s="1410"/>
      <c r="FY147" s="1410"/>
      <c r="FZ147" s="1410"/>
      <c r="GA147" s="1410"/>
      <c r="GB147" s="1410"/>
      <c r="GC147" s="1410"/>
      <c r="GD147" s="1410"/>
      <c r="GE147" s="1410"/>
      <c r="GF147" s="1410"/>
      <c r="GG147" s="1410"/>
      <c r="GH147" s="1410"/>
      <c r="GI147" s="1410"/>
      <c r="GJ147" s="1410"/>
      <c r="GK147" s="1410"/>
      <c r="GL147" s="1410"/>
      <c r="GM147" s="1410"/>
      <c r="GN147" s="1410"/>
      <c r="GO147" s="1410"/>
      <c r="GP147" s="1410"/>
      <c r="GQ147" s="1410"/>
      <c r="GR147" s="1410"/>
      <c r="GS147" s="1410"/>
      <c r="GT147" s="1410"/>
      <c r="GU147" s="1410"/>
      <c r="GV147" s="1410"/>
      <c r="GW147" s="1410"/>
      <c r="GX147" s="1410"/>
      <c r="GY147" s="1410"/>
      <c r="GZ147" s="1410"/>
      <c r="HA147" s="1410"/>
      <c r="HB147" s="1410"/>
      <c r="HC147" s="1410"/>
      <c r="HD147" s="1410"/>
      <c r="HE147" s="1410"/>
      <c r="HF147" s="1410"/>
      <c r="HG147" s="1410"/>
      <c r="HH147" s="1410"/>
      <c r="HI147" s="1410"/>
      <c r="HJ147" s="1410"/>
      <c r="HK147" s="1410"/>
      <c r="HL147" s="1410"/>
      <c r="HM147" s="1410"/>
      <c r="HN147" s="1410"/>
      <c r="HO147" s="1410"/>
      <c r="HP147" s="1410"/>
      <c r="HQ147" s="1410"/>
      <c r="HR147" s="1410"/>
      <c r="HS147" s="1410"/>
      <c r="HT147" s="1410"/>
      <c r="HU147" s="1410"/>
      <c r="HV147" s="1410"/>
      <c r="HW147" s="1410"/>
      <c r="HX147" s="1410"/>
      <c r="HY147" s="1410"/>
      <c r="HZ147" s="1410"/>
      <c r="IA147" s="1410"/>
      <c r="IB147" s="1410"/>
      <c r="IC147" s="1410"/>
      <c r="ID147" s="1410"/>
      <c r="IE147" s="1410"/>
      <c r="IF147" s="1410"/>
      <c r="IG147" s="1410"/>
      <c r="IH147" s="1410"/>
      <c r="II147" s="1410"/>
      <c r="IJ147" s="1410"/>
      <c r="IK147" s="1410"/>
      <c r="IL147" s="1410"/>
      <c r="IM147" s="1410"/>
      <c r="IN147" s="1410"/>
      <c r="IO147" s="1410"/>
      <c r="IP147" s="1410"/>
      <c r="IQ147" s="1410"/>
      <c r="IR147" s="1410"/>
      <c r="IS147" s="1410"/>
      <c r="IT147" s="1410"/>
      <c r="IU147" s="1410"/>
      <c r="IV147" s="1410"/>
      <c r="IW147" s="1410"/>
      <c r="IX147" s="1410"/>
      <c r="IY147" s="1410"/>
      <c r="IZ147" s="1410"/>
      <c r="JA147" s="1410"/>
      <c r="JB147" s="1410"/>
      <c r="JC147" s="1410"/>
      <c r="JD147" s="1410"/>
      <c r="JE147" s="1410"/>
      <c r="JF147" s="1410"/>
      <c r="JG147" s="1410"/>
      <c r="JH147" s="1410"/>
      <c r="JI147" s="1410"/>
      <c r="JJ147" s="1410"/>
      <c r="JK147" s="1410"/>
      <c r="JL147" s="1410"/>
      <c r="JM147" s="1410"/>
      <c r="JN147" s="1410"/>
      <c r="JO147" s="1410"/>
      <c r="JP147" s="1410"/>
      <c r="JQ147" s="1410"/>
      <c r="JR147" s="1410"/>
      <c r="JS147" s="1410"/>
      <c r="JT147" s="1410"/>
      <c r="JU147" s="1410"/>
      <c r="JV147" s="1410"/>
      <c r="JW147" s="1410"/>
      <c r="JX147" s="1410"/>
      <c r="JY147" s="1410"/>
      <c r="JZ147" s="1410"/>
      <c r="KA147" s="1410"/>
      <c r="KB147" s="1410"/>
      <c r="KC147" s="1410"/>
      <c r="KD147" s="1410"/>
      <c r="KE147" s="1410"/>
      <c r="KF147" s="1410"/>
      <c r="KG147" s="1410"/>
      <c r="KH147" s="1410"/>
      <c r="KI147" s="1410"/>
      <c r="KJ147" s="1410"/>
      <c r="KK147" s="1410"/>
      <c r="KL147" s="1410"/>
      <c r="KM147" s="1410"/>
      <c r="KN147" s="1410"/>
      <c r="KO147" s="1410"/>
      <c r="KP147" s="1410"/>
      <c r="KQ147" s="1410"/>
      <c r="KR147" s="1410"/>
      <c r="KS147" s="1410"/>
      <c r="KT147" s="1410"/>
      <c r="KU147" s="1410"/>
      <c r="KV147" s="1410"/>
      <c r="KW147" s="1410"/>
      <c r="KX147" s="1410"/>
      <c r="KY147" s="1410"/>
      <c r="KZ147" s="1410"/>
      <c r="LA147" s="1410"/>
      <c r="LB147" s="1410"/>
      <c r="LC147" s="1410"/>
      <c r="LD147" s="1410"/>
      <c r="LE147" s="1410"/>
      <c r="LF147" s="1410"/>
      <c r="LG147" s="1410"/>
      <c r="LH147" s="1410"/>
      <c r="LI147" s="1410"/>
      <c r="LJ147" s="1410"/>
      <c r="LK147" s="1410"/>
      <c r="LL147" s="1410"/>
      <c r="LM147" s="1410"/>
      <c r="LN147" s="1410"/>
      <c r="LO147" s="1410"/>
      <c r="LP147" s="1410"/>
      <c r="LQ147" s="1410"/>
      <c r="LR147" s="1410"/>
      <c r="LS147" s="1410"/>
      <c r="LT147" s="1410"/>
      <c r="LU147" s="1410"/>
      <c r="LV147" s="1410"/>
      <c r="LW147" s="1410"/>
      <c r="LX147" s="1410"/>
      <c r="LY147" s="1410"/>
      <c r="LZ147" s="1410"/>
      <c r="MA147" s="1410"/>
      <c r="MB147" s="1410"/>
      <c r="MC147" s="1410"/>
      <c r="MD147" s="1410"/>
      <c r="ME147" s="1410"/>
      <c r="MF147" s="1410"/>
      <c r="MG147" s="1410"/>
      <c r="MH147" s="1410"/>
      <c r="MI147" s="1410"/>
      <c r="MJ147" s="1410"/>
      <c r="MK147" s="1410"/>
      <c r="ML147" s="1410"/>
      <c r="MM147" s="1410"/>
      <c r="MN147" s="1410"/>
      <c r="MO147" s="1410"/>
      <c r="MP147" s="1410"/>
      <c r="MQ147" s="1410"/>
      <c r="MR147" s="1410"/>
      <c r="MS147" s="1410"/>
      <c r="MT147" s="1410"/>
      <c r="MU147" s="1410"/>
      <c r="MV147" s="1410"/>
      <c r="MW147" s="1410"/>
      <c r="MX147" s="1410"/>
      <c r="MY147" s="1410"/>
      <c r="MZ147" s="1410"/>
      <c r="NA147" s="1410"/>
      <c r="NB147" s="1410"/>
      <c r="NC147" s="1410"/>
      <c r="ND147" s="1410"/>
      <c r="NE147" s="1410"/>
      <c r="NF147" s="1410"/>
      <c r="NG147" s="1410"/>
      <c r="NH147" s="1410"/>
      <c r="NI147" s="1410"/>
      <c r="NJ147" s="1410"/>
      <c r="NK147" s="1410"/>
      <c r="NL147" s="1410"/>
      <c r="NM147" s="1410"/>
      <c r="NN147" s="1410"/>
      <c r="NO147" s="1410"/>
      <c r="NP147" s="1410"/>
      <c r="NQ147" s="1410"/>
      <c r="NR147" s="1410"/>
      <c r="NS147" s="1410"/>
      <c r="NT147" s="1410"/>
      <c r="NU147" s="1410"/>
      <c r="NV147" s="1410"/>
      <c r="NW147" s="1410"/>
      <c r="NX147" s="1410"/>
      <c r="NY147" s="1410"/>
      <c r="NZ147" s="1410"/>
      <c r="OA147" s="1410"/>
      <c r="OB147" s="1410"/>
      <c r="OC147" s="1410"/>
      <c r="OD147" s="1410"/>
      <c r="OE147" s="1410"/>
      <c r="OF147" s="1410"/>
      <c r="OG147" s="1410"/>
      <c r="OH147" s="1410"/>
      <c r="OI147" s="1410"/>
      <c r="OJ147" s="1410"/>
      <c r="OK147" s="1410"/>
      <c r="OL147" s="1410"/>
      <c r="OM147" s="1410"/>
      <c r="ON147" s="1410"/>
      <c r="OO147" s="1410"/>
      <c r="OP147" s="1410"/>
      <c r="OQ147" s="1410"/>
      <c r="OR147" s="1410"/>
      <c r="OS147" s="1410"/>
      <c r="OT147" s="1410"/>
      <c r="OU147" s="1410"/>
      <c r="OV147" s="1410"/>
      <c r="OW147" s="1410"/>
      <c r="OX147" s="1410"/>
      <c r="OY147" s="1410"/>
      <c r="OZ147" s="1410"/>
      <c r="PA147" s="1410"/>
      <c r="PB147" s="1410"/>
      <c r="PC147" s="1410"/>
      <c r="PD147" s="1410"/>
      <c r="PE147" s="1410"/>
      <c r="PF147" s="1410"/>
      <c r="PG147" s="1410"/>
      <c r="PH147" s="1410"/>
      <c r="PI147" s="1410"/>
      <c r="PJ147" s="1410"/>
      <c r="PK147" s="1410"/>
      <c r="PL147" s="1410"/>
      <c r="PM147" s="1410"/>
      <c r="PN147" s="1410"/>
      <c r="PO147" s="1410"/>
      <c r="PP147" s="1410"/>
      <c r="PQ147" s="1410"/>
      <c r="PR147" s="1410"/>
      <c r="PS147" s="1410"/>
      <c r="PT147" s="1410"/>
      <c r="PU147" s="1410"/>
      <c r="PV147" s="1410"/>
      <c r="PW147" s="1410"/>
      <c r="PX147" s="1410"/>
      <c r="PY147" s="1410"/>
      <c r="PZ147" s="1410"/>
      <c r="QA147" s="1410"/>
      <c r="QB147" s="1410"/>
      <c r="QC147" s="1410"/>
      <c r="QD147" s="1410"/>
      <c r="QE147" s="1410"/>
      <c r="QF147" s="1410"/>
      <c r="QG147" s="1410"/>
      <c r="QH147" s="1410"/>
      <c r="QI147" s="1410"/>
      <c r="QJ147" s="1410"/>
      <c r="QK147" s="1410"/>
      <c r="QL147" s="1410"/>
      <c r="QM147" s="1410"/>
      <c r="QN147" s="1410"/>
      <c r="QO147" s="1410"/>
      <c r="QP147" s="1410"/>
      <c r="QQ147" s="1410"/>
      <c r="QR147" s="1410"/>
      <c r="QS147" s="1410"/>
      <c r="QT147" s="1410"/>
      <c r="QU147" s="1410"/>
      <c r="QV147" s="1410"/>
      <c r="QW147" s="1410"/>
      <c r="QX147" s="1410"/>
      <c r="QY147" s="1410"/>
      <c r="QZ147" s="1410"/>
      <c r="RA147" s="1410"/>
      <c r="RB147" s="1410"/>
      <c r="RC147" s="1410"/>
      <c r="RD147" s="1410"/>
      <c r="RE147" s="1410"/>
      <c r="RF147" s="1410"/>
      <c r="RG147" s="1410"/>
      <c r="RH147" s="1410"/>
      <c r="RI147" s="1410"/>
      <c r="RJ147" s="1410"/>
      <c r="RK147" s="1410"/>
      <c r="RL147" s="1410"/>
      <c r="RM147" s="1410"/>
      <c r="RN147" s="1410"/>
      <c r="RO147" s="1410"/>
      <c r="RP147" s="1410"/>
      <c r="RQ147" s="1410"/>
      <c r="RR147" s="1410"/>
      <c r="RS147" s="1410"/>
      <c r="RT147" s="1410"/>
      <c r="RU147" s="1410"/>
      <c r="RV147" s="1410"/>
      <c r="RW147" s="1410"/>
      <c r="RX147" s="1410"/>
      <c r="RY147" s="1410"/>
      <c r="RZ147" s="1410"/>
      <c r="SA147" s="1410"/>
      <c r="SB147" s="1410"/>
      <c r="SC147" s="1410"/>
      <c r="SD147" s="1410"/>
      <c r="SE147" s="1410"/>
      <c r="SF147" s="1410"/>
      <c r="SG147" s="1410"/>
      <c r="SH147" s="1410"/>
      <c r="SI147" s="1410"/>
      <c r="SJ147" s="1410"/>
      <c r="SK147" s="1410"/>
      <c r="SL147" s="1410"/>
      <c r="SM147" s="1410"/>
      <c r="SN147" s="1410"/>
      <c r="SO147" s="1410"/>
      <c r="SP147" s="1410"/>
      <c r="SQ147" s="1410"/>
      <c r="SR147" s="1410"/>
      <c r="SS147" s="1410"/>
      <c r="ST147" s="1410"/>
      <c r="SU147" s="1410"/>
      <c r="SV147" s="1410"/>
      <c r="SW147" s="1410"/>
      <c r="SX147" s="1410"/>
      <c r="SY147" s="1410"/>
      <c r="SZ147" s="1410"/>
      <c r="TA147" s="1410"/>
      <c r="TB147" s="1410"/>
      <c r="TC147" s="1410"/>
      <c r="TD147" s="1410"/>
      <c r="TE147" s="1410"/>
      <c r="TF147" s="1410"/>
      <c r="TG147" s="1410"/>
      <c r="TH147" s="1410"/>
      <c r="TI147" s="1410"/>
      <c r="TJ147" s="1410"/>
      <c r="TK147" s="1410"/>
      <c r="TL147" s="1410"/>
      <c r="TM147" s="1410"/>
      <c r="TN147" s="1410"/>
      <c r="TO147" s="1410"/>
      <c r="TP147" s="1410"/>
      <c r="TQ147" s="1410"/>
      <c r="TR147" s="1410"/>
      <c r="TS147" s="1410"/>
      <c r="TT147" s="1410"/>
      <c r="TU147" s="1410"/>
      <c r="TV147" s="1410"/>
      <c r="TW147" s="1410"/>
      <c r="TX147" s="1410"/>
      <c r="TY147" s="1410"/>
      <c r="TZ147" s="1410"/>
      <c r="UA147" s="1410"/>
      <c r="UB147" s="1410"/>
      <c r="UC147" s="1410"/>
      <c r="UD147" s="1410"/>
      <c r="UE147" s="1410"/>
      <c r="UF147" s="1410"/>
      <c r="UG147" s="1410"/>
      <c r="UH147" s="1410"/>
      <c r="UI147" s="1410"/>
      <c r="UJ147" s="1410"/>
      <c r="UK147" s="1410"/>
      <c r="UL147" s="1410"/>
      <c r="UM147" s="1410"/>
      <c r="UN147" s="1410"/>
      <c r="UO147" s="1410"/>
      <c r="UP147" s="1410"/>
      <c r="UQ147" s="1410"/>
      <c r="UR147" s="1410"/>
      <c r="US147" s="1410"/>
      <c r="UT147" s="1410"/>
      <c r="UU147" s="1410"/>
      <c r="UV147" s="1410"/>
      <c r="UW147" s="1410"/>
      <c r="UX147" s="1410"/>
      <c r="UY147" s="1410"/>
      <c r="UZ147" s="1410"/>
      <c r="VA147" s="1410"/>
      <c r="VB147" s="1410"/>
      <c r="VC147" s="1410"/>
      <c r="VD147" s="1410"/>
      <c r="VE147" s="1410"/>
      <c r="VF147" s="1410"/>
      <c r="VG147" s="1410"/>
      <c r="VH147" s="1410"/>
      <c r="VI147" s="1410"/>
      <c r="VJ147" s="1410"/>
      <c r="VK147" s="1410"/>
      <c r="VL147" s="1410"/>
      <c r="VM147" s="1410"/>
      <c r="VN147" s="1410"/>
      <c r="VO147" s="1410"/>
      <c r="VP147" s="1410"/>
      <c r="VQ147" s="1410"/>
      <c r="VR147" s="1410"/>
      <c r="VS147" s="1410"/>
      <c r="VT147" s="1410"/>
      <c r="VU147" s="1410"/>
      <c r="VV147" s="1410"/>
      <c r="VW147" s="1410"/>
      <c r="VX147" s="1410"/>
      <c r="VY147" s="1410"/>
      <c r="VZ147" s="1410"/>
      <c r="WA147" s="1410"/>
      <c r="WB147" s="1410"/>
      <c r="WC147" s="1410"/>
      <c r="WD147" s="1410"/>
      <c r="WE147" s="1410"/>
      <c r="WF147" s="1410"/>
      <c r="WG147" s="1410"/>
      <c r="WH147" s="1410"/>
      <c r="WI147" s="1410"/>
      <c r="WJ147" s="1410"/>
      <c r="WK147" s="1410"/>
      <c r="WL147" s="1410"/>
      <c r="WM147" s="1410"/>
      <c r="WN147" s="1410"/>
      <c r="WO147" s="1410"/>
      <c r="WP147" s="1410"/>
      <c r="WQ147" s="1410"/>
      <c r="WR147" s="1410"/>
      <c r="WS147" s="1410"/>
      <c r="WT147" s="1410"/>
      <c r="WU147" s="1410"/>
      <c r="WV147" s="1410"/>
      <c r="WW147" s="1410"/>
      <c r="WX147" s="1410"/>
      <c r="WY147" s="1410"/>
      <c r="WZ147" s="1410"/>
      <c r="XA147" s="1410"/>
      <c r="XB147" s="1410"/>
      <c r="XC147" s="1410"/>
      <c r="XD147" s="1410"/>
      <c r="XE147" s="1410"/>
      <c r="XF147" s="1410"/>
      <c r="XG147" s="1410"/>
      <c r="XH147" s="1410"/>
      <c r="XI147" s="1410"/>
      <c r="XJ147" s="1410"/>
      <c r="XK147" s="1410"/>
      <c r="XL147" s="1410"/>
      <c r="XM147" s="1410"/>
      <c r="XN147" s="1410"/>
      <c r="XO147" s="1410"/>
      <c r="XP147" s="1410"/>
      <c r="XQ147" s="1410"/>
      <c r="XR147" s="1410"/>
      <c r="XS147" s="1410"/>
      <c r="XT147" s="1410"/>
      <c r="XU147" s="1410"/>
      <c r="XV147" s="1410"/>
      <c r="XW147" s="1410"/>
      <c r="XX147" s="1410"/>
      <c r="XY147" s="1410"/>
      <c r="XZ147" s="1410"/>
      <c r="YA147" s="1410"/>
      <c r="YB147" s="1410"/>
      <c r="YC147" s="1410"/>
      <c r="YD147" s="1410"/>
      <c r="YE147" s="1410"/>
      <c r="YF147" s="1410"/>
      <c r="YG147" s="1410"/>
      <c r="YH147" s="1410"/>
      <c r="YI147" s="1410"/>
      <c r="YJ147" s="1410"/>
      <c r="YK147" s="1410"/>
      <c r="YL147" s="1410"/>
      <c r="YM147" s="1410"/>
      <c r="YN147" s="1410"/>
      <c r="YO147" s="1410"/>
      <c r="YP147" s="1410"/>
      <c r="YQ147" s="1410"/>
      <c r="YR147" s="1410"/>
      <c r="YS147" s="1410"/>
      <c r="YT147" s="1410"/>
      <c r="YU147" s="1410"/>
      <c r="YV147" s="1410"/>
      <c r="YW147" s="1410"/>
      <c r="YX147" s="1410"/>
      <c r="YY147" s="1410"/>
      <c r="YZ147" s="1410"/>
      <c r="ZA147" s="1410"/>
      <c r="ZB147" s="1410"/>
      <c r="ZC147" s="1410"/>
      <c r="ZD147" s="1410"/>
      <c r="ZE147" s="1410"/>
      <c r="ZF147" s="1410"/>
      <c r="ZG147" s="1410"/>
      <c r="ZH147" s="1410"/>
      <c r="ZI147" s="1410"/>
      <c r="ZJ147" s="1410"/>
      <c r="ZK147" s="1410"/>
      <c r="ZL147" s="1410"/>
      <c r="ZM147" s="1410"/>
      <c r="ZN147" s="1410"/>
      <c r="ZO147" s="1410"/>
      <c r="ZP147" s="1410"/>
      <c r="ZQ147" s="1410"/>
      <c r="ZR147" s="1410"/>
      <c r="ZS147" s="1410"/>
      <c r="ZT147" s="1410"/>
      <c r="ZU147" s="1410"/>
      <c r="ZV147" s="1410"/>
      <c r="ZW147" s="1410"/>
      <c r="ZX147" s="1410"/>
      <c r="ZY147" s="1410"/>
      <c r="ZZ147" s="1410"/>
      <c r="AAA147" s="1410"/>
      <c r="AAB147" s="1410"/>
      <c r="AAC147" s="1410"/>
      <c r="AAD147" s="1410"/>
      <c r="AAE147" s="1410"/>
      <c r="AAF147" s="1410"/>
      <c r="AAG147" s="1410"/>
      <c r="AAH147" s="1410"/>
      <c r="AAI147" s="1410"/>
      <c r="AAJ147" s="1410"/>
      <c r="AAK147" s="1410"/>
      <c r="AAL147" s="1410"/>
      <c r="AAM147" s="1410"/>
      <c r="AAN147" s="1410"/>
      <c r="AAO147" s="1410"/>
      <c r="AAP147" s="1410"/>
      <c r="AAQ147" s="1410"/>
      <c r="AAR147" s="1410"/>
      <c r="AAS147" s="1410"/>
      <c r="AAT147" s="1410"/>
      <c r="AAU147" s="1410"/>
      <c r="AAV147" s="1410"/>
      <c r="AAW147" s="1410"/>
      <c r="AAX147" s="1410"/>
      <c r="AAY147" s="1410"/>
      <c r="AAZ147" s="1410"/>
      <c r="ABA147" s="1410"/>
      <c r="ABB147" s="1410"/>
      <c r="ABC147" s="1410"/>
      <c r="ABD147" s="1410"/>
      <c r="ABE147" s="1410"/>
      <c r="ABF147" s="1410"/>
      <c r="ABG147" s="1410"/>
      <c r="ABH147" s="1410"/>
      <c r="ABI147" s="1410"/>
      <c r="ABJ147" s="1410"/>
      <c r="ABK147" s="1410"/>
      <c r="ABL147" s="1410"/>
      <c r="ABM147" s="1410"/>
      <c r="ABN147" s="1410"/>
      <c r="ABO147" s="1410"/>
      <c r="ABP147" s="1410"/>
      <c r="ABQ147" s="1410"/>
      <c r="ABR147" s="1410"/>
      <c r="ABS147" s="1410"/>
      <c r="ABT147" s="1410"/>
      <c r="ABU147" s="1410"/>
      <c r="ABV147" s="1410"/>
      <c r="ABW147" s="1410"/>
      <c r="ABX147" s="1410"/>
      <c r="ABY147" s="1410"/>
      <c r="ABZ147" s="1410"/>
      <c r="ACA147" s="1410"/>
      <c r="ACB147" s="1410"/>
      <c r="ACC147" s="1410"/>
      <c r="ACD147" s="1410"/>
      <c r="ACE147" s="1410"/>
      <c r="ACF147" s="1410"/>
      <c r="ACG147" s="1410"/>
      <c r="ACH147" s="1410"/>
      <c r="ACI147" s="1410"/>
      <c r="ACJ147" s="1410"/>
      <c r="ACK147" s="1410"/>
      <c r="ACL147" s="1410"/>
      <c r="ACM147" s="1410"/>
      <c r="ACN147" s="1410"/>
      <c r="ACO147" s="1410"/>
      <c r="ACP147" s="1410"/>
      <c r="ACQ147" s="1410"/>
      <c r="ACR147" s="1410"/>
      <c r="ACS147" s="1410"/>
      <c r="ACT147" s="1410"/>
      <c r="ACU147" s="1410"/>
      <c r="ACV147" s="1410"/>
      <c r="ACW147" s="1410"/>
      <c r="ACX147" s="1410"/>
      <c r="ACY147" s="1410"/>
      <c r="ACZ147" s="1410"/>
      <c r="ADA147" s="1410"/>
      <c r="ADB147" s="1410"/>
      <c r="ADC147" s="1410"/>
      <c r="ADD147" s="1410"/>
      <c r="ADE147" s="1410"/>
      <c r="ADF147" s="1410"/>
      <c r="ADG147" s="1410"/>
      <c r="ADH147" s="1410"/>
      <c r="ADI147" s="1410"/>
      <c r="ADJ147" s="1410"/>
      <c r="ADK147" s="1410"/>
      <c r="ADL147" s="1410"/>
      <c r="ADM147" s="1410"/>
      <c r="ADN147" s="1410"/>
      <c r="ADO147" s="1410"/>
      <c r="ADP147" s="1410"/>
      <c r="ADQ147" s="1410"/>
      <c r="ADR147" s="1410"/>
      <c r="ADS147" s="1410"/>
      <c r="ADT147" s="1410"/>
      <c r="ADU147" s="1410"/>
      <c r="ADV147" s="1410"/>
      <c r="ADW147" s="1410"/>
      <c r="ADX147" s="1410"/>
      <c r="ADY147" s="1410"/>
      <c r="ADZ147" s="1410"/>
      <c r="AEA147" s="1410"/>
      <c r="AEB147" s="1410"/>
      <c r="AEC147" s="1410"/>
      <c r="AED147" s="1410"/>
      <c r="AEE147" s="1410"/>
      <c r="AEF147" s="1410"/>
      <c r="AEG147" s="1410"/>
      <c r="AEH147" s="1410"/>
      <c r="AEI147" s="1410"/>
      <c r="AEJ147" s="1410"/>
      <c r="AEK147" s="1410"/>
      <c r="AEL147" s="1410"/>
      <c r="AEM147" s="1410"/>
      <c r="AEN147" s="1410"/>
      <c r="AEO147" s="1410"/>
      <c r="AEP147" s="1410"/>
      <c r="AEQ147" s="1410"/>
      <c r="AER147" s="1410"/>
      <c r="AES147" s="1410"/>
      <c r="AET147" s="1410"/>
      <c r="AEU147" s="1410"/>
      <c r="AEV147" s="1410"/>
      <c r="AEW147" s="1410"/>
      <c r="AEX147" s="1410"/>
      <c r="AEY147" s="1410"/>
      <c r="AEZ147" s="1410"/>
      <c r="AFA147" s="1410"/>
      <c r="AFB147" s="1410"/>
      <c r="AFC147" s="1410"/>
      <c r="AFD147" s="1410"/>
      <c r="AFE147" s="1410"/>
      <c r="AFF147" s="1410"/>
      <c r="AFG147" s="1410"/>
      <c r="AFH147" s="1410"/>
      <c r="AFI147" s="1410"/>
      <c r="AFJ147" s="1410"/>
      <c r="AFK147" s="1410"/>
      <c r="AFL147" s="1410"/>
      <c r="AFM147" s="1410"/>
      <c r="AFN147" s="1410"/>
      <c r="AFO147" s="1410"/>
      <c r="AFP147" s="1410"/>
      <c r="AFQ147" s="1410"/>
      <c r="AFR147" s="1410"/>
      <c r="AFS147" s="1410"/>
      <c r="AFT147" s="1410"/>
      <c r="AFU147" s="1410"/>
      <c r="AFV147" s="1410"/>
      <c r="AFW147" s="1410"/>
      <c r="AFX147" s="1410"/>
      <c r="AFY147" s="1410"/>
      <c r="AFZ147" s="1410"/>
      <c r="AGA147" s="1410"/>
      <c r="AGB147" s="1410"/>
      <c r="AGC147" s="1410"/>
      <c r="AGD147" s="1410"/>
      <c r="AGE147" s="1410"/>
      <c r="AGF147" s="1410"/>
      <c r="AGG147" s="1410"/>
      <c r="AGH147" s="1410"/>
      <c r="AGI147" s="1410"/>
      <c r="AGJ147" s="1410"/>
      <c r="AGK147" s="1410"/>
      <c r="AGL147" s="1410"/>
      <c r="AGM147" s="1410"/>
      <c r="AGN147" s="1410"/>
      <c r="AGO147" s="1410"/>
      <c r="AGP147" s="1410"/>
      <c r="AGQ147" s="1410"/>
      <c r="AGR147" s="1410"/>
      <c r="AGS147" s="1410"/>
      <c r="AGT147" s="1410"/>
      <c r="AGU147" s="1410"/>
      <c r="AGV147" s="1410"/>
      <c r="AGW147" s="1410"/>
      <c r="AGX147" s="1410"/>
      <c r="AGY147" s="1410"/>
      <c r="AGZ147" s="1410"/>
      <c r="AHA147" s="1410"/>
      <c r="AHB147" s="1410"/>
      <c r="AHC147" s="1410"/>
      <c r="AHD147" s="1410"/>
      <c r="AHE147" s="1410"/>
      <c r="AHF147" s="1410"/>
      <c r="AHG147" s="1410"/>
      <c r="AHH147" s="1410"/>
      <c r="AHI147" s="1410"/>
      <c r="AHJ147" s="1410"/>
      <c r="AHK147" s="1410"/>
      <c r="AHL147" s="1410"/>
      <c r="AHM147" s="1410"/>
      <c r="AHN147" s="1410"/>
      <c r="AHO147" s="1410"/>
      <c r="AHP147" s="1410"/>
      <c r="AHQ147" s="1410"/>
      <c r="AHR147" s="1410"/>
      <c r="AHS147" s="1410"/>
      <c r="AHT147" s="1410"/>
      <c r="AHU147" s="1410"/>
      <c r="AHV147" s="1410"/>
      <c r="AHW147" s="1410"/>
      <c r="AHX147" s="1410"/>
      <c r="AHY147" s="1410"/>
      <c r="AHZ147" s="1410"/>
      <c r="AIA147" s="1410"/>
      <c r="AIB147" s="1410"/>
      <c r="AIC147" s="1410"/>
      <c r="AID147" s="1410"/>
      <c r="AIE147" s="1410"/>
      <c r="AIF147" s="1410"/>
      <c r="AIG147" s="1410"/>
      <c r="AIH147" s="1410"/>
      <c r="AII147" s="1410"/>
      <c r="AIJ147" s="1410"/>
      <c r="AIK147" s="1410"/>
      <c r="AIL147" s="1410"/>
      <c r="AIM147" s="1410"/>
      <c r="AIN147" s="1410"/>
      <c r="AIO147" s="1410"/>
      <c r="AIP147" s="1410"/>
      <c r="AIQ147" s="1410"/>
      <c r="AIR147" s="1410"/>
      <c r="AIS147" s="1410"/>
      <c r="AIT147" s="1410"/>
      <c r="AIU147" s="1410"/>
      <c r="AIV147" s="1410"/>
      <c r="AIW147" s="1410"/>
      <c r="AIX147" s="1410"/>
      <c r="AIY147" s="1410"/>
      <c r="AIZ147" s="1410"/>
      <c r="AJA147" s="1410"/>
      <c r="AJB147" s="1410"/>
      <c r="AJC147" s="1410"/>
      <c r="AJD147" s="1410"/>
      <c r="AJE147" s="1410"/>
      <c r="AJF147" s="1410"/>
      <c r="AJG147" s="1410"/>
      <c r="AJH147" s="1410"/>
      <c r="AJI147" s="1410"/>
      <c r="AJJ147" s="1410"/>
      <c r="AJK147" s="1410"/>
      <c r="AJL147" s="1410"/>
      <c r="AJM147" s="1410"/>
      <c r="AJN147" s="1410"/>
      <c r="AJO147" s="1410"/>
      <c r="AJP147" s="1410"/>
      <c r="AJQ147" s="1410"/>
      <c r="AJR147" s="1410"/>
      <c r="AJS147" s="1410"/>
      <c r="AJT147" s="1410"/>
      <c r="AJU147" s="1410"/>
      <c r="AJV147" s="1410"/>
      <c r="AJW147" s="1410"/>
      <c r="AJX147" s="1410"/>
      <c r="AJY147" s="1410"/>
      <c r="AJZ147" s="1410"/>
      <c r="AKA147" s="1410"/>
      <c r="AKB147" s="1410"/>
      <c r="AKC147" s="1410"/>
      <c r="AKD147" s="1410"/>
      <c r="AKE147" s="1410"/>
      <c r="AKF147" s="1410"/>
      <c r="AKG147" s="1410"/>
      <c r="AKH147" s="1410"/>
      <c r="AKI147" s="1410"/>
      <c r="AKJ147" s="1410"/>
      <c r="AKK147" s="1410"/>
      <c r="AKL147" s="1410"/>
      <c r="AKM147" s="1410"/>
      <c r="AKN147" s="1410"/>
      <c r="AKO147" s="1410"/>
      <c r="AKP147" s="1410"/>
      <c r="AKQ147" s="1410"/>
      <c r="AKR147" s="1410"/>
      <c r="AKS147" s="1410"/>
      <c r="AKT147" s="1410"/>
      <c r="AKU147" s="1410"/>
      <c r="AKV147" s="1410"/>
      <c r="AKW147" s="1410"/>
      <c r="AKX147" s="1410"/>
      <c r="AKY147" s="1410"/>
      <c r="AKZ147" s="1410"/>
      <c r="ALA147" s="1410"/>
      <c r="ALB147" s="1410"/>
      <c r="ALC147" s="1410"/>
      <c r="ALD147" s="1410"/>
      <c r="ALE147" s="1410"/>
      <c r="ALF147" s="1410"/>
      <c r="ALG147" s="1410"/>
      <c r="ALH147" s="1410"/>
      <c r="ALI147" s="1410"/>
      <c r="ALJ147" s="1410"/>
      <c r="ALK147" s="1410"/>
      <c r="ALL147" s="1410"/>
      <c r="ALM147" s="1410"/>
      <c r="ALN147" s="1410"/>
      <c r="ALO147" s="1410"/>
      <c r="ALP147" s="1410"/>
      <c r="ALQ147" s="1410"/>
      <c r="ALR147" s="1410"/>
      <c r="ALS147" s="1410"/>
      <c r="ALT147" s="1410"/>
      <c r="ALU147" s="1410"/>
      <c r="ALV147" s="1410"/>
      <c r="ALW147" s="1410"/>
      <c r="ALX147" s="1410"/>
      <c r="ALY147" s="1410"/>
      <c r="ALZ147" s="1410"/>
      <c r="AMA147" s="1410"/>
      <c r="AMB147" s="1410"/>
      <c r="AMC147" s="1410"/>
      <c r="AMD147" s="1410"/>
      <c r="AME147" s="1410"/>
      <c r="AMF147" s="1410"/>
      <c r="AMG147" s="1410"/>
      <c r="AMH147" s="1410"/>
      <c r="AMI147" s="1410"/>
      <c r="AMJ147" s="1410"/>
      <c r="AMK147" s="1410"/>
      <c r="AML147" s="1410"/>
      <c r="AMM147" s="1410"/>
      <c r="AMN147" s="1410"/>
      <c r="AMO147" s="1410"/>
      <c r="AMP147" s="1410"/>
      <c r="AMQ147" s="1410"/>
      <c r="AMR147" s="1410"/>
      <c r="AMS147" s="1410"/>
      <c r="AMT147" s="1410"/>
      <c r="AMU147" s="1410"/>
      <c r="AMV147" s="1410"/>
      <c r="AMW147" s="1410"/>
      <c r="AMX147" s="1410"/>
      <c r="AMY147" s="1410"/>
      <c r="AMZ147" s="1410"/>
      <c r="ANA147" s="1410"/>
      <c r="ANB147" s="1410"/>
      <c r="ANC147" s="1410"/>
      <c r="AND147" s="1410"/>
      <c r="ANE147" s="1410"/>
      <c r="ANF147" s="1410"/>
      <c r="ANG147" s="1410"/>
      <c r="ANH147" s="1410"/>
      <c r="ANI147" s="1410"/>
      <c r="ANJ147" s="1410"/>
      <c r="ANK147" s="1410"/>
      <c r="ANL147" s="1410"/>
      <c r="ANM147" s="1410"/>
      <c r="ANN147" s="1410"/>
      <c r="ANO147" s="1410"/>
      <c r="ANP147" s="1410"/>
      <c r="ANQ147" s="1410"/>
      <c r="ANR147" s="1410"/>
      <c r="ANS147" s="1410"/>
      <c r="ANT147" s="1410"/>
      <c r="ANU147" s="1410"/>
      <c r="ANV147" s="1410"/>
      <c r="ANW147" s="1410"/>
      <c r="ANX147" s="1410"/>
      <c r="ANY147" s="1410"/>
      <c r="ANZ147" s="1410"/>
      <c r="AOA147" s="1410"/>
      <c r="AOB147" s="1410"/>
      <c r="AOC147" s="1410"/>
      <c r="AOD147" s="1410"/>
      <c r="AOE147" s="1410"/>
      <c r="AOF147" s="1410"/>
      <c r="AOG147" s="1410"/>
      <c r="AOH147" s="1410"/>
      <c r="AOI147" s="1410"/>
      <c r="AOJ147" s="1410"/>
      <c r="AOK147" s="1410"/>
      <c r="AOL147" s="1410"/>
      <c r="AOM147" s="1410"/>
      <c r="AON147" s="1410"/>
      <c r="AOO147" s="1410"/>
      <c r="AOP147" s="1410"/>
      <c r="AOQ147" s="1410"/>
      <c r="AOR147" s="1410"/>
      <c r="AOS147" s="1410"/>
      <c r="AOT147" s="1410"/>
      <c r="AOU147" s="1410"/>
      <c r="AOV147" s="1410"/>
      <c r="AOW147" s="1410"/>
      <c r="AOX147" s="1410"/>
      <c r="AOY147" s="1410"/>
      <c r="AOZ147" s="1410"/>
      <c r="APA147" s="1410"/>
      <c r="APB147" s="1410"/>
      <c r="APC147" s="1410"/>
      <c r="APD147" s="1410"/>
      <c r="APE147" s="1410"/>
      <c r="APF147" s="1410"/>
      <c r="APG147" s="1410"/>
      <c r="APH147" s="1410"/>
      <c r="API147" s="1410"/>
      <c r="APJ147" s="1410"/>
      <c r="APK147" s="1410"/>
      <c r="APL147" s="1410"/>
      <c r="APM147" s="1410"/>
      <c r="APN147" s="1410"/>
      <c r="APO147" s="1410"/>
      <c r="APP147" s="1410"/>
      <c r="APQ147" s="1410"/>
      <c r="APR147" s="1410"/>
      <c r="APS147" s="1410"/>
      <c r="APT147" s="1410"/>
      <c r="APU147" s="1410"/>
      <c r="APV147" s="1410"/>
      <c r="APW147" s="1410"/>
      <c r="APX147" s="1410"/>
      <c r="APY147" s="1410"/>
      <c r="APZ147" s="1410"/>
      <c r="AQA147" s="1410"/>
      <c r="AQB147" s="1410"/>
      <c r="AQC147" s="1410"/>
      <c r="AQD147" s="1410"/>
      <c r="AQE147" s="1410"/>
      <c r="AQF147" s="1410"/>
      <c r="AQG147" s="1410"/>
      <c r="AQH147" s="1410"/>
      <c r="AQI147" s="1410"/>
      <c r="AQJ147" s="1410"/>
      <c r="AQK147" s="1410"/>
      <c r="AQL147" s="1410"/>
      <c r="AQM147" s="1410"/>
      <c r="AQN147" s="1410"/>
      <c r="AQO147" s="1410"/>
      <c r="AQP147" s="1410"/>
      <c r="AQQ147" s="1410"/>
      <c r="AQR147" s="1410"/>
      <c r="AQS147" s="1410"/>
      <c r="AQT147" s="1410"/>
      <c r="AQU147" s="1410"/>
      <c r="AQV147" s="1410"/>
      <c r="AQW147" s="1410"/>
      <c r="AQX147" s="1410"/>
      <c r="AQY147" s="1410"/>
      <c r="AQZ147" s="1410"/>
      <c r="ARA147" s="1410"/>
      <c r="ARB147" s="1410"/>
      <c r="ARC147" s="1410"/>
      <c r="ARD147" s="1410"/>
      <c r="ARE147" s="1410"/>
      <c r="ARF147" s="1410"/>
      <c r="ARG147" s="1410"/>
      <c r="ARH147" s="1410"/>
      <c r="ARI147" s="1410"/>
      <c r="ARJ147" s="1410"/>
      <c r="ARK147" s="1410"/>
      <c r="ARL147" s="1410"/>
      <c r="ARM147" s="1410"/>
      <c r="ARN147" s="1410"/>
      <c r="ARO147" s="1410"/>
      <c r="ARP147" s="1410"/>
      <c r="ARQ147" s="1410"/>
      <c r="ARR147" s="1410"/>
      <c r="ARS147" s="1410"/>
      <c r="ART147" s="1410"/>
      <c r="ARU147" s="1410"/>
      <c r="ARV147" s="1410"/>
      <c r="ARW147" s="1410"/>
      <c r="ARX147" s="1410"/>
      <c r="ARY147" s="1410"/>
      <c r="ARZ147" s="1410"/>
      <c r="ASA147" s="1410"/>
      <c r="ASB147" s="1410"/>
      <c r="ASC147" s="1410"/>
      <c r="ASD147" s="1410"/>
      <c r="ASE147" s="1410"/>
      <c r="ASF147" s="1410"/>
      <c r="ASG147" s="1410"/>
      <c r="ASH147" s="1410"/>
      <c r="ASI147" s="1410"/>
      <c r="ASJ147" s="1410"/>
      <c r="ASK147" s="1410"/>
      <c r="ASL147" s="1410"/>
      <c r="ASM147" s="1410"/>
      <c r="ASN147" s="1410"/>
      <c r="ASO147" s="1410"/>
      <c r="ASP147" s="1410"/>
      <c r="ASQ147" s="1410"/>
      <c r="ASR147" s="1410"/>
      <c r="ASS147" s="1410"/>
      <c r="AST147" s="1410"/>
      <c r="ASU147" s="1410"/>
      <c r="ASV147" s="1410"/>
      <c r="ASW147" s="1410"/>
      <c r="ASX147" s="1410"/>
      <c r="ASY147" s="1410"/>
      <c r="ASZ147" s="1410"/>
      <c r="ATA147" s="1410"/>
      <c r="ATB147" s="1410"/>
      <c r="ATC147" s="1410"/>
      <c r="ATD147" s="1410"/>
      <c r="ATE147" s="1410"/>
      <c r="ATF147" s="1410"/>
      <c r="ATG147" s="1410"/>
      <c r="ATH147" s="1410"/>
      <c r="ATI147" s="1410"/>
      <c r="ATJ147" s="1410"/>
      <c r="ATK147" s="1410"/>
      <c r="ATL147" s="1410"/>
      <c r="ATM147" s="1410"/>
      <c r="ATN147" s="1410"/>
      <c r="ATO147" s="1410"/>
      <c r="ATP147" s="1410"/>
      <c r="ATQ147" s="1410"/>
      <c r="ATR147" s="1410"/>
      <c r="ATS147" s="1410"/>
      <c r="ATT147" s="1410"/>
      <c r="ATU147" s="1410"/>
      <c r="ATV147" s="1410"/>
      <c r="ATW147" s="1410"/>
      <c r="ATX147" s="1410"/>
      <c r="ATY147" s="1410"/>
      <c r="ATZ147" s="1410"/>
      <c r="AUA147" s="1410"/>
      <c r="AUB147" s="1410"/>
      <c r="AUC147" s="1410"/>
      <c r="AUD147" s="1410"/>
      <c r="AUE147" s="1410"/>
      <c r="AUF147" s="1410"/>
      <c r="AUG147" s="1410"/>
      <c r="AUH147" s="1410"/>
      <c r="AUI147" s="1410"/>
      <c r="AUJ147" s="1410"/>
      <c r="AUK147" s="1410"/>
      <c r="AUL147" s="1410"/>
      <c r="AUM147" s="1410"/>
      <c r="AUN147" s="1410"/>
      <c r="AUO147" s="1410"/>
      <c r="AUP147" s="1410"/>
      <c r="AUQ147" s="1410"/>
      <c r="AUR147" s="1410"/>
      <c r="AUS147" s="1410"/>
      <c r="AUT147" s="1410"/>
      <c r="AUU147" s="1410"/>
      <c r="AUV147" s="1410"/>
      <c r="AUW147" s="1410"/>
      <c r="AUX147" s="1410"/>
      <c r="AUY147" s="1410"/>
      <c r="AUZ147" s="1410"/>
      <c r="AVA147" s="1410"/>
      <c r="AVB147" s="1410"/>
      <c r="AVC147" s="1410"/>
      <c r="AVD147" s="1410"/>
      <c r="AVE147" s="1410"/>
      <c r="AVF147" s="1410"/>
      <c r="AVG147" s="1410"/>
      <c r="AVH147" s="1410"/>
      <c r="AVI147" s="1410"/>
      <c r="AVJ147" s="1410"/>
      <c r="AVK147" s="1410"/>
      <c r="AVL147" s="1410"/>
      <c r="AVM147" s="1410"/>
      <c r="AVN147" s="1410"/>
      <c r="AVO147" s="1410"/>
      <c r="AVP147" s="1410"/>
      <c r="AVQ147" s="1410"/>
      <c r="AVR147" s="1410"/>
      <c r="AVS147" s="1410"/>
      <c r="AVT147" s="1410"/>
      <c r="AVU147" s="1410"/>
      <c r="AVV147" s="1410"/>
      <c r="AVW147" s="1410"/>
      <c r="AVX147" s="1410"/>
      <c r="AVY147" s="1410"/>
      <c r="AVZ147" s="1410"/>
      <c r="AWA147" s="1410"/>
      <c r="AWB147" s="1410"/>
      <c r="AWC147" s="1410"/>
      <c r="AWD147" s="1410"/>
      <c r="AWE147" s="1410"/>
      <c r="AWF147" s="1410"/>
      <c r="AWG147" s="1410"/>
      <c r="AWH147" s="1410"/>
      <c r="AWI147" s="1410"/>
      <c r="AWJ147" s="1410"/>
      <c r="AWK147" s="1410"/>
      <c r="AWL147" s="1410"/>
      <c r="AWM147" s="1410"/>
      <c r="AWN147" s="1410"/>
      <c r="AWO147" s="1410"/>
      <c r="AWP147" s="1410"/>
      <c r="AWQ147" s="1410"/>
      <c r="AWR147" s="1410"/>
      <c r="AWS147" s="1410"/>
      <c r="AWT147" s="1410"/>
      <c r="AWU147" s="1410"/>
      <c r="AWV147" s="1410"/>
      <c r="AWW147" s="1410"/>
      <c r="AWX147" s="1410"/>
      <c r="AWY147" s="1410"/>
      <c r="AWZ147" s="1410"/>
      <c r="AXA147" s="1410"/>
      <c r="AXB147" s="1410"/>
      <c r="AXC147" s="1410"/>
      <c r="AXD147" s="1410"/>
      <c r="AXE147" s="1410"/>
      <c r="AXF147" s="1410"/>
      <c r="AXG147" s="1410"/>
      <c r="AXH147" s="1410"/>
      <c r="AXI147" s="1410"/>
      <c r="AXJ147" s="1410"/>
      <c r="AXK147" s="1410"/>
      <c r="AXL147" s="1410"/>
      <c r="AXM147" s="1410"/>
      <c r="AXN147" s="1410"/>
      <c r="AXO147" s="1410"/>
      <c r="AXP147" s="1410"/>
      <c r="AXQ147" s="1410"/>
      <c r="AXR147" s="1410"/>
      <c r="AXS147" s="1410"/>
      <c r="AXT147" s="1410"/>
      <c r="AXU147" s="1410"/>
      <c r="AXV147" s="1410"/>
      <c r="AXW147" s="1410"/>
      <c r="AXX147" s="1410"/>
      <c r="AXY147" s="1410"/>
      <c r="AXZ147" s="1410"/>
      <c r="AYA147" s="1410"/>
      <c r="AYB147" s="1410"/>
      <c r="AYC147" s="1410"/>
      <c r="AYD147" s="1410"/>
      <c r="AYE147" s="1410"/>
      <c r="AYF147" s="1410"/>
      <c r="AYG147" s="1410"/>
      <c r="AYH147" s="1410"/>
      <c r="AYI147" s="1410"/>
      <c r="AYJ147" s="1410"/>
      <c r="AYK147" s="1410"/>
      <c r="AYL147" s="1410"/>
      <c r="AYM147" s="1410"/>
      <c r="AYN147" s="1410"/>
      <c r="AYO147" s="1410"/>
      <c r="AYP147" s="1410"/>
      <c r="AYQ147" s="1410"/>
      <c r="AYR147" s="1410"/>
      <c r="AYS147" s="1410"/>
      <c r="AYT147" s="1410"/>
      <c r="AYU147" s="1410"/>
      <c r="AYV147" s="1410"/>
      <c r="AYW147" s="1410"/>
      <c r="AYX147" s="1410"/>
      <c r="AYY147" s="1410"/>
      <c r="AYZ147" s="1410"/>
      <c r="AZA147" s="1410"/>
      <c r="AZB147" s="1410"/>
      <c r="AZC147" s="1410"/>
      <c r="AZD147" s="1410"/>
      <c r="AZE147" s="1410"/>
      <c r="AZF147" s="1410"/>
      <c r="AZG147" s="1410"/>
      <c r="AZH147" s="1410"/>
      <c r="AZI147" s="1410"/>
      <c r="AZJ147" s="1410"/>
      <c r="AZK147" s="1410"/>
      <c r="AZL147" s="1410"/>
      <c r="AZM147" s="1410"/>
      <c r="AZN147" s="1410"/>
      <c r="AZO147" s="1410"/>
      <c r="AZP147" s="1410"/>
      <c r="AZQ147" s="1410"/>
      <c r="AZR147" s="1410"/>
      <c r="AZS147" s="1410"/>
      <c r="AZT147" s="1410"/>
      <c r="AZU147" s="1410"/>
      <c r="AZV147" s="1410"/>
      <c r="AZW147" s="1410"/>
      <c r="AZX147" s="1410"/>
      <c r="AZY147" s="1410"/>
      <c r="AZZ147" s="1410"/>
      <c r="BAA147" s="1410"/>
      <c r="BAB147" s="1410"/>
      <c r="BAC147" s="1410"/>
      <c r="BAD147" s="1410"/>
      <c r="BAE147" s="1410"/>
      <c r="BAF147" s="1410"/>
      <c r="BAG147" s="1410"/>
      <c r="BAH147" s="1410"/>
      <c r="BAI147" s="1410"/>
      <c r="BAJ147" s="1410"/>
      <c r="BAK147" s="1410"/>
      <c r="BAL147" s="1410"/>
      <c r="BAM147" s="1410"/>
      <c r="BAN147" s="1410"/>
      <c r="BAO147" s="1410"/>
      <c r="BAP147" s="1410"/>
      <c r="BAQ147" s="1410"/>
      <c r="BAR147" s="1410"/>
      <c r="BAS147" s="1410"/>
      <c r="BAT147" s="1410"/>
      <c r="BAU147" s="1410"/>
      <c r="BAV147" s="1410"/>
      <c r="BAW147" s="1410"/>
      <c r="BAX147" s="1410"/>
      <c r="BAY147" s="1410"/>
      <c r="BAZ147" s="1410"/>
      <c r="BBA147" s="1410"/>
      <c r="BBB147" s="1410"/>
      <c r="BBC147" s="1410"/>
      <c r="BBD147" s="1410"/>
      <c r="BBE147" s="1410"/>
      <c r="BBF147" s="1410"/>
      <c r="BBG147" s="1410"/>
      <c r="BBH147" s="1410"/>
      <c r="BBI147" s="1410"/>
      <c r="BBJ147" s="1410"/>
      <c r="BBK147" s="1410"/>
      <c r="BBL147" s="1410"/>
      <c r="BBM147" s="1410"/>
      <c r="BBN147" s="1410"/>
      <c r="BBO147" s="1410"/>
      <c r="BBP147" s="1410"/>
      <c r="BBQ147" s="1410"/>
      <c r="BBR147" s="1410"/>
      <c r="BBS147" s="1410"/>
      <c r="BBT147" s="1410"/>
      <c r="BBU147" s="1410"/>
      <c r="BBV147" s="1410"/>
      <c r="BBW147" s="1410"/>
      <c r="BBX147" s="1410"/>
      <c r="BBY147" s="1410"/>
      <c r="BBZ147" s="1410"/>
      <c r="BCA147" s="1410"/>
      <c r="BCB147" s="1410"/>
      <c r="BCC147" s="1410"/>
      <c r="BCD147" s="1410"/>
      <c r="BCE147" s="1410"/>
      <c r="BCF147" s="1410"/>
      <c r="BCG147" s="1410"/>
      <c r="BCH147" s="1410"/>
      <c r="BCI147" s="1410"/>
      <c r="BCJ147" s="1410"/>
      <c r="BCK147" s="1410"/>
      <c r="BCL147" s="1410"/>
      <c r="BCM147" s="1410"/>
      <c r="BCN147" s="1410"/>
      <c r="BCO147" s="1410"/>
      <c r="BCP147" s="1410"/>
      <c r="BCQ147" s="1410"/>
      <c r="BCR147" s="1410"/>
      <c r="BCS147" s="1410"/>
      <c r="BCT147" s="1410"/>
      <c r="BCU147" s="1410"/>
      <c r="BCV147" s="1410"/>
      <c r="BCW147" s="1410"/>
      <c r="BCX147" s="1410"/>
      <c r="BCY147" s="1410"/>
      <c r="BCZ147" s="1410"/>
      <c r="BDA147" s="1410"/>
      <c r="BDB147" s="1410"/>
      <c r="BDC147" s="1410"/>
      <c r="BDD147" s="1410"/>
      <c r="BDE147" s="1410"/>
      <c r="BDF147" s="1410"/>
      <c r="BDG147" s="1410"/>
      <c r="BDH147" s="1410"/>
      <c r="BDI147" s="1410"/>
      <c r="BDJ147" s="1410"/>
      <c r="BDK147" s="1410"/>
      <c r="BDL147" s="1410"/>
      <c r="BDM147" s="1410"/>
      <c r="BDN147" s="1410"/>
      <c r="BDO147" s="1410"/>
      <c r="BDP147" s="1410"/>
      <c r="BDQ147" s="1410"/>
      <c r="BDR147" s="1410"/>
      <c r="BDS147" s="1410"/>
      <c r="BDT147" s="1410"/>
      <c r="BDU147" s="1410"/>
      <c r="BDV147" s="1410"/>
      <c r="BDW147" s="1410"/>
      <c r="BDX147" s="1410"/>
      <c r="BDY147" s="1410"/>
      <c r="BDZ147" s="1410"/>
      <c r="BEA147" s="1410"/>
      <c r="BEB147" s="1410"/>
      <c r="BEC147" s="1410"/>
      <c r="BED147" s="1410"/>
      <c r="BEE147" s="1410"/>
      <c r="BEF147" s="1410"/>
      <c r="BEG147" s="1410"/>
      <c r="BEH147" s="1410"/>
      <c r="BEI147" s="1410"/>
      <c r="BEJ147" s="1410"/>
      <c r="BEK147" s="1410"/>
      <c r="BEL147" s="1410"/>
      <c r="BEM147" s="1410"/>
      <c r="BEN147" s="1410"/>
      <c r="BEO147" s="1410"/>
      <c r="BEP147" s="1410"/>
      <c r="BEQ147" s="1410"/>
      <c r="BER147" s="1410"/>
      <c r="BES147" s="1410"/>
      <c r="BET147" s="1410"/>
      <c r="BEU147" s="1410"/>
      <c r="BEV147" s="1410"/>
      <c r="BEW147" s="1410"/>
      <c r="BEX147" s="1410"/>
      <c r="BEY147" s="1410"/>
      <c r="BEZ147" s="1410"/>
      <c r="BFA147" s="1410"/>
      <c r="BFB147" s="1410"/>
      <c r="BFC147" s="1410"/>
      <c r="BFD147" s="1410"/>
      <c r="BFE147" s="1410"/>
      <c r="BFF147" s="1410"/>
      <c r="BFG147" s="1410"/>
      <c r="BFH147" s="1410"/>
      <c r="BFI147" s="1410"/>
      <c r="BFJ147" s="1410"/>
      <c r="BFK147" s="1410"/>
      <c r="BFL147" s="1410"/>
      <c r="BFM147" s="1410"/>
      <c r="BFN147" s="1410"/>
      <c r="BFO147" s="1410"/>
      <c r="BFP147" s="1410"/>
      <c r="BFQ147" s="1410"/>
      <c r="BFR147" s="1410"/>
      <c r="BFS147" s="1410"/>
      <c r="BFT147" s="1410"/>
      <c r="BFU147" s="1410"/>
      <c r="BFV147" s="1410"/>
      <c r="BFW147" s="1410"/>
      <c r="BFX147" s="1410"/>
      <c r="BFY147" s="1410"/>
      <c r="BFZ147" s="1410"/>
      <c r="BGA147" s="1410"/>
      <c r="BGB147" s="1410"/>
      <c r="BGC147" s="1410"/>
      <c r="BGD147" s="1410"/>
      <c r="BGE147" s="1410"/>
      <c r="BGF147" s="1410"/>
      <c r="BGG147" s="1410"/>
      <c r="BGH147" s="1410"/>
      <c r="BGI147" s="1410"/>
      <c r="BGJ147" s="1410"/>
      <c r="BGK147" s="1410"/>
      <c r="BGL147" s="1410"/>
      <c r="BGM147" s="1410"/>
      <c r="BGN147" s="1410"/>
      <c r="BGO147" s="1410"/>
      <c r="BGP147" s="1410"/>
      <c r="BGQ147" s="1410"/>
      <c r="BGR147" s="1410"/>
      <c r="BGS147" s="1410"/>
      <c r="BGT147" s="1410"/>
      <c r="BGU147" s="1410"/>
      <c r="BGV147" s="1410"/>
      <c r="BGW147" s="1410"/>
      <c r="BGX147" s="1410"/>
      <c r="BGY147" s="1410"/>
      <c r="BGZ147" s="1410"/>
      <c r="BHA147" s="1410"/>
      <c r="BHB147" s="1410"/>
      <c r="BHC147" s="1410"/>
      <c r="BHD147" s="1410"/>
      <c r="BHE147" s="1410"/>
      <c r="BHF147" s="1410"/>
      <c r="BHG147" s="1410"/>
      <c r="BHH147" s="1410"/>
      <c r="BHI147" s="1410"/>
      <c r="BHJ147" s="1410"/>
      <c r="BHK147" s="1410"/>
      <c r="BHL147" s="1410"/>
      <c r="BHM147" s="1410"/>
      <c r="BHN147" s="1410"/>
      <c r="BHO147" s="1410"/>
      <c r="BHP147" s="1410"/>
      <c r="BHQ147" s="1410"/>
      <c r="BHR147" s="1410"/>
      <c r="BHS147" s="1410"/>
      <c r="BHT147" s="1410"/>
      <c r="BHU147" s="1410"/>
      <c r="BHV147" s="1410"/>
      <c r="BHW147" s="1410"/>
      <c r="BHX147" s="1410"/>
      <c r="BHY147" s="1410"/>
      <c r="BHZ147" s="1410"/>
      <c r="BIA147" s="1410"/>
      <c r="BIB147" s="1410"/>
      <c r="BIC147" s="1410"/>
      <c r="BID147" s="1410"/>
      <c r="BIE147" s="1410"/>
      <c r="BIF147" s="1410"/>
      <c r="BIG147" s="1410"/>
      <c r="BIH147" s="1410"/>
      <c r="BII147" s="1410"/>
      <c r="BIJ147" s="1410"/>
      <c r="BIK147" s="1410"/>
      <c r="BIL147" s="1410"/>
      <c r="BIM147" s="1410"/>
      <c r="BIN147" s="1410"/>
      <c r="BIO147" s="1410"/>
      <c r="BIP147" s="1410"/>
      <c r="BIQ147" s="1410"/>
      <c r="BIR147" s="1410"/>
      <c r="BIS147" s="1410"/>
      <c r="BIT147" s="1410"/>
      <c r="BIU147" s="1410"/>
      <c r="BIV147" s="1410"/>
      <c r="BIW147" s="1410"/>
      <c r="BIX147" s="1410"/>
      <c r="BIY147" s="1410"/>
      <c r="BIZ147" s="1410"/>
      <c r="BJA147" s="1410"/>
      <c r="BJB147" s="1410"/>
      <c r="BJC147" s="1410"/>
      <c r="BJD147" s="1410"/>
      <c r="BJE147" s="1410"/>
      <c r="BJF147" s="1410"/>
      <c r="BJG147" s="1410"/>
      <c r="BJH147" s="1410"/>
      <c r="BJI147" s="1410"/>
      <c r="BJJ147" s="1410"/>
      <c r="BJK147" s="1410"/>
      <c r="BJL147" s="1410"/>
      <c r="BJM147" s="1410"/>
      <c r="BJN147" s="1410"/>
      <c r="BJO147" s="1410"/>
      <c r="BJP147" s="1410"/>
      <c r="BJQ147" s="1410"/>
      <c r="BJR147" s="1410"/>
      <c r="BJS147" s="1410"/>
      <c r="BJT147" s="1410"/>
      <c r="BJU147" s="1410"/>
      <c r="BJV147" s="1410"/>
      <c r="BJW147" s="1410"/>
      <c r="BJX147" s="1410"/>
      <c r="BJY147" s="1410"/>
      <c r="BJZ147" s="1410"/>
      <c r="BKA147" s="1410"/>
      <c r="BKB147" s="1410"/>
      <c r="BKC147" s="1410"/>
      <c r="BKD147" s="1410"/>
      <c r="BKE147" s="1410"/>
      <c r="BKF147" s="1410"/>
      <c r="BKG147" s="1410"/>
      <c r="BKH147" s="1410"/>
      <c r="BKI147" s="1410"/>
      <c r="BKJ147" s="1410"/>
      <c r="BKK147" s="1410"/>
      <c r="BKL147" s="1410"/>
      <c r="BKM147" s="1410"/>
      <c r="BKN147" s="1410"/>
      <c r="BKO147" s="1410"/>
      <c r="BKP147" s="1410"/>
      <c r="BKQ147" s="1410"/>
      <c r="BKR147" s="1410"/>
      <c r="BKS147" s="1410"/>
      <c r="BKT147" s="1410"/>
      <c r="BKU147" s="1410"/>
      <c r="BKV147" s="1410"/>
      <c r="BKW147" s="1410"/>
      <c r="BKX147" s="1410"/>
      <c r="BKY147" s="1410"/>
      <c r="BKZ147" s="1410"/>
      <c r="BLA147" s="1410"/>
      <c r="BLB147" s="1410"/>
      <c r="BLC147" s="1410"/>
      <c r="BLD147" s="1410"/>
      <c r="BLE147" s="1410"/>
      <c r="BLF147" s="1410"/>
      <c r="BLG147" s="1410"/>
      <c r="BLH147" s="1410"/>
      <c r="BLI147" s="1410"/>
      <c r="BLJ147" s="1410"/>
      <c r="BLK147" s="1410"/>
      <c r="BLL147" s="1410"/>
      <c r="BLM147" s="1410"/>
      <c r="BLN147" s="1410"/>
      <c r="BLO147" s="1410"/>
      <c r="BLP147" s="1410"/>
      <c r="BLQ147" s="1410"/>
      <c r="BLR147" s="1410"/>
      <c r="BLS147" s="1410"/>
      <c r="BLT147" s="1410"/>
      <c r="BLU147" s="1410"/>
      <c r="BLV147" s="1410"/>
      <c r="BLW147" s="1410"/>
      <c r="BLX147" s="1410"/>
      <c r="BLY147" s="1410"/>
      <c r="BLZ147" s="1410"/>
      <c r="BMA147" s="1410"/>
      <c r="BMB147" s="1410"/>
      <c r="BMC147" s="1410"/>
      <c r="BMD147" s="1410"/>
      <c r="BME147" s="1410"/>
      <c r="BMF147" s="1410"/>
      <c r="BMG147" s="1410"/>
      <c r="BMH147" s="1410"/>
      <c r="BMI147" s="1410"/>
      <c r="BMJ147" s="1410"/>
      <c r="BMK147" s="1410"/>
      <c r="BML147" s="1410"/>
      <c r="BMM147" s="1410"/>
      <c r="BMN147" s="1410"/>
      <c r="BMO147" s="1410"/>
      <c r="BMP147" s="1410"/>
      <c r="BMQ147" s="1410"/>
      <c r="BMR147" s="1410"/>
      <c r="BMS147" s="1410"/>
      <c r="BMT147" s="1410"/>
      <c r="BMU147" s="1410"/>
      <c r="BMV147" s="1410"/>
      <c r="BMW147" s="1410"/>
      <c r="BMX147" s="1410"/>
      <c r="BMY147" s="1410"/>
      <c r="BMZ147" s="1410"/>
      <c r="BNA147" s="1410"/>
      <c r="BNB147" s="1410"/>
      <c r="BNC147" s="1410"/>
      <c r="BND147" s="1410"/>
      <c r="BNE147" s="1410"/>
      <c r="BNF147" s="1410"/>
      <c r="BNG147" s="1410"/>
      <c r="BNH147" s="1410"/>
      <c r="BNI147" s="1410"/>
      <c r="BNJ147" s="1410"/>
      <c r="BNK147" s="1410"/>
      <c r="BNL147" s="1410"/>
      <c r="BNM147" s="1410"/>
      <c r="BNN147" s="1410"/>
      <c r="BNO147" s="1410"/>
      <c r="BNP147" s="1410"/>
      <c r="BNQ147" s="1410"/>
      <c r="BNR147" s="1410"/>
      <c r="BNS147" s="1410"/>
      <c r="BNT147" s="1410"/>
      <c r="BNU147" s="1410"/>
      <c r="BNV147" s="1410"/>
      <c r="BNW147" s="1410"/>
      <c r="BNX147" s="1410"/>
      <c r="BNY147" s="1410"/>
      <c r="BNZ147" s="1410"/>
      <c r="BOA147" s="1410"/>
      <c r="BOB147" s="1410"/>
      <c r="BOC147" s="1410"/>
      <c r="BOD147" s="1410"/>
      <c r="BOE147" s="1410"/>
      <c r="BOF147" s="1410"/>
      <c r="BOG147" s="1410"/>
      <c r="BOH147" s="1410"/>
      <c r="BOI147" s="1410"/>
      <c r="BOJ147" s="1410"/>
      <c r="BOK147" s="1410"/>
      <c r="BOL147" s="1410"/>
      <c r="BOM147" s="1410"/>
      <c r="BON147" s="1410"/>
      <c r="BOO147" s="1410"/>
      <c r="BOP147" s="1410"/>
      <c r="BOQ147" s="1410"/>
      <c r="BOR147" s="1410"/>
      <c r="BOS147" s="1410"/>
      <c r="BOT147" s="1410"/>
      <c r="BOU147" s="1410"/>
      <c r="BOV147" s="1410"/>
      <c r="BOW147" s="1410"/>
      <c r="BOX147" s="1410"/>
      <c r="BOY147" s="1410"/>
      <c r="BOZ147" s="1410"/>
      <c r="BPA147" s="1410"/>
      <c r="BPB147" s="1410"/>
      <c r="BPC147" s="1410"/>
      <c r="BPD147" s="1410"/>
      <c r="BPE147" s="1410"/>
      <c r="BPF147" s="1410"/>
      <c r="BPG147" s="1410"/>
      <c r="BPH147" s="1410"/>
      <c r="BPI147" s="1410"/>
      <c r="BPJ147" s="1410"/>
      <c r="BPK147" s="1410"/>
      <c r="BPL147" s="1410"/>
      <c r="BPM147" s="1410"/>
      <c r="BPN147" s="1410"/>
      <c r="BPO147" s="1410"/>
      <c r="BPP147" s="1410"/>
      <c r="BPQ147" s="1410"/>
      <c r="BPR147" s="1410"/>
      <c r="BPS147" s="1410"/>
      <c r="BPT147" s="1410"/>
      <c r="BPU147" s="1410"/>
      <c r="BPV147" s="1410"/>
      <c r="BPW147" s="1410"/>
      <c r="BPX147" s="1410"/>
      <c r="BPY147" s="1410"/>
      <c r="BPZ147" s="1410"/>
      <c r="BQA147" s="1410"/>
      <c r="BQB147" s="1410"/>
      <c r="BQC147" s="1410"/>
      <c r="BQD147" s="1410"/>
      <c r="BQE147" s="1410"/>
      <c r="BQF147" s="1410"/>
      <c r="BQG147" s="1410"/>
      <c r="BQH147" s="1410"/>
      <c r="BQI147" s="1410"/>
      <c r="BQJ147" s="1410"/>
      <c r="BQK147" s="1410"/>
      <c r="BQL147" s="1410"/>
      <c r="BQM147" s="1410"/>
      <c r="BQN147" s="1410"/>
      <c r="BQO147" s="1410"/>
      <c r="BQP147" s="1410"/>
      <c r="BQQ147" s="1410"/>
      <c r="BQR147" s="1410"/>
      <c r="BQS147" s="1410"/>
      <c r="BQT147" s="1410"/>
      <c r="BQU147" s="1410"/>
      <c r="BQV147" s="1410"/>
      <c r="BQW147" s="1410"/>
      <c r="BQX147" s="1410"/>
      <c r="BQY147" s="1410"/>
      <c r="BQZ147" s="1410"/>
      <c r="BRA147" s="1410"/>
      <c r="BRB147" s="1410"/>
      <c r="BRC147" s="1410"/>
      <c r="BRD147" s="1410"/>
      <c r="BRE147" s="1410"/>
      <c r="BRF147" s="1410"/>
      <c r="BRG147" s="1410"/>
      <c r="BRH147" s="1410"/>
      <c r="BRI147" s="1410"/>
      <c r="BRJ147" s="1410"/>
      <c r="BRK147" s="1410"/>
      <c r="BRL147" s="1410"/>
      <c r="BRM147" s="1410"/>
      <c r="BRN147" s="1410"/>
      <c r="BRO147" s="1410"/>
      <c r="BRP147" s="1410"/>
      <c r="BRQ147" s="1410"/>
      <c r="BRR147" s="1410"/>
      <c r="BRS147" s="1410"/>
      <c r="BRT147" s="1410"/>
      <c r="BRU147" s="1410"/>
      <c r="BRV147" s="1410"/>
      <c r="BRW147" s="1410"/>
      <c r="BRX147" s="1410"/>
      <c r="BRY147" s="1410"/>
      <c r="BRZ147" s="1410"/>
      <c r="BSA147" s="1410"/>
      <c r="BSB147" s="1410"/>
      <c r="BSC147" s="1410"/>
      <c r="BSD147" s="1410"/>
      <c r="BSE147" s="1410"/>
      <c r="BSF147" s="1410"/>
      <c r="BSG147" s="1410"/>
      <c r="BSH147" s="1410"/>
      <c r="BSI147" s="1410"/>
      <c r="BSJ147" s="1410"/>
      <c r="BSK147" s="1410"/>
      <c r="BSL147" s="1410"/>
      <c r="BSM147" s="1410"/>
      <c r="BSN147" s="1410"/>
      <c r="BSO147" s="1410"/>
      <c r="BSP147" s="1410"/>
      <c r="BSQ147" s="1410"/>
      <c r="BSR147" s="1410"/>
      <c r="BSS147" s="1410"/>
      <c r="BST147" s="1410"/>
      <c r="BSU147" s="1410"/>
      <c r="BSV147" s="1410"/>
      <c r="BSW147" s="1410"/>
      <c r="BSX147" s="1410"/>
      <c r="BSY147" s="1410"/>
      <c r="BSZ147" s="1410"/>
      <c r="BTA147" s="1410"/>
      <c r="BTB147" s="1410"/>
      <c r="BTC147" s="1410"/>
      <c r="BTD147" s="1410"/>
      <c r="BTE147" s="1410"/>
      <c r="BTF147" s="1410"/>
      <c r="BTG147" s="1410"/>
      <c r="BTH147" s="1410"/>
      <c r="BTI147" s="1410"/>
      <c r="BTJ147" s="1410"/>
      <c r="BTK147" s="1410"/>
      <c r="BTL147" s="1410"/>
      <c r="BTM147" s="1410"/>
      <c r="BTN147" s="1410"/>
      <c r="BTO147" s="1410"/>
      <c r="BTP147" s="1410"/>
      <c r="BTQ147" s="1410"/>
      <c r="BTR147" s="1410"/>
      <c r="BTS147" s="1410"/>
      <c r="BTT147" s="1410"/>
      <c r="BTU147" s="1410"/>
      <c r="BTV147" s="1410"/>
      <c r="BTW147" s="1410"/>
      <c r="BTX147" s="1410"/>
      <c r="BTY147" s="1410"/>
      <c r="BTZ147" s="1410"/>
      <c r="BUA147" s="1410"/>
      <c r="BUB147" s="1410"/>
      <c r="BUC147" s="1410"/>
      <c r="BUD147" s="1410"/>
      <c r="BUE147" s="1410"/>
      <c r="BUF147" s="1410"/>
      <c r="BUG147" s="1410"/>
      <c r="BUH147" s="1410"/>
      <c r="BUI147" s="1410"/>
      <c r="BUJ147" s="1410"/>
      <c r="BUK147" s="1410"/>
      <c r="BUL147" s="1410"/>
      <c r="BUM147" s="1410"/>
      <c r="BUN147" s="1410"/>
      <c r="BUO147" s="1410"/>
      <c r="BUP147" s="1410"/>
      <c r="BUQ147" s="1410"/>
      <c r="BUR147" s="1410"/>
      <c r="BUS147" s="1410"/>
      <c r="BUT147" s="1410"/>
      <c r="BUU147" s="1410"/>
      <c r="BUV147" s="1410"/>
      <c r="BUW147" s="1410"/>
      <c r="BUX147" s="1410"/>
      <c r="BUY147" s="1410"/>
      <c r="BUZ147" s="1410"/>
      <c r="BVA147" s="1410"/>
      <c r="BVB147" s="1410"/>
      <c r="BVC147" s="1410"/>
      <c r="BVD147" s="1410"/>
      <c r="BVE147" s="1410"/>
      <c r="BVF147" s="1410"/>
      <c r="BVG147" s="1410"/>
      <c r="BVH147" s="1410"/>
      <c r="BVI147" s="1410"/>
      <c r="BVJ147" s="1410"/>
      <c r="BVK147" s="1410"/>
      <c r="BVL147" s="1410"/>
      <c r="BVM147" s="1410"/>
      <c r="BVN147" s="1410"/>
      <c r="BVO147" s="1410"/>
      <c r="BVP147" s="1410"/>
      <c r="BVQ147" s="1410"/>
      <c r="BVR147" s="1410"/>
      <c r="BVS147" s="1410"/>
      <c r="BVT147" s="1410"/>
      <c r="BVU147" s="1410"/>
      <c r="BVV147" s="1410"/>
      <c r="BVW147" s="1410"/>
      <c r="BVX147" s="1410"/>
      <c r="BVY147" s="1410"/>
      <c r="BVZ147" s="1410"/>
      <c r="BWA147" s="1410"/>
      <c r="BWB147" s="1410"/>
      <c r="BWC147" s="1410"/>
      <c r="BWD147" s="1410"/>
      <c r="BWE147" s="1410"/>
      <c r="BWF147" s="1410"/>
      <c r="BWG147" s="1410"/>
      <c r="BWH147" s="1410"/>
      <c r="BWI147" s="1410"/>
      <c r="BWJ147" s="1410"/>
      <c r="BWK147" s="1410"/>
      <c r="BWL147" s="1410"/>
      <c r="BWM147" s="1410"/>
      <c r="BWN147" s="1410"/>
      <c r="BWO147" s="1410"/>
      <c r="BWP147" s="1410"/>
      <c r="BWQ147" s="1410"/>
      <c r="BWR147" s="1410"/>
      <c r="BWS147" s="1410"/>
      <c r="BWT147" s="1410"/>
      <c r="BWU147" s="1410"/>
      <c r="BWV147" s="1410"/>
      <c r="BWW147" s="1410"/>
      <c r="BWX147" s="1410"/>
      <c r="BWY147" s="1410"/>
      <c r="BWZ147" s="1410"/>
      <c r="BXA147" s="1410"/>
      <c r="BXB147" s="1410"/>
      <c r="BXC147" s="1410"/>
      <c r="BXD147" s="1410"/>
      <c r="BXE147" s="1410"/>
      <c r="BXF147" s="1410"/>
      <c r="BXG147" s="1410"/>
      <c r="BXH147" s="1410"/>
      <c r="BXI147" s="1410"/>
      <c r="BXJ147" s="1410"/>
      <c r="BXK147" s="1410"/>
      <c r="BXL147" s="1410"/>
      <c r="BXM147" s="1410"/>
      <c r="BXN147" s="1410"/>
      <c r="BXO147" s="1410"/>
      <c r="BXP147" s="1410"/>
      <c r="BXQ147" s="1410"/>
      <c r="BXR147" s="1410"/>
      <c r="BXS147" s="1410"/>
      <c r="BXT147" s="1410"/>
      <c r="BXU147" s="1410"/>
      <c r="BXV147" s="1410"/>
      <c r="BXW147" s="1410"/>
      <c r="BXX147" s="1410"/>
      <c r="BXY147" s="1410"/>
      <c r="BXZ147" s="1410"/>
      <c r="BYA147" s="1410"/>
      <c r="BYB147" s="1410"/>
      <c r="BYC147" s="1410"/>
      <c r="BYD147" s="1410"/>
      <c r="BYE147" s="1410"/>
      <c r="BYF147" s="1410"/>
      <c r="BYG147" s="1410"/>
      <c r="BYH147" s="1410"/>
      <c r="BYI147" s="1410"/>
      <c r="BYJ147" s="1410"/>
      <c r="BYK147" s="1410"/>
      <c r="BYL147" s="1410"/>
      <c r="BYM147" s="1410"/>
      <c r="BYN147" s="1410"/>
      <c r="BYO147" s="1410"/>
      <c r="BYP147" s="1410"/>
      <c r="BYQ147" s="1410"/>
      <c r="BYR147" s="1410"/>
      <c r="BYS147" s="1410"/>
      <c r="BYT147" s="1410"/>
      <c r="BYU147" s="1410"/>
      <c r="BYV147" s="1410"/>
      <c r="BYW147" s="1410"/>
      <c r="BYX147" s="1410"/>
      <c r="BYY147" s="1410"/>
      <c r="BYZ147" s="1410"/>
      <c r="BZA147" s="1410"/>
      <c r="BZB147" s="1410"/>
      <c r="BZC147" s="1410"/>
      <c r="BZD147" s="1410"/>
      <c r="BZE147" s="1410"/>
      <c r="BZF147" s="1410"/>
      <c r="BZG147" s="1410"/>
      <c r="BZH147" s="1410"/>
      <c r="BZI147" s="1410"/>
      <c r="BZJ147" s="1410"/>
      <c r="BZK147" s="1410"/>
      <c r="BZL147" s="1410"/>
      <c r="BZM147" s="1410"/>
      <c r="BZN147" s="1410"/>
      <c r="BZO147" s="1410"/>
      <c r="BZP147" s="1410"/>
      <c r="BZQ147" s="1410"/>
      <c r="BZR147" s="1410"/>
      <c r="BZS147" s="1410"/>
      <c r="BZT147" s="1410"/>
      <c r="BZU147" s="1410"/>
      <c r="BZV147" s="1410"/>
      <c r="BZW147" s="1410"/>
      <c r="BZX147" s="1410"/>
      <c r="BZY147" s="1410"/>
      <c r="BZZ147" s="1410"/>
      <c r="CAA147" s="1410"/>
      <c r="CAB147" s="1410"/>
      <c r="CAC147" s="1410"/>
      <c r="CAD147" s="1410"/>
      <c r="CAE147" s="1410"/>
      <c r="CAF147" s="1410"/>
      <c r="CAG147" s="1410"/>
      <c r="CAH147" s="1410"/>
      <c r="CAI147" s="1410"/>
      <c r="CAJ147" s="1410"/>
      <c r="CAK147" s="1410"/>
      <c r="CAL147" s="1410"/>
      <c r="CAM147" s="1410"/>
      <c r="CAN147" s="1410"/>
      <c r="CAO147" s="1410"/>
      <c r="CAP147" s="1410"/>
      <c r="CAQ147" s="1410"/>
      <c r="CAR147" s="1410"/>
      <c r="CAS147" s="1410"/>
      <c r="CAT147" s="1410"/>
      <c r="CAU147" s="1410"/>
      <c r="CAV147" s="1410"/>
      <c r="CAW147" s="1410"/>
      <c r="CAX147" s="1410"/>
      <c r="CAY147" s="1410"/>
      <c r="CAZ147" s="1410"/>
      <c r="CBA147" s="1410"/>
      <c r="CBB147" s="1410"/>
      <c r="CBC147" s="1410"/>
      <c r="CBD147" s="1410"/>
      <c r="CBE147" s="1410"/>
      <c r="CBF147" s="1410"/>
      <c r="CBG147" s="1410"/>
      <c r="CBH147" s="1410"/>
      <c r="CBI147" s="1410"/>
      <c r="CBJ147" s="1410"/>
      <c r="CBK147" s="1410"/>
      <c r="CBL147" s="1410"/>
      <c r="CBM147" s="1410"/>
      <c r="CBN147" s="1410"/>
      <c r="CBO147" s="1410"/>
      <c r="CBP147" s="1410"/>
      <c r="CBQ147" s="1410"/>
      <c r="CBR147" s="1410"/>
      <c r="CBS147" s="1410"/>
      <c r="CBT147" s="1410"/>
      <c r="CBU147" s="1410"/>
      <c r="CBV147" s="1410"/>
      <c r="CBW147" s="1410"/>
      <c r="CBX147" s="1410"/>
      <c r="CBY147" s="1410"/>
      <c r="CBZ147" s="1410"/>
      <c r="CCA147" s="1410"/>
      <c r="CCB147" s="1410"/>
      <c r="CCC147" s="1410"/>
      <c r="CCD147" s="1410"/>
      <c r="CCE147" s="1410"/>
      <c r="CCF147" s="1410"/>
      <c r="CCG147" s="1410"/>
      <c r="CCH147" s="1410"/>
      <c r="CCI147" s="1410"/>
      <c r="CCJ147" s="1410"/>
      <c r="CCK147" s="1410"/>
      <c r="CCL147" s="1410"/>
      <c r="CCM147" s="1410"/>
      <c r="CCN147" s="1410"/>
      <c r="CCO147" s="1410"/>
      <c r="CCP147" s="1410"/>
      <c r="CCQ147" s="1410"/>
      <c r="CCR147" s="1410"/>
      <c r="CCS147" s="1410"/>
      <c r="CCT147" s="1410"/>
      <c r="CCU147" s="1410"/>
      <c r="CCV147" s="1410"/>
      <c r="CCW147" s="1410"/>
      <c r="CCX147" s="1410"/>
      <c r="CCY147" s="1410"/>
      <c r="CCZ147" s="1410"/>
      <c r="CDA147" s="1410"/>
      <c r="CDB147" s="1410"/>
      <c r="CDC147" s="1410"/>
      <c r="CDD147" s="1410"/>
      <c r="CDE147" s="1410"/>
      <c r="CDF147" s="1410"/>
      <c r="CDG147" s="1410"/>
      <c r="CDH147" s="1410"/>
      <c r="CDI147" s="1410"/>
      <c r="CDJ147" s="1410"/>
      <c r="CDK147" s="1410"/>
      <c r="CDL147" s="1410"/>
      <c r="CDM147" s="1410"/>
      <c r="CDN147" s="1410"/>
      <c r="CDO147" s="1410"/>
      <c r="CDP147" s="1410"/>
      <c r="CDQ147" s="1410"/>
      <c r="CDR147" s="1410"/>
      <c r="CDS147" s="1410"/>
      <c r="CDT147" s="1410"/>
      <c r="CDU147" s="1410"/>
      <c r="CDV147" s="1410"/>
      <c r="CDW147" s="1410"/>
      <c r="CDX147" s="1410"/>
      <c r="CDY147" s="1410"/>
      <c r="CDZ147" s="1410"/>
      <c r="CEA147" s="1410"/>
      <c r="CEB147" s="1410"/>
      <c r="CEC147" s="1410"/>
      <c r="CED147" s="1410"/>
      <c r="CEE147" s="1410"/>
      <c r="CEF147" s="1410"/>
      <c r="CEG147" s="1410"/>
      <c r="CEH147" s="1410"/>
      <c r="CEI147" s="1410"/>
      <c r="CEJ147" s="1410"/>
      <c r="CEK147" s="1410"/>
      <c r="CEL147" s="1410"/>
      <c r="CEM147" s="1410"/>
      <c r="CEN147" s="1410"/>
      <c r="CEO147" s="1410"/>
      <c r="CEP147" s="1410"/>
      <c r="CEQ147" s="1410"/>
      <c r="CER147" s="1410"/>
      <c r="CES147" s="1410"/>
      <c r="CET147" s="1410"/>
      <c r="CEU147" s="1410"/>
      <c r="CEV147" s="1410"/>
      <c r="CEW147" s="1410"/>
      <c r="CEX147" s="1410"/>
      <c r="CEY147" s="1410"/>
      <c r="CEZ147" s="1410"/>
      <c r="CFA147" s="1410"/>
      <c r="CFB147" s="1410"/>
      <c r="CFC147" s="1410"/>
      <c r="CFD147" s="1410"/>
      <c r="CFE147" s="1410"/>
      <c r="CFF147" s="1410"/>
      <c r="CFG147" s="1410"/>
      <c r="CFH147" s="1410"/>
      <c r="CFI147" s="1410"/>
      <c r="CFJ147" s="1410"/>
      <c r="CFK147" s="1410"/>
      <c r="CFL147" s="1410"/>
      <c r="CFM147" s="1410"/>
      <c r="CFN147" s="1410"/>
      <c r="CFO147" s="1410"/>
      <c r="CFP147" s="1410"/>
      <c r="CFQ147" s="1410"/>
      <c r="CFR147" s="1410"/>
      <c r="CFS147" s="1410"/>
      <c r="CFT147" s="1410"/>
      <c r="CFU147" s="1410"/>
      <c r="CFV147" s="1410"/>
      <c r="CFW147" s="1410"/>
      <c r="CFX147" s="1410"/>
      <c r="CFY147" s="1410"/>
      <c r="CFZ147" s="1410"/>
      <c r="CGA147" s="1410"/>
      <c r="CGB147" s="1410"/>
      <c r="CGC147" s="1410"/>
      <c r="CGD147" s="1410"/>
      <c r="CGE147" s="1410"/>
      <c r="CGF147" s="1410"/>
      <c r="CGG147" s="1410"/>
      <c r="CGH147" s="1410"/>
      <c r="CGI147" s="1410"/>
      <c r="CGJ147" s="1410"/>
      <c r="CGK147" s="1410"/>
      <c r="CGL147" s="1410"/>
      <c r="CGM147" s="1410"/>
      <c r="CGN147" s="1410"/>
      <c r="CGO147" s="1410"/>
      <c r="CGP147" s="1410"/>
      <c r="CGQ147" s="1410"/>
      <c r="CGR147" s="1410"/>
      <c r="CGS147" s="1410"/>
      <c r="CGT147" s="1410"/>
      <c r="CGU147" s="1410"/>
      <c r="CGV147" s="1410"/>
      <c r="CGW147" s="1410"/>
      <c r="CGX147" s="1410"/>
      <c r="CGY147" s="1410"/>
      <c r="CGZ147" s="1410"/>
      <c r="CHA147" s="1410"/>
      <c r="CHB147" s="1410"/>
      <c r="CHC147" s="1410"/>
      <c r="CHD147" s="1410"/>
      <c r="CHE147" s="1410"/>
      <c r="CHF147" s="1410"/>
      <c r="CHG147" s="1410"/>
      <c r="CHH147" s="1410"/>
      <c r="CHI147" s="1410"/>
      <c r="CHJ147" s="1410"/>
      <c r="CHK147" s="1410"/>
      <c r="CHL147" s="1410"/>
      <c r="CHM147" s="1410"/>
      <c r="CHN147" s="1410"/>
      <c r="CHO147" s="1410"/>
      <c r="CHP147" s="1410"/>
      <c r="CHQ147" s="1410"/>
      <c r="CHR147" s="1410"/>
      <c r="CHS147" s="1410"/>
      <c r="CHT147" s="1410"/>
      <c r="CHU147" s="1410"/>
      <c r="CHV147" s="1410"/>
      <c r="CHW147" s="1410"/>
      <c r="CHX147" s="1410"/>
      <c r="CHY147" s="1410"/>
      <c r="CHZ147" s="1410"/>
      <c r="CIA147" s="1410"/>
      <c r="CIB147" s="1410"/>
      <c r="CIC147" s="1410"/>
      <c r="CID147" s="1410"/>
      <c r="CIE147" s="1410"/>
      <c r="CIF147" s="1410"/>
      <c r="CIG147" s="1410"/>
      <c r="CIH147" s="1410"/>
      <c r="CII147" s="1410"/>
      <c r="CIJ147" s="1410"/>
      <c r="CIK147" s="1410"/>
      <c r="CIL147" s="1410"/>
      <c r="CIM147" s="1410"/>
      <c r="CIN147" s="1410"/>
      <c r="CIO147" s="1410"/>
      <c r="CIP147" s="1410"/>
      <c r="CIQ147" s="1410"/>
      <c r="CIR147" s="1410"/>
      <c r="CIS147" s="1410"/>
      <c r="CIT147" s="1410"/>
      <c r="CIU147" s="1410"/>
      <c r="CIV147" s="1410"/>
      <c r="CIW147" s="1410"/>
      <c r="CIX147" s="1410"/>
      <c r="CIY147" s="1410"/>
      <c r="CIZ147" s="1410"/>
      <c r="CJA147" s="1410"/>
      <c r="CJB147" s="1410"/>
      <c r="CJC147" s="1410"/>
      <c r="CJD147" s="1410"/>
      <c r="CJE147" s="1410"/>
      <c r="CJF147" s="1410"/>
      <c r="CJG147" s="1410"/>
      <c r="CJH147" s="1410"/>
      <c r="CJI147" s="1410"/>
      <c r="CJJ147" s="1410"/>
      <c r="CJK147" s="1410"/>
      <c r="CJL147" s="1410"/>
      <c r="CJM147" s="1410"/>
      <c r="CJN147" s="1410"/>
      <c r="CJO147" s="1410"/>
      <c r="CJP147" s="1410"/>
      <c r="CJQ147" s="1410"/>
      <c r="CJR147" s="1410"/>
      <c r="CJS147" s="1410"/>
      <c r="CJT147" s="1410"/>
      <c r="CJU147" s="1410"/>
      <c r="CJV147" s="1410"/>
      <c r="CJW147" s="1410"/>
      <c r="CJX147" s="1410"/>
      <c r="CJY147" s="1410"/>
      <c r="CJZ147" s="1410"/>
      <c r="CKA147" s="1410"/>
      <c r="CKB147" s="1410"/>
      <c r="CKC147" s="1410"/>
      <c r="CKD147" s="1410"/>
      <c r="CKE147" s="1410"/>
      <c r="CKF147" s="1410"/>
      <c r="CKG147" s="1410"/>
      <c r="CKH147" s="1410"/>
      <c r="CKI147" s="1410"/>
      <c r="CKJ147" s="1410"/>
      <c r="CKK147" s="1410"/>
      <c r="CKL147" s="1410"/>
      <c r="CKM147" s="1410"/>
      <c r="CKN147" s="1410"/>
      <c r="CKO147" s="1410"/>
      <c r="CKP147" s="1410"/>
      <c r="CKQ147" s="1410"/>
      <c r="CKR147" s="1410"/>
      <c r="CKS147" s="1410"/>
      <c r="CKT147" s="1410"/>
      <c r="CKU147" s="1410"/>
      <c r="CKV147" s="1410"/>
      <c r="CKW147" s="1410"/>
      <c r="CKX147" s="1410"/>
      <c r="CKY147" s="1410"/>
      <c r="CKZ147" s="1410"/>
      <c r="CLA147" s="1410"/>
      <c r="CLB147" s="1410"/>
      <c r="CLC147" s="1410"/>
      <c r="CLD147" s="1410"/>
      <c r="CLE147" s="1410"/>
      <c r="CLF147" s="1410"/>
      <c r="CLG147" s="1410"/>
      <c r="CLH147" s="1410"/>
      <c r="CLI147" s="1410"/>
      <c r="CLJ147" s="1410"/>
      <c r="CLK147" s="1410"/>
      <c r="CLL147" s="1410"/>
      <c r="CLM147" s="1410"/>
      <c r="CLN147" s="1410"/>
      <c r="CLO147" s="1410"/>
      <c r="CLP147" s="1410"/>
      <c r="CLQ147" s="1410"/>
      <c r="CLR147" s="1410"/>
      <c r="CLS147" s="1410"/>
      <c r="CLT147" s="1410"/>
      <c r="CLU147" s="1410"/>
      <c r="CLV147" s="1410"/>
      <c r="CLW147" s="1410"/>
      <c r="CLX147" s="1410"/>
      <c r="CLY147" s="1410"/>
      <c r="CLZ147" s="1410"/>
      <c r="CMA147" s="1410"/>
      <c r="CMB147" s="1410"/>
      <c r="CMC147" s="1410"/>
      <c r="CMD147" s="1410"/>
      <c r="CME147" s="1410"/>
      <c r="CMF147" s="1410"/>
      <c r="CMG147" s="1410"/>
      <c r="CMH147" s="1410"/>
      <c r="CMI147" s="1410"/>
      <c r="CMJ147" s="1410"/>
      <c r="CMK147" s="1410"/>
      <c r="CML147" s="1410"/>
      <c r="CMM147" s="1410"/>
      <c r="CMN147" s="1410"/>
      <c r="CMO147" s="1410"/>
      <c r="CMP147" s="1410"/>
      <c r="CMQ147" s="1410"/>
      <c r="CMR147" s="1410"/>
      <c r="CMS147" s="1410"/>
      <c r="CMT147" s="1410"/>
      <c r="CMU147" s="1410"/>
      <c r="CMV147" s="1410"/>
      <c r="CMW147" s="1410"/>
      <c r="CMX147" s="1410"/>
      <c r="CMY147" s="1410"/>
      <c r="CMZ147" s="1410"/>
      <c r="CNA147" s="1410"/>
      <c r="CNB147" s="1410"/>
      <c r="CNC147" s="1410"/>
      <c r="CND147" s="1410"/>
      <c r="CNE147" s="1410"/>
      <c r="CNF147" s="1410"/>
      <c r="CNG147" s="1410"/>
      <c r="CNH147" s="1410"/>
      <c r="CNI147" s="1410"/>
      <c r="CNJ147" s="1410"/>
      <c r="CNK147" s="1410"/>
      <c r="CNL147" s="1410"/>
      <c r="CNM147" s="1410"/>
      <c r="CNN147" s="1410"/>
      <c r="CNO147" s="1410"/>
      <c r="CNP147" s="1410"/>
      <c r="CNQ147" s="1410"/>
      <c r="CNR147" s="1410"/>
      <c r="CNS147" s="1410"/>
      <c r="CNT147" s="1410"/>
      <c r="CNU147" s="1410"/>
      <c r="CNV147" s="1410"/>
      <c r="CNW147" s="1410"/>
      <c r="CNX147" s="1410"/>
      <c r="CNY147" s="1410"/>
      <c r="CNZ147" s="1410"/>
      <c r="COA147" s="1410"/>
      <c r="COB147" s="1410"/>
      <c r="COC147" s="1410"/>
      <c r="COD147" s="1410"/>
      <c r="COE147" s="1410"/>
      <c r="COF147" s="1410"/>
      <c r="COG147" s="1410"/>
      <c r="COH147" s="1410"/>
      <c r="COI147" s="1410"/>
      <c r="COJ147" s="1410"/>
      <c r="COK147" s="1410"/>
      <c r="COL147" s="1410"/>
      <c r="COM147" s="1410"/>
      <c r="CON147" s="1410"/>
      <c r="COO147" s="1410"/>
      <c r="COP147" s="1410"/>
      <c r="COQ147" s="1410"/>
      <c r="COR147" s="1410"/>
      <c r="COS147" s="1410"/>
      <c r="COT147" s="1410"/>
      <c r="COU147" s="1410"/>
      <c r="COV147" s="1410"/>
      <c r="COW147" s="1410"/>
      <c r="COX147" s="1410"/>
      <c r="COY147" s="1410"/>
      <c r="COZ147" s="1410"/>
      <c r="CPA147" s="1410"/>
      <c r="CPB147" s="1410"/>
      <c r="CPC147" s="1410"/>
      <c r="CPD147" s="1410"/>
      <c r="CPE147" s="1410"/>
      <c r="CPF147" s="1410"/>
      <c r="CPG147" s="1410"/>
      <c r="CPH147" s="1410"/>
      <c r="CPI147" s="1410"/>
      <c r="CPJ147" s="1410"/>
      <c r="CPK147" s="1410"/>
      <c r="CPL147" s="1410"/>
      <c r="CPM147" s="1410"/>
      <c r="CPN147" s="1410"/>
      <c r="CPO147" s="1410"/>
      <c r="CPP147" s="1410"/>
      <c r="CPQ147" s="1410"/>
      <c r="CPR147" s="1410"/>
      <c r="CPS147" s="1410"/>
      <c r="CPT147" s="1410"/>
      <c r="CPU147" s="1410"/>
      <c r="CPV147" s="1410"/>
      <c r="CPW147" s="1410"/>
      <c r="CPX147" s="1410"/>
      <c r="CPY147" s="1410"/>
      <c r="CPZ147" s="1410"/>
      <c r="CQA147" s="1410"/>
      <c r="CQB147" s="1410"/>
      <c r="CQC147" s="1410"/>
      <c r="CQD147" s="1410"/>
      <c r="CQE147" s="1410"/>
      <c r="CQF147" s="1410"/>
      <c r="CQG147" s="1410"/>
      <c r="CQH147" s="1410"/>
      <c r="CQI147" s="1410"/>
      <c r="CQJ147" s="1410"/>
      <c r="CQK147" s="1410"/>
      <c r="CQL147" s="1410"/>
      <c r="CQM147" s="1410"/>
      <c r="CQN147" s="1410"/>
      <c r="CQO147" s="1410"/>
      <c r="CQP147" s="1410"/>
      <c r="CQQ147" s="1410"/>
      <c r="CQR147" s="1410"/>
      <c r="CQS147" s="1410"/>
      <c r="CQT147" s="1410"/>
      <c r="CQU147" s="1410"/>
      <c r="CQV147" s="1410"/>
      <c r="CQW147" s="1410"/>
      <c r="CQX147" s="1410"/>
      <c r="CQY147" s="1410"/>
      <c r="CQZ147" s="1410"/>
      <c r="CRA147" s="1410"/>
      <c r="CRB147" s="1410"/>
      <c r="CRC147" s="1410"/>
      <c r="CRD147" s="1410"/>
      <c r="CRE147" s="1410"/>
      <c r="CRF147" s="1410"/>
      <c r="CRG147" s="1410"/>
      <c r="CRH147" s="1410"/>
      <c r="CRI147" s="1410"/>
      <c r="CRJ147" s="1410"/>
      <c r="CRK147" s="1410"/>
      <c r="CRL147" s="1410"/>
      <c r="CRM147" s="1410"/>
      <c r="CRN147" s="1410"/>
      <c r="CRO147" s="1410"/>
      <c r="CRP147" s="1410"/>
      <c r="CRQ147" s="1410"/>
      <c r="CRR147" s="1410"/>
      <c r="CRS147" s="1410"/>
      <c r="CRT147" s="1410"/>
      <c r="CRU147" s="1410"/>
      <c r="CRV147" s="1410"/>
      <c r="CRW147" s="1410"/>
      <c r="CRX147" s="1410"/>
      <c r="CRY147" s="1410"/>
      <c r="CRZ147" s="1410"/>
      <c r="CSA147" s="1410"/>
      <c r="CSB147" s="1410"/>
      <c r="CSC147" s="1410"/>
      <c r="CSD147" s="1410"/>
      <c r="CSE147" s="1410"/>
      <c r="CSF147" s="1410"/>
      <c r="CSG147" s="1410"/>
      <c r="CSH147" s="1410"/>
      <c r="CSI147" s="1410"/>
      <c r="CSJ147" s="1410"/>
      <c r="CSK147" s="1410"/>
      <c r="CSL147" s="1410"/>
      <c r="CSM147" s="1410"/>
      <c r="CSN147" s="1410"/>
      <c r="CSO147" s="1410"/>
      <c r="CSP147" s="1410"/>
      <c r="CSQ147" s="1410"/>
      <c r="CSR147" s="1410"/>
      <c r="CSS147" s="1410"/>
      <c r="CST147" s="1410"/>
      <c r="CSU147" s="1410"/>
      <c r="CSV147" s="1410"/>
      <c r="CSW147" s="1410"/>
      <c r="CSX147" s="1410"/>
      <c r="CSY147" s="1410"/>
      <c r="CSZ147" s="1410"/>
      <c r="CTA147" s="1410"/>
      <c r="CTB147" s="1410"/>
      <c r="CTC147" s="1410"/>
      <c r="CTD147" s="1410"/>
      <c r="CTE147" s="1410"/>
      <c r="CTF147" s="1410"/>
      <c r="CTG147" s="1410"/>
      <c r="CTH147" s="1410"/>
      <c r="CTI147" s="1410"/>
      <c r="CTJ147" s="1410"/>
      <c r="CTK147" s="1410"/>
      <c r="CTL147" s="1410"/>
      <c r="CTM147" s="1410"/>
      <c r="CTN147" s="1410"/>
      <c r="CTO147" s="1410"/>
      <c r="CTP147" s="1410"/>
      <c r="CTQ147" s="1410"/>
      <c r="CTR147" s="1410"/>
      <c r="CTS147" s="1410"/>
      <c r="CTT147" s="1410"/>
      <c r="CTU147" s="1410"/>
      <c r="CTV147" s="1410"/>
      <c r="CTW147" s="1410"/>
      <c r="CTX147" s="1410"/>
      <c r="CTY147" s="1410"/>
      <c r="CTZ147" s="1410"/>
      <c r="CUA147" s="1410"/>
      <c r="CUB147" s="1410"/>
      <c r="CUC147" s="1410"/>
      <c r="CUD147" s="1410"/>
      <c r="CUE147" s="1410"/>
      <c r="CUF147" s="1410"/>
      <c r="CUG147" s="1410"/>
      <c r="CUH147" s="1410"/>
      <c r="CUI147" s="1410"/>
      <c r="CUJ147" s="1410"/>
      <c r="CUK147" s="1410"/>
      <c r="CUL147" s="1410"/>
      <c r="CUM147" s="1410"/>
      <c r="CUN147" s="1410"/>
      <c r="CUO147" s="1410"/>
      <c r="CUP147" s="1410"/>
      <c r="CUQ147" s="1410"/>
      <c r="CUR147" s="1410"/>
      <c r="CUS147" s="1410"/>
      <c r="CUT147" s="1410"/>
      <c r="CUU147" s="1410"/>
      <c r="CUV147" s="1410"/>
      <c r="CUW147" s="1410"/>
      <c r="CUX147" s="1410"/>
      <c r="CUY147" s="1410"/>
      <c r="CUZ147" s="1410"/>
      <c r="CVA147" s="1410"/>
      <c r="CVB147" s="1410"/>
      <c r="CVC147" s="1410"/>
      <c r="CVD147" s="1410"/>
      <c r="CVE147" s="1410"/>
      <c r="CVF147" s="1410"/>
      <c r="CVG147" s="1410"/>
      <c r="CVH147" s="1410"/>
      <c r="CVI147" s="1410"/>
      <c r="CVJ147" s="1410"/>
      <c r="CVK147" s="1410"/>
      <c r="CVL147" s="1410"/>
      <c r="CVM147" s="1410"/>
      <c r="CVN147" s="1410"/>
      <c r="CVO147" s="1410"/>
      <c r="CVP147" s="1410"/>
      <c r="CVQ147" s="1410"/>
      <c r="CVR147" s="1410"/>
      <c r="CVS147" s="1410"/>
      <c r="CVT147" s="1410"/>
      <c r="CVU147" s="1410"/>
      <c r="CVV147" s="1410"/>
      <c r="CVW147" s="1410"/>
      <c r="CVX147" s="1410"/>
      <c r="CVY147" s="1410"/>
      <c r="CVZ147" s="1410"/>
      <c r="CWA147" s="1410"/>
      <c r="CWB147" s="1410"/>
      <c r="CWC147" s="1410"/>
      <c r="CWD147" s="1410"/>
      <c r="CWE147" s="1410"/>
      <c r="CWF147" s="1410"/>
      <c r="CWG147" s="1410"/>
      <c r="CWH147" s="1410"/>
      <c r="CWI147" s="1410"/>
      <c r="CWJ147" s="1410"/>
      <c r="CWK147" s="1410"/>
      <c r="CWL147" s="1410"/>
      <c r="CWM147" s="1410"/>
      <c r="CWN147" s="1410"/>
      <c r="CWO147" s="1410"/>
      <c r="CWP147" s="1410"/>
      <c r="CWQ147" s="1410"/>
      <c r="CWR147" s="1410"/>
      <c r="CWS147" s="1410"/>
      <c r="CWT147" s="1410"/>
      <c r="CWU147" s="1410"/>
      <c r="CWV147" s="1410"/>
      <c r="CWW147" s="1410"/>
      <c r="CWX147" s="1410"/>
      <c r="CWY147" s="1410"/>
      <c r="CWZ147" s="1410"/>
      <c r="CXA147" s="1410"/>
      <c r="CXB147" s="1410"/>
      <c r="CXC147" s="1410"/>
      <c r="CXD147" s="1410"/>
      <c r="CXE147" s="1410"/>
      <c r="CXF147" s="1410"/>
      <c r="CXG147" s="1410"/>
      <c r="CXH147" s="1410"/>
      <c r="CXI147" s="1410"/>
      <c r="CXJ147" s="1410"/>
      <c r="CXK147" s="1410"/>
      <c r="CXL147" s="1410"/>
      <c r="CXM147" s="1410"/>
      <c r="CXN147" s="1410"/>
      <c r="CXO147" s="1410"/>
      <c r="CXP147" s="1410"/>
      <c r="CXQ147" s="1410"/>
      <c r="CXR147" s="1410"/>
      <c r="CXS147" s="1410"/>
      <c r="CXT147" s="1410"/>
      <c r="CXU147" s="1410"/>
      <c r="CXV147" s="1410"/>
      <c r="CXW147" s="1410"/>
      <c r="CXX147" s="1410"/>
      <c r="CXY147" s="1410"/>
      <c r="CXZ147" s="1410"/>
      <c r="CYA147" s="1410"/>
      <c r="CYB147" s="1410"/>
      <c r="CYC147" s="1410"/>
      <c r="CYD147" s="1410"/>
      <c r="CYE147" s="1410"/>
      <c r="CYF147" s="1410"/>
      <c r="CYG147" s="1410"/>
      <c r="CYH147" s="1410"/>
      <c r="CYI147" s="1410"/>
      <c r="CYJ147" s="1410"/>
      <c r="CYK147" s="1410"/>
      <c r="CYL147" s="1410"/>
      <c r="CYM147" s="1410"/>
      <c r="CYN147" s="1410"/>
      <c r="CYO147" s="1410"/>
      <c r="CYP147" s="1410"/>
      <c r="CYQ147" s="1410"/>
      <c r="CYR147" s="1410"/>
      <c r="CYS147" s="1410"/>
      <c r="CYT147" s="1410"/>
      <c r="CYU147" s="1410"/>
      <c r="CYV147" s="1410"/>
      <c r="CYW147" s="1410"/>
      <c r="CYX147" s="1410"/>
      <c r="CYY147" s="1410"/>
      <c r="CYZ147" s="1410"/>
      <c r="CZA147" s="1410"/>
      <c r="CZB147" s="1410"/>
      <c r="CZC147" s="1410"/>
      <c r="CZD147" s="1410"/>
      <c r="CZE147" s="1410"/>
      <c r="CZF147" s="1410"/>
      <c r="CZG147" s="1410"/>
      <c r="CZH147" s="1410"/>
      <c r="CZI147" s="1410"/>
      <c r="CZJ147" s="1410"/>
      <c r="CZK147" s="1410"/>
      <c r="CZL147" s="1410"/>
      <c r="CZM147" s="1410"/>
      <c r="CZN147" s="1410"/>
      <c r="CZO147" s="1410"/>
      <c r="CZP147" s="1410"/>
      <c r="CZQ147" s="1410"/>
      <c r="CZR147" s="1410"/>
      <c r="CZS147" s="1410"/>
      <c r="CZT147" s="1410"/>
      <c r="CZU147" s="1410"/>
      <c r="CZV147" s="1410"/>
      <c r="CZW147" s="1410"/>
      <c r="CZX147" s="1410"/>
      <c r="CZY147" s="1410"/>
      <c r="CZZ147" s="1410"/>
      <c r="DAA147" s="1410"/>
      <c r="DAB147" s="1410"/>
      <c r="DAC147" s="1410"/>
      <c r="DAD147" s="1410"/>
      <c r="DAE147" s="1410"/>
      <c r="DAF147" s="1410"/>
      <c r="DAG147" s="1410"/>
      <c r="DAH147" s="1410"/>
      <c r="DAI147" s="1410"/>
      <c r="DAJ147" s="1410"/>
      <c r="DAK147" s="1410"/>
      <c r="DAL147" s="1410"/>
      <c r="DAM147" s="1410"/>
      <c r="DAN147" s="1410"/>
      <c r="DAO147" s="1410"/>
      <c r="DAP147" s="1410"/>
      <c r="DAQ147" s="1410"/>
      <c r="DAR147" s="1410"/>
      <c r="DAS147" s="1410"/>
      <c r="DAT147" s="1410"/>
      <c r="DAU147" s="1410"/>
      <c r="DAV147" s="1410"/>
      <c r="DAW147" s="1410"/>
      <c r="DAX147" s="1410"/>
      <c r="DAY147" s="1410"/>
      <c r="DAZ147" s="1410"/>
      <c r="DBA147" s="1410"/>
      <c r="DBB147" s="1410"/>
      <c r="DBC147" s="1410"/>
      <c r="DBD147" s="1410"/>
      <c r="DBE147" s="1410"/>
      <c r="DBF147" s="1410"/>
      <c r="DBG147" s="1410"/>
      <c r="DBH147" s="1410"/>
      <c r="DBI147" s="1410"/>
      <c r="DBJ147" s="1410"/>
      <c r="DBK147" s="1410"/>
      <c r="DBL147" s="1410"/>
      <c r="DBM147" s="1410"/>
      <c r="DBN147" s="1410"/>
      <c r="DBO147" s="1410"/>
      <c r="DBP147" s="1410"/>
      <c r="DBQ147" s="1410"/>
      <c r="DBR147" s="1410"/>
      <c r="DBS147" s="1410"/>
      <c r="DBT147" s="1410"/>
      <c r="DBU147" s="1410"/>
      <c r="DBV147" s="1410"/>
      <c r="DBW147" s="1410"/>
      <c r="DBX147" s="1410"/>
      <c r="DBY147" s="1410"/>
      <c r="DBZ147" s="1410"/>
      <c r="DCA147" s="1410"/>
      <c r="DCB147" s="1410"/>
      <c r="DCC147" s="1410"/>
      <c r="DCD147" s="1410"/>
      <c r="DCE147" s="1410"/>
      <c r="DCF147" s="1410"/>
      <c r="DCG147" s="1410"/>
      <c r="DCH147" s="1410"/>
      <c r="DCI147" s="1410"/>
      <c r="DCJ147" s="1410"/>
      <c r="DCK147" s="1410"/>
      <c r="DCL147" s="1410"/>
      <c r="DCM147" s="1410"/>
      <c r="DCN147" s="1410"/>
      <c r="DCO147" s="1410"/>
      <c r="DCP147" s="1410"/>
      <c r="DCQ147" s="1410"/>
      <c r="DCR147" s="1410"/>
      <c r="DCS147" s="1410"/>
      <c r="DCT147" s="1410"/>
      <c r="DCU147" s="1410"/>
      <c r="DCV147" s="1410"/>
      <c r="DCW147" s="1410"/>
      <c r="DCX147" s="1410"/>
      <c r="DCY147" s="1410"/>
      <c r="DCZ147" s="1410"/>
      <c r="DDA147" s="1410"/>
      <c r="DDB147" s="1410"/>
      <c r="DDC147" s="1410"/>
      <c r="DDD147" s="1410"/>
      <c r="DDE147" s="1410"/>
      <c r="DDF147" s="1410"/>
      <c r="DDG147" s="1410"/>
      <c r="DDH147" s="1410"/>
      <c r="DDI147" s="1410"/>
      <c r="DDJ147" s="1410"/>
      <c r="DDK147" s="1410"/>
      <c r="DDL147" s="1410"/>
      <c r="DDM147" s="1410"/>
      <c r="DDN147" s="1410"/>
      <c r="DDO147" s="1410"/>
      <c r="DDP147" s="1410"/>
      <c r="DDQ147" s="1410"/>
      <c r="DDR147" s="1410"/>
      <c r="DDS147" s="1410"/>
      <c r="DDT147" s="1410"/>
      <c r="DDU147" s="1410"/>
      <c r="DDV147" s="1410"/>
      <c r="DDW147" s="1410"/>
      <c r="DDX147" s="1410"/>
      <c r="DDY147" s="1410"/>
      <c r="DDZ147" s="1410"/>
      <c r="DEA147" s="1410"/>
      <c r="DEB147" s="1410"/>
      <c r="DEC147" s="1410"/>
      <c r="DED147" s="1410"/>
      <c r="DEE147" s="1410"/>
      <c r="DEF147" s="1410"/>
      <c r="DEG147" s="1410"/>
      <c r="DEH147" s="1410"/>
      <c r="DEI147" s="1410"/>
      <c r="DEJ147" s="1410"/>
      <c r="DEK147" s="1410"/>
      <c r="DEL147" s="1410"/>
      <c r="DEM147" s="1410"/>
      <c r="DEN147" s="1410"/>
      <c r="DEO147" s="1410"/>
      <c r="DEP147" s="1410"/>
      <c r="DEQ147" s="1410"/>
      <c r="DER147" s="1410"/>
      <c r="DES147" s="1410"/>
      <c r="DET147" s="1410"/>
      <c r="DEU147" s="1410"/>
      <c r="DEV147" s="1410"/>
      <c r="DEW147" s="1410"/>
      <c r="DEX147" s="1410"/>
      <c r="DEY147" s="1410"/>
      <c r="DEZ147" s="1410"/>
      <c r="DFA147" s="1410"/>
      <c r="DFB147" s="1410"/>
      <c r="DFC147" s="1410"/>
      <c r="DFD147" s="1410"/>
      <c r="DFE147" s="1410"/>
      <c r="DFF147" s="1410"/>
      <c r="DFG147" s="1410"/>
      <c r="DFH147" s="1410"/>
      <c r="DFI147" s="1410"/>
      <c r="DFJ147" s="1410"/>
      <c r="DFK147" s="1410"/>
      <c r="DFL147" s="1410"/>
      <c r="DFM147" s="1410"/>
      <c r="DFN147" s="1410"/>
      <c r="DFO147" s="1410"/>
      <c r="DFP147" s="1410"/>
      <c r="DFQ147" s="1410"/>
      <c r="DFR147" s="1410"/>
      <c r="DFS147" s="1410"/>
      <c r="DFT147" s="1410"/>
      <c r="DFU147" s="1410"/>
      <c r="DFV147" s="1410"/>
      <c r="DFW147" s="1410"/>
      <c r="DFX147" s="1410"/>
      <c r="DFY147" s="1410"/>
      <c r="DFZ147" s="1410"/>
      <c r="DGA147" s="1410"/>
      <c r="DGB147" s="1410"/>
      <c r="DGC147" s="1410"/>
      <c r="DGD147" s="1410"/>
      <c r="DGE147" s="1410"/>
      <c r="DGF147" s="1410"/>
      <c r="DGG147" s="1410"/>
      <c r="DGH147" s="1410"/>
      <c r="DGI147" s="1410"/>
      <c r="DGJ147" s="1410"/>
      <c r="DGK147" s="1410"/>
      <c r="DGL147" s="1410"/>
      <c r="DGM147" s="1410"/>
      <c r="DGN147" s="1410"/>
      <c r="DGO147" s="1410"/>
      <c r="DGP147" s="1410"/>
      <c r="DGQ147" s="1410"/>
      <c r="DGR147" s="1410"/>
      <c r="DGS147" s="1410"/>
      <c r="DGT147" s="1410"/>
      <c r="DGU147" s="1410"/>
      <c r="DGV147" s="1410"/>
      <c r="DGW147" s="1410"/>
      <c r="DGX147" s="1410"/>
      <c r="DGY147" s="1410"/>
      <c r="DGZ147" s="1410"/>
      <c r="DHA147" s="1410"/>
      <c r="DHB147" s="1410"/>
      <c r="DHC147" s="1410"/>
      <c r="DHD147" s="1410"/>
      <c r="DHE147" s="1410"/>
      <c r="DHF147" s="1410"/>
      <c r="DHG147" s="1410"/>
      <c r="DHH147" s="1410"/>
      <c r="DHI147" s="1410"/>
      <c r="DHJ147" s="1410"/>
      <c r="DHK147" s="1410"/>
      <c r="DHL147" s="1410"/>
      <c r="DHM147" s="1410"/>
      <c r="DHN147" s="1410"/>
      <c r="DHO147" s="1410"/>
      <c r="DHP147" s="1410"/>
      <c r="DHQ147" s="1410"/>
      <c r="DHR147" s="1410"/>
      <c r="DHS147" s="1410"/>
      <c r="DHT147" s="1410"/>
      <c r="DHU147" s="1410"/>
      <c r="DHV147" s="1410"/>
      <c r="DHW147" s="1410"/>
      <c r="DHX147" s="1410"/>
      <c r="DHY147" s="1410"/>
      <c r="DHZ147" s="1410"/>
      <c r="DIA147" s="1410"/>
      <c r="DIB147" s="1410"/>
      <c r="DIC147" s="1410"/>
      <c r="DID147" s="1410"/>
      <c r="DIE147" s="1410"/>
      <c r="DIF147" s="1410"/>
      <c r="DIG147" s="1410"/>
      <c r="DIH147" s="1410"/>
      <c r="DII147" s="1410"/>
      <c r="DIJ147" s="1410"/>
      <c r="DIK147" s="1410"/>
      <c r="DIL147" s="1410"/>
      <c r="DIM147" s="1410"/>
      <c r="DIN147" s="1410"/>
      <c r="DIO147" s="1410"/>
      <c r="DIP147" s="1410"/>
      <c r="DIQ147" s="1410"/>
      <c r="DIR147" s="1410"/>
      <c r="DIS147" s="1410"/>
      <c r="DIT147" s="1410"/>
      <c r="DIU147" s="1410"/>
      <c r="DIV147" s="1410"/>
      <c r="DIW147" s="1410"/>
      <c r="DIX147" s="1410"/>
      <c r="DIY147" s="1410"/>
      <c r="DIZ147" s="1410"/>
      <c r="DJA147" s="1410"/>
      <c r="DJB147" s="1410"/>
      <c r="DJC147" s="1410"/>
      <c r="DJD147" s="1410"/>
      <c r="DJE147" s="1410"/>
      <c r="DJF147" s="1410"/>
      <c r="DJG147" s="1410"/>
      <c r="DJH147" s="1410"/>
      <c r="DJI147" s="1410"/>
      <c r="DJJ147" s="1410"/>
      <c r="DJK147" s="1410"/>
      <c r="DJL147" s="1410"/>
      <c r="DJM147" s="1410"/>
      <c r="DJN147" s="1410"/>
      <c r="DJO147" s="1410"/>
      <c r="DJP147" s="1410"/>
      <c r="DJQ147" s="1410"/>
      <c r="DJR147" s="1410"/>
      <c r="DJS147" s="1410"/>
      <c r="DJT147" s="1410"/>
      <c r="DJU147" s="1410"/>
      <c r="DJV147" s="1410"/>
      <c r="DJW147" s="1410"/>
      <c r="DJX147" s="1410"/>
      <c r="DJY147" s="1410"/>
      <c r="DJZ147" s="1410"/>
      <c r="DKA147" s="1410"/>
      <c r="DKB147" s="1410"/>
      <c r="DKC147" s="1410"/>
      <c r="DKD147" s="1410"/>
      <c r="DKE147" s="1410"/>
      <c r="DKF147" s="1410"/>
      <c r="DKG147" s="1410"/>
      <c r="DKH147" s="1410"/>
      <c r="DKI147" s="1410"/>
      <c r="DKJ147" s="1410"/>
      <c r="DKK147" s="1410"/>
      <c r="DKL147" s="1410"/>
      <c r="DKM147" s="1410"/>
      <c r="DKN147" s="1410"/>
      <c r="DKO147" s="1410"/>
      <c r="DKP147" s="1410"/>
      <c r="DKQ147" s="1410"/>
      <c r="DKR147" s="1410"/>
      <c r="DKS147" s="1410"/>
      <c r="DKT147" s="1410"/>
      <c r="DKU147" s="1410"/>
      <c r="DKV147" s="1410"/>
      <c r="DKW147" s="1410"/>
      <c r="DKX147" s="1410"/>
      <c r="DKY147" s="1410"/>
      <c r="DKZ147" s="1410"/>
      <c r="DLA147" s="1410"/>
      <c r="DLB147" s="1410"/>
      <c r="DLC147" s="1410"/>
      <c r="DLD147" s="1410"/>
      <c r="DLE147" s="1410"/>
      <c r="DLF147" s="1410"/>
      <c r="DLG147" s="1410"/>
      <c r="DLH147" s="1410"/>
      <c r="DLI147" s="1410"/>
      <c r="DLJ147" s="1410"/>
      <c r="DLK147" s="1410"/>
      <c r="DLL147" s="1410"/>
      <c r="DLM147" s="1410"/>
      <c r="DLN147" s="1410"/>
      <c r="DLO147" s="1410"/>
      <c r="DLP147" s="1410"/>
      <c r="DLQ147" s="1410"/>
      <c r="DLR147" s="1410"/>
      <c r="DLS147" s="1410"/>
      <c r="DLT147" s="1410"/>
      <c r="DLU147" s="1410"/>
      <c r="DLV147" s="1410"/>
      <c r="DLW147" s="1410"/>
      <c r="DLX147" s="1410"/>
      <c r="DLY147" s="1410"/>
      <c r="DLZ147" s="1410"/>
      <c r="DMA147" s="1410"/>
      <c r="DMB147" s="1410"/>
      <c r="DMC147" s="1410"/>
      <c r="DMD147" s="1410"/>
      <c r="DME147" s="1410"/>
      <c r="DMF147" s="1410"/>
      <c r="DMG147" s="1410"/>
      <c r="DMH147" s="1410"/>
      <c r="DMI147" s="1410"/>
      <c r="DMJ147" s="1410"/>
      <c r="DMK147" s="1410"/>
      <c r="DML147" s="1410"/>
      <c r="DMM147" s="1410"/>
      <c r="DMN147" s="1410"/>
      <c r="DMO147" s="1410"/>
      <c r="DMP147" s="1410"/>
      <c r="DMQ147" s="1410"/>
      <c r="DMR147" s="1410"/>
      <c r="DMS147" s="1410"/>
      <c r="DMT147" s="1410"/>
      <c r="DMU147" s="1410"/>
      <c r="DMV147" s="1410"/>
      <c r="DMW147" s="1410"/>
      <c r="DMX147" s="1410"/>
      <c r="DMY147" s="1410"/>
      <c r="DMZ147" s="1410"/>
      <c r="DNA147" s="1410"/>
      <c r="DNB147" s="1410"/>
      <c r="DNC147" s="1410"/>
      <c r="DND147" s="1410"/>
      <c r="DNE147" s="1410"/>
      <c r="DNF147" s="1410"/>
      <c r="DNG147" s="1410"/>
      <c r="DNH147" s="1410"/>
      <c r="DNI147" s="1410"/>
      <c r="DNJ147" s="1410"/>
      <c r="DNK147" s="1410"/>
      <c r="DNL147" s="1410"/>
      <c r="DNM147" s="1410"/>
      <c r="DNN147" s="1410"/>
      <c r="DNO147" s="1410"/>
      <c r="DNP147" s="1410"/>
      <c r="DNQ147" s="1410"/>
      <c r="DNR147" s="1410"/>
      <c r="DNS147" s="1410"/>
      <c r="DNT147" s="1410"/>
      <c r="DNU147" s="1410"/>
      <c r="DNV147" s="1410"/>
      <c r="DNW147" s="1410"/>
      <c r="DNX147" s="1410"/>
      <c r="DNY147" s="1410"/>
      <c r="DNZ147" s="1410"/>
      <c r="DOA147" s="1410"/>
      <c r="DOB147" s="1410"/>
      <c r="DOC147" s="1410"/>
      <c r="DOD147" s="1410"/>
      <c r="DOE147" s="1410"/>
      <c r="DOF147" s="1410"/>
      <c r="DOG147" s="1410"/>
      <c r="DOH147" s="1410"/>
      <c r="DOI147" s="1410"/>
      <c r="DOJ147" s="1410"/>
      <c r="DOK147" s="1410"/>
      <c r="DOL147" s="1410"/>
      <c r="DOM147" s="1410"/>
      <c r="DON147" s="1410"/>
      <c r="DOO147" s="1410"/>
      <c r="DOP147" s="1410"/>
      <c r="DOQ147" s="1410"/>
      <c r="DOR147" s="1410"/>
      <c r="DOS147" s="1410"/>
      <c r="DOT147" s="1410"/>
      <c r="DOU147" s="1410"/>
      <c r="DOV147" s="1410"/>
      <c r="DOW147" s="1410"/>
      <c r="DOX147" s="1410"/>
      <c r="DOY147" s="1410"/>
      <c r="DOZ147" s="1410"/>
      <c r="DPA147" s="1410"/>
      <c r="DPB147" s="1410"/>
      <c r="DPC147" s="1410"/>
      <c r="DPD147" s="1410"/>
      <c r="DPE147" s="1410"/>
      <c r="DPF147" s="1410"/>
      <c r="DPG147" s="1410"/>
      <c r="DPH147" s="1410"/>
      <c r="DPI147" s="1410"/>
      <c r="DPJ147" s="1410"/>
      <c r="DPK147" s="1410"/>
      <c r="DPL147" s="1410"/>
      <c r="DPM147" s="1410"/>
      <c r="DPN147" s="1410"/>
      <c r="DPO147" s="1410"/>
      <c r="DPP147" s="1410"/>
      <c r="DPQ147" s="1410"/>
      <c r="DPR147" s="1410"/>
      <c r="DPS147" s="1410"/>
      <c r="DPT147" s="1410"/>
      <c r="DPU147" s="1410"/>
      <c r="DPV147" s="1410"/>
      <c r="DPW147" s="1410"/>
      <c r="DPX147" s="1410"/>
      <c r="DPY147" s="1410"/>
      <c r="DPZ147" s="1410"/>
      <c r="DQA147" s="1410"/>
      <c r="DQB147" s="1410"/>
      <c r="DQC147" s="1410"/>
      <c r="DQD147" s="1410"/>
      <c r="DQE147" s="1410"/>
      <c r="DQF147" s="1410"/>
      <c r="DQG147" s="1410"/>
      <c r="DQH147" s="1410"/>
      <c r="DQI147" s="1410"/>
      <c r="DQJ147" s="1410"/>
      <c r="DQK147" s="1410"/>
      <c r="DQL147" s="1410"/>
      <c r="DQM147" s="1410"/>
      <c r="DQN147" s="1410"/>
      <c r="DQO147" s="1410"/>
      <c r="DQP147" s="1410"/>
      <c r="DQQ147" s="1410"/>
      <c r="DQR147" s="1410"/>
      <c r="DQS147" s="1410"/>
      <c r="DQT147" s="1410"/>
      <c r="DQU147" s="1410"/>
      <c r="DQV147" s="1410"/>
      <c r="DQW147" s="1410"/>
      <c r="DQX147" s="1410"/>
      <c r="DQY147" s="1410"/>
      <c r="DQZ147" s="1410"/>
      <c r="DRA147" s="1410"/>
      <c r="DRB147" s="1410"/>
      <c r="DRC147" s="1410"/>
      <c r="DRD147" s="1410"/>
      <c r="DRE147" s="1410"/>
      <c r="DRF147" s="1410"/>
      <c r="DRG147" s="1410"/>
      <c r="DRH147" s="1410"/>
      <c r="DRI147" s="1410"/>
      <c r="DRJ147" s="1410"/>
      <c r="DRK147" s="1410"/>
      <c r="DRL147" s="1410"/>
      <c r="DRM147" s="1410"/>
      <c r="DRN147" s="1410"/>
      <c r="DRO147" s="1410"/>
      <c r="DRP147" s="1410"/>
      <c r="DRQ147" s="1410"/>
      <c r="DRR147" s="1410"/>
      <c r="DRS147" s="1410"/>
      <c r="DRT147" s="1410"/>
      <c r="DRU147" s="1410"/>
      <c r="DRV147" s="1410"/>
      <c r="DRW147" s="1410"/>
      <c r="DRX147" s="1410"/>
      <c r="DRY147" s="1410"/>
      <c r="DRZ147" s="1410"/>
      <c r="DSA147" s="1410"/>
      <c r="DSB147" s="1410"/>
      <c r="DSC147" s="1410"/>
      <c r="DSD147" s="1410"/>
      <c r="DSE147" s="1410"/>
      <c r="DSF147" s="1410"/>
      <c r="DSG147" s="1410"/>
      <c r="DSH147" s="1410"/>
      <c r="DSI147" s="1410"/>
      <c r="DSJ147" s="1410"/>
      <c r="DSK147" s="1410"/>
      <c r="DSL147" s="1410"/>
      <c r="DSM147" s="1410"/>
      <c r="DSN147" s="1410"/>
      <c r="DSO147" s="1410"/>
      <c r="DSP147" s="1410"/>
      <c r="DSQ147" s="1410"/>
      <c r="DSR147" s="1410"/>
      <c r="DSS147" s="1410"/>
      <c r="DST147" s="1410"/>
      <c r="DSU147" s="1410"/>
      <c r="DSV147" s="1410"/>
      <c r="DSW147" s="1410"/>
      <c r="DSX147" s="1410"/>
      <c r="DSY147" s="1410"/>
      <c r="DSZ147" s="1410"/>
      <c r="DTA147" s="1410"/>
      <c r="DTB147" s="1410"/>
      <c r="DTC147" s="1410"/>
      <c r="DTD147" s="1410"/>
      <c r="DTE147" s="1410"/>
      <c r="DTF147" s="1410"/>
      <c r="DTG147" s="1410"/>
      <c r="DTH147" s="1410"/>
      <c r="DTI147" s="1410"/>
      <c r="DTJ147" s="1410"/>
      <c r="DTK147" s="1410"/>
      <c r="DTL147" s="1410"/>
      <c r="DTM147" s="1410"/>
      <c r="DTN147" s="1410"/>
      <c r="DTO147" s="1410"/>
      <c r="DTP147" s="1410"/>
      <c r="DTQ147" s="1410"/>
      <c r="DTR147" s="1410"/>
      <c r="DTS147" s="1410"/>
      <c r="DTT147" s="1410"/>
      <c r="DTU147" s="1410"/>
      <c r="DTV147" s="1410"/>
      <c r="DTW147" s="1410"/>
      <c r="DTX147" s="1410"/>
      <c r="DTY147" s="1410"/>
      <c r="DTZ147" s="1410"/>
      <c r="DUA147" s="1410"/>
      <c r="DUB147" s="1410"/>
      <c r="DUC147" s="1410"/>
      <c r="DUD147" s="1410"/>
      <c r="DUE147" s="1410"/>
      <c r="DUF147" s="1410"/>
      <c r="DUG147" s="1410"/>
      <c r="DUH147" s="1410"/>
      <c r="DUI147" s="1410"/>
      <c r="DUJ147" s="1410"/>
      <c r="DUK147" s="1410"/>
      <c r="DUL147" s="1410"/>
      <c r="DUM147" s="1410"/>
      <c r="DUN147" s="1410"/>
      <c r="DUO147" s="1410"/>
      <c r="DUP147" s="1410"/>
      <c r="DUQ147" s="1410"/>
      <c r="DUR147" s="1410"/>
      <c r="DUS147" s="1410"/>
      <c r="DUT147" s="1410"/>
      <c r="DUU147" s="1410"/>
      <c r="DUV147" s="1410"/>
      <c r="DUW147" s="1410"/>
      <c r="DUX147" s="1410"/>
      <c r="DUY147" s="1410"/>
      <c r="DUZ147" s="1410"/>
      <c r="DVA147" s="1410"/>
      <c r="DVB147" s="1410"/>
      <c r="DVC147" s="1410"/>
      <c r="DVD147" s="1410"/>
      <c r="DVE147" s="1410"/>
      <c r="DVF147" s="1410"/>
      <c r="DVG147" s="1410"/>
      <c r="DVH147" s="1410"/>
      <c r="DVI147" s="1410"/>
      <c r="DVJ147" s="1410"/>
      <c r="DVK147" s="1410"/>
      <c r="DVL147" s="1410"/>
      <c r="DVM147" s="1410"/>
      <c r="DVN147" s="1410"/>
      <c r="DVO147" s="1410"/>
      <c r="DVP147" s="1410"/>
      <c r="DVQ147" s="1410"/>
      <c r="DVR147" s="1410"/>
      <c r="DVS147" s="1410"/>
      <c r="DVT147" s="1410"/>
      <c r="DVU147" s="1410"/>
      <c r="DVV147" s="1410"/>
      <c r="DVW147" s="1410"/>
      <c r="DVX147" s="1410"/>
      <c r="DVY147" s="1410"/>
      <c r="DVZ147" s="1410"/>
      <c r="DWA147" s="1410"/>
      <c r="DWB147" s="1410"/>
      <c r="DWC147" s="1410"/>
      <c r="DWD147" s="1410"/>
      <c r="DWE147" s="1410"/>
      <c r="DWF147" s="1410"/>
      <c r="DWG147" s="1410"/>
      <c r="DWH147" s="1410"/>
      <c r="DWI147" s="1410"/>
      <c r="DWJ147" s="1410"/>
      <c r="DWK147" s="1410"/>
      <c r="DWL147" s="1410"/>
      <c r="DWM147" s="1410"/>
      <c r="DWN147" s="1410"/>
      <c r="DWO147" s="1410"/>
      <c r="DWP147" s="1410"/>
      <c r="DWQ147" s="1410"/>
      <c r="DWR147" s="1410"/>
      <c r="DWS147" s="1410"/>
      <c r="DWT147" s="1410"/>
      <c r="DWU147" s="1410"/>
      <c r="DWV147" s="1410"/>
      <c r="DWW147" s="1410"/>
      <c r="DWX147" s="1410"/>
      <c r="DWY147" s="1410"/>
      <c r="DWZ147" s="1410"/>
      <c r="DXA147" s="1410"/>
      <c r="DXB147" s="1410"/>
      <c r="DXC147" s="1410"/>
      <c r="DXD147" s="1410"/>
      <c r="DXE147" s="1410"/>
      <c r="DXF147" s="1410"/>
      <c r="DXG147" s="1410"/>
      <c r="DXH147" s="1410"/>
      <c r="DXI147" s="1410"/>
      <c r="DXJ147" s="1410"/>
      <c r="DXK147" s="1410"/>
      <c r="DXL147" s="1410"/>
      <c r="DXM147" s="1410"/>
      <c r="DXN147" s="1410"/>
      <c r="DXO147" s="1410"/>
      <c r="DXP147" s="1410"/>
      <c r="DXQ147" s="1410"/>
      <c r="DXR147" s="1410"/>
      <c r="DXS147" s="1410"/>
      <c r="DXT147" s="1410"/>
      <c r="DXU147" s="1410"/>
      <c r="DXV147" s="1410"/>
      <c r="DXW147" s="1410"/>
      <c r="DXX147" s="1410"/>
      <c r="DXY147" s="1410"/>
      <c r="DXZ147" s="1410"/>
      <c r="DYA147" s="1410"/>
      <c r="DYB147" s="1410"/>
      <c r="DYC147" s="1410"/>
      <c r="DYD147" s="1410"/>
      <c r="DYE147" s="1410"/>
      <c r="DYF147" s="1410"/>
      <c r="DYG147" s="1410"/>
      <c r="DYH147" s="1410"/>
      <c r="DYI147" s="1410"/>
      <c r="DYJ147" s="1410"/>
      <c r="DYK147" s="1410"/>
      <c r="DYL147" s="1410"/>
      <c r="DYM147" s="1410"/>
      <c r="DYN147" s="1410"/>
      <c r="DYO147" s="1410"/>
      <c r="DYP147" s="1410"/>
      <c r="DYQ147" s="1410"/>
      <c r="DYR147" s="1410"/>
      <c r="DYS147" s="1410"/>
      <c r="DYT147" s="1410"/>
      <c r="DYU147" s="1410"/>
      <c r="DYV147" s="1410"/>
      <c r="DYW147" s="1410"/>
      <c r="DYX147" s="1410"/>
      <c r="DYY147" s="1410"/>
      <c r="DYZ147" s="1410"/>
      <c r="DZA147" s="1410"/>
      <c r="DZB147" s="1410"/>
      <c r="DZC147" s="1410"/>
      <c r="DZD147" s="1410"/>
      <c r="DZE147" s="1410"/>
      <c r="DZF147" s="1410"/>
      <c r="DZG147" s="1410"/>
      <c r="DZH147" s="1410"/>
      <c r="DZI147" s="1410"/>
      <c r="DZJ147" s="1410"/>
      <c r="DZK147" s="1410"/>
      <c r="DZL147" s="1410"/>
      <c r="DZM147" s="1410"/>
      <c r="DZN147" s="1410"/>
      <c r="DZO147" s="1410"/>
      <c r="DZP147" s="1410"/>
      <c r="DZQ147" s="1410"/>
      <c r="DZR147" s="1410"/>
      <c r="DZS147" s="1410"/>
      <c r="DZT147" s="1410"/>
      <c r="DZU147" s="1410"/>
      <c r="DZV147" s="1410"/>
      <c r="DZW147" s="1410"/>
      <c r="DZX147" s="1410"/>
      <c r="DZY147" s="1410"/>
      <c r="DZZ147" s="1410"/>
      <c r="EAA147" s="1410"/>
      <c r="EAB147" s="1410"/>
      <c r="EAC147" s="1410"/>
      <c r="EAD147" s="1410"/>
      <c r="EAE147" s="1410"/>
      <c r="EAF147" s="1410"/>
      <c r="EAG147" s="1410"/>
      <c r="EAH147" s="1410"/>
      <c r="EAI147" s="1410"/>
      <c r="EAJ147" s="1410"/>
      <c r="EAK147" s="1410"/>
      <c r="EAL147" s="1410"/>
      <c r="EAM147" s="1410"/>
      <c r="EAN147" s="1410"/>
      <c r="EAO147" s="1410"/>
      <c r="EAP147" s="1410"/>
      <c r="EAQ147" s="1410"/>
      <c r="EAR147" s="1410"/>
      <c r="EAS147" s="1410"/>
      <c r="EAT147" s="1410"/>
      <c r="EAU147" s="1410"/>
      <c r="EAV147" s="1410"/>
      <c r="EAW147" s="1410"/>
      <c r="EAX147" s="1410"/>
      <c r="EAY147" s="1410"/>
      <c r="EAZ147" s="1410"/>
      <c r="EBA147" s="1410"/>
      <c r="EBB147" s="1410"/>
      <c r="EBC147" s="1410"/>
      <c r="EBD147" s="1410"/>
      <c r="EBE147" s="1410"/>
      <c r="EBF147" s="1410"/>
      <c r="EBG147" s="1410"/>
      <c r="EBH147" s="1410"/>
      <c r="EBI147" s="1410"/>
      <c r="EBJ147" s="1410"/>
      <c r="EBK147" s="1410"/>
      <c r="EBL147" s="1410"/>
      <c r="EBM147" s="1410"/>
      <c r="EBN147" s="1410"/>
      <c r="EBO147" s="1410"/>
      <c r="EBP147" s="1410"/>
      <c r="EBQ147" s="1410"/>
      <c r="EBR147" s="1410"/>
      <c r="EBS147" s="1410"/>
      <c r="EBT147" s="1410"/>
      <c r="EBU147" s="1410"/>
      <c r="EBV147" s="1410"/>
      <c r="EBW147" s="1410"/>
      <c r="EBX147" s="1410"/>
      <c r="EBY147" s="1410"/>
      <c r="EBZ147" s="1410"/>
      <c r="ECA147" s="1410"/>
      <c r="ECB147" s="1410"/>
      <c r="ECC147" s="1410"/>
      <c r="ECD147" s="1410"/>
      <c r="ECE147" s="1410"/>
      <c r="ECF147" s="1410"/>
      <c r="ECG147" s="1410"/>
      <c r="ECH147" s="1410"/>
      <c r="ECI147" s="1410"/>
      <c r="ECJ147" s="1410"/>
      <c r="ECK147" s="1410"/>
      <c r="ECL147" s="1410"/>
      <c r="ECM147" s="1410"/>
      <c r="ECN147" s="1410"/>
      <c r="ECO147" s="1410"/>
      <c r="ECP147" s="1410"/>
      <c r="ECQ147" s="1410"/>
      <c r="ECR147" s="1410"/>
      <c r="ECS147" s="1410"/>
      <c r="ECT147" s="1410"/>
      <c r="ECU147" s="1410"/>
      <c r="ECV147" s="1410"/>
      <c r="ECW147" s="1410"/>
      <c r="ECX147" s="1410"/>
      <c r="ECY147" s="1410"/>
      <c r="ECZ147" s="1410"/>
      <c r="EDA147" s="1410"/>
      <c r="EDB147" s="1410"/>
      <c r="EDC147" s="1410"/>
      <c r="EDD147" s="1410"/>
      <c r="EDE147" s="1410"/>
      <c r="EDF147" s="1410"/>
      <c r="EDG147" s="1410"/>
      <c r="EDH147" s="1410"/>
      <c r="EDI147" s="1410"/>
      <c r="EDJ147" s="1410"/>
      <c r="EDK147" s="1410"/>
      <c r="EDL147" s="1410"/>
      <c r="EDM147" s="1410"/>
      <c r="EDN147" s="1410"/>
      <c r="EDO147" s="1410"/>
      <c r="EDP147" s="1410"/>
      <c r="EDQ147" s="1410"/>
      <c r="EDR147" s="1410"/>
      <c r="EDS147" s="1410"/>
      <c r="EDT147" s="1410"/>
      <c r="EDU147" s="1410"/>
      <c r="EDV147" s="1410"/>
      <c r="EDW147" s="1410"/>
      <c r="EDX147" s="1410"/>
      <c r="EDY147" s="1410"/>
      <c r="EDZ147" s="1410"/>
      <c r="EEA147" s="1410"/>
      <c r="EEB147" s="1410"/>
      <c r="EEC147" s="1410"/>
      <c r="EED147" s="1410"/>
      <c r="EEE147" s="1410"/>
      <c r="EEF147" s="1410"/>
      <c r="EEG147" s="1410"/>
      <c r="EEH147" s="1410"/>
      <c r="EEI147" s="1410"/>
      <c r="EEJ147" s="1410"/>
      <c r="EEK147" s="1410"/>
      <c r="EEL147" s="1410"/>
      <c r="EEM147" s="1410"/>
      <c r="EEN147" s="1410"/>
      <c r="EEO147" s="1410"/>
      <c r="EEP147" s="1410"/>
      <c r="EEQ147" s="1410"/>
      <c r="EER147" s="1410"/>
      <c r="EES147" s="1410"/>
      <c r="EET147" s="1410"/>
      <c r="EEU147" s="1410"/>
      <c r="EEV147" s="1410"/>
      <c r="EEW147" s="1410"/>
      <c r="EEX147" s="1410"/>
      <c r="EEY147" s="1410"/>
      <c r="EEZ147" s="1410"/>
      <c r="EFA147" s="1410"/>
      <c r="EFB147" s="1410"/>
      <c r="EFC147" s="1410"/>
      <c r="EFD147" s="1410"/>
      <c r="EFE147" s="1410"/>
      <c r="EFF147" s="1410"/>
      <c r="EFG147" s="1410"/>
      <c r="EFH147" s="1410"/>
      <c r="EFI147" s="1410"/>
      <c r="EFJ147" s="1410"/>
      <c r="EFK147" s="1410"/>
      <c r="EFL147" s="1410"/>
      <c r="EFM147" s="1410"/>
      <c r="EFN147" s="1410"/>
      <c r="EFO147" s="1410"/>
      <c r="EFP147" s="1410"/>
      <c r="EFQ147" s="1410"/>
      <c r="EFR147" s="1410"/>
      <c r="EFS147" s="1410"/>
      <c r="EFT147" s="1410"/>
      <c r="EFU147" s="1410"/>
      <c r="EFV147" s="1410"/>
      <c r="EFW147" s="1410"/>
      <c r="EFX147" s="1410"/>
      <c r="EFY147" s="1410"/>
      <c r="EFZ147" s="1410"/>
      <c r="EGA147" s="1410"/>
      <c r="EGB147" s="1410"/>
      <c r="EGC147" s="1410"/>
      <c r="EGD147" s="1410"/>
      <c r="EGE147" s="1410"/>
      <c r="EGF147" s="1410"/>
      <c r="EGG147" s="1410"/>
      <c r="EGH147" s="1410"/>
      <c r="EGI147" s="1410"/>
      <c r="EGJ147" s="1410"/>
      <c r="EGK147" s="1410"/>
      <c r="EGL147" s="1410"/>
      <c r="EGM147" s="1410"/>
      <c r="EGN147" s="1410"/>
      <c r="EGO147" s="1410"/>
      <c r="EGP147" s="1410"/>
      <c r="EGQ147" s="1410"/>
      <c r="EGR147" s="1410"/>
      <c r="EGS147" s="1410"/>
      <c r="EGT147" s="1410"/>
      <c r="EGU147" s="1410"/>
      <c r="EGV147" s="1410"/>
      <c r="EGW147" s="1410"/>
      <c r="EGX147" s="1410"/>
      <c r="EGY147" s="1410"/>
      <c r="EGZ147" s="1410"/>
      <c r="EHA147" s="1410"/>
      <c r="EHB147" s="1410"/>
      <c r="EHC147" s="1410"/>
      <c r="EHD147" s="1410"/>
      <c r="EHE147" s="1410"/>
      <c r="EHF147" s="1410"/>
      <c r="EHG147" s="1410"/>
      <c r="EHH147" s="1410"/>
      <c r="EHI147" s="1410"/>
      <c r="EHJ147" s="1410"/>
      <c r="EHK147" s="1410"/>
      <c r="EHL147" s="1410"/>
      <c r="EHM147" s="1410"/>
      <c r="EHN147" s="1410"/>
      <c r="EHO147" s="1410"/>
      <c r="EHP147" s="1410"/>
      <c r="EHQ147" s="1410"/>
      <c r="EHR147" s="1410"/>
      <c r="EHS147" s="1410"/>
      <c r="EHT147" s="1410"/>
      <c r="EHU147" s="1410"/>
      <c r="EHV147" s="1410"/>
      <c r="EHW147" s="1410"/>
      <c r="EHX147" s="1410"/>
      <c r="EHY147" s="1410"/>
      <c r="EHZ147" s="1410"/>
      <c r="EIA147" s="1410"/>
      <c r="EIB147" s="1410"/>
      <c r="EIC147" s="1410"/>
      <c r="EID147" s="1410"/>
      <c r="EIE147" s="1410"/>
      <c r="EIF147" s="1410"/>
      <c r="EIG147" s="1410"/>
      <c r="EIH147" s="1410"/>
      <c r="EII147" s="1410"/>
      <c r="EIJ147" s="1410"/>
      <c r="EIK147" s="1410"/>
      <c r="EIL147" s="1410"/>
      <c r="EIM147" s="1410"/>
      <c r="EIN147" s="1410"/>
      <c r="EIO147" s="1410"/>
      <c r="EIP147" s="1410"/>
      <c r="EIQ147" s="1410"/>
      <c r="EIR147" s="1410"/>
      <c r="EIS147" s="1410"/>
      <c r="EIT147" s="1410"/>
      <c r="EIU147" s="1410"/>
      <c r="EIV147" s="1410"/>
      <c r="EIW147" s="1410"/>
      <c r="EIX147" s="1410"/>
      <c r="EIY147" s="1410"/>
      <c r="EIZ147" s="1410"/>
      <c r="EJA147" s="1410"/>
      <c r="EJB147" s="1410"/>
      <c r="EJC147" s="1410"/>
      <c r="EJD147" s="1410"/>
      <c r="EJE147" s="1410"/>
      <c r="EJF147" s="1410"/>
      <c r="EJG147" s="1410"/>
      <c r="EJH147" s="1410"/>
      <c r="EJI147" s="1410"/>
      <c r="EJJ147" s="1410"/>
      <c r="EJK147" s="1410"/>
      <c r="EJL147" s="1410"/>
      <c r="EJM147" s="1410"/>
      <c r="EJN147" s="1410"/>
      <c r="EJO147" s="1410"/>
      <c r="EJP147" s="1410"/>
      <c r="EJQ147" s="1410"/>
      <c r="EJR147" s="1410"/>
      <c r="EJS147" s="1410"/>
      <c r="EJT147" s="1410"/>
      <c r="EJU147" s="1410"/>
      <c r="EJV147" s="1410"/>
      <c r="EJW147" s="1410"/>
      <c r="EJX147" s="1410"/>
      <c r="EJY147" s="1410"/>
      <c r="EJZ147" s="1410"/>
      <c r="EKA147" s="1410"/>
      <c r="EKB147" s="1410"/>
      <c r="EKC147" s="1410"/>
      <c r="EKD147" s="1410"/>
      <c r="EKE147" s="1410"/>
      <c r="EKF147" s="1410"/>
      <c r="EKG147" s="1410"/>
      <c r="EKH147" s="1410"/>
      <c r="EKI147" s="1410"/>
      <c r="EKJ147" s="1410"/>
      <c r="EKK147" s="1410"/>
      <c r="EKL147" s="1410"/>
      <c r="EKM147" s="1410"/>
      <c r="EKN147" s="1410"/>
      <c r="EKO147" s="1410"/>
      <c r="EKP147" s="1410"/>
      <c r="EKQ147" s="1410"/>
      <c r="EKR147" s="1410"/>
      <c r="EKS147" s="1410"/>
      <c r="EKT147" s="1410"/>
      <c r="EKU147" s="1410"/>
      <c r="EKV147" s="1410"/>
      <c r="EKW147" s="1410"/>
      <c r="EKX147" s="1410"/>
      <c r="EKY147" s="1410"/>
      <c r="EKZ147" s="1410"/>
      <c r="ELA147" s="1410"/>
      <c r="ELB147" s="1410"/>
      <c r="ELC147" s="1410"/>
      <c r="ELD147" s="1410"/>
      <c r="ELE147" s="1410"/>
      <c r="ELF147" s="1410"/>
      <c r="ELG147" s="1410"/>
      <c r="ELH147" s="1410"/>
      <c r="ELI147" s="1410"/>
      <c r="ELJ147" s="1410"/>
      <c r="ELK147" s="1410"/>
      <c r="ELL147" s="1410"/>
      <c r="ELM147" s="1410"/>
      <c r="ELN147" s="1410"/>
      <c r="ELO147" s="1410"/>
      <c r="ELP147" s="1410"/>
      <c r="ELQ147" s="1410"/>
      <c r="ELR147" s="1410"/>
      <c r="ELS147" s="1410"/>
      <c r="ELT147" s="1410"/>
      <c r="ELU147" s="1410"/>
      <c r="ELV147" s="1410"/>
      <c r="ELW147" s="1410"/>
      <c r="ELX147" s="1410"/>
      <c r="ELY147" s="1410"/>
      <c r="ELZ147" s="1410"/>
      <c r="EMA147" s="1410"/>
      <c r="EMB147" s="1410"/>
      <c r="EMC147" s="1410"/>
      <c r="EMD147" s="1410"/>
      <c r="EME147" s="1410"/>
      <c r="EMF147" s="1410"/>
      <c r="EMG147" s="1410"/>
      <c r="EMH147" s="1410"/>
      <c r="EMI147" s="1410"/>
      <c r="EMJ147" s="1410"/>
      <c r="EMK147" s="1410"/>
      <c r="EML147" s="1410"/>
      <c r="EMM147" s="1410"/>
      <c r="EMN147" s="1410"/>
      <c r="EMO147" s="1410"/>
      <c r="EMP147" s="1410"/>
      <c r="EMQ147" s="1410"/>
      <c r="EMR147" s="1410"/>
      <c r="EMS147" s="1410"/>
      <c r="EMT147" s="1410"/>
      <c r="EMU147" s="1410"/>
      <c r="EMV147" s="1410"/>
      <c r="EMW147" s="1410"/>
      <c r="EMX147" s="1410"/>
      <c r="EMY147" s="1410"/>
      <c r="EMZ147" s="1410"/>
      <c r="ENA147" s="1410"/>
      <c r="ENB147" s="1410"/>
      <c r="ENC147" s="1410"/>
      <c r="END147" s="1410"/>
      <c r="ENE147" s="1410"/>
      <c r="ENF147" s="1410"/>
      <c r="ENG147" s="1410"/>
      <c r="ENH147" s="1410"/>
      <c r="ENI147" s="1410"/>
      <c r="ENJ147" s="1410"/>
      <c r="ENK147" s="1410"/>
      <c r="ENL147" s="1410"/>
      <c r="ENM147" s="1410"/>
      <c r="ENN147" s="1410"/>
      <c r="ENO147" s="1410"/>
      <c r="ENP147" s="1410"/>
      <c r="ENQ147" s="1410"/>
      <c r="ENR147" s="1410"/>
      <c r="ENS147" s="1410"/>
      <c r="ENT147" s="1410"/>
      <c r="ENU147" s="1410"/>
      <c r="ENV147" s="1410"/>
      <c r="ENW147" s="1410"/>
      <c r="ENX147" s="1410"/>
      <c r="ENY147" s="1410"/>
      <c r="ENZ147" s="1410"/>
      <c r="EOA147" s="1410"/>
      <c r="EOB147" s="1410"/>
      <c r="EOC147" s="1410"/>
      <c r="EOD147" s="1410"/>
      <c r="EOE147" s="1410"/>
      <c r="EOF147" s="1410"/>
      <c r="EOG147" s="1410"/>
      <c r="EOH147" s="1410"/>
      <c r="EOI147" s="1410"/>
      <c r="EOJ147" s="1410"/>
      <c r="EOK147" s="1410"/>
      <c r="EOL147" s="1410"/>
      <c r="EOM147" s="1410"/>
      <c r="EON147" s="1410"/>
      <c r="EOO147" s="1410"/>
      <c r="EOP147" s="1410"/>
      <c r="EOQ147" s="1410"/>
      <c r="EOR147" s="1410"/>
      <c r="EOS147" s="1410"/>
      <c r="EOT147" s="1410"/>
      <c r="EOU147" s="1410"/>
      <c r="EOV147" s="1410"/>
      <c r="EOW147" s="1410"/>
      <c r="EOX147" s="1410"/>
      <c r="EOY147" s="1410"/>
      <c r="EOZ147" s="1410"/>
      <c r="EPA147" s="1410"/>
      <c r="EPB147" s="1410"/>
      <c r="EPC147" s="1410"/>
      <c r="EPD147" s="1410"/>
      <c r="EPE147" s="1410"/>
      <c r="EPF147" s="1410"/>
      <c r="EPG147" s="1410"/>
      <c r="EPH147" s="1410"/>
      <c r="EPI147" s="1410"/>
      <c r="EPJ147" s="1410"/>
      <c r="EPK147" s="1410"/>
      <c r="EPL147" s="1410"/>
      <c r="EPM147" s="1410"/>
      <c r="EPN147" s="1410"/>
      <c r="EPO147" s="1410"/>
      <c r="EPP147" s="1410"/>
      <c r="EPQ147" s="1410"/>
      <c r="EPR147" s="1410"/>
      <c r="EPS147" s="1410"/>
      <c r="EPT147" s="1410"/>
      <c r="EPU147" s="1410"/>
      <c r="EPV147" s="1410"/>
      <c r="EPW147" s="1410"/>
      <c r="EPX147" s="1410"/>
      <c r="EPY147" s="1410"/>
      <c r="EPZ147" s="1410"/>
      <c r="EQA147" s="1410"/>
      <c r="EQB147" s="1410"/>
      <c r="EQC147" s="1410"/>
      <c r="EQD147" s="1410"/>
      <c r="EQE147" s="1410"/>
      <c r="EQF147" s="1410"/>
      <c r="EQG147" s="1410"/>
      <c r="EQH147" s="1410"/>
      <c r="EQI147" s="1410"/>
      <c r="EQJ147" s="1410"/>
      <c r="EQK147" s="1410"/>
      <c r="EQL147" s="1410"/>
      <c r="EQM147" s="1410"/>
      <c r="EQN147" s="1410"/>
      <c r="EQO147" s="1410"/>
      <c r="EQP147" s="1410"/>
      <c r="EQQ147" s="1410"/>
      <c r="EQR147" s="1410"/>
      <c r="EQS147" s="1410"/>
      <c r="EQT147" s="1410"/>
      <c r="EQU147" s="1410"/>
      <c r="EQV147" s="1410"/>
      <c r="EQW147" s="1410"/>
      <c r="EQX147" s="1410"/>
      <c r="EQY147" s="1410"/>
      <c r="EQZ147" s="1410"/>
      <c r="ERA147" s="1410"/>
      <c r="ERB147" s="1410"/>
      <c r="ERC147" s="1410"/>
      <c r="ERD147" s="1410"/>
      <c r="ERE147" s="1410"/>
      <c r="ERF147" s="1410"/>
      <c r="ERG147" s="1410"/>
      <c r="ERH147" s="1410"/>
      <c r="ERI147" s="1410"/>
      <c r="ERJ147" s="1410"/>
      <c r="ERK147" s="1410"/>
      <c r="ERL147" s="1410"/>
      <c r="ERM147" s="1410"/>
      <c r="ERN147" s="1410"/>
      <c r="ERO147" s="1410"/>
      <c r="ERP147" s="1410"/>
      <c r="ERQ147" s="1410"/>
      <c r="ERR147" s="1410"/>
      <c r="ERS147" s="1410"/>
      <c r="ERT147" s="1410"/>
      <c r="ERU147" s="1410"/>
      <c r="ERV147" s="1410"/>
      <c r="ERW147" s="1410"/>
      <c r="ERX147" s="1410"/>
      <c r="ERY147" s="1410"/>
      <c r="ERZ147" s="1410"/>
      <c r="ESA147" s="1410"/>
      <c r="ESB147" s="1410"/>
      <c r="ESC147" s="1410"/>
      <c r="ESD147" s="1410"/>
      <c r="ESE147" s="1410"/>
      <c r="ESF147" s="1410"/>
      <c r="ESG147" s="1410"/>
      <c r="ESH147" s="1410"/>
      <c r="ESI147" s="1410"/>
      <c r="ESJ147" s="1410"/>
      <c r="ESK147" s="1410"/>
      <c r="ESL147" s="1410"/>
      <c r="ESM147" s="1410"/>
      <c r="ESN147" s="1410"/>
      <c r="ESO147" s="1410"/>
      <c r="ESP147" s="1410"/>
      <c r="ESQ147" s="1410"/>
      <c r="ESR147" s="1410"/>
      <c r="ESS147" s="1410"/>
      <c r="EST147" s="1410"/>
      <c r="ESU147" s="1410"/>
      <c r="ESV147" s="1410"/>
      <c r="ESW147" s="1410"/>
      <c r="ESX147" s="1410"/>
      <c r="ESY147" s="1410"/>
      <c r="ESZ147" s="1410"/>
      <c r="ETA147" s="1410"/>
      <c r="ETB147" s="1410"/>
      <c r="ETC147" s="1410"/>
      <c r="ETD147" s="1410"/>
      <c r="ETE147" s="1410"/>
      <c r="ETF147" s="1410"/>
      <c r="ETG147" s="1410"/>
      <c r="ETH147" s="1410"/>
      <c r="ETI147" s="1410"/>
      <c r="ETJ147" s="1410"/>
      <c r="ETK147" s="1410"/>
      <c r="ETL147" s="1410"/>
      <c r="ETM147" s="1410"/>
      <c r="ETN147" s="1410"/>
      <c r="ETO147" s="1410"/>
      <c r="ETP147" s="1410"/>
      <c r="ETQ147" s="1410"/>
      <c r="ETR147" s="1410"/>
      <c r="ETS147" s="1410"/>
      <c r="ETT147" s="1410"/>
      <c r="ETU147" s="1410"/>
      <c r="ETV147" s="1410"/>
      <c r="ETW147" s="1410"/>
      <c r="ETX147" s="1410"/>
      <c r="ETY147" s="1410"/>
      <c r="ETZ147" s="1410"/>
      <c r="EUA147" s="1410"/>
      <c r="EUB147" s="1410"/>
      <c r="EUC147" s="1410"/>
      <c r="EUD147" s="1410"/>
      <c r="EUE147" s="1410"/>
      <c r="EUF147" s="1410"/>
      <c r="EUG147" s="1410"/>
      <c r="EUH147" s="1410"/>
      <c r="EUI147" s="1410"/>
      <c r="EUJ147" s="1410"/>
      <c r="EUK147" s="1410"/>
      <c r="EUL147" s="1410"/>
      <c r="EUM147" s="1410"/>
      <c r="EUN147" s="1410"/>
      <c r="EUO147" s="1410"/>
      <c r="EUP147" s="1410"/>
      <c r="EUQ147" s="1410"/>
      <c r="EUR147" s="1410"/>
      <c r="EUS147" s="1410"/>
      <c r="EUT147" s="1410"/>
      <c r="EUU147" s="1410"/>
      <c r="EUV147" s="1410"/>
      <c r="EUW147" s="1410"/>
      <c r="EUX147" s="1410"/>
      <c r="EUY147" s="1410"/>
      <c r="EUZ147" s="1410"/>
      <c r="EVA147" s="1410"/>
      <c r="EVB147" s="1410"/>
      <c r="EVC147" s="1410"/>
      <c r="EVD147" s="1410"/>
      <c r="EVE147" s="1410"/>
      <c r="EVF147" s="1410"/>
      <c r="EVG147" s="1410"/>
      <c r="EVH147" s="1410"/>
      <c r="EVI147" s="1410"/>
      <c r="EVJ147" s="1410"/>
      <c r="EVK147" s="1410"/>
      <c r="EVL147" s="1410"/>
      <c r="EVM147" s="1410"/>
      <c r="EVN147" s="1410"/>
      <c r="EVO147" s="1410"/>
      <c r="EVP147" s="1410"/>
      <c r="EVQ147" s="1410"/>
      <c r="EVR147" s="1410"/>
      <c r="EVS147" s="1410"/>
      <c r="EVT147" s="1410"/>
      <c r="EVU147" s="1410"/>
      <c r="EVV147" s="1410"/>
      <c r="EVW147" s="1410"/>
      <c r="EVX147" s="1410"/>
      <c r="EVY147" s="1410"/>
      <c r="EVZ147" s="1410"/>
      <c r="EWA147" s="1410"/>
      <c r="EWB147" s="1410"/>
      <c r="EWC147" s="1410"/>
      <c r="EWD147" s="1410"/>
      <c r="EWE147" s="1410"/>
      <c r="EWF147" s="1410"/>
      <c r="EWG147" s="1410"/>
      <c r="EWH147" s="1410"/>
      <c r="EWI147" s="1410"/>
      <c r="EWJ147" s="1410"/>
      <c r="EWK147" s="1410"/>
      <c r="EWL147" s="1410"/>
      <c r="EWM147" s="1410"/>
      <c r="EWN147" s="1410"/>
      <c r="EWO147" s="1410"/>
      <c r="EWP147" s="1410"/>
      <c r="EWQ147" s="1410"/>
      <c r="EWR147" s="1410"/>
      <c r="EWS147" s="1410"/>
      <c r="EWT147" s="1410"/>
      <c r="EWU147" s="1410"/>
      <c r="EWV147" s="1410"/>
      <c r="EWW147" s="1410"/>
      <c r="EWX147" s="1410"/>
      <c r="EWY147" s="1410"/>
      <c r="EWZ147" s="1410"/>
      <c r="EXA147" s="1410"/>
      <c r="EXB147" s="1410"/>
      <c r="EXC147" s="1410"/>
      <c r="EXD147" s="1410"/>
      <c r="EXE147" s="1410"/>
      <c r="EXF147" s="1410"/>
      <c r="EXG147" s="1410"/>
      <c r="EXH147" s="1410"/>
      <c r="EXI147" s="1410"/>
      <c r="EXJ147" s="1410"/>
      <c r="EXK147" s="1410"/>
      <c r="EXL147" s="1410"/>
      <c r="EXM147" s="1410"/>
      <c r="EXN147" s="1410"/>
      <c r="EXO147" s="1410"/>
      <c r="EXP147" s="1410"/>
      <c r="EXQ147" s="1410"/>
      <c r="EXR147" s="1410"/>
      <c r="EXS147" s="1410"/>
      <c r="EXT147" s="1410"/>
      <c r="EXU147" s="1410"/>
      <c r="EXV147" s="1410"/>
      <c r="EXW147" s="1410"/>
      <c r="EXX147" s="1410"/>
      <c r="EXY147" s="1410"/>
      <c r="EXZ147" s="1410"/>
      <c r="EYA147" s="1410"/>
      <c r="EYB147" s="1410"/>
      <c r="EYC147" s="1410"/>
      <c r="EYD147" s="1410"/>
      <c r="EYE147" s="1410"/>
      <c r="EYF147" s="1410"/>
      <c r="EYG147" s="1410"/>
      <c r="EYH147" s="1410"/>
      <c r="EYI147" s="1410"/>
      <c r="EYJ147" s="1410"/>
      <c r="EYK147" s="1410"/>
      <c r="EYL147" s="1410"/>
      <c r="EYM147" s="1410"/>
      <c r="EYN147" s="1410"/>
      <c r="EYO147" s="1410"/>
      <c r="EYP147" s="1410"/>
      <c r="EYQ147" s="1410"/>
      <c r="EYR147" s="1410"/>
      <c r="EYS147" s="1410"/>
      <c r="EYT147" s="1410"/>
      <c r="EYU147" s="1410"/>
      <c r="EYV147" s="1410"/>
      <c r="EYW147" s="1410"/>
      <c r="EYX147" s="1410"/>
      <c r="EYY147" s="1410"/>
      <c r="EYZ147" s="1410"/>
      <c r="EZA147" s="1410"/>
      <c r="EZB147" s="1410"/>
      <c r="EZC147" s="1410"/>
      <c r="EZD147" s="1410"/>
      <c r="EZE147" s="1410"/>
      <c r="EZF147" s="1410"/>
      <c r="EZG147" s="1410"/>
      <c r="EZH147" s="1410"/>
      <c r="EZI147" s="1410"/>
      <c r="EZJ147" s="1410"/>
      <c r="EZK147" s="1410"/>
      <c r="EZL147" s="1410"/>
      <c r="EZM147" s="1410"/>
      <c r="EZN147" s="1410"/>
      <c r="EZO147" s="1410"/>
      <c r="EZP147" s="1410"/>
      <c r="EZQ147" s="1410"/>
      <c r="EZR147" s="1410"/>
      <c r="EZS147" s="1410"/>
      <c r="EZT147" s="1410"/>
      <c r="EZU147" s="1410"/>
      <c r="EZV147" s="1410"/>
      <c r="EZW147" s="1410"/>
      <c r="EZX147" s="1410"/>
      <c r="EZY147" s="1410"/>
      <c r="EZZ147" s="1410"/>
      <c r="FAA147" s="1410"/>
      <c r="FAB147" s="1410"/>
      <c r="FAC147" s="1410"/>
      <c r="FAD147" s="1410"/>
      <c r="FAE147" s="1410"/>
      <c r="FAF147" s="1410"/>
      <c r="FAG147" s="1410"/>
      <c r="FAH147" s="1410"/>
      <c r="FAI147" s="1410"/>
      <c r="FAJ147" s="1410"/>
      <c r="FAK147" s="1410"/>
      <c r="FAL147" s="1410"/>
      <c r="FAM147" s="1410"/>
      <c r="FAN147" s="1410"/>
      <c r="FAO147" s="1410"/>
      <c r="FAP147" s="1410"/>
      <c r="FAQ147" s="1410"/>
      <c r="FAR147" s="1410"/>
      <c r="FAS147" s="1410"/>
      <c r="FAT147" s="1410"/>
      <c r="FAU147" s="1410"/>
      <c r="FAV147" s="1410"/>
      <c r="FAW147" s="1410"/>
      <c r="FAX147" s="1410"/>
      <c r="FAY147" s="1410"/>
      <c r="FAZ147" s="1410"/>
      <c r="FBA147" s="1410"/>
      <c r="FBB147" s="1410"/>
      <c r="FBC147" s="1410"/>
      <c r="FBD147" s="1410"/>
      <c r="FBE147" s="1410"/>
      <c r="FBF147" s="1410"/>
      <c r="FBG147" s="1410"/>
      <c r="FBH147" s="1410"/>
      <c r="FBI147" s="1410"/>
      <c r="FBJ147" s="1410"/>
      <c r="FBK147" s="1410"/>
      <c r="FBL147" s="1410"/>
      <c r="FBM147" s="1410"/>
      <c r="FBN147" s="1410"/>
      <c r="FBO147" s="1410"/>
      <c r="FBP147" s="1410"/>
      <c r="FBQ147" s="1410"/>
      <c r="FBR147" s="1410"/>
      <c r="FBS147" s="1410"/>
      <c r="FBT147" s="1410"/>
      <c r="FBU147" s="1410"/>
      <c r="FBV147" s="1410"/>
      <c r="FBW147" s="1410"/>
      <c r="FBX147" s="1410"/>
      <c r="FBY147" s="1410"/>
      <c r="FBZ147" s="1410"/>
      <c r="FCA147" s="1410"/>
      <c r="FCB147" s="1410"/>
      <c r="FCC147" s="1410"/>
      <c r="FCD147" s="1410"/>
      <c r="FCE147" s="1410"/>
      <c r="FCF147" s="1410"/>
      <c r="FCG147" s="1410"/>
      <c r="FCH147" s="1410"/>
      <c r="FCI147" s="1410"/>
      <c r="FCJ147" s="1410"/>
      <c r="FCK147" s="1410"/>
      <c r="FCL147" s="1410"/>
      <c r="FCM147" s="1410"/>
      <c r="FCN147" s="1410"/>
      <c r="FCO147" s="1410"/>
      <c r="FCP147" s="1410"/>
      <c r="FCQ147" s="1410"/>
      <c r="FCR147" s="1410"/>
      <c r="FCS147" s="1410"/>
      <c r="FCT147" s="1410"/>
      <c r="FCU147" s="1410"/>
      <c r="FCV147" s="1410"/>
      <c r="FCW147" s="1410"/>
      <c r="FCX147" s="1410"/>
      <c r="FCY147" s="1410"/>
      <c r="FCZ147" s="1410"/>
      <c r="FDA147" s="1410"/>
      <c r="FDB147" s="1410"/>
      <c r="FDC147" s="1410"/>
      <c r="FDD147" s="1410"/>
      <c r="FDE147" s="1410"/>
      <c r="FDF147" s="1410"/>
      <c r="FDG147" s="1410"/>
      <c r="FDH147" s="1410"/>
      <c r="FDI147" s="1410"/>
      <c r="FDJ147" s="1410"/>
      <c r="FDK147" s="1410"/>
      <c r="FDL147" s="1410"/>
      <c r="FDM147" s="1410"/>
      <c r="FDN147" s="1410"/>
      <c r="FDO147" s="1410"/>
      <c r="FDP147" s="1410"/>
      <c r="FDQ147" s="1410"/>
      <c r="FDR147" s="1410"/>
      <c r="FDS147" s="1410"/>
      <c r="FDT147" s="1410"/>
      <c r="FDU147" s="1410"/>
      <c r="FDV147" s="1410"/>
      <c r="FDW147" s="1410"/>
      <c r="FDX147" s="1410"/>
      <c r="FDY147" s="1410"/>
      <c r="FDZ147" s="1410"/>
      <c r="FEA147" s="1410"/>
      <c r="FEB147" s="1410"/>
      <c r="FEC147" s="1410"/>
      <c r="FED147" s="1410"/>
      <c r="FEE147" s="1410"/>
      <c r="FEF147" s="1410"/>
      <c r="FEG147" s="1410"/>
      <c r="FEH147" s="1410"/>
      <c r="FEI147" s="1410"/>
      <c r="FEJ147" s="1410"/>
      <c r="FEK147" s="1410"/>
      <c r="FEL147" s="1410"/>
      <c r="FEM147" s="1410"/>
      <c r="FEN147" s="1410"/>
      <c r="FEO147" s="1410"/>
      <c r="FEP147" s="1410"/>
      <c r="FEQ147" s="1410"/>
      <c r="FER147" s="1410"/>
      <c r="FES147" s="1410"/>
      <c r="FET147" s="1410"/>
      <c r="FEU147" s="1410"/>
      <c r="FEV147" s="1410"/>
      <c r="FEW147" s="1410"/>
      <c r="FEX147" s="1410"/>
      <c r="FEY147" s="1410"/>
      <c r="FEZ147" s="1410"/>
      <c r="FFA147" s="1410"/>
      <c r="FFB147" s="1410"/>
      <c r="FFC147" s="1410"/>
      <c r="FFD147" s="1410"/>
      <c r="FFE147" s="1410"/>
      <c r="FFF147" s="1410"/>
      <c r="FFG147" s="1410"/>
      <c r="FFH147" s="1410"/>
      <c r="FFI147" s="1410"/>
      <c r="FFJ147" s="1410"/>
      <c r="FFK147" s="1410"/>
      <c r="FFL147" s="1410"/>
      <c r="FFM147" s="1410"/>
      <c r="FFN147" s="1410"/>
      <c r="FFO147" s="1410"/>
      <c r="FFP147" s="1410"/>
      <c r="FFQ147" s="1410"/>
      <c r="FFR147" s="1410"/>
      <c r="FFS147" s="1410"/>
      <c r="FFT147" s="1410"/>
      <c r="FFU147" s="1410"/>
      <c r="FFV147" s="1410"/>
      <c r="FFW147" s="1410"/>
      <c r="FFX147" s="1410"/>
      <c r="FFY147" s="1410"/>
      <c r="FFZ147" s="1410"/>
      <c r="FGA147" s="1410"/>
      <c r="FGB147" s="1410"/>
      <c r="FGC147" s="1410"/>
      <c r="FGD147" s="1410"/>
      <c r="FGE147" s="1410"/>
      <c r="FGF147" s="1410"/>
      <c r="FGG147" s="1410"/>
      <c r="FGH147" s="1410"/>
      <c r="FGI147" s="1410"/>
      <c r="FGJ147" s="1410"/>
      <c r="FGK147" s="1410"/>
      <c r="FGL147" s="1410"/>
      <c r="FGM147" s="1410"/>
      <c r="FGN147" s="1410"/>
      <c r="FGO147" s="1410"/>
      <c r="FGP147" s="1410"/>
      <c r="FGQ147" s="1410"/>
      <c r="FGR147" s="1410"/>
      <c r="FGS147" s="1410"/>
      <c r="FGT147" s="1410"/>
      <c r="FGU147" s="1410"/>
      <c r="FGV147" s="1410"/>
      <c r="FGW147" s="1410"/>
      <c r="FGX147" s="1410"/>
      <c r="FGY147" s="1410"/>
      <c r="FGZ147" s="1410"/>
      <c r="FHA147" s="1410"/>
      <c r="FHB147" s="1410"/>
      <c r="FHC147" s="1410"/>
      <c r="FHD147" s="1410"/>
      <c r="FHE147" s="1410"/>
      <c r="FHF147" s="1410"/>
      <c r="FHG147" s="1410"/>
      <c r="FHH147" s="1410"/>
      <c r="FHI147" s="1410"/>
      <c r="FHJ147" s="1410"/>
      <c r="FHK147" s="1410"/>
      <c r="FHL147" s="1410"/>
      <c r="FHM147" s="1410"/>
      <c r="FHN147" s="1410"/>
      <c r="FHO147" s="1410"/>
      <c r="FHP147" s="1410"/>
      <c r="FHQ147" s="1410"/>
      <c r="FHR147" s="1410"/>
      <c r="FHS147" s="1410"/>
      <c r="FHT147" s="1410"/>
      <c r="FHU147" s="1410"/>
      <c r="FHV147" s="1410"/>
      <c r="FHW147" s="1410"/>
      <c r="FHX147" s="1410"/>
      <c r="FHY147" s="1410"/>
      <c r="FHZ147" s="1410"/>
      <c r="FIA147" s="1410"/>
      <c r="FIB147" s="1410"/>
      <c r="FIC147" s="1410"/>
      <c r="FID147" s="1410"/>
      <c r="FIE147" s="1410"/>
      <c r="FIF147" s="1410"/>
      <c r="FIG147" s="1410"/>
      <c r="FIH147" s="1410"/>
      <c r="FII147" s="1410"/>
      <c r="FIJ147" s="1410"/>
      <c r="FIK147" s="1410"/>
      <c r="FIL147" s="1410"/>
      <c r="FIM147" s="1410"/>
      <c r="FIN147" s="1410"/>
      <c r="FIO147" s="1410"/>
      <c r="FIP147" s="1410"/>
      <c r="FIQ147" s="1410"/>
      <c r="FIR147" s="1410"/>
      <c r="FIS147" s="1410"/>
      <c r="FIT147" s="1410"/>
      <c r="FIU147" s="1410"/>
      <c r="FIV147" s="1410"/>
      <c r="FIW147" s="1410"/>
      <c r="FIX147" s="1410"/>
      <c r="FIY147" s="1410"/>
      <c r="FIZ147" s="1410"/>
      <c r="FJA147" s="1410"/>
      <c r="FJB147" s="1410"/>
      <c r="FJC147" s="1410"/>
      <c r="FJD147" s="1410"/>
      <c r="FJE147" s="1410"/>
      <c r="FJF147" s="1410"/>
      <c r="FJG147" s="1410"/>
      <c r="FJH147" s="1410"/>
      <c r="FJI147" s="1410"/>
      <c r="FJJ147" s="1410"/>
      <c r="FJK147" s="1410"/>
      <c r="FJL147" s="1410"/>
      <c r="FJM147" s="1410"/>
      <c r="FJN147" s="1410"/>
      <c r="FJO147" s="1410"/>
      <c r="FJP147" s="1410"/>
      <c r="FJQ147" s="1410"/>
      <c r="FJR147" s="1410"/>
      <c r="FJS147" s="1410"/>
      <c r="FJT147" s="1410"/>
      <c r="FJU147" s="1410"/>
      <c r="FJV147" s="1410"/>
      <c r="FJW147" s="1410"/>
      <c r="FJX147" s="1410"/>
      <c r="FJY147" s="1410"/>
      <c r="FJZ147" s="1410"/>
      <c r="FKA147" s="1410"/>
      <c r="FKB147" s="1410"/>
      <c r="FKC147" s="1410"/>
      <c r="FKD147" s="1410"/>
      <c r="FKE147" s="1410"/>
      <c r="FKF147" s="1410"/>
      <c r="FKG147" s="1410"/>
      <c r="FKH147" s="1410"/>
      <c r="FKI147" s="1410"/>
      <c r="FKJ147" s="1410"/>
      <c r="FKK147" s="1410"/>
      <c r="FKL147" s="1410"/>
      <c r="FKM147" s="1410"/>
      <c r="FKN147" s="1410"/>
      <c r="FKO147" s="1410"/>
      <c r="FKP147" s="1410"/>
      <c r="FKQ147" s="1410"/>
      <c r="FKR147" s="1410"/>
      <c r="FKS147" s="1410"/>
      <c r="FKT147" s="1410"/>
      <c r="FKU147" s="1410"/>
      <c r="FKV147" s="1410"/>
      <c r="FKW147" s="1410"/>
      <c r="FKX147" s="1410"/>
      <c r="FKY147" s="1410"/>
      <c r="FKZ147" s="1410"/>
      <c r="FLA147" s="1410"/>
      <c r="FLB147" s="1410"/>
      <c r="FLC147" s="1410"/>
      <c r="FLD147" s="1410"/>
      <c r="FLE147" s="1410"/>
      <c r="FLF147" s="1410"/>
      <c r="FLG147" s="1410"/>
      <c r="FLH147" s="1410"/>
      <c r="FLI147" s="1410"/>
      <c r="FLJ147" s="1410"/>
      <c r="FLK147" s="1410"/>
      <c r="FLL147" s="1410"/>
      <c r="FLM147" s="1410"/>
      <c r="FLN147" s="1410"/>
      <c r="FLO147" s="1410"/>
      <c r="FLP147" s="1410"/>
      <c r="FLQ147" s="1410"/>
      <c r="FLR147" s="1410"/>
      <c r="FLS147" s="1410"/>
      <c r="FLT147" s="1410"/>
      <c r="FLU147" s="1410"/>
      <c r="FLV147" s="1410"/>
      <c r="FLW147" s="1410"/>
      <c r="FLX147" s="1410"/>
      <c r="FLY147" s="1410"/>
      <c r="FLZ147" s="1410"/>
      <c r="FMA147" s="1410"/>
      <c r="FMB147" s="1410"/>
      <c r="FMC147" s="1410"/>
      <c r="FMD147" s="1410"/>
      <c r="FME147" s="1410"/>
      <c r="FMF147" s="1410"/>
      <c r="FMG147" s="1410"/>
      <c r="FMH147" s="1410"/>
      <c r="FMI147" s="1410"/>
      <c r="FMJ147" s="1410"/>
      <c r="FMK147" s="1410"/>
      <c r="FML147" s="1410"/>
      <c r="FMM147" s="1410"/>
      <c r="FMN147" s="1410"/>
      <c r="FMO147" s="1410"/>
      <c r="FMP147" s="1410"/>
      <c r="FMQ147" s="1410"/>
      <c r="FMR147" s="1410"/>
      <c r="FMS147" s="1410"/>
      <c r="FMT147" s="1410"/>
      <c r="FMU147" s="1410"/>
      <c r="FMV147" s="1410"/>
      <c r="FMW147" s="1410"/>
      <c r="FMX147" s="1410"/>
      <c r="FMY147" s="1410"/>
      <c r="FMZ147" s="1410"/>
      <c r="FNA147" s="1410"/>
      <c r="FNB147" s="1410"/>
      <c r="FNC147" s="1410"/>
      <c r="FND147" s="1410"/>
      <c r="FNE147" s="1410"/>
      <c r="FNF147" s="1410"/>
      <c r="FNG147" s="1410"/>
      <c r="FNH147" s="1410"/>
      <c r="FNI147" s="1410"/>
      <c r="FNJ147" s="1410"/>
      <c r="FNK147" s="1410"/>
      <c r="FNL147" s="1410"/>
      <c r="FNM147" s="1410"/>
      <c r="FNN147" s="1410"/>
      <c r="FNO147" s="1410"/>
      <c r="FNP147" s="1410"/>
      <c r="FNQ147" s="1410"/>
      <c r="FNR147" s="1410"/>
      <c r="FNS147" s="1410"/>
      <c r="FNT147" s="1410"/>
      <c r="FNU147" s="1410"/>
      <c r="FNV147" s="1410"/>
      <c r="FNW147" s="1410"/>
      <c r="FNX147" s="1410"/>
      <c r="FNY147" s="1410"/>
      <c r="FNZ147" s="1410"/>
      <c r="FOA147" s="1410"/>
      <c r="FOB147" s="1410"/>
      <c r="FOC147" s="1410"/>
      <c r="FOD147" s="1410"/>
      <c r="FOE147" s="1410"/>
      <c r="FOF147" s="1410"/>
      <c r="FOG147" s="1410"/>
      <c r="FOH147" s="1410"/>
      <c r="FOI147" s="1410"/>
      <c r="FOJ147" s="1410"/>
      <c r="FOK147" s="1410"/>
      <c r="FOL147" s="1410"/>
      <c r="FOM147" s="1410"/>
      <c r="FON147" s="1410"/>
      <c r="FOO147" s="1410"/>
      <c r="FOP147" s="1410"/>
      <c r="FOQ147" s="1410"/>
      <c r="FOR147" s="1410"/>
      <c r="FOS147" s="1410"/>
      <c r="FOT147" s="1410"/>
      <c r="FOU147" s="1410"/>
      <c r="FOV147" s="1410"/>
      <c r="FOW147" s="1410"/>
      <c r="FOX147" s="1410"/>
      <c r="FOY147" s="1410"/>
      <c r="FOZ147" s="1410"/>
      <c r="FPA147" s="1410"/>
      <c r="FPB147" s="1410"/>
      <c r="FPC147" s="1410"/>
      <c r="FPD147" s="1410"/>
      <c r="FPE147" s="1410"/>
      <c r="FPF147" s="1410"/>
      <c r="FPG147" s="1410"/>
      <c r="FPH147" s="1410"/>
      <c r="FPI147" s="1410"/>
      <c r="FPJ147" s="1410"/>
      <c r="FPK147" s="1410"/>
      <c r="FPL147" s="1410"/>
      <c r="FPM147" s="1410"/>
      <c r="FPN147" s="1410"/>
      <c r="FPO147" s="1410"/>
      <c r="FPP147" s="1410"/>
      <c r="FPQ147" s="1410"/>
      <c r="FPR147" s="1410"/>
      <c r="FPS147" s="1410"/>
      <c r="FPT147" s="1410"/>
      <c r="FPU147" s="1410"/>
      <c r="FPV147" s="1410"/>
      <c r="FPW147" s="1410"/>
      <c r="FPX147" s="1410"/>
      <c r="FPY147" s="1410"/>
      <c r="FPZ147" s="1410"/>
      <c r="FQA147" s="1410"/>
      <c r="FQB147" s="1410"/>
      <c r="FQC147" s="1410"/>
      <c r="FQD147" s="1410"/>
      <c r="FQE147" s="1410"/>
      <c r="FQF147" s="1410"/>
      <c r="FQG147" s="1410"/>
      <c r="FQH147" s="1410"/>
      <c r="FQI147" s="1410"/>
      <c r="FQJ147" s="1410"/>
      <c r="FQK147" s="1410"/>
      <c r="FQL147" s="1410"/>
      <c r="FQM147" s="1410"/>
      <c r="FQN147" s="1410"/>
      <c r="FQO147" s="1410"/>
      <c r="FQP147" s="1410"/>
      <c r="FQQ147" s="1410"/>
      <c r="FQR147" s="1410"/>
      <c r="FQS147" s="1410"/>
      <c r="FQT147" s="1410"/>
      <c r="FQU147" s="1410"/>
      <c r="FQV147" s="1410"/>
      <c r="FQW147" s="1410"/>
      <c r="FQX147" s="1410"/>
      <c r="FQY147" s="1410"/>
      <c r="FQZ147" s="1410"/>
      <c r="FRA147" s="1410"/>
      <c r="FRB147" s="1410"/>
      <c r="FRC147" s="1410"/>
      <c r="FRD147" s="1410"/>
      <c r="FRE147" s="1410"/>
      <c r="FRF147" s="1410"/>
      <c r="FRG147" s="1410"/>
      <c r="FRH147" s="1410"/>
      <c r="FRI147" s="1410"/>
      <c r="FRJ147" s="1410"/>
      <c r="FRK147" s="1410"/>
      <c r="FRL147" s="1410"/>
      <c r="FRM147" s="1410"/>
      <c r="FRN147" s="1410"/>
      <c r="FRO147" s="1410"/>
      <c r="FRP147" s="1410"/>
      <c r="FRQ147" s="1410"/>
      <c r="FRR147" s="1410"/>
      <c r="FRS147" s="1410"/>
      <c r="FRT147" s="1410"/>
      <c r="FRU147" s="1410"/>
      <c r="FRV147" s="1410"/>
      <c r="FRW147" s="1410"/>
      <c r="FRX147" s="1410"/>
      <c r="FRY147" s="1410"/>
      <c r="FRZ147" s="1410"/>
      <c r="FSA147" s="1410"/>
      <c r="FSB147" s="1410"/>
      <c r="FSC147" s="1410"/>
      <c r="FSD147" s="1410"/>
      <c r="FSE147" s="1410"/>
      <c r="FSF147" s="1410"/>
      <c r="FSG147" s="1410"/>
      <c r="FSH147" s="1410"/>
      <c r="FSI147" s="1410"/>
      <c r="FSJ147" s="1410"/>
      <c r="FSK147" s="1410"/>
      <c r="FSL147" s="1410"/>
      <c r="FSM147" s="1410"/>
      <c r="FSN147" s="1410"/>
      <c r="FSO147" s="1410"/>
      <c r="FSP147" s="1410"/>
      <c r="FSQ147" s="1410"/>
      <c r="FSR147" s="1410"/>
      <c r="FSS147" s="1410"/>
      <c r="FST147" s="1410"/>
      <c r="FSU147" s="1410"/>
      <c r="FSV147" s="1410"/>
      <c r="FSW147" s="1410"/>
      <c r="FSX147" s="1410"/>
      <c r="FSY147" s="1410"/>
      <c r="FSZ147" s="1410"/>
      <c r="FTA147" s="1410"/>
      <c r="FTB147" s="1410"/>
      <c r="FTC147" s="1410"/>
      <c r="FTD147" s="1410"/>
      <c r="FTE147" s="1410"/>
      <c r="FTF147" s="1410"/>
      <c r="FTG147" s="1410"/>
      <c r="FTH147" s="1410"/>
      <c r="FTI147" s="1410"/>
      <c r="FTJ147" s="1410"/>
      <c r="FTK147" s="1410"/>
      <c r="FTL147" s="1410"/>
      <c r="FTM147" s="1410"/>
      <c r="FTN147" s="1410"/>
      <c r="FTO147" s="1410"/>
      <c r="FTP147" s="1410"/>
      <c r="FTQ147" s="1410"/>
      <c r="FTR147" s="1410"/>
      <c r="FTS147" s="1410"/>
      <c r="FTT147" s="1410"/>
      <c r="FTU147" s="1410"/>
      <c r="FTV147" s="1410"/>
      <c r="FTW147" s="1410"/>
      <c r="FTX147" s="1410"/>
      <c r="FTY147" s="1410"/>
      <c r="FTZ147" s="1410"/>
      <c r="FUA147" s="1410"/>
      <c r="FUB147" s="1410"/>
      <c r="FUC147" s="1410"/>
      <c r="FUD147" s="1410"/>
      <c r="FUE147" s="1410"/>
      <c r="FUF147" s="1410"/>
      <c r="FUG147" s="1410"/>
      <c r="FUH147" s="1410"/>
      <c r="FUI147" s="1410"/>
      <c r="FUJ147" s="1410"/>
      <c r="FUK147" s="1410"/>
      <c r="FUL147" s="1410"/>
      <c r="FUM147" s="1410"/>
      <c r="FUN147" s="1410"/>
      <c r="FUO147" s="1410"/>
      <c r="FUP147" s="1410"/>
      <c r="FUQ147" s="1410"/>
      <c r="FUR147" s="1410"/>
      <c r="FUS147" s="1410"/>
      <c r="FUT147" s="1410"/>
      <c r="FUU147" s="1410"/>
      <c r="FUV147" s="1410"/>
      <c r="FUW147" s="1410"/>
      <c r="FUX147" s="1410"/>
      <c r="FUY147" s="1410"/>
      <c r="FUZ147" s="1410"/>
      <c r="FVA147" s="1410"/>
      <c r="FVB147" s="1410"/>
      <c r="FVC147" s="1410"/>
      <c r="FVD147" s="1410"/>
      <c r="FVE147" s="1410"/>
      <c r="FVF147" s="1410"/>
      <c r="FVG147" s="1410"/>
      <c r="FVH147" s="1410"/>
      <c r="FVI147" s="1410"/>
      <c r="FVJ147" s="1410"/>
      <c r="FVK147" s="1410"/>
      <c r="FVL147" s="1410"/>
      <c r="FVM147" s="1410"/>
      <c r="FVN147" s="1410"/>
      <c r="FVO147" s="1410"/>
      <c r="FVP147" s="1410"/>
      <c r="FVQ147" s="1410"/>
      <c r="FVR147" s="1410"/>
      <c r="FVS147" s="1410"/>
      <c r="FVT147" s="1410"/>
      <c r="FVU147" s="1410"/>
      <c r="FVV147" s="1410"/>
      <c r="FVW147" s="1410"/>
      <c r="FVX147" s="1410"/>
      <c r="FVY147" s="1410"/>
      <c r="FVZ147" s="1410"/>
      <c r="FWA147" s="1410"/>
      <c r="FWB147" s="1410"/>
      <c r="FWC147" s="1410"/>
      <c r="FWD147" s="1410"/>
      <c r="FWE147" s="1410"/>
      <c r="FWF147" s="1410"/>
      <c r="FWG147" s="1410"/>
      <c r="FWH147" s="1410"/>
      <c r="FWI147" s="1410"/>
      <c r="FWJ147" s="1410"/>
      <c r="FWK147" s="1410"/>
      <c r="FWL147" s="1410"/>
      <c r="FWM147" s="1410"/>
      <c r="FWN147" s="1410"/>
      <c r="FWO147" s="1410"/>
      <c r="FWP147" s="1410"/>
      <c r="FWQ147" s="1410"/>
      <c r="FWR147" s="1410"/>
      <c r="FWS147" s="1410"/>
      <c r="FWT147" s="1410"/>
      <c r="FWU147" s="1410"/>
      <c r="FWV147" s="1410"/>
      <c r="FWW147" s="1410"/>
      <c r="FWX147" s="1410"/>
      <c r="FWY147" s="1410"/>
      <c r="FWZ147" s="1410"/>
      <c r="FXA147" s="1410"/>
      <c r="FXB147" s="1410"/>
      <c r="FXC147" s="1410"/>
      <c r="FXD147" s="1410"/>
      <c r="FXE147" s="1410"/>
      <c r="FXF147" s="1410"/>
      <c r="FXG147" s="1410"/>
      <c r="FXH147" s="1410"/>
      <c r="FXI147" s="1410"/>
      <c r="FXJ147" s="1410"/>
      <c r="FXK147" s="1410"/>
      <c r="FXL147" s="1410"/>
      <c r="FXM147" s="1410"/>
      <c r="FXN147" s="1410"/>
      <c r="FXO147" s="1410"/>
      <c r="FXP147" s="1410"/>
      <c r="FXQ147" s="1410"/>
      <c r="FXR147" s="1410"/>
      <c r="FXS147" s="1410"/>
      <c r="FXT147" s="1410"/>
      <c r="FXU147" s="1410"/>
      <c r="FXV147" s="1410"/>
      <c r="FXW147" s="1410"/>
      <c r="FXX147" s="1410"/>
      <c r="FXY147" s="1410"/>
      <c r="FXZ147" s="1410"/>
      <c r="FYA147" s="1410"/>
      <c r="FYB147" s="1410"/>
      <c r="FYC147" s="1410"/>
      <c r="FYD147" s="1410"/>
      <c r="FYE147" s="1410"/>
      <c r="FYF147" s="1410"/>
      <c r="FYG147" s="1410"/>
      <c r="FYH147" s="1410"/>
      <c r="FYI147" s="1410"/>
      <c r="FYJ147" s="1410"/>
      <c r="FYK147" s="1410"/>
      <c r="FYL147" s="1410"/>
      <c r="FYM147" s="1410"/>
      <c r="FYN147" s="1410"/>
      <c r="FYO147" s="1410"/>
      <c r="FYP147" s="1410"/>
      <c r="FYQ147" s="1410"/>
      <c r="FYR147" s="1410"/>
      <c r="FYS147" s="1410"/>
      <c r="FYT147" s="1410"/>
      <c r="FYU147" s="1410"/>
      <c r="FYV147" s="1410"/>
      <c r="FYW147" s="1410"/>
      <c r="FYX147" s="1410"/>
      <c r="FYY147" s="1410"/>
      <c r="FYZ147" s="1410"/>
      <c r="FZA147" s="1410"/>
      <c r="FZB147" s="1410"/>
      <c r="FZC147" s="1410"/>
      <c r="FZD147" s="1410"/>
      <c r="FZE147" s="1410"/>
      <c r="FZF147" s="1410"/>
      <c r="FZG147" s="1410"/>
      <c r="FZH147" s="1410"/>
      <c r="FZI147" s="1410"/>
      <c r="FZJ147" s="1410"/>
      <c r="FZK147" s="1410"/>
      <c r="FZL147" s="1410"/>
      <c r="FZM147" s="1410"/>
      <c r="FZN147" s="1410"/>
      <c r="FZO147" s="1410"/>
      <c r="FZP147" s="1410"/>
      <c r="FZQ147" s="1410"/>
      <c r="FZR147" s="1410"/>
      <c r="FZS147" s="1410"/>
      <c r="FZT147" s="1410"/>
      <c r="FZU147" s="1410"/>
      <c r="FZV147" s="1410"/>
      <c r="FZW147" s="1410"/>
      <c r="FZX147" s="1410"/>
      <c r="FZY147" s="1410"/>
      <c r="FZZ147" s="1410"/>
      <c r="GAA147" s="1410"/>
      <c r="GAB147" s="1410"/>
      <c r="GAC147" s="1410"/>
      <c r="GAD147" s="1410"/>
      <c r="GAE147" s="1410"/>
      <c r="GAF147" s="1410"/>
      <c r="GAG147" s="1410"/>
      <c r="GAH147" s="1410"/>
      <c r="GAI147" s="1410"/>
      <c r="GAJ147" s="1410"/>
      <c r="GAK147" s="1410"/>
      <c r="GAL147" s="1410"/>
      <c r="GAM147" s="1410"/>
      <c r="GAN147" s="1410"/>
      <c r="GAO147" s="1410"/>
      <c r="GAP147" s="1410"/>
      <c r="GAQ147" s="1410"/>
      <c r="GAR147" s="1410"/>
      <c r="GAS147" s="1410"/>
      <c r="GAT147" s="1410"/>
      <c r="GAU147" s="1410"/>
      <c r="GAV147" s="1410"/>
      <c r="GAW147" s="1410"/>
      <c r="GAX147" s="1410"/>
      <c r="GAY147" s="1410"/>
      <c r="GAZ147" s="1410"/>
      <c r="GBA147" s="1410"/>
      <c r="GBB147" s="1410"/>
      <c r="GBC147" s="1410"/>
      <c r="GBD147" s="1410"/>
      <c r="GBE147" s="1410"/>
      <c r="GBF147" s="1410"/>
      <c r="GBG147" s="1410"/>
      <c r="GBH147" s="1410"/>
      <c r="GBI147" s="1410"/>
      <c r="GBJ147" s="1410"/>
      <c r="GBK147" s="1410"/>
      <c r="GBL147" s="1410"/>
      <c r="GBM147" s="1410"/>
      <c r="GBN147" s="1410"/>
      <c r="GBO147" s="1410"/>
      <c r="GBP147" s="1410"/>
      <c r="GBQ147" s="1410"/>
      <c r="GBR147" s="1410"/>
      <c r="GBS147" s="1410"/>
      <c r="GBT147" s="1410"/>
      <c r="GBU147" s="1410"/>
      <c r="GBV147" s="1410"/>
      <c r="GBW147" s="1410"/>
      <c r="GBX147" s="1410"/>
      <c r="GBY147" s="1410"/>
      <c r="GBZ147" s="1410"/>
      <c r="GCA147" s="1410"/>
      <c r="GCB147" s="1410"/>
      <c r="GCC147" s="1410"/>
      <c r="GCD147" s="1410"/>
      <c r="GCE147" s="1410"/>
      <c r="GCF147" s="1410"/>
      <c r="GCG147" s="1410"/>
      <c r="GCH147" s="1410"/>
      <c r="GCI147" s="1410"/>
      <c r="GCJ147" s="1410"/>
      <c r="GCK147" s="1410"/>
      <c r="GCL147" s="1410"/>
      <c r="GCM147" s="1410"/>
      <c r="GCN147" s="1410"/>
      <c r="GCO147" s="1410"/>
      <c r="GCP147" s="1410"/>
      <c r="GCQ147" s="1410"/>
      <c r="GCR147" s="1410"/>
      <c r="GCS147" s="1410"/>
      <c r="GCT147" s="1410"/>
      <c r="GCU147" s="1410"/>
      <c r="GCV147" s="1410"/>
      <c r="GCW147" s="1410"/>
      <c r="GCX147" s="1410"/>
      <c r="GCY147" s="1410"/>
      <c r="GCZ147" s="1410"/>
      <c r="GDA147" s="1410"/>
      <c r="GDB147" s="1410"/>
      <c r="GDC147" s="1410"/>
      <c r="GDD147" s="1410"/>
      <c r="GDE147" s="1410"/>
      <c r="GDF147" s="1410"/>
      <c r="GDG147" s="1410"/>
      <c r="GDH147" s="1410"/>
      <c r="GDI147" s="1410"/>
      <c r="GDJ147" s="1410"/>
      <c r="GDK147" s="1410"/>
      <c r="GDL147" s="1410"/>
      <c r="GDM147" s="1410"/>
      <c r="GDN147" s="1410"/>
      <c r="GDO147" s="1410"/>
      <c r="GDP147" s="1410"/>
      <c r="GDQ147" s="1410"/>
      <c r="GDR147" s="1410"/>
      <c r="GDS147" s="1410"/>
      <c r="GDT147" s="1410"/>
      <c r="GDU147" s="1410"/>
      <c r="GDV147" s="1410"/>
      <c r="GDW147" s="1410"/>
      <c r="GDX147" s="1410"/>
      <c r="GDY147" s="1410"/>
      <c r="GDZ147" s="1410"/>
      <c r="GEA147" s="1410"/>
      <c r="GEB147" s="1410"/>
      <c r="GEC147" s="1410"/>
      <c r="GED147" s="1410"/>
      <c r="GEE147" s="1410"/>
      <c r="GEF147" s="1410"/>
      <c r="GEG147" s="1410"/>
      <c r="GEH147" s="1410"/>
      <c r="GEI147" s="1410"/>
      <c r="GEJ147" s="1410"/>
      <c r="GEK147" s="1410"/>
      <c r="GEL147" s="1410"/>
      <c r="GEM147" s="1410"/>
      <c r="GEN147" s="1410"/>
      <c r="GEO147" s="1410"/>
      <c r="GEP147" s="1410"/>
      <c r="GEQ147" s="1410"/>
      <c r="GER147" s="1410"/>
      <c r="GES147" s="1410"/>
      <c r="GET147" s="1410"/>
      <c r="GEU147" s="1410"/>
      <c r="GEV147" s="1410"/>
      <c r="GEW147" s="1410"/>
      <c r="GEX147" s="1410"/>
      <c r="GEY147" s="1410"/>
      <c r="GEZ147" s="1410"/>
      <c r="GFA147" s="1410"/>
      <c r="GFB147" s="1410"/>
      <c r="GFC147" s="1410"/>
      <c r="GFD147" s="1410"/>
      <c r="GFE147" s="1410"/>
      <c r="GFF147" s="1410"/>
      <c r="GFG147" s="1410"/>
      <c r="GFH147" s="1410"/>
      <c r="GFI147" s="1410"/>
      <c r="GFJ147" s="1410"/>
      <c r="GFK147" s="1410"/>
      <c r="GFL147" s="1410"/>
      <c r="GFM147" s="1410"/>
      <c r="GFN147" s="1410"/>
      <c r="GFO147" s="1410"/>
      <c r="GFP147" s="1410"/>
      <c r="GFQ147" s="1410"/>
      <c r="GFR147" s="1410"/>
      <c r="GFS147" s="1410"/>
      <c r="GFT147" s="1410"/>
      <c r="GFU147" s="1410"/>
      <c r="GFV147" s="1410"/>
      <c r="GFW147" s="1410"/>
      <c r="GFX147" s="1410"/>
      <c r="GFY147" s="1410"/>
      <c r="GFZ147" s="1410"/>
      <c r="GGA147" s="1410"/>
      <c r="GGB147" s="1410"/>
      <c r="GGC147" s="1410"/>
      <c r="GGD147" s="1410"/>
      <c r="GGE147" s="1410"/>
      <c r="GGF147" s="1410"/>
      <c r="GGG147" s="1410"/>
      <c r="GGH147" s="1410"/>
      <c r="GGI147" s="1410"/>
      <c r="GGJ147" s="1410"/>
      <c r="GGK147" s="1410"/>
      <c r="GGL147" s="1410"/>
      <c r="GGM147" s="1410"/>
      <c r="GGN147" s="1410"/>
      <c r="GGO147" s="1410"/>
      <c r="GGP147" s="1410"/>
      <c r="GGQ147" s="1410"/>
      <c r="GGR147" s="1410"/>
      <c r="GGS147" s="1410"/>
      <c r="GGT147" s="1410"/>
      <c r="GGU147" s="1410"/>
      <c r="GGV147" s="1410"/>
      <c r="GGW147" s="1410"/>
      <c r="GGX147" s="1410"/>
      <c r="GGY147" s="1410"/>
      <c r="GGZ147" s="1410"/>
      <c r="GHA147" s="1410"/>
      <c r="GHB147" s="1410"/>
      <c r="GHC147" s="1410"/>
      <c r="GHD147" s="1410"/>
      <c r="GHE147" s="1410"/>
      <c r="GHF147" s="1410"/>
      <c r="GHG147" s="1410"/>
      <c r="GHH147" s="1410"/>
      <c r="GHI147" s="1410"/>
      <c r="GHJ147" s="1410"/>
      <c r="GHK147" s="1410"/>
      <c r="GHL147" s="1410"/>
      <c r="GHM147" s="1410"/>
      <c r="GHN147" s="1410"/>
      <c r="GHO147" s="1410"/>
      <c r="GHP147" s="1410"/>
      <c r="GHQ147" s="1410"/>
      <c r="GHR147" s="1410"/>
      <c r="GHS147" s="1410"/>
      <c r="GHT147" s="1410"/>
      <c r="GHU147" s="1410"/>
      <c r="GHV147" s="1410"/>
      <c r="GHW147" s="1410"/>
      <c r="GHX147" s="1410"/>
      <c r="GHY147" s="1410"/>
      <c r="GHZ147" s="1410"/>
      <c r="GIA147" s="1410"/>
      <c r="GIB147" s="1410"/>
      <c r="GIC147" s="1410"/>
      <c r="GID147" s="1410"/>
      <c r="GIE147" s="1410"/>
      <c r="GIF147" s="1410"/>
      <c r="GIG147" s="1410"/>
      <c r="GIH147" s="1410"/>
      <c r="GII147" s="1410"/>
      <c r="GIJ147" s="1410"/>
      <c r="GIK147" s="1410"/>
      <c r="GIL147" s="1410"/>
      <c r="GIM147" s="1410"/>
      <c r="GIN147" s="1410"/>
      <c r="GIO147" s="1410"/>
      <c r="GIP147" s="1410"/>
      <c r="GIQ147" s="1410"/>
      <c r="GIR147" s="1410"/>
      <c r="GIS147" s="1410"/>
      <c r="GIT147" s="1410"/>
      <c r="GIU147" s="1410"/>
      <c r="GIV147" s="1410"/>
      <c r="GIW147" s="1410"/>
      <c r="GIX147" s="1410"/>
      <c r="GIY147" s="1410"/>
      <c r="GIZ147" s="1410"/>
      <c r="GJA147" s="1410"/>
      <c r="GJB147" s="1410"/>
      <c r="GJC147" s="1410"/>
      <c r="GJD147" s="1410"/>
      <c r="GJE147" s="1410"/>
      <c r="GJF147" s="1410"/>
      <c r="GJG147" s="1410"/>
      <c r="GJH147" s="1410"/>
      <c r="GJI147" s="1410"/>
      <c r="GJJ147" s="1410"/>
      <c r="GJK147" s="1410"/>
      <c r="GJL147" s="1410"/>
      <c r="GJM147" s="1410"/>
      <c r="GJN147" s="1410"/>
      <c r="GJO147" s="1410"/>
      <c r="GJP147" s="1410"/>
      <c r="GJQ147" s="1410"/>
      <c r="GJR147" s="1410"/>
      <c r="GJS147" s="1410"/>
      <c r="GJT147" s="1410"/>
      <c r="GJU147" s="1410"/>
      <c r="GJV147" s="1410"/>
      <c r="GJW147" s="1410"/>
      <c r="GJX147" s="1410"/>
      <c r="GJY147" s="1410"/>
      <c r="GJZ147" s="1410"/>
      <c r="GKA147" s="1410"/>
      <c r="GKB147" s="1410"/>
      <c r="GKC147" s="1410"/>
      <c r="GKD147" s="1410"/>
      <c r="GKE147" s="1410"/>
      <c r="GKF147" s="1410"/>
      <c r="GKG147" s="1410"/>
      <c r="GKH147" s="1410"/>
      <c r="GKI147" s="1410"/>
      <c r="GKJ147" s="1410"/>
      <c r="GKK147" s="1410"/>
      <c r="GKL147" s="1410"/>
      <c r="GKM147" s="1410"/>
      <c r="GKN147" s="1410"/>
      <c r="GKO147" s="1410"/>
      <c r="GKP147" s="1410"/>
      <c r="GKQ147" s="1410"/>
      <c r="GKR147" s="1410"/>
      <c r="GKS147" s="1410"/>
      <c r="GKT147" s="1410"/>
      <c r="GKU147" s="1410"/>
      <c r="GKV147" s="1410"/>
      <c r="GKW147" s="1410"/>
      <c r="GKX147" s="1410"/>
      <c r="GKY147" s="1410"/>
      <c r="GKZ147" s="1410"/>
      <c r="GLA147" s="1410"/>
      <c r="GLB147" s="1410"/>
      <c r="GLC147" s="1410"/>
      <c r="GLD147" s="1410"/>
      <c r="GLE147" s="1410"/>
      <c r="GLF147" s="1410"/>
      <c r="GLG147" s="1410"/>
      <c r="GLH147" s="1410"/>
      <c r="GLI147" s="1410"/>
      <c r="GLJ147" s="1410"/>
      <c r="GLK147" s="1410"/>
      <c r="GLL147" s="1410"/>
      <c r="GLM147" s="1410"/>
      <c r="GLN147" s="1410"/>
      <c r="GLO147" s="1410"/>
      <c r="GLP147" s="1410"/>
      <c r="GLQ147" s="1410"/>
      <c r="GLR147" s="1410"/>
      <c r="GLS147" s="1410"/>
      <c r="GLT147" s="1410"/>
      <c r="GLU147" s="1410"/>
      <c r="GLV147" s="1410"/>
      <c r="GLW147" s="1410"/>
      <c r="GLX147" s="1410"/>
      <c r="GLY147" s="1410"/>
      <c r="GLZ147" s="1410"/>
      <c r="GMA147" s="1410"/>
      <c r="GMB147" s="1410"/>
      <c r="GMC147" s="1410"/>
      <c r="GMD147" s="1410"/>
      <c r="GME147" s="1410"/>
      <c r="GMF147" s="1410"/>
      <c r="GMG147" s="1410"/>
      <c r="GMH147" s="1410"/>
      <c r="GMI147" s="1410"/>
      <c r="GMJ147" s="1410"/>
      <c r="GMK147" s="1410"/>
      <c r="GML147" s="1410"/>
      <c r="GMM147" s="1410"/>
      <c r="GMN147" s="1410"/>
      <c r="GMO147" s="1410"/>
      <c r="GMP147" s="1410"/>
      <c r="GMQ147" s="1410"/>
      <c r="GMR147" s="1410"/>
      <c r="GMS147" s="1410"/>
      <c r="GMT147" s="1410"/>
      <c r="GMU147" s="1410"/>
      <c r="GMV147" s="1410"/>
      <c r="GMW147" s="1410"/>
      <c r="GMX147" s="1410"/>
      <c r="GMY147" s="1410"/>
      <c r="GMZ147" s="1410"/>
      <c r="GNA147" s="1410"/>
      <c r="GNB147" s="1410"/>
      <c r="GNC147" s="1410"/>
      <c r="GND147" s="1410"/>
      <c r="GNE147" s="1410"/>
      <c r="GNF147" s="1410"/>
      <c r="GNG147" s="1410"/>
      <c r="GNH147" s="1410"/>
      <c r="GNI147" s="1410"/>
      <c r="GNJ147" s="1410"/>
      <c r="GNK147" s="1410"/>
      <c r="GNL147" s="1410"/>
      <c r="GNM147" s="1410"/>
      <c r="GNN147" s="1410"/>
      <c r="GNO147" s="1410"/>
      <c r="GNP147" s="1410"/>
      <c r="GNQ147" s="1410"/>
      <c r="GNR147" s="1410"/>
      <c r="GNS147" s="1410"/>
      <c r="GNT147" s="1410"/>
      <c r="GNU147" s="1410"/>
      <c r="GNV147" s="1410"/>
      <c r="GNW147" s="1410"/>
      <c r="GNX147" s="1410"/>
      <c r="GNY147" s="1410"/>
      <c r="GNZ147" s="1410"/>
      <c r="GOA147" s="1410"/>
      <c r="GOB147" s="1410"/>
      <c r="GOC147" s="1410"/>
      <c r="GOD147" s="1410"/>
      <c r="GOE147" s="1410"/>
      <c r="GOF147" s="1410"/>
      <c r="GOG147" s="1410"/>
      <c r="GOH147" s="1410"/>
      <c r="GOI147" s="1410"/>
      <c r="GOJ147" s="1410"/>
      <c r="GOK147" s="1410"/>
      <c r="GOL147" s="1410"/>
      <c r="GOM147" s="1410"/>
      <c r="GON147" s="1410"/>
      <c r="GOO147" s="1410"/>
      <c r="GOP147" s="1410"/>
      <c r="GOQ147" s="1410"/>
      <c r="GOR147" s="1410"/>
      <c r="GOS147" s="1410"/>
      <c r="GOT147" s="1410"/>
      <c r="GOU147" s="1410"/>
      <c r="GOV147" s="1410"/>
      <c r="GOW147" s="1410"/>
      <c r="GOX147" s="1410"/>
      <c r="GOY147" s="1410"/>
      <c r="GOZ147" s="1410"/>
      <c r="GPA147" s="1410"/>
      <c r="GPB147" s="1410"/>
      <c r="GPC147" s="1410"/>
      <c r="GPD147" s="1410"/>
      <c r="GPE147" s="1410"/>
      <c r="GPF147" s="1410"/>
      <c r="GPG147" s="1410"/>
      <c r="GPH147" s="1410"/>
      <c r="GPI147" s="1410"/>
      <c r="GPJ147" s="1410"/>
      <c r="GPK147" s="1410"/>
      <c r="GPL147" s="1410"/>
      <c r="GPM147" s="1410"/>
      <c r="GPN147" s="1410"/>
      <c r="GPO147" s="1410"/>
      <c r="GPP147" s="1410"/>
      <c r="GPQ147" s="1410"/>
      <c r="GPR147" s="1410"/>
      <c r="GPS147" s="1410"/>
      <c r="GPT147" s="1410"/>
      <c r="GPU147" s="1410"/>
      <c r="GPV147" s="1410"/>
      <c r="GPW147" s="1410"/>
      <c r="GPX147" s="1410"/>
      <c r="GPY147" s="1410"/>
      <c r="GPZ147" s="1410"/>
      <c r="GQA147" s="1410"/>
      <c r="GQB147" s="1410"/>
      <c r="GQC147" s="1410"/>
      <c r="GQD147" s="1410"/>
      <c r="GQE147" s="1410"/>
      <c r="GQF147" s="1410"/>
      <c r="GQG147" s="1410"/>
      <c r="GQH147" s="1410"/>
      <c r="GQI147" s="1410"/>
      <c r="GQJ147" s="1410"/>
      <c r="GQK147" s="1410"/>
      <c r="GQL147" s="1410"/>
      <c r="GQM147" s="1410"/>
      <c r="GQN147" s="1410"/>
      <c r="GQO147" s="1410"/>
      <c r="GQP147" s="1410"/>
      <c r="GQQ147" s="1410"/>
      <c r="GQR147" s="1410"/>
      <c r="GQS147" s="1410"/>
      <c r="GQT147" s="1410"/>
      <c r="GQU147" s="1410"/>
      <c r="GQV147" s="1410"/>
      <c r="GQW147" s="1410"/>
      <c r="GQX147" s="1410"/>
      <c r="GQY147" s="1410"/>
      <c r="GQZ147" s="1410"/>
      <c r="GRA147" s="1410"/>
      <c r="GRB147" s="1410"/>
      <c r="GRC147" s="1410"/>
      <c r="GRD147" s="1410"/>
      <c r="GRE147" s="1410"/>
      <c r="GRF147" s="1410"/>
      <c r="GRG147" s="1410"/>
      <c r="GRH147" s="1410"/>
      <c r="GRI147" s="1410"/>
      <c r="GRJ147" s="1410"/>
      <c r="GRK147" s="1410"/>
      <c r="GRL147" s="1410"/>
      <c r="GRM147" s="1410"/>
      <c r="GRN147" s="1410"/>
      <c r="GRO147" s="1410"/>
      <c r="GRP147" s="1410"/>
      <c r="GRQ147" s="1410"/>
      <c r="GRR147" s="1410"/>
      <c r="GRS147" s="1410"/>
      <c r="GRT147" s="1410"/>
      <c r="GRU147" s="1410"/>
      <c r="GRV147" s="1410"/>
      <c r="GRW147" s="1410"/>
      <c r="GRX147" s="1410"/>
      <c r="GRY147" s="1410"/>
      <c r="GRZ147" s="1410"/>
      <c r="GSA147" s="1410"/>
      <c r="GSB147" s="1410"/>
      <c r="GSC147" s="1410"/>
      <c r="GSD147" s="1410"/>
      <c r="GSE147" s="1410"/>
      <c r="GSF147" s="1410"/>
      <c r="GSG147" s="1410"/>
      <c r="GSH147" s="1410"/>
      <c r="GSI147" s="1410"/>
      <c r="GSJ147" s="1410"/>
      <c r="GSK147" s="1410"/>
      <c r="GSL147" s="1410"/>
      <c r="GSM147" s="1410"/>
      <c r="GSN147" s="1410"/>
      <c r="GSO147" s="1410"/>
      <c r="GSP147" s="1410"/>
      <c r="GSQ147" s="1410"/>
      <c r="GSR147" s="1410"/>
      <c r="GSS147" s="1410"/>
      <c r="GST147" s="1410"/>
      <c r="GSU147" s="1410"/>
      <c r="GSV147" s="1410"/>
      <c r="GSW147" s="1410"/>
      <c r="GSX147" s="1410"/>
      <c r="GSY147" s="1410"/>
      <c r="GSZ147" s="1410"/>
      <c r="GTA147" s="1410"/>
      <c r="GTB147" s="1410"/>
      <c r="GTC147" s="1410"/>
      <c r="GTD147" s="1410"/>
      <c r="GTE147" s="1410"/>
      <c r="GTF147" s="1410"/>
      <c r="GTG147" s="1410"/>
      <c r="GTH147" s="1410"/>
      <c r="GTI147" s="1410"/>
      <c r="GTJ147" s="1410"/>
      <c r="GTK147" s="1410"/>
      <c r="GTL147" s="1410"/>
      <c r="GTM147" s="1410"/>
      <c r="GTN147" s="1410"/>
      <c r="GTO147" s="1410"/>
      <c r="GTP147" s="1410"/>
      <c r="GTQ147" s="1410"/>
      <c r="GTR147" s="1410"/>
      <c r="GTS147" s="1410"/>
      <c r="GTT147" s="1410"/>
      <c r="GTU147" s="1410"/>
      <c r="GTV147" s="1410"/>
      <c r="GTW147" s="1410"/>
      <c r="GTX147" s="1410"/>
      <c r="GTY147" s="1410"/>
      <c r="GTZ147" s="1410"/>
      <c r="GUA147" s="1410"/>
      <c r="GUB147" s="1410"/>
      <c r="GUC147" s="1410"/>
      <c r="GUD147" s="1410"/>
      <c r="GUE147" s="1410"/>
      <c r="GUF147" s="1410"/>
      <c r="GUG147" s="1410"/>
      <c r="GUH147" s="1410"/>
      <c r="GUI147" s="1410"/>
      <c r="GUJ147" s="1410"/>
      <c r="GUK147" s="1410"/>
      <c r="GUL147" s="1410"/>
      <c r="GUM147" s="1410"/>
      <c r="GUN147" s="1410"/>
      <c r="GUO147" s="1410"/>
      <c r="GUP147" s="1410"/>
      <c r="GUQ147" s="1410"/>
      <c r="GUR147" s="1410"/>
      <c r="GUS147" s="1410"/>
      <c r="GUT147" s="1410"/>
      <c r="GUU147" s="1410"/>
      <c r="GUV147" s="1410"/>
      <c r="GUW147" s="1410"/>
      <c r="GUX147" s="1410"/>
      <c r="GUY147" s="1410"/>
      <c r="GUZ147" s="1410"/>
      <c r="GVA147" s="1410"/>
      <c r="GVB147" s="1410"/>
      <c r="GVC147" s="1410"/>
      <c r="GVD147" s="1410"/>
      <c r="GVE147" s="1410"/>
      <c r="GVF147" s="1410"/>
      <c r="GVG147" s="1410"/>
      <c r="GVH147" s="1410"/>
      <c r="GVI147" s="1410"/>
      <c r="GVJ147" s="1410"/>
      <c r="GVK147" s="1410"/>
      <c r="GVL147" s="1410"/>
      <c r="GVM147" s="1410"/>
      <c r="GVN147" s="1410"/>
      <c r="GVO147" s="1410"/>
      <c r="GVP147" s="1410"/>
      <c r="GVQ147" s="1410"/>
      <c r="GVR147" s="1410"/>
      <c r="GVS147" s="1410"/>
      <c r="GVT147" s="1410"/>
      <c r="GVU147" s="1410"/>
      <c r="GVV147" s="1410"/>
      <c r="GVW147" s="1410"/>
      <c r="GVX147" s="1410"/>
      <c r="GVY147" s="1410"/>
      <c r="GVZ147" s="1410"/>
      <c r="GWA147" s="1410"/>
      <c r="GWB147" s="1410"/>
      <c r="GWC147" s="1410"/>
      <c r="GWD147" s="1410"/>
      <c r="GWE147" s="1410"/>
      <c r="GWF147" s="1410"/>
      <c r="GWG147" s="1410"/>
      <c r="GWH147" s="1410"/>
      <c r="GWI147" s="1410"/>
      <c r="GWJ147" s="1410"/>
      <c r="GWK147" s="1410"/>
      <c r="GWL147" s="1410"/>
      <c r="GWM147" s="1410"/>
      <c r="GWN147" s="1410"/>
      <c r="GWO147" s="1410"/>
      <c r="GWP147" s="1410"/>
      <c r="GWQ147" s="1410"/>
      <c r="GWR147" s="1410"/>
      <c r="GWS147" s="1410"/>
      <c r="GWT147" s="1410"/>
      <c r="GWU147" s="1410"/>
      <c r="GWV147" s="1410"/>
      <c r="GWW147" s="1410"/>
      <c r="GWX147" s="1410"/>
      <c r="GWY147" s="1410"/>
      <c r="GWZ147" s="1410"/>
      <c r="GXA147" s="1410"/>
      <c r="GXB147" s="1410"/>
      <c r="GXC147" s="1410"/>
      <c r="GXD147" s="1410"/>
      <c r="GXE147" s="1410"/>
      <c r="GXF147" s="1410"/>
      <c r="GXG147" s="1410"/>
      <c r="GXH147" s="1410"/>
      <c r="GXI147" s="1410"/>
      <c r="GXJ147" s="1410"/>
      <c r="GXK147" s="1410"/>
      <c r="GXL147" s="1410"/>
      <c r="GXM147" s="1410"/>
      <c r="GXN147" s="1410"/>
      <c r="GXO147" s="1410"/>
      <c r="GXP147" s="1410"/>
      <c r="GXQ147" s="1410"/>
      <c r="GXR147" s="1410"/>
      <c r="GXS147" s="1410"/>
      <c r="GXT147" s="1410"/>
      <c r="GXU147" s="1410"/>
      <c r="GXV147" s="1410"/>
      <c r="GXW147" s="1410"/>
      <c r="GXX147" s="1410"/>
      <c r="GXY147" s="1410"/>
      <c r="GXZ147" s="1410"/>
      <c r="GYA147" s="1410"/>
      <c r="GYB147" s="1410"/>
      <c r="GYC147" s="1410"/>
      <c r="GYD147" s="1410"/>
      <c r="GYE147" s="1410"/>
      <c r="GYF147" s="1410"/>
      <c r="GYG147" s="1410"/>
      <c r="GYH147" s="1410"/>
      <c r="GYI147" s="1410"/>
      <c r="GYJ147" s="1410"/>
      <c r="GYK147" s="1410"/>
      <c r="GYL147" s="1410"/>
      <c r="GYM147" s="1410"/>
      <c r="GYN147" s="1410"/>
      <c r="GYO147" s="1410"/>
      <c r="GYP147" s="1410"/>
      <c r="GYQ147" s="1410"/>
      <c r="GYR147" s="1410"/>
      <c r="GYS147" s="1410"/>
      <c r="GYT147" s="1410"/>
      <c r="GYU147" s="1410"/>
      <c r="GYV147" s="1410"/>
      <c r="GYW147" s="1410"/>
      <c r="GYX147" s="1410"/>
      <c r="GYY147" s="1410"/>
      <c r="GYZ147" s="1410"/>
      <c r="GZA147" s="1410"/>
      <c r="GZB147" s="1410"/>
      <c r="GZC147" s="1410"/>
      <c r="GZD147" s="1410"/>
      <c r="GZE147" s="1410"/>
      <c r="GZF147" s="1410"/>
      <c r="GZG147" s="1410"/>
      <c r="GZH147" s="1410"/>
      <c r="GZI147" s="1410"/>
      <c r="GZJ147" s="1410"/>
      <c r="GZK147" s="1410"/>
      <c r="GZL147" s="1410"/>
      <c r="GZM147" s="1410"/>
      <c r="GZN147" s="1410"/>
      <c r="GZO147" s="1410"/>
      <c r="GZP147" s="1410"/>
      <c r="GZQ147" s="1410"/>
      <c r="GZR147" s="1410"/>
      <c r="GZS147" s="1410"/>
      <c r="GZT147" s="1410"/>
      <c r="GZU147" s="1410"/>
      <c r="GZV147" s="1410"/>
      <c r="GZW147" s="1410"/>
      <c r="GZX147" s="1410"/>
      <c r="GZY147" s="1410"/>
      <c r="GZZ147" s="1410"/>
      <c r="HAA147" s="1410"/>
      <c r="HAB147" s="1410"/>
      <c r="HAC147" s="1410"/>
      <c r="HAD147" s="1410"/>
      <c r="HAE147" s="1410"/>
      <c r="HAF147" s="1410"/>
      <c r="HAG147" s="1410"/>
      <c r="HAH147" s="1410"/>
      <c r="HAI147" s="1410"/>
      <c r="HAJ147" s="1410"/>
      <c r="HAK147" s="1410"/>
      <c r="HAL147" s="1410"/>
      <c r="HAM147" s="1410"/>
      <c r="HAN147" s="1410"/>
      <c r="HAO147" s="1410"/>
      <c r="HAP147" s="1410"/>
      <c r="HAQ147" s="1410"/>
      <c r="HAR147" s="1410"/>
      <c r="HAS147" s="1410"/>
      <c r="HAT147" s="1410"/>
      <c r="HAU147" s="1410"/>
      <c r="HAV147" s="1410"/>
      <c r="HAW147" s="1410"/>
      <c r="HAX147" s="1410"/>
      <c r="HAY147" s="1410"/>
      <c r="HAZ147" s="1410"/>
      <c r="HBA147" s="1410"/>
      <c r="HBB147" s="1410"/>
      <c r="HBC147" s="1410"/>
      <c r="HBD147" s="1410"/>
      <c r="HBE147" s="1410"/>
      <c r="HBF147" s="1410"/>
      <c r="HBG147" s="1410"/>
      <c r="HBH147" s="1410"/>
      <c r="HBI147" s="1410"/>
      <c r="HBJ147" s="1410"/>
      <c r="HBK147" s="1410"/>
      <c r="HBL147" s="1410"/>
      <c r="HBM147" s="1410"/>
      <c r="HBN147" s="1410"/>
      <c r="HBO147" s="1410"/>
      <c r="HBP147" s="1410"/>
      <c r="HBQ147" s="1410"/>
      <c r="HBR147" s="1410"/>
      <c r="HBS147" s="1410"/>
      <c r="HBT147" s="1410"/>
      <c r="HBU147" s="1410"/>
      <c r="HBV147" s="1410"/>
      <c r="HBW147" s="1410"/>
      <c r="HBX147" s="1410"/>
      <c r="HBY147" s="1410"/>
      <c r="HBZ147" s="1410"/>
      <c r="HCA147" s="1410"/>
      <c r="HCB147" s="1410"/>
      <c r="HCC147" s="1410"/>
      <c r="HCD147" s="1410"/>
      <c r="HCE147" s="1410"/>
      <c r="HCF147" s="1410"/>
      <c r="HCG147" s="1410"/>
      <c r="HCH147" s="1410"/>
      <c r="HCI147" s="1410"/>
      <c r="HCJ147" s="1410"/>
      <c r="HCK147" s="1410"/>
      <c r="HCL147" s="1410"/>
      <c r="HCM147" s="1410"/>
      <c r="HCN147" s="1410"/>
      <c r="HCO147" s="1410"/>
      <c r="HCP147" s="1410"/>
      <c r="HCQ147" s="1410"/>
      <c r="HCR147" s="1410"/>
      <c r="HCS147" s="1410"/>
      <c r="HCT147" s="1410"/>
      <c r="HCU147" s="1410"/>
      <c r="HCV147" s="1410"/>
      <c r="HCW147" s="1410"/>
      <c r="HCX147" s="1410"/>
      <c r="HCY147" s="1410"/>
      <c r="HCZ147" s="1410"/>
      <c r="HDA147" s="1410"/>
      <c r="HDB147" s="1410"/>
      <c r="HDC147" s="1410"/>
      <c r="HDD147" s="1410"/>
      <c r="HDE147" s="1410"/>
      <c r="HDF147" s="1410"/>
      <c r="HDG147" s="1410"/>
      <c r="HDH147" s="1410"/>
      <c r="HDI147" s="1410"/>
      <c r="HDJ147" s="1410"/>
      <c r="HDK147" s="1410"/>
      <c r="HDL147" s="1410"/>
      <c r="HDM147" s="1410"/>
      <c r="HDN147" s="1410"/>
      <c r="HDO147" s="1410"/>
      <c r="HDP147" s="1410"/>
      <c r="HDQ147" s="1410"/>
      <c r="HDR147" s="1410"/>
      <c r="HDS147" s="1410"/>
      <c r="HDT147" s="1410"/>
      <c r="HDU147" s="1410"/>
      <c r="HDV147" s="1410"/>
      <c r="HDW147" s="1410"/>
      <c r="HDX147" s="1410"/>
      <c r="HDY147" s="1410"/>
      <c r="HDZ147" s="1410"/>
      <c r="HEA147" s="1410"/>
      <c r="HEB147" s="1410"/>
      <c r="HEC147" s="1410"/>
      <c r="HED147" s="1410"/>
      <c r="HEE147" s="1410"/>
      <c r="HEF147" s="1410"/>
      <c r="HEG147" s="1410"/>
      <c r="HEH147" s="1410"/>
      <c r="HEI147" s="1410"/>
      <c r="HEJ147" s="1410"/>
      <c r="HEK147" s="1410"/>
      <c r="HEL147" s="1410"/>
      <c r="HEM147" s="1410"/>
      <c r="HEN147" s="1410"/>
      <c r="HEO147" s="1410"/>
      <c r="HEP147" s="1410"/>
      <c r="HEQ147" s="1410"/>
      <c r="HER147" s="1410"/>
      <c r="HES147" s="1410"/>
      <c r="HET147" s="1410"/>
      <c r="HEU147" s="1410"/>
      <c r="HEV147" s="1410"/>
      <c r="HEW147" s="1410"/>
      <c r="HEX147" s="1410"/>
      <c r="HEY147" s="1410"/>
      <c r="HEZ147" s="1410"/>
      <c r="HFA147" s="1410"/>
      <c r="HFB147" s="1410"/>
      <c r="HFC147" s="1410"/>
      <c r="HFD147" s="1410"/>
      <c r="HFE147" s="1410"/>
      <c r="HFF147" s="1410"/>
      <c r="HFG147" s="1410"/>
      <c r="HFH147" s="1410"/>
      <c r="HFI147" s="1410"/>
      <c r="HFJ147" s="1410"/>
      <c r="HFK147" s="1410"/>
      <c r="HFL147" s="1410"/>
      <c r="HFM147" s="1410"/>
      <c r="HFN147" s="1410"/>
      <c r="HFO147" s="1410"/>
      <c r="HFP147" s="1410"/>
      <c r="HFQ147" s="1410"/>
      <c r="HFR147" s="1410"/>
      <c r="HFS147" s="1410"/>
      <c r="HFT147" s="1410"/>
      <c r="HFU147" s="1410"/>
      <c r="HFV147" s="1410"/>
      <c r="HFW147" s="1410"/>
      <c r="HFX147" s="1410"/>
      <c r="HFY147" s="1410"/>
      <c r="HFZ147" s="1410"/>
      <c r="HGA147" s="1410"/>
      <c r="HGB147" s="1410"/>
      <c r="HGC147" s="1410"/>
      <c r="HGD147" s="1410"/>
      <c r="HGE147" s="1410"/>
      <c r="HGF147" s="1410"/>
      <c r="HGG147" s="1410"/>
      <c r="HGH147" s="1410"/>
      <c r="HGI147" s="1410"/>
      <c r="HGJ147" s="1410"/>
      <c r="HGK147" s="1410"/>
      <c r="HGL147" s="1410"/>
      <c r="HGM147" s="1410"/>
      <c r="HGN147" s="1410"/>
      <c r="HGO147" s="1410"/>
      <c r="HGP147" s="1410"/>
      <c r="HGQ147" s="1410"/>
      <c r="HGR147" s="1410"/>
      <c r="HGS147" s="1410"/>
      <c r="HGT147" s="1410"/>
      <c r="HGU147" s="1410"/>
      <c r="HGV147" s="1410"/>
      <c r="HGW147" s="1410"/>
      <c r="HGX147" s="1410"/>
      <c r="HGY147" s="1410"/>
      <c r="HGZ147" s="1410"/>
      <c r="HHA147" s="1410"/>
      <c r="HHB147" s="1410"/>
      <c r="HHC147" s="1410"/>
      <c r="HHD147" s="1410"/>
      <c r="HHE147" s="1410"/>
      <c r="HHF147" s="1410"/>
      <c r="HHG147" s="1410"/>
      <c r="HHH147" s="1410"/>
      <c r="HHI147" s="1410"/>
      <c r="HHJ147" s="1410"/>
      <c r="HHK147" s="1410"/>
      <c r="HHL147" s="1410"/>
      <c r="HHM147" s="1410"/>
      <c r="HHN147" s="1410"/>
      <c r="HHO147" s="1410"/>
      <c r="HHP147" s="1410"/>
      <c r="HHQ147" s="1410"/>
      <c r="HHR147" s="1410"/>
      <c r="HHS147" s="1410"/>
      <c r="HHT147" s="1410"/>
      <c r="HHU147" s="1410"/>
      <c r="HHV147" s="1410"/>
      <c r="HHW147" s="1410"/>
      <c r="HHX147" s="1410"/>
      <c r="HHY147" s="1410"/>
      <c r="HHZ147" s="1410"/>
      <c r="HIA147" s="1410"/>
      <c r="HIB147" s="1410"/>
      <c r="HIC147" s="1410"/>
      <c r="HID147" s="1410"/>
      <c r="HIE147" s="1410"/>
      <c r="HIF147" s="1410"/>
      <c r="HIG147" s="1410"/>
      <c r="HIH147" s="1410"/>
      <c r="HII147" s="1410"/>
      <c r="HIJ147" s="1410"/>
      <c r="HIK147" s="1410"/>
      <c r="HIL147" s="1410"/>
      <c r="HIM147" s="1410"/>
      <c r="HIN147" s="1410"/>
      <c r="HIO147" s="1410"/>
      <c r="HIP147" s="1410"/>
      <c r="HIQ147" s="1410"/>
      <c r="HIR147" s="1410"/>
      <c r="HIS147" s="1410"/>
      <c r="HIT147" s="1410"/>
      <c r="HIU147" s="1410"/>
      <c r="HIV147" s="1410"/>
      <c r="HIW147" s="1410"/>
      <c r="HIX147" s="1410"/>
      <c r="HIY147" s="1410"/>
      <c r="HIZ147" s="1410"/>
      <c r="HJA147" s="1410"/>
      <c r="HJB147" s="1410"/>
      <c r="HJC147" s="1410"/>
      <c r="HJD147" s="1410"/>
      <c r="HJE147" s="1410"/>
      <c r="HJF147" s="1410"/>
      <c r="HJG147" s="1410"/>
      <c r="HJH147" s="1410"/>
      <c r="HJI147" s="1410"/>
      <c r="HJJ147" s="1410"/>
      <c r="HJK147" s="1410"/>
      <c r="HJL147" s="1410"/>
      <c r="HJM147" s="1410"/>
      <c r="HJN147" s="1410"/>
      <c r="HJO147" s="1410"/>
      <c r="HJP147" s="1410"/>
      <c r="HJQ147" s="1410"/>
      <c r="HJR147" s="1410"/>
      <c r="HJS147" s="1410"/>
      <c r="HJT147" s="1410"/>
      <c r="HJU147" s="1410"/>
      <c r="HJV147" s="1410"/>
      <c r="HJW147" s="1410"/>
      <c r="HJX147" s="1410"/>
      <c r="HJY147" s="1410"/>
      <c r="HJZ147" s="1410"/>
      <c r="HKA147" s="1410"/>
      <c r="HKB147" s="1410"/>
      <c r="HKC147" s="1410"/>
      <c r="HKD147" s="1410"/>
      <c r="HKE147" s="1410"/>
      <c r="HKF147" s="1410"/>
      <c r="HKG147" s="1410"/>
      <c r="HKH147" s="1410"/>
      <c r="HKI147" s="1410"/>
      <c r="HKJ147" s="1410"/>
      <c r="HKK147" s="1410"/>
      <c r="HKL147" s="1410"/>
      <c r="HKM147" s="1410"/>
      <c r="HKN147" s="1410"/>
      <c r="HKO147" s="1410"/>
      <c r="HKP147" s="1410"/>
      <c r="HKQ147" s="1410"/>
      <c r="HKR147" s="1410"/>
      <c r="HKS147" s="1410"/>
      <c r="HKT147" s="1410"/>
      <c r="HKU147" s="1410"/>
      <c r="HKV147" s="1410"/>
      <c r="HKW147" s="1410"/>
      <c r="HKX147" s="1410"/>
      <c r="HKY147" s="1410"/>
      <c r="HKZ147" s="1410"/>
      <c r="HLA147" s="1410"/>
      <c r="HLB147" s="1410"/>
      <c r="HLC147" s="1410"/>
      <c r="HLD147" s="1410"/>
      <c r="HLE147" s="1410"/>
      <c r="HLF147" s="1410"/>
      <c r="HLG147" s="1410"/>
      <c r="HLH147" s="1410"/>
      <c r="HLI147" s="1410"/>
      <c r="HLJ147" s="1410"/>
      <c r="HLK147" s="1410"/>
      <c r="HLL147" s="1410"/>
      <c r="HLM147" s="1410"/>
      <c r="HLN147" s="1410"/>
      <c r="HLO147" s="1410"/>
      <c r="HLP147" s="1410"/>
      <c r="HLQ147" s="1410"/>
      <c r="HLR147" s="1410"/>
      <c r="HLS147" s="1410"/>
      <c r="HLT147" s="1410"/>
      <c r="HLU147" s="1410"/>
      <c r="HLV147" s="1410"/>
      <c r="HLW147" s="1410"/>
      <c r="HLX147" s="1410"/>
      <c r="HLY147" s="1410"/>
      <c r="HLZ147" s="1410"/>
      <c r="HMA147" s="1410"/>
      <c r="HMB147" s="1410"/>
      <c r="HMC147" s="1410"/>
      <c r="HMD147" s="1410"/>
      <c r="HME147" s="1410"/>
      <c r="HMF147" s="1410"/>
      <c r="HMG147" s="1410"/>
      <c r="HMH147" s="1410"/>
      <c r="HMI147" s="1410"/>
      <c r="HMJ147" s="1410"/>
      <c r="HMK147" s="1410"/>
      <c r="HML147" s="1410"/>
      <c r="HMM147" s="1410"/>
      <c r="HMN147" s="1410"/>
      <c r="HMO147" s="1410"/>
      <c r="HMP147" s="1410"/>
      <c r="HMQ147" s="1410"/>
      <c r="HMR147" s="1410"/>
      <c r="HMS147" s="1410"/>
      <c r="HMT147" s="1410"/>
      <c r="HMU147" s="1410"/>
      <c r="HMV147" s="1410"/>
      <c r="HMW147" s="1410"/>
      <c r="HMX147" s="1410"/>
      <c r="HMY147" s="1410"/>
      <c r="HMZ147" s="1410"/>
      <c r="HNA147" s="1410"/>
      <c r="HNB147" s="1410"/>
      <c r="HNC147" s="1410"/>
      <c r="HND147" s="1410"/>
      <c r="HNE147" s="1410"/>
      <c r="HNF147" s="1410"/>
      <c r="HNG147" s="1410"/>
      <c r="HNH147" s="1410"/>
      <c r="HNI147" s="1410"/>
      <c r="HNJ147" s="1410"/>
      <c r="HNK147" s="1410"/>
      <c r="HNL147" s="1410"/>
      <c r="HNM147" s="1410"/>
      <c r="HNN147" s="1410"/>
      <c r="HNO147" s="1410"/>
      <c r="HNP147" s="1410"/>
      <c r="HNQ147" s="1410"/>
      <c r="HNR147" s="1410"/>
      <c r="HNS147" s="1410"/>
      <c r="HNT147" s="1410"/>
      <c r="HNU147" s="1410"/>
      <c r="HNV147" s="1410"/>
      <c r="HNW147" s="1410"/>
      <c r="HNX147" s="1410"/>
      <c r="HNY147" s="1410"/>
      <c r="HNZ147" s="1410"/>
      <c r="HOA147" s="1410"/>
      <c r="HOB147" s="1410"/>
      <c r="HOC147" s="1410"/>
      <c r="HOD147" s="1410"/>
      <c r="HOE147" s="1410"/>
      <c r="HOF147" s="1410"/>
      <c r="HOG147" s="1410"/>
      <c r="HOH147" s="1410"/>
      <c r="HOI147" s="1410"/>
      <c r="HOJ147" s="1410"/>
      <c r="HOK147" s="1410"/>
      <c r="HOL147" s="1410"/>
      <c r="HOM147" s="1410"/>
      <c r="HON147" s="1410"/>
      <c r="HOO147" s="1410"/>
      <c r="HOP147" s="1410"/>
      <c r="HOQ147" s="1410"/>
      <c r="HOR147" s="1410"/>
      <c r="HOS147" s="1410"/>
      <c r="HOT147" s="1410"/>
      <c r="HOU147" s="1410"/>
      <c r="HOV147" s="1410"/>
      <c r="HOW147" s="1410"/>
      <c r="HOX147" s="1410"/>
      <c r="HOY147" s="1410"/>
      <c r="HOZ147" s="1410"/>
      <c r="HPA147" s="1410"/>
      <c r="HPB147" s="1410"/>
      <c r="HPC147" s="1410"/>
      <c r="HPD147" s="1410"/>
      <c r="HPE147" s="1410"/>
      <c r="HPF147" s="1410"/>
      <c r="HPG147" s="1410"/>
      <c r="HPH147" s="1410"/>
      <c r="HPI147" s="1410"/>
      <c r="HPJ147" s="1410"/>
      <c r="HPK147" s="1410"/>
      <c r="HPL147" s="1410"/>
      <c r="HPM147" s="1410"/>
      <c r="HPN147" s="1410"/>
      <c r="HPO147" s="1410"/>
      <c r="HPP147" s="1410"/>
      <c r="HPQ147" s="1410"/>
      <c r="HPR147" s="1410"/>
      <c r="HPS147" s="1410"/>
      <c r="HPT147" s="1410"/>
      <c r="HPU147" s="1410"/>
      <c r="HPV147" s="1410"/>
      <c r="HPW147" s="1410"/>
      <c r="HPX147" s="1410"/>
      <c r="HPY147" s="1410"/>
      <c r="HPZ147" s="1410"/>
      <c r="HQA147" s="1410"/>
      <c r="HQB147" s="1410"/>
      <c r="HQC147" s="1410"/>
      <c r="HQD147" s="1410"/>
      <c r="HQE147" s="1410"/>
      <c r="HQF147" s="1410"/>
      <c r="HQG147" s="1410"/>
      <c r="HQH147" s="1410"/>
      <c r="HQI147" s="1410"/>
      <c r="HQJ147" s="1410"/>
      <c r="HQK147" s="1410"/>
      <c r="HQL147" s="1410"/>
      <c r="HQM147" s="1410"/>
      <c r="HQN147" s="1410"/>
      <c r="HQO147" s="1410"/>
      <c r="HQP147" s="1410"/>
      <c r="HQQ147" s="1410"/>
      <c r="HQR147" s="1410"/>
      <c r="HQS147" s="1410"/>
      <c r="HQT147" s="1410"/>
      <c r="HQU147" s="1410"/>
      <c r="HQV147" s="1410"/>
      <c r="HQW147" s="1410"/>
      <c r="HQX147" s="1410"/>
      <c r="HQY147" s="1410"/>
      <c r="HQZ147" s="1410"/>
      <c r="HRA147" s="1410"/>
      <c r="HRB147" s="1410"/>
      <c r="HRC147" s="1410"/>
      <c r="HRD147" s="1410"/>
      <c r="HRE147" s="1410"/>
      <c r="HRF147" s="1410"/>
      <c r="HRG147" s="1410"/>
      <c r="HRH147" s="1410"/>
      <c r="HRI147" s="1410"/>
      <c r="HRJ147" s="1410"/>
      <c r="HRK147" s="1410"/>
      <c r="HRL147" s="1410"/>
      <c r="HRM147" s="1410"/>
      <c r="HRN147" s="1410"/>
      <c r="HRO147" s="1410"/>
      <c r="HRP147" s="1410"/>
      <c r="HRQ147" s="1410"/>
      <c r="HRR147" s="1410"/>
      <c r="HRS147" s="1410"/>
      <c r="HRT147" s="1410"/>
      <c r="HRU147" s="1410"/>
      <c r="HRV147" s="1410"/>
      <c r="HRW147" s="1410"/>
      <c r="HRX147" s="1410"/>
      <c r="HRY147" s="1410"/>
      <c r="HRZ147" s="1410"/>
      <c r="HSA147" s="1410"/>
      <c r="HSB147" s="1410"/>
      <c r="HSC147" s="1410"/>
      <c r="HSD147" s="1410"/>
      <c r="HSE147" s="1410"/>
      <c r="HSF147" s="1410"/>
      <c r="HSG147" s="1410"/>
      <c r="HSH147" s="1410"/>
      <c r="HSI147" s="1410"/>
      <c r="HSJ147" s="1410"/>
      <c r="HSK147" s="1410"/>
      <c r="HSL147" s="1410"/>
      <c r="HSM147" s="1410"/>
      <c r="HSN147" s="1410"/>
      <c r="HSO147" s="1410"/>
      <c r="HSP147" s="1410"/>
      <c r="HSQ147" s="1410"/>
      <c r="HSR147" s="1410"/>
      <c r="HSS147" s="1410"/>
      <c r="HST147" s="1410"/>
      <c r="HSU147" s="1410"/>
      <c r="HSV147" s="1410"/>
      <c r="HSW147" s="1410"/>
      <c r="HSX147" s="1410"/>
      <c r="HSY147" s="1410"/>
      <c r="HSZ147" s="1410"/>
      <c r="HTA147" s="1410"/>
      <c r="HTB147" s="1410"/>
      <c r="HTC147" s="1410"/>
      <c r="HTD147" s="1410"/>
      <c r="HTE147" s="1410"/>
      <c r="HTF147" s="1410"/>
      <c r="HTG147" s="1410"/>
      <c r="HTH147" s="1410"/>
      <c r="HTI147" s="1410"/>
      <c r="HTJ147" s="1410"/>
      <c r="HTK147" s="1410"/>
      <c r="HTL147" s="1410"/>
      <c r="HTM147" s="1410"/>
      <c r="HTN147" s="1410"/>
      <c r="HTO147" s="1410"/>
      <c r="HTP147" s="1410"/>
      <c r="HTQ147" s="1410"/>
      <c r="HTR147" s="1410"/>
      <c r="HTS147" s="1410"/>
      <c r="HTT147" s="1410"/>
      <c r="HTU147" s="1410"/>
      <c r="HTV147" s="1410"/>
      <c r="HTW147" s="1410"/>
      <c r="HTX147" s="1410"/>
      <c r="HTY147" s="1410"/>
      <c r="HTZ147" s="1410"/>
      <c r="HUA147" s="1410"/>
      <c r="HUB147" s="1410"/>
      <c r="HUC147" s="1410"/>
      <c r="HUD147" s="1410"/>
      <c r="HUE147" s="1410"/>
      <c r="HUF147" s="1410"/>
      <c r="HUG147" s="1410"/>
      <c r="HUH147" s="1410"/>
      <c r="HUI147" s="1410"/>
      <c r="HUJ147" s="1410"/>
      <c r="HUK147" s="1410"/>
      <c r="HUL147" s="1410"/>
      <c r="HUM147" s="1410"/>
      <c r="HUN147" s="1410"/>
      <c r="HUO147" s="1410"/>
      <c r="HUP147" s="1410"/>
      <c r="HUQ147" s="1410"/>
      <c r="HUR147" s="1410"/>
      <c r="HUS147" s="1410"/>
      <c r="HUT147" s="1410"/>
      <c r="HUU147" s="1410"/>
      <c r="HUV147" s="1410"/>
      <c r="HUW147" s="1410"/>
      <c r="HUX147" s="1410"/>
      <c r="HUY147" s="1410"/>
      <c r="HUZ147" s="1410"/>
      <c r="HVA147" s="1410"/>
      <c r="HVB147" s="1410"/>
      <c r="HVC147" s="1410"/>
      <c r="HVD147" s="1410"/>
      <c r="HVE147" s="1410"/>
      <c r="HVF147" s="1410"/>
      <c r="HVG147" s="1410"/>
      <c r="HVH147" s="1410"/>
      <c r="HVI147" s="1410"/>
      <c r="HVJ147" s="1410"/>
      <c r="HVK147" s="1410"/>
      <c r="HVL147" s="1410"/>
      <c r="HVM147" s="1410"/>
      <c r="HVN147" s="1410"/>
      <c r="HVO147" s="1410"/>
      <c r="HVP147" s="1410"/>
      <c r="HVQ147" s="1410"/>
      <c r="HVR147" s="1410"/>
      <c r="HVS147" s="1410"/>
      <c r="HVT147" s="1410"/>
      <c r="HVU147" s="1410"/>
      <c r="HVV147" s="1410"/>
      <c r="HVW147" s="1410"/>
      <c r="HVX147" s="1410"/>
      <c r="HVY147" s="1410"/>
      <c r="HVZ147" s="1410"/>
      <c r="HWA147" s="1410"/>
      <c r="HWB147" s="1410"/>
      <c r="HWC147" s="1410"/>
      <c r="HWD147" s="1410"/>
      <c r="HWE147" s="1410"/>
      <c r="HWF147" s="1410"/>
      <c r="HWG147" s="1410"/>
      <c r="HWH147" s="1410"/>
      <c r="HWI147" s="1410"/>
      <c r="HWJ147" s="1410"/>
      <c r="HWK147" s="1410"/>
      <c r="HWL147" s="1410"/>
      <c r="HWM147" s="1410"/>
      <c r="HWN147" s="1410"/>
      <c r="HWO147" s="1410"/>
      <c r="HWP147" s="1410"/>
      <c r="HWQ147" s="1410"/>
      <c r="HWR147" s="1410"/>
      <c r="HWS147" s="1410"/>
      <c r="HWT147" s="1410"/>
      <c r="HWU147" s="1410"/>
      <c r="HWV147" s="1410"/>
      <c r="HWW147" s="1410"/>
      <c r="HWX147" s="1410"/>
      <c r="HWY147" s="1410"/>
      <c r="HWZ147" s="1410"/>
      <c r="HXA147" s="1410"/>
      <c r="HXB147" s="1410"/>
      <c r="HXC147" s="1410"/>
      <c r="HXD147" s="1410"/>
      <c r="HXE147" s="1410"/>
      <c r="HXF147" s="1410"/>
      <c r="HXG147" s="1410"/>
      <c r="HXH147" s="1410"/>
      <c r="HXI147" s="1410"/>
      <c r="HXJ147" s="1410"/>
      <c r="HXK147" s="1410"/>
      <c r="HXL147" s="1410"/>
      <c r="HXM147" s="1410"/>
      <c r="HXN147" s="1410"/>
      <c r="HXO147" s="1410"/>
      <c r="HXP147" s="1410"/>
      <c r="HXQ147" s="1410"/>
      <c r="HXR147" s="1410"/>
      <c r="HXS147" s="1410"/>
      <c r="HXT147" s="1410"/>
      <c r="HXU147" s="1410"/>
      <c r="HXV147" s="1410"/>
      <c r="HXW147" s="1410"/>
      <c r="HXX147" s="1410"/>
      <c r="HXY147" s="1410"/>
      <c r="HXZ147" s="1410"/>
      <c r="HYA147" s="1410"/>
      <c r="HYB147" s="1410"/>
      <c r="HYC147" s="1410"/>
      <c r="HYD147" s="1410"/>
      <c r="HYE147" s="1410"/>
      <c r="HYF147" s="1410"/>
      <c r="HYG147" s="1410"/>
      <c r="HYH147" s="1410"/>
      <c r="HYI147" s="1410"/>
      <c r="HYJ147" s="1410"/>
      <c r="HYK147" s="1410"/>
      <c r="HYL147" s="1410"/>
      <c r="HYM147" s="1410"/>
      <c r="HYN147" s="1410"/>
      <c r="HYO147" s="1410"/>
      <c r="HYP147" s="1410"/>
      <c r="HYQ147" s="1410"/>
      <c r="HYR147" s="1410"/>
      <c r="HYS147" s="1410"/>
      <c r="HYT147" s="1410"/>
      <c r="HYU147" s="1410"/>
      <c r="HYV147" s="1410"/>
      <c r="HYW147" s="1410"/>
      <c r="HYX147" s="1410"/>
      <c r="HYY147" s="1410"/>
      <c r="HYZ147" s="1410"/>
      <c r="HZA147" s="1410"/>
      <c r="HZB147" s="1410"/>
      <c r="HZC147" s="1410"/>
      <c r="HZD147" s="1410"/>
      <c r="HZE147" s="1410"/>
      <c r="HZF147" s="1410"/>
      <c r="HZG147" s="1410"/>
      <c r="HZH147" s="1410"/>
      <c r="HZI147" s="1410"/>
      <c r="HZJ147" s="1410"/>
      <c r="HZK147" s="1410"/>
      <c r="HZL147" s="1410"/>
      <c r="HZM147" s="1410"/>
      <c r="HZN147" s="1410"/>
      <c r="HZO147" s="1410"/>
      <c r="HZP147" s="1410"/>
      <c r="HZQ147" s="1410"/>
      <c r="HZR147" s="1410"/>
      <c r="HZS147" s="1410"/>
      <c r="HZT147" s="1410"/>
      <c r="HZU147" s="1410"/>
      <c r="HZV147" s="1410"/>
      <c r="HZW147" s="1410"/>
      <c r="HZX147" s="1410"/>
      <c r="HZY147" s="1410"/>
      <c r="HZZ147" s="1410"/>
      <c r="IAA147" s="1410"/>
      <c r="IAB147" s="1410"/>
      <c r="IAC147" s="1410"/>
      <c r="IAD147" s="1410"/>
      <c r="IAE147" s="1410"/>
      <c r="IAF147" s="1410"/>
      <c r="IAG147" s="1410"/>
      <c r="IAH147" s="1410"/>
      <c r="IAI147" s="1410"/>
      <c r="IAJ147" s="1410"/>
      <c r="IAK147" s="1410"/>
      <c r="IAL147" s="1410"/>
      <c r="IAM147" s="1410"/>
      <c r="IAN147" s="1410"/>
      <c r="IAO147" s="1410"/>
      <c r="IAP147" s="1410"/>
      <c r="IAQ147" s="1410"/>
      <c r="IAR147" s="1410"/>
      <c r="IAS147" s="1410"/>
      <c r="IAT147" s="1410"/>
      <c r="IAU147" s="1410"/>
      <c r="IAV147" s="1410"/>
      <c r="IAW147" s="1410"/>
      <c r="IAX147" s="1410"/>
      <c r="IAY147" s="1410"/>
      <c r="IAZ147" s="1410"/>
      <c r="IBA147" s="1410"/>
      <c r="IBB147" s="1410"/>
      <c r="IBC147" s="1410"/>
      <c r="IBD147" s="1410"/>
      <c r="IBE147" s="1410"/>
      <c r="IBF147" s="1410"/>
      <c r="IBG147" s="1410"/>
      <c r="IBH147" s="1410"/>
      <c r="IBI147" s="1410"/>
      <c r="IBJ147" s="1410"/>
      <c r="IBK147" s="1410"/>
      <c r="IBL147" s="1410"/>
      <c r="IBM147" s="1410"/>
      <c r="IBN147" s="1410"/>
      <c r="IBO147" s="1410"/>
      <c r="IBP147" s="1410"/>
      <c r="IBQ147" s="1410"/>
      <c r="IBR147" s="1410"/>
      <c r="IBS147" s="1410"/>
      <c r="IBT147" s="1410"/>
      <c r="IBU147" s="1410"/>
      <c r="IBV147" s="1410"/>
      <c r="IBW147" s="1410"/>
      <c r="IBX147" s="1410"/>
      <c r="IBY147" s="1410"/>
      <c r="IBZ147" s="1410"/>
      <c r="ICA147" s="1410"/>
      <c r="ICB147" s="1410"/>
      <c r="ICC147" s="1410"/>
      <c r="ICD147" s="1410"/>
      <c r="ICE147" s="1410"/>
      <c r="ICF147" s="1410"/>
      <c r="ICG147" s="1410"/>
      <c r="ICH147" s="1410"/>
      <c r="ICI147" s="1410"/>
      <c r="ICJ147" s="1410"/>
      <c r="ICK147" s="1410"/>
      <c r="ICL147" s="1410"/>
      <c r="ICM147" s="1410"/>
      <c r="ICN147" s="1410"/>
      <c r="ICO147" s="1410"/>
      <c r="ICP147" s="1410"/>
      <c r="ICQ147" s="1410"/>
      <c r="ICR147" s="1410"/>
      <c r="ICS147" s="1410"/>
      <c r="ICT147" s="1410"/>
      <c r="ICU147" s="1410"/>
      <c r="ICV147" s="1410"/>
      <c r="ICW147" s="1410"/>
      <c r="ICX147" s="1410"/>
      <c r="ICY147" s="1410"/>
      <c r="ICZ147" s="1410"/>
      <c r="IDA147" s="1410"/>
      <c r="IDB147" s="1410"/>
      <c r="IDC147" s="1410"/>
      <c r="IDD147" s="1410"/>
      <c r="IDE147" s="1410"/>
      <c r="IDF147" s="1410"/>
      <c r="IDG147" s="1410"/>
      <c r="IDH147" s="1410"/>
      <c r="IDI147" s="1410"/>
      <c r="IDJ147" s="1410"/>
      <c r="IDK147" s="1410"/>
      <c r="IDL147" s="1410"/>
      <c r="IDM147" s="1410"/>
      <c r="IDN147" s="1410"/>
      <c r="IDO147" s="1410"/>
      <c r="IDP147" s="1410"/>
      <c r="IDQ147" s="1410"/>
      <c r="IDR147" s="1410"/>
      <c r="IDS147" s="1410"/>
      <c r="IDT147" s="1410"/>
      <c r="IDU147" s="1410"/>
      <c r="IDV147" s="1410"/>
      <c r="IDW147" s="1410"/>
      <c r="IDX147" s="1410"/>
      <c r="IDY147" s="1410"/>
      <c r="IDZ147" s="1410"/>
      <c r="IEA147" s="1410"/>
      <c r="IEB147" s="1410"/>
      <c r="IEC147" s="1410"/>
      <c r="IED147" s="1410"/>
      <c r="IEE147" s="1410"/>
      <c r="IEF147" s="1410"/>
      <c r="IEG147" s="1410"/>
      <c r="IEH147" s="1410"/>
      <c r="IEI147" s="1410"/>
      <c r="IEJ147" s="1410"/>
      <c r="IEK147" s="1410"/>
      <c r="IEL147" s="1410"/>
      <c r="IEM147" s="1410"/>
      <c r="IEN147" s="1410"/>
      <c r="IEO147" s="1410"/>
      <c r="IEP147" s="1410"/>
      <c r="IEQ147" s="1410"/>
      <c r="IER147" s="1410"/>
      <c r="IES147" s="1410"/>
      <c r="IET147" s="1410"/>
      <c r="IEU147" s="1410"/>
      <c r="IEV147" s="1410"/>
      <c r="IEW147" s="1410"/>
      <c r="IEX147" s="1410"/>
      <c r="IEY147" s="1410"/>
      <c r="IEZ147" s="1410"/>
      <c r="IFA147" s="1410"/>
      <c r="IFB147" s="1410"/>
      <c r="IFC147" s="1410"/>
      <c r="IFD147" s="1410"/>
      <c r="IFE147" s="1410"/>
      <c r="IFF147" s="1410"/>
      <c r="IFG147" s="1410"/>
      <c r="IFH147" s="1410"/>
      <c r="IFI147" s="1410"/>
      <c r="IFJ147" s="1410"/>
      <c r="IFK147" s="1410"/>
      <c r="IFL147" s="1410"/>
      <c r="IFM147" s="1410"/>
      <c r="IFN147" s="1410"/>
      <c r="IFO147" s="1410"/>
      <c r="IFP147" s="1410"/>
      <c r="IFQ147" s="1410"/>
      <c r="IFR147" s="1410"/>
      <c r="IFS147" s="1410"/>
      <c r="IFT147" s="1410"/>
      <c r="IFU147" s="1410"/>
      <c r="IFV147" s="1410"/>
      <c r="IFW147" s="1410"/>
      <c r="IFX147" s="1410"/>
      <c r="IFY147" s="1410"/>
      <c r="IFZ147" s="1410"/>
      <c r="IGA147" s="1410"/>
      <c r="IGB147" s="1410"/>
      <c r="IGC147" s="1410"/>
      <c r="IGD147" s="1410"/>
      <c r="IGE147" s="1410"/>
      <c r="IGF147" s="1410"/>
      <c r="IGG147" s="1410"/>
      <c r="IGH147" s="1410"/>
      <c r="IGI147" s="1410"/>
      <c r="IGJ147" s="1410"/>
      <c r="IGK147" s="1410"/>
      <c r="IGL147" s="1410"/>
      <c r="IGM147" s="1410"/>
      <c r="IGN147" s="1410"/>
      <c r="IGO147" s="1410"/>
      <c r="IGP147" s="1410"/>
      <c r="IGQ147" s="1410"/>
      <c r="IGR147" s="1410"/>
      <c r="IGS147" s="1410"/>
      <c r="IGT147" s="1410"/>
      <c r="IGU147" s="1410"/>
      <c r="IGV147" s="1410"/>
      <c r="IGW147" s="1410"/>
      <c r="IGX147" s="1410"/>
      <c r="IGY147" s="1410"/>
      <c r="IGZ147" s="1410"/>
      <c r="IHA147" s="1410"/>
      <c r="IHB147" s="1410"/>
      <c r="IHC147" s="1410"/>
      <c r="IHD147" s="1410"/>
      <c r="IHE147" s="1410"/>
      <c r="IHF147" s="1410"/>
      <c r="IHG147" s="1410"/>
      <c r="IHH147" s="1410"/>
      <c r="IHI147" s="1410"/>
      <c r="IHJ147" s="1410"/>
      <c r="IHK147" s="1410"/>
      <c r="IHL147" s="1410"/>
      <c r="IHM147" s="1410"/>
      <c r="IHN147" s="1410"/>
      <c r="IHO147" s="1410"/>
      <c r="IHP147" s="1410"/>
      <c r="IHQ147" s="1410"/>
      <c r="IHR147" s="1410"/>
      <c r="IHS147" s="1410"/>
      <c r="IHT147" s="1410"/>
      <c r="IHU147" s="1410"/>
      <c r="IHV147" s="1410"/>
      <c r="IHW147" s="1410"/>
      <c r="IHX147" s="1410"/>
      <c r="IHY147" s="1410"/>
      <c r="IHZ147" s="1410"/>
      <c r="IIA147" s="1410"/>
      <c r="IIB147" s="1410"/>
      <c r="IIC147" s="1410"/>
      <c r="IID147" s="1410"/>
      <c r="IIE147" s="1410"/>
      <c r="IIF147" s="1410"/>
      <c r="IIG147" s="1410"/>
      <c r="IIH147" s="1410"/>
      <c r="III147" s="1410"/>
      <c r="IIJ147" s="1410"/>
      <c r="IIK147" s="1410"/>
      <c r="IIL147" s="1410"/>
      <c r="IIM147" s="1410"/>
      <c r="IIN147" s="1410"/>
      <c r="IIO147" s="1410"/>
      <c r="IIP147" s="1410"/>
      <c r="IIQ147" s="1410"/>
      <c r="IIR147" s="1410"/>
      <c r="IIS147" s="1410"/>
      <c r="IIT147" s="1410"/>
      <c r="IIU147" s="1410"/>
      <c r="IIV147" s="1410"/>
      <c r="IIW147" s="1410"/>
      <c r="IIX147" s="1410"/>
      <c r="IIY147" s="1410"/>
      <c r="IIZ147" s="1410"/>
      <c r="IJA147" s="1410"/>
      <c r="IJB147" s="1410"/>
      <c r="IJC147" s="1410"/>
      <c r="IJD147" s="1410"/>
      <c r="IJE147" s="1410"/>
      <c r="IJF147" s="1410"/>
      <c r="IJG147" s="1410"/>
      <c r="IJH147" s="1410"/>
      <c r="IJI147" s="1410"/>
      <c r="IJJ147" s="1410"/>
      <c r="IJK147" s="1410"/>
      <c r="IJL147" s="1410"/>
      <c r="IJM147" s="1410"/>
      <c r="IJN147" s="1410"/>
      <c r="IJO147" s="1410"/>
      <c r="IJP147" s="1410"/>
      <c r="IJQ147" s="1410"/>
      <c r="IJR147" s="1410"/>
      <c r="IJS147" s="1410"/>
      <c r="IJT147" s="1410"/>
      <c r="IJU147" s="1410"/>
      <c r="IJV147" s="1410"/>
      <c r="IJW147" s="1410"/>
      <c r="IJX147" s="1410"/>
      <c r="IJY147" s="1410"/>
      <c r="IJZ147" s="1410"/>
      <c r="IKA147" s="1410"/>
      <c r="IKB147" s="1410"/>
      <c r="IKC147" s="1410"/>
      <c r="IKD147" s="1410"/>
      <c r="IKE147" s="1410"/>
      <c r="IKF147" s="1410"/>
      <c r="IKG147" s="1410"/>
      <c r="IKH147" s="1410"/>
      <c r="IKI147" s="1410"/>
      <c r="IKJ147" s="1410"/>
      <c r="IKK147" s="1410"/>
      <c r="IKL147" s="1410"/>
      <c r="IKM147" s="1410"/>
      <c r="IKN147" s="1410"/>
      <c r="IKO147" s="1410"/>
      <c r="IKP147" s="1410"/>
      <c r="IKQ147" s="1410"/>
      <c r="IKR147" s="1410"/>
      <c r="IKS147" s="1410"/>
      <c r="IKT147" s="1410"/>
      <c r="IKU147" s="1410"/>
      <c r="IKV147" s="1410"/>
      <c r="IKW147" s="1410"/>
      <c r="IKX147" s="1410"/>
      <c r="IKY147" s="1410"/>
      <c r="IKZ147" s="1410"/>
      <c r="ILA147" s="1410"/>
      <c r="ILB147" s="1410"/>
      <c r="ILC147" s="1410"/>
      <c r="ILD147" s="1410"/>
      <c r="ILE147" s="1410"/>
      <c r="ILF147" s="1410"/>
      <c r="ILG147" s="1410"/>
      <c r="ILH147" s="1410"/>
      <c r="ILI147" s="1410"/>
      <c r="ILJ147" s="1410"/>
      <c r="ILK147" s="1410"/>
      <c r="ILL147" s="1410"/>
      <c r="ILM147" s="1410"/>
      <c r="ILN147" s="1410"/>
      <c r="ILO147" s="1410"/>
      <c r="ILP147" s="1410"/>
      <c r="ILQ147" s="1410"/>
      <c r="ILR147" s="1410"/>
      <c r="ILS147" s="1410"/>
      <c r="ILT147" s="1410"/>
      <c r="ILU147" s="1410"/>
      <c r="ILV147" s="1410"/>
      <c r="ILW147" s="1410"/>
      <c r="ILX147" s="1410"/>
      <c r="ILY147" s="1410"/>
      <c r="ILZ147" s="1410"/>
      <c r="IMA147" s="1410"/>
      <c r="IMB147" s="1410"/>
      <c r="IMC147" s="1410"/>
      <c r="IMD147" s="1410"/>
      <c r="IME147" s="1410"/>
      <c r="IMF147" s="1410"/>
      <c r="IMG147" s="1410"/>
      <c r="IMH147" s="1410"/>
      <c r="IMI147" s="1410"/>
      <c r="IMJ147" s="1410"/>
      <c r="IMK147" s="1410"/>
      <c r="IML147" s="1410"/>
      <c r="IMM147" s="1410"/>
      <c r="IMN147" s="1410"/>
      <c r="IMO147" s="1410"/>
      <c r="IMP147" s="1410"/>
      <c r="IMQ147" s="1410"/>
      <c r="IMR147" s="1410"/>
      <c r="IMS147" s="1410"/>
      <c r="IMT147" s="1410"/>
      <c r="IMU147" s="1410"/>
      <c r="IMV147" s="1410"/>
      <c r="IMW147" s="1410"/>
      <c r="IMX147" s="1410"/>
      <c r="IMY147" s="1410"/>
      <c r="IMZ147" s="1410"/>
      <c r="INA147" s="1410"/>
      <c r="INB147" s="1410"/>
      <c r="INC147" s="1410"/>
      <c r="IND147" s="1410"/>
      <c r="INE147" s="1410"/>
      <c r="INF147" s="1410"/>
      <c r="ING147" s="1410"/>
      <c r="INH147" s="1410"/>
      <c r="INI147" s="1410"/>
      <c r="INJ147" s="1410"/>
      <c r="INK147" s="1410"/>
      <c r="INL147" s="1410"/>
      <c r="INM147" s="1410"/>
      <c r="INN147" s="1410"/>
      <c r="INO147" s="1410"/>
      <c r="INP147" s="1410"/>
      <c r="INQ147" s="1410"/>
      <c r="INR147" s="1410"/>
      <c r="INS147" s="1410"/>
      <c r="INT147" s="1410"/>
      <c r="INU147" s="1410"/>
      <c r="INV147" s="1410"/>
      <c r="INW147" s="1410"/>
      <c r="INX147" s="1410"/>
      <c r="INY147" s="1410"/>
      <c r="INZ147" s="1410"/>
      <c r="IOA147" s="1410"/>
      <c r="IOB147" s="1410"/>
      <c r="IOC147" s="1410"/>
      <c r="IOD147" s="1410"/>
      <c r="IOE147" s="1410"/>
      <c r="IOF147" s="1410"/>
      <c r="IOG147" s="1410"/>
      <c r="IOH147" s="1410"/>
      <c r="IOI147" s="1410"/>
      <c r="IOJ147" s="1410"/>
      <c r="IOK147" s="1410"/>
      <c r="IOL147" s="1410"/>
      <c r="IOM147" s="1410"/>
      <c r="ION147" s="1410"/>
      <c r="IOO147" s="1410"/>
      <c r="IOP147" s="1410"/>
      <c r="IOQ147" s="1410"/>
      <c r="IOR147" s="1410"/>
      <c r="IOS147" s="1410"/>
      <c r="IOT147" s="1410"/>
      <c r="IOU147" s="1410"/>
      <c r="IOV147" s="1410"/>
      <c r="IOW147" s="1410"/>
      <c r="IOX147" s="1410"/>
      <c r="IOY147" s="1410"/>
      <c r="IOZ147" s="1410"/>
      <c r="IPA147" s="1410"/>
      <c r="IPB147" s="1410"/>
      <c r="IPC147" s="1410"/>
      <c r="IPD147" s="1410"/>
      <c r="IPE147" s="1410"/>
      <c r="IPF147" s="1410"/>
      <c r="IPG147" s="1410"/>
      <c r="IPH147" s="1410"/>
      <c r="IPI147" s="1410"/>
      <c r="IPJ147" s="1410"/>
      <c r="IPK147" s="1410"/>
      <c r="IPL147" s="1410"/>
      <c r="IPM147" s="1410"/>
      <c r="IPN147" s="1410"/>
      <c r="IPO147" s="1410"/>
      <c r="IPP147" s="1410"/>
      <c r="IPQ147" s="1410"/>
      <c r="IPR147" s="1410"/>
      <c r="IPS147" s="1410"/>
      <c r="IPT147" s="1410"/>
      <c r="IPU147" s="1410"/>
      <c r="IPV147" s="1410"/>
      <c r="IPW147" s="1410"/>
      <c r="IPX147" s="1410"/>
      <c r="IPY147" s="1410"/>
      <c r="IPZ147" s="1410"/>
      <c r="IQA147" s="1410"/>
      <c r="IQB147" s="1410"/>
      <c r="IQC147" s="1410"/>
      <c r="IQD147" s="1410"/>
      <c r="IQE147" s="1410"/>
      <c r="IQF147" s="1410"/>
      <c r="IQG147" s="1410"/>
      <c r="IQH147" s="1410"/>
      <c r="IQI147" s="1410"/>
      <c r="IQJ147" s="1410"/>
      <c r="IQK147" s="1410"/>
      <c r="IQL147" s="1410"/>
      <c r="IQM147" s="1410"/>
      <c r="IQN147" s="1410"/>
      <c r="IQO147" s="1410"/>
      <c r="IQP147" s="1410"/>
      <c r="IQQ147" s="1410"/>
      <c r="IQR147" s="1410"/>
      <c r="IQS147" s="1410"/>
      <c r="IQT147" s="1410"/>
      <c r="IQU147" s="1410"/>
      <c r="IQV147" s="1410"/>
      <c r="IQW147" s="1410"/>
      <c r="IQX147" s="1410"/>
      <c r="IQY147" s="1410"/>
      <c r="IQZ147" s="1410"/>
      <c r="IRA147" s="1410"/>
      <c r="IRB147" s="1410"/>
      <c r="IRC147" s="1410"/>
      <c r="IRD147" s="1410"/>
      <c r="IRE147" s="1410"/>
      <c r="IRF147" s="1410"/>
      <c r="IRG147" s="1410"/>
      <c r="IRH147" s="1410"/>
      <c r="IRI147" s="1410"/>
      <c r="IRJ147" s="1410"/>
      <c r="IRK147" s="1410"/>
      <c r="IRL147" s="1410"/>
      <c r="IRM147" s="1410"/>
      <c r="IRN147" s="1410"/>
      <c r="IRO147" s="1410"/>
      <c r="IRP147" s="1410"/>
      <c r="IRQ147" s="1410"/>
      <c r="IRR147" s="1410"/>
      <c r="IRS147" s="1410"/>
      <c r="IRT147" s="1410"/>
      <c r="IRU147" s="1410"/>
      <c r="IRV147" s="1410"/>
      <c r="IRW147" s="1410"/>
      <c r="IRX147" s="1410"/>
      <c r="IRY147" s="1410"/>
      <c r="IRZ147" s="1410"/>
      <c r="ISA147" s="1410"/>
      <c r="ISB147" s="1410"/>
      <c r="ISC147" s="1410"/>
      <c r="ISD147" s="1410"/>
      <c r="ISE147" s="1410"/>
      <c r="ISF147" s="1410"/>
      <c r="ISG147" s="1410"/>
      <c r="ISH147" s="1410"/>
      <c r="ISI147" s="1410"/>
      <c r="ISJ147" s="1410"/>
      <c r="ISK147" s="1410"/>
      <c r="ISL147" s="1410"/>
      <c r="ISM147" s="1410"/>
      <c r="ISN147" s="1410"/>
      <c r="ISO147" s="1410"/>
      <c r="ISP147" s="1410"/>
      <c r="ISQ147" s="1410"/>
      <c r="ISR147" s="1410"/>
      <c r="ISS147" s="1410"/>
      <c r="IST147" s="1410"/>
      <c r="ISU147" s="1410"/>
      <c r="ISV147" s="1410"/>
      <c r="ISW147" s="1410"/>
      <c r="ISX147" s="1410"/>
      <c r="ISY147" s="1410"/>
      <c r="ISZ147" s="1410"/>
      <c r="ITA147" s="1410"/>
      <c r="ITB147" s="1410"/>
      <c r="ITC147" s="1410"/>
      <c r="ITD147" s="1410"/>
      <c r="ITE147" s="1410"/>
      <c r="ITF147" s="1410"/>
      <c r="ITG147" s="1410"/>
      <c r="ITH147" s="1410"/>
      <c r="ITI147" s="1410"/>
      <c r="ITJ147" s="1410"/>
      <c r="ITK147" s="1410"/>
      <c r="ITL147" s="1410"/>
      <c r="ITM147" s="1410"/>
      <c r="ITN147" s="1410"/>
      <c r="ITO147" s="1410"/>
      <c r="ITP147" s="1410"/>
      <c r="ITQ147" s="1410"/>
      <c r="ITR147" s="1410"/>
      <c r="ITS147" s="1410"/>
      <c r="ITT147" s="1410"/>
      <c r="ITU147" s="1410"/>
      <c r="ITV147" s="1410"/>
      <c r="ITW147" s="1410"/>
      <c r="ITX147" s="1410"/>
      <c r="ITY147" s="1410"/>
      <c r="ITZ147" s="1410"/>
      <c r="IUA147" s="1410"/>
      <c r="IUB147" s="1410"/>
      <c r="IUC147" s="1410"/>
      <c r="IUD147" s="1410"/>
      <c r="IUE147" s="1410"/>
      <c r="IUF147" s="1410"/>
      <c r="IUG147" s="1410"/>
      <c r="IUH147" s="1410"/>
      <c r="IUI147" s="1410"/>
      <c r="IUJ147" s="1410"/>
      <c r="IUK147" s="1410"/>
      <c r="IUL147" s="1410"/>
      <c r="IUM147" s="1410"/>
      <c r="IUN147" s="1410"/>
      <c r="IUO147" s="1410"/>
      <c r="IUP147" s="1410"/>
      <c r="IUQ147" s="1410"/>
      <c r="IUR147" s="1410"/>
      <c r="IUS147" s="1410"/>
      <c r="IUT147" s="1410"/>
      <c r="IUU147" s="1410"/>
      <c r="IUV147" s="1410"/>
      <c r="IUW147" s="1410"/>
      <c r="IUX147" s="1410"/>
      <c r="IUY147" s="1410"/>
      <c r="IUZ147" s="1410"/>
      <c r="IVA147" s="1410"/>
      <c r="IVB147" s="1410"/>
      <c r="IVC147" s="1410"/>
      <c r="IVD147" s="1410"/>
      <c r="IVE147" s="1410"/>
      <c r="IVF147" s="1410"/>
      <c r="IVG147" s="1410"/>
      <c r="IVH147" s="1410"/>
      <c r="IVI147" s="1410"/>
      <c r="IVJ147" s="1410"/>
      <c r="IVK147" s="1410"/>
      <c r="IVL147" s="1410"/>
      <c r="IVM147" s="1410"/>
      <c r="IVN147" s="1410"/>
      <c r="IVO147" s="1410"/>
      <c r="IVP147" s="1410"/>
      <c r="IVQ147" s="1410"/>
      <c r="IVR147" s="1410"/>
      <c r="IVS147" s="1410"/>
      <c r="IVT147" s="1410"/>
      <c r="IVU147" s="1410"/>
      <c r="IVV147" s="1410"/>
      <c r="IVW147" s="1410"/>
      <c r="IVX147" s="1410"/>
      <c r="IVY147" s="1410"/>
      <c r="IVZ147" s="1410"/>
      <c r="IWA147" s="1410"/>
      <c r="IWB147" s="1410"/>
      <c r="IWC147" s="1410"/>
      <c r="IWD147" s="1410"/>
      <c r="IWE147" s="1410"/>
      <c r="IWF147" s="1410"/>
      <c r="IWG147" s="1410"/>
      <c r="IWH147" s="1410"/>
      <c r="IWI147" s="1410"/>
      <c r="IWJ147" s="1410"/>
      <c r="IWK147" s="1410"/>
      <c r="IWL147" s="1410"/>
      <c r="IWM147" s="1410"/>
      <c r="IWN147" s="1410"/>
      <c r="IWO147" s="1410"/>
      <c r="IWP147" s="1410"/>
      <c r="IWQ147" s="1410"/>
      <c r="IWR147" s="1410"/>
      <c r="IWS147" s="1410"/>
      <c r="IWT147" s="1410"/>
      <c r="IWU147" s="1410"/>
      <c r="IWV147" s="1410"/>
      <c r="IWW147" s="1410"/>
      <c r="IWX147" s="1410"/>
      <c r="IWY147" s="1410"/>
      <c r="IWZ147" s="1410"/>
      <c r="IXA147" s="1410"/>
      <c r="IXB147" s="1410"/>
      <c r="IXC147" s="1410"/>
      <c r="IXD147" s="1410"/>
      <c r="IXE147" s="1410"/>
      <c r="IXF147" s="1410"/>
      <c r="IXG147" s="1410"/>
      <c r="IXH147" s="1410"/>
      <c r="IXI147" s="1410"/>
      <c r="IXJ147" s="1410"/>
      <c r="IXK147" s="1410"/>
      <c r="IXL147" s="1410"/>
      <c r="IXM147" s="1410"/>
      <c r="IXN147" s="1410"/>
      <c r="IXO147" s="1410"/>
      <c r="IXP147" s="1410"/>
      <c r="IXQ147" s="1410"/>
      <c r="IXR147" s="1410"/>
      <c r="IXS147" s="1410"/>
      <c r="IXT147" s="1410"/>
      <c r="IXU147" s="1410"/>
      <c r="IXV147" s="1410"/>
      <c r="IXW147" s="1410"/>
      <c r="IXX147" s="1410"/>
      <c r="IXY147" s="1410"/>
      <c r="IXZ147" s="1410"/>
      <c r="IYA147" s="1410"/>
      <c r="IYB147" s="1410"/>
      <c r="IYC147" s="1410"/>
      <c r="IYD147" s="1410"/>
      <c r="IYE147" s="1410"/>
      <c r="IYF147" s="1410"/>
      <c r="IYG147" s="1410"/>
      <c r="IYH147" s="1410"/>
      <c r="IYI147" s="1410"/>
      <c r="IYJ147" s="1410"/>
      <c r="IYK147" s="1410"/>
      <c r="IYL147" s="1410"/>
      <c r="IYM147" s="1410"/>
      <c r="IYN147" s="1410"/>
      <c r="IYO147" s="1410"/>
      <c r="IYP147" s="1410"/>
      <c r="IYQ147" s="1410"/>
      <c r="IYR147" s="1410"/>
      <c r="IYS147" s="1410"/>
      <c r="IYT147" s="1410"/>
      <c r="IYU147" s="1410"/>
      <c r="IYV147" s="1410"/>
      <c r="IYW147" s="1410"/>
      <c r="IYX147" s="1410"/>
      <c r="IYY147" s="1410"/>
      <c r="IYZ147" s="1410"/>
      <c r="IZA147" s="1410"/>
      <c r="IZB147" s="1410"/>
      <c r="IZC147" s="1410"/>
      <c r="IZD147" s="1410"/>
      <c r="IZE147" s="1410"/>
      <c r="IZF147" s="1410"/>
      <c r="IZG147" s="1410"/>
      <c r="IZH147" s="1410"/>
      <c r="IZI147" s="1410"/>
      <c r="IZJ147" s="1410"/>
      <c r="IZK147" s="1410"/>
      <c r="IZL147" s="1410"/>
      <c r="IZM147" s="1410"/>
      <c r="IZN147" s="1410"/>
      <c r="IZO147" s="1410"/>
      <c r="IZP147" s="1410"/>
      <c r="IZQ147" s="1410"/>
      <c r="IZR147" s="1410"/>
      <c r="IZS147" s="1410"/>
      <c r="IZT147" s="1410"/>
      <c r="IZU147" s="1410"/>
      <c r="IZV147" s="1410"/>
      <c r="IZW147" s="1410"/>
      <c r="IZX147" s="1410"/>
      <c r="IZY147" s="1410"/>
      <c r="IZZ147" s="1410"/>
      <c r="JAA147" s="1410"/>
      <c r="JAB147" s="1410"/>
      <c r="JAC147" s="1410"/>
      <c r="JAD147" s="1410"/>
      <c r="JAE147" s="1410"/>
      <c r="JAF147" s="1410"/>
      <c r="JAG147" s="1410"/>
      <c r="JAH147" s="1410"/>
      <c r="JAI147" s="1410"/>
      <c r="JAJ147" s="1410"/>
      <c r="JAK147" s="1410"/>
      <c r="JAL147" s="1410"/>
      <c r="JAM147" s="1410"/>
      <c r="JAN147" s="1410"/>
      <c r="JAO147" s="1410"/>
      <c r="JAP147" s="1410"/>
      <c r="JAQ147" s="1410"/>
      <c r="JAR147" s="1410"/>
      <c r="JAS147" s="1410"/>
      <c r="JAT147" s="1410"/>
      <c r="JAU147" s="1410"/>
      <c r="JAV147" s="1410"/>
      <c r="JAW147" s="1410"/>
      <c r="JAX147" s="1410"/>
      <c r="JAY147" s="1410"/>
      <c r="JAZ147" s="1410"/>
      <c r="JBA147" s="1410"/>
      <c r="JBB147" s="1410"/>
      <c r="JBC147" s="1410"/>
      <c r="JBD147" s="1410"/>
      <c r="JBE147" s="1410"/>
      <c r="JBF147" s="1410"/>
      <c r="JBG147" s="1410"/>
      <c r="JBH147" s="1410"/>
      <c r="JBI147" s="1410"/>
      <c r="JBJ147" s="1410"/>
      <c r="JBK147" s="1410"/>
      <c r="JBL147" s="1410"/>
      <c r="JBM147" s="1410"/>
      <c r="JBN147" s="1410"/>
      <c r="JBO147" s="1410"/>
      <c r="JBP147" s="1410"/>
      <c r="JBQ147" s="1410"/>
      <c r="JBR147" s="1410"/>
      <c r="JBS147" s="1410"/>
      <c r="JBT147" s="1410"/>
      <c r="JBU147" s="1410"/>
      <c r="JBV147" s="1410"/>
      <c r="JBW147" s="1410"/>
      <c r="JBX147" s="1410"/>
      <c r="JBY147" s="1410"/>
      <c r="JBZ147" s="1410"/>
      <c r="JCA147" s="1410"/>
      <c r="JCB147" s="1410"/>
      <c r="JCC147" s="1410"/>
      <c r="JCD147" s="1410"/>
      <c r="JCE147" s="1410"/>
      <c r="JCF147" s="1410"/>
      <c r="JCG147" s="1410"/>
      <c r="JCH147" s="1410"/>
      <c r="JCI147" s="1410"/>
      <c r="JCJ147" s="1410"/>
      <c r="JCK147" s="1410"/>
      <c r="JCL147" s="1410"/>
      <c r="JCM147" s="1410"/>
      <c r="JCN147" s="1410"/>
      <c r="JCO147" s="1410"/>
      <c r="JCP147" s="1410"/>
      <c r="JCQ147" s="1410"/>
      <c r="JCR147" s="1410"/>
      <c r="JCS147" s="1410"/>
      <c r="JCT147" s="1410"/>
      <c r="JCU147" s="1410"/>
      <c r="JCV147" s="1410"/>
      <c r="JCW147" s="1410"/>
      <c r="JCX147" s="1410"/>
      <c r="JCY147" s="1410"/>
      <c r="JCZ147" s="1410"/>
      <c r="JDA147" s="1410"/>
      <c r="JDB147" s="1410"/>
      <c r="JDC147" s="1410"/>
      <c r="JDD147" s="1410"/>
      <c r="JDE147" s="1410"/>
      <c r="JDF147" s="1410"/>
      <c r="JDG147" s="1410"/>
      <c r="JDH147" s="1410"/>
      <c r="JDI147" s="1410"/>
      <c r="JDJ147" s="1410"/>
      <c r="JDK147" s="1410"/>
      <c r="JDL147" s="1410"/>
      <c r="JDM147" s="1410"/>
      <c r="JDN147" s="1410"/>
      <c r="JDO147" s="1410"/>
      <c r="JDP147" s="1410"/>
      <c r="JDQ147" s="1410"/>
      <c r="JDR147" s="1410"/>
      <c r="JDS147" s="1410"/>
      <c r="JDT147" s="1410"/>
      <c r="JDU147" s="1410"/>
      <c r="JDV147" s="1410"/>
      <c r="JDW147" s="1410"/>
      <c r="JDX147" s="1410"/>
      <c r="JDY147" s="1410"/>
      <c r="JDZ147" s="1410"/>
      <c r="JEA147" s="1410"/>
      <c r="JEB147" s="1410"/>
      <c r="JEC147" s="1410"/>
      <c r="JED147" s="1410"/>
      <c r="JEE147" s="1410"/>
      <c r="JEF147" s="1410"/>
      <c r="JEG147" s="1410"/>
      <c r="JEH147" s="1410"/>
      <c r="JEI147" s="1410"/>
      <c r="JEJ147" s="1410"/>
      <c r="JEK147" s="1410"/>
      <c r="JEL147" s="1410"/>
      <c r="JEM147" s="1410"/>
      <c r="JEN147" s="1410"/>
      <c r="JEO147" s="1410"/>
      <c r="JEP147" s="1410"/>
      <c r="JEQ147" s="1410"/>
      <c r="JER147" s="1410"/>
      <c r="JES147" s="1410"/>
      <c r="JET147" s="1410"/>
      <c r="JEU147" s="1410"/>
      <c r="JEV147" s="1410"/>
      <c r="JEW147" s="1410"/>
      <c r="JEX147" s="1410"/>
      <c r="JEY147" s="1410"/>
      <c r="JEZ147" s="1410"/>
      <c r="JFA147" s="1410"/>
      <c r="JFB147" s="1410"/>
      <c r="JFC147" s="1410"/>
      <c r="JFD147" s="1410"/>
      <c r="JFE147" s="1410"/>
      <c r="JFF147" s="1410"/>
      <c r="JFG147" s="1410"/>
      <c r="JFH147" s="1410"/>
      <c r="JFI147" s="1410"/>
      <c r="JFJ147" s="1410"/>
      <c r="JFK147" s="1410"/>
      <c r="JFL147" s="1410"/>
      <c r="JFM147" s="1410"/>
      <c r="JFN147" s="1410"/>
      <c r="JFO147" s="1410"/>
      <c r="JFP147" s="1410"/>
      <c r="JFQ147" s="1410"/>
      <c r="JFR147" s="1410"/>
      <c r="JFS147" s="1410"/>
      <c r="JFT147" s="1410"/>
      <c r="JFU147" s="1410"/>
      <c r="JFV147" s="1410"/>
      <c r="JFW147" s="1410"/>
      <c r="JFX147" s="1410"/>
      <c r="JFY147" s="1410"/>
      <c r="JFZ147" s="1410"/>
      <c r="JGA147" s="1410"/>
      <c r="JGB147" s="1410"/>
      <c r="JGC147" s="1410"/>
      <c r="JGD147" s="1410"/>
      <c r="JGE147" s="1410"/>
      <c r="JGF147" s="1410"/>
      <c r="JGG147" s="1410"/>
      <c r="JGH147" s="1410"/>
      <c r="JGI147" s="1410"/>
      <c r="JGJ147" s="1410"/>
      <c r="JGK147" s="1410"/>
      <c r="JGL147" s="1410"/>
      <c r="JGM147" s="1410"/>
      <c r="JGN147" s="1410"/>
      <c r="JGO147" s="1410"/>
      <c r="JGP147" s="1410"/>
      <c r="JGQ147" s="1410"/>
      <c r="JGR147" s="1410"/>
      <c r="JGS147" s="1410"/>
      <c r="JGT147" s="1410"/>
      <c r="JGU147" s="1410"/>
      <c r="JGV147" s="1410"/>
      <c r="JGW147" s="1410"/>
      <c r="JGX147" s="1410"/>
      <c r="JGY147" s="1410"/>
      <c r="JGZ147" s="1410"/>
      <c r="JHA147" s="1410"/>
      <c r="JHB147" s="1410"/>
      <c r="JHC147" s="1410"/>
      <c r="JHD147" s="1410"/>
      <c r="JHE147" s="1410"/>
      <c r="JHF147" s="1410"/>
      <c r="JHG147" s="1410"/>
      <c r="JHH147" s="1410"/>
      <c r="JHI147" s="1410"/>
      <c r="JHJ147" s="1410"/>
      <c r="JHK147" s="1410"/>
      <c r="JHL147" s="1410"/>
      <c r="JHM147" s="1410"/>
      <c r="JHN147" s="1410"/>
      <c r="JHO147" s="1410"/>
      <c r="JHP147" s="1410"/>
      <c r="JHQ147" s="1410"/>
      <c r="JHR147" s="1410"/>
      <c r="JHS147" s="1410"/>
      <c r="JHT147" s="1410"/>
      <c r="JHU147" s="1410"/>
      <c r="JHV147" s="1410"/>
      <c r="JHW147" s="1410"/>
      <c r="JHX147" s="1410"/>
      <c r="JHY147" s="1410"/>
      <c r="JHZ147" s="1410"/>
      <c r="JIA147" s="1410"/>
      <c r="JIB147" s="1410"/>
      <c r="JIC147" s="1410"/>
      <c r="JID147" s="1410"/>
      <c r="JIE147" s="1410"/>
      <c r="JIF147" s="1410"/>
      <c r="JIG147" s="1410"/>
      <c r="JIH147" s="1410"/>
      <c r="JII147" s="1410"/>
      <c r="JIJ147" s="1410"/>
      <c r="JIK147" s="1410"/>
      <c r="JIL147" s="1410"/>
      <c r="JIM147" s="1410"/>
      <c r="JIN147" s="1410"/>
      <c r="JIO147" s="1410"/>
      <c r="JIP147" s="1410"/>
      <c r="JIQ147" s="1410"/>
      <c r="JIR147" s="1410"/>
      <c r="JIS147" s="1410"/>
      <c r="JIT147" s="1410"/>
      <c r="JIU147" s="1410"/>
      <c r="JIV147" s="1410"/>
      <c r="JIW147" s="1410"/>
      <c r="JIX147" s="1410"/>
      <c r="JIY147" s="1410"/>
      <c r="JIZ147" s="1410"/>
      <c r="JJA147" s="1410"/>
      <c r="JJB147" s="1410"/>
      <c r="JJC147" s="1410"/>
      <c r="JJD147" s="1410"/>
      <c r="JJE147" s="1410"/>
      <c r="JJF147" s="1410"/>
      <c r="JJG147" s="1410"/>
      <c r="JJH147" s="1410"/>
      <c r="JJI147" s="1410"/>
      <c r="JJJ147" s="1410"/>
      <c r="JJK147" s="1410"/>
      <c r="JJL147" s="1410"/>
      <c r="JJM147" s="1410"/>
      <c r="JJN147" s="1410"/>
      <c r="JJO147" s="1410"/>
      <c r="JJP147" s="1410"/>
      <c r="JJQ147" s="1410"/>
      <c r="JJR147" s="1410"/>
      <c r="JJS147" s="1410"/>
      <c r="JJT147" s="1410"/>
      <c r="JJU147" s="1410"/>
      <c r="JJV147" s="1410"/>
      <c r="JJW147" s="1410"/>
      <c r="JJX147" s="1410"/>
      <c r="JJY147" s="1410"/>
      <c r="JJZ147" s="1410"/>
      <c r="JKA147" s="1410"/>
      <c r="JKB147" s="1410"/>
      <c r="JKC147" s="1410"/>
      <c r="JKD147" s="1410"/>
      <c r="JKE147" s="1410"/>
      <c r="JKF147" s="1410"/>
      <c r="JKG147" s="1410"/>
      <c r="JKH147" s="1410"/>
      <c r="JKI147" s="1410"/>
      <c r="JKJ147" s="1410"/>
      <c r="JKK147" s="1410"/>
      <c r="JKL147" s="1410"/>
      <c r="JKM147" s="1410"/>
      <c r="JKN147" s="1410"/>
      <c r="JKO147" s="1410"/>
      <c r="JKP147" s="1410"/>
      <c r="JKQ147" s="1410"/>
      <c r="JKR147" s="1410"/>
      <c r="JKS147" s="1410"/>
      <c r="JKT147" s="1410"/>
      <c r="JKU147" s="1410"/>
      <c r="JKV147" s="1410"/>
      <c r="JKW147" s="1410"/>
      <c r="JKX147" s="1410"/>
      <c r="JKY147" s="1410"/>
      <c r="JKZ147" s="1410"/>
      <c r="JLA147" s="1410"/>
      <c r="JLB147" s="1410"/>
      <c r="JLC147" s="1410"/>
      <c r="JLD147" s="1410"/>
      <c r="JLE147" s="1410"/>
      <c r="JLF147" s="1410"/>
      <c r="JLG147" s="1410"/>
      <c r="JLH147" s="1410"/>
      <c r="JLI147" s="1410"/>
      <c r="JLJ147" s="1410"/>
      <c r="JLK147" s="1410"/>
      <c r="JLL147" s="1410"/>
      <c r="JLM147" s="1410"/>
      <c r="JLN147" s="1410"/>
      <c r="JLO147" s="1410"/>
      <c r="JLP147" s="1410"/>
      <c r="JLQ147" s="1410"/>
      <c r="JLR147" s="1410"/>
      <c r="JLS147" s="1410"/>
      <c r="JLT147" s="1410"/>
      <c r="JLU147" s="1410"/>
      <c r="JLV147" s="1410"/>
      <c r="JLW147" s="1410"/>
      <c r="JLX147" s="1410"/>
      <c r="JLY147" s="1410"/>
      <c r="JLZ147" s="1410"/>
      <c r="JMA147" s="1410"/>
      <c r="JMB147" s="1410"/>
      <c r="JMC147" s="1410"/>
      <c r="JMD147" s="1410"/>
      <c r="JME147" s="1410"/>
      <c r="JMF147" s="1410"/>
      <c r="JMG147" s="1410"/>
      <c r="JMH147" s="1410"/>
      <c r="JMI147" s="1410"/>
      <c r="JMJ147" s="1410"/>
      <c r="JMK147" s="1410"/>
      <c r="JML147" s="1410"/>
      <c r="JMM147" s="1410"/>
      <c r="JMN147" s="1410"/>
      <c r="JMO147" s="1410"/>
      <c r="JMP147" s="1410"/>
      <c r="JMQ147" s="1410"/>
      <c r="JMR147" s="1410"/>
      <c r="JMS147" s="1410"/>
      <c r="JMT147" s="1410"/>
      <c r="JMU147" s="1410"/>
      <c r="JMV147" s="1410"/>
      <c r="JMW147" s="1410"/>
      <c r="JMX147" s="1410"/>
      <c r="JMY147" s="1410"/>
      <c r="JMZ147" s="1410"/>
      <c r="JNA147" s="1410"/>
      <c r="JNB147" s="1410"/>
      <c r="JNC147" s="1410"/>
      <c r="JND147" s="1410"/>
      <c r="JNE147" s="1410"/>
      <c r="JNF147" s="1410"/>
      <c r="JNG147" s="1410"/>
      <c r="JNH147" s="1410"/>
      <c r="JNI147" s="1410"/>
      <c r="JNJ147" s="1410"/>
      <c r="JNK147" s="1410"/>
      <c r="JNL147" s="1410"/>
      <c r="JNM147" s="1410"/>
      <c r="JNN147" s="1410"/>
      <c r="JNO147" s="1410"/>
      <c r="JNP147" s="1410"/>
      <c r="JNQ147" s="1410"/>
      <c r="JNR147" s="1410"/>
      <c r="JNS147" s="1410"/>
      <c r="JNT147" s="1410"/>
      <c r="JNU147" s="1410"/>
      <c r="JNV147" s="1410"/>
      <c r="JNW147" s="1410"/>
      <c r="JNX147" s="1410"/>
      <c r="JNY147" s="1410"/>
      <c r="JNZ147" s="1410"/>
      <c r="JOA147" s="1410"/>
      <c r="JOB147" s="1410"/>
      <c r="JOC147" s="1410"/>
      <c r="JOD147" s="1410"/>
      <c r="JOE147" s="1410"/>
      <c r="JOF147" s="1410"/>
      <c r="JOG147" s="1410"/>
      <c r="JOH147" s="1410"/>
      <c r="JOI147" s="1410"/>
      <c r="JOJ147" s="1410"/>
      <c r="JOK147" s="1410"/>
      <c r="JOL147" s="1410"/>
      <c r="JOM147" s="1410"/>
      <c r="JON147" s="1410"/>
      <c r="JOO147" s="1410"/>
      <c r="JOP147" s="1410"/>
      <c r="JOQ147" s="1410"/>
      <c r="JOR147" s="1410"/>
      <c r="JOS147" s="1410"/>
      <c r="JOT147" s="1410"/>
      <c r="JOU147" s="1410"/>
      <c r="JOV147" s="1410"/>
      <c r="JOW147" s="1410"/>
      <c r="JOX147" s="1410"/>
      <c r="JOY147" s="1410"/>
      <c r="JOZ147" s="1410"/>
      <c r="JPA147" s="1410"/>
      <c r="JPB147" s="1410"/>
      <c r="JPC147" s="1410"/>
      <c r="JPD147" s="1410"/>
      <c r="JPE147" s="1410"/>
      <c r="JPF147" s="1410"/>
      <c r="JPG147" s="1410"/>
      <c r="JPH147" s="1410"/>
      <c r="JPI147" s="1410"/>
      <c r="JPJ147" s="1410"/>
      <c r="JPK147" s="1410"/>
      <c r="JPL147" s="1410"/>
      <c r="JPM147" s="1410"/>
      <c r="JPN147" s="1410"/>
      <c r="JPO147" s="1410"/>
      <c r="JPP147" s="1410"/>
      <c r="JPQ147" s="1410"/>
      <c r="JPR147" s="1410"/>
      <c r="JPS147" s="1410"/>
      <c r="JPT147" s="1410"/>
      <c r="JPU147" s="1410"/>
      <c r="JPV147" s="1410"/>
      <c r="JPW147" s="1410"/>
      <c r="JPX147" s="1410"/>
      <c r="JPY147" s="1410"/>
      <c r="JPZ147" s="1410"/>
      <c r="JQA147" s="1410"/>
      <c r="JQB147" s="1410"/>
      <c r="JQC147" s="1410"/>
      <c r="JQD147" s="1410"/>
      <c r="JQE147" s="1410"/>
      <c r="JQF147" s="1410"/>
      <c r="JQG147" s="1410"/>
      <c r="JQH147" s="1410"/>
      <c r="JQI147" s="1410"/>
      <c r="JQJ147" s="1410"/>
      <c r="JQK147" s="1410"/>
      <c r="JQL147" s="1410"/>
      <c r="JQM147" s="1410"/>
      <c r="JQN147" s="1410"/>
      <c r="JQO147" s="1410"/>
      <c r="JQP147" s="1410"/>
      <c r="JQQ147" s="1410"/>
      <c r="JQR147" s="1410"/>
      <c r="JQS147" s="1410"/>
      <c r="JQT147" s="1410"/>
      <c r="JQU147" s="1410"/>
      <c r="JQV147" s="1410"/>
      <c r="JQW147" s="1410"/>
      <c r="JQX147" s="1410"/>
      <c r="JQY147" s="1410"/>
      <c r="JQZ147" s="1410"/>
      <c r="JRA147" s="1410"/>
      <c r="JRB147" s="1410"/>
      <c r="JRC147" s="1410"/>
      <c r="JRD147" s="1410"/>
      <c r="JRE147" s="1410"/>
      <c r="JRF147" s="1410"/>
      <c r="JRG147" s="1410"/>
      <c r="JRH147" s="1410"/>
      <c r="JRI147" s="1410"/>
      <c r="JRJ147" s="1410"/>
      <c r="JRK147" s="1410"/>
      <c r="JRL147" s="1410"/>
      <c r="JRM147" s="1410"/>
      <c r="JRN147" s="1410"/>
      <c r="JRO147" s="1410"/>
      <c r="JRP147" s="1410"/>
      <c r="JRQ147" s="1410"/>
      <c r="JRR147" s="1410"/>
      <c r="JRS147" s="1410"/>
      <c r="JRT147" s="1410"/>
      <c r="JRU147" s="1410"/>
      <c r="JRV147" s="1410"/>
      <c r="JRW147" s="1410"/>
      <c r="JRX147" s="1410"/>
      <c r="JRY147" s="1410"/>
      <c r="JRZ147" s="1410"/>
      <c r="JSA147" s="1410"/>
      <c r="JSB147" s="1410"/>
      <c r="JSC147" s="1410"/>
      <c r="JSD147" s="1410"/>
      <c r="JSE147" s="1410"/>
      <c r="JSF147" s="1410"/>
      <c r="JSG147" s="1410"/>
      <c r="JSH147" s="1410"/>
      <c r="JSI147" s="1410"/>
      <c r="JSJ147" s="1410"/>
      <c r="JSK147" s="1410"/>
      <c r="JSL147" s="1410"/>
      <c r="JSM147" s="1410"/>
      <c r="JSN147" s="1410"/>
      <c r="JSO147" s="1410"/>
      <c r="JSP147" s="1410"/>
      <c r="JSQ147" s="1410"/>
      <c r="JSR147" s="1410"/>
      <c r="JSS147" s="1410"/>
      <c r="JST147" s="1410"/>
      <c r="JSU147" s="1410"/>
      <c r="JSV147" s="1410"/>
      <c r="JSW147" s="1410"/>
      <c r="JSX147" s="1410"/>
      <c r="JSY147" s="1410"/>
      <c r="JSZ147" s="1410"/>
      <c r="JTA147" s="1410"/>
      <c r="JTB147" s="1410"/>
      <c r="JTC147" s="1410"/>
      <c r="JTD147" s="1410"/>
      <c r="JTE147" s="1410"/>
      <c r="JTF147" s="1410"/>
      <c r="JTG147" s="1410"/>
      <c r="JTH147" s="1410"/>
      <c r="JTI147" s="1410"/>
      <c r="JTJ147" s="1410"/>
      <c r="JTK147" s="1410"/>
      <c r="JTL147" s="1410"/>
      <c r="JTM147" s="1410"/>
      <c r="JTN147" s="1410"/>
      <c r="JTO147" s="1410"/>
      <c r="JTP147" s="1410"/>
      <c r="JTQ147" s="1410"/>
      <c r="JTR147" s="1410"/>
      <c r="JTS147" s="1410"/>
      <c r="JTT147" s="1410"/>
      <c r="JTU147" s="1410"/>
      <c r="JTV147" s="1410"/>
      <c r="JTW147" s="1410"/>
      <c r="JTX147" s="1410"/>
      <c r="JTY147" s="1410"/>
      <c r="JTZ147" s="1410"/>
      <c r="JUA147" s="1410"/>
      <c r="JUB147" s="1410"/>
      <c r="JUC147" s="1410"/>
      <c r="JUD147" s="1410"/>
      <c r="JUE147" s="1410"/>
      <c r="JUF147" s="1410"/>
      <c r="JUG147" s="1410"/>
      <c r="JUH147" s="1410"/>
      <c r="JUI147" s="1410"/>
      <c r="JUJ147" s="1410"/>
      <c r="JUK147" s="1410"/>
      <c r="JUL147" s="1410"/>
      <c r="JUM147" s="1410"/>
      <c r="JUN147" s="1410"/>
      <c r="JUO147" s="1410"/>
      <c r="JUP147" s="1410"/>
      <c r="JUQ147" s="1410"/>
      <c r="JUR147" s="1410"/>
      <c r="JUS147" s="1410"/>
      <c r="JUT147" s="1410"/>
      <c r="JUU147" s="1410"/>
      <c r="JUV147" s="1410"/>
      <c r="JUW147" s="1410"/>
      <c r="JUX147" s="1410"/>
      <c r="JUY147" s="1410"/>
      <c r="JUZ147" s="1410"/>
      <c r="JVA147" s="1410"/>
      <c r="JVB147" s="1410"/>
      <c r="JVC147" s="1410"/>
      <c r="JVD147" s="1410"/>
      <c r="JVE147" s="1410"/>
      <c r="JVF147" s="1410"/>
      <c r="JVG147" s="1410"/>
      <c r="JVH147" s="1410"/>
      <c r="JVI147" s="1410"/>
      <c r="JVJ147" s="1410"/>
      <c r="JVK147" s="1410"/>
      <c r="JVL147" s="1410"/>
      <c r="JVM147" s="1410"/>
      <c r="JVN147" s="1410"/>
      <c r="JVO147" s="1410"/>
      <c r="JVP147" s="1410"/>
      <c r="JVQ147" s="1410"/>
      <c r="JVR147" s="1410"/>
      <c r="JVS147" s="1410"/>
      <c r="JVT147" s="1410"/>
      <c r="JVU147" s="1410"/>
      <c r="JVV147" s="1410"/>
      <c r="JVW147" s="1410"/>
      <c r="JVX147" s="1410"/>
      <c r="JVY147" s="1410"/>
      <c r="JVZ147" s="1410"/>
      <c r="JWA147" s="1410"/>
      <c r="JWB147" s="1410"/>
      <c r="JWC147" s="1410"/>
      <c r="JWD147" s="1410"/>
      <c r="JWE147" s="1410"/>
      <c r="JWF147" s="1410"/>
      <c r="JWG147" s="1410"/>
      <c r="JWH147" s="1410"/>
      <c r="JWI147" s="1410"/>
      <c r="JWJ147" s="1410"/>
      <c r="JWK147" s="1410"/>
      <c r="JWL147" s="1410"/>
      <c r="JWM147" s="1410"/>
      <c r="JWN147" s="1410"/>
      <c r="JWO147" s="1410"/>
      <c r="JWP147" s="1410"/>
      <c r="JWQ147" s="1410"/>
      <c r="JWR147" s="1410"/>
      <c r="JWS147" s="1410"/>
      <c r="JWT147" s="1410"/>
      <c r="JWU147" s="1410"/>
      <c r="JWV147" s="1410"/>
      <c r="JWW147" s="1410"/>
      <c r="JWX147" s="1410"/>
      <c r="JWY147" s="1410"/>
      <c r="JWZ147" s="1410"/>
      <c r="JXA147" s="1410"/>
      <c r="JXB147" s="1410"/>
      <c r="JXC147" s="1410"/>
      <c r="JXD147" s="1410"/>
      <c r="JXE147" s="1410"/>
      <c r="JXF147" s="1410"/>
      <c r="JXG147" s="1410"/>
      <c r="JXH147" s="1410"/>
      <c r="JXI147" s="1410"/>
      <c r="JXJ147" s="1410"/>
      <c r="JXK147" s="1410"/>
      <c r="JXL147" s="1410"/>
      <c r="JXM147" s="1410"/>
      <c r="JXN147" s="1410"/>
      <c r="JXO147" s="1410"/>
      <c r="JXP147" s="1410"/>
      <c r="JXQ147" s="1410"/>
      <c r="JXR147" s="1410"/>
      <c r="JXS147" s="1410"/>
      <c r="JXT147" s="1410"/>
      <c r="JXU147" s="1410"/>
      <c r="JXV147" s="1410"/>
      <c r="JXW147" s="1410"/>
      <c r="JXX147" s="1410"/>
      <c r="JXY147" s="1410"/>
      <c r="JXZ147" s="1410"/>
      <c r="JYA147" s="1410"/>
      <c r="JYB147" s="1410"/>
      <c r="JYC147" s="1410"/>
      <c r="JYD147" s="1410"/>
      <c r="JYE147" s="1410"/>
      <c r="JYF147" s="1410"/>
      <c r="JYG147" s="1410"/>
      <c r="JYH147" s="1410"/>
      <c r="JYI147" s="1410"/>
      <c r="JYJ147" s="1410"/>
      <c r="JYK147" s="1410"/>
      <c r="JYL147" s="1410"/>
      <c r="JYM147" s="1410"/>
      <c r="JYN147" s="1410"/>
      <c r="JYO147" s="1410"/>
      <c r="JYP147" s="1410"/>
      <c r="JYQ147" s="1410"/>
      <c r="JYR147" s="1410"/>
      <c r="JYS147" s="1410"/>
      <c r="JYT147" s="1410"/>
      <c r="JYU147" s="1410"/>
      <c r="JYV147" s="1410"/>
      <c r="JYW147" s="1410"/>
      <c r="JYX147" s="1410"/>
      <c r="JYY147" s="1410"/>
      <c r="JYZ147" s="1410"/>
      <c r="JZA147" s="1410"/>
      <c r="JZB147" s="1410"/>
      <c r="JZC147" s="1410"/>
      <c r="JZD147" s="1410"/>
      <c r="JZE147" s="1410"/>
      <c r="JZF147" s="1410"/>
      <c r="JZG147" s="1410"/>
      <c r="JZH147" s="1410"/>
      <c r="JZI147" s="1410"/>
      <c r="JZJ147" s="1410"/>
      <c r="JZK147" s="1410"/>
      <c r="JZL147" s="1410"/>
      <c r="JZM147" s="1410"/>
      <c r="JZN147" s="1410"/>
      <c r="JZO147" s="1410"/>
      <c r="JZP147" s="1410"/>
      <c r="JZQ147" s="1410"/>
      <c r="JZR147" s="1410"/>
      <c r="JZS147" s="1410"/>
      <c r="JZT147" s="1410"/>
      <c r="JZU147" s="1410"/>
      <c r="JZV147" s="1410"/>
      <c r="JZW147" s="1410"/>
      <c r="JZX147" s="1410"/>
      <c r="JZY147" s="1410"/>
      <c r="JZZ147" s="1410"/>
      <c r="KAA147" s="1410"/>
      <c r="KAB147" s="1410"/>
      <c r="KAC147" s="1410"/>
      <c r="KAD147" s="1410"/>
      <c r="KAE147" s="1410"/>
      <c r="KAF147" s="1410"/>
      <c r="KAG147" s="1410"/>
      <c r="KAH147" s="1410"/>
      <c r="KAI147" s="1410"/>
      <c r="KAJ147" s="1410"/>
      <c r="KAK147" s="1410"/>
      <c r="KAL147" s="1410"/>
      <c r="KAM147" s="1410"/>
      <c r="KAN147" s="1410"/>
      <c r="KAO147" s="1410"/>
      <c r="KAP147" s="1410"/>
      <c r="KAQ147" s="1410"/>
      <c r="KAR147" s="1410"/>
      <c r="KAS147" s="1410"/>
      <c r="KAT147" s="1410"/>
      <c r="KAU147" s="1410"/>
      <c r="KAV147" s="1410"/>
      <c r="KAW147" s="1410"/>
      <c r="KAX147" s="1410"/>
      <c r="KAY147" s="1410"/>
      <c r="KAZ147" s="1410"/>
      <c r="KBA147" s="1410"/>
      <c r="KBB147" s="1410"/>
      <c r="KBC147" s="1410"/>
      <c r="KBD147" s="1410"/>
      <c r="KBE147" s="1410"/>
      <c r="KBF147" s="1410"/>
      <c r="KBG147" s="1410"/>
      <c r="KBH147" s="1410"/>
      <c r="KBI147" s="1410"/>
      <c r="KBJ147" s="1410"/>
      <c r="KBK147" s="1410"/>
      <c r="KBL147" s="1410"/>
      <c r="KBM147" s="1410"/>
      <c r="KBN147" s="1410"/>
      <c r="KBO147" s="1410"/>
      <c r="KBP147" s="1410"/>
      <c r="KBQ147" s="1410"/>
      <c r="KBR147" s="1410"/>
      <c r="KBS147" s="1410"/>
      <c r="KBT147" s="1410"/>
      <c r="KBU147" s="1410"/>
      <c r="KBV147" s="1410"/>
      <c r="KBW147" s="1410"/>
      <c r="KBX147" s="1410"/>
      <c r="KBY147" s="1410"/>
      <c r="KBZ147" s="1410"/>
      <c r="KCA147" s="1410"/>
      <c r="KCB147" s="1410"/>
      <c r="KCC147" s="1410"/>
      <c r="KCD147" s="1410"/>
      <c r="KCE147" s="1410"/>
      <c r="KCF147" s="1410"/>
      <c r="KCG147" s="1410"/>
      <c r="KCH147" s="1410"/>
      <c r="KCI147" s="1410"/>
      <c r="KCJ147" s="1410"/>
      <c r="KCK147" s="1410"/>
      <c r="KCL147" s="1410"/>
      <c r="KCM147" s="1410"/>
      <c r="KCN147" s="1410"/>
      <c r="KCO147" s="1410"/>
      <c r="KCP147" s="1410"/>
      <c r="KCQ147" s="1410"/>
      <c r="KCR147" s="1410"/>
      <c r="KCS147" s="1410"/>
      <c r="KCT147" s="1410"/>
      <c r="KCU147" s="1410"/>
      <c r="KCV147" s="1410"/>
      <c r="KCW147" s="1410"/>
      <c r="KCX147" s="1410"/>
      <c r="KCY147" s="1410"/>
      <c r="KCZ147" s="1410"/>
      <c r="KDA147" s="1410"/>
      <c r="KDB147" s="1410"/>
      <c r="KDC147" s="1410"/>
      <c r="KDD147" s="1410"/>
      <c r="KDE147" s="1410"/>
      <c r="KDF147" s="1410"/>
      <c r="KDG147" s="1410"/>
      <c r="KDH147" s="1410"/>
      <c r="KDI147" s="1410"/>
      <c r="KDJ147" s="1410"/>
      <c r="KDK147" s="1410"/>
      <c r="KDL147" s="1410"/>
      <c r="KDM147" s="1410"/>
      <c r="KDN147" s="1410"/>
      <c r="KDO147" s="1410"/>
      <c r="KDP147" s="1410"/>
      <c r="KDQ147" s="1410"/>
      <c r="KDR147" s="1410"/>
      <c r="KDS147" s="1410"/>
      <c r="KDT147" s="1410"/>
      <c r="KDU147" s="1410"/>
      <c r="KDV147" s="1410"/>
      <c r="KDW147" s="1410"/>
      <c r="KDX147" s="1410"/>
      <c r="KDY147" s="1410"/>
      <c r="KDZ147" s="1410"/>
      <c r="KEA147" s="1410"/>
      <c r="KEB147" s="1410"/>
      <c r="KEC147" s="1410"/>
      <c r="KED147" s="1410"/>
      <c r="KEE147" s="1410"/>
      <c r="KEF147" s="1410"/>
      <c r="KEG147" s="1410"/>
      <c r="KEH147" s="1410"/>
      <c r="KEI147" s="1410"/>
      <c r="KEJ147" s="1410"/>
      <c r="KEK147" s="1410"/>
      <c r="KEL147" s="1410"/>
      <c r="KEM147" s="1410"/>
      <c r="KEN147" s="1410"/>
      <c r="KEO147" s="1410"/>
      <c r="KEP147" s="1410"/>
      <c r="KEQ147" s="1410"/>
      <c r="KER147" s="1410"/>
      <c r="KES147" s="1410"/>
      <c r="KET147" s="1410"/>
      <c r="KEU147" s="1410"/>
      <c r="KEV147" s="1410"/>
      <c r="KEW147" s="1410"/>
      <c r="KEX147" s="1410"/>
      <c r="KEY147" s="1410"/>
      <c r="KEZ147" s="1410"/>
      <c r="KFA147" s="1410"/>
      <c r="KFB147" s="1410"/>
      <c r="KFC147" s="1410"/>
      <c r="KFD147" s="1410"/>
      <c r="KFE147" s="1410"/>
      <c r="KFF147" s="1410"/>
      <c r="KFG147" s="1410"/>
      <c r="KFH147" s="1410"/>
      <c r="KFI147" s="1410"/>
      <c r="KFJ147" s="1410"/>
      <c r="KFK147" s="1410"/>
      <c r="KFL147" s="1410"/>
      <c r="KFM147" s="1410"/>
      <c r="KFN147" s="1410"/>
      <c r="KFO147" s="1410"/>
      <c r="KFP147" s="1410"/>
      <c r="KFQ147" s="1410"/>
      <c r="KFR147" s="1410"/>
      <c r="KFS147" s="1410"/>
      <c r="KFT147" s="1410"/>
      <c r="KFU147" s="1410"/>
      <c r="KFV147" s="1410"/>
      <c r="KFW147" s="1410"/>
      <c r="KFX147" s="1410"/>
      <c r="KFY147" s="1410"/>
      <c r="KFZ147" s="1410"/>
      <c r="KGA147" s="1410"/>
      <c r="KGB147" s="1410"/>
      <c r="KGC147" s="1410"/>
      <c r="KGD147" s="1410"/>
      <c r="KGE147" s="1410"/>
      <c r="KGF147" s="1410"/>
      <c r="KGG147" s="1410"/>
      <c r="KGH147" s="1410"/>
      <c r="KGI147" s="1410"/>
      <c r="KGJ147" s="1410"/>
      <c r="KGK147" s="1410"/>
      <c r="KGL147" s="1410"/>
      <c r="KGM147" s="1410"/>
      <c r="KGN147" s="1410"/>
      <c r="KGO147" s="1410"/>
      <c r="KGP147" s="1410"/>
      <c r="KGQ147" s="1410"/>
      <c r="KGR147" s="1410"/>
      <c r="KGS147" s="1410"/>
      <c r="KGT147" s="1410"/>
      <c r="KGU147" s="1410"/>
      <c r="KGV147" s="1410"/>
      <c r="KGW147" s="1410"/>
      <c r="KGX147" s="1410"/>
      <c r="KGY147" s="1410"/>
      <c r="KGZ147" s="1410"/>
      <c r="KHA147" s="1410"/>
      <c r="KHB147" s="1410"/>
      <c r="KHC147" s="1410"/>
      <c r="KHD147" s="1410"/>
      <c r="KHE147" s="1410"/>
      <c r="KHF147" s="1410"/>
      <c r="KHG147" s="1410"/>
      <c r="KHH147" s="1410"/>
      <c r="KHI147" s="1410"/>
      <c r="KHJ147" s="1410"/>
      <c r="KHK147" s="1410"/>
      <c r="KHL147" s="1410"/>
      <c r="KHM147" s="1410"/>
      <c r="KHN147" s="1410"/>
      <c r="KHO147" s="1410"/>
      <c r="KHP147" s="1410"/>
      <c r="KHQ147" s="1410"/>
      <c r="KHR147" s="1410"/>
      <c r="KHS147" s="1410"/>
      <c r="KHT147" s="1410"/>
      <c r="KHU147" s="1410"/>
      <c r="KHV147" s="1410"/>
      <c r="KHW147" s="1410"/>
      <c r="KHX147" s="1410"/>
      <c r="KHY147" s="1410"/>
      <c r="KHZ147" s="1410"/>
      <c r="KIA147" s="1410"/>
      <c r="KIB147" s="1410"/>
      <c r="KIC147" s="1410"/>
      <c r="KID147" s="1410"/>
      <c r="KIE147" s="1410"/>
      <c r="KIF147" s="1410"/>
      <c r="KIG147" s="1410"/>
      <c r="KIH147" s="1410"/>
      <c r="KII147" s="1410"/>
      <c r="KIJ147" s="1410"/>
      <c r="KIK147" s="1410"/>
      <c r="KIL147" s="1410"/>
      <c r="KIM147" s="1410"/>
      <c r="KIN147" s="1410"/>
      <c r="KIO147" s="1410"/>
      <c r="KIP147" s="1410"/>
      <c r="KIQ147" s="1410"/>
      <c r="KIR147" s="1410"/>
      <c r="KIS147" s="1410"/>
      <c r="KIT147" s="1410"/>
      <c r="KIU147" s="1410"/>
      <c r="KIV147" s="1410"/>
      <c r="KIW147" s="1410"/>
      <c r="KIX147" s="1410"/>
      <c r="KIY147" s="1410"/>
      <c r="KIZ147" s="1410"/>
      <c r="KJA147" s="1410"/>
      <c r="KJB147" s="1410"/>
      <c r="KJC147" s="1410"/>
      <c r="KJD147" s="1410"/>
      <c r="KJE147" s="1410"/>
      <c r="KJF147" s="1410"/>
      <c r="KJG147" s="1410"/>
      <c r="KJH147" s="1410"/>
      <c r="KJI147" s="1410"/>
      <c r="KJJ147" s="1410"/>
      <c r="KJK147" s="1410"/>
      <c r="KJL147" s="1410"/>
      <c r="KJM147" s="1410"/>
      <c r="KJN147" s="1410"/>
      <c r="KJO147" s="1410"/>
      <c r="KJP147" s="1410"/>
      <c r="KJQ147" s="1410"/>
      <c r="KJR147" s="1410"/>
      <c r="KJS147" s="1410"/>
      <c r="KJT147" s="1410"/>
      <c r="KJU147" s="1410"/>
      <c r="KJV147" s="1410"/>
      <c r="KJW147" s="1410"/>
      <c r="KJX147" s="1410"/>
      <c r="KJY147" s="1410"/>
      <c r="KJZ147" s="1410"/>
      <c r="KKA147" s="1410"/>
      <c r="KKB147" s="1410"/>
      <c r="KKC147" s="1410"/>
      <c r="KKD147" s="1410"/>
      <c r="KKE147" s="1410"/>
      <c r="KKF147" s="1410"/>
      <c r="KKG147" s="1410"/>
      <c r="KKH147" s="1410"/>
      <c r="KKI147" s="1410"/>
      <c r="KKJ147" s="1410"/>
      <c r="KKK147" s="1410"/>
      <c r="KKL147" s="1410"/>
      <c r="KKM147" s="1410"/>
      <c r="KKN147" s="1410"/>
      <c r="KKO147" s="1410"/>
      <c r="KKP147" s="1410"/>
      <c r="KKQ147" s="1410"/>
      <c r="KKR147" s="1410"/>
      <c r="KKS147" s="1410"/>
      <c r="KKT147" s="1410"/>
      <c r="KKU147" s="1410"/>
      <c r="KKV147" s="1410"/>
      <c r="KKW147" s="1410"/>
      <c r="KKX147" s="1410"/>
      <c r="KKY147" s="1410"/>
      <c r="KKZ147" s="1410"/>
      <c r="KLA147" s="1410"/>
      <c r="KLB147" s="1410"/>
      <c r="KLC147" s="1410"/>
      <c r="KLD147" s="1410"/>
      <c r="KLE147" s="1410"/>
      <c r="KLF147" s="1410"/>
      <c r="KLG147" s="1410"/>
      <c r="KLH147" s="1410"/>
      <c r="KLI147" s="1410"/>
      <c r="KLJ147" s="1410"/>
      <c r="KLK147" s="1410"/>
      <c r="KLL147" s="1410"/>
      <c r="KLM147" s="1410"/>
      <c r="KLN147" s="1410"/>
      <c r="KLO147" s="1410"/>
      <c r="KLP147" s="1410"/>
      <c r="KLQ147" s="1410"/>
      <c r="KLR147" s="1410"/>
      <c r="KLS147" s="1410"/>
      <c r="KLT147" s="1410"/>
      <c r="KLU147" s="1410"/>
      <c r="KLV147" s="1410"/>
      <c r="KLW147" s="1410"/>
      <c r="KLX147" s="1410"/>
      <c r="KLY147" s="1410"/>
      <c r="KLZ147" s="1410"/>
      <c r="KMA147" s="1410"/>
      <c r="KMB147" s="1410"/>
      <c r="KMC147" s="1410"/>
      <c r="KMD147" s="1410"/>
      <c r="KME147" s="1410"/>
      <c r="KMF147" s="1410"/>
      <c r="KMG147" s="1410"/>
      <c r="KMH147" s="1410"/>
      <c r="KMI147" s="1410"/>
      <c r="KMJ147" s="1410"/>
      <c r="KMK147" s="1410"/>
      <c r="KML147" s="1410"/>
      <c r="KMM147" s="1410"/>
      <c r="KMN147" s="1410"/>
      <c r="KMO147" s="1410"/>
      <c r="KMP147" s="1410"/>
      <c r="KMQ147" s="1410"/>
      <c r="KMR147" s="1410"/>
      <c r="KMS147" s="1410"/>
      <c r="KMT147" s="1410"/>
      <c r="KMU147" s="1410"/>
      <c r="KMV147" s="1410"/>
      <c r="KMW147" s="1410"/>
      <c r="KMX147" s="1410"/>
      <c r="KMY147" s="1410"/>
      <c r="KMZ147" s="1410"/>
      <c r="KNA147" s="1410"/>
      <c r="KNB147" s="1410"/>
      <c r="KNC147" s="1410"/>
      <c r="KND147" s="1410"/>
      <c r="KNE147" s="1410"/>
      <c r="KNF147" s="1410"/>
      <c r="KNG147" s="1410"/>
      <c r="KNH147" s="1410"/>
      <c r="KNI147" s="1410"/>
      <c r="KNJ147" s="1410"/>
      <c r="KNK147" s="1410"/>
      <c r="KNL147" s="1410"/>
      <c r="KNM147" s="1410"/>
      <c r="KNN147" s="1410"/>
      <c r="KNO147" s="1410"/>
      <c r="KNP147" s="1410"/>
      <c r="KNQ147" s="1410"/>
      <c r="KNR147" s="1410"/>
      <c r="KNS147" s="1410"/>
      <c r="KNT147" s="1410"/>
      <c r="KNU147" s="1410"/>
      <c r="KNV147" s="1410"/>
      <c r="KNW147" s="1410"/>
      <c r="KNX147" s="1410"/>
      <c r="KNY147" s="1410"/>
      <c r="KNZ147" s="1410"/>
      <c r="KOA147" s="1410"/>
      <c r="KOB147" s="1410"/>
      <c r="KOC147" s="1410"/>
      <c r="KOD147" s="1410"/>
      <c r="KOE147" s="1410"/>
      <c r="KOF147" s="1410"/>
      <c r="KOG147" s="1410"/>
      <c r="KOH147" s="1410"/>
      <c r="KOI147" s="1410"/>
      <c r="KOJ147" s="1410"/>
      <c r="KOK147" s="1410"/>
      <c r="KOL147" s="1410"/>
      <c r="KOM147" s="1410"/>
      <c r="KON147" s="1410"/>
      <c r="KOO147" s="1410"/>
      <c r="KOP147" s="1410"/>
      <c r="KOQ147" s="1410"/>
      <c r="KOR147" s="1410"/>
      <c r="KOS147" s="1410"/>
      <c r="KOT147" s="1410"/>
      <c r="KOU147" s="1410"/>
      <c r="KOV147" s="1410"/>
      <c r="KOW147" s="1410"/>
      <c r="KOX147" s="1410"/>
      <c r="KOY147" s="1410"/>
      <c r="KOZ147" s="1410"/>
      <c r="KPA147" s="1410"/>
      <c r="KPB147" s="1410"/>
      <c r="KPC147" s="1410"/>
      <c r="KPD147" s="1410"/>
      <c r="KPE147" s="1410"/>
      <c r="KPF147" s="1410"/>
      <c r="KPG147" s="1410"/>
      <c r="KPH147" s="1410"/>
      <c r="KPI147" s="1410"/>
      <c r="KPJ147" s="1410"/>
      <c r="KPK147" s="1410"/>
      <c r="KPL147" s="1410"/>
      <c r="KPM147" s="1410"/>
      <c r="KPN147" s="1410"/>
      <c r="KPO147" s="1410"/>
      <c r="KPP147" s="1410"/>
      <c r="KPQ147" s="1410"/>
      <c r="KPR147" s="1410"/>
      <c r="KPS147" s="1410"/>
      <c r="KPT147" s="1410"/>
      <c r="KPU147" s="1410"/>
      <c r="KPV147" s="1410"/>
      <c r="KPW147" s="1410"/>
      <c r="KPX147" s="1410"/>
      <c r="KPY147" s="1410"/>
      <c r="KPZ147" s="1410"/>
      <c r="KQA147" s="1410"/>
      <c r="KQB147" s="1410"/>
      <c r="KQC147" s="1410"/>
      <c r="KQD147" s="1410"/>
      <c r="KQE147" s="1410"/>
      <c r="KQF147" s="1410"/>
      <c r="KQG147" s="1410"/>
      <c r="KQH147" s="1410"/>
      <c r="KQI147" s="1410"/>
      <c r="KQJ147" s="1410"/>
      <c r="KQK147" s="1410"/>
      <c r="KQL147" s="1410"/>
      <c r="KQM147" s="1410"/>
      <c r="KQN147" s="1410"/>
      <c r="KQO147" s="1410"/>
      <c r="KQP147" s="1410"/>
      <c r="KQQ147" s="1410"/>
      <c r="KQR147" s="1410"/>
      <c r="KQS147" s="1410"/>
      <c r="KQT147" s="1410"/>
      <c r="KQU147" s="1410"/>
      <c r="KQV147" s="1410"/>
      <c r="KQW147" s="1410"/>
      <c r="KQX147" s="1410"/>
      <c r="KQY147" s="1410"/>
      <c r="KQZ147" s="1410"/>
      <c r="KRA147" s="1410"/>
      <c r="KRB147" s="1410"/>
      <c r="KRC147" s="1410"/>
      <c r="KRD147" s="1410"/>
      <c r="KRE147" s="1410"/>
      <c r="KRF147" s="1410"/>
      <c r="KRG147" s="1410"/>
      <c r="KRH147" s="1410"/>
      <c r="KRI147" s="1410"/>
      <c r="KRJ147" s="1410"/>
      <c r="KRK147" s="1410"/>
      <c r="KRL147" s="1410"/>
      <c r="KRM147" s="1410"/>
      <c r="KRN147" s="1410"/>
      <c r="KRO147" s="1410"/>
      <c r="KRP147" s="1410"/>
      <c r="KRQ147" s="1410"/>
      <c r="KRR147" s="1410"/>
      <c r="KRS147" s="1410"/>
      <c r="KRT147" s="1410"/>
      <c r="KRU147" s="1410"/>
      <c r="KRV147" s="1410"/>
      <c r="KRW147" s="1410"/>
      <c r="KRX147" s="1410"/>
      <c r="KRY147" s="1410"/>
      <c r="KRZ147" s="1410"/>
      <c r="KSA147" s="1410"/>
      <c r="KSB147" s="1410"/>
      <c r="KSC147" s="1410"/>
      <c r="KSD147" s="1410"/>
      <c r="KSE147" s="1410"/>
      <c r="KSF147" s="1410"/>
      <c r="KSG147" s="1410"/>
      <c r="KSH147" s="1410"/>
      <c r="KSI147" s="1410"/>
      <c r="KSJ147" s="1410"/>
      <c r="KSK147" s="1410"/>
      <c r="KSL147" s="1410"/>
      <c r="KSM147" s="1410"/>
      <c r="KSN147" s="1410"/>
      <c r="KSO147" s="1410"/>
      <c r="KSP147" s="1410"/>
      <c r="KSQ147" s="1410"/>
      <c r="KSR147" s="1410"/>
      <c r="KSS147" s="1410"/>
      <c r="KST147" s="1410"/>
      <c r="KSU147" s="1410"/>
      <c r="KSV147" s="1410"/>
      <c r="KSW147" s="1410"/>
      <c r="KSX147" s="1410"/>
      <c r="KSY147" s="1410"/>
      <c r="KSZ147" s="1410"/>
      <c r="KTA147" s="1410"/>
      <c r="KTB147" s="1410"/>
      <c r="KTC147" s="1410"/>
      <c r="KTD147" s="1410"/>
      <c r="KTE147" s="1410"/>
      <c r="KTF147" s="1410"/>
      <c r="KTG147" s="1410"/>
      <c r="KTH147" s="1410"/>
      <c r="KTI147" s="1410"/>
      <c r="KTJ147" s="1410"/>
      <c r="KTK147" s="1410"/>
      <c r="KTL147" s="1410"/>
      <c r="KTM147" s="1410"/>
      <c r="KTN147" s="1410"/>
      <c r="KTO147" s="1410"/>
      <c r="KTP147" s="1410"/>
      <c r="KTQ147" s="1410"/>
      <c r="KTR147" s="1410"/>
      <c r="KTS147" s="1410"/>
      <c r="KTT147" s="1410"/>
      <c r="KTU147" s="1410"/>
      <c r="KTV147" s="1410"/>
      <c r="KTW147" s="1410"/>
      <c r="KTX147" s="1410"/>
      <c r="KTY147" s="1410"/>
      <c r="KTZ147" s="1410"/>
      <c r="KUA147" s="1410"/>
      <c r="KUB147" s="1410"/>
      <c r="KUC147" s="1410"/>
      <c r="KUD147" s="1410"/>
      <c r="KUE147" s="1410"/>
      <c r="KUF147" s="1410"/>
      <c r="KUG147" s="1410"/>
      <c r="KUH147" s="1410"/>
      <c r="KUI147" s="1410"/>
      <c r="KUJ147" s="1410"/>
      <c r="KUK147" s="1410"/>
      <c r="KUL147" s="1410"/>
      <c r="KUM147" s="1410"/>
      <c r="KUN147" s="1410"/>
      <c r="KUO147" s="1410"/>
      <c r="KUP147" s="1410"/>
      <c r="KUQ147" s="1410"/>
      <c r="KUR147" s="1410"/>
      <c r="KUS147" s="1410"/>
      <c r="KUT147" s="1410"/>
      <c r="KUU147" s="1410"/>
      <c r="KUV147" s="1410"/>
      <c r="KUW147" s="1410"/>
      <c r="KUX147" s="1410"/>
      <c r="KUY147" s="1410"/>
      <c r="KUZ147" s="1410"/>
      <c r="KVA147" s="1410"/>
      <c r="KVB147" s="1410"/>
      <c r="KVC147" s="1410"/>
      <c r="KVD147" s="1410"/>
      <c r="KVE147" s="1410"/>
      <c r="KVF147" s="1410"/>
      <c r="KVG147" s="1410"/>
      <c r="KVH147" s="1410"/>
      <c r="KVI147" s="1410"/>
      <c r="KVJ147" s="1410"/>
      <c r="KVK147" s="1410"/>
      <c r="KVL147" s="1410"/>
      <c r="KVM147" s="1410"/>
      <c r="KVN147" s="1410"/>
      <c r="KVO147" s="1410"/>
      <c r="KVP147" s="1410"/>
      <c r="KVQ147" s="1410"/>
      <c r="KVR147" s="1410"/>
      <c r="KVS147" s="1410"/>
      <c r="KVT147" s="1410"/>
      <c r="KVU147" s="1410"/>
      <c r="KVV147" s="1410"/>
      <c r="KVW147" s="1410"/>
      <c r="KVX147" s="1410"/>
      <c r="KVY147" s="1410"/>
      <c r="KVZ147" s="1410"/>
      <c r="KWA147" s="1410"/>
      <c r="KWB147" s="1410"/>
      <c r="KWC147" s="1410"/>
      <c r="KWD147" s="1410"/>
      <c r="KWE147" s="1410"/>
      <c r="KWF147" s="1410"/>
      <c r="KWG147" s="1410"/>
      <c r="KWH147" s="1410"/>
      <c r="KWI147" s="1410"/>
      <c r="KWJ147" s="1410"/>
      <c r="KWK147" s="1410"/>
      <c r="KWL147" s="1410"/>
      <c r="KWM147" s="1410"/>
      <c r="KWN147" s="1410"/>
      <c r="KWO147" s="1410"/>
      <c r="KWP147" s="1410"/>
      <c r="KWQ147" s="1410"/>
      <c r="KWR147" s="1410"/>
      <c r="KWS147" s="1410"/>
      <c r="KWT147" s="1410"/>
      <c r="KWU147" s="1410"/>
      <c r="KWV147" s="1410"/>
      <c r="KWW147" s="1410"/>
      <c r="KWX147" s="1410"/>
      <c r="KWY147" s="1410"/>
      <c r="KWZ147" s="1410"/>
      <c r="KXA147" s="1410"/>
      <c r="KXB147" s="1410"/>
      <c r="KXC147" s="1410"/>
      <c r="KXD147" s="1410"/>
      <c r="KXE147" s="1410"/>
      <c r="KXF147" s="1410"/>
      <c r="KXG147" s="1410"/>
      <c r="KXH147" s="1410"/>
      <c r="KXI147" s="1410"/>
      <c r="KXJ147" s="1410"/>
      <c r="KXK147" s="1410"/>
      <c r="KXL147" s="1410"/>
      <c r="KXM147" s="1410"/>
      <c r="KXN147" s="1410"/>
      <c r="KXO147" s="1410"/>
      <c r="KXP147" s="1410"/>
      <c r="KXQ147" s="1410"/>
      <c r="KXR147" s="1410"/>
      <c r="KXS147" s="1410"/>
      <c r="KXT147" s="1410"/>
      <c r="KXU147" s="1410"/>
      <c r="KXV147" s="1410"/>
      <c r="KXW147" s="1410"/>
      <c r="KXX147" s="1410"/>
      <c r="KXY147" s="1410"/>
      <c r="KXZ147" s="1410"/>
      <c r="KYA147" s="1410"/>
      <c r="KYB147" s="1410"/>
      <c r="KYC147" s="1410"/>
      <c r="KYD147" s="1410"/>
      <c r="KYE147" s="1410"/>
      <c r="KYF147" s="1410"/>
      <c r="KYG147" s="1410"/>
      <c r="KYH147" s="1410"/>
      <c r="KYI147" s="1410"/>
      <c r="KYJ147" s="1410"/>
      <c r="KYK147" s="1410"/>
      <c r="KYL147" s="1410"/>
      <c r="KYM147" s="1410"/>
      <c r="KYN147" s="1410"/>
      <c r="KYO147" s="1410"/>
      <c r="KYP147" s="1410"/>
      <c r="KYQ147" s="1410"/>
      <c r="KYR147" s="1410"/>
      <c r="KYS147" s="1410"/>
      <c r="KYT147" s="1410"/>
      <c r="KYU147" s="1410"/>
      <c r="KYV147" s="1410"/>
      <c r="KYW147" s="1410"/>
      <c r="KYX147" s="1410"/>
      <c r="KYY147" s="1410"/>
      <c r="KYZ147" s="1410"/>
      <c r="KZA147" s="1410"/>
      <c r="KZB147" s="1410"/>
      <c r="KZC147" s="1410"/>
      <c r="KZD147" s="1410"/>
      <c r="KZE147" s="1410"/>
      <c r="KZF147" s="1410"/>
      <c r="KZG147" s="1410"/>
      <c r="KZH147" s="1410"/>
      <c r="KZI147" s="1410"/>
      <c r="KZJ147" s="1410"/>
      <c r="KZK147" s="1410"/>
      <c r="KZL147" s="1410"/>
      <c r="KZM147" s="1410"/>
      <c r="KZN147" s="1410"/>
      <c r="KZO147" s="1410"/>
      <c r="KZP147" s="1410"/>
      <c r="KZQ147" s="1410"/>
      <c r="KZR147" s="1410"/>
      <c r="KZS147" s="1410"/>
      <c r="KZT147" s="1410"/>
      <c r="KZU147" s="1410"/>
      <c r="KZV147" s="1410"/>
      <c r="KZW147" s="1410"/>
      <c r="KZX147" s="1410"/>
      <c r="KZY147" s="1410"/>
      <c r="KZZ147" s="1410"/>
      <c r="LAA147" s="1410"/>
      <c r="LAB147" s="1410"/>
      <c r="LAC147" s="1410"/>
      <c r="LAD147" s="1410"/>
      <c r="LAE147" s="1410"/>
      <c r="LAF147" s="1410"/>
      <c r="LAG147" s="1410"/>
      <c r="LAH147" s="1410"/>
      <c r="LAI147" s="1410"/>
      <c r="LAJ147" s="1410"/>
      <c r="LAK147" s="1410"/>
      <c r="LAL147" s="1410"/>
      <c r="LAM147" s="1410"/>
      <c r="LAN147" s="1410"/>
      <c r="LAO147" s="1410"/>
      <c r="LAP147" s="1410"/>
      <c r="LAQ147" s="1410"/>
      <c r="LAR147" s="1410"/>
      <c r="LAS147" s="1410"/>
      <c r="LAT147" s="1410"/>
      <c r="LAU147" s="1410"/>
      <c r="LAV147" s="1410"/>
      <c r="LAW147" s="1410"/>
      <c r="LAX147" s="1410"/>
      <c r="LAY147" s="1410"/>
      <c r="LAZ147" s="1410"/>
      <c r="LBA147" s="1410"/>
      <c r="LBB147" s="1410"/>
      <c r="LBC147" s="1410"/>
      <c r="LBD147" s="1410"/>
      <c r="LBE147" s="1410"/>
      <c r="LBF147" s="1410"/>
      <c r="LBG147" s="1410"/>
      <c r="LBH147" s="1410"/>
      <c r="LBI147" s="1410"/>
      <c r="LBJ147" s="1410"/>
      <c r="LBK147" s="1410"/>
      <c r="LBL147" s="1410"/>
      <c r="LBM147" s="1410"/>
      <c r="LBN147" s="1410"/>
      <c r="LBO147" s="1410"/>
      <c r="LBP147" s="1410"/>
      <c r="LBQ147" s="1410"/>
      <c r="LBR147" s="1410"/>
      <c r="LBS147" s="1410"/>
      <c r="LBT147" s="1410"/>
      <c r="LBU147" s="1410"/>
      <c r="LBV147" s="1410"/>
      <c r="LBW147" s="1410"/>
      <c r="LBX147" s="1410"/>
      <c r="LBY147" s="1410"/>
      <c r="LBZ147" s="1410"/>
      <c r="LCA147" s="1410"/>
      <c r="LCB147" s="1410"/>
      <c r="LCC147" s="1410"/>
      <c r="LCD147" s="1410"/>
      <c r="LCE147" s="1410"/>
      <c r="LCF147" s="1410"/>
      <c r="LCG147" s="1410"/>
      <c r="LCH147" s="1410"/>
      <c r="LCI147" s="1410"/>
      <c r="LCJ147" s="1410"/>
      <c r="LCK147" s="1410"/>
      <c r="LCL147" s="1410"/>
      <c r="LCM147" s="1410"/>
      <c r="LCN147" s="1410"/>
      <c r="LCO147" s="1410"/>
      <c r="LCP147" s="1410"/>
      <c r="LCQ147" s="1410"/>
      <c r="LCR147" s="1410"/>
      <c r="LCS147" s="1410"/>
      <c r="LCT147" s="1410"/>
      <c r="LCU147" s="1410"/>
      <c r="LCV147" s="1410"/>
      <c r="LCW147" s="1410"/>
      <c r="LCX147" s="1410"/>
      <c r="LCY147" s="1410"/>
      <c r="LCZ147" s="1410"/>
      <c r="LDA147" s="1410"/>
      <c r="LDB147" s="1410"/>
      <c r="LDC147" s="1410"/>
      <c r="LDD147" s="1410"/>
      <c r="LDE147" s="1410"/>
      <c r="LDF147" s="1410"/>
      <c r="LDG147" s="1410"/>
      <c r="LDH147" s="1410"/>
      <c r="LDI147" s="1410"/>
      <c r="LDJ147" s="1410"/>
      <c r="LDK147" s="1410"/>
      <c r="LDL147" s="1410"/>
      <c r="LDM147" s="1410"/>
      <c r="LDN147" s="1410"/>
      <c r="LDO147" s="1410"/>
      <c r="LDP147" s="1410"/>
      <c r="LDQ147" s="1410"/>
      <c r="LDR147" s="1410"/>
      <c r="LDS147" s="1410"/>
      <c r="LDT147" s="1410"/>
      <c r="LDU147" s="1410"/>
      <c r="LDV147" s="1410"/>
      <c r="LDW147" s="1410"/>
      <c r="LDX147" s="1410"/>
      <c r="LDY147" s="1410"/>
      <c r="LDZ147" s="1410"/>
      <c r="LEA147" s="1410"/>
      <c r="LEB147" s="1410"/>
      <c r="LEC147" s="1410"/>
      <c r="LED147" s="1410"/>
      <c r="LEE147" s="1410"/>
      <c r="LEF147" s="1410"/>
      <c r="LEG147" s="1410"/>
      <c r="LEH147" s="1410"/>
      <c r="LEI147" s="1410"/>
      <c r="LEJ147" s="1410"/>
      <c r="LEK147" s="1410"/>
      <c r="LEL147" s="1410"/>
      <c r="LEM147" s="1410"/>
      <c r="LEN147" s="1410"/>
      <c r="LEO147" s="1410"/>
      <c r="LEP147" s="1410"/>
      <c r="LEQ147" s="1410"/>
      <c r="LER147" s="1410"/>
      <c r="LES147" s="1410"/>
      <c r="LET147" s="1410"/>
      <c r="LEU147" s="1410"/>
      <c r="LEV147" s="1410"/>
      <c r="LEW147" s="1410"/>
      <c r="LEX147" s="1410"/>
      <c r="LEY147" s="1410"/>
      <c r="LEZ147" s="1410"/>
      <c r="LFA147" s="1410"/>
      <c r="LFB147" s="1410"/>
      <c r="LFC147" s="1410"/>
      <c r="LFD147" s="1410"/>
      <c r="LFE147" s="1410"/>
      <c r="LFF147" s="1410"/>
      <c r="LFG147" s="1410"/>
      <c r="LFH147" s="1410"/>
      <c r="LFI147" s="1410"/>
      <c r="LFJ147" s="1410"/>
      <c r="LFK147" s="1410"/>
      <c r="LFL147" s="1410"/>
      <c r="LFM147" s="1410"/>
      <c r="LFN147" s="1410"/>
      <c r="LFO147" s="1410"/>
      <c r="LFP147" s="1410"/>
      <c r="LFQ147" s="1410"/>
      <c r="LFR147" s="1410"/>
      <c r="LFS147" s="1410"/>
      <c r="LFT147" s="1410"/>
      <c r="LFU147" s="1410"/>
      <c r="LFV147" s="1410"/>
      <c r="LFW147" s="1410"/>
      <c r="LFX147" s="1410"/>
      <c r="LFY147" s="1410"/>
      <c r="LFZ147" s="1410"/>
      <c r="LGA147" s="1410"/>
      <c r="LGB147" s="1410"/>
      <c r="LGC147" s="1410"/>
      <c r="LGD147" s="1410"/>
      <c r="LGE147" s="1410"/>
      <c r="LGF147" s="1410"/>
      <c r="LGG147" s="1410"/>
      <c r="LGH147" s="1410"/>
      <c r="LGI147" s="1410"/>
      <c r="LGJ147" s="1410"/>
      <c r="LGK147" s="1410"/>
      <c r="LGL147" s="1410"/>
      <c r="LGM147" s="1410"/>
      <c r="LGN147" s="1410"/>
      <c r="LGO147" s="1410"/>
      <c r="LGP147" s="1410"/>
      <c r="LGQ147" s="1410"/>
      <c r="LGR147" s="1410"/>
      <c r="LGS147" s="1410"/>
      <c r="LGT147" s="1410"/>
      <c r="LGU147" s="1410"/>
      <c r="LGV147" s="1410"/>
      <c r="LGW147" s="1410"/>
      <c r="LGX147" s="1410"/>
      <c r="LGY147" s="1410"/>
      <c r="LGZ147" s="1410"/>
      <c r="LHA147" s="1410"/>
      <c r="LHB147" s="1410"/>
      <c r="LHC147" s="1410"/>
      <c r="LHD147" s="1410"/>
      <c r="LHE147" s="1410"/>
      <c r="LHF147" s="1410"/>
      <c r="LHG147" s="1410"/>
      <c r="LHH147" s="1410"/>
      <c r="LHI147" s="1410"/>
      <c r="LHJ147" s="1410"/>
      <c r="LHK147" s="1410"/>
      <c r="LHL147" s="1410"/>
      <c r="LHM147" s="1410"/>
      <c r="LHN147" s="1410"/>
      <c r="LHO147" s="1410"/>
      <c r="LHP147" s="1410"/>
      <c r="LHQ147" s="1410"/>
      <c r="LHR147" s="1410"/>
      <c r="LHS147" s="1410"/>
      <c r="LHT147" s="1410"/>
      <c r="LHU147" s="1410"/>
      <c r="LHV147" s="1410"/>
      <c r="LHW147" s="1410"/>
      <c r="LHX147" s="1410"/>
      <c r="LHY147" s="1410"/>
      <c r="LHZ147" s="1410"/>
      <c r="LIA147" s="1410"/>
      <c r="LIB147" s="1410"/>
      <c r="LIC147" s="1410"/>
      <c r="LID147" s="1410"/>
      <c r="LIE147" s="1410"/>
      <c r="LIF147" s="1410"/>
      <c r="LIG147" s="1410"/>
      <c r="LIH147" s="1410"/>
      <c r="LII147" s="1410"/>
      <c r="LIJ147" s="1410"/>
      <c r="LIK147" s="1410"/>
      <c r="LIL147" s="1410"/>
      <c r="LIM147" s="1410"/>
      <c r="LIN147" s="1410"/>
      <c r="LIO147" s="1410"/>
      <c r="LIP147" s="1410"/>
      <c r="LIQ147" s="1410"/>
      <c r="LIR147" s="1410"/>
      <c r="LIS147" s="1410"/>
      <c r="LIT147" s="1410"/>
      <c r="LIU147" s="1410"/>
      <c r="LIV147" s="1410"/>
      <c r="LIW147" s="1410"/>
      <c r="LIX147" s="1410"/>
      <c r="LIY147" s="1410"/>
      <c r="LIZ147" s="1410"/>
      <c r="LJA147" s="1410"/>
      <c r="LJB147" s="1410"/>
      <c r="LJC147" s="1410"/>
      <c r="LJD147" s="1410"/>
      <c r="LJE147" s="1410"/>
      <c r="LJF147" s="1410"/>
      <c r="LJG147" s="1410"/>
      <c r="LJH147" s="1410"/>
      <c r="LJI147" s="1410"/>
      <c r="LJJ147" s="1410"/>
      <c r="LJK147" s="1410"/>
      <c r="LJL147" s="1410"/>
      <c r="LJM147" s="1410"/>
      <c r="LJN147" s="1410"/>
      <c r="LJO147" s="1410"/>
      <c r="LJP147" s="1410"/>
      <c r="LJQ147" s="1410"/>
      <c r="LJR147" s="1410"/>
      <c r="LJS147" s="1410"/>
      <c r="LJT147" s="1410"/>
      <c r="LJU147" s="1410"/>
      <c r="LJV147" s="1410"/>
      <c r="LJW147" s="1410"/>
      <c r="LJX147" s="1410"/>
      <c r="LJY147" s="1410"/>
      <c r="LJZ147" s="1410"/>
      <c r="LKA147" s="1410"/>
      <c r="LKB147" s="1410"/>
      <c r="LKC147" s="1410"/>
      <c r="LKD147" s="1410"/>
      <c r="LKE147" s="1410"/>
      <c r="LKF147" s="1410"/>
      <c r="LKG147" s="1410"/>
      <c r="LKH147" s="1410"/>
      <c r="LKI147" s="1410"/>
      <c r="LKJ147" s="1410"/>
      <c r="LKK147" s="1410"/>
      <c r="LKL147" s="1410"/>
      <c r="LKM147" s="1410"/>
      <c r="LKN147" s="1410"/>
      <c r="LKO147" s="1410"/>
      <c r="LKP147" s="1410"/>
      <c r="LKQ147" s="1410"/>
      <c r="LKR147" s="1410"/>
      <c r="LKS147" s="1410"/>
      <c r="LKT147" s="1410"/>
      <c r="LKU147" s="1410"/>
      <c r="LKV147" s="1410"/>
      <c r="LKW147" s="1410"/>
      <c r="LKX147" s="1410"/>
      <c r="LKY147" s="1410"/>
      <c r="LKZ147" s="1410"/>
      <c r="LLA147" s="1410"/>
      <c r="LLB147" s="1410"/>
      <c r="LLC147" s="1410"/>
      <c r="LLD147" s="1410"/>
      <c r="LLE147" s="1410"/>
      <c r="LLF147" s="1410"/>
      <c r="LLG147" s="1410"/>
      <c r="LLH147" s="1410"/>
      <c r="LLI147" s="1410"/>
      <c r="LLJ147" s="1410"/>
      <c r="LLK147" s="1410"/>
      <c r="LLL147" s="1410"/>
      <c r="LLM147" s="1410"/>
      <c r="LLN147" s="1410"/>
      <c r="LLO147" s="1410"/>
      <c r="LLP147" s="1410"/>
      <c r="LLQ147" s="1410"/>
      <c r="LLR147" s="1410"/>
      <c r="LLS147" s="1410"/>
      <c r="LLT147" s="1410"/>
      <c r="LLU147" s="1410"/>
      <c r="LLV147" s="1410"/>
      <c r="LLW147" s="1410"/>
      <c r="LLX147" s="1410"/>
      <c r="LLY147" s="1410"/>
      <c r="LLZ147" s="1410"/>
      <c r="LMA147" s="1410"/>
      <c r="LMB147" s="1410"/>
      <c r="LMC147" s="1410"/>
      <c r="LMD147" s="1410"/>
      <c r="LME147" s="1410"/>
      <c r="LMF147" s="1410"/>
      <c r="LMG147" s="1410"/>
      <c r="LMH147" s="1410"/>
      <c r="LMI147" s="1410"/>
      <c r="LMJ147" s="1410"/>
      <c r="LMK147" s="1410"/>
      <c r="LML147" s="1410"/>
      <c r="LMM147" s="1410"/>
      <c r="LMN147" s="1410"/>
      <c r="LMO147" s="1410"/>
      <c r="LMP147" s="1410"/>
      <c r="LMQ147" s="1410"/>
      <c r="LMR147" s="1410"/>
      <c r="LMS147" s="1410"/>
      <c r="LMT147" s="1410"/>
      <c r="LMU147" s="1410"/>
      <c r="LMV147" s="1410"/>
      <c r="LMW147" s="1410"/>
      <c r="LMX147" s="1410"/>
      <c r="LMY147" s="1410"/>
      <c r="LMZ147" s="1410"/>
      <c r="LNA147" s="1410"/>
      <c r="LNB147" s="1410"/>
      <c r="LNC147" s="1410"/>
      <c r="LND147" s="1410"/>
      <c r="LNE147" s="1410"/>
      <c r="LNF147" s="1410"/>
      <c r="LNG147" s="1410"/>
      <c r="LNH147" s="1410"/>
      <c r="LNI147" s="1410"/>
      <c r="LNJ147" s="1410"/>
      <c r="LNK147" s="1410"/>
      <c r="LNL147" s="1410"/>
      <c r="LNM147" s="1410"/>
      <c r="LNN147" s="1410"/>
      <c r="LNO147" s="1410"/>
      <c r="LNP147" s="1410"/>
      <c r="LNQ147" s="1410"/>
      <c r="LNR147" s="1410"/>
      <c r="LNS147" s="1410"/>
      <c r="LNT147" s="1410"/>
      <c r="LNU147" s="1410"/>
      <c r="LNV147" s="1410"/>
      <c r="LNW147" s="1410"/>
      <c r="LNX147" s="1410"/>
      <c r="LNY147" s="1410"/>
      <c r="LNZ147" s="1410"/>
      <c r="LOA147" s="1410"/>
      <c r="LOB147" s="1410"/>
      <c r="LOC147" s="1410"/>
      <c r="LOD147" s="1410"/>
      <c r="LOE147" s="1410"/>
      <c r="LOF147" s="1410"/>
      <c r="LOG147" s="1410"/>
      <c r="LOH147" s="1410"/>
      <c r="LOI147" s="1410"/>
      <c r="LOJ147" s="1410"/>
      <c r="LOK147" s="1410"/>
      <c r="LOL147" s="1410"/>
      <c r="LOM147" s="1410"/>
      <c r="LON147" s="1410"/>
      <c r="LOO147" s="1410"/>
      <c r="LOP147" s="1410"/>
      <c r="LOQ147" s="1410"/>
      <c r="LOR147" s="1410"/>
      <c r="LOS147" s="1410"/>
      <c r="LOT147" s="1410"/>
      <c r="LOU147" s="1410"/>
      <c r="LOV147" s="1410"/>
      <c r="LOW147" s="1410"/>
      <c r="LOX147" s="1410"/>
      <c r="LOY147" s="1410"/>
      <c r="LOZ147" s="1410"/>
      <c r="LPA147" s="1410"/>
      <c r="LPB147" s="1410"/>
      <c r="LPC147" s="1410"/>
      <c r="LPD147" s="1410"/>
      <c r="LPE147" s="1410"/>
      <c r="LPF147" s="1410"/>
      <c r="LPG147" s="1410"/>
      <c r="LPH147" s="1410"/>
      <c r="LPI147" s="1410"/>
      <c r="LPJ147" s="1410"/>
      <c r="LPK147" s="1410"/>
      <c r="LPL147" s="1410"/>
      <c r="LPM147" s="1410"/>
      <c r="LPN147" s="1410"/>
      <c r="LPO147" s="1410"/>
      <c r="LPP147" s="1410"/>
      <c r="LPQ147" s="1410"/>
      <c r="LPR147" s="1410"/>
      <c r="LPS147" s="1410"/>
      <c r="LPT147" s="1410"/>
      <c r="LPU147" s="1410"/>
      <c r="LPV147" s="1410"/>
      <c r="LPW147" s="1410"/>
      <c r="LPX147" s="1410"/>
      <c r="LPY147" s="1410"/>
      <c r="LPZ147" s="1410"/>
      <c r="LQA147" s="1410"/>
      <c r="LQB147" s="1410"/>
      <c r="LQC147" s="1410"/>
      <c r="LQD147" s="1410"/>
      <c r="LQE147" s="1410"/>
      <c r="LQF147" s="1410"/>
      <c r="LQG147" s="1410"/>
      <c r="LQH147" s="1410"/>
      <c r="LQI147" s="1410"/>
      <c r="LQJ147" s="1410"/>
      <c r="LQK147" s="1410"/>
      <c r="LQL147" s="1410"/>
      <c r="LQM147" s="1410"/>
      <c r="LQN147" s="1410"/>
      <c r="LQO147" s="1410"/>
      <c r="LQP147" s="1410"/>
      <c r="LQQ147" s="1410"/>
      <c r="LQR147" s="1410"/>
      <c r="LQS147" s="1410"/>
      <c r="LQT147" s="1410"/>
      <c r="LQU147" s="1410"/>
      <c r="LQV147" s="1410"/>
      <c r="LQW147" s="1410"/>
      <c r="LQX147" s="1410"/>
      <c r="LQY147" s="1410"/>
      <c r="LQZ147" s="1410"/>
      <c r="LRA147" s="1410"/>
      <c r="LRB147" s="1410"/>
      <c r="LRC147" s="1410"/>
      <c r="LRD147" s="1410"/>
      <c r="LRE147" s="1410"/>
      <c r="LRF147" s="1410"/>
      <c r="LRG147" s="1410"/>
      <c r="LRH147" s="1410"/>
      <c r="LRI147" s="1410"/>
      <c r="LRJ147" s="1410"/>
      <c r="LRK147" s="1410"/>
      <c r="LRL147" s="1410"/>
      <c r="LRM147" s="1410"/>
      <c r="LRN147" s="1410"/>
      <c r="LRO147" s="1410"/>
      <c r="LRP147" s="1410"/>
      <c r="LRQ147" s="1410"/>
      <c r="LRR147" s="1410"/>
      <c r="LRS147" s="1410"/>
      <c r="LRT147" s="1410"/>
      <c r="LRU147" s="1410"/>
      <c r="LRV147" s="1410"/>
      <c r="LRW147" s="1410"/>
      <c r="LRX147" s="1410"/>
      <c r="LRY147" s="1410"/>
      <c r="LRZ147" s="1410"/>
      <c r="LSA147" s="1410"/>
      <c r="LSB147" s="1410"/>
      <c r="LSC147" s="1410"/>
      <c r="LSD147" s="1410"/>
      <c r="LSE147" s="1410"/>
      <c r="LSF147" s="1410"/>
      <c r="LSG147" s="1410"/>
      <c r="LSH147" s="1410"/>
      <c r="LSI147" s="1410"/>
      <c r="LSJ147" s="1410"/>
      <c r="LSK147" s="1410"/>
      <c r="LSL147" s="1410"/>
      <c r="LSM147" s="1410"/>
      <c r="LSN147" s="1410"/>
      <c r="LSO147" s="1410"/>
      <c r="LSP147" s="1410"/>
      <c r="LSQ147" s="1410"/>
      <c r="LSR147" s="1410"/>
      <c r="LSS147" s="1410"/>
      <c r="LST147" s="1410"/>
      <c r="LSU147" s="1410"/>
      <c r="LSV147" s="1410"/>
      <c r="LSW147" s="1410"/>
      <c r="LSX147" s="1410"/>
      <c r="LSY147" s="1410"/>
      <c r="LSZ147" s="1410"/>
      <c r="LTA147" s="1410"/>
      <c r="LTB147" s="1410"/>
      <c r="LTC147" s="1410"/>
      <c r="LTD147" s="1410"/>
      <c r="LTE147" s="1410"/>
      <c r="LTF147" s="1410"/>
      <c r="LTG147" s="1410"/>
      <c r="LTH147" s="1410"/>
      <c r="LTI147" s="1410"/>
      <c r="LTJ147" s="1410"/>
      <c r="LTK147" s="1410"/>
      <c r="LTL147" s="1410"/>
      <c r="LTM147" s="1410"/>
      <c r="LTN147" s="1410"/>
      <c r="LTO147" s="1410"/>
      <c r="LTP147" s="1410"/>
      <c r="LTQ147" s="1410"/>
      <c r="LTR147" s="1410"/>
      <c r="LTS147" s="1410"/>
      <c r="LTT147" s="1410"/>
      <c r="LTU147" s="1410"/>
      <c r="LTV147" s="1410"/>
      <c r="LTW147" s="1410"/>
      <c r="LTX147" s="1410"/>
      <c r="LTY147" s="1410"/>
      <c r="LTZ147" s="1410"/>
      <c r="LUA147" s="1410"/>
      <c r="LUB147" s="1410"/>
      <c r="LUC147" s="1410"/>
      <c r="LUD147" s="1410"/>
      <c r="LUE147" s="1410"/>
      <c r="LUF147" s="1410"/>
      <c r="LUG147" s="1410"/>
      <c r="LUH147" s="1410"/>
      <c r="LUI147" s="1410"/>
      <c r="LUJ147" s="1410"/>
      <c r="LUK147" s="1410"/>
      <c r="LUL147" s="1410"/>
      <c r="LUM147" s="1410"/>
      <c r="LUN147" s="1410"/>
      <c r="LUO147" s="1410"/>
      <c r="LUP147" s="1410"/>
      <c r="LUQ147" s="1410"/>
      <c r="LUR147" s="1410"/>
      <c r="LUS147" s="1410"/>
      <c r="LUT147" s="1410"/>
      <c r="LUU147" s="1410"/>
      <c r="LUV147" s="1410"/>
      <c r="LUW147" s="1410"/>
      <c r="LUX147" s="1410"/>
      <c r="LUY147" s="1410"/>
      <c r="LUZ147" s="1410"/>
      <c r="LVA147" s="1410"/>
      <c r="LVB147" s="1410"/>
      <c r="LVC147" s="1410"/>
      <c r="LVD147" s="1410"/>
      <c r="LVE147" s="1410"/>
      <c r="LVF147" s="1410"/>
      <c r="LVG147" s="1410"/>
      <c r="LVH147" s="1410"/>
      <c r="LVI147" s="1410"/>
      <c r="LVJ147" s="1410"/>
      <c r="LVK147" s="1410"/>
      <c r="LVL147" s="1410"/>
      <c r="LVM147" s="1410"/>
      <c r="LVN147" s="1410"/>
      <c r="LVO147" s="1410"/>
      <c r="LVP147" s="1410"/>
      <c r="LVQ147" s="1410"/>
      <c r="LVR147" s="1410"/>
      <c r="LVS147" s="1410"/>
      <c r="LVT147" s="1410"/>
      <c r="LVU147" s="1410"/>
      <c r="LVV147" s="1410"/>
      <c r="LVW147" s="1410"/>
      <c r="LVX147" s="1410"/>
      <c r="LVY147" s="1410"/>
      <c r="LVZ147" s="1410"/>
      <c r="LWA147" s="1410"/>
      <c r="LWB147" s="1410"/>
      <c r="LWC147" s="1410"/>
      <c r="LWD147" s="1410"/>
      <c r="LWE147" s="1410"/>
      <c r="LWF147" s="1410"/>
      <c r="LWG147" s="1410"/>
      <c r="LWH147" s="1410"/>
      <c r="LWI147" s="1410"/>
      <c r="LWJ147" s="1410"/>
      <c r="LWK147" s="1410"/>
      <c r="LWL147" s="1410"/>
      <c r="LWM147" s="1410"/>
      <c r="LWN147" s="1410"/>
      <c r="LWO147" s="1410"/>
      <c r="LWP147" s="1410"/>
      <c r="LWQ147" s="1410"/>
      <c r="LWR147" s="1410"/>
      <c r="LWS147" s="1410"/>
      <c r="LWT147" s="1410"/>
      <c r="LWU147" s="1410"/>
      <c r="LWV147" s="1410"/>
      <c r="LWW147" s="1410"/>
      <c r="LWX147" s="1410"/>
      <c r="LWY147" s="1410"/>
      <c r="LWZ147" s="1410"/>
      <c r="LXA147" s="1410"/>
      <c r="LXB147" s="1410"/>
      <c r="LXC147" s="1410"/>
      <c r="LXD147" s="1410"/>
      <c r="LXE147" s="1410"/>
      <c r="LXF147" s="1410"/>
      <c r="LXG147" s="1410"/>
      <c r="LXH147" s="1410"/>
      <c r="LXI147" s="1410"/>
      <c r="LXJ147" s="1410"/>
      <c r="LXK147" s="1410"/>
      <c r="LXL147" s="1410"/>
      <c r="LXM147" s="1410"/>
      <c r="LXN147" s="1410"/>
      <c r="LXO147" s="1410"/>
      <c r="LXP147" s="1410"/>
      <c r="LXQ147" s="1410"/>
      <c r="LXR147" s="1410"/>
      <c r="LXS147" s="1410"/>
      <c r="LXT147" s="1410"/>
      <c r="LXU147" s="1410"/>
      <c r="LXV147" s="1410"/>
      <c r="LXW147" s="1410"/>
      <c r="LXX147" s="1410"/>
      <c r="LXY147" s="1410"/>
      <c r="LXZ147" s="1410"/>
      <c r="LYA147" s="1410"/>
      <c r="LYB147" s="1410"/>
      <c r="LYC147" s="1410"/>
      <c r="LYD147" s="1410"/>
      <c r="LYE147" s="1410"/>
      <c r="LYF147" s="1410"/>
      <c r="LYG147" s="1410"/>
      <c r="LYH147" s="1410"/>
      <c r="LYI147" s="1410"/>
      <c r="LYJ147" s="1410"/>
      <c r="LYK147" s="1410"/>
      <c r="LYL147" s="1410"/>
      <c r="LYM147" s="1410"/>
      <c r="LYN147" s="1410"/>
      <c r="LYO147" s="1410"/>
      <c r="LYP147" s="1410"/>
      <c r="LYQ147" s="1410"/>
      <c r="LYR147" s="1410"/>
      <c r="LYS147" s="1410"/>
      <c r="LYT147" s="1410"/>
      <c r="LYU147" s="1410"/>
      <c r="LYV147" s="1410"/>
      <c r="LYW147" s="1410"/>
      <c r="LYX147" s="1410"/>
      <c r="LYY147" s="1410"/>
      <c r="LYZ147" s="1410"/>
      <c r="LZA147" s="1410"/>
      <c r="LZB147" s="1410"/>
      <c r="LZC147" s="1410"/>
      <c r="LZD147" s="1410"/>
      <c r="LZE147" s="1410"/>
      <c r="LZF147" s="1410"/>
      <c r="LZG147" s="1410"/>
      <c r="LZH147" s="1410"/>
      <c r="LZI147" s="1410"/>
      <c r="LZJ147" s="1410"/>
      <c r="LZK147" s="1410"/>
      <c r="LZL147" s="1410"/>
      <c r="LZM147" s="1410"/>
      <c r="LZN147" s="1410"/>
      <c r="LZO147" s="1410"/>
      <c r="LZP147" s="1410"/>
      <c r="LZQ147" s="1410"/>
      <c r="LZR147" s="1410"/>
      <c r="LZS147" s="1410"/>
      <c r="LZT147" s="1410"/>
      <c r="LZU147" s="1410"/>
      <c r="LZV147" s="1410"/>
      <c r="LZW147" s="1410"/>
      <c r="LZX147" s="1410"/>
      <c r="LZY147" s="1410"/>
      <c r="LZZ147" s="1410"/>
      <c r="MAA147" s="1410"/>
      <c r="MAB147" s="1410"/>
      <c r="MAC147" s="1410"/>
      <c r="MAD147" s="1410"/>
      <c r="MAE147" s="1410"/>
      <c r="MAF147" s="1410"/>
      <c r="MAG147" s="1410"/>
      <c r="MAH147" s="1410"/>
      <c r="MAI147" s="1410"/>
      <c r="MAJ147" s="1410"/>
      <c r="MAK147" s="1410"/>
      <c r="MAL147" s="1410"/>
      <c r="MAM147" s="1410"/>
      <c r="MAN147" s="1410"/>
      <c r="MAO147" s="1410"/>
      <c r="MAP147" s="1410"/>
      <c r="MAQ147" s="1410"/>
      <c r="MAR147" s="1410"/>
      <c r="MAS147" s="1410"/>
      <c r="MAT147" s="1410"/>
      <c r="MAU147" s="1410"/>
      <c r="MAV147" s="1410"/>
      <c r="MAW147" s="1410"/>
      <c r="MAX147" s="1410"/>
      <c r="MAY147" s="1410"/>
      <c r="MAZ147" s="1410"/>
      <c r="MBA147" s="1410"/>
      <c r="MBB147" s="1410"/>
      <c r="MBC147" s="1410"/>
      <c r="MBD147" s="1410"/>
      <c r="MBE147" s="1410"/>
      <c r="MBF147" s="1410"/>
      <c r="MBG147" s="1410"/>
      <c r="MBH147" s="1410"/>
      <c r="MBI147" s="1410"/>
      <c r="MBJ147" s="1410"/>
      <c r="MBK147" s="1410"/>
      <c r="MBL147" s="1410"/>
      <c r="MBM147" s="1410"/>
      <c r="MBN147" s="1410"/>
      <c r="MBO147" s="1410"/>
      <c r="MBP147" s="1410"/>
      <c r="MBQ147" s="1410"/>
      <c r="MBR147" s="1410"/>
      <c r="MBS147" s="1410"/>
      <c r="MBT147" s="1410"/>
      <c r="MBU147" s="1410"/>
      <c r="MBV147" s="1410"/>
      <c r="MBW147" s="1410"/>
      <c r="MBX147" s="1410"/>
      <c r="MBY147" s="1410"/>
      <c r="MBZ147" s="1410"/>
      <c r="MCA147" s="1410"/>
      <c r="MCB147" s="1410"/>
      <c r="MCC147" s="1410"/>
      <c r="MCD147" s="1410"/>
      <c r="MCE147" s="1410"/>
      <c r="MCF147" s="1410"/>
      <c r="MCG147" s="1410"/>
      <c r="MCH147" s="1410"/>
      <c r="MCI147" s="1410"/>
      <c r="MCJ147" s="1410"/>
      <c r="MCK147" s="1410"/>
      <c r="MCL147" s="1410"/>
      <c r="MCM147" s="1410"/>
      <c r="MCN147" s="1410"/>
      <c r="MCO147" s="1410"/>
      <c r="MCP147" s="1410"/>
      <c r="MCQ147" s="1410"/>
      <c r="MCR147" s="1410"/>
      <c r="MCS147" s="1410"/>
      <c r="MCT147" s="1410"/>
      <c r="MCU147" s="1410"/>
      <c r="MCV147" s="1410"/>
      <c r="MCW147" s="1410"/>
      <c r="MCX147" s="1410"/>
      <c r="MCY147" s="1410"/>
      <c r="MCZ147" s="1410"/>
      <c r="MDA147" s="1410"/>
      <c r="MDB147" s="1410"/>
      <c r="MDC147" s="1410"/>
      <c r="MDD147" s="1410"/>
      <c r="MDE147" s="1410"/>
      <c r="MDF147" s="1410"/>
      <c r="MDG147" s="1410"/>
      <c r="MDH147" s="1410"/>
      <c r="MDI147" s="1410"/>
      <c r="MDJ147" s="1410"/>
      <c r="MDK147" s="1410"/>
      <c r="MDL147" s="1410"/>
      <c r="MDM147" s="1410"/>
      <c r="MDN147" s="1410"/>
      <c r="MDO147" s="1410"/>
      <c r="MDP147" s="1410"/>
      <c r="MDQ147" s="1410"/>
      <c r="MDR147" s="1410"/>
      <c r="MDS147" s="1410"/>
      <c r="MDT147" s="1410"/>
      <c r="MDU147" s="1410"/>
      <c r="MDV147" s="1410"/>
      <c r="MDW147" s="1410"/>
      <c r="MDX147" s="1410"/>
      <c r="MDY147" s="1410"/>
      <c r="MDZ147" s="1410"/>
      <c r="MEA147" s="1410"/>
      <c r="MEB147" s="1410"/>
      <c r="MEC147" s="1410"/>
      <c r="MED147" s="1410"/>
      <c r="MEE147" s="1410"/>
      <c r="MEF147" s="1410"/>
      <c r="MEG147" s="1410"/>
      <c r="MEH147" s="1410"/>
      <c r="MEI147" s="1410"/>
      <c r="MEJ147" s="1410"/>
      <c r="MEK147" s="1410"/>
      <c r="MEL147" s="1410"/>
      <c r="MEM147" s="1410"/>
      <c r="MEN147" s="1410"/>
      <c r="MEO147" s="1410"/>
      <c r="MEP147" s="1410"/>
      <c r="MEQ147" s="1410"/>
      <c r="MER147" s="1410"/>
      <c r="MES147" s="1410"/>
      <c r="MET147" s="1410"/>
      <c r="MEU147" s="1410"/>
      <c r="MEV147" s="1410"/>
      <c r="MEW147" s="1410"/>
      <c r="MEX147" s="1410"/>
      <c r="MEY147" s="1410"/>
      <c r="MEZ147" s="1410"/>
      <c r="MFA147" s="1410"/>
      <c r="MFB147" s="1410"/>
      <c r="MFC147" s="1410"/>
      <c r="MFD147" s="1410"/>
      <c r="MFE147" s="1410"/>
      <c r="MFF147" s="1410"/>
      <c r="MFG147" s="1410"/>
      <c r="MFH147" s="1410"/>
      <c r="MFI147" s="1410"/>
      <c r="MFJ147" s="1410"/>
      <c r="MFK147" s="1410"/>
      <c r="MFL147" s="1410"/>
      <c r="MFM147" s="1410"/>
      <c r="MFN147" s="1410"/>
      <c r="MFO147" s="1410"/>
      <c r="MFP147" s="1410"/>
      <c r="MFQ147" s="1410"/>
      <c r="MFR147" s="1410"/>
      <c r="MFS147" s="1410"/>
      <c r="MFT147" s="1410"/>
      <c r="MFU147" s="1410"/>
      <c r="MFV147" s="1410"/>
      <c r="MFW147" s="1410"/>
      <c r="MFX147" s="1410"/>
      <c r="MFY147" s="1410"/>
      <c r="MFZ147" s="1410"/>
      <c r="MGA147" s="1410"/>
      <c r="MGB147" s="1410"/>
      <c r="MGC147" s="1410"/>
      <c r="MGD147" s="1410"/>
      <c r="MGE147" s="1410"/>
      <c r="MGF147" s="1410"/>
      <c r="MGG147" s="1410"/>
      <c r="MGH147" s="1410"/>
      <c r="MGI147" s="1410"/>
      <c r="MGJ147" s="1410"/>
      <c r="MGK147" s="1410"/>
      <c r="MGL147" s="1410"/>
      <c r="MGM147" s="1410"/>
      <c r="MGN147" s="1410"/>
      <c r="MGO147" s="1410"/>
      <c r="MGP147" s="1410"/>
      <c r="MGQ147" s="1410"/>
      <c r="MGR147" s="1410"/>
      <c r="MGS147" s="1410"/>
      <c r="MGT147" s="1410"/>
      <c r="MGU147" s="1410"/>
      <c r="MGV147" s="1410"/>
      <c r="MGW147" s="1410"/>
      <c r="MGX147" s="1410"/>
      <c r="MGY147" s="1410"/>
      <c r="MGZ147" s="1410"/>
      <c r="MHA147" s="1410"/>
      <c r="MHB147" s="1410"/>
      <c r="MHC147" s="1410"/>
      <c r="MHD147" s="1410"/>
      <c r="MHE147" s="1410"/>
      <c r="MHF147" s="1410"/>
      <c r="MHG147" s="1410"/>
      <c r="MHH147" s="1410"/>
      <c r="MHI147" s="1410"/>
      <c r="MHJ147" s="1410"/>
      <c r="MHK147" s="1410"/>
      <c r="MHL147" s="1410"/>
      <c r="MHM147" s="1410"/>
      <c r="MHN147" s="1410"/>
      <c r="MHO147" s="1410"/>
      <c r="MHP147" s="1410"/>
      <c r="MHQ147" s="1410"/>
      <c r="MHR147" s="1410"/>
      <c r="MHS147" s="1410"/>
      <c r="MHT147" s="1410"/>
      <c r="MHU147" s="1410"/>
      <c r="MHV147" s="1410"/>
      <c r="MHW147" s="1410"/>
      <c r="MHX147" s="1410"/>
      <c r="MHY147" s="1410"/>
      <c r="MHZ147" s="1410"/>
      <c r="MIA147" s="1410"/>
      <c r="MIB147" s="1410"/>
      <c r="MIC147" s="1410"/>
      <c r="MID147" s="1410"/>
      <c r="MIE147" s="1410"/>
      <c r="MIF147" s="1410"/>
      <c r="MIG147" s="1410"/>
      <c r="MIH147" s="1410"/>
      <c r="MII147" s="1410"/>
      <c r="MIJ147" s="1410"/>
      <c r="MIK147" s="1410"/>
      <c r="MIL147" s="1410"/>
      <c r="MIM147" s="1410"/>
      <c r="MIN147" s="1410"/>
      <c r="MIO147" s="1410"/>
      <c r="MIP147" s="1410"/>
      <c r="MIQ147" s="1410"/>
      <c r="MIR147" s="1410"/>
      <c r="MIS147" s="1410"/>
      <c r="MIT147" s="1410"/>
      <c r="MIU147" s="1410"/>
      <c r="MIV147" s="1410"/>
      <c r="MIW147" s="1410"/>
      <c r="MIX147" s="1410"/>
      <c r="MIY147" s="1410"/>
      <c r="MIZ147" s="1410"/>
      <c r="MJA147" s="1410"/>
      <c r="MJB147" s="1410"/>
      <c r="MJC147" s="1410"/>
      <c r="MJD147" s="1410"/>
      <c r="MJE147" s="1410"/>
      <c r="MJF147" s="1410"/>
      <c r="MJG147" s="1410"/>
      <c r="MJH147" s="1410"/>
      <c r="MJI147" s="1410"/>
      <c r="MJJ147" s="1410"/>
      <c r="MJK147" s="1410"/>
      <c r="MJL147" s="1410"/>
      <c r="MJM147" s="1410"/>
      <c r="MJN147" s="1410"/>
      <c r="MJO147" s="1410"/>
      <c r="MJP147" s="1410"/>
      <c r="MJQ147" s="1410"/>
      <c r="MJR147" s="1410"/>
      <c r="MJS147" s="1410"/>
      <c r="MJT147" s="1410"/>
      <c r="MJU147" s="1410"/>
      <c r="MJV147" s="1410"/>
      <c r="MJW147" s="1410"/>
      <c r="MJX147" s="1410"/>
      <c r="MJY147" s="1410"/>
      <c r="MJZ147" s="1410"/>
      <c r="MKA147" s="1410"/>
      <c r="MKB147" s="1410"/>
      <c r="MKC147" s="1410"/>
      <c r="MKD147" s="1410"/>
      <c r="MKE147" s="1410"/>
      <c r="MKF147" s="1410"/>
      <c r="MKG147" s="1410"/>
      <c r="MKH147" s="1410"/>
      <c r="MKI147" s="1410"/>
      <c r="MKJ147" s="1410"/>
      <c r="MKK147" s="1410"/>
      <c r="MKL147" s="1410"/>
      <c r="MKM147" s="1410"/>
      <c r="MKN147" s="1410"/>
      <c r="MKO147" s="1410"/>
      <c r="MKP147" s="1410"/>
      <c r="MKQ147" s="1410"/>
      <c r="MKR147" s="1410"/>
      <c r="MKS147" s="1410"/>
      <c r="MKT147" s="1410"/>
      <c r="MKU147" s="1410"/>
      <c r="MKV147" s="1410"/>
      <c r="MKW147" s="1410"/>
      <c r="MKX147" s="1410"/>
      <c r="MKY147" s="1410"/>
      <c r="MKZ147" s="1410"/>
      <c r="MLA147" s="1410"/>
      <c r="MLB147" s="1410"/>
      <c r="MLC147" s="1410"/>
      <c r="MLD147" s="1410"/>
      <c r="MLE147" s="1410"/>
      <c r="MLF147" s="1410"/>
      <c r="MLG147" s="1410"/>
      <c r="MLH147" s="1410"/>
      <c r="MLI147" s="1410"/>
      <c r="MLJ147" s="1410"/>
      <c r="MLK147" s="1410"/>
      <c r="MLL147" s="1410"/>
      <c r="MLM147" s="1410"/>
      <c r="MLN147" s="1410"/>
      <c r="MLO147" s="1410"/>
      <c r="MLP147" s="1410"/>
      <c r="MLQ147" s="1410"/>
      <c r="MLR147" s="1410"/>
      <c r="MLS147" s="1410"/>
      <c r="MLT147" s="1410"/>
      <c r="MLU147" s="1410"/>
      <c r="MLV147" s="1410"/>
      <c r="MLW147" s="1410"/>
      <c r="MLX147" s="1410"/>
      <c r="MLY147" s="1410"/>
      <c r="MLZ147" s="1410"/>
      <c r="MMA147" s="1410"/>
      <c r="MMB147" s="1410"/>
      <c r="MMC147" s="1410"/>
      <c r="MMD147" s="1410"/>
      <c r="MME147" s="1410"/>
      <c r="MMF147" s="1410"/>
      <c r="MMG147" s="1410"/>
      <c r="MMH147" s="1410"/>
      <c r="MMI147" s="1410"/>
      <c r="MMJ147" s="1410"/>
      <c r="MMK147" s="1410"/>
      <c r="MML147" s="1410"/>
      <c r="MMM147" s="1410"/>
      <c r="MMN147" s="1410"/>
      <c r="MMO147" s="1410"/>
      <c r="MMP147" s="1410"/>
      <c r="MMQ147" s="1410"/>
      <c r="MMR147" s="1410"/>
      <c r="MMS147" s="1410"/>
      <c r="MMT147" s="1410"/>
      <c r="MMU147" s="1410"/>
      <c r="MMV147" s="1410"/>
      <c r="MMW147" s="1410"/>
      <c r="MMX147" s="1410"/>
      <c r="MMY147" s="1410"/>
      <c r="MMZ147" s="1410"/>
      <c r="MNA147" s="1410"/>
      <c r="MNB147" s="1410"/>
      <c r="MNC147" s="1410"/>
      <c r="MND147" s="1410"/>
      <c r="MNE147" s="1410"/>
      <c r="MNF147" s="1410"/>
      <c r="MNG147" s="1410"/>
      <c r="MNH147" s="1410"/>
      <c r="MNI147" s="1410"/>
      <c r="MNJ147" s="1410"/>
      <c r="MNK147" s="1410"/>
      <c r="MNL147" s="1410"/>
      <c r="MNM147" s="1410"/>
      <c r="MNN147" s="1410"/>
      <c r="MNO147" s="1410"/>
      <c r="MNP147" s="1410"/>
      <c r="MNQ147" s="1410"/>
      <c r="MNR147" s="1410"/>
      <c r="MNS147" s="1410"/>
      <c r="MNT147" s="1410"/>
      <c r="MNU147" s="1410"/>
      <c r="MNV147" s="1410"/>
      <c r="MNW147" s="1410"/>
      <c r="MNX147" s="1410"/>
      <c r="MNY147" s="1410"/>
      <c r="MNZ147" s="1410"/>
      <c r="MOA147" s="1410"/>
      <c r="MOB147" s="1410"/>
      <c r="MOC147" s="1410"/>
      <c r="MOD147" s="1410"/>
      <c r="MOE147" s="1410"/>
      <c r="MOF147" s="1410"/>
      <c r="MOG147" s="1410"/>
      <c r="MOH147" s="1410"/>
      <c r="MOI147" s="1410"/>
      <c r="MOJ147" s="1410"/>
      <c r="MOK147" s="1410"/>
      <c r="MOL147" s="1410"/>
      <c r="MOM147" s="1410"/>
      <c r="MON147" s="1410"/>
      <c r="MOO147" s="1410"/>
      <c r="MOP147" s="1410"/>
      <c r="MOQ147" s="1410"/>
      <c r="MOR147" s="1410"/>
      <c r="MOS147" s="1410"/>
      <c r="MOT147" s="1410"/>
      <c r="MOU147" s="1410"/>
      <c r="MOV147" s="1410"/>
      <c r="MOW147" s="1410"/>
      <c r="MOX147" s="1410"/>
      <c r="MOY147" s="1410"/>
      <c r="MOZ147" s="1410"/>
      <c r="MPA147" s="1410"/>
      <c r="MPB147" s="1410"/>
      <c r="MPC147" s="1410"/>
      <c r="MPD147" s="1410"/>
      <c r="MPE147" s="1410"/>
      <c r="MPF147" s="1410"/>
      <c r="MPG147" s="1410"/>
      <c r="MPH147" s="1410"/>
      <c r="MPI147" s="1410"/>
      <c r="MPJ147" s="1410"/>
      <c r="MPK147" s="1410"/>
      <c r="MPL147" s="1410"/>
      <c r="MPM147" s="1410"/>
      <c r="MPN147" s="1410"/>
      <c r="MPO147" s="1410"/>
      <c r="MPP147" s="1410"/>
      <c r="MPQ147" s="1410"/>
      <c r="MPR147" s="1410"/>
      <c r="MPS147" s="1410"/>
      <c r="MPT147" s="1410"/>
      <c r="MPU147" s="1410"/>
      <c r="MPV147" s="1410"/>
      <c r="MPW147" s="1410"/>
      <c r="MPX147" s="1410"/>
      <c r="MPY147" s="1410"/>
      <c r="MPZ147" s="1410"/>
      <c r="MQA147" s="1410"/>
      <c r="MQB147" s="1410"/>
      <c r="MQC147" s="1410"/>
      <c r="MQD147" s="1410"/>
      <c r="MQE147" s="1410"/>
      <c r="MQF147" s="1410"/>
      <c r="MQG147" s="1410"/>
      <c r="MQH147" s="1410"/>
      <c r="MQI147" s="1410"/>
      <c r="MQJ147" s="1410"/>
      <c r="MQK147" s="1410"/>
      <c r="MQL147" s="1410"/>
      <c r="MQM147" s="1410"/>
      <c r="MQN147" s="1410"/>
      <c r="MQO147" s="1410"/>
      <c r="MQP147" s="1410"/>
      <c r="MQQ147" s="1410"/>
      <c r="MQR147" s="1410"/>
      <c r="MQS147" s="1410"/>
      <c r="MQT147" s="1410"/>
      <c r="MQU147" s="1410"/>
      <c r="MQV147" s="1410"/>
      <c r="MQW147" s="1410"/>
      <c r="MQX147" s="1410"/>
      <c r="MQY147" s="1410"/>
      <c r="MQZ147" s="1410"/>
      <c r="MRA147" s="1410"/>
      <c r="MRB147" s="1410"/>
      <c r="MRC147" s="1410"/>
      <c r="MRD147" s="1410"/>
      <c r="MRE147" s="1410"/>
      <c r="MRF147" s="1410"/>
      <c r="MRG147" s="1410"/>
      <c r="MRH147" s="1410"/>
      <c r="MRI147" s="1410"/>
      <c r="MRJ147" s="1410"/>
      <c r="MRK147" s="1410"/>
      <c r="MRL147" s="1410"/>
      <c r="MRM147" s="1410"/>
      <c r="MRN147" s="1410"/>
      <c r="MRO147" s="1410"/>
      <c r="MRP147" s="1410"/>
      <c r="MRQ147" s="1410"/>
      <c r="MRR147" s="1410"/>
      <c r="MRS147" s="1410"/>
      <c r="MRT147" s="1410"/>
      <c r="MRU147" s="1410"/>
      <c r="MRV147" s="1410"/>
      <c r="MRW147" s="1410"/>
      <c r="MRX147" s="1410"/>
      <c r="MRY147" s="1410"/>
      <c r="MRZ147" s="1410"/>
      <c r="MSA147" s="1410"/>
      <c r="MSB147" s="1410"/>
      <c r="MSC147" s="1410"/>
      <c r="MSD147" s="1410"/>
      <c r="MSE147" s="1410"/>
      <c r="MSF147" s="1410"/>
      <c r="MSG147" s="1410"/>
      <c r="MSH147" s="1410"/>
      <c r="MSI147" s="1410"/>
      <c r="MSJ147" s="1410"/>
      <c r="MSK147" s="1410"/>
      <c r="MSL147" s="1410"/>
      <c r="MSM147" s="1410"/>
      <c r="MSN147" s="1410"/>
      <c r="MSO147" s="1410"/>
      <c r="MSP147" s="1410"/>
      <c r="MSQ147" s="1410"/>
      <c r="MSR147" s="1410"/>
      <c r="MSS147" s="1410"/>
      <c r="MST147" s="1410"/>
      <c r="MSU147" s="1410"/>
      <c r="MSV147" s="1410"/>
      <c r="MSW147" s="1410"/>
      <c r="MSX147" s="1410"/>
      <c r="MSY147" s="1410"/>
      <c r="MSZ147" s="1410"/>
      <c r="MTA147" s="1410"/>
      <c r="MTB147" s="1410"/>
      <c r="MTC147" s="1410"/>
      <c r="MTD147" s="1410"/>
      <c r="MTE147" s="1410"/>
      <c r="MTF147" s="1410"/>
      <c r="MTG147" s="1410"/>
      <c r="MTH147" s="1410"/>
      <c r="MTI147" s="1410"/>
      <c r="MTJ147" s="1410"/>
      <c r="MTK147" s="1410"/>
      <c r="MTL147" s="1410"/>
      <c r="MTM147" s="1410"/>
      <c r="MTN147" s="1410"/>
      <c r="MTO147" s="1410"/>
      <c r="MTP147" s="1410"/>
      <c r="MTQ147" s="1410"/>
      <c r="MTR147" s="1410"/>
      <c r="MTS147" s="1410"/>
      <c r="MTT147" s="1410"/>
      <c r="MTU147" s="1410"/>
      <c r="MTV147" s="1410"/>
      <c r="MTW147" s="1410"/>
      <c r="MTX147" s="1410"/>
      <c r="MTY147" s="1410"/>
      <c r="MTZ147" s="1410"/>
      <c r="MUA147" s="1410"/>
      <c r="MUB147" s="1410"/>
      <c r="MUC147" s="1410"/>
      <c r="MUD147" s="1410"/>
      <c r="MUE147" s="1410"/>
      <c r="MUF147" s="1410"/>
      <c r="MUG147" s="1410"/>
      <c r="MUH147" s="1410"/>
      <c r="MUI147" s="1410"/>
      <c r="MUJ147" s="1410"/>
      <c r="MUK147" s="1410"/>
      <c r="MUL147" s="1410"/>
      <c r="MUM147" s="1410"/>
      <c r="MUN147" s="1410"/>
      <c r="MUO147" s="1410"/>
      <c r="MUP147" s="1410"/>
      <c r="MUQ147" s="1410"/>
      <c r="MUR147" s="1410"/>
      <c r="MUS147" s="1410"/>
      <c r="MUT147" s="1410"/>
      <c r="MUU147" s="1410"/>
      <c r="MUV147" s="1410"/>
      <c r="MUW147" s="1410"/>
      <c r="MUX147" s="1410"/>
      <c r="MUY147" s="1410"/>
      <c r="MUZ147" s="1410"/>
      <c r="MVA147" s="1410"/>
      <c r="MVB147" s="1410"/>
      <c r="MVC147" s="1410"/>
      <c r="MVD147" s="1410"/>
      <c r="MVE147" s="1410"/>
      <c r="MVF147" s="1410"/>
      <c r="MVG147" s="1410"/>
      <c r="MVH147" s="1410"/>
      <c r="MVI147" s="1410"/>
      <c r="MVJ147" s="1410"/>
      <c r="MVK147" s="1410"/>
      <c r="MVL147" s="1410"/>
      <c r="MVM147" s="1410"/>
      <c r="MVN147" s="1410"/>
      <c r="MVO147" s="1410"/>
      <c r="MVP147" s="1410"/>
      <c r="MVQ147" s="1410"/>
      <c r="MVR147" s="1410"/>
      <c r="MVS147" s="1410"/>
      <c r="MVT147" s="1410"/>
      <c r="MVU147" s="1410"/>
      <c r="MVV147" s="1410"/>
      <c r="MVW147" s="1410"/>
      <c r="MVX147" s="1410"/>
      <c r="MVY147" s="1410"/>
      <c r="MVZ147" s="1410"/>
      <c r="MWA147" s="1410"/>
      <c r="MWB147" s="1410"/>
      <c r="MWC147" s="1410"/>
      <c r="MWD147" s="1410"/>
      <c r="MWE147" s="1410"/>
      <c r="MWF147" s="1410"/>
      <c r="MWG147" s="1410"/>
      <c r="MWH147" s="1410"/>
      <c r="MWI147" s="1410"/>
      <c r="MWJ147" s="1410"/>
      <c r="MWK147" s="1410"/>
      <c r="MWL147" s="1410"/>
      <c r="MWM147" s="1410"/>
      <c r="MWN147" s="1410"/>
      <c r="MWO147" s="1410"/>
      <c r="MWP147" s="1410"/>
      <c r="MWQ147" s="1410"/>
      <c r="MWR147" s="1410"/>
      <c r="MWS147" s="1410"/>
      <c r="MWT147" s="1410"/>
      <c r="MWU147" s="1410"/>
      <c r="MWV147" s="1410"/>
      <c r="MWW147" s="1410"/>
      <c r="MWX147" s="1410"/>
      <c r="MWY147" s="1410"/>
      <c r="MWZ147" s="1410"/>
      <c r="MXA147" s="1410"/>
      <c r="MXB147" s="1410"/>
      <c r="MXC147" s="1410"/>
      <c r="MXD147" s="1410"/>
      <c r="MXE147" s="1410"/>
      <c r="MXF147" s="1410"/>
      <c r="MXG147" s="1410"/>
      <c r="MXH147" s="1410"/>
      <c r="MXI147" s="1410"/>
      <c r="MXJ147" s="1410"/>
      <c r="MXK147" s="1410"/>
      <c r="MXL147" s="1410"/>
      <c r="MXM147" s="1410"/>
      <c r="MXN147" s="1410"/>
      <c r="MXO147" s="1410"/>
      <c r="MXP147" s="1410"/>
      <c r="MXQ147" s="1410"/>
      <c r="MXR147" s="1410"/>
      <c r="MXS147" s="1410"/>
      <c r="MXT147" s="1410"/>
      <c r="MXU147" s="1410"/>
      <c r="MXV147" s="1410"/>
      <c r="MXW147" s="1410"/>
      <c r="MXX147" s="1410"/>
      <c r="MXY147" s="1410"/>
      <c r="MXZ147" s="1410"/>
      <c r="MYA147" s="1410"/>
      <c r="MYB147" s="1410"/>
      <c r="MYC147" s="1410"/>
      <c r="MYD147" s="1410"/>
      <c r="MYE147" s="1410"/>
      <c r="MYF147" s="1410"/>
      <c r="MYG147" s="1410"/>
      <c r="MYH147" s="1410"/>
      <c r="MYI147" s="1410"/>
      <c r="MYJ147" s="1410"/>
      <c r="MYK147" s="1410"/>
      <c r="MYL147" s="1410"/>
      <c r="MYM147" s="1410"/>
      <c r="MYN147" s="1410"/>
      <c r="MYO147" s="1410"/>
      <c r="MYP147" s="1410"/>
      <c r="MYQ147" s="1410"/>
      <c r="MYR147" s="1410"/>
      <c r="MYS147" s="1410"/>
      <c r="MYT147" s="1410"/>
      <c r="MYU147" s="1410"/>
      <c r="MYV147" s="1410"/>
      <c r="MYW147" s="1410"/>
      <c r="MYX147" s="1410"/>
      <c r="MYY147" s="1410"/>
      <c r="MYZ147" s="1410"/>
      <c r="MZA147" s="1410"/>
      <c r="MZB147" s="1410"/>
      <c r="MZC147" s="1410"/>
      <c r="MZD147" s="1410"/>
      <c r="MZE147" s="1410"/>
      <c r="MZF147" s="1410"/>
      <c r="MZG147" s="1410"/>
      <c r="MZH147" s="1410"/>
      <c r="MZI147" s="1410"/>
      <c r="MZJ147" s="1410"/>
      <c r="MZK147" s="1410"/>
      <c r="MZL147" s="1410"/>
      <c r="MZM147" s="1410"/>
      <c r="MZN147" s="1410"/>
      <c r="MZO147" s="1410"/>
      <c r="MZP147" s="1410"/>
      <c r="MZQ147" s="1410"/>
      <c r="MZR147" s="1410"/>
      <c r="MZS147" s="1410"/>
      <c r="MZT147" s="1410"/>
      <c r="MZU147" s="1410"/>
      <c r="MZV147" s="1410"/>
      <c r="MZW147" s="1410"/>
      <c r="MZX147" s="1410"/>
      <c r="MZY147" s="1410"/>
      <c r="MZZ147" s="1410"/>
      <c r="NAA147" s="1410"/>
      <c r="NAB147" s="1410"/>
      <c r="NAC147" s="1410"/>
      <c r="NAD147" s="1410"/>
      <c r="NAE147" s="1410"/>
      <c r="NAF147" s="1410"/>
      <c r="NAG147" s="1410"/>
      <c r="NAH147" s="1410"/>
      <c r="NAI147" s="1410"/>
      <c r="NAJ147" s="1410"/>
      <c r="NAK147" s="1410"/>
      <c r="NAL147" s="1410"/>
      <c r="NAM147" s="1410"/>
      <c r="NAN147" s="1410"/>
      <c r="NAO147" s="1410"/>
      <c r="NAP147" s="1410"/>
      <c r="NAQ147" s="1410"/>
      <c r="NAR147" s="1410"/>
      <c r="NAS147" s="1410"/>
      <c r="NAT147" s="1410"/>
      <c r="NAU147" s="1410"/>
      <c r="NAV147" s="1410"/>
      <c r="NAW147" s="1410"/>
      <c r="NAX147" s="1410"/>
      <c r="NAY147" s="1410"/>
      <c r="NAZ147" s="1410"/>
      <c r="NBA147" s="1410"/>
      <c r="NBB147" s="1410"/>
      <c r="NBC147" s="1410"/>
      <c r="NBD147" s="1410"/>
      <c r="NBE147" s="1410"/>
      <c r="NBF147" s="1410"/>
      <c r="NBG147" s="1410"/>
      <c r="NBH147" s="1410"/>
      <c r="NBI147" s="1410"/>
      <c r="NBJ147" s="1410"/>
      <c r="NBK147" s="1410"/>
      <c r="NBL147" s="1410"/>
      <c r="NBM147" s="1410"/>
      <c r="NBN147" s="1410"/>
      <c r="NBO147" s="1410"/>
      <c r="NBP147" s="1410"/>
      <c r="NBQ147" s="1410"/>
      <c r="NBR147" s="1410"/>
      <c r="NBS147" s="1410"/>
      <c r="NBT147" s="1410"/>
      <c r="NBU147" s="1410"/>
      <c r="NBV147" s="1410"/>
      <c r="NBW147" s="1410"/>
      <c r="NBX147" s="1410"/>
      <c r="NBY147" s="1410"/>
      <c r="NBZ147" s="1410"/>
      <c r="NCA147" s="1410"/>
      <c r="NCB147" s="1410"/>
      <c r="NCC147" s="1410"/>
      <c r="NCD147" s="1410"/>
      <c r="NCE147" s="1410"/>
      <c r="NCF147" s="1410"/>
      <c r="NCG147" s="1410"/>
      <c r="NCH147" s="1410"/>
      <c r="NCI147" s="1410"/>
      <c r="NCJ147" s="1410"/>
      <c r="NCK147" s="1410"/>
      <c r="NCL147" s="1410"/>
      <c r="NCM147" s="1410"/>
      <c r="NCN147" s="1410"/>
      <c r="NCO147" s="1410"/>
      <c r="NCP147" s="1410"/>
      <c r="NCQ147" s="1410"/>
      <c r="NCR147" s="1410"/>
      <c r="NCS147" s="1410"/>
      <c r="NCT147" s="1410"/>
      <c r="NCU147" s="1410"/>
      <c r="NCV147" s="1410"/>
      <c r="NCW147" s="1410"/>
      <c r="NCX147" s="1410"/>
      <c r="NCY147" s="1410"/>
      <c r="NCZ147" s="1410"/>
      <c r="NDA147" s="1410"/>
      <c r="NDB147" s="1410"/>
      <c r="NDC147" s="1410"/>
      <c r="NDD147" s="1410"/>
      <c r="NDE147" s="1410"/>
      <c r="NDF147" s="1410"/>
      <c r="NDG147" s="1410"/>
      <c r="NDH147" s="1410"/>
      <c r="NDI147" s="1410"/>
      <c r="NDJ147" s="1410"/>
      <c r="NDK147" s="1410"/>
      <c r="NDL147" s="1410"/>
      <c r="NDM147" s="1410"/>
      <c r="NDN147" s="1410"/>
      <c r="NDO147" s="1410"/>
      <c r="NDP147" s="1410"/>
      <c r="NDQ147" s="1410"/>
      <c r="NDR147" s="1410"/>
      <c r="NDS147" s="1410"/>
      <c r="NDT147" s="1410"/>
      <c r="NDU147" s="1410"/>
      <c r="NDV147" s="1410"/>
      <c r="NDW147" s="1410"/>
      <c r="NDX147" s="1410"/>
      <c r="NDY147" s="1410"/>
      <c r="NDZ147" s="1410"/>
      <c r="NEA147" s="1410"/>
      <c r="NEB147" s="1410"/>
      <c r="NEC147" s="1410"/>
      <c r="NED147" s="1410"/>
      <c r="NEE147" s="1410"/>
      <c r="NEF147" s="1410"/>
      <c r="NEG147" s="1410"/>
      <c r="NEH147" s="1410"/>
      <c r="NEI147" s="1410"/>
      <c r="NEJ147" s="1410"/>
      <c r="NEK147" s="1410"/>
      <c r="NEL147" s="1410"/>
      <c r="NEM147" s="1410"/>
      <c r="NEN147" s="1410"/>
      <c r="NEO147" s="1410"/>
      <c r="NEP147" s="1410"/>
      <c r="NEQ147" s="1410"/>
      <c r="NER147" s="1410"/>
      <c r="NES147" s="1410"/>
      <c r="NET147" s="1410"/>
      <c r="NEU147" s="1410"/>
      <c r="NEV147" s="1410"/>
      <c r="NEW147" s="1410"/>
      <c r="NEX147" s="1410"/>
      <c r="NEY147" s="1410"/>
      <c r="NEZ147" s="1410"/>
      <c r="NFA147" s="1410"/>
      <c r="NFB147" s="1410"/>
      <c r="NFC147" s="1410"/>
      <c r="NFD147" s="1410"/>
      <c r="NFE147" s="1410"/>
      <c r="NFF147" s="1410"/>
      <c r="NFG147" s="1410"/>
      <c r="NFH147" s="1410"/>
      <c r="NFI147" s="1410"/>
      <c r="NFJ147" s="1410"/>
      <c r="NFK147" s="1410"/>
      <c r="NFL147" s="1410"/>
      <c r="NFM147" s="1410"/>
      <c r="NFN147" s="1410"/>
      <c r="NFO147" s="1410"/>
      <c r="NFP147" s="1410"/>
      <c r="NFQ147" s="1410"/>
      <c r="NFR147" s="1410"/>
      <c r="NFS147" s="1410"/>
      <c r="NFT147" s="1410"/>
      <c r="NFU147" s="1410"/>
      <c r="NFV147" s="1410"/>
      <c r="NFW147" s="1410"/>
      <c r="NFX147" s="1410"/>
      <c r="NFY147" s="1410"/>
      <c r="NFZ147" s="1410"/>
      <c r="NGA147" s="1410"/>
      <c r="NGB147" s="1410"/>
      <c r="NGC147" s="1410"/>
      <c r="NGD147" s="1410"/>
      <c r="NGE147" s="1410"/>
      <c r="NGF147" s="1410"/>
      <c r="NGG147" s="1410"/>
      <c r="NGH147" s="1410"/>
      <c r="NGI147" s="1410"/>
      <c r="NGJ147" s="1410"/>
      <c r="NGK147" s="1410"/>
      <c r="NGL147" s="1410"/>
      <c r="NGM147" s="1410"/>
      <c r="NGN147" s="1410"/>
      <c r="NGO147" s="1410"/>
      <c r="NGP147" s="1410"/>
      <c r="NGQ147" s="1410"/>
      <c r="NGR147" s="1410"/>
      <c r="NGS147" s="1410"/>
      <c r="NGT147" s="1410"/>
      <c r="NGU147" s="1410"/>
      <c r="NGV147" s="1410"/>
      <c r="NGW147" s="1410"/>
      <c r="NGX147" s="1410"/>
      <c r="NGY147" s="1410"/>
      <c r="NGZ147" s="1410"/>
      <c r="NHA147" s="1410"/>
      <c r="NHB147" s="1410"/>
      <c r="NHC147" s="1410"/>
      <c r="NHD147" s="1410"/>
      <c r="NHE147" s="1410"/>
      <c r="NHF147" s="1410"/>
      <c r="NHG147" s="1410"/>
      <c r="NHH147" s="1410"/>
      <c r="NHI147" s="1410"/>
      <c r="NHJ147" s="1410"/>
      <c r="NHK147" s="1410"/>
      <c r="NHL147" s="1410"/>
      <c r="NHM147" s="1410"/>
      <c r="NHN147" s="1410"/>
      <c r="NHO147" s="1410"/>
      <c r="NHP147" s="1410"/>
      <c r="NHQ147" s="1410"/>
      <c r="NHR147" s="1410"/>
      <c r="NHS147" s="1410"/>
      <c r="NHT147" s="1410"/>
      <c r="NHU147" s="1410"/>
      <c r="NHV147" s="1410"/>
      <c r="NHW147" s="1410"/>
      <c r="NHX147" s="1410"/>
      <c r="NHY147" s="1410"/>
      <c r="NHZ147" s="1410"/>
      <c r="NIA147" s="1410"/>
      <c r="NIB147" s="1410"/>
      <c r="NIC147" s="1410"/>
      <c r="NID147" s="1410"/>
      <c r="NIE147" s="1410"/>
      <c r="NIF147" s="1410"/>
      <c r="NIG147" s="1410"/>
      <c r="NIH147" s="1410"/>
      <c r="NII147" s="1410"/>
      <c r="NIJ147" s="1410"/>
      <c r="NIK147" s="1410"/>
      <c r="NIL147" s="1410"/>
      <c r="NIM147" s="1410"/>
      <c r="NIN147" s="1410"/>
      <c r="NIO147" s="1410"/>
      <c r="NIP147" s="1410"/>
      <c r="NIQ147" s="1410"/>
      <c r="NIR147" s="1410"/>
      <c r="NIS147" s="1410"/>
      <c r="NIT147" s="1410"/>
      <c r="NIU147" s="1410"/>
      <c r="NIV147" s="1410"/>
      <c r="NIW147" s="1410"/>
      <c r="NIX147" s="1410"/>
      <c r="NIY147" s="1410"/>
      <c r="NIZ147" s="1410"/>
      <c r="NJA147" s="1410"/>
      <c r="NJB147" s="1410"/>
      <c r="NJC147" s="1410"/>
      <c r="NJD147" s="1410"/>
      <c r="NJE147" s="1410"/>
      <c r="NJF147" s="1410"/>
      <c r="NJG147" s="1410"/>
      <c r="NJH147" s="1410"/>
      <c r="NJI147" s="1410"/>
      <c r="NJJ147" s="1410"/>
      <c r="NJK147" s="1410"/>
      <c r="NJL147" s="1410"/>
      <c r="NJM147" s="1410"/>
      <c r="NJN147" s="1410"/>
      <c r="NJO147" s="1410"/>
      <c r="NJP147" s="1410"/>
      <c r="NJQ147" s="1410"/>
      <c r="NJR147" s="1410"/>
      <c r="NJS147" s="1410"/>
      <c r="NJT147" s="1410"/>
      <c r="NJU147" s="1410"/>
      <c r="NJV147" s="1410"/>
      <c r="NJW147" s="1410"/>
      <c r="NJX147" s="1410"/>
      <c r="NJY147" s="1410"/>
      <c r="NJZ147" s="1410"/>
      <c r="NKA147" s="1410"/>
      <c r="NKB147" s="1410"/>
      <c r="NKC147" s="1410"/>
      <c r="NKD147" s="1410"/>
      <c r="NKE147" s="1410"/>
      <c r="NKF147" s="1410"/>
      <c r="NKG147" s="1410"/>
      <c r="NKH147" s="1410"/>
      <c r="NKI147" s="1410"/>
      <c r="NKJ147" s="1410"/>
      <c r="NKK147" s="1410"/>
      <c r="NKL147" s="1410"/>
      <c r="NKM147" s="1410"/>
      <c r="NKN147" s="1410"/>
      <c r="NKO147" s="1410"/>
      <c r="NKP147" s="1410"/>
      <c r="NKQ147" s="1410"/>
      <c r="NKR147" s="1410"/>
      <c r="NKS147" s="1410"/>
      <c r="NKT147" s="1410"/>
      <c r="NKU147" s="1410"/>
      <c r="NKV147" s="1410"/>
      <c r="NKW147" s="1410"/>
      <c r="NKX147" s="1410"/>
      <c r="NKY147" s="1410"/>
      <c r="NKZ147" s="1410"/>
      <c r="NLA147" s="1410"/>
      <c r="NLB147" s="1410"/>
      <c r="NLC147" s="1410"/>
      <c r="NLD147" s="1410"/>
      <c r="NLE147" s="1410"/>
      <c r="NLF147" s="1410"/>
      <c r="NLG147" s="1410"/>
      <c r="NLH147" s="1410"/>
      <c r="NLI147" s="1410"/>
      <c r="NLJ147" s="1410"/>
      <c r="NLK147" s="1410"/>
      <c r="NLL147" s="1410"/>
      <c r="NLM147" s="1410"/>
      <c r="NLN147" s="1410"/>
      <c r="NLO147" s="1410"/>
      <c r="NLP147" s="1410"/>
      <c r="NLQ147" s="1410"/>
      <c r="NLR147" s="1410"/>
      <c r="NLS147" s="1410"/>
      <c r="NLT147" s="1410"/>
      <c r="NLU147" s="1410"/>
      <c r="NLV147" s="1410"/>
      <c r="NLW147" s="1410"/>
      <c r="NLX147" s="1410"/>
      <c r="NLY147" s="1410"/>
      <c r="NLZ147" s="1410"/>
      <c r="NMA147" s="1410"/>
      <c r="NMB147" s="1410"/>
      <c r="NMC147" s="1410"/>
      <c r="NMD147" s="1410"/>
      <c r="NME147" s="1410"/>
      <c r="NMF147" s="1410"/>
      <c r="NMG147" s="1410"/>
      <c r="NMH147" s="1410"/>
      <c r="NMI147" s="1410"/>
      <c r="NMJ147" s="1410"/>
      <c r="NMK147" s="1410"/>
      <c r="NML147" s="1410"/>
      <c r="NMM147" s="1410"/>
      <c r="NMN147" s="1410"/>
      <c r="NMO147" s="1410"/>
      <c r="NMP147" s="1410"/>
      <c r="NMQ147" s="1410"/>
      <c r="NMR147" s="1410"/>
      <c r="NMS147" s="1410"/>
      <c r="NMT147" s="1410"/>
      <c r="NMU147" s="1410"/>
      <c r="NMV147" s="1410"/>
      <c r="NMW147" s="1410"/>
      <c r="NMX147" s="1410"/>
      <c r="NMY147" s="1410"/>
      <c r="NMZ147" s="1410"/>
      <c r="NNA147" s="1410"/>
      <c r="NNB147" s="1410"/>
      <c r="NNC147" s="1410"/>
      <c r="NND147" s="1410"/>
      <c r="NNE147" s="1410"/>
      <c r="NNF147" s="1410"/>
      <c r="NNG147" s="1410"/>
      <c r="NNH147" s="1410"/>
      <c r="NNI147" s="1410"/>
      <c r="NNJ147" s="1410"/>
      <c r="NNK147" s="1410"/>
      <c r="NNL147" s="1410"/>
      <c r="NNM147" s="1410"/>
      <c r="NNN147" s="1410"/>
      <c r="NNO147" s="1410"/>
      <c r="NNP147" s="1410"/>
      <c r="NNQ147" s="1410"/>
      <c r="NNR147" s="1410"/>
      <c r="NNS147" s="1410"/>
      <c r="NNT147" s="1410"/>
      <c r="NNU147" s="1410"/>
      <c r="NNV147" s="1410"/>
      <c r="NNW147" s="1410"/>
      <c r="NNX147" s="1410"/>
      <c r="NNY147" s="1410"/>
      <c r="NNZ147" s="1410"/>
      <c r="NOA147" s="1410"/>
      <c r="NOB147" s="1410"/>
      <c r="NOC147" s="1410"/>
      <c r="NOD147" s="1410"/>
      <c r="NOE147" s="1410"/>
      <c r="NOF147" s="1410"/>
      <c r="NOG147" s="1410"/>
      <c r="NOH147" s="1410"/>
      <c r="NOI147" s="1410"/>
      <c r="NOJ147" s="1410"/>
      <c r="NOK147" s="1410"/>
      <c r="NOL147" s="1410"/>
      <c r="NOM147" s="1410"/>
      <c r="NON147" s="1410"/>
      <c r="NOO147" s="1410"/>
      <c r="NOP147" s="1410"/>
      <c r="NOQ147" s="1410"/>
      <c r="NOR147" s="1410"/>
      <c r="NOS147" s="1410"/>
      <c r="NOT147" s="1410"/>
      <c r="NOU147" s="1410"/>
      <c r="NOV147" s="1410"/>
      <c r="NOW147" s="1410"/>
      <c r="NOX147" s="1410"/>
      <c r="NOY147" s="1410"/>
      <c r="NOZ147" s="1410"/>
      <c r="NPA147" s="1410"/>
      <c r="NPB147" s="1410"/>
      <c r="NPC147" s="1410"/>
      <c r="NPD147" s="1410"/>
      <c r="NPE147" s="1410"/>
      <c r="NPF147" s="1410"/>
      <c r="NPG147" s="1410"/>
      <c r="NPH147" s="1410"/>
      <c r="NPI147" s="1410"/>
      <c r="NPJ147" s="1410"/>
      <c r="NPK147" s="1410"/>
      <c r="NPL147" s="1410"/>
      <c r="NPM147" s="1410"/>
      <c r="NPN147" s="1410"/>
      <c r="NPO147" s="1410"/>
      <c r="NPP147" s="1410"/>
      <c r="NPQ147" s="1410"/>
      <c r="NPR147" s="1410"/>
      <c r="NPS147" s="1410"/>
      <c r="NPT147" s="1410"/>
      <c r="NPU147" s="1410"/>
      <c r="NPV147" s="1410"/>
      <c r="NPW147" s="1410"/>
      <c r="NPX147" s="1410"/>
      <c r="NPY147" s="1410"/>
      <c r="NPZ147" s="1410"/>
      <c r="NQA147" s="1410"/>
      <c r="NQB147" s="1410"/>
      <c r="NQC147" s="1410"/>
      <c r="NQD147" s="1410"/>
      <c r="NQE147" s="1410"/>
      <c r="NQF147" s="1410"/>
      <c r="NQG147" s="1410"/>
      <c r="NQH147" s="1410"/>
      <c r="NQI147" s="1410"/>
      <c r="NQJ147" s="1410"/>
      <c r="NQK147" s="1410"/>
      <c r="NQL147" s="1410"/>
      <c r="NQM147" s="1410"/>
      <c r="NQN147" s="1410"/>
      <c r="NQO147" s="1410"/>
      <c r="NQP147" s="1410"/>
      <c r="NQQ147" s="1410"/>
      <c r="NQR147" s="1410"/>
      <c r="NQS147" s="1410"/>
      <c r="NQT147" s="1410"/>
      <c r="NQU147" s="1410"/>
      <c r="NQV147" s="1410"/>
      <c r="NQW147" s="1410"/>
      <c r="NQX147" s="1410"/>
      <c r="NQY147" s="1410"/>
      <c r="NQZ147" s="1410"/>
      <c r="NRA147" s="1410"/>
      <c r="NRB147" s="1410"/>
      <c r="NRC147" s="1410"/>
      <c r="NRD147" s="1410"/>
      <c r="NRE147" s="1410"/>
      <c r="NRF147" s="1410"/>
      <c r="NRG147" s="1410"/>
      <c r="NRH147" s="1410"/>
      <c r="NRI147" s="1410"/>
      <c r="NRJ147" s="1410"/>
      <c r="NRK147" s="1410"/>
      <c r="NRL147" s="1410"/>
      <c r="NRM147" s="1410"/>
      <c r="NRN147" s="1410"/>
      <c r="NRO147" s="1410"/>
      <c r="NRP147" s="1410"/>
      <c r="NRQ147" s="1410"/>
      <c r="NRR147" s="1410"/>
      <c r="NRS147" s="1410"/>
      <c r="NRT147" s="1410"/>
      <c r="NRU147" s="1410"/>
      <c r="NRV147" s="1410"/>
      <c r="NRW147" s="1410"/>
      <c r="NRX147" s="1410"/>
      <c r="NRY147" s="1410"/>
      <c r="NRZ147" s="1410"/>
      <c r="NSA147" s="1410"/>
      <c r="NSB147" s="1410"/>
      <c r="NSC147" s="1410"/>
      <c r="NSD147" s="1410"/>
      <c r="NSE147" s="1410"/>
      <c r="NSF147" s="1410"/>
      <c r="NSG147" s="1410"/>
      <c r="NSH147" s="1410"/>
      <c r="NSI147" s="1410"/>
      <c r="NSJ147" s="1410"/>
      <c r="NSK147" s="1410"/>
      <c r="NSL147" s="1410"/>
      <c r="NSM147" s="1410"/>
      <c r="NSN147" s="1410"/>
      <c r="NSO147" s="1410"/>
      <c r="NSP147" s="1410"/>
      <c r="NSQ147" s="1410"/>
      <c r="NSR147" s="1410"/>
      <c r="NSS147" s="1410"/>
      <c r="NST147" s="1410"/>
      <c r="NSU147" s="1410"/>
      <c r="NSV147" s="1410"/>
      <c r="NSW147" s="1410"/>
      <c r="NSX147" s="1410"/>
      <c r="NSY147" s="1410"/>
      <c r="NSZ147" s="1410"/>
      <c r="NTA147" s="1410"/>
      <c r="NTB147" s="1410"/>
      <c r="NTC147" s="1410"/>
      <c r="NTD147" s="1410"/>
      <c r="NTE147" s="1410"/>
      <c r="NTF147" s="1410"/>
      <c r="NTG147" s="1410"/>
      <c r="NTH147" s="1410"/>
      <c r="NTI147" s="1410"/>
      <c r="NTJ147" s="1410"/>
      <c r="NTK147" s="1410"/>
      <c r="NTL147" s="1410"/>
      <c r="NTM147" s="1410"/>
      <c r="NTN147" s="1410"/>
      <c r="NTO147" s="1410"/>
      <c r="NTP147" s="1410"/>
      <c r="NTQ147" s="1410"/>
      <c r="NTR147" s="1410"/>
      <c r="NTS147" s="1410"/>
      <c r="NTT147" s="1410"/>
      <c r="NTU147" s="1410"/>
      <c r="NTV147" s="1410"/>
      <c r="NTW147" s="1410"/>
      <c r="NTX147" s="1410"/>
      <c r="NTY147" s="1410"/>
      <c r="NTZ147" s="1410"/>
      <c r="NUA147" s="1410"/>
      <c r="NUB147" s="1410"/>
      <c r="NUC147" s="1410"/>
      <c r="NUD147" s="1410"/>
      <c r="NUE147" s="1410"/>
      <c r="NUF147" s="1410"/>
      <c r="NUG147" s="1410"/>
      <c r="NUH147" s="1410"/>
      <c r="NUI147" s="1410"/>
      <c r="NUJ147" s="1410"/>
      <c r="NUK147" s="1410"/>
      <c r="NUL147" s="1410"/>
      <c r="NUM147" s="1410"/>
      <c r="NUN147" s="1410"/>
      <c r="NUO147" s="1410"/>
      <c r="NUP147" s="1410"/>
      <c r="NUQ147" s="1410"/>
      <c r="NUR147" s="1410"/>
      <c r="NUS147" s="1410"/>
      <c r="NUT147" s="1410"/>
      <c r="NUU147" s="1410"/>
      <c r="NUV147" s="1410"/>
      <c r="NUW147" s="1410"/>
      <c r="NUX147" s="1410"/>
      <c r="NUY147" s="1410"/>
      <c r="NUZ147" s="1410"/>
      <c r="NVA147" s="1410"/>
      <c r="NVB147" s="1410"/>
      <c r="NVC147" s="1410"/>
      <c r="NVD147" s="1410"/>
      <c r="NVE147" s="1410"/>
      <c r="NVF147" s="1410"/>
      <c r="NVG147" s="1410"/>
      <c r="NVH147" s="1410"/>
      <c r="NVI147" s="1410"/>
      <c r="NVJ147" s="1410"/>
      <c r="NVK147" s="1410"/>
      <c r="NVL147" s="1410"/>
      <c r="NVM147" s="1410"/>
      <c r="NVN147" s="1410"/>
      <c r="NVO147" s="1410"/>
      <c r="NVP147" s="1410"/>
      <c r="NVQ147" s="1410"/>
      <c r="NVR147" s="1410"/>
      <c r="NVS147" s="1410"/>
      <c r="NVT147" s="1410"/>
      <c r="NVU147" s="1410"/>
      <c r="NVV147" s="1410"/>
      <c r="NVW147" s="1410"/>
      <c r="NVX147" s="1410"/>
      <c r="NVY147" s="1410"/>
      <c r="NVZ147" s="1410"/>
      <c r="NWA147" s="1410"/>
      <c r="NWB147" s="1410"/>
      <c r="NWC147" s="1410"/>
      <c r="NWD147" s="1410"/>
      <c r="NWE147" s="1410"/>
      <c r="NWF147" s="1410"/>
      <c r="NWG147" s="1410"/>
      <c r="NWH147" s="1410"/>
      <c r="NWI147" s="1410"/>
      <c r="NWJ147" s="1410"/>
      <c r="NWK147" s="1410"/>
      <c r="NWL147" s="1410"/>
      <c r="NWM147" s="1410"/>
      <c r="NWN147" s="1410"/>
      <c r="NWO147" s="1410"/>
      <c r="NWP147" s="1410"/>
      <c r="NWQ147" s="1410"/>
      <c r="NWR147" s="1410"/>
      <c r="NWS147" s="1410"/>
      <c r="NWT147" s="1410"/>
      <c r="NWU147" s="1410"/>
      <c r="NWV147" s="1410"/>
      <c r="NWW147" s="1410"/>
      <c r="NWX147" s="1410"/>
      <c r="NWY147" s="1410"/>
      <c r="NWZ147" s="1410"/>
      <c r="NXA147" s="1410"/>
      <c r="NXB147" s="1410"/>
      <c r="NXC147" s="1410"/>
      <c r="NXD147" s="1410"/>
      <c r="NXE147" s="1410"/>
      <c r="NXF147" s="1410"/>
      <c r="NXG147" s="1410"/>
      <c r="NXH147" s="1410"/>
      <c r="NXI147" s="1410"/>
      <c r="NXJ147" s="1410"/>
      <c r="NXK147" s="1410"/>
      <c r="NXL147" s="1410"/>
      <c r="NXM147" s="1410"/>
      <c r="NXN147" s="1410"/>
      <c r="NXO147" s="1410"/>
      <c r="NXP147" s="1410"/>
      <c r="NXQ147" s="1410"/>
      <c r="NXR147" s="1410"/>
      <c r="NXS147" s="1410"/>
      <c r="NXT147" s="1410"/>
      <c r="NXU147" s="1410"/>
      <c r="NXV147" s="1410"/>
      <c r="NXW147" s="1410"/>
      <c r="NXX147" s="1410"/>
      <c r="NXY147" s="1410"/>
      <c r="NXZ147" s="1410"/>
      <c r="NYA147" s="1410"/>
      <c r="NYB147" s="1410"/>
      <c r="NYC147" s="1410"/>
      <c r="NYD147" s="1410"/>
      <c r="NYE147" s="1410"/>
      <c r="NYF147" s="1410"/>
      <c r="NYG147" s="1410"/>
      <c r="NYH147" s="1410"/>
      <c r="NYI147" s="1410"/>
      <c r="NYJ147" s="1410"/>
      <c r="NYK147" s="1410"/>
      <c r="NYL147" s="1410"/>
      <c r="NYM147" s="1410"/>
      <c r="NYN147" s="1410"/>
      <c r="NYO147" s="1410"/>
      <c r="NYP147" s="1410"/>
      <c r="NYQ147" s="1410"/>
      <c r="NYR147" s="1410"/>
      <c r="NYS147" s="1410"/>
      <c r="NYT147" s="1410"/>
      <c r="NYU147" s="1410"/>
      <c r="NYV147" s="1410"/>
      <c r="NYW147" s="1410"/>
      <c r="NYX147" s="1410"/>
      <c r="NYY147" s="1410"/>
      <c r="NYZ147" s="1410"/>
      <c r="NZA147" s="1410"/>
      <c r="NZB147" s="1410"/>
      <c r="NZC147" s="1410"/>
      <c r="NZD147" s="1410"/>
      <c r="NZE147" s="1410"/>
      <c r="NZF147" s="1410"/>
      <c r="NZG147" s="1410"/>
      <c r="NZH147" s="1410"/>
      <c r="NZI147" s="1410"/>
      <c r="NZJ147" s="1410"/>
      <c r="NZK147" s="1410"/>
      <c r="NZL147" s="1410"/>
      <c r="NZM147" s="1410"/>
      <c r="NZN147" s="1410"/>
      <c r="NZO147" s="1410"/>
      <c r="NZP147" s="1410"/>
      <c r="NZQ147" s="1410"/>
      <c r="NZR147" s="1410"/>
      <c r="NZS147" s="1410"/>
      <c r="NZT147" s="1410"/>
      <c r="NZU147" s="1410"/>
      <c r="NZV147" s="1410"/>
      <c r="NZW147" s="1410"/>
      <c r="NZX147" s="1410"/>
      <c r="NZY147" s="1410"/>
      <c r="NZZ147" s="1410"/>
      <c r="OAA147" s="1410"/>
      <c r="OAB147" s="1410"/>
      <c r="OAC147" s="1410"/>
      <c r="OAD147" s="1410"/>
      <c r="OAE147" s="1410"/>
      <c r="OAF147" s="1410"/>
      <c r="OAG147" s="1410"/>
      <c r="OAH147" s="1410"/>
      <c r="OAI147" s="1410"/>
      <c r="OAJ147" s="1410"/>
      <c r="OAK147" s="1410"/>
      <c r="OAL147" s="1410"/>
      <c r="OAM147" s="1410"/>
      <c r="OAN147" s="1410"/>
      <c r="OAO147" s="1410"/>
      <c r="OAP147" s="1410"/>
      <c r="OAQ147" s="1410"/>
      <c r="OAR147" s="1410"/>
      <c r="OAS147" s="1410"/>
      <c r="OAT147" s="1410"/>
      <c r="OAU147" s="1410"/>
      <c r="OAV147" s="1410"/>
      <c r="OAW147" s="1410"/>
      <c r="OAX147" s="1410"/>
      <c r="OAY147" s="1410"/>
      <c r="OAZ147" s="1410"/>
      <c r="OBA147" s="1410"/>
      <c r="OBB147" s="1410"/>
      <c r="OBC147" s="1410"/>
      <c r="OBD147" s="1410"/>
      <c r="OBE147" s="1410"/>
      <c r="OBF147" s="1410"/>
      <c r="OBG147" s="1410"/>
      <c r="OBH147" s="1410"/>
      <c r="OBI147" s="1410"/>
      <c r="OBJ147" s="1410"/>
      <c r="OBK147" s="1410"/>
      <c r="OBL147" s="1410"/>
      <c r="OBM147" s="1410"/>
      <c r="OBN147" s="1410"/>
      <c r="OBO147" s="1410"/>
      <c r="OBP147" s="1410"/>
      <c r="OBQ147" s="1410"/>
      <c r="OBR147" s="1410"/>
      <c r="OBS147" s="1410"/>
      <c r="OBT147" s="1410"/>
      <c r="OBU147" s="1410"/>
      <c r="OBV147" s="1410"/>
      <c r="OBW147" s="1410"/>
      <c r="OBX147" s="1410"/>
      <c r="OBY147" s="1410"/>
      <c r="OBZ147" s="1410"/>
      <c r="OCA147" s="1410"/>
      <c r="OCB147" s="1410"/>
      <c r="OCC147" s="1410"/>
      <c r="OCD147" s="1410"/>
      <c r="OCE147" s="1410"/>
      <c r="OCF147" s="1410"/>
      <c r="OCG147" s="1410"/>
      <c r="OCH147" s="1410"/>
      <c r="OCI147" s="1410"/>
      <c r="OCJ147" s="1410"/>
      <c r="OCK147" s="1410"/>
      <c r="OCL147" s="1410"/>
      <c r="OCM147" s="1410"/>
      <c r="OCN147" s="1410"/>
      <c r="OCO147" s="1410"/>
      <c r="OCP147" s="1410"/>
      <c r="OCQ147" s="1410"/>
      <c r="OCR147" s="1410"/>
      <c r="OCS147" s="1410"/>
      <c r="OCT147" s="1410"/>
      <c r="OCU147" s="1410"/>
      <c r="OCV147" s="1410"/>
      <c r="OCW147" s="1410"/>
      <c r="OCX147" s="1410"/>
      <c r="OCY147" s="1410"/>
      <c r="OCZ147" s="1410"/>
      <c r="ODA147" s="1410"/>
      <c r="ODB147" s="1410"/>
      <c r="ODC147" s="1410"/>
      <c r="ODD147" s="1410"/>
      <c r="ODE147" s="1410"/>
      <c r="ODF147" s="1410"/>
      <c r="ODG147" s="1410"/>
      <c r="ODH147" s="1410"/>
      <c r="ODI147" s="1410"/>
      <c r="ODJ147" s="1410"/>
      <c r="ODK147" s="1410"/>
      <c r="ODL147" s="1410"/>
      <c r="ODM147" s="1410"/>
      <c r="ODN147" s="1410"/>
      <c r="ODO147" s="1410"/>
      <c r="ODP147" s="1410"/>
      <c r="ODQ147" s="1410"/>
      <c r="ODR147" s="1410"/>
      <c r="ODS147" s="1410"/>
      <c r="ODT147" s="1410"/>
      <c r="ODU147" s="1410"/>
      <c r="ODV147" s="1410"/>
      <c r="ODW147" s="1410"/>
      <c r="ODX147" s="1410"/>
      <c r="ODY147" s="1410"/>
      <c r="ODZ147" s="1410"/>
      <c r="OEA147" s="1410"/>
      <c r="OEB147" s="1410"/>
      <c r="OEC147" s="1410"/>
      <c r="OED147" s="1410"/>
      <c r="OEE147" s="1410"/>
      <c r="OEF147" s="1410"/>
      <c r="OEG147" s="1410"/>
      <c r="OEH147" s="1410"/>
      <c r="OEI147" s="1410"/>
      <c r="OEJ147" s="1410"/>
      <c r="OEK147" s="1410"/>
      <c r="OEL147" s="1410"/>
      <c r="OEM147" s="1410"/>
      <c r="OEN147" s="1410"/>
      <c r="OEO147" s="1410"/>
      <c r="OEP147" s="1410"/>
      <c r="OEQ147" s="1410"/>
      <c r="OER147" s="1410"/>
      <c r="OES147" s="1410"/>
      <c r="OET147" s="1410"/>
      <c r="OEU147" s="1410"/>
      <c r="OEV147" s="1410"/>
      <c r="OEW147" s="1410"/>
      <c r="OEX147" s="1410"/>
      <c r="OEY147" s="1410"/>
      <c r="OEZ147" s="1410"/>
      <c r="OFA147" s="1410"/>
      <c r="OFB147" s="1410"/>
      <c r="OFC147" s="1410"/>
      <c r="OFD147" s="1410"/>
      <c r="OFE147" s="1410"/>
      <c r="OFF147" s="1410"/>
      <c r="OFG147" s="1410"/>
      <c r="OFH147" s="1410"/>
      <c r="OFI147" s="1410"/>
      <c r="OFJ147" s="1410"/>
      <c r="OFK147" s="1410"/>
      <c r="OFL147" s="1410"/>
      <c r="OFM147" s="1410"/>
      <c r="OFN147" s="1410"/>
      <c r="OFO147" s="1410"/>
      <c r="OFP147" s="1410"/>
      <c r="OFQ147" s="1410"/>
      <c r="OFR147" s="1410"/>
      <c r="OFS147" s="1410"/>
      <c r="OFT147" s="1410"/>
      <c r="OFU147" s="1410"/>
      <c r="OFV147" s="1410"/>
      <c r="OFW147" s="1410"/>
      <c r="OFX147" s="1410"/>
      <c r="OFY147" s="1410"/>
      <c r="OFZ147" s="1410"/>
      <c r="OGA147" s="1410"/>
      <c r="OGB147" s="1410"/>
      <c r="OGC147" s="1410"/>
      <c r="OGD147" s="1410"/>
      <c r="OGE147" s="1410"/>
      <c r="OGF147" s="1410"/>
      <c r="OGG147" s="1410"/>
      <c r="OGH147" s="1410"/>
      <c r="OGI147" s="1410"/>
      <c r="OGJ147" s="1410"/>
      <c r="OGK147" s="1410"/>
      <c r="OGL147" s="1410"/>
      <c r="OGM147" s="1410"/>
      <c r="OGN147" s="1410"/>
      <c r="OGO147" s="1410"/>
      <c r="OGP147" s="1410"/>
      <c r="OGQ147" s="1410"/>
      <c r="OGR147" s="1410"/>
      <c r="OGS147" s="1410"/>
      <c r="OGT147" s="1410"/>
      <c r="OGU147" s="1410"/>
      <c r="OGV147" s="1410"/>
      <c r="OGW147" s="1410"/>
      <c r="OGX147" s="1410"/>
      <c r="OGY147" s="1410"/>
      <c r="OGZ147" s="1410"/>
      <c r="OHA147" s="1410"/>
      <c r="OHB147" s="1410"/>
      <c r="OHC147" s="1410"/>
      <c r="OHD147" s="1410"/>
      <c r="OHE147" s="1410"/>
      <c r="OHF147" s="1410"/>
      <c r="OHG147" s="1410"/>
      <c r="OHH147" s="1410"/>
      <c r="OHI147" s="1410"/>
      <c r="OHJ147" s="1410"/>
      <c r="OHK147" s="1410"/>
      <c r="OHL147" s="1410"/>
      <c r="OHM147" s="1410"/>
      <c r="OHN147" s="1410"/>
      <c r="OHO147" s="1410"/>
      <c r="OHP147" s="1410"/>
      <c r="OHQ147" s="1410"/>
      <c r="OHR147" s="1410"/>
      <c r="OHS147" s="1410"/>
      <c r="OHT147" s="1410"/>
      <c r="OHU147" s="1410"/>
      <c r="OHV147" s="1410"/>
      <c r="OHW147" s="1410"/>
      <c r="OHX147" s="1410"/>
      <c r="OHY147" s="1410"/>
      <c r="OHZ147" s="1410"/>
      <c r="OIA147" s="1410"/>
      <c r="OIB147" s="1410"/>
      <c r="OIC147" s="1410"/>
      <c r="OID147" s="1410"/>
      <c r="OIE147" s="1410"/>
      <c r="OIF147" s="1410"/>
      <c r="OIG147" s="1410"/>
      <c r="OIH147" s="1410"/>
      <c r="OII147" s="1410"/>
      <c r="OIJ147" s="1410"/>
      <c r="OIK147" s="1410"/>
      <c r="OIL147" s="1410"/>
      <c r="OIM147" s="1410"/>
      <c r="OIN147" s="1410"/>
      <c r="OIO147" s="1410"/>
      <c r="OIP147" s="1410"/>
      <c r="OIQ147" s="1410"/>
      <c r="OIR147" s="1410"/>
      <c r="OIS147" s="1410"/>
      <c r="OIT147" s="1410"/>
      <c r="OIU147" s="1410"/>
      <c r="OIV147" s="1410"/>
      <c r="OIW147" s="1410"/>
      <c r="OIX147" s="1410"/>
      <c r="OIY147" s="1410"/>
      <c r="OIZ147" s="1410"/>
      <c r="OJA147" s="1410"/>
      <c r="OJB147" s="1410"/>
      <c r="OJC147" s="1410"/>
      <c r="OJD147" s="1410"/>
      <c r="OJE147" s="1410"/>
      <c r="OJF147" s="1410"/>
      <c r="OJG147" s="1410"/>
      <c r="OJH147" s="1410"/>
      <c r="OJI147" s="1410"/>
      <c r="OJJ147" s="1410"/>
      <c r="OJK147" s="1410"/>
      <c r="OJL147" s="1410"/>
      <c r="OJM147" s="1410"/>
      <c r="OJN147" s="1410"/>
      <c r="OJO147" s="1410"/>
      <c r="OJP147" s="1410"/>
      <c r="OJQ147" s="1410"/>
      <c r="OJR147" s="1410"/>
      <c r="OJS147" s="1410"/>
      <c r="OJT147" s="1410"/>
      <c r="OJU147" s="1410"/>
      <c r="OJV147" s="1410"/>
      <c r="OJW147" s="1410"/>
      <c r="OJX147" s="1410"/>
      <c r="OJY147" s="1410"/>
      <c r="OJZ147" s="1410"/>
      <c r="OKA147" s="1410"/>
      <c r="OKB147" s="1410"/>
      <c r="OKC147" s="1410"/>
      <c r="OKD147" s="1410"/>
      <c r="OKE147" s="1410"/>
      <c r="OKF147" s="1410"/>
      <c r="OKG147" s="1410"/>
      <c r="OKH147" s="1410"/>
      <c r="OKI147" s="1410"/>
      <c r="OKJ147" s="1410"/>
      <c r="OKK147" s="1410"/>
      <c r="OKL147" s="1410"/>
      <c r="OKM147" s="1410"/>
      <c r="OKN147" s="1410"/>
      <c r="OKO147" s="1410"/>
      <c r="OKP147" s="1410"/>
      <c r="OKQ147" s="1410"/>
      <c r="OKR147" s="1410"/>
      <c r="OKS147" s="1410"/>
      <c r="OKT147" s="1410"/>
      <c r="OKU147" s="1410"/>
      <c r="OKV147" s="1410"/>
      <c r="OKW147" s="1410"/>
      <c r="OKX147" s="1410"/>
      <c r="OKY147" s="1410"/>
      <c r="OKZ147" s="1410"/>
      <c r="OLA147" s="1410"/>
      <c r="OLB147" s="1410"/>
      <c r="OLC147" s="1410"/>
      <c r="OLD147" s="1410"/>
      <c r="OLE147" s="1410"/>
      <c r="OLF147" s="1410"/>
      <c r="OLG147" s="1410"/>
      <c r="OLH147" s="1410"/>
      <c r="OLI147" s="1410"/>
      <c r="OLJ147" s="1410"/>
      <c r="OLK147" s="1410"/>
      <c r="OLL147" s="1410"/>
      <c r="OLM147" s="1410"/>
      <c r="OLN147" s="1410"/>
      <c r="OLO147" s="1410"/>
      <c r="OLP147" s="1410"/>
      <c r="OLQ147" s="1410"/>
      <c r="OLR147" s="1410"/>
      <c r="OLS147" s="1410"/>
      <c r="OLT147" s="1410"/>
      <c r="OLU147" s="1410"/>
      <c r="OLV147" s="1410"/>
      <c r="OLW147" s="1410"/>
      <c r="OLX147" s="1410"/>
      <c r="OLY147" s="1410"/>
      <c r="OLZ147" s="1410"/>
      <c r="OMA147" s="1410"/>
      <c r="OMB147" s="1410"/>
      <c r="OMC147" s="1410"/>
      <c r="OMD147" s="1410"/>
      <c r="OME147" s="1410"/>
      <c r="OMF147" s="1410"/>
      <c r="OMG147" s="1410"/>
      <c r="OMH147" s="1410"/>
      <c r="OMI147" s="1410"/>
      <c r="OMJ147" s="1410"/>
      <c r="OMK147" s="1410"/>
      <c r="OML147" s="1410"/>
      <c r="OMM147" s="1410"/>
      <c r="OMN147" s="1410"/>
      <c r="OMO147" s="1410"/>
      <c r="OMP147" s="1410"/>
      <c r="OMQ147" s="1410"/>
      <c r="OMR147" s="1410"/>
      <c r="OMS147" s="1410"/>
      <c r="OMT147" s="1410"/>
      <c r="OMU147" s="1410"/>
      <c r="OMV147" s="1410"/>
      <c r="OMW147" s="1410"/>
      <c r="OMX147" s="1410"/>
      <c r="OMY147" s="1410"/>
      <c r="OMZ147" s="1410"/>
      <c r="ONA147" s="1410"/>
      <c r="ONB147" s="1410"/>
      <c r="ONC147" s="1410"/>
      <c r="OND147" s="1410"/>
      <c r="ONE147" s="1410"/>
      <c r="ONF147" s="1410"/>
      <c r="ONG147" s="1410"/>
      <c r="ONH147" s="1410"/>
      <c r="ONI147" s="1410"/>
      <c r="ONJ147" s="1410"/>
      <c r="ONK147" s="1410"/>
      <c r="ONL147" s="1410"/>
      <c r="ONM147" s="1410"/>
      <c r="ONN147" s="1410"/>
      <c r="ONO147" s="1410"/>
      <c r="ONP147" s="1410"/>
      <c r="ONQ147" s="1410"/>
      <c r="ONR147" s="1410"/>
      <c r="ONS147" s="1410"/>
      <c r="ONT147" s="1410"/>
      <c r="ONU147" s="1410"/>
      <c r="ONV147" s="1410"/>
      <c r="ONW147" s="1410"/>
      <c r="ONX147" s="1410"/>
      <c r="ONY147" s="1410"/>
      <c r="ONZ147" s="1410"/>
      <c r="OOA147" s="1410"/>
      <c r="OOB147" s="1410"/>
      <c r="OOC147" s="1410"/>
      <c r="OOD147" s="1410"/>
      <c r="OOE147" s="1410"/>
      <c r="OOF147" s="1410"/>
      <c r="OOG147" s="1410"/>
      <c r="OOH147" s="1410"/>
      <c r="OOI147" s="1410"/>
      <c r="OOJ147" s="1410"/>
      <c r="OOK147" s="1410"/>
      <c r="OOL147" s="1410"/>
      <c r="OOM147" s="1410"/>
      <c r="OON147" s="1410"/>
      <c r="OOO147" s="1410"/>
      <c r="OOP147" s="1410"/>
      <c r="OOQ147" s="1410"/>
      <c r="OOR147" s="1410"/>
      <c r="OOS147" s="1410"/>
      <c r="OOT147" s="1410"/>
      <c r="OOU147" s="1410"/>
      <c r="OOV147" s="1410"/>
      <c r="OOW147" s="1410"/>
      <c r="OOX147" s="1410"/>
      <c r="OOY147" s="1410"/>
      <c r="OOZ147" s="1410"/>
      <c r="OPA147" s="1410"/>
      <c r="OPB147" s="1410"/>
      <c r="OPC147" s="1410"/>
      <c r="OPD147" s="1410"/>
      <c r="OPE147" s="1410"/>
      <c r="OPF147" s="1410"/>
      <c r="OPG147" s="1410"/>
      <c r="OPH147" s="1410"/>
      <c r="OPI147" s="1410"/>
      <c r="OPJ147" s="1410"/>
      <c r="OPK147" s="1410"/>
      <c r="OPL147" s="1410"/>
      <c r="OPM147" s="1410"/>
      <c r="OPN147" s="1410"/>
      <c r="OPO147" s="1410"/>
      <c r="OPP147" s="1410"/>
      <c r="OPQ147" s="1410"/>
      <c r="OPR147" s="1410"/>
      <c r="OPS147" s="1410"/>
      <c r="OPT147" s="1410"/>
      <c r="OPU147" s="1410"/>
      <c r="OPV147" s="1410"/>
      <c r="OPW147" s="1410"/>
      <c r="OPX147" s="1410"/>
      <c r="OPY147" s="1410"/>
      <c r="OPZ147" s="1410"/>
      <c r="OQA147" s="1410"/>
      <c r="OQB147" s="1410"/>
      <c r="OQC147" s="1410"/>
      <c r="OQD147" s="1410"/>
      <c r="OQE147" s="1410"/>
      <c r="OQF147" s="1410"/>
      <c r="OQG147" s="1410"/>
      <c r="OQH147" s="1410"/>
      <c r="OQI147" s="1410"/>
      <c r="OQJ147" s="1410"/>
      <c r="OQK147" s="1410"/>
      <c r="OQL147" s="1410"/>
      <c r="OQM147" s="1410"/>
      <c r="OQN147" s="1410"/>
      <c r="OQO147" s="1410"/>
      <c r="OQP147" s="1410"/>
      <c r="OQQ147" s="1410"/>
      <c r="OQR147" s="1410"/>
      <c r="OQS147" s="1410"/>
      <c r="OQT147" s="1410"/>
      <c r="OQU147" s="1410"/>
      <c r="OQV147" s="1410"/>
      <c r="OQW147" s="1410"/>
      <c r="OQX147" s="1410"/>
      <c r="OQY147" s="1410"/>
      <c r="OQZ147" s="1410"/>
      <c r="ORA147" s="1410"/>
      <c r="ORB147" s="1410"/>
      <c r="ORC147" s="1410"/>
      <c r="ORD147" s="1410"/>
      <c r="ORE147" s="1410"/>
      <c r="ORF147" s="1410"/>
      <c r="ORG147" s="1410"/>
      <c r="ORH147" s="1410"/>
      <c r="ORI147" s="1410"/>
      <c r="ORJ147" s="1410"/>
      <c r="ORK147" s="1410"/>
      <c r="ORL147" s="1410"/>
      <c r="ORM147" s="1410"/>
      <c r="ORN147" s="1410"/>
      <c r="ORO147" s="1410"/>
      <c r="ORP147" s="1410"/>
      <c r="ORQ147" s="1410"/>
      <c r="ORR147" s="1410"/>
      <c r="ORS147" s="1410"/>
      <c r="ORT147" s="1410"/>
      <c r="ORU147" s="1410"/>
      <c r="ORV147" s="1410"/>
      <c r="ORW147" s="1410"/>
      <c r="ORX147" s="1410"/>
      <c r="ORY147" s="1410"/>
      <c r="ORZ147" s="1410"/>
      <c r="OSA147" s="1410"/>
      <c r="OSB147" s="1410"/>
      <c r="OSC147" s="1410"/>
      <c r="OSD147" s="1410"/>
      <c r="OSE147" s="1410"/>
      <c r="OSF147" s="1410"/>
      <c r="OSG147" s="1410"/>
      <c r="OSH147" s="1410"/>
      <c r="OSI147" s="1410"/>
      <c r="OSJ147" s="1410"/>
      <c r="OSK147" s="1410"/>
      <c r="OSL147" s="1410"/>
      <c r="OSM147" s="1410"/>
      <c r="OSN147" s="1410"/>
      <c r="OSO147" s="1410"/>
      <c r="OSP147" s="1410"/>
      <c r="OSQ147" s="1410"/>
      <c r="OSR147" s="1410"/>
      <c r="OSS147" s="1410"/>
      <c r="OST147" s="1410"/>
      <c r="OSU147" s="1410"/>
      <c r="OSV147" s="1410"/>
      <c r="OSW147" s="1410"/>
      <c r="OSX147" s="1410"/>
      <c r="OSY147" s="1410"/>
      <c r="OSZ147" s="1410"/>
      <c r="OTA147" s="1410"/>
      <c r="OTB147" s="1410"/>
      <c r="OTC147" s="1410"/>
      <c r="OTD147" s="1410"/>
      <c r="OTE147" s="1410"/>
      <c r="OTF147" s="1410"/>
      <c r="OTG147" s="1410"/>
      <c r="OTH147" s="1410"/>
      <c r="OTI147" s="1410"/>
      <c r="OTJ147" s="1410"/>
      <c r="OTK147" s="1410"/>
      <c r="OTL147" s="1410"/>
      <c r="OTM147" s="1410"/>
      <c r="OTN147" s="1410"/>
      <c r="OTO147" s="1410"/>
      <c r="OTP147" s="1410"/>
      <c r="OTQ147" s="1410"/>
      <c r="OTR147" s="1410"/>
      <c r="OTS147" s="1410"/>
      <c r="OTT147" s="1410"/>
      <c r="OTU147" s="1410"/>
      <c r="OTV147" s="1410"/>
      <c r="OTW147" s="1410"/>
      <c r="OTX147" s="1410"/>
      <c r="OTY147" s="1410"/>
      <c r="OTZ147" s="1410"/>
      <c r="OUA147" s="1410"/>
      <c r="OUB147" s="1410"/>
      <c r="OUC147" s="1410"/>
      <c r="OUD147" s="1410"/>
      <c r="OUE147" s="1410"/>
      <c r="OUF147" s="1410"/>
      <c r="OUG147" s="1410"/>
      <c r="OUH147" s="1410"/>
      <c r="OUI147" s="1410"/>
      <c r="OUJ147" s="1410"/>
      <c r="OUK147" s="1410"/>
      <c r="OUL147" s="1410"/>
      <c r="OUM147" s="1410"/>
      <c r="OUN147" s="1410"/>
      <c r="OUO147" s="1410"/>
      <c r="OUP147" s="1410"/>
      <c r="OUQ147" s="1410"/>
      <c r="OUR147" s="1410"/>
      <c r="OUS147" s="1410"/>
      <c r="OUT147" s="1410"/>
      <c r="OUU147" s="1410"/>
      <c r="OUV147" s="1410"/>
      <c r="OUW147" s="1410"/>
      <c r="OUX147" s="1410"/>
      <c r="OUY147" s="1410"/>
      <c r="OUZ147" s="1410"/>
      <c r="OVA147" s="1410"/>
      <c r="OVB147" s="1410"/>
      <c r="OVC147" s="1410"/>
      <c r="OVD147" s="1410"/>
      <c r="OVE147" s="1410"/>
      <c r="OVF147" s="1410"/>
      <c r="OVG147" s="1410"/>
      <c r="OVH147" s="1410"/>
      <c r="OVI147" s="1410"/>
      <c r="OVJ147" s="1410"/>
      <c r="OVK147" s="1410"/>
      <c r="OVL147" s="1410"/>
      <c r="OVM147" s="1410"/>
      <c r="OVN147" s="1410"/>
      <c r="OVO147" s="1410"/>
      <c r="OVP147" s="1410"/>
      <c r="OVQ147" s="1410"/>
      <c r="OVR147" s="1410"/>
      <c r="OVS147" s="1410"/>
      <c r="OVT147" s="1410"/>
      <c r="OVU147" s="1410"/>
      <c r="OVV147" s="1410"/>
      <c r="OVW147" s="1410"/>
      <c r="OVX147" s="1410"/>
      <c r="OVY147" s="1410"/>
      <c r="OVZ147" s="1410"/>
      <c r="OWA147" s="1410"/>
      <c r="OWB147" s="1410"/>
      <c r="OWC147" s="1410"/>
      <c r="OWD147" s="1410"/>
      <c r="OWE147" s="1410"/>
      <c r="OWF147" s="1410"/>
      <c r="OWG147" s="1410"/>
      <c r="OWH147" s="1410"/>
      <c r="OWI147" s="1410"/>
      <c r="OWJ147" s="1410"/>
      <c r="OWK147" s="1410"/>
      <c r="OWL147" s="1410"/>
      <c r="OWM147" s="1410"/>
      <c r="OWN147" s="1410"/>
      <c r="OWO147" s="1410"/>
      <c r="OWP147" s="1410"/>
      <c r="OWQ147" s="1410"/>
      <c r="OWR147" s="1410"/>
      <c r="OWS147" s="1410"/>
      <c r="OWT147" s="1410"/>
      <c r="OWU147" s="1410"/>
      <c r="OWV147" s="1410"/>
      <c r="OWW147" s="1410"/>
      <c r="OWX147" s="1410"/>
      <c r="OWY147" s="1410"/>
      <c r="OWZ147" s="1410"/>
      <c r="OXA147" s="1410"/>
      <c r="OXB147" s="1410"/>
      <c r="OXC147" s="1410"/>
      <c r="OXD147" s="1410"/>
      <c r="OXE147" s="1410"/>
      <c r="OXF147" s="1410"/>
      <c r="OXG147" s="1410"/>
      <c r="OXH147" s="1410"/>
      <c r="OXI147" s="1410"/>
      <c r="OXJ147" s="1410"/>
      <c r="OXK147" s="1410"/>
      <c r="OXL147" s="1410"/>
      <c r="OXM147" s="1410"/>
      <c r="OXN147" s="1410"/>
      <c r="OXO147" s="1410"/>
      <c r="OXP147" s="1410"/>
      <c r="OXQ147" s="1410"/>
      <c r="OXR147" s="1410"/>
      <c r="OXS147" s="1410"/>
      <c r="OXT147" s="1410"/>
      <c r="OXU147" s="1410"/>
      <c r="OXV147" s="1410"/>
      <c r="OXW147" s="1410"/>
      <c r="OXX147" s="1410"/>
      <c r="OXY147" s="1410"/>
      <c r="OXZ147" s="1410"/>
      <c r="OYA147" s="1410"/>
      <c r="OYB147" s="1410"/>
      <c r="OYC147" s="1410"/>
      <c r="OYD147" s="1410"/>
      <c r="OYE147" s="1410"/>
      <c r="OYF147" s="1410"/>
      <c r="OYG147" s="1410"/>
      <c r="OYH147" s="1410"/>
      <c r="OYI147" s="1410"/>
      <c r="OYJ147" s="1410"/>
      <c r="OYK147" s="1410"/>
      <c r="OYL147" s="1410"/>
      <c r="OYM147" s="1410"/>
      <c r="OYN147" s="1410"/>
      <c r="OYO147" s="1410"/>
      <c r="OYP147" s="1410"/>
      <c r="OYQ147" s="1410"/>
      <c r="OYR147" s="1410"/>
      <c r="OYS147" s="1410"/>
      <c r="OYT147" s="1410"/>
      <c r="OYU147" s="1410"/>
      <c r="OYV147" s="1410"/>
      <c r="OYW147" s="1410"/>
      <c r="OYX147" s="1410"/>
      <c r="OYY147" s="1410"/>
      <c r="OYZ147" s="1410"/>
      <c r="OZA147" s="1410"/>
      <c r="OZB147" s="1410"/>
      <c r="OZC147" s="1410"/>
      <c r="OZD147" s="1410"/>
      <c r="OZE147" s="1410"/>
      <c r="OZF147" s="1410"/>
      <c r="OZG147" s="1410"/>
      <c r="OZH147" s="1410"/>
      <c r="OZI147" s="1410"/>
      <c r="OZJ147" s="1410"/>
      <c r="OZK147" s="1410"/>
      <c r="OZL147" s="1410"/>
      <c r="OZM147" s="1410"/>
      <c r="OZN147" s="1410"/>
      <c r="OZO147" s="1410"/>
      <c r="OZP147" s="1410"/>
      <c r="OZQ147" s="1410"/>
      <c r="OZR147" s="1410"/>
      <c r="OZS147" s="1410"/>
      <c r="OZT147" s="1410"/>
      <c r="OZU147" s="1410"/>
      <c r="OZV147" s="1410"/>
      <c r="OZW147" s="1410"/>
      <c r="OZX147" s="1410"/>
      <c r="OZY147" s="1410"/>
      <c r="OZZ147" s="1410"/>
      <c r="PAA147" s="1410"/>
      <c r="PAB147" s="1410"/>
      <c r="PAC147" s="1410"/>
      <c r="PAD147" s="1410"/>
      <c r="PAE147" s="1410"/>
      <c r="PAF147" s="1410"/>
      <c r="PAG147" s="1410"/>
      <c r="PAH147" s="1410"/>
      <c r="PAI147" s="1410"/>
      <c r="PAJ147" s="1410"/>
      <c r="PAK147" s="1410"/>
      <c r="PAL147" s="1410"/>
      <c r="PAM147" s="1410"/>
      <c r="PAN147" s="1410"/>
      <c r="PAO147" s="1410"/>
      <c r="PAP147" s="1410"/>
      <c r="PAQ147" s="1410"/>
      <c r="PAR147" s="1410"/>
      <c r="PAS147" s="1410"/>
      <c r="PAT147" s="1410"/>
      <c r="PAU147" s="1410"/>
      <c r="PAV147" s="1410"/>
      <c r="PAW147" s="1410"/>
      <c r="PAX147" s="1410"/>
      <c r="PAY147" s="1410"/>
      <c r="PAZ147" s="1410"/>
      <c r="PBA147" s="1410"/>
      <c r="PBB147" s="1410"/>
      <c r="PBC147" s="1410"/>
      <c r="PBD147" s="1410"/>
      <c r="PBE147" s="1410"/>
      <c r="PBF147" s="1410"/>
      <c r="PBG147" s="1410"/>
      <c r="PBH147" s="1410"/>
      <c r="PBI147" s="1410"/>
      <c r="PBJ147" s="1410"/>
      <c r="PBK147" s="1410"/>
      <c r="PBL147" s="1410"/>
      <c r="PBM147" s="1410"/>
      <c r="PBN147" s="1410"/>
      <c r="PBO147" s="1410"/>
      <c r="PBP147" s="1410"/>
      <c r="PBQ147" s="1410"/>
      <c r="PBR147" s="1410"/>
      <c r="PBS147" s="1410"/>
      <c r="PBT147" s="1410"/>
      <c r="PBU147" s="1410"/>
      <c r="PBV147" s="1410"/>
      <c r="PBW147" s="1410"/>
      <c r="PBX147" s="1410"/>
      <c r="PBY147" s="1410"/>
      <c r="PBZ147" s="1410"/>
      <c r="PCA147" s="1410"/>
      <c r="PCB147" s="1410"/>
      <c r="PCC147" s="1410"/>
      <c r="PCD147" s="1410"/>
      <c r="PCE147" s="1410"/>
      <c r="PCF147" s="1410"/>
      <c r="PCG147" s="1410"/>
      <c r="PCH147" s="1410"/>
      <c r="PCI147" s="1410"/>
      <c r="PCJ147" s="1410"/>
      <c r="PCK147" s="1410"/>
      <c r="PCL147" s="1410"/>
      <c r="PCM147" s="1410"/>
      <c r="PCN147" s="1410"/>
      <c r="PCO147" s="1410"/>
      <c r="PCP147" s="1410"/>
      <c r="PCQ147" s="1410"/>
      <c r="PCR147" s="1410"/>
      <c r="PCS147" s="1410"/>
      <c r="PCT147" s="1410"/>
      <c r="PCU147" s="1410"/>
      <c r="PCV147" s="1410"/>
      <c r="PCW147" s="1410"/>
      <c r="PCX147" s="1410"/>
      <c r="PCY147" s="1410"/>
      <c r="PCZ147" s="1410"/>
      <c r="PDA147" s="1410"/>
      <c r="PDB147" s="1410"/>
      <c r="PDC147" s="1410"/>
      <c r="PDD147" s="1410"/>
      <c r="PDE147" s="1410"/>
      <c r="PDF147" s="1410"/>
      <c r="PDG147" s="1410"/>
      <c r="PDH147" s="1410"/>
      <c r="PDI147" s="1410"/>
      <c r="PDJ147" s="1410"/>
      <c r="PDK147" s="1410"/>
      <c r="PDL147" s="1410"/>
      <c r="PDM147" s="1410"/>
      <c r="PDN147" s="1410"/>
      <c r="PDO147" s="1410"/>
      <c r="PDP147" s="1410"/>
      <c r="PDQ147" s="1410"/>
      <c r="PDR147" s="1410"/>
      <c r="PDS147" s="1410"/>
      <c r="PDT147" s="1410"/>
      <c r="PDU147" s="1410"/>
      <c r="PDV147" s="1410"/>
      <c r="PDW147" s="1410"/>
      <c r="PDX147" s="1410"/>
      <c r="PDY147" s="1410"/>
      <c r="PDZ147" s="1410"/>
      <c r="PEA147" s="1410"/>
      <c r="PEB147" s="1410"/>
      <c r="PEC147" s="1410"/>
      <c r="PED147" s="1410"/>
      <c r="PEE147" s="1410"/>
      <c r="PEF147" s="1410"/>
      <c r="PEG147" s="1410"/>
      <c r="PEH147" s="1410"/>
      <c r="PEI147" s="1410"/>
      <c r="PEJ147" s="1410"/>
      <c r="PEK147" s="1410"/>
      <c r="PEL147" s="1410"/>
      <c r="PEM147" s="1410"/>
      <c r="PEN147" s="1410"/>
      <c r="PEO147" s="1410"/>
      <c r="PEP147" s="1410"/>
      <c r="PEQ147" s="1410"/>
      <c r="PER147" s="1410"/>
      <c r="PES147" s="1410"/>
      <c r="PET147" s="1410"/>
      <c r="PEU147" s="1410"/>
      <c r="PEV147" s="1410"/>
      <c r="PEW147" s="1410"/>
      <c r="PEX147" s="1410"/>
      <c r="PEY147" s="1410"/>
      <c r="PEZ147" s="1410"/>
      <c r="PFA147" s="1410"/>
      <c r="PFB147" s="1410"/>
      <c r="PFC147" s="1410"/>
      <c r="PFD147" s="1410"/>
      <c r="PFE147" s="1410"/>
      <c r="PFF147" s="1410"/>
      <c r="PFG147" s="1410"/>
      <c r="PFH147" s="1410"/>
      <c r="PFI147" s="1410"/>
      <c r="PFJ147" s="1410"/>
      <c r="PFK147" s="1410"/>
      <c r="PFL147" s="1410"/>
      <c r="PFM147" s="1410"/>
      <c r="PFN147" s="1410"/>
      <c r="PFO147" s="1410"/>
      <c r="PFP147" s="1410"/>
      <c r="PFQ147" s="1410"/>
      <c r="PFR147" s="1410"/>
      <c r="PFS147" s="1410"/>
      <c r="PFT147" s="1410"/>
      <c r="PFU147" s="1410"/>
      <c r="PFV147" s="1410"/>
      <c r="PFW147" s="1410"/>
      <c r="PFX147" s="1410"/>
      <c r="PFY147" s="1410"/>
      <c r="PFZ147" s="1410"/>
      <c r="PGA147" s="1410"/>
      <c r="PGB147" s="1410"/>
      <c r="PGC147" s="1410"/>
      <c r="PGD147" s="1410"/>
      <c r="PGE147" s="1410"/>
      <c r="PGF147" s="1410"/>
      <c r="PGG147" s="1410"/>
      <c r="PGH147" s="1410"/>
      <c r="PGI147" s="1410"/>
      <c r="PGJ147" s="1410"/>
      <c r="PGK147" s="1410"/>
      <c r="PGL147" s="1410"/>
      <c r="PGM147" s="1410"/>
      <c r="PGN147" s="1410"/>
      <c r="PGO147" s="1410"/>
      <c r="PGP147" s="1410"/>
      <c r="PGQ147" s="1410"/>
      <c r="PGR147" s="1410"/>
      <c r="PGS147" s="1410"/>
      <c r="PGT147" s="1410"/>
      <c r="PGU147" s="1410"/>
      <c r="PGV147" s="1410"/>
      <c r="PGW147" s="1410"/>
      <c r="PGX147" s="1410"/>
      <c r="PGY147" s="1410"/>
      <c r="PGZ147" s="1410"/>
      <c r="PHA147" s="1410"/>
      <c r="PHB147" s="1410"/>
      <c r="PHC147" s="1410"/>
      <c r="PHD147" s="1410"/>
      <c r="PHE147" s="1410"/>
      <c r="PHF147" s="1410"/>
      <c r="PHG147" s="1410"/>
      <c r="PHH147" s="1410"/>
      <c r="PHI147" s="1410"/>
      <c r="PHJ147" s="1410"/>
      <c r="PHK147" s="1410"/>
      <c r="PHL147" s="1410"/>
      <c r="PHM147" s="1410"/>
      <c r="PHN147" s="1410"/>
      <c r="PHO147" s="1410"/>
      <c r="PHP147" s="1410"/>
      <c r="PHQ147" s="1410"/>
      <c r="PHR147" s="1410"/>
      <c r="PHS147" s="1410"/>
      <c r="PHT147" s="1410"/>
      <c r="PHU147" s="1410"/>
      <c r="PHV147" s="1410"/>
      <c r="PHW147" s="1410"/>
      <c r="PHX147" s="1410"/>
      <c r="PHY147" s="1410"/>
      <c r="PHZ147" s="1410"/>
      <c r="PIA147" s="1410"/>
      <c r="PIB147" s="1410"/>
      <c r="PIC147" s="1410"/>
      <c r="PID147" s="1410"/>
      <c r="PIE147" s="1410"/>
      <c r="PIF147" s="1410"/>
      <c r="PIG147" s="1410"/>
      <c r="PIH147" s="1410"/>
      <c r="PII147" s="1410"/>
      <c r="PIJ147" s="1410"/>
      <c r="PIK147" s="1410"/>
      <c r="PIL147" s="1410"/>
      <c r="PIM147" s="1410"/>
      <c r="PIN147" s="1410"/>
      <c r="PIO147" s="1410"/>
      <c r="PIP147" s="1410"/>
      <c r="PIQ147" s="1410"/>
      <c r="PIR147" s="1410"/>
      <c r="PIS147" s="1410"/>
      <c r="PIT147" s="1410"/>
      <c r="PIU147" s="1410"/>
      <c r="PIV147" s="1410"/>
      <c r="PIW147" s="1410"/>
      <c r="PIX147" s="1410"/>
      <c r="PIY147" s="1410"/>
      <c r="PIZ147" s="1410"/>
      <c r="PJA147" s="1410"/>
      <c r="PJB147" s="1410"/>
      <c r="PJC147" s="1410"/>
      <c r="PJD147" s="1410"/>
      <c r="PJE147" s="1410"/>
      <c r="PJF147" s="1410"/>
      <c r="PJG147" s="1410"/>
      <c r="PJH147" s="1410"/>
      <c r="PJI147" s="1410"/>
      <c r="PJJ147" s="1410"/>
      <c r="PJK147" s="1410"/>
      <c r="PJL147" s="1410"/>
      <c r="PJM147" s="1410"/>
      <c r="PJN147" s="1410"/>
      <c r="PJO147" s="1410"/>
      <c r="PJP147" s="1410"/>
      <c r="PJQ147" s="1410"/>
      <c r="PJR147" s="1410"/>
      <c r="PJS147" s="1410"/>
      <c r="PJT147" s="1410"/>
      <c r="PJU147" s="1410"/>
      <c r="PJV147" s="1410"/>
      <c r="PJW147" s="1410"/>
      <c r="PJX147" s="1410"/>
      <c r="PJY147" s="1410"/>
      <c r="PJZ147" s="1410"/>
      <c r="PKA147" s="1410"/>
      <c r="PKB147" s="1410"/>
      <c r="PKC147" s="1410"/>
      <c r="PKD147" s="1410"/>
      <c r="PKE147" s="1410"/>
      <c r="PKF147" s="1410"/>
      <c r="PKG147" s="1410"/>
      <c r="PKH147" s="1410"/>
      <c r="PKI147" s="1410"/>
      <c r="PKJ147" s="1410"/>
      <c r="PKK147" s="1410"/>
      <c r="PKL147" s="1410"/>
      <c r="PKM147" s="1410"/>
      <c r="PKN147" s="1410"/>
      <c r="PKO147" s="1410"/>
      <c r="PKP147" s="1410"/>
      <c r="PKQ147" s="1410"/>
      <c r="PKR147" s="1410"/>
      <c r="PKS147" s="1410"/>
      <c r="PKT147" s="1410"/>
      <c r="PKU147" s="1410"/>
      <c r="PKV147" s="1410"/>
      <c r="PKW147" s="1410"/>
      <c r="PKX147" s="1410"/>
      <c r="PKY147" s="1410"/>
      <c r="PKZ147" s="1410"/>
      <c r="PLA147" s="1410"/>
      <c r="PLB147" s="1410"/>
      <c r="PLC147" s="1410"/>
      <c r="PLD147" s="1410"/>
      <c r="PLE147" s="1410"/>
      <c r="PLF147" s="1410"/>
      <c r="PLG147" s="1410"/>
      <c r="PLH147" s="1410"/>
      <c r="PLI147" s="1410"/>
      <c r="PLJ147" s="1410"/>
      <c r="PLK147" s="1410"/>
      <c r="PLL147" s="1410"/>
      <c r="PLM147" s="1410"/>
      <c r="PLN147" s="1410"/>
      <c r="PLO147" s="1410"/>
      <c r="PLP147" s="1410"/>
      <c r="PLQ147" s="1410"/>
      <c r="PLR147" s="1410"/>
      <c r="PLS147" s="1410"/>
      <c r="PLT147" s="1410"/>
      <c r="PLU147" s="1410"/>
      <c r="PLV147" s="1410"/>
      <c r="PLW147" s="1410"/>
      <c r="PLX147" s="1410"/>
      <c r="PLY147" s="1410"/>
      <c r="PLZ147" s="1410"/>
      <c r="PMA147" s="1410"/>
      <c r="PMB147" s="1410"/>
      <c r="PMC147" s="1410"/>
      <c r="PMD147" s="1410"/>
      <c r="PME147" s="1410"/>
      <c r="PMF147" s="1410"/>
      <c r="PMG147" s="1410"/>
      <c r="PMH147" s="1410"/>
      <c r="PMI147" s="1410"/>
      <c r="PMJ147" s="1410"/>
      <c r="PMK147" s="1410"/>
      <c r="PML147" s="1410"/>
      <c r="PMM147" s="1410"/>
      <c r="PMN147" s="1410"/>
      <c r="PMO147" s="1410"/>
      <c r="PMP147" s="1410"/>
      <c r="PMQ147" s="1410"/>
      <c r="PMR147" s="1410"/>
      <c r="PMS147" s="1410"/>
      <c r="PMT147" s="1410"/>
      <c r="PMU147" s="1410"/>
      <c r="PMV147" s="1410"/>
      <c r="PMW147" s="1410"/>
      <c r="PMX147" s="1410"/>
      <c r="PMY147" s="1410"/>
      <c r="PMZ147" s="1410"/>
      <c r="PNA147" s="1410"/>
      <c r="PNB147" s="1410"/>
      <c r="PNC147" s="1410"/>
      <c r="PND147" s="1410"/>
      <c r="PNE147" s="1410"/>
      <c r="PNF147" s="1410"/>
      <c r="PNG147" s="1410"/>
      <c r="PNH147" s="1410"/>
      <c r="PNI147" s="1410"/>
      <c r="PNJ147" s="1410"/>
      <c r="PNK147" s="1410"/>
      <c r="PNL147" s="1410"/>
      <c r="PNM147" s="1410"/>
      <c r="PNN147" s="1410"/>
      <c r="PNO147" s="1410"/>
      <c r="PNP147" s="1410"/>
      <c r="PNQ147" s="1410"/>
      <c r="PNR147" s="1410"/>
      <c r="PNS147" s="1410"/>
      <c r="PNT147" s="1410"/>
      <c r="PNU147" s="1410"/>
      <c r="PNV147" s="1410"/>
      <c r="PNW147" s="1410"/>
      <c r="PNX147" s="1410"/>
      <c r="PNY147" s="1410"/>
      <c r="PNZ147" s="1410"/>
      <c r="POA147" s="1410"/>
      <c r="POB147" s="1410"/>
      <c r="POC147" s="1410"/>
      <c r="POD147" s="1410"/>
      <c r="POE147" s="1410"/>
      <c r="POF147" s="1410"/>
      <c r="POG147" s="1410"/>
      <c r="POH147" s="1410"/>
      <c r="POI147" s="1410"/>
      <c r="POJ147" s="1410"/>
      <c r="POK147" s="1410"/>
      <c r="POL147" s="1410"/>
      <c r="POM147" s="1410"/>
      <c r="PON147" s="1410"/>
      <c r="POO147" s="1410"/>
      <c r="POP147" s="1410"/>
      <c r="POQ147" s="1410"/>
      <c r="POR147" s="1410"/>
      <c r="POS147" s="1410"/>
      <c r="POT147" s="1410"/>
      <c r="POU147" s="1410"/>
      <c r="POV147" s="1410"/>
      <c r="POW147" s="1410"/>
      <c r="POX147" s="1410"/>
      <c r="POY147" s="1410"/>
      <c r="POZ147" s="1410"/>
      <c r="PPA147" s="1410"/>
      <c r="PPB147" s="1410"/>
      <c r="PPC147" s="1410"/>
      <c r="PPD147" s="1410"/>
      <c r="PPE147" s="1410"/>
      <c r="PPF147" s="1410"/>
      <c r="PPG147" s="1410"/>
      <c r="PPH147" s="1410"/>
      <c r="PPI147" s="1410"/>
      <c r="PPJ147" s="1410"/>
      <c r="PPK147" s="1410"/>
      <c r="PPL147" s="1410"/>
      <c r="PPM147" s="1410"/>
      <c r="PPN147" s="1410"/>
      <c r="PPO147" s="1410"/>
      <c r="PPP147" s="1410"/>
      <c r="PPQ147" s="1410"/>
      <c r="PPR147" s="1410"/>
      <c r="PPS147" s="1410"/>
      <c r="PPT147" s="1410"/>
      <c r="PPU147" s="1410"/>
      <c r="PPV147" s="1410"/>
      <c r="PPW147" s="1410"/>
      <c r="PPX147" s="1410"/>
      <c r="PPY147" s="1410"/>
      <c r="PPZ147" s="1410"/>
      <c r="PQA147" s="1410"/>
      <c r="PQB147" s="1410"/>
      <c r="PQC147" s="1410"/>
      <c r="PQD147" s="1410"/>
      <c r="PQE147" s="1410"/>
      <c r="PQF147" s="1410"/>
      <c r="PQG147" s="1410"/>
      <c r="PQH147" s="1410"/>
      <c r="PQI147" s="1410"/>
      <c r="PQJ147" s="1410"/>
      <c r="PQK147" s="1410"/>
      <c r="PQL147" s="1410"/>
      <c r="PQM147" s="1410"/>
      <c r="PQN147" s="1410"/>
      <c r="PQO147" s="1410"/>
      <c r="PQP147" s="1410"/>
      <c r="PQQ147" s="1410"/>
      <c r="PQR147" s="1410"/>
      <c r="PQS147" s="1410"/>
      <c r="PQT147" s="1410"/>
      <c r="PQU147" s="1410"/>
      <c r="PQV147" s="1410"/>
      <c r="PQW147" s="1410"/>
      <c r="PQX147" s="1410"/>
      <c r="PQY147" s="1410"/>
      <c r="PQZ147" s="1410"/>
      <c r="PRA147" s="1410"/>
      <c r="PRB147" s="1410"/>
      <c r="PRC147" s="1410"/>
      <c r="PRD147" s="1410"/>
      <c r="PRE147" s="1410"/>
      <c r="PRF147" s="1410"/>
      <c r="PRG147" s="1410"/>
      <c r="PRH147" s="1410"/>
      <c r="PRI147" s="1410"/>
      <c r="PRJ147" s="1410"/>
      <c r="PRK147" s="1410"/>
      <c r="PRL147" s="1410"/>
      <c r="PRM147" s="1410"/>
      <c r="PRN147" s="1410"/>
      <c r="PRO147" s="1410"/>
      <c r="PRP147" s="1410"/>
      <c r="PRQ147" s="1410"/>
      <c r="PRR147" s="1410"/>
      <c r="PRS147" s="1410"/>
      <c r="PRT147" s="1410"/>
      <c r="PRU147" s="1410"/>
      <c r="PRV147" s="1410"/>
      <c r="PRW147" s="1410"/>
      <c r="PRX147" s="1410"/>
      <c r="PRY147" s="1410"/>
      <c r="PRZ147" s="1410"/>
      <c r="PSA147" s="1410"/>
      <c r="PSB147" s="1410"/>
      <c r="PSC147" s="1410"/>
      <c r="PSD147" s="1410"/>
      <c r="PSE147" s="1410"/>
      <c r="PSF147" s="1410"/>
      <c r="PSG147" s="1410"/>
      <c r="PSH147" s="1410"/>
      <c r="PSI147" s="1410"/>
      <c r="PSJ147" s="1410"/>
      <c r="PSK147" s="1410"/>
      <c r="PSL147" s="1410"/>
      <c r="PSM147" s="1410"/>
      <c r="PSN147" s="1410"/>
      <c r="PSO147" s="1410"/>
      <c r="PSP147" s="1410"/>
      <c r="PSQ147" s="1410"/>
      <c r="PSR147" s="1410"/>
      <c r="PSS147" s="1410"/>
      <c r="PST147" s="1410"/>
      <c r="PSU147" s="1410"/>
      <c r="PSV147" s="1410"/>
      <c r="PSW147" s="1410"/>
      <c r="PSX147" s="1410"/>
      <c r="PSY147" s="1410"/>
      <c r="PSZ147" s="1410"/>
      <c r="PTA147" s="1410"/>
      <c r="PTB147" s="1410"/>
      <c r="PTC147" s="1410"/>
      <c r="PTD147" s="1410"/>
      <c r="PTE147" s="1410"/>
      <c r="PTF147" s="1410"/>
      <c r="PTG147" s="1410"/>
      <c r="PTH147" s="1410"/>
      <c r="PTI147" s="1410"/>
      <c r="PTJ147" s="1410"/>
      <c r="PTK147" s="1410"/>
      <c r="PTL147" s="1410"/>
      <c r="PTM147" s="1410"/>
      <c r="PTN147" s="1410"/>
      <c r="PTO147" s="1410"/>
      <c r="PTP147" s="1410"/>
      <c r="PTQ147" s="1410"/>
      <c r="PTR147" s="1410"/>
      <c r="PTS147" s="1410"/>
      <c r="PTT147" s="1410"/>
      <c r="PTU147" s="1410"/>
      <c r="PTV147" s="1410"/>
      <c r="PTW147" s="1410"/>
      <c r="PTX147" s="1410"/>
      <c r="PTY147" s="1410"/>
      <c r="PTZ147" s="1410"/>
      <c r="PUA147" s="1410"/>
      <c r="PUB147" s="1410"/>
      <c r="PUC147" s="1410"/>
      <c r="PUD147" s="1410"/>
      <c r="PUE147" s="1410"/>
      <c r="PUF147" s="1410"/>
      <c r="PUG147" s="1410"/>
      <c r="PUH147" s="1410"/>
      <c r="PUI147" s="1410"/>
      <c r="PUJ147" s="1410"/>
      <c r="PUK147" s="1410"/>
      <c r="PUL147" s="1410"/>
      <c r="PUM147" s="1410"/>
      <c r="PUN147" s="1410"/>
      <c r="PUO147" s="1410"/>
      <c r="PUP147" s="1410"/>
      <c r="PUQ147" s="1410"/>
      <c r="PUR147" s="1410"/>
      <c r="PUS147" s="1410"/>
      <c r="PUT147" s="1410"/>
      <c r="PUU147" s="1410"/>
      <c r="PUV147" s="1410"/>
      <c r="PUW147" s="1410"/>
      <c r="PUX147" s="1410"/>
      <c r="PUY147" s="1410"/>
      <c r="PUZ147" s="1410"/>
      <c r="PVA147" s="1410"/>
      <c r="PVB147" s="1410"/>
      <c r="PVC147" s="1410"/>
      <c r="PVD147" s="1410"/>
      <c r="PVE147" s="1410"/>
      <c r="PVF147" s="1410"/>
      <c r="PVG147" s="1410"/>
      <c r="PVH147" s="1410"/>
      <c r="PVI147" s="1410"/>
      <c r="PVJ147" s="1410"/>
      <c r="PVK147" s="1410"/>
      <c r="PVL147" s="1410"/>
      <c r="PVM147" s="1410"/>
      <c r="PVN147" s="1410"/>
      <c r="PVO147" s="1410"/>
      <c r="PVP147" s="1410"/>
      <c r="PVQ147" s="1410"/>
      <c r="PVR147" s="1410"/>
      <c r="PVS147" s="1410"/>
      <c r="PVT147" s="1410"/>
      <c r="PVU147" s="1410"/>
      <c r="PVV147" s="1410"/>
      <c r="PVW147" s="1410"/>
      <c r="PVX147" s="1410"/>
      <c r="PVY147" s="1410"/>
      <c r="PVZ147" s="1410"/>
      <c r="PWA147" s="1410"/>
      <c r="PWB147" s="1410"/>
      <c r="PWC147" s="1410"/>
      <c r="PWD147" s="1410"/>
      <c r="PWE147" s="1410"/>
      <c r="PWF147" s="1410"/>
      <c r="PWG147" s="1410"/>
      <c r="PWH147" s="1410"/>
      <c r="PWI147" s="1410"/>
      <c r="PWJ147" s="1410"/>
      <c r="PWK147" s="1410"/>
      <c r="PWL147" s="1410"/>
      <c r="PWM147" s="1410"/>
      <c r="PWN147" s="1410"/>
      <c r="PWO147" s="1410"/>
      <c r="PWP147" s="1410"/>
      <c r="PWQ147" s="1410"/>
      <c r="PWR147" s="1410"/>
      <c r="PWS147" s="1410"/>
      <c r="PWT147" s="1410"/>
      <c r="PWU147" s="1410"/>
      <c r="PWV147" s="1410"/>
      <c r="PWW147" s="1410"/>
      <c r="PWX147" s="1410"/>
      <c r="PWY147" s="1410"/>
      <c r="PWZ147" s="1410"/>
      <c r="PXA147" s="1410"/>
      <c r="PXB147" s="1410"/>
      <c r="PXC147" s="1410"/>
      <c r="PXD147" s="1410"/>
      <c r="PXE147" s="1410"/>
      <c r="PXF147" s="1410"/>
      <c r="PXG147" s="1410"/>
      <c r="PXH147" s="1410"/>
      <c r="PXI147" s="1410"/>
      <c r="PXJ147" s="1410"/>
      <c r="PXK147" s="1410"/>
      <c r="PXL147" s="1410"/>
      <c r="PXM147" s="1410"/>
      <c r="PXN147" s="1410"/>
      <c r="PXO147" s="1410"/>
      <c r="PXP147" s="1410"/>
      <c r="PXQ147" s="1410"/>
      <c r="PXR147" s="1410"/>
      <c r="PXS147" s="1410"/>
      <c r="PXT147" s="1410"/>
      <c r="PXU147" s="1410"/>
      <c r="PXV147" s="1410"/>
      <c r="PXW147" s="1410"/>
      <c r="PXX147" s="1410"/>
      <c r="PXY147" s="1410"/>
      <c r="PXZ147" s="1410"/>
      <c r="PYA147" s="1410"/>
      <c r="PYB147" s="1410"/>
      <c r="PYC147" s="1410"/>
      <c r="PYD147" s="1410"/>
      <c r="PYE147" s="1410"/>
      <c r="PYF147" s="1410"/>
      <c r="PYG147" s="1410"/>
      <c r="PYH147" s="1410"/>
      <c r="PYI147" s="1410"/>
      <c r="PYJ147" s="1410"/>
      <c r="PYK147" s="1410"/>
      <c r="PYL147" s="1410"/>
      <c r="PYM147" s="1410"/>
      <c r="PYN147" s="1410"/>
      <c r="PYO147" s="1410"/>
      <c r="PYP147" s="1410"/>
      <c r="PYQ147" s="1410"/>
      <c r="PYR147" s="1410"/>
      <c r="PYS147" s="1410"/>
      <c r="PYT147" s="1410"/>
      <c r="PYU147" s="1410"/>
      <c r="PYV147" s="1410"/>
      <c r="PYW147" s="1410"/>
      <c r="PYX147" s="1410"/>
      <c r="PYY147" s="1410"/>
      <c r="PYZ147" s="1410"/>
      <c r="PZA147" s="1410"/>
      <c r="PZB147" s="1410"/>
      <c r="PZC147" s="1410"/>
      <c r="PZD147" s="1410"/>
      <c r="PZE147" s="1410"/>
      <c r="PZF147" s="1410"/>
      <c r="PZG147" s="1410"/>
      <c r="PZH147" s="1410"/>
      <c r="PZI147" s="1410"/>
      <c r="PZJ147" s="1410"/>
      <c r="PZK147" s="1410"/>
      <c r="PZL147" s="1410"/>
      <c r="PZM147" s="1410"/>
      <c r="PZN147" s="1410"/>
      <c r="PZO147" s="1410"/>
      <c r="PZP147" s="1410"/>
      <c r="PZQ147" s="1410"/>
      <c r="PZR147" s="1410"/>
      <c r="PZS147" s="1410"/>
      <c r="PZT147" s="1410"/>
      <c r="PZU147" s="1410"/>
      <c r="PZV147" s="1410"/>
      <c r="PZW147" s="1410"/>
      <c r="PZX147" s="1410"/>
      <c r="PZY147" s="1410"/>
      <c r="PZZ147" s="1410"/>
      <c r="QAA147" s="1410"/>
      <c r="QAB147" s="1410"/>
      <c r="QAC147" s="1410"/>
      <c r="QAD147" s="1410"/>
      <c r="QAE147" s="1410"/>
      <c r="QAF147" s="1410"/>
      <c r="QAG147" s="1410"/>
      <c r="QAH147" s="1410"/>
      <c r="QAI147" s="1410"/>
      <c r="QAJ147" s="1410"/>
      <c r="QAK147" s="1410"/>
      <c r="QAL147" s="1410"/>
      <c r="QAM147" s="1410"/>
      <c r="QAN147" s="1410"/>
      <c r="QAO147" s="1410"/>
      <c r="QAP147" s="1410"/>
      <c r="QAQ147" s="1410"/>
      <c r="QAR147" s="1410"/>
      <c r="QAS147" s="1410"/>
      <c r="QAT147" s="1410"/>
      <c r="QAU147" s="1410"/>
      <c r="QAV147" s="1410"/>
      <c r="QAW147" s="1410"/>
      <c r="QAX147" s="1410"/>
      <c r="QAY147" s="1410"/>
      <c r="QAZ147" s="1410"/>
      <c r="QBA147" s="1410"/>
      <c r="QBB147" s="1410"/>
      <c r="QBC147" s="1410"/>
      <c r="QBD147" s="1410"/>
      <c r="QBE147" s="1410"/>
      <c r="QBF147" s="1410"/>
      <c r="QBG147" s="1410"/>
      <c r="QBH147" s="1410"/>
      <c r="QBI147" s="1410"/>
      <c r="QBJ147" s="1410"/>
      <c r="QBK147" s="1410"/>
      <c r="QBL147" s="1410"/>
      <c r="QBM147" s="1410"/>
      <c r="QBN147" s="1410"/>
      <c r="QBO147" s="1410"/>
      <c r="QBP147" s="1410"/>
      <c r="QBQ147" s="1410"/>
      <c r="QBR147" s="1410"/>
      <c r="QBS147" s="1410"/>
      <c r="QBT147" s="1410"/>
      <c r="QBU147" s="1410"/>
      <c r="QBV147" s="1410"/>
      <c r="QBW147" s="1410"/>
      <c r="QBX147" s="1410"/>
      <c r="QBY147" s="1410"/>
      <c r="QBZ147" s="1410"/>
      <c r="QCA147" s="1410"/>
      <c r="QCB147" s="1410"/>
      <c r="QCC147" s="1410"/>
      <c r="QCD147" s="1410"/>
      <c r="QCE147" s="1410"/>
      <c r="QCF147" s="1410"/>
      <c r="QCG147" s="1410"/>
      <c r="QCH147" s="1410"/>
      <c r="QCI147" s="1410"/>
      <c r="QCJ147" s="1410"/>
      <c r="QCK147" s="1410"/>
      <c r="QCL147" s="1410"/>
      <c r="QCM147" s="1410"/>
      <c r="QCN147" s="1410"/>
      <c r="QCO147" s="1410"/>
      <c r="QCP147" s="1410"/>
      <c r="QCQ147" s="1410"/>
      <c r="QCR147" s="1410"/>
      <c r="QCS147" s="1410"/>
      <c r="QCT147" s="1410"/>
      <c r="QCU147" s="1410"/>
      <c r="QCV147" s="1410"/>
      <c r="QCW147" s="1410"/>
      <c r="QCX147" s="1410"/>
      <c r="QCY147" s="1410"/>
      <c r="QCZ147" s="1410"/>
      <c r="QDA147" s="1410"/>
      <c r="QDB147" s="1410"/>
      <c r="QDC147" s="1410"/>
      <c r="QDD147" s="1410"/>
      <c r="QDE147" s="1410"/>
      <c r="QDF147" s="1410"/>
      <c r="QDG147" s="1410"/>
      <c r="QDH147" s="1410"/>
      <c r="QDI147" s="1410"/>
      <c r="QDJ147" s="1410"/>
      <c r="QDK147" s="1410"/>
      <c r="QDL147" s="1410"/>
      <c r="QDM147" s="1410"/>
      <c r="QDN147" s="1410"/>
      <c r="QDO147" s="1410"/>
      <c r="QDP147" s="1410"/>
      <c r="QDQ147" s="1410"/>
      <c r="QDR147" s="1410"/>
      <c r="QDS147" s="1410"/>
      <c r="QDT147" s="1410"/>
      <c r="QDU147" s="1410"/>
      <c r="QDV147" s="1410"/>
      <c r="QDW147" s="1410"/>
      <c r="QDX147" s="1410"/>
      <c r="QDY147" s="1410"/>
      <c r="QDZ147" s="1410"/>
      <c r="QEA147" s="1410"/>
      <c r="QEB147" s="1410"/>
      <c r="QEC147" s="1410"/>
      <c r="QED147" s="1410"/>
      <c r="QEE147" s="1410"/>
      <c r="QEF147" s="1410"/>
      <c r="QEG147" s="1410"/>
      <c r="QEH147" s="1410"/>
      <c r="QEI147" s="1410"/>
      <c r="QEJ147" s="1410"/>
      <c r="QEK147" s="1410"/>
      <c r="QEL147" s="1410"/>
      <c r="QEM147" s="1410"/>
      <c r="QEN147" s="1410"/>
      <c r="QEO147" s="1410"/>
      <c r="QEP147" s="1410"/>
      <c r="QEQ147" s="1410"/>
      <c r="QER147" s="1410"/>
      <c r="QES147" s="1410"/>
      <c r="QET147" s="1410"/>
      <c r="QEU147" s="1410"/>
      <c r="QEV147" s="1410"/>
      <c r="QEW147" s="1410"/>
      <c r="QEX147" s="1410"/>
      <c r="QEY147" s="1410"/>
      <c r="QEZ147" s="1410"/>
      <c r="QFA147" s="1410"/>
      <c r="QFB147" s="1410"/>
      <c r="QFC147" s="1410"/>
      <c r="QFD147" s="1410"/>
      <c r="QFE147" s="1410"/>
      <c r="QFF147" s="1410"/>
      <c r="QFG147" s="1410"/>
      <c r="QFH147" s="1410"/>
      <c r="QFI147" s="1410"/>
      <c r="QFJ147" s="1410"/>
      <c r="QFK147" s="1410"/>
      <c r="QFL147" s="1410"/>
      <c r="QFM147" s="1410"/>
      <c r="QFN147" s="1410"/>
      <c r="QFO147" s="1410"/>
      <c r="QFP147" s="1410"/>
      <c r="QFQ147" s="1410"/>
      <c r="QFR147" s="1410"/>
      <c r="QFS147" s="1410"/>
      <c r="QFT147" s="1410"/>
      <c r="QFU147" s="1410"/>
      <c r="QFV147" s="1410"/>
      <c r="QFW147" s="1410"/>
      <c r="QFX147" s="1410"/>
      <c r="QFY147" s="1410"/>
      <c r="QFZ147" s="1410"/>
      <c r="QGA147" s="1410"/>
      <c r="QGB147" s="1410"/>
      <c r="QGC147" s="1410"/>
      <c r="QGD147" s="1410"/>
      <c r="QGE147" s="1410"/>
      <c r="QGF147" s="1410"/>
      <c r="QGG147" s="1410"/>
      <c r="QGH147" s="1410"/>
      <c r="QGI147" s="1410"/>
      <c r="QGJ147" s="1410"/>
      <c r="QGK147" s="1410"/>
      <c r="QGL147" s="1410"/>
      <c r="QGM147" s="1410"/>
      <c r="QGN147" s="1410"/>
      <c r="QGO147" s="1410"/>
      <c r="QGP147" s="1410"/>
      <c r="QGQ147" s="1410"/>
      <c r="QGR147" s="1410"/>
      <c r="QGS147" s="1410"/>
      <c r="QGT147" s="1410"/>
      <c r="QGU147" s="1410"/>
      <c r="QGV147" s="1410"/>
      <c r="QGW147" s="1410"/>
      <c r="QGX147" s="1410"/>
      <c r="QGY147" s="1410"/>
      <c r="QGZ147" s="1410"/>
      <c r="QHA147" s="1410"/>
      <c r="QHB147" s="1410"/>
      <c r="QHC147" s="1410"/>
      <c r="QHD147" s="1410"/>
      <c r="QHE147" s="1410"/>
      <c r="QHF147" s="1410"/>
      <c r="QHG147" s="1410"/>
      <c r="QHH147" s="1410"/>
      <c r="QHI147" s="1410"/>
      <c r="QHJ147" s="1410"/>
      <c r="QHK147" s="1410"/>
      <c r="QHL147" s="1410"/>
      <c r="QHM147" s="1410"/>
      <c r="QHN147" s="1410"/>
      <c r="QHO147" s="1410"/>
      <c r="QHP147" s="1410"/>
      <c r="QHQ147" s="1410"/>
      <c r="QHR147" s="1410"/>
      <c r="QHS147" s="1410"/>
      <c r="QHT147" s="1410"/>
      <c r="QHU147" s="1410"/>
      <c r="QHV147" s="1410"/>
      <c r="QHW147" s="1410"/>
      <c r="QHX147" s="1410"/>
      <c r="QHY147" s="1410"/>
      <c r="QHZ147" s="1410"/>
      <c r="QIA147" s="1410"/>
      <c r="QIB147" s="1410"/>
      <c r="QIC147" s="1410"/>
      <c r="QID147" s="1410"/>
      <c r="QIE147" s="1410"/>
      <c r="QIF147" s="1410"/>
      <c r="QIG147" s="1410"/>
      <c r="QIH147" s="1410"/>
      <c r="QII147" s="1410"/>
      <c r="QIJ147" s="1410"/>
      <c r="QIK147" s="1410"/>
      <c r="QIL147" s="1410"/>
      <c r="QIM147" s="1410"/>
      <c r="QIN147" s="1410"/>
      <c r="QIO147" s="1410"/>
      <c r="QIP147" s="1410"/>
      <c r="QIQ147" s="1410"/>
      <c r="QIR147" s="1410"/>
      <c r="QIS147" s="1410"/>
      <c r="QIT147" s="1410"/>
      <c r="QIU147" s="1410"/>
      <c r="QIV147" s="1410"/>
      <c r="QIW147" s="1410"/>
      <c r="QIX147" s="1410"/>
      <c r="QIY147" s="1410"/>
      <c r="QIZ147" s="1410"/>
      <c r="QJA147" s="1410"/>
      <c r="QJB147" s="1410"/>
      <c r="QJC147" s="1410"/>
      <c r="QJD147" s="1410"/>
      <c r="QJE147" s="1410"/>
      <c r="QJF147" s="1410"/>
      <c r="QJG147" s="1410"/>
      <c r="QJH147" s="1410"/>
      <c r="QJI147" s="1410"/>
      <c r="QJJ147" s="1410"/>
      <c r="QJK147" s="1410"/>
      <c r="QJL147" s="1410"/>
      <c r="QJM147" s="1410"/>
      <c r="QJN147" s="1410"/>
      <c r="QJO147" s="1410"/>
      <c r="QJP147" s="1410"/>
      <c r="QJQ147" s="1410"/>
      <c r="QJR147" s="1410"/>
      <c r="QJS147" s="1410"/>
      <c r="QJT147" s="1410"/>
      <c r="QJU147" s="1410"/>
      <c r="QJV147" s="1410"/>
      <c r="QJW147" s="1410"/>
      <c r="QJX147" s="1410"/>
      <c r="QJY147" s="1410"/>
      <c r="QJZ147" s="1410"/>
      <c r="QKA147" s="1410"/>
      <c r="QKB147" s="1410"/>
      <c r="QKC147" s="1410"/>
      <c r="QKD147" s="1410"/>
      <c r="QKE147" s="1410"/>
      <c r="QKF147" s="1410"/>
      <c r="QKG147" s="1410"/>
      <c r="QKH147" s="1410"/>
      <c r="QKI147" s="1410"/>
      <c r="QKJ147" s="1410"/>
      <c r="QKK147" s="1410"/>
      <c r="QKL147" s="1410"/>
      <c r="QKM147" s="1410"/>
      <c r="QKN147" s="1410"/>
      <c r="QKO147" s="1410"/>
      <c r="QKP147" s="1410"/>
      <c r="QKQ147" s="1410"/>
      <c r="QKR147" s="1410"/>
      <c r="QKS147" s="1410"/>
      <c r="QKT147" s="1410"/>
      <c r="QKU147" s="1410"/>
      <c r="QKV147" s="1410"/>
      <c r="QKW147" s="1410"/>
      <c r="QKX147" s="1410"/>
      <c r="QKY147" s="1410"/>
      <c r="QKZ147" s="1410"/>
      <c r="QLA147" s="1410"/>
      <c r="QLB147" s="1410"/>
      <c r="QLC147" s="1410"/>
      <c r="QLD147" s="1410"/>
      <c r="QLE147" s="1410"/>
      <c r="QLF147" s="1410"/>
      <c r="QLG147" s="1410"/>
      <c r="QLH147" s="1410"/>
      <c r="QLI147" s="1410"/>
      <c r="QLJ147" s="1410"/>
      <c r="QLK147" s="1410"/>
      <c r="QLL147" s="1410"/>
      <c r="QLM147" s="1410"/>
      <c r="QLN147" s="1410"/>
      <c r="QLO147" s="1410"/>
      <c r="QLP147" s="1410"/>
      <c r="QLQ147" s="1410"/>
      <c r="QLR147" s="1410"/>
      <c r="QLS147" s="1410"/>
      <c r="QLT147" s="1410"/>
      <c r="QLU147" s="1410"/>
      <c r="QLV147" s="1410"/>
      <c r="QLW147" s="1410"/>
      <c r="QLX147" s="1410"/>
      <c r="QLY147" s="1410"/>
      <c r="QLZ147" s="1410"/>
      <c r="QMA147" s="1410"/>
      <c r="QMB147" s="1410"/>
      <c r="QMC147" s="1410"/>
      <c r="QMD147" s="1410"/>
      <c r="QME147" s="1410"/>
      <c r="QMF147" s="1410"/>
      <c r="QMG147" s="1410"/>
      <c r="QMH147" s="1410"/>
      <c r="QMI147" s="1410"/>
      <c r="QMJ147" s="1410"/>
      <c r="QMK147" s="1410"/>
      <c r="QML147" s="1410"/>
      <c r="QMM147" s="1410"/>
      <c r="QMN147" s="1410"/>
      <c r="QMO147" s="1410"/>
      <c r="QMP147" s="1410"/>
      <c r="QMQ147" s="1410"/>
      <c r="QMR147" s="1410"/>
      <c r="QMS147" s="1410"/>
      <c r="QMT147" s="1410"/>
      <c r="QMU147" s="1410"/>
      <c r="QMV147" s="1410"/>
      <c r="QMW147" s="1410"/>
      <c r="QMX147" s="1410"/>
      <c r="QMY147" s="1410"/>
      <c r="QMZ147" s="1410"/>
      <c r="QNA147" s="1410"/>
      <c r="QNB147" s="1410"/>
      <c r="QNC147" s="1410"/>
      <c r="QND147" s="1410"/>
      <c r="QNE147" s="1410"/>
      <c r="QNF147" s="1410"/>
      <c r="QNG147" s="1410"/>
      <c r="QNH147" s="1410"/>
      <c r="QNI147" s="1410"/>
      <c r="QNJ147" s="1410"/>
      <c r="QNK147" s="1410"/>
      <c r="QNL147" s="1410"/>
      <c r="QNM147" s="1410"/>
      <c r="QNN147" s="1410"/>
      <c r="QNO147" s="1410"/>
      <c r="QNP147" s="1410"/>
      <c r="QNQ147" s="1410"/>
      <c r="QNR147" s="1410"/>
      <c r="QNS147" s="1410"/>
      <c r="QNT147" s="1410"/>
      <c r="QNU147" s="1410"/>
      <c r="QNV147" s="1410"/>
      <c r="QNW147" s="1410"/>
      <c r="QNX147" s="1410"/>
      <c r="QNY147" s="1410"/>
      <c r="QNZ147" s="1410"/>
      <c r="QOA147" s="1410"/>
      <c r="QOB147" s="1410"/>
      <c r="QOC147" s="1410"/>
      <c r="QOD147" s="1410"/>
      <c r="QOE147" s="1410"/>
      <c r="QOF147" s="1410"/>
      <c r="QOG147" s="1410"/>
      <c r="QOH147" s="1410"/>
      <c r="QOI147" s="1410"/>
      <c r="QOJ147" s="1410"/>
      <c r="QOK147" s="1410"/>
      <c r="QOL147" s="1410"/>
      <c r="QOM147" s="1410"/>
      <c r="QON147" s="1410"/>
      <c r="QOO147" s="1410"/>
      <c r="QOP147" s="1410"/>
      <c r="QOQ147" s="1410"/>
      <c r="QOR147" s="1410"/>
      <c r="QOS147" s="1410"/>
      <c r="QOT147" s="1410"/>
      <c r="QOU147" s="1410"/>
      <c r="QOV147" s="1410"/>
      <c r="QOW147" s="1410"/>
      <c r="QOX147" s="1410"/>
      <c r="QOY147" s="1410"/>
      <c r="QOZ147" s="1410"/>
      <c r="QPA147" s="1410"/>
      <c r="QPB147" s="1410"/>
      <c r="QPC147" s="1410"/>
      <c r="QPD147" s="1410"/>
      <c r="QPE147" s="1410"/>
      <c r="QPF147" s="1410"/>
      <c r="QPG147" s="1410"/>
      <c r="QPH147" s="1410"/>
      <c r="QPI147" s="1410"/>
      <c r="QPJ147" s="1410"/>
      <c r="QPK147" s="1410"/>
      <c r="QPL147" s="1410"/>
      <c r="QPM147" s="1410"/>
      <c r="QPN147" s="1410"/>
      <c r="QPO147" s="1410"/>
      <c r="QPP147" s="1410"/>
      <c r="QPQ147" s="1410"/>
      <c r="QPR147" s="1410"/>
      <c r="QPS147" s="1410"/>
      <c r="QPT147" s="1410"/>
      <c r="QPU147" s="1410"/>
      <c r="QPV147" s="1410"/>
      <c r="QPW147" s="1410"/>
      <c r="QPX147" s="1410"/>
      <c r="QPY147" s="1410"/>
      <c r="QPZ147" s="1410"/>
      <c r="QQA147" s="1410"/>
      <c r="QQB147" s="1410"/>
      <c r="QQC147" s="1410"/>
      <c r="QQD147" s="1410"/>
      <c r="QQE147" s="1410"/>
      <c r="QQF147" s="1410"/>
      <c r="QQG147" s="1410"/>
      <c r="QQH147" s="1410"/>
      <c r="QQI147" s="1410"/>
      <c r="QQJ147" s="1410"/>
      <c r="QQK147" s="1410"/>
      <c r="QQL147" s="1410"/>
      <c r="QQM147" s="1410"/>
      <c r="QQN147" s="1410"/>
      <c r="QQO147" s="1410"/>
      <c r="QQP147" s="1410"/>
      <c r="QQQ147" s="1410"/>
      <c r="QQR147" s="1410"/>
      <c r="QQS147" s="1410"/>
      <c r="QQT147" s="1410"/>
      <c r="QQU147" s="1410"/>
      <c r="QQV147" s="1410"/>
      <c r="QQW147" s="1410"/>
      <c r="QQX147" s="1410"/>
      <c r="QQY147" s="1410"/>
      <c r="QQZ147" s="1410"/>
      <c r="QRA147" s="1410"/>
      <c r="QRB147" s="1410"/>
      <c r="QRC147" s="1410"/>
      <c r="QRD147" s="1410"/>
      <c r="QRE147" s="1410"/>
      <c r="QRF147" s="1410"/>
      <c r="QRG147" s="1410"/>
      <c r="QRH147" s="1410"/>
      <c r="QRI147" s="1410"/>
      <c r="QRJ147" s="1410"/>
      <c r="QRK147" s="1410"/>
      <c r="QRL147" s="1410"/>
      <c r="QRM147" s="1410"/>
      <c r="QRN147" s="1410"/>
      <c r="QRO147" s="1410"/>
      <c r="QRP147" s="1410"/>
      <c r="QRQ147" s="1410"/>
      <c r="QRR147" s="1410"/>
      <c r="QRS147" s="1410"/>
      <c r="QRT147" s="1410"/>
      <c r="QRU147" s="1410"/>
      <c r="QRV147" s="1410"/>
      <c r="QRW147" s="1410"/>
      <c r="QRX147" s="1410"/>
      <c r="QRY147" s="1410"/>
      <c r="QRZ147" s="1410"/>
      <c r="QSA147" s="1410"/>
      <c r="QSB147" s="1410"/>
      <c r="QSC147" s="1410"/>
      <c r="QSD147" s="1410"/>
      <c r="QSE147" s="1410"/>
      <c r="QSF147" s="1410"/>
      <c r="QSG147" s="1410"/>
      <c r="QSH147" s="1410"/>
      <c r="QSI147" s="1410"/>
      <c r="QSJ147" s="1410"/>
      <c r="QSK147" s="1410"/>
      <c r="QSL147" s="1410"/>
      <c r="QSM147" s="1410"/>
      <c r="QSN147" s="1410"/>
      <c r="QSO147" s="1410"/>
      <c r="QSP147" s="1410"/>
      <c r="QSQ147" s="1410"/>
      <c r="QSR147" s="1410"/>
      <c r="QSS147" s="1410"/>
      <c r="QST147" s="1410"/>
      <c r="QSU147" s="1410"/>
      <c r="QSV147" s="1410"/>
      <c r="QSW147" s="1410"/>
      <c r="QSX147" s="1410"/>
      <c r="QSY147" s="1410"/>
      <c r="QSZ147" s="1410"/>
      <c r="QTA147" s="1410"/>
      <c r="QTB147" s="1410"/>
      <c r="QTC147" s="1410"/>
      <c r="QTD147" s="1410"/>
      <c r="QTE147" s="1410"/>
      <c r="QTF147" s="1410"/>
      <c r="QTG147" s="1410"/>
      <c r="QTH147" s="1410"/>
      <c r="QTI147" s="1410"/>
      <c r="QTJ147" s="1410"/>
      <c r="QTK147" s="1410"/>
      <c r="QTL147" s="1410"/>
      <c r="QTM147" s="1410"/>
      <c r="QTN147" s="1410"/>
      <c r="QTO147" s="1410"/>
      <c r="QTP147" s="1410"/>
      <c r="QTQ147" s="1410"/>
      <c r="QTR147" s="1410"/>
      <c r="QTS147" s="1410"/>
      <c r="QTT147" s="1410"/>
      <c r="QTU147" s="1410"/>
      <c r="QTV147" s="1410"/>
      <c r="QTW147" s="1410"/>
      <c r="QTX147" s="1410"/>
      <c r="QTY147" s="1410"/>
      <c r="QTZ147" s="1410"/>
      <c r="QUA147" s="1410"/>
      <c r="QUB147" s="1410"/>
      <c r="QUC147" s="1410"/>
      <c r="QUD147" s="1410"/>
      <c r="QUE147" s="1410"/>
      <c r="QUF147" s="1410"/>
      <c r="QUG147" s="1410"/>
      <c r="QUH147" s="1410"/>
      <c r="QUI147" s="1410"/>
      <c r="QUJ147" s="1410"/>
      <c r="QUK147" s="1410"/>
      <c r="QUL147" s="1410"/>
      <c r="QUM147" s="1410"/>
      <c r="QUN147" s="1410"/>
      <c r="QUO147" s="1410"/>
      <c r="QUP147" s="1410"/>
      <c r="QUQ147" s="1410"/>
      <c r="QUR147" s="1410"/>
      <c r="QUS147" s="1410"/>
      <c r="QUT147" s="1410"/>
      <c r="QUU147" s="1410"/>
      <c r="QUV147" s="1410"/>
      <c r="QUW147" s="1410"/>
      <c r="QUX147" s="1410"/>
      <c r="QUY147" s="1410"/>
      <c r="QUZ147" s="1410"/>
      <c r="QVA147" s="1410"/>
      <c r="QVB147" s="1410"/>
      <c r="QVC147" s="1410"/>
      <c r="QVD147" s="1410"/>
      <c r="QVE147" s="1410"/>
      <c r="QVF147" s="1410"/>
      <c r="QVG147" s="1410"/>
      <c r="QVH147" s="1410"/>
      <c r="QVI147" s="1410"/>
      <c r="QVJ147" s="1410"/>
      <c r="QVK147" s="1410"/>
      <c r="QVL147" s="1410"/>
      <c r="QVM147" s="1410"/>
      <c r="QVN147" s="1410"/>
      <c r="QVO147" s="1410"/>
      <c r="QVP147" s="1410"/>
      <c r="QVQ147" s="1410"/>
      <c r="QVR147" s="1410"/>
      <c r="QVS147" s="1410"/>
      <c r="QVT147" s="1410"/>
      <c r="QVU147" s="1410"/>
      <c r="QVV147" s="1410"/>
      <c r="QVW147" s="1410"/>
      <c r="QVX147" s="1410"/>
      <c r="QVY147" s="1410"/>
      <c r="QVZ147" s="1410"/>
      <c r="QWA147" s="1410"/>
      <c r="QWB147" s="1410"/>
      <c r="QWC147" s="1410"/>
      <c r="QWD147" s="1410"/>
      <c r="QWE147" s="1410"/>
      <c r="QWF147" s="1410"/>
      <c r="QWG147" s="1410"/>
      <c r="QWH147" s="1410"/>
      <c r="QWI147" s="1410"/>
      <c r="QWJ147" s="1410"/>
      <c r="QWK147" s="1410"/>
      <c r="QWL147" s="1410"/>
      <c r="QWM147" s="1410"/>
      <c r="QWN147" s="1410"/>
      <c r="QWO147" s="1410"/>
      <c r="QWP147" s="1410"/>
      <c r="QWQ147" s="1410"/>
      <c r="QWR147" s="1410"/>
      <c r="QWS147" s="1410"/>
      <c r="QWT147" s="1410"/>
      <c r="QWU147" s="1410"/>
      <c r="QWV147" s="1410"/>
      <c r="QWW147" s="1410"/>
      <c r="QWX147" s="1410"/>
      <c r="QWY147" s="1410"/>
      <c r="QWZ147" s="1410"/>
      <c r="QXA147" s="1410"/>
      <c r="QXB147" s="1410"/>
      <c r="QXC147" s="1410"/>
      <c r="QXD147" s="1410"/>
      <c r="QXE147" s="1410"/>
      <c r="QXF147" s="1410"/>
      <c r="QXG147" s="1410"/>
      <c r="QXH147" s="1410"/>
      <c r="QXI147" s="1410"/>
      <c r="QXJ147" s="1410"/>
      <c r="QXK147" s="1410"/>
      <c r="QXL147" s="1410"/>
      <c r="QXM147" s="1410"/>
      <c r="QXN147" s="1410"/>
      <c r="QXO147" s="1410"/>
      <c r="QXP147" s="1410"/>
      <c r="QXQ147" s="1410"/>
      <c r="QXR147" s="1410"/>
      <c r="QXS147" s="1410"/>
      <c r="QXT147" s="1410"/>
      <c r="QXU147" s="1410"/>
      <c r="QXV147" s="1410"/>
      <c r="QXW147" s="1410"/>
      <c r="QXX147" s="1410"/>
      <c r="QXY147" s="1410"/>
      <c r="QXZ147" s="1410"/>
      <c r="QYA147" s="1410"/>
      <c r="QYB147" s="1410"/>
      <c r="QYC147" s="1410"/>
      <c r="QYD147" s="1410"/>
      <c r="QYE147" s="1410"/>
      <c r="QYF147" s="1410"/>
      <c r="QYG147" s="1410"/>
      <c r="QYH147" s="1410"/>
      <c r="QYI147" s="1410"/>
      <c r="QYJ147" s="1410"/>
      <c r="QYK147" s="1410"/>
      <c r="QYL147" s="1410"/>
      <c r="QYM147" s="1410"/>
      <c r="QYN147" s="1410"/>
      <c r="QYO147" s="1410"/>
      <c r="QYP147" s="1410"/>
      <c r="QYQ147" s="1410"/>
      <c r="QYR147" s="1410"/>
      <c r="QYS147" s="1410"/>
      <c r="QYT147" s="1410"/>
      <c r="QYU147" s="1410"/>
      <c r="QYV147" s="1410"/>
      <c r="QYW147" s="1410"/>
      <c r="QYX147" s="1410"/>
      <c r="QYY147" s="1410"/>
      <c r="QYZ147" s="1410"/>
      <c r="QZA147" s="1410"/>
      <c r="QZB147" s="1410"/>
      <c r="QZC147" s="1410"/>
      <c r="QZD147" s="1410"/>
      <c r="QZE147" s="1410"/>
      <c r="QZF147" s="1410"/>
      <c r="QZG147" s="1410"/>
      <c r="QZH147" s="1410"/>
      <c r="QZI147" s="1410"/>
      <c r="QZJ147" s="1410"/>
      <c r="QZK147" s="1410"/>
      <c r="QZL147" s="1410"/>
      <c r="QZM147" s="1410"/>
      <c r="QZN147" s="1410"/>
      <c r="QZO147" s="1410"/>
      <c r="QZP147" s="1410"/>
      <c r="QZQ147" s="1410"/>
      <c r="QZR147" s="1410"/>
      <c r="QZS147" s="1410"/>
      <c r="QZT147" s="1410"/>
      <c r="QZU147" s="1410"/>
      <c r="QZV147" s="1410"/>
      <c r="QZW147" s="1410"/>
      <c r="QZX147" s="1410"/>
      <c r="QZY147" s="1410"/>
      <c r="QZZ147" s="1410"/>
      <c r="RAA147" s="1410"/>
      <c r="RAB147" s="1410"/>
      <c r="RAC147" s="1410"/>
      <c r="RAD147" s="1410"/>
      <c r="RAE147" s="1410"/>
      <c r="RAF147" s="1410"/>
      <c r="RAG147" s="1410"/>
      <c r="RAH147" s="1410"/>
      <c r="RAI147" s="1410"/>
      <c r="RAJ147" s="1410"/>
      <c r="RAK147" s="1410"/>
      <c r="RAL147" s="1410"/>
      <c r="RAM147" s="1410"/>
      <c r="RAN147" s="1410"/>
      <c r="RAO147" s="1410"/>
      <c r="RAP147" s="1410"/>
      <c r="RAQ147" s="1410"/>
      <c r="RAR147" s="1410"/>
      <c r="RAS147" s="1410"/>
      <c r="RAT147" s="1410"/>
      <c r="RAU147" s="1410"/>
      <c r="RAV147" s="1410"/>
      <c r="RAW147" s="1410"/>
      <c r="RAX147" s="1410"/>
      <c r="RAY147" s="1410"/>
      <c r="RAZ147" s="1410"/>
      <c r="RBA147" s="1410"/>
      <c r="RBB147" s="1410"/>
      <c r="RBC147" s="1410"/>
      <c r="RBD147" s="1410"/>
      <c r="RBE147" s="1410"/>
      <c r="RBF147" s="1410"/>
      <c r="RBG147" s="1410"/>
      <c r="RBH147" s="1410"/>
      <c r="RBI147" s="1410"/>
      <c r="RBJ147" s="1410"/>
      <c r="RBK147" s="1410"/>
      <c r="RBL147" s="1410"/>
      <c r="RBM147" s="1410"/>
      <c r="RBN147" s="1410"/>
      <c r="RBO147" s="1410"/>
      <c r="RBP147" s="1410"/>
      <c r="RBQ147" s="1410"/>
      <c r="RBR147" s="1410"/>
      <c r="RBS147" s="1410"/>
      <c r="RBT147" s="1410"/>
      <c r="RBU147" s="1410"/>
      <c r="RBV147" s="1410"/>
      <c r="RBW147" s="1410"/>
      <c r="RBX147" s="1410"/>
      <c r="RBY147" s="1410"/>
      <c r="RBZ147" s="1410"/>
      <c r="RCA147" s="1410"/>
      <c r="RCB147" s="1410"/>
      <c r="RCC147" s="1410"/>
      <c r="RCD147" s="1410"/>
      <c r="RCE147" s="1410"/>
      <c r="RCF147" s="1410"/>
      <c r="RCG147" s="1410"/>
      <c r="RCH147" s="1410"/>
      <c r="RCI147" s="1410"/>
      <c r="RCJ147" s="1410"/>
      <c r="RCK147" s="1410"/>
      <c r="RCL147" s="1410"/>
      <c r="RCM147" s="1410"/>
      <c r="RCN147" s="1410"/>
      <c r="RCO147" s="1410"/>
      <c r="RCP147" s="1410"/>
      <c r="RCQ147" s="1410"/>
      <c r="RCR147" s="1410"/>
      <c r="RCS147" s="1410"/>
      <c r="RCT147" s="1410"/>
      <c r="RCU147" s="1410"/>
      <c r="RCV147" s="1410"/>
      <c r="RCW147" s="1410"/>
      <c r="RCX147" s="1410"/>
      <c r="RCY147" s="1410"/>
      <c r="RCZ147" s="1410"/>
      <c r="RDA147" s="1410"/>
      <c r="RDB147" s="1410"/>
      <c r="RDC147" s="1410"/>
      <c r="RDD147" s="1410"/>
      <c r="RDE147" s="1410"/>
      <c r="RDF147" s="1410"/>
      <c r="RDG147" s="1410"/>
      <c r="RDH147" s="1410"/>
      <c r="RDI147" s="1410"/>
      <c r="RDJ147" s="1410"/>
      <c r="RDK147" s="1410"/>
      <c r="RDL147" s="1410"/>
      <c r="RDM147" s="1410"/>
      <c r="RDN147" s="1410"/>
      <c r="RDO147" s="1410"/>
      <c r="RDP147" s="1410"/>
      <c r="RDQ147" s="1410"/>
      <c r="RDR147" s="1410"/>
      <c r="RDS147" s="1410"/>
      <c r="RDT147" s="1410"/>
      <c r="RDU147" s="1410"/>
      <c r="RDV147" s="1410"/>
      <c r="RDW147" s="1410"/>
      <c r="RDX147" s="1410"/>
      <c r="RDY147" s="1410"/>
      <c r="RDZ147" s="1410"/>
      <c r="REA147" s="1410"/>
      <c r="REB147" s="1410"/>
      <c r="REC147" s="1410"/>
      <c r="RED147" s="1410"/>
      <c r="REE147" s="1410"/>
      <c r="REF147" s="1410"/>
      <c r="REG147" s="1410"/>
      <c r="REH147" s="1410"/>
      <c r="REI147" s="1410"/>
      <c r="REJ147" s="1410"/>
      <c r="REK147" s="1410"/>
      <c r="REL147" s="1410"/>
      <c r="REM147" s="1410"/>
      <c r="REN147" s="1410"/>
      <c r="REO147" s="1410"/>
      <c r="REP147" s="1410"/>
      <c r="REQ147" s="1410"/>
      <c r="RER147" s="1410"/>
      <c r="RES147" s="1410"/>
      <c r="RET147" s="1410"/>
      <c r="REU147" s="1410"/>
      <c r="REV147" s="1410"/>
      <c r="REW147" s="1410"/>
      <c r="REX147" s="1410"/>
      <c r="REY147" s="1410"/>
      <c r="REZ147" s="1410"/>
      <c r="RFA147" s="1410"/>
      <c r="RFB147" s="1410"/>
      <c r="RFC147" s="1410"/>
      <c r="RFD147" s="1410"/>
      <c r="RFE147" s="1410"/>
      <c r="RFF147" s="1410"/>
      <c r="RFG147" s="1410"/>
      <c r="RFH147" s="1410"/>
      <c r="RFI147" s="1410"/>
      <c r="RFJ147" s="1410"/>
      <c r="RFK147" s="1410"/>
      <c r="RFL147" s="1410"/>
      <c r="RFM147" s="1410"/>
      <c r="RFN147" s="1410"/>
      <c r="RFO147" s="1410"/>
      <c r="RFP147" s="1410"/>
      <c r="RFQ147" s="1410"/>
      <c r="RFR147" s="1410"/>
      <c r="RFS147" s="1410"/>
      <c r="RFT147" s="1410"/>
      <c r="RFU147" s="1410"/>
      <c r="RFV147" s="1410"/>
      <c r="RFW147" s="1410"/>
      <c r="RFX147" s="1410"/>
      <c r="RFY147" s="1410"/>
      <c r="RFZ147" s="1410"/>
      <c r="RGA147" s="1410"/>
      <c r="RGB147" s="1410"/>
      <c r="RGC147" s="1410"/>
      <c r="RGD147" s="1410"/>
      <c r="RGE147" s="1410"/>
      <c r="RGF147" s="1410"/>
      <c r="RGG147" s="1410"/>
      <c r="RGH147" s="1410"/>
      <c r="RGI147" s="1410"/>
      <c r="RGJ147" s="1410"/>
      <c r="RGK147" s="1410"/>
      <c r="RGL147" s="1410"/>
      <c r="RGM147" s="1410"/>
      <c r="RGN147" s="1410"/>
      <c r="RGO147" s="1410"/>
      <c r="RGP147" s="1410"/>
      <c r="RGQ147" s="1410"/>
      <c r="RGR147" s="1410"/>
      <c r="RGS147" s="1410"/>
      <c r="RGT147" s="1410"/>
      <c r="RGU147" s="1410"/>
      <c r="RGV147" s="1410"/>
      <c r="RGW147" s="1410"/>
      <c r="RGX147" s="1410"/>
      <c r="RGY147" s="1410"/>
      <c r="RGZ147" s="1410"/>
      <c r="RHA147" s="1410"/>
      <c r="RHB147" s="1410"/>
      <c r="RHC147" s="1410"/>
      <c r="RHD147" s="1410"/>
      <c r="RHE147" s="1410"/>
      <c r="RHF147" s="1410"/>
      <c r="RHG147" s="1410"/>
      <c r="RHH147" s="1410"/>
      <c r="RHI147" s="1410"/>
      <c r="RHJ147" s="1410"/>
      <c r="RHK147" s="1410"/>
      <c r="RHL147" s="1410"/>
      <c r="RHM147" s="1410"/>
      <c r="RHN147" s="1410"/>
      <c r="RHO147" s="1410"/>
      <c r="RHP147" s="1410"/>
      <c r="RHQ147" s="1410"/>
      <c r="RHR147" s="1410"/>
      <c r="RHS147" s="1410"/>
      <c r="RHT147" s="1410"/>
      <c r="RHU147" s="1410"/>
      <c r="RHV147" s="1410"/>
      <c r="RHW147" s="1410"/>
      <c r="RHX147" s="1410"/>
      <c r="RHY147" s="1410"/>
      <c r="RHZ147" s="1410"/>
      <c r="RIA147" s="1410"/>
      <c r="RIB147" s="1410"/>
      <c r="RIC147" s="1410"/>
      <c r="RID147" s="1410"/>
      <c r="RIE147" s="1410"/>
      <c r="RIF147" s="1410"/>
      <c r="RIG147" s="1410"/>
      <c r="RIH147" s="1410"/>
      <c r="RII147" s="1410"/>
      <c r="RIJ147" s="1410"/>
      <c r="RIK147" s="1410"/>
      <c r="RIL147" s="1410"/>
      <c r="RIM147" s="1410"/>
      <c r="RIN147" s="1410"/>
      <c r="RIO147" s="1410"/>
      <c r="RIP147" s="1410"/>
      <c r="RIQ147" s="1410"/>
      <c r="RIR147" s="1410"/>
      <c r="RIS147" s="1410"/>
      <c r="RIT147" s="1410"/>
      <c r="RIU147" s="1410"/>
      <c r="RIV147" s="1410"/>
      <c r="RIW147" s="1410"/>
      <c r="RIX147" s="1410"/>
      <c r="RIY147" s="1410"/>
      <c r="RIZ147" s="1410"/>
      <c r="RJA147" s="1410"/>
      <c r="RJB147" s="1410"/>
      <c r="RJC147" s="1410"/>
      <c r="RJD147" s="1410"/>
      <c r="RJE147" s="1410"/>
      <c r="RJF147" s="1410"/>
      <c r="RJG147" s="1410"/>
      <c r="RJH147" s="1410"/>
      <c r="RJI147" s="1410"/>
      <c r="RJJ147" s="1410"/>
      <c r="RJK147" s="1410"/>
      <c r="RJL147" s="1410"/>
      <c r="RJM147" s="1410"/>
      <c r="RJN147" s="1410"/>
      <c r="RJO147" s="1410"/>
      <c r="RJP147" s="1410"/>
      <c r="RJQ147" s="1410"/>
      <c r="RJR147" s="1410"/>
      <c r="RJS147" s="1410"/>
      <c r="RJT147" s="1410"/>
      <c r="RJU147" s="1410"/>
      <c r="RJV147" s="1410"/>
      <c r="RJW147" s="1410"/>
      <c r="RJX147" s="1410"/>
      <c r="RJY147" s="1410"/>
      <c r="RJZ147" s="1410"/>
      <c r="RKA147" s="1410"/>
      <c r="RKB147" s="1410"/>
      <c r="RKC147" s="1410"/>
      <c r="RKD147" s="1410"/>
      <c r="RKE147" s="1410"/>
      <c r="RKF147" s="1410"/>
      <c r="RKG147" s="1410"/>
      <c r="RKH147" s="1410"/>
      <c r="RKI147" s="1410"/>
      <c r="RKJ147" s="1410"/>
      <c r="RKK147" s="1410"/>
      <c r="RKL147" s="1410"/>
      <c r="RKM147" s="1410"/>
      <c r="RKN147" s="1410"/>
      <c r="RKO147" s="1410"/>
      <c r="RKP147" s="1410"/>
      <c r="RKQ147" s="1410"/>
      <c r="RKR147" s="1410"/>
      <c r="RKS147" s="1410"/>
      <c r="RKT147" s="1410"/>
      <c r="RKU147" s="1410"/>
      <c r="RKV147" s="1410"/>
      <c r="RKW147" s="1410"/>
      <c r="RKX147" s="1410"/>
      <c r="RKY147" s="1410"/>
      <c r="RKZ147" s="1410"/>
      <c r="RLA147" s="1410"/>
      <c r="RLB147" s="1410"/>
      <c r="RLC147" s="1410"/>
      <c r="RLD147" s="1410"/>
      <c r="RLE147" s="1410"/>
      <c r="RLF147" s="1410"/>
      <c r="RLG147" s="1410"/>
      <c r="RLH147" s="1410"/>
      <c r="RLI147" s="1410"/>
      <c r="RLJ147" s="1410"/>
      <c r="RLK147" s="1410"/>
      <c r="RLL147" s="1410"/>
      <c r="RLM147" s="1410"/>
      <c r="RLN147" s="1410"/>
      <c r="RLO147" s="1410"/>
      <c r="RLP147" s="1410"/>
      <c r="RLQ147" s="1410"/>
      <c r="RLR147" s="1410"/>
      <c r="RLS147" s="1410"/>
      <c r="RLT147" s="1410"/>
      <c r="RLU147" s="1410"/>
      <c r="RLV147" s="1410"/>
      <c r="RLW147" s="1410"/>
      <c r="RLX147" s="1410"/>
      <c r="RLY147" s="1410"/>
      <c r="RLZ147" s="1410"/>
      <c r="RMA147" s="1410"/>
      <c r="RMB147" s="1410"/>
      <c r="RMC147" s="1410"/>
      <c r="RMD147" s="1410"/>
      <c r="RME147" s="1410"/>
      <c r="RMF147" s="1410"/>
      <c r="RMG147" s="1410"/>
      <c r="RMH147" s="1410"/>
      <c r="RMI147" s="1410"/>
      <c r="RMJ147" s="1410"/>
      <c r="RMK147" s="1410"/>
      <c r="RML147" s="1410"/>
      <c r="RMM147" s="1410"/>
      <c r="RMN147" s="1410"/>
      <c r="RMO147" s="1410"/>
      <c r="RMP147" s="1410"/>
      <c r="RMQ147" s="1410"/>
      <c r="RMR147" s="1410"/>
      <c r="RMS147" s="1410"/>
      <c r="RMT147" s="1410"/>
      <c r="RMU147" s="1410"/>
      <c r="RMV147" s="1410"/>
      <c r="RMW147" s="1410"/>
      <c r="RMX147" s="1410"/>
      <c r="RMY147" s="1410"/>
      <c r="RMZ147" s="1410"/>
      <c r="RNA147" s="1410"/>
      <c r="RNB147" s="1410"/>
      <c r="RNC147" s="1410"/>
      <c r="RND147" s="1410"/>
      <c r="RNE147" s="1410"/>
      <c r="RNF147" s="1410"/>
      <c r="RNG147" s="1410"/>
      <c r="RNH147" s="1410"/>
      <c r="RNI147" s="1410"/>
      <c r="RNJ147" s="1410"/>
      <c r="RNK147" s="1410"/>
      <c r="RNL147" s="1410"/>
      <c r="RNM147" s="1410"/>
      <c r="RNN147" s="1410"/>
      <c r="RNO147" s="1410"/>
      <c r="RNP147" s="1410"/>
      <c r="RNQ147" s="1410"/>
      <c r="RNR147" s="1410"/>
      <c r="RNS147" s="1410"/>
      <c r="RNT147" s="1410"/>
      <c r="RNU147" s="1410"/>
      <c r="RNV147" s="1410"/>
      <c r="RNW147" s="1410"/>
      <c r="RNX147" s="1410"/>
      <c r="RNY147" s="1410"/>
      <c r="RNZ147" s="1410"/>
      <c r="ROA147" s="1410"/>
      <c r="ROB147" s="1410"/>
      <c r="ROC147" s="1410"/>
      <c r="ROD147" s="1410"/>
      <c r="ROE147" s="1410"/>
      <c r="ROF147" s="1410"/>
      <c r="ROG147" s="1410"/>
      <c r="ROH147" s="1410"/>
      <c r="ROI147" s="1410"/>
      <c r="ROJ147" s="1410"/>
      <c r="ROK147" s="1410"/>
      <c r="ROL147" s="1410"/>
      <c r="ROM147" s="1410"/>
      <c r="RON147" s="1410"/>
      <c r="ROO147" s="1410"/>
      <c r="ROP147" s="1410"/>
      <c r="ROQ147" s="1410"/>
      <c r="ROR147" s="1410"/>
      <c r="ROS147" s="1410"/>
      <c r="ROT147" s="1410"/>
      <c r="ROU147" s="1410"/>
      <c r="ROV147" s="1410"/>
      <c r="ROW147" s="1410"/>
      <c r="ROX147" s="1410"/>
      <c r="ROY147" s="1410"/>
      <c r="ROZ147" s="1410"/>
      <c r="RPA147" s="1410"/>
      <c r="RPB147" s="1410"/>
      <c r="RPC147" s="1410"/>
      <c r="RPD147" s="1410"/>
      <c r="RPE147" s="1410"/>
      <c r="RPF147" s="1410"/>
      <c r="RPG147" s="1410"/>
      <c r="RPH147" s="1410"/>
      <c r="RPI147" s="1410"/>
      <c r="RPJ147" s="1410"/>
      <c r="RPK147" s="1410"/>
      <c r="RPL147" s="1410"/>
      <c r="RPM147" s="1410"/>
      <c r="RPN147" s="1410"/>
      <c r="RPO147" s="1410"/>
      <c r="RPP147" s="1410"/>
      <c r="RPQ147" s="1410"/>
      <c r="RPR147" s="1410"/>
      <c r="RPS147" s="1410"/>
      <c r="RPT147" s="1410"/>
      <c r="RPU147" s="1410"/>
      <c r="RPV147" s="1410"/>
      <c r="RPW147" s="1410"/>
      <c r="RPX147" s="1410"/>
      <c r="RPY147" s="1410"/>
      <c r="RPZ147" s="1410"/>
      <c r="RQA147" s="1410"/>
      <c r="RQB147" s="1410"/>
      <c r="RQC147" s="1410"/>
      <c r="RQD147" s="1410"/>
      <c r="RQE147" s="1410"/>
      <c r="RQF147" s="1410"/>
      <c r="RQG147" s="1410"/>
      <c r="RQH147" s="1410"/>
      <c r="RQI147" s="1410"/>
      <c r="RQJ147" s="1410"/>
      <c r="RQK147" s="1410"/>
      <c r="RQL147" s="1410"/>
      <c r="RQM147" s="1410"/>
      <c r="RQN147" s="1410"/>
      <c r="RQO147" s="1410"/>
      <c r="RQP147" s="1410"/>
      <c r="RQQ147" s="1410"/>
      <c r="RQR147" s="1410"/>
      <c r="RQS147" s="1410"/>
      <c r="RQT147" s="1410"/>
      <c r="RQU147" s="1410"/>
      <c r="RQV147" s="1410"/>
      <c r="RQW147" s="1410"/>
      <c r="RQX147" s="1410"/>
      <c r="RQY147" s="1410"/>
      <c r="RQZ147" s="1410"/>
      <c r="RRA147" s="1410"/>
      <c r="RRB147" s="1410"/>
      <c r="RRC147" s="1410"/>
      <c r="RRD147" s="1410"/>
      <c r="RRE147" s="1410"/>
      <c r="RRF147" s="1410"/>
      <c r="RRG147" s="1410"/>
      <c r="RRH147" s="1410"/>
      <c r="RRI147" s="1410"/>
      <c r="RRJ147" s="1410"/>
      <c r="RRK147" s="1410"/>
      <c r="RRL147" s="1410"/>
      <c r="RRM147" s="1410"/>
      <c r="RRN147" s="1410"/>
      <c r="RRO147" s="1410"/>
      <c r="RRP147" s="1410"/>
      <c r="RRQ147" s="1410"/>
      <c r="RRR147" s="1410"/>
      <c r="RRS147" s="1410"/>
      <c r="RRT147" s="1410"/>
      <c r="RRU147" s="1410"/>
      <c r="RRV147" s="1410"/>
      <c r="RRW147" s="1410"/>
      <c r="RRX147" s="1410"/>
      <c r="RRY147" s="1410"/>
      <c r="RRZ147" s="1410"/>
      <c r="RSA147" s="1410"/>
      <c r="RSB147" s="1410"/>
      <c r="RSC147" s="1410"/>
      <c r="RSD147" s="1410"/>
      <c r="RSE147" s="1410"/>
      <c r="RSF147" s="1410"/>
      <c r="RSG147" s="1410"/>
      <c r="RSH147" s="1410"/>
      <c r="RSI147" s="1410"/>
      <c r="RSJ147" s="1410"/>
      <c r="RSK147" s="1410"/>
      <c r="RSL147" s="1410"/>
      <c r="RSM147" s="1410"/>
      <c r="RSN147" s="1410"/>
      <c r="RSO147" s="1410"/>
      <c r="RSP147" s="1410"/>
      <c r="RSQ147" s="1410"/>
      <c r="RSR147" s="1410"/>
      <c r="RSS147" s="1410"/>
      <c r="RST147" s="1410"/>
      <c r="RSU147" s="1410"/>
      <c r="RSV147" s="1410"/>
      <c r="RSW147" s="1410"/>
      <c r="RSX147" s="1410"/>
      <c r="RSY147" s="1410"/>
      <c r="RSZ147" s="1410"/>
      <c r="RTA147" s="1410"/>
      <c r="RTB147" s="1410"/>
      <c r="RTC147" s="1410"/>
      <c r="RTD147" s="1410"/>
      <c r="RTE147" s="1410"/>
      <c r="RTF147" s="1410"/>
      <c r="RTG147" s="1410"/>
      <c r="RTH147" s="1410"/>
      <c r="RTI147" s="1410"/>
      <c r="RTJ147" s="1410"/>
      <c r="RTK147" s="1410"/>
      <c r="RTL147" s="1410"/>
      <c r="RTM147" s="1410"/>
      <c r="RTN147" s="1410"/>
      <c r="RTO147" s="1410"/>
      <c r="RTP147" s="1410"/>
      <c r="RTQ147" s="1410"/>
      <c r="RTR147" s="1410"/>
      <c r="RTS147" s="1410"/>
      <c r="RTT147" s="1410"/>
      <c r="RTU147" s="1410"/>
      <c r="RTV147" s="1410"/>
      <c r="RTW147" s="1410"/>
      <c r="RTX147" s="1410"/>
      <c r="RTY147" s="1410"/>
      <c r="RTZ147" s="1410"/>
      <c r="RUA147" s="1410"/>
      <c r="RUB147" s="1410"/>
      <c r="RUC147" s="1410"/>
      <c r="RUD147" s="1410"/>
      <c r="RUE147" s="1410"/>
      <c r="RUF147" s="1410"/>
      <c r="RUG147" s="1410"/>
      <c r="RUH147" s="1410"/>
      <c r="RUI147" s="1410"/>
      <c r="RUJ147" s="1410"/>
      <c r="RUK147" s="1410"/>
      <c r="RUL147" s="1410"/>
      <c r="RUM147" s="1410"/>
      <c r="RUN147" s="1410"/>
      <c r="RUO147" s="1410"/>
      <c r="RUP147" s="1410"/>
      <c r="RUQ147" s="1410"/>
      <c r="RUR147" s="1410"/>
      <c r="RUS147" s="1410"/>
      <c r="RUT147" s="1410"/>
      <c r="RUU147" s="1410"/>
      <c r="RUV147" s="1410"/>
      <c r="RUW147" s="1410"/>
      <c r="RUX147" s="1410"/>
      <c r="RUY147" s="1410"/>
      <c r="RUZ147" s="1410"/>
      <c r="RVA147" s="1410"/>
      <c r="RVB147" s="1410"/>
      <c r="RVC147" s="1410"/>
      <c r="RVD147" s="1410"/>
      <c r="RVE147" s="1410"/>
      <c r="RVF147" s="1410"/>
      <c r="RVG147" s="1410"/>
      <c r="RVH147" s="1410"/>
      <c r="RVI147" s="1410"/>
      <c r="RVJ147" s="1410"/>
      <c r="RVK147" s="1410"/>
      <c r="RVL147" s="1410"/>
      <c r="RVM147" s="1410"/>
      <c r="RVN147" s="1410"/>
      <c r="RVO147" s="1410"/>
      <c r="RVP147" s="1410"/>
      <c r="RVQ147" s="1410"/>
      <c r="RVR147" s="1410"/>
      <c r="RVS147" s="1410"/>
      <c r="RVT147" s="1410"/>
      <c r="RVU147" s="1410"/>
      <c r="RVV147" s="1410"/>
      <c r="RVW147" s="1410"/>
      <c r="RVX147" s="1410"/>
      <c r="RVY147" s="1410"/>
      <c r="RVZ147" s="1410"/>
      <c r="RWA147" s="1410"/>
      <c r="RWB147" s="1410"/>
      <c r="RWC147" s="1410"/>
      <c r="RWD147" s="1410"/>
      <c r="RWE147" s="1410"/>
      <c r="RWF147" s="1410"/>
      <c r="RWG147" s="1410"/>
      <c r="RWH147" s="1410"/>
      <c r="RWI147" s="1410"/>
      <c r="RWJ147" s="1410"/>
      <c r="RWK147" s="1410"/>
      <c r="RWL147" s="1410"/>
      <c r="RWM147" s="1410"/>
      <c r="RWN147" s="1410"/>
      <c r="RWO147" s="1410"/>
      <c r="RWP147" s="1410"/>
      <c r="RWQ147" s="1410"/>
      <c r="RWR147" s="1410"/>
      <c r="RWS147" s="1410"/>
      <c r="RWT147" s="1410"/>
      <c r="RWU147" s="1410"/>
      <c r="RWV147" s="1410"/>
      <c r="RWW147" s="1410"/>
      <c r="RWX147" s="1410"/>
      <c r="RWY147" s="1410"/>
      <c r="RWZ147" s="1410"/>
      <c r="RXA147" s="1410"/>
      <c r="RXB147" s="1410"/>
      <c r="RXC147" s="1410"/>
      <c r="RXD147" s="1410"/>
      <c r="RXE147" s="1410"/>
      <c r="RXF147" s="1410"/>
      <c r="RXG147" s="1410"/>
      <c r="RXH147" s="1410"/>
      <c r="RXI147" s="1410"/>
      <c r="RXJ147" s="1410"/>
      <c r="RXK147" s="1410"/>
      <c r="RXL147" s="1410"/>
      <c r="RXM147" s="1410"/>
      <c r="RXN147" s="1410"/>
      <c r="RXO147" s="1410"/>
      <c r="RXP147" s="1410"/>
      <c r="RXQ147" s="1410"/>
      <c r="RXR147" s="1410"/>
      <c r="RXS147" s="1410"/>
      <c r="RXT147" s="1410"/>
      <c r="RXU147" s="1410"/>
      <c r="RXV147" s="1410"/>
      <c r="RXW147" s="1410"/>
      <c r="RXX147" s="1410"/>
      <c r="RXY147" s="1410"/>
      <c r="RXZ147" s="1410"/>
      <c r="RYA147" s="1410"/>
      <c r="RYB147" s="1410"/>
      <c r="RYC147" s="1410"/>
      <c r="RYD147" s="1410"/>
      <c r="RYE147" s="1410"/>
      <c r="RYF147" s="1410"/>
      <c r="RYG147" s="1410"/>
      <c r="RYH147" s="1410"/>
      <c r="RYI147" s="1410"/>
      <c r="RYJ147" s="1410"/>
      <c r="RYK147" s="1410"/>
      <c r="RYL147" s="1410"/>
      <c r="RYM147" s="1410"/>
      <c r="RYN147" s="1410"/>
      <c r="RYO147" s="1410"/>
      <c r="RYP147" s="1410"/>
      <c r="RYQ147" s="1410"/>
      <c r="RYR147" s="1410"/>
      <c r="RYS147" s="1410"/>
      <c r="RYT147" s="1410"/>
      <c r="RYU147" s="1410"/>
      <c r="RYV147" s="1410"/>
      <c r="RYW147" s="1410"/>
      <c r="RYX147" s="1410"/>
      <c r="RYY147" s="1410"/>
      <c r="RYZ147" s="1410"/>
      <c r="RZA147" s="1410"/>
      <c r="RZB147" s="1410"/>
      <c r="RZC147" s="1410"/>
      <c r="RZD147" s="1410"/>
      <c r="RZE147" s="1410"/>
      <c r="RZF147" s="1410"/>
      <c r="RZG147" s="1410"/>
      <c r="RZH147" s="1410"/>
      <c r="RZI147" s="1410"/>
      <c r="RZJ147" s="1410"/>
      <c r="RZK147" s="1410"/>
      <c r="RZL147" s="1410"/>
      <c r="RZM147" s="1410"/>
      <c r="RZN147" s="1410"/>
      <c r="RZO147" s="1410"/>
      <c r="RZP147" s="1410"/>
      <c r="RZQ147" s="1410"/>
      <c r="RZR147" s="1410"/>
      <c r="RZS147" s="1410"/>
      <c r="RZT147" s="1410"/>
      <c r="RZU147" s="1410"/>
      <c r="RZV147" s="1410"/>
      <c r="RZW147" s="1410"/>
      <c r="RZX147" s="1410"/>
      <c r="RZY147" s="1410"/>
      <c r="RZZ147" s="1410"/>
      <c r="SAA147" s="1410"/>
      <c r="SAB147" s="1410"/>
      <c r="SAC147" s="1410"/>
      <c r="SAD147" s="1410"/>
      <c r="SAE147" s="1410"/>
      <c r="SAF147" s="1410"/>
      <c r="SAG147" s="1410"/>
      <c r="SAH147" s="1410"/>
      <c r="SAI147" s="1410"/>
      <c r="SAJ147" s="1410"/>
      <c r="SAK147" s="1410"/>
      <c r="SAL147" s="1410"/>
      <c r="SAM147" s="1410"/>
      <c r="SAN147" s="1410"/>
      <c r="SAO147" s="1410"/>
      <c r="SAP147" s="1410"/>
      <c r="SAQ147" s="1410"/>
      <c r="SAR147" s="1410"/>
      <c r="SAS147" s="1410"/>
      <c r="SAT147" s="1410"/>
      <c r="SAU147" s="1410"/>
      <c r="SAV147" s="1410"/>
      <c r="SAW147" s="1410"/>
      <c r="SAX147" s="1410"/>
      <c r="SAY147" s="1410"/>
      <c r="SAZ147" s="1410"/>
      <c r="SBA147" s="1410"/>
      <c r="SBB147" s="1410"/>
      <c r="SBC147" s="1410"/>
      <c r="SBD147" s="1410"/>
      <c r="SBE147" s="1410"/>
      <c r="SBF147" s="1410"/>
      <c r="SBG147" s="1410"/>
      <c r="SBH147" s="1410"/>
      <c r="SBI147" s="1410"/>
      <c r="SBJ147" s="1410"/>
      <c r="SBK147" s="1410"/>
      <c r="SBL147" s="1410"/>
      <c r="SBM147" s="1410"/>
      <c r="SBN147" s="1410"/>
      <c r="SBO147" s="1410"/>
      <c r="SBP147" s="1410"/>
      <c r="SBQ147" s="1410"/>
      <c r="SBR147" s="1410"/>
      <c r="SBS147" s="1410"/>
      <c r="SBT147" s="1410"/>
      <c r="SBU147" s="1410"/>
      <c r="SBV147" s="1410"/>
      <c r="SBW147" s="1410"/>
      <c r="SBX147" s="1410"/>
      <c r="SBY147" s="1410"/>
      <c r="SBZ147" s="1410"/>
      <c r="SCA147" s="1410"/>
      <c r="SCB147" s="1410"/>
      <c r="SCC147" s="1410"/>
      <c r="SCD147" s="1410"/>
      <c r="SCE147" s="1410"/>
      <c r="SCF147" s="1410"/>
      <c r="SCG147" s="1410"/>
      <c r="SCH147" s="1410"/>
      <c r="SCI147" s="1410"/>
      <c r="SCJ147" s="1410"/>
      <c r="SCK147" s="1410"/>
      <c r="SCL147" s="1410"/>
      <c r="SCM147" s="1410"/>
      <c r="SCN147" s="1410"/>
      <c r="SCO147" s="1410"/>
      <c r="SCP147" s="1410"/>
      <c r="SCQ147" s="1410"/>
      <c r="SCR147" s="1410"/>
      <c r="SCS147" s="1410"/>
      <c r="SCT147" s="1410"/>
      <c r="SCU147" s="1410"/>
      <c r="SCV147" s="1410"/>
      <c r="SCW147" s="1410"/>
      <c r="SCX147" s="1410"/>
      <c r="SCY147" s="1410"/>
      <c r="SCZ147" s="1410"/>
      <c r="SDA147" s="1410"/>
      <c r="SDB147" s="1410"/>
      <c r="SDC147" s="1410"/>
      <c r="SDD147" s="1410"/>
      <c r="SDE147" s="1410"/>
      <c r="SDF147" s="1410"/>
      <c r="SDG147" s="1410"/>
      <c r="SDH147" s="1410"/>
      <c r="SDI147" s="1410"/>
      <c r="SDJ147" s="1410"/>
      <c r="SDK147" s="1410"/>
      <c r="SDL147" s="1410"/>
      <c r="SDM147" s="1410"/>
      <c r="SDN147" s="1410"/>
      <c r="SDO147" s="1410"/>
      <c r="SDP147" s="1410"/>
      <c r="SDQ147" s="1410"/>
      <c r="SDR147" s="1410"/>
      <c r="SDS147" s="1410"/>
      <c r="SDT147" s="1410"/>
      <c r="SDU147" s="1410"/>
      <c r="SDV147" s="1410"/>
      <c r="SDW147" s="1410"/>
      <c r="SDX147" s="1410"/>
      <c r="SDY147" s="1410"/>
      <c r="SDZ147" s="1410"/>
      <c r="SEA147" s="1410"/>
      <c r="SEB147" s="1410"/>
      <c r="SEC147" s="1410"/>
      <c r="SED147" s="1410"/>
      <c r="SEE147" s="1410"/>
      <c r="SEF147" s="1410"/>
      <c r="SEG147" s="1410"/>
      <c r="SEH147" s="1410"/>
      <c r="SEI147" s="1410"/>
      <c r="SEJ147" s="1410"/>
      <c r="SEK147" s="1410"/>
      <c r="SEL147" s="1410"/>
      <c r="SEM147" s="1410"/>
      <c r="SEN147" s="1410"/>
      <c r="SEO147" s="1410"/>
      <c r="SEP147" s="1410"/>
      <c r="SEQ147" s="1410"/>
      <c r="SER147" s="1410"/>
      <c r="SES147" s="1410"/>
      <c r="SET147" s="1410"/>
      <c r="SEU147" s="1410"/>
      <c r="SEV147" s="1410"/>
      <c r="SEW147" s="1410"/>
      <c r="SEX147" s="1410"/>
      <c r="SEY147" s="1410"/>
      <c r="SEZ147" s="1410"/>
      <c r="SFA147" s="1410"/>
      <c r="SFB147" s="1410"/>
      <c r="SFC147" s="1410"/>
      <c r="SFD147" s="1410"/>
      <c r="SFE147" s="1410"/>
      <c r="SFF147" s="1410"/>
      <c r="SFG147" s="1410"/>
      <c r="SFH147" s="1410"/>
      <c r="SFI147" s="1410"/>
      <c r="SFJ147" s="1410"/>
      <c r="SFK147" s="1410"/>
      <c r="SFL147" s="1410"/>
      <c r="SFM147" s="1410"/>
      <c r="SFN147" s="1410"/>
      <c r="SFO147" s="1410"/>
      <c r="SFP147" s="1410"/>
      <c r="SFQ147" s="1410"/>
      <c r="SFR147" s="1410"/>
      <c r="SFS147" s="1410"/>
      <c r="SFT147" s="1410"/>
      <c r="SFU147" s="1410"/>
      <c r="SFV147" s="1410"/>
      <c r="SFW147" s="1410"/>
      <c r="SFX147" s="1410"/>
      <c r="SFY147" s="1410"/>
      <c r="SFZ147" s="1410"/>
      <c r="SGA147" s="1410"/>
      <c r="SGB147" s="1410"/>
      <c r="SGC147" s="1410"/>
      <c r="SGD147" s="1410"/>
      <c r="SGE147" s="1410"/>
      <c r="SGF147" s="1410"/>
      <c r="SGG147" s="1410"/>
      <c r="SGH147" s="1410"/>
      <c r="SGI147" s="1410"/>
      <c r="SGJ147" s="1410"/>
      <c r="SGK147" s="1410"/>
      <c r="SGL147" s="1410"/>
      <c r="SGM147" s="1410"/>
      <c r="SGN147" s="1410"/>
      <c r="SGO147" s="1410"/>
      <c r="SGP147" s="1410"/>
      <c r="SGQ147" s="1410"/>
      <c r="SGR147" s="1410"/>
      <c r="SGS147" s="1410"/>
      <c r="SGT147" s="1410"/>
      <c r="SGU147" s="1410"/>
      <c r="SGV147" s="1410"/>
      <c r="SGW147" s="1410"/>
      <c r="SGX147" s="1410"/>
      <c r="SGY147" s="1410"/>
      <c r="SGZ147" s="1410"/>
      <c r="SHA147" s="1410"/>
      <c r="SHB147" s="1410"/>
      <c r="SHC147" s="1410"/>
      <c r="SHD147" s="1410"/>
      <c r="SHE147" s="1410"/>
      <c r="SHF147" s="1410"/>
      <c r="SHG147" s="1410"/>
      <c r="SHH147" s="1410"/>
      <c r="SHI147" s="1410"/>
      <c r="SHJ147" s="1410"/>
      <c r="SHK147" s="1410"/>
      <c r="SHL147" s="1410"/>
      <c r="SHM147" s="1410"/>
      <c r="SHN147" s="1410"/>
      <c r="SHO147" s="1410"/>
      <c r="SHP147" s="1410"/>
      <c r="SHQ147" s="1410"/>
      <c r="SHR147" s="1410"/>
      <c r="SHS147" s="1410"/>
      <c r="SHT147" s="1410"/>
      <c r="SHU147" s="1410"/>
      <c r="SHV147" s="1410"/>
      <c r="SHW147" s="1410"/>
      <c r="SHX147" s="1410"/>
      <c r="SHY147" s="1410"/>
      <c r="SHZ147" s="1410"/>
      <c r="SIA147" s="1410"/>
      <c r="SIB147" s="1410"/>
      <c r="SIC147" s="1410"/>
      <c r="SID147" s="1410"/>
      <c r="SIE147" s="1410"/>
      <c r="SIF147" s="1410"/>
      <c r="SIG147" s="1410"/>
      <c r="SIH147" s="1410"/>
      <c r="SII147" s="1410"/>
      <c r="SIJ147" s="1410"/>
      <c r="SIK147" s="1410"/>
      <c r="SIL147" s="1410"/>
      <c r="SIM147" s="1410"/>
      <c r="SIN147" s="1410"/>
      <c r="SIO147" s="1410"/>
      <c r="SIP147" s="1410"/>
      <c r="SIQ147" s="1410"/>
      <c r="SIR147" s="1410"/>
      <c r="SIS147" s="1410"/>
      <c r="SIT147" s="1410"/>
      <c r="SIU147" s="1410"/>
      <c r="SIV147" s="1410"/>
      <c r="SIW147" s="1410"/>
      <c r="SIX147" s="1410"/>
      <c r="SIY147" s="1410"/>
      <c r="SIZ147" s="1410"/>
      <c r="SJA147" s="1410"/>
      <c r="SJB147" s="1410"/>
      <c r="SJC147" s="1410"/>
      <c r="SJD147" s="1410"/>
      <c r="SJE147" s="1410"/>
      <c r="SJF147" s="1410"/>
      <c r="SJG147" s="1410"/>
      <c r="SJH147" s="1410"/>
      <c r="SJI147" s="1410"/>
      <c r="SJJ147" s="1410"/>
      <c r="SJK147" s="1410"/>
      <c r="SJL147" s="1410"/>
      <c r="SJM147" s="1410"/>
      <c r="SJN147" s="1410"/>
      <c r="SJO147" s="1410"/>
      <c r="SJP147" s="1410"/>
      <c r="SJQ147" s="1410"/>
      <c r="SJR147" s="1410"/>
      <c r="SJS147" s="1410"/>
      <c r="SJT147" s="1410"/>
      <c r="SJU147" s="1410"/>
      <c r="SJV147" s="1410"/>
      <c r="SJW147" s="1410"/>
      <c r="SJX147" s="1410"/>
      <c r="SJY147" s="1410"/>
      <c r="SJZ147" s="1410"/>
      <c r="SKA147" s="1410"/>
      <c r="SKB147" s="1410"/>
      <c r="SKC147" s="1410"/>
      <c r="SKD147" s="1410"/>
      <c r="SKE147" s="1410"/>
      <c r="SKF147" s="1410"/>
      <c r="SKG147" s="1410"/>
      <c r="SKH147" s="1410"/>
      <c r="SKI147" s="1410"/>
      <c r="SKJ147" s="1410"/>
      <c r="SKK147" s="1410"/>
      <c r="SKL147" s="1410"/>
      <c r="SKM147" s="1410"/>
      <c r="SKN147" s="1410"/>
      <c r="SKO147" s="1410"/>
      <c r="SKP147" s="1410"/>
      <c r="SKQ147" s="1410"/>
      <c r="SKR147" s="1410"/>
      <c r="SKS147" s="1410"/>
      <c r="SKT147" s="1410"/>
      <c r="SKU147" s="1410"/>
      <c r="SKV147" s="1410"/>
      <c r="SKW147" s="1410"/>
      <c r="SKX147" s="1410"/>
      <c r="SKY147" s="1410"/>
      <c r="SKZ147" s="1410"/>
      <c r="SLA147" s="1410"/>
      <c r="SLB147" s="1410"/>
      <c r="SLC147" s="1410"/>
      <c r="SLD147" s="1410"/>
      <c r="SLE147" s="1410"/>
      <c r="SLF147" s="1410"/>
      <c r="SLG147" s="1410"/>
      <c r="SLH147" s="1410"/>
      <c r="SLI147" s="1410"/>
      <c r="SLJ147" s="1410"/>
      <c r="SLK147" s="1410"/>
      <c r="SLL147" s="1410"/>
      <c r="SLM147" s="1410"/>
      <c r="SLN147" s="1410"/>
      <c r="SLO147" s="1410"/>
      <c r="SLP147" s="1410"/>
      <c r="SLQ147" s="1410"/>
      <c r="SLR147" s="1410"/>
      <c r="SLS147" s="1410"/>
      <c r="SLT147" s="1410"/>
      <c r="SLU147" s="1410"/>
      <c r="SLV147" s="1410"/>
      <c r="SLW147" s="1410"/>
      <c r="SLX147" s="1410"/>
      <c r="SLY147" s="1410"/>
      <c r="SLZ147" s="1410"/>
      <c r="SMA147" s="1410"/>
      <c r="SMB147" s="1410"/>
      <c r="SMC147" s="1410"/>
      <c r="SMD147" s="1410"/>
      <c r="SME147" s="1410"/>
      <c r="SMF147" s="1410"/>
      <c r="SMG147" s="1410"/>
      <c r="SMH147" s="1410"/>
      <c r="SMI147" s="1410"/>
      <c r="SMJ147" s="1410"/>
      <c r="SMK147" s="1410"/>
      <c r="SML147" s="1410"/>
      <c r="SMM147" s="1410"/>
      <c r="SMN147" s="1410"/>
      <c r="SMO147" s="1410"/>
      <c r="SMP147" s="1410"/>
      <c r="SMQ147" s="1410"/>
      <c r="SMR147" s="1410"/>
      <c r="SMS147" s="1410"/>
      <c r="SMT147" s="1410"/>
      <c r="SMU147" s="1410"/>
      <c r="SMV147" s="1410"/>
      <c r="SMW147" s="1410"/>
      <c r="SMX147" s="1410"/>
      <c r="SMY147" s="1410"/>
      <c r="SMZ147" s="1410"/>
      <c r="SNA147" s="1410"/>
      <c r="SNB147" s="1410"/>
      <c r="SNC147" s="1410"/>
      <c r="SND147" s="1410"/>
      <c r="SNE147" s="1410"/>
      <c r="SNF147" s="1410"/>
      <c r="SNG147" s="1410"/>
      <c r="SNH147" s="1410"/>
      <c r="SNI147" s="1410"/>
      <c r="SNJ147" s="1410"/>
      <c r="SNK147" s="1410"/>
      <c r="SNL147" s="1410"/>
      <c r="SNM147" s="1410"/>
      <c r="SNN147" s="1410"/>
      <c r="SNO147" s="1410"/>
      <c r="SNP147" s="1410"/>
      <c r="SNQ147" s="1410"/>
      <c r="SNR147" s="1410"/>
      <c r="SNS147" s="1410"/>
      <c r="SNT147" s="1410"/>
      <c r="SNU147" s="1410"/>
      <c r="SNV147" s="1410"/>
      <c r="SNW147" s="1410"/>
      <c r="SNX147" s="1410"/>
      <c r="SNY147" s="1410"/>
      <c r="SNZ147" s="1410"/>
      <c r="SOA147" s="1410"/>
      <c r="SOB147" s="1410"/>
      <c r="SOC147" s="1410"/>
      <c r="SOD147" s="1410"/>
      <c r="SOE147" s="1410"/>
      <c r="SOF147" s="1410"/>
      <c r="SOG147" s="1410"/>
      <c r="SOH147" s="1410"/>
      <c r="SOI147" s="1410"/>
      <c r="SOJ147" s="1410"/>
      <c r="SOK147" s="1410"/>
      <c r="SOL147" s="1410"/>
      <c r="SOM147" s="1410"/>
      <c r="SON147" s="1410"/>
      <c r="SOO147" s="1410"/>
      <c r="SOP147" s="1410"/>
      <c r="SOQ147" s="1410"/>
      <c r="SOR147" s="1410"/>
      <c r="SOS147" s="1410"/>
      <c r="SOT147" s="1410"/>
      <c r="SOU147" s="1410"/>
      <c r="SOV147" s="1410"/>
      <c r="SOW147" s="1410"/>
      <c r="SOX147" s="1410"/>
      <c r="SOY147" s="1410"/>
      <c r="SOZ147" s="1410"/>
      <c r="SPA147" s="1410"/>
      <c r="SPB147" s="1410"/>
      <c r="SPC147" s="1410"/>
      <c r="SPD147" s="1410"/>
      <c r="SPE147" s="1410"/>
      <c r="SPF147" s="1410"/>
      <c r="SPG147" s="1410"/>
      <c r="SPH147" s="1410"/>
      <c r="SPI147" s="1410"/>
      <c r="SPJ147" s="1410"/>
      <c r="SPK147" s="1410"/>
      <c r="SPL147" s="1410"/>
      <c r="SPM147" s="1410"/>
      <c r="SPN147" s="1410"/>
      <c r="SPO147" s="1410"/>
      <c r="SPP147" s="1410"/>
      <c r="SPQ147" s="1410"/>
      <c r="SPR147" s="1410"/>
      <c r="SPS147" s="1410"/>
      <c r="SPT147" s="1410"/>
      <c r="SPU147" s="1410"/>
      <c r="SPV147" s="1410"/>
      <c r="SPW147" s="1410"/>
      <c r="SPX147" s="1410"/>
      <c r="SPY147" s="1410"/>
      <c r="SPZ147" s="1410"/>
      <c r="SQA147" s="1410"/>
      <c r="SQB147" s="1410"/>
      <c r="SQC147" s="1410"/>
      <c r="SQD147" s="1410"/>
      <c r="SQE147" s="1410"/>
      <c r="SQF147" s="1410"/>
      <c r="SQG147" s="1410"/>
      <c r="SQH147" s="1410"/>
      <c r="SQI147" s="1410"/>
      <c r="SQJ147" s="1410"/>
      <c r="SQK147" s="1410"/>
      <c r="SQL147" s="1410"/>
      <c r="SQM147" s="1410"/>
      <c r="SQN147" s="1410"/>
      <c r="SQO147" s="1410"/>
      <c r="SQP147" s="1410"/>
      <c r="SQQ147" s="1410"/>
      <c r="SQR147" s="1410"/>
      <c r="SQS147" s="1410"/>
      <c r="SQT147" s="1410"/>
      <c r="SQU147" s="1410"/>
      <c r="SQV147" s="1410"/>
      <c r="SQW147" s="1410"/>
      <c r="SQX147" s="1410"/>
      <c r="SQY147" s="1410"/>
      <c r="SQZ147" s="1410"/>
      <c r="SRA147" s="1410"/>
      <c r="SRB147" s="1410"/>
      <c r="SRC147" s="1410"/>
      <c r="SRD147" s="1410"/>
      <c r="SRE147" s="1410"/>
      <c r="SRF147" s="1410"/>
      <c r="SRG147" s="1410"/>
      <c r="SRH147" s="1410"/>
      <c r="SRI147" s="1410"/>
      <c r="SRJ147" s="1410"/>
      <c r="SRK147" s="1410"/>
      <c r="SRL147" s="1410"/>
      <c r="SRM147" s="1410"/>
      <c r="SRN147" s="1410"/>
      <c r="SRO147" s="1410"/>
      <c r="SRP147" s="1410"/>
      <c r="SRQ147" s="1410"/>
      <c r="SRR147" s="1410"/>
      <c r="SRS147" s="1410"/>
      <c r="SRT147" s="1410"/>
      <c r="SRU147" s="1410"/>
      <c r="SRV147" s="1410"/>
      <c r="SRW147" s="1410"/>
      <c r="SRX147" s="1410"/>
      <c r="SRY147" s="1410"/>
      <c r="SRZ147" s="1410"/>
      <c r="SSA147" s="1410"/>
      <c r="SSB147" s="1410"/>
      <c r="SSC147" s="1410"/>
      <c r="SSD147" s="1410"/>
      <c r="SSE147" s="1410"/>
      <c r="SSF147" s="1410"/>
      <c r="SSG147" s="1410"/>
      <c r="SSH147" s="1410"/>
      <c r="SSI147" s="1410"/>
      <c r="SSJ147" s="1410"/>
      <c r="SSK147" s="1410"/>
      <c r="SSL147" s="1410"/>
      <c r="SSM147" s="1410"/>
      <c r="SSN147" s="1410"/>
      <c r="SSO147" s="1410"/>
      <c r="SSP147" s="1410"/>
      <c r="SSQ147" s="1410"/>
      <c r="SSR147" s="1410"/>
      <c r="SSS147" s="1410"/>
      <c r="SST147" s="1410"/>
      <c r="SSU147" s="1410"/>
      <c r="SSV147" s="1410"/>
      <c r="SSW147" s="1410"/>
      <c r="SSX147" s="1410"/>
      <c r="SSY147" s="1410"/>
      <c r="SSZ147" s="1410"/>
      <c r="STA147" s="1410"/>
      <c r="STB147" s="1410"/>
      <c r="STC147" s="1410"/>
      <c r="STD147" s="1410"/>
      <c r="STE147" s="1410"/>
      <c r="STF147" s="1410"/>
      <c r="STG147" s="1410"/>
      <c r="STH147" s="1410"/>
      <c r="STI147" s="1410"/>
      <c r="STJ147" s="1410"/>
      <c r="STK147" s="1410"/>
      <c r="STL147" s="1410"/>
      <c r="STM147" s="1410"/>
      <c r="STN147" s="1410"/>
      <c r="STO147" s="1410"/>
      <c r="STP147" s="1410"/>
      <c r="STQ147" s="1410"/>
      <c r="STR147" s="1410"/>
      <c r="STS147" s="1410"/>
      <c r="STT147" s="1410"/>
      <c r="STU147" s="1410"/>
      <c r="STV147" s="1410"/>
      <c r="STW147" s="1410"/>
      <c r="STX147" s="1410"/>
      <c r="STY147" s="1410"/>
      <c r="STZ147" s="1410"/>
      <c r="SUA147" s="1410"/>
      <c r="SUB147" s="1410"/>
      <c r="SUC147" s="1410"/>
      <c r="SUD147" s="1410"/>
      <c r="SUE147" s="1410"/>
      <c r="SUF147" s="1410"/>
      <c r="SUG147" s="1410"/>
      <c r="SUH147" s="1410"/>
      <c r="SUI147" s="1410"/>
      <c r="SUJ147" s="1410"/>
      <c r="SUK147" s="1410"/>
      <c r="SUL147" s="1410"/>
      <c r="SUM147" s="1410"/>
      <c r="SUN147" s="1410"/>
      <c r="SUO147" s="1410"/>
      <c r="SUP147" s="1410"/>
      <c r="SUQ147" s="1410"/>
      <c r="SUR147" s="1410"/>
      <c r="SUS147" s="1410"/>
      <c r="SUT147" s="1410"/>
      <c r="SUU147" s="1410"/>
      <c r="SUV147" s="1410"/>
      <c r="SUW147" s="1410"/>
      <c r="SUX147" s="1410"/>
      <c r="SUY147" s="1410"/>
      <c r="SUZ147" s="1410"/>
      <c r="SVA147" s="1410"/>
      <c r="SVB147" s="1410"/>
      <c r="SVC147" s="1410"/>
      <c r="SVD147" s="1410"/>
      <c r="SVE147" s="1410"/>
      <c r="SVF147" s="1410"/>
      <c r="SVG147" s="1410"/>
      <c r="SVH147" s="1410"/>
      <c r="SVI147" s="1410"/>
      <c r="SVJ147" s="1410"/>
      <c r="SVK147" s="1410"/>
      <c r="SVL147" s="1410"/>
      <c r="SVM147" s="1410"/>
      <c r="SVN147" s="1410"/>
      <c r="SVO147" s="1410"/>
      <c r="SVP147" s="1410"/>
      <c r="SVQ147" s="1410"/>
      <c r="SVR147" s="1410"/>
      <c r="SVS147" s="1410"/>
      <c r="SVT147" s="1410"/>
      <c r="SVU147" s="1410"/>
      <c r="SVV147" s="1410"/>
      <c r="SVW147" s="1410"/>
      <c r="SVX147" s="1410"/>
      <c r="SVY147" s="1410"/>
      <c r="SVZ147" s="1410"/>
      <c r="SWA147" s="1410"/>
      <c r="SWB147" s="1410"/>
      <c r="SWC147" s="1410"/>
      <c r="SWD147" s="1410"/>
      <c r="SWE147" s="1410"/>
      <c r="SWF147" s="1410"/>
      <c r="SWG147" s="1410"/>
      <c r="SWH147" s="1410"/>
      <c r="SWI147" s="1410"/>
      <c r="SWJ147" s="1410"/>
      <c r="SWK147" s="1410"/>
      <c r="SWL147" s="1410"/>
      <c r="SWM147" s="1410"/>
      <c r="SWN147" s="1410"/>
      <c r="SWO147" s="1410"/>
      <c r="SWP147" s="1410"/>
      <c r="SWQ147" s="1410"/>
      <c r="SWR147" s="1410"/>
      <c r="SWS147" s="1410"/>
      <c r="SWT147" s="1410"/>
      <c r="SWU147" s="1410"/>
      <c r="SWV147" s="1410"/>
      <c r="SWW147" s="1410"/>
      <c r="SWX147" s="1410"/>
      <c r="SWY147" s="1410"/>
      <c r="SWZ147" s="1410"/>
      <c r="SXA147" s="1410"/>
      <c r="SXB147" s="1410"/>
      <c r="SXC147" s="1410"/>
      <c r="SXD147" s="1410"/>
      <c r="SXE147" s="1410"/>
      <c r="SXF147" s="1410"/>
      <c r="SXG147" s="1410"/>
      <c r="SXH147" s="1410"/>
      <c r="SXI147" s="1410"/>
      <c r="SXJ147" s="1410"/>
      <c r="SXK147" s="1410"/>
      <c r="SXL147" s="1410"/>
      <c r="SXM147" s="1410"/>
      <c r="SXN147" s="1410"/>
      <c r="SXO147" s="1410"/>
      <c r="SXP147" s="1410"/>
      <c r="SXQ147" s="1410"/>
      <c r="SXR147" s="1410"/>
      <c r="SXS147" s="1410"/>
      <c r="SXT147" s="1410"/>
      <c r="SXU147" s="1410"/>
      <c r="SXV147" s="1410"/>
      <c r="SXW147" s="1410"/>
      <c r="SXX147" s="1410"/>
      <c r="SXY147" s="1410"/>
      <c r="SXZ147" s="1410"/>
      <c r="SYA147" s="1410"/>
      <c r="SYB147" s="1410"/>
      <c r="SYC147" s="1410"/>
      <c r="SYD147" s="1410"/>
      <c r="SYE147" s="1410"/>
      <c r="SYF147" s="1410"/>
      <c r="SYG147" s="1410"/>
      <c r="SYH147" s="1410"/>
      <c r="SYI147" s="1410"/>
      <c r="SYJ147" s="1410"/>
      <c r="SYK147" s="1410"/>
      <c r="SYL147" s="1410"/>
      <c r="SYM147" s="1410"/>
      <c r="SYN147" s="1410"/>
      <c r="SYO147" s="1410"/>
      <c r="SYP147" s="1410"/>
      <c r="SYQ147" s="1410"/>
      <c r="SYR147" s="1410"/>
      <c r="SYS147" s="1410"/>
      <c r="SYT147" s="1410"/>
      <c r="SYU147" s="1410"/>
      <c r="SYV147" s="1410"/>
      <c r="SYW147" s="1410"/>
      <c r="SYX147" s="1410"/>
      <c r="SYY147" s="1410"/>
      <c r="SYZ147" s="1410"/>
      <c r="SZA147" s="1410"/>
      <c r="SZB147" s="1410"/>
      <c r="SZC147" s="1410"/>
      <c r="SZD147" s="1410"/>
      <c r="SZE147" s="1410"/>
      <c r="SZF147" s="1410"/>
      <c r="SZG147" s="1410"/>
      <c r="SZH147" s="1410"/>
      <c r="SZI147" s="1410"/>
      <c r="SZJ147" s="1410"/>
      <c r="SZK147" s="1410"/>
      <c r="SZL147" s="1410"/>
      <c r="SZM147" s="1410"/>
      <c r="SZN147" s="1410"/>
      <c r="SZO147" s="1410"/>
      <c r="SZP147" s="1410"/>
      <c r="SZQ147" s="1410"/>
      <c r="SZR147" s="1410"/>
      <c r="SZS147" s="1410"/>
      <c r="SZT147" s="1410"/>
      <c r="SZU147" s="1410"/>
      <c r="SZV147" s="1410"/>
      <c r="SZW147" s="1410"/>
      <c r="SZX147" s="1410"/>
      <c r="SZY147" s="1410"/>
      <c r="SZZ147" s="1410"/>
      <c r="TAA147" s="1410"/>
      <c r="TAB147" s="1410"/>
      <c r="TAC147" s="1410"/>
      <c r="TAD147" s="1410"/>
      <c r="TAE147" s="1410"/>
      <c r="TAF147" s="1410"/>
      <c r="TAG147" s="1410"/>
      <c r="TAH147" s="1410"/>
      <c r="TAI147" s="1410"/>
      <c r="TAJ147" s="1410"/>
      <c r="TAK147" s="1410"/>
      <c r="TAL147" s="1410"/>
      <c r="TAM147" s="1410"/>
      <c r="TAN147" s="1410"/>
      <c r="TAO147" s="1410"/>
      <c r="TAP147" s="1410"/>
      <c r="TAQ147" s="1410"/>
      <c r="TAR147" s="1410"/>
      <c r="TAS147" s="1410"/>
      <c r="TAT147" s="1410"/>
      <c r="TAU147" s="1410"/>
      <c r="TAV147" s="1410"/>
      <c r="TAW147" s="1410"/>
      <c r="TAX147" s="1410"/>
      <c r="TAY147" s="1410"/>
      <c r="TAZ147" s="1410"/>
      <c r="TBA147" s="1410"/>
      <c r="TBB147" s="1410"/>
      <c r="TBC147" s="1410"/>
      <c r="TBD147" s="1410"/>
      <c r="TBE147" s="1410"/>
      <c r="TBF147" s="1410"/>
      <c r="TBG147" s="1410"/>
      <c r="TBH147" s="1410"/>
      <c r="TBI147" s="1410"/>
      <c r="TBJ147" s="1410"/>
      <c r="TBK147" s="1410"/>
      <c r="TBL147" s="1410"/>
      <c r="TBM147" s="1410"/>
      <c r="TBN147" s="1410"/>
      <c r="TBO147" s="1410"/>
      <c r="TBP147" s="1410"/>
      <c r="TBQ147" s="1410"/>
      <c r="TBR147" s="1410"/>
      <c r="TBS147" s="1410"/>
      <c r="TBT147" s="1410"/>
      <c r="TBU147" s="1410"/>
      <c r="TBV147" s="1410"/>
      <c r="TBW147" s="1410"/>
      <c r="TBX147" s="1410"/>
      <c r="TBY147" s="1410"/>
      <c r="TBZ147" s="1410"/>
      <c r="TCA147" s="1410"/>
      <c r="TCB147" s="1410"/>
      <c r="TCC147" s="1410"/>
      <c r="TCD147" s="1410"/>
      <c r="TCE147" s="1410"/>
      <c r="TCF147" s="1410"/>
      <c r="TCG147" s="1410"/>
      <c r="TCH147" s="1410"/>
      <c r="TCI147" s="1410"/>
      <c r="TCJ147" s="1410"/>
      <c r="TCK147" s="1410"/>
      <c r="TCL147" s="1410"/>
      <c r="TCM147" s="1410"/>
      <c r="TCN147" s="1410"/>
      <c r="TCO147" s="1410"/>
      <c r="TCP147" s="1410"/>
      <c r="TCQ147" s="1410"/>
      <c r="TCR147" s="1410"/>
      <c r="TCS147" s="1410"/>
      <c r="TCT147" s="1410"/>
      <c r="TCU147" s="1410"/>
      <c r="TCV147" s="1410"/>
      <c r="TCW147" s="1410"/>
      <c r="TCX147" s="1410"/>
      <c r="TCY147" s="1410"/>
      <c r="TCZ147" s="1410"/>
      <c r="TDA147" s="1410"/>
      <c r="TDB147" s="1410"/>
      <c r="TDC147" s="1410"/>
      <c r="TDD147" s="1410"/>
      <c r="TDE147" s="1410"/>
      <c r="TDF147" s="1410"/>
      <c r="TDG147" s="1410"/>
      <c r="TDH147" s="1410"/>
      <c r="TDI147" s="1410"/>
      <c r="TDJ147" s="1410"/>
      <c r="TDK147" s="1410"/>
      <c r="TDL147" s="1410"/>
      <c r="TDM147" s="1410"/>
      <c r="TDN147" s="1410"/>
      <c r="TDO147" s="1410"/>
      <c r="TDP147" s="1410"/>
      <c r="TDQ147" s="1410"/>
      <c r="TDR147" s="1410"/>
      <c r="TDS147" s="1410"/>
      <c r="TDT147" s="1410"/>
      <c r="TDU147" s="1410"/>
      <c r="TDV147" s="1410"/>
      <c r="TDW147" s="1410"/>
      <c r="TDX147" s="1410"/>
      <c r="TDY147" s="1410"/>
      <c r="TDZ147" s="1410"/>
      <c r="TEA147" s="1410"/>
      <c r="TEB147" s="1410"/>
      <c r="TEC147" s="1410"/>
      <c r="TED147" s="1410"/>
      <c r="TEE147" s="1410"/>
      <c r="TEF147" s="1410"/>
      <c r="TEG147" s="1410"/>
      <c r="TEH147" s="1410"/>
      <c r="TEI147" s="1410"/>
      <c r="TEJ147" s="1410"/>
      <c r="TEK147" s="1410"/>
      <c r="TEL147" s="1410"/>
      <c r="TEM147" s="1410"/>
      <c r="TEN147" s="1410"/>
      <c r="TEO147" s="1410"/>
      <c r="TEP147" s="1410"/>
      <c r="TEQ147" s="1410"/>
      <c r="TER147" s="1410"/>
      <c r="TES147" s="1410"/>
      <c r="TET147" s="1410"/>
      <c r="TEU147" s="1410"/>
      <c r="TEV147" s="1410"/>
      <c r="TEW147" s="1410"/>
      <c r="TEX147" s="1410"/>
      <c r="TEY147" s="1410"/>
      <c r="TEZ147" s="1410"/>
      <c r="TFA147" s="1410"/>
      <c r="TFB147" s="1410"/>
      <c r="TFC147" s="1410"/>
      <c r="TFD147" s="1410"/>
      <c r="TFE147" s="1410"/>
      <c r="TFF147" s="1410"/>
      <c r="TFG147" s="1410"/>
      <c r="TFH147" s="1410"/>
      <c r="TFI147" s="1410"/>
      <c r="TFJ147" s="1410"/>
      <c r="TFK147" s="1410"/>
      <c r="TFL147" s="1410"/>
      <c r="TFM147" s="1410"/>
      <c r="TFN147" s="1410"/>
      <c r="TFO147" s="1410"/>
      <c r="TFP147" s="1410"/>
      <c r="TFQ147" s="1410"/>
      <c r="TFR147" s="1410"/>
      <c r="TFS147" s="1410"/>
      <c r="TFT147" s="1410"/>
      <c r="TFU147" s="1410"/>
      <c r="TFV147" s="1410"/>
      <c r="TFW147" s="1410"/>
      <c r="TFX147" s="1410"/>
      <c r="TFY147" s="1410"/>
      <c r="TFZ147" s="1410"/>
      <c r="TGA147" s="1410"/>
      <c r="TGB147" s="1410"/>
      <c r="TGC147" s="1410"/>
      <c r="TGD147" s="1410"/>
      <c r="TGE147" s="1410"/>
      <c r="TGF147" s="1410"/>
      <c r="TGG147" s="1410"/>
      <c r="TGH147" s="1410"/>
      <c r="TGI147" s="1410"/>
      <c r="TGJ147" s="1410"/>
      <c r="TGK147" s="1410"/>
      <c r="TGL147" s="1410"/>
      <c r="TGM147" s="1410"/>
      <c r="TGN147" s="1410"/>
      <c r="TGO147" s="1410"/>
      <c r="TGP147" s="1410"/>
      <c r="TGQ147" s="1410"/>
      <c r="TGR147" s="1410"/>
      <c r="TGS147" s="1410"/>
      <c r="TGT147" s="1410"/>
      <c r="TGU147" s="1410"/>
      <c r="TGV147" s="1410"/>
      <c r="TGW147" s="1410"/>
      <c r="TGX147" s="1410"/>
      <c r="TGY147" s="1410"/>
      <c r="TGZ147" s="1410"/>
      <c r="THA147" s="1410"/>
      <c r="THB147" s="1410"/>
      <c r="THC147" s="1410"/>
      <c r="THD147" s="1410"/>
      <c r="THE147" s="1410"/>
      <c r="THF147" s="1410"/>
      <c r="THG147" s="1410"/>
      <c r="THH147" s="1410"/>
      <c r="THI147" s="1410"/>
      <c r="THJ147" s="1410"/>
      <c r="THK147" s="1410"/>
      <c r="THL147" s="1410"/>
      <c r="THM147" s="1410"/>
      <c r="THN147" s="1410"/>
      <c r="THO147" s="1410"/>
      <c r="THP147" s="1410"/>
      <c r="THQ147" s="1410"/>
      <c r="THR147" s="1410"/>
      <c r="THS147" s="1410"/>
      <c r="THT147" s="1410"/>
      <c r="THU147" s="1410"/>
      <c r="THV147" s="1410"/>
      <c r="THW147" s="1410"/>
      <c r="THX147" s="1410"/>
      <c r="THY147" s="1410"/>
      <c r="THZ147" s="1410"/>
      <c r="TIA147" s="1410"/>
      <c r="TIB147" s="1410"/>
      <c r="TIC147" s="1410"/>
      <c r="TID147" s="1410"/>
      <c r="TIE147" s="1410"/>
      <c r="TIF147" s="1410"/>
      <c r="TIG147" s="1410"/>
      <c r="TIH147" s="1410"/>
      <c r="TII147" s="1410"/>
      <c r="TIJ147" s="1410"/>
      <c r="TIK147" s="1410"/>
      <c r="TIL147" s="1410"/>
      <c r="TIM147" s="1410"/>
      <c r="TIN147" s="1410"/>
      <c r="TIO147" s="1410"/>
      <c r="TIP147" s="1410"/>
      <c r="TIQ147" s="1410"/>
      <c r="TIR147" s="1410"/>
      <c r="TIS147" s="1410"/>
      <c r="TIT147" s="1410"/>
      <c r="TIU147" s="1410"/>
      <c r="TIV147" s="1410"/>
      <c r="TIW147" s="1410"/>
      <c r="TIX147" s="1410"/>
      <c r="TIY147" s="1410"/>
      <c r="TIZ147" s="1410"/>
      <c r="TJA147" s="1410"/>
      <c r="TJB147" s="1410"/>
      <c r="TJC147" s="1410"/>
      <c r="TJD147" s="1410"/>
      <c r="TJE147" s="1410"/>
      <c r="TJF147" s="1410"/>
      <c r="TJG147" s="1410"/>
      <c r="TJH147" s="1410"/>
      <c r="TJI147" s="1410"/>
      <c r="TJJ147" s="1410"/>
      <c r="TJK147" s="1410"/>
      <c r="TJL147" s="1410"/>
      <c r="TJM147" s="1410"/>
      <c r="TJN147" s="1410"/>
      <c r="TJO147" s="1410"/>
      <c r="TJP147" s="1410"/>
      <c r="TJQ147" s="1410"/>
      <c r="TJR147" s="1410"/>
      <c r="TJS147" s="1410"/>
      <c r="TJT147" s="1410"/>
      <c r="TJU147" s="1410"/>
      <c r="TJV147" s="1410"/>
      <c r="TJW147" s="1410"/>
      <c r="TJX147" s="1410"/>
      <c r="TJY147" s="1410"/>
      <c r="TJZ147" s="1410"/>
      <c r="TKA147" s="1410"/>
      <c r="TKB147" s="1410"/>
      <c r="TKC147" s="1410"/>
      <c r="TKD147" s="1410"/>
      <c r="TKE147" s="1410"/>
      <c r="TKF147" s="1410"/>
      <c r="TKG147" s="1410"/>
      <c r="TKH147" s="1410"/>
      <c r="TKI147" s="1410"/>
      <c r="TKJ147" s="1410"/>
      <c r="TKK147" s="1410"/>
      <c r="TKL147" s="1410"/>
      <c r="TKM147" s="1410"/>
      <c r="TKN147" s="1410"/>
      <c r="TKO147" s="1410"/>
      <c r="TKP147" s="1410"/>
      <c r="TKQ147" s="1410"/>
      <c r="TKR147" s="1410"/>
      <c r="TKS147" s="1410"/>
      <c r="TKT147" s="1410"/>
      <c r="TKU147" s="1410"/>
      <c r="TKV147" s="1410"/>
      <c r="TKW147" s="1410"/>
      <c r="TKX147" s="1410"/>
      <c r="TKY147" s="1410"/>
      <c r="TKZ147" s="1410"/>
      <c r="TLA147" s="1410"/>
      <c r="TLB147" s="1410"/>
      <c r="TLC147" s="1410"/>
      <c r="TLD147" s="1410"/>
      <c r="TLE147" s="1410"/>
      <c r="TLF147" s="1410"/>
      <c r="TLG147" s="1410"/>
      <c r="TLH147" s="1410"/>
      <c r="TLI147" s="1410"/>
      <c r="TLJ147" s="1410"/>
      <c r="TLK147" s="1410"/>
      <c r="TLL147" s="1410"/>
      <c r="TLM147" s="1410"/>
      <c r="TLN147" s="1410"/>
      <c r="TLO147" s="1410"/>
      <c r="TLP147" s="1410"/>
      <c r="TLQ147" s="1410"/>
      <c r="TLR147" s="1410"/>
      <c r="TLS147" s="1410"/>
      <c r="TLT147" s="1410"/>
      <c r="TLU147" s="1410"/>
      <c r="TLV147" s="1410"/>
      <c r="TLW147" s="1410"/>
      <c r="TLX147" s="1410"/>
      <c r="TLY147" s="1410"/>
      <c r="TLZ147" s="1410"/>
      <c r="TMA147" s="1410"/>
      <c r="TMB147" s="1410"/>
      <c r="TMC147" s="1410"/>
      <c r="TMD147" s="1410"/>
      <c r="TME147" s="1410"/>
      <c r="TMF147" s="1410"/>
      <c r="TMG147" s="1410"/>
      <c r="TMH147" s="1410"/>
      <c r="TMI147" s="1410"/>
      <c r="TMJ147" s="1410"/>
      <c r="TMK147" s="1410"/>
      <c r="TML147" s="1410"/>
      <c r="TMM147" s="1410"/>
      <c r="TMN147" s="1410"/>
      <c r="TMO147" s="1410"/>
      <c r="TMP147" s="1410"/>
      <c r="TMQ147" s="1410"/>
      <c r="TMR147" s="1410"/>
      <c r="TMS147" s="1410"/>
      <c r="TMT147" s="1410"/>
      <c r="TMU147" s="1410"/>
      <c r="TMV147" s="1410"/>
      <c r="TMW147" s="1410"/>
      <c r="TMX147" s="1410"/>
      <c r="TMY147" s="1410"/>
      <c r="TMZ147" s="1410"/>
      <c r="TNA147" s="1410"/>
      <c r="TNB147" s="1410"/>
      <c r="TNC147" s="1410"/>
      <c r="TND147" s="1410"/>
      <c r="TNE147" s="1410"/>
      <c r="TNF147" s="1410"/>
      <c r="TNG147" s="1410"/>
      <c r="TNH147" s="1410"/>
      <c r="TNI147" s="1410"/>
      <c r="TNJ147" s="1410"/>
      <c r="TNK147" s="1410"/>
      <c r="TNL147" s="1410"/>
      <c r="TNM147" s="1410"/>
      <c r="TNN147" s="1410"/>
      <c r="TNO147" s="1410"/>
      <c r="TNP147" s="1410"/>
      <c r="TNQ147" s="1410"/>
      <c r="TNR147" s="1410"/>
      <c r="TNS147" s="1410"/>
      <c r="TNT147" s="1410"/>
      <c r="TNU147" s="1410"/>
      <c r="TNV147" s="1410"/>
      <c r="TNW147" s="1410"/>
      <c r="TNX147" s="1410"/>
      <c r="TNY147" s="1410"/>
      <c r="TNZ147" s="1410"/>
      <c r="TOA147" s="1410"/>
      <c r="TOB147" s="1410"/>
      <c r="TOC147" s="1410"/>
      <c r="TOD147" s="1410"/>
      <c r="TOE147" s="1410"/>
      <c r="TOF147" s="1410"/>
      <c r="TOG147" s="1410"/>
      <c r="TOH147" s="1410"/>
      <c r="TOI147" s="1410"/>
      <c r="TOJ147" s="1410"/>
      <c r="TOK147" s="1410"/>
      <c r="TOL147" s="1410"/>
      <c r="TOM147" s="1410"/>
      <c r="TON147" s="1410"/>
      <c r="TOO147" s="1410"/>
      <c r="TOP147" s="1410"/>
      <c r="TOQ147" s="1410"/>
      <c r="TOR147" s="1410"/>
      <c r="TOS147" s="1410"/>
      <c r="TOT147" s="1410"/>
      <c r="TOU147" s="1410"/>
      <c r="TOV147" s="1410"/>
      <c r="TOW147" s="1410"/>
      <c r="TOX147" s="1410"/>
      <c r="TOY147" s="1410"/>
      <c r="TOZ147" s="1410"/>
      <c r="TPA147" s="1410"/>
      <c r="TPB147" s="1410"/>
      <c r="TPC147" s="1410"/>
      <c r="TPD147" s="1410"/>
      <c r="TPE147" s="1410"/>
      <c r="TPF147" s="1410"/>
      <c r="TPG147" s="1410"/>
      <c r="TPH147" s="1410"/>
      <c r="TPI147" s="1410"/>
      <c r="TPJ147" s="1410"/>
      <c r="TPK147" s="1410"/>
      <c r="TPL147" s="1410"/>
      <c r="TPM147" s="1410"/>
      <c r="TPN147" s="1410"/>
      <c r="TPO147" s="1410"/>
      <c r="TPP147" s="1410"/>
      <c r="TPQ147" s="1410"/>
      <c r="TPR147" s="1410"/>
      <c r="TPS147" s="1410"/>
      <c r="TPT147" s="1410"/>
      <c r="TPU147" s="1410"/>
      <c r="TPV147" s="1410"/>
      <c r="TPW147" s="1410"/>
      <c r="TPX147" s="1410"/>
      <c r="TPY147" s="1410"/>
      <c r="TPZ147" s="1410"/>
      <c r="TQA147" s="1410"/>
      <c r="TQB147" s="1410"/>
      <c r="TQC147" s="1410"/>
      <c r="TQD147" s="1410"/>
      <c r="TQE147" s="1410"/>
      <c r="TQF147" s="1410"/>
      <c r="TQG147" s="1410"/>
      <c r="TQH147" s="1410"/>
      <c r="TQI147" s="1410"/>
      <c r="TQJ147" s="1410"/>
      <c r="TQK147" s="1410"/>
      <c r="TQL147" s="1410"/>
      <c r="TQM147" s="1410"/>
      <c r="TQN147" s="1410"/>
      <c r="TQO147" s="1410"/>
      <c r="TQP147" s="1410"/>
      <c r="TQQ147" s="1410"/>
      <c r="TQR147" s="1410"/>
      <c r="TQS147" s="1410"/>
      <c r="TQT147" s="1410"/>
      <c r="TQU147" s="1410"/>
      <c r="TQV147" s="1410"/>
      <c r="TQW147" s="1410"/>
      <c r="TQX147" s="1410"/>
      <c r="TQY147" s="1410"/>
      <c r="TQZ147" s="1410"/>
      <c r="TRA147" s="1410"/>
      <c r="TRB147" s="1410"/>
      <c r="TRC147" s="1410"/>
      <c r="TRD147" s="1410"/>
      <c r="TRE147" s="1410"/>
      <c r="TRF147" s="1410"/>
      <c r="TRG147" s="1410"/>
      <c r="TRH147" s="1410"/>
      <c r="TRI147" s="1410"/>
      <c r="TRJ147" s="1410"/>
      <c r="TRK147" s="1410"/>
      <c r="TRL147" s="1410"/>
      <c r="TRM147" s="1410"/>
      <c r="TRN147" s="1410"/>
      <c r="TRO147" s="1410"/>
      <c r="TRP147" s="1410"/>
      <c r="TRQ147" s="1410"/>
      <c r="TRR147" s="1410"/>
      <c r="TRS147" s="1410"/>
      <c r="TRT147" s="1410"/>
      <c r="TRU147" s="1410"/>
      <c r="TRV147" s="1410"/>
      <c r="TRW147" s="1410"/>
      <c r="TRX147" s="1410"/>
      <c r="TRY147" s="1410"/>
      <c r="TRZ147" s="1410"/>
      <c r="TSA147" s="1410"/>
      <c r="TSB147" s="1410"/>
      <c r="TSC147" s="1410"/>
      <c r="TSD147" s="1410"/>
      <c r="TSE147" s="1410"/>
      <c r="TSF147" s="1410"/>
      <c r="TSG147" s="1410"/>
      <c r="TSH147" s="1410"/>
      <c r="TSI147" s="1410"/>
      <c r="TSJ147" s="1410"/>
      <c r="TSK147" s="1410"/>
      <c r="TSL147" s="1410"/>
      <c r="TSM147" s="1410"/>
      <c r="TSN147" s="1410"/>
      <c r="TSO147" s="1410"/>
      <c r="TSP147" s="1410"/>
      <c r="TSQ147" s="1410"/>
      <c r="TSR147" s="1410"/>
      <c r="TSS147" s="1410"/>
      <c r="TST147" s="1410"/>
      <c r="TSU147" s="1410"/>
      <c r="TSV147" s="1410"/>
      <c r="TSW147" s="1410"/>
      <c r="TSX147" s="1410"/>
      <c r="TSY147" s="1410"/>
      <c r="TSZ147" s="1410"/>
      <c r="TTA147" s="1410"/>
      <c r="TTB147" s="1410"/>
      <c r="TTC147" s="1410"/>
      <c r="TTD147" s="1410"/>
      <c r="TTE147" s="1410"/>
      <c r="TTF147" s="1410"/>
      <c r="TTG147" s="1410"/>
      <c r="TTH147" s="1410"/>
      <c r="TTI147" s="1410"/>
      <c r="TTJ147" s="1410"/>
      <c r="TTK147" s="1410"/>
      <c r="TTL147" s="1410"/>
      <c r="TTM147" s="1410"/>
      <c r="TTN147" s="1410"/>
      <c r="TTO147" s="1410"/>
      <c r="TTP147" s="1410"/>
      <c r="TTQ147" s="1410"/>
      <c r="TTR147" s="1410"/>
      <c r="TTS147" s="1410"/>
      <c r="TTT147" s="1410"/>
      <c r="TTU147" s="1410"/>
      <c r="TTV147" s="1410"/>
      <c r="TTW147" s="1410"/>
      <c r="TTX147" s="1410"/>
      <c r="TTY147" s="1410"/>
      <c r="TTZ147" s="1410"/>
      <c r="TUA147" s="1410"/>
      <c r="TUB147" s="1410"/>
      <c r="TUC147" s="1410"/>
      <c r="TUD147" s="1410"/>
      <c r="TUE147" s="1410"/>
      <c r="TUF147" s="1410"/>
      <c r="TUG147" s="1410"/>
      <c r="TUH147" s="1410"/>
      <c r="TUI147" s="1410"/>
      <c r="TUJ147" s="1410"/>
      <c r="TUK147" s="1410"/>
      <c r="TUL147" s="1410"/>
      <c r="TUM147" s="1410"/>
      <c r="TUN147" s="1410"/>
      <c r="TUO147" s="1410"/>
      <c r="TUP147" s="1410"/>
      <c r="TUQ147" s="1410"/>
      <c r="TUR147" s="1410"/>
      <c r="TUS147" s="1410"/>
      <c r="TUT147" s="1410"/>
      <c r="TUU147" s="1410"/>
      <c r="TUV147" s="1410"/>
      <c r="TUW147" s="1410"/>
      <c r="TUX147" s="1410"/>
      <c r="TUY147" s="1410"/>
      <c r="TUZ147" s="1410"/>
      <c r="TVA147" s="1410"/>
      <c r="TVB147" s="1410"/>
      <c r="TVC147" s="1410"/>
      <c r="TVD147" s="1410"/>
      <c r="TVE147" s="1410"/>
      <c r="TVF147" s="1410"/>
      <c r="TVG147" s="1410"/>
      <c r="TVH147" s="1410"/>
      <c r="TVI147" s="1410"/>
      <c r="TVJ147" s="1410"/>
      <c r="TVK147" s="1410"/>
      <c r="TVL147" s="1410"/>
      <c r="TVM147" s="1410"/>
      <c r="TVN147" s="1410"/>
      <c r="TVO147" s="1410"/>
      <c r="TVP147" s="1410"/>
      <c r="TVQ147" s="1410"/>
      <c r="TVR147" s="1410"/>
      <c r="TVS147" s="1410"/>
      <c r="TVT147" s="1410"/>
      <c r="TVU147" s="1410"/>
      <c r="TVV147" s="1410"/>
      <c r="TVW147" s="1410"/>
      <c r="TVX147" s="1410"/>
      <c r="TVY147" s="1410"/>
      <c r="TVZ147" s="1410"/>
      <c r="TWA147" s="1410"/>
      <c r="TWB147" s="1410"/>
      <c r="TWC147" s="1410"/>
      <c r="TWD147" s="1410"/>
      <c r="TWE147" s="1410"/>
      <c r="TWF147" s="1410"/>
      <c r="TWG147" s="1410"/>
      <c r="TWH147" s="1410"/>
      <c r="TWI147" s="1410"/>
      <c r="TWJ147" s="1410"/>
      <c r="TWK147" s="1410"/>
      <c r="TWL147" s="1410"/>
      <c r="TWM147" s="1410"/>
      <c r="TWN147" s="1410"/>
      <c r="TWO147" s="1410"/>
      <c r="TWP147" s="1410"/>
      <c r="TWQ147" s="1410"/>
      <c r="TWR147" s="1410"/>
      <c r="TWS147" s="1410"/>
      <c r="TWT147" s="1410"/>
      <c r="TWU147" s="1410"/>
      <c r="TWV147" s="1410"/>
      <c r="TWW147" s="1410"/>
      <c r="TWX147" s="1410"/>
      <c r="TWY147" s="1410"/>
      <c r="TWZ147" s="1410"/>
      <c r="TXA147" s="1410"/>
      <c r="TXB147" s="1410"/>
      <c r="TXC147" s="1410"/>
      <c r="TXD147" s="1410"/>
      <c r="TXE147" s="1410"/>
      <c r="TXF147" s="1410"/>
      <c r="TXG147" s="1410"/>
      <c r="TXH147" s="1410"/>
      <c r="TXI147" s="1410"/>
      <c r="TXJ147" s="1410"/>
      <c r="TXK147" s="1410"/>
      <c r="TXL147" s="1410"/>
      <c r="TXM147" s="1410"/>
      <c r="TXN147" s="1410"/>
      <c r="TXO147" s="1410"/>
      <c r="TXP147" s="1410"/>
      <c r="TXQ147" s="1410"/>
      <c r="TXR147" s="1410"/>
      <c r="TXS147" s="1410"/>
      <c r="TXT147" s="1410"/>
      <c r="TXU147" s="1410"/>
      <c r="TXV147" s="1410"/>
      <c r="TXW147" s="1410"/>
      <c r="TXX147" s="1410"/>
      <c r="TXY147" s="1410"/>
      <c r="TXZ147" s="1410"/>
      <c r="TYA147" s="1410"/>
      <c r="TYB147" s="1410"/>
      <c r="TYC147" s="1410"/>
      <c r="TYD147" s="1410"/>
      <c r="TYE147" s="1410"/>
      <c r="TYF147" s="1410"/>
      <c r="TYG147" s="1410"/>
      <c r="TYH147" s="1410"/>
      <c r="TYI147" s="1410"/>
      <c r="TYJ147" s="1410"/>
      <c r="TYK147" s="1410"/>
      <c r="TYL147" s="1410"/>
      <c r="TYM147" s="1410"/>
      <c r="TYN147" s="1410"/>
      <c r="TYO147" s="1410"/>
      <c r="TYP147" s="1410"/>
      <c r="TYQ147" s="1410"/>
      <c r="TYR147" s="1410"/>
      <c r="TYS147" s="1410"/>
      <c r="TYT147" s="1410"/>
      <c r="TYU147" s="1410"/>
      <c r="TYV147" s="1410"/>
      <c r="TYW147" s="1410"/>
      <c r="TYX147" s="1410"/>
      <c r="TYY147" s="1410"/>
      <c r="TYZ147" s="1410"/>
      <c r="TZA147" s="1410"/>
      <c r="TZB147" s="1410"/>
      <c r="TZC147" s="1410"/>
      <c r="TZD147" s="1410"/>
      <c r="TZE147" s="1410"/>
      <c r="TZF147" s="1410"/>
      <c r="TZG147" s="1410"/>
      <c r="TZH147" s="1410"/>
      <c r="TZI147" s="1410"/>
      <c r="TZJ147" s="1410"/>
      <c r="TZK147" s="1410"/>
      <c r="TZL147" s="1410"/>
      <c r="TZM147" s="1410"/>
      <c r="TZN147" s="1410"/>
      <c r="TZO147" s="1410"/>
      <c r="TZP147" s="1410"/>
      <c r="TZQ147" s="1410"/>
      <c r="TZR147" s="1410"/>
      <c r="TZS147" s="1410"/>
      <c r="TZT147" s="1410"/>
      <c r="TZU147" s="1410"/>
      <c r="TZV147" s="1410"/>
      <c r="TZW147" s="1410"/>
      <c r="TZX147" s="1410"/>
      <c r="TZY147" s="1410"/>
      <c r="TZZ147" s="1410"/>
      <c r="UAA147" s="1410"/>
      <c r="UAB147" s="1410"/>
      <c r="UAC147" s="1410"/>
      <c r="UAD147" s="1410"/>
      <c r="UAE147" s="1410"/>
      <c r="UAF147" s="1410"/>
      <c r="UAG147" s="1410"/>
      <c r="UAH147" s="1410"/>
      <c r="UAI147" s="1410"/>
      <c r="UAJ147" s="1410"/>
      <c r="UAK147" s="1410"/>
      <c r="UAL147" s="1410"/>
      <c r="UAM147" s="1410"/>
      <c r="UAN147" s="1410"/>
      <c r="UAO147" s="1410"/>
      <c r="UAP147" s="1410"/>
      <c r="UAQ147" s="1410"/>
      <c r="UAR147" s="1410"/>
      <c r="UAS147" s="1410"/>
      <c r="UAT147" s="1410"/>
      <c r="UAU147" s="1410"/>
      <c r="UAV147" s="1410"/>
      <c r="UAW147" s="1410"/>
      <c r="UAX147" s="1410"/>
      <c r="UAY147" s="1410"/>
      <c r="UAZ147" s="1410"/>
      <c r="UBA147" s="1410"/>
      <c r="UBB147" s="1410"/>
      <c r="UBC147" s="1410"/>
      <c r="UBD147" s="1410"/>
      <c r="UBE147" s="1410"/>
      <c r="UBF147" s="1410"/>
      <c r="UBG147" s="1410"/>
      <c r="UBH147" s="1410"/>
      <c r="UBI147" s="1410"/>
      <c r="UBJ147" s="1410"/>
      <c r="UBK147" s="1410"/>
      <c r="UBL147" s="1410"/>
      <c r="UBM147" s="1410"/>
      <c r="UBN147" s="1410"/>
      <c r="UBO147" s="1410"/>
      <c r="UBP147" s="1410"/>
      <c r="UBQ147" s="1410"/>
      <c r="UBR147" s="1410"/>
      <c r="UBS147" s="1410"/>
      <c r="UBT147" s="1410"/>
      <c r="UBU147" s="1410"/>
      <c r="UBV147" s="1410"/>
      <c r="UBW147" s="1410"/>
      <c r="UBX147" s="1410"/>
      <c r="UBY147" s="1410"/>
      <c r="UBZ147" s="1410"/>
      <c r="UCA147" s="1410"/>
      <c r="UCB147" s="1410"/>
      <c r="UCC147" s="1410"/>
      <c r="UCD147" s="1410"/>
      <c r="UCE147" s="1410"/>
      <c r="UCF147" s="1410"/>
      <c r="UCG147" s="1410"/>
      <c r="UCH147" s="1410"/>
      <c r="UCI147" s="1410"/>
      <c r="UCJ147" s="1410"/>
      <c r="UCK147" s="1410"/>
      <c r="UCL147" s="1410"/>
      <c r="UCM147" s="1410"/>
      <c r="UCN147" s="1410"/>
      <c r="UCO147" s="1410"/>
      <c r="UCP147" s="1410"/>
      <c r="UCQ147" s="1410"/>
      <c r="UCR147" s="1410"/>
      <c r="UCS147" s="1410"/>
      <c r="UCT147" s="1410"/>
      <c r="UCU147" s="1410"/>
      <c r="UCV147" s="1410"/>
      <c r="UCW147" s="1410"/>
      <c r="UCX147" s="1410"/>
      <c r="UCY147" s="1410"/>
      <c r="UCZ147" s="1410"/>
      <c r="UDA147" s="1410"/>
      <c r="UDB147" s="1410"/>
      <c r="UDC147" s="1410"/>
      <c r="UDD147" s="1410"/>
      <c r="UDE147" s="1410"/>
      <c r="UDF147" s="1410"/>
      <c r="UDG147" s="1410"/>
      <c r="UDH147" s="1410"/>
      <c r="UDI147" s="1410"/>
      <c r="UDJ147" s="1410"/>
      <c r="UDK147" s="1410"/>
      <c r="UDL147" s="1410"/>
      <c r="UDM147" s="1410"/>
      <c r="UDN147" s="1410"/>
      <c r="UDO147" s="1410"/>
      <c r="UDP147" s="1410"/>
      <c r="UDQ147" s="1410"/>
      <c r="UDR147" s="1410"/>
      <c r="UDS147" s="1410"/>
      <c r="UDT147" s="1410"/>
      <c r="UDU147" s="1410"/>
      <c r="UDV147" s="1410"/>
      <c r="UDW147" s="1410"/>
      <c r="UDX147" s="1410"/>
      <c r="UDY147" s="1410"/>
      <c r="UDZ147" s="1410"/>
      <c r="UEA147" s="1410"/>
      <c r="UEB147" s="1410"/>
      <c r="UEC147" s="1410"/>
      <c r="UED147" s="1410"/>
      <c r="UEE147" s="1410"/>
      <c r="UEF147" s="1410"/>
      <c r="UEG147" s="1410"/>
      <c r="UEH147" s="1410"/>
      <c r="UEI147" s="1410"/>
      <c r="UEJ147" s="1410"/>
      <c r="UEK147" s="1410"/>
      <c r="UEL147" s="1410"/>
      <c r="UEM147" s="1410"/>
      <c r="UEN147" s="1410"/>
      <c r="UEO147" s="1410"/>
      <c r="UEP147" s="1410"/>
      <c r="UEQ147" s="1410"/>
      <c r="UER147" s="1410"/>
      <c r="UES147" s="1410"/>
      <c r="UET147" s="1410"/>
      <c r="UEU147" s="1410"/>
      <c r="UEV147" s="1410"/>
      <c r="UEW147" s="1410"/>
      <c r="UEX147" s="1410"/>
      <c r="UEY147" s="1410"/>
      <c r="UEZ147" s="1410"/>
      <c r="UFA147" s="1410"/>
      <c r="UFB147" s="1410"/>
      <c r="UFC147" s="1410"/>
      <c r="UFD147" s="1410"/>
      <c r="UFE147" s="1410"/>
      <c r="UFF147" s="1410"/>
      <c r="UFG147" s="1410"/>
      <c r="UFH147" s="1410"/>
      <c r="UFI147" s="1410"/>
      <c r="UFJ147" s="1410"/>
      <c r="UFK147" s="1410"/>
      <c r="UFL147" s="1410"/>
      <c r="UFM147" s="1410"/>
      <c r="UFN147" s="1410"/>
      <c r="UFO147" s="1410"/>
      <c r="UFP147" s="1410"/>
      <c r="UFQ147" s="1410"/>
      <c r="UFR147" s="1410"/>
      <c r="UFS147" s="1410"/>
      <c r="UFT147" s="1410"/>
      <c r="UFU147" s="1410"/>
      <c r="UFV147" s="1410"/>
      <c r="UFW147" s="1410"/>
      <c r="UFX147" s="1410"/>
      <c r="UFY147" s="1410"/>
      <c r="UFZ147" s="1410"/>
      <c r="UGA147" s="1410"/>
      <c r="UGB147" s="1410"/>
      <c r="UGC147" s="1410"/>
      <c r="UGD147" s="1410"/>
      <c r="UGE147" s="1410"/>
      <c r="UGF147" s="1410"/>
      <c r="UGG147" s="1410"/>
      <c r="UGH147" s="1410"/>
      <c r="UGI147" s="1410"/>
      <c r="UGJ147" s="1410"/>
      <c r="UGK147" s="1410"/>
      <c r="UGL147" s="1410"/>
      <c r="UGM147" s="1410"/>
      <c r="UGN147" s="1410"/>
      <c r="UGO147" s="1410"/>
      <c r="UGP147" s="1410"/>
      <c r="UGQ147" s="1410"/>
      <c r="UGR147" s="1410"/>
      <c r="UGS147" s="1410"/>
      <c r="UGT147" s="1410"/>
      <c r="UGU147" s="1410"/>
      <c r="UGV147" s="1410"/>
      <c r="UGW147" s="1410"/>
      <c r="UGX147" s="1410"/>
      <c r="UGY147" s="1410"/>
      <c r="UGZ147" s="1410"/>
      <c r="UHA147" s="1410"/>
      <c r="UHB147" s="1410"/>
      <c r="UHC147" s="1410"/>
      <c r="UHD147" s="1410"/>
      <c r="UHE147" s="1410"/>
      <c r="UHF147" s="1410"/>
      <c r="UHG147" s="1410"/>
      <c r="UHH147" s="1410"/>
      <c r="UHI147" s="1410"/>
      <c r="UHJ147" s="1410"/>
      <c r="UHK147" s="1410"/>
      <c r="UHL147" s="1410"/>
      <c r="UHM147" s="1410"/>
      <c r="UHN147" s="1410"/>
      <c r="UHO147" s="1410"/>
      <c r="UHP147" s="1410"/>
      <c r="UHQ147" s="1410"/>
      <c r="UHR147" s="1410"/>
      <c r="UHS147" s="1410"/>
      <c r="UHT147" s="1410"/>
      <c r="UHU147" s="1410"/>
      <c r="UHV147" s="1410"/>
      <c r="UHW147" s="1410"/>
      <c r="UHX147" s="1410"/>
      <c r="UHY147" s="1410"/>
      <c r="UHZ147" s="1410"/>
      <c r="UIA147" s="1410"/>
      <c r="UIB147" s="1410"/>
      <c r="UIC147" s="1410"/>
      <c r="UID147" s="1410"/>
      <c r="UIE147" s="1410"/>
      <c r="UIF147" s="1410"/>
      <c r="UIG147" s="1410"/>
      <c r="UIH147" s="1410"/>
      <c r="UII147" s="1410"/>
      <c r="UIJ147" s="1410"/>
      <c r="UIK147" s="1410"/>
      <c r="UIL147" s="1410"/>
      <c r="UIM147" s="1410"/>
      <c r="UIN147" s="1410"/>
      <c r="UIO147" s="1410"/>
      <c r="UIP147" s="1410"/>
      <c r="UIQ147" s="1410"/>
      <c r="UIR147" s="1410"/>
      <c r="UIS147" s="1410"/>
      <c r="UIT147" s="1410"/>
      <c r="UIU147" s="1410"/>
      <c r="UIV147" s="1410"/>
      <c r="UIW147" s="1410"/>
      <c r="UIX147" s="1410"/>
      <c r="UIY147" s="1410"/>
      <c r="UIZ147" s="1410"/>
      <c r="UJA147" s="1410"/>
      <c r="UJB147" s="1410"/>
      <c r="UJC147" s="1410"/>
      <c r="UJD147" s="1410"/>
      <c r="UJE147" s="1410"/>
      <c r="UJF147" s="1410"/>
      <c r="UJG147" s="1410"/>
      <c r="UJH147" s="1410"/>
      <c r="UJI147" s="1410"/>
      <c r="UJJ147" s="1410"/>
      <c r="UJK147" s="1410"/>
      <c r="UJL147" s="1410"/>
      <c r="UJM147" s="1410"/>
      <c r="UJN147" s="1410"/>
      <c r="UJO147" s="1410"/>
      <c r="UJP147" s="1410"/>
      <c r="UJQ147" s="1410"/>
      <c r="UJR147" s="1410"/>
      <c r="UJS147" s="1410"/>
      <c r="UJT147" s="1410"/>
      <c r="UJU147" s="1410"/>
      <c r="UJV147" s="1410"/>
      <c r="UJW147" s="1410"/>
      <c r="UJX147" s="1410"/>
      <c r="UJY147" s="1410"/>
      <c r="UJZ147" s="1410"/>
      <c r="UKA147" s="1410"/>
      <c r="UKB147" s="1410"/>
      <c r="UKC147" s="1410"/>
      <c r="UKD147" s="1410"/>
      <c r="UKE147" s="1410"/>
      <c r="UKF147" s="1410"/>
      <c r="UKG147" s="1410"/>
      <c r="UKH147" s="1410"/>
      <c r="UKI147" s="1410"/>
      <c r="UKJ147" s="1410"/>
      <c r="UKK147" s="1410"/>
      <c r="UKL147" s="1410"/>
      <c r="UKM147" s="1410"/>
      <c r="UKN147" s="1410"/>
      <c r="UKO147" s="1410"/>
      <c r="UKP147" s="1410"/>
      <c r="UKQ147" s="1410"/>
      <c r="UKR147" s="1410"/>
      <c r="UKS147" s="1410"/>
      <c r="UKT147" s="1410"/>
      <c r="UKU147" s="1410"/>
      <c r="UKV147" s="1410"/>
      <c r="UKW147" s="1410"/>
      <c r="UKX147" s="1410"/>
      <c r="UKY147" s="1410"/>
      <c r="UKZ147" s="1410"/>
      <c r="ULA147" s="1410"/>
      <c r="ULB147" s="1410"/>
      <c r="ULC147" s="1410"/>
      <c r="ULD147" s="1410"/>
      <c r="ULE147" s="1410"/>
      <c r="ULF147" s="1410"/>
      <c r="ULG147" s="1410"/>
      <c r="ULH147" s="1410"/>
      <c r="ULI147" s="1410"/>
      <c r="ULJ147" s="1410"/>
      <c r="ULK147" s="1410"/>
      <c r="ULL147" s="1410"/>
      <c r="ULM147" s="1410"/>
      <c r="ULN147" s="1410"/>
      <c r="ULO147" s="1410"/>
      <c r="ULP147" s="1410"/>
      <c r="ULQ147" s="1410"/>
      <c r="ULR147" s="1410"/>
      <c r="ULS147" s="1410"/>
      <c r="ULT147" s="1410"/>
      <c r="ULU147" s="1410"/>
      <c r="ULV147" s="1410"/>
      <c r="ULW147" s="1410"/>
      <c r="ULX147" s="1410"/>
      <c r="ULY147" s="1410"/>
      <c r="ULZ147" s="1410"/>
      <c r="UMA147" s="1410"/>
      <c r="UMB147" s="1410"/>
      <c r="UMC147" s="1410"/>
      <c r="UMD147" s="1410"/>
      <c r="UME147" s="1410"/>
      <c r="UMF147" s="1410"/>
      <c r="UMG147" s="1410"/>
      <c r="UMH147" s="1410"/>
      <c r="UMI147" s="1410"/>
      <c r="UMJ147" s="1410"/>
      <c r="UMK147" s="1410"/>
      <c r="UML147" s="1410"/>
      <c r="UMM147" s="1410"/>
      <c r="UMN147" s="1410"/>
      <c r="UMO147" s="1410"/>
      <c r="UMP147" s="1410"/>
      <c r="UMQ147" s="1410"/>
      <c r="UMR147" s="1410"/>
      <c r="UMS147" s="1410"/>
      <c r="UMT147" s="1410"/>
      <c r="UMU147" s="1410"/>
      <c r="UMV147" s="1410"/>
      <c r="UMW147" s="1410"/>
      <c r="UMX147" s="1410"/>
      <c r="UMY147" s="1410"/>
      <c r="UMZ147" s="1410"/>
      <c r="UNA147" s="1410"/>
      <c r="UNB147" s="1410"/>
      <c r="UNC147" s="1410"/>
      <c r="UND147" s="1410"/>
      <c r="UNE147" s="1410"/>
      <c r="UNF147" s="1410"/>
      <c r="UNG147" s="1410"/>
      <c r="UNH147" s="1410"/>
      <c r="UNI147" s="1410"/>
      <c r="UNJ147" s="1410"/>
      <c r="UNK147" s="1410"/>
      <c r="UNL147" s="1410"/>
      <c r="UNM147" s="1410"/>
      <c r="UNN147" s="1410"/>
      <c r="UNO147" s="1410"/>
      <c r="UNP147" s="1410"/>
      <c r="UNQ147" s="1410"/>
      <c r="UNR147" s="1410"/>
      <c r="UNS147" s="1410"/>
      <c r="UNT147" s="1410"/>
      <c r="UNU147" s="1410"/>
      <c r="UNV147" s="1410"/>
      <c r="UNW147" s="1410"/>
      <c r="UNX147" s="1410"/>
      <c r="UNY147" s="1410"/>
      <c r="UNZ147" s="1410"/>
      <c r="UOA147" s="1410"/>
      <c r="UOB147" s="1410"/>
      <c r="UOC147" s="1410"/>
      <c r="UOD147" s="1410"/>
      <c r="UOE147" s="1410"/>
      <c r="UOF147" s="1410"/>
      <c r="UOG147" s="1410"/>
      <c r="UOH147" s="1410"/>
      <c r="UOI147" s="1410"/>
      <c r="UOJ147" s="1410"/>
      <c r="UOK147" s="1410"/>
      <c r="UOL147" s="1410"/>
      <c r="UOM147" s="1410"/>
      <c r="UON147" s="1410"/>
      <c r="UOO147" s="1410"/>
      <c r="UOP147" s="1410"/>
      <c r="UOQ147" s="1410"/>
      <c r="UOR147" s="1410"/>
      <c r="UOS147" s="1410"/>
      <c r="UOT147" s="1410"/>
      <c r="UOU147" s="1410"/>
      <c r="UOV147" s="1410"/>
      <c r="UOW147" s="1410"/>
      <c r="UOX147" s="1410"/>
      <c r="UOY147" s="1410"/>
      <c r="UOZ147" s="1410"/>
      <c r="UPA147" s="1410"/>
      <c r="UPB147" s="1410"/>
      <c r="UPC147" s="1410"/>
      <c r="UPD147" s="1410"/>
      <c r="UPE147" s="1410"/>
      <c r="UPF147" s="1410"/>
      <c r="UPG147" s="1410"/>
      <c r="UPH147" s="1410"/>
      <c r="UPI147" s="1410"/>
      <c r="UPJ147" s="1410"/>
      <c r="UPK147" s="1410"/>
      <c r="UPL147" s="1410"/>
      <c r="UPM147" s="1410"/>
      <c r="UPN147" s="1410"/>
      <c r="UPO147" s="1410"/>
      <c r="UPP147" s="1410"/>
      <c r="UPQ147" s="1410"/>
      <c r="UPR147" s="1410"/>
      <c r="UPS147" s="1410"/>
      <c r="UPT147" s="1410"/>
      <c r="UPU147" s="1410"/>
      <c r="UPV147" s="1410"/>
      <c r="UPW147" s="1410"/>
      <c r="UPX147" s="1410"/>
      <c r="UPY147" s="1410"/>
      <c r="UPZ147" s="1410"/>
      <c r="UQA147" s="1410"/>
      <c r="UQB147" s="1410"/>
      <c r="UQC147" s="1410"/>
      <c r="UQD147" s="1410"/>
      <c r="UQE147" s="1410"/>
      <c r="UQF147" s="1410"/>
      <c r="UQG147" s="1410"/>
      <c r="UQH147" s="1410"/>
      <c r="UQI147" s="1410"/>
      <c r="UQJ147" s="1410"/>
      <c r="UQK147" s="1410"/>
      <c r="UQL147" s="1410"/>
      <c r="UQM147" s="1410"/>
      <c r="UQN147" s="1410"/>
      <c r="UQO147" s="1410"/>
      <c r="UQP147" s="1410"/>
      <c r="UQQ147" s="1410"/>
      <c r="UQR147" s="1410"/>
      <c r="UQS147" s="1410"/>
      <c r="UQT147" s="1410"/>
      <c r="UQU147" s="1410"/>
      <c r="UQV147" s="1410"/>
      <c r="UQW147" s="1410"/>
      <c r="UQX147" s="1410"/>
      <c r="UQY147" s="1410"/>
      <c r="UQZ147" s="1410"/>
      <c r="URA147" s="1410"/>
      <c r="URB147" s="1410"/>
      <c r="URC147" s="1410"/>
      <c r="URD147" s="1410"/>
      <c r="URE147" s="1410"/>
      <c r="URF147" s="1410"/>
      <c r="URG147" s="1410"/>
      <c r="URH147" s="1410"/>
      <c r="URI147" s="1410"/>
      <c r="URJ147" s="1410"/>
      <c r="URK147" s="1410"/>
      <c r="URL147" s="1410"/>
      <c r="URM147" s="1410"/>
      <c r="URN147" s="1410"/>
      <c r="URO147" s="1410"/>
      <c r="URP147" s="1410"/>
      <c r="URQ147" s="1410"/>
      <c r="URR147" s="1410"/>
      <c r="URS147" s="1410"/>
      <c r="URT147" s="1410"/>
      <c r="URU147" s="1410"/>
      <c r="URV147" s="1410"/>
      <c r="URW147" s="1410"/>
      <c r="URX147" s="1410"/>
      <c r="URY147" s="1410"/>
      <c r="URZ147" s="1410"/>
      <c r="USA147" s="1410"/>
      <c r="USB147" s="1410"/>
      <c r="USC147" s="1410"/>
      <c r="USD147" s="1410"/>
      <c r="USE147" s="1410"/>
      <c r="USF147" s="1410"/>
      <c r="USG147" s="1410"/>
      <c r="USH147" s="1410"/>
      <c r="USI147" s="1410"/>
      <c r="USJ147" s="1410"/>
      <c r="USK147" s="1410"/>
      <c r="USL147" s="1410"/>
      <c r="USM147" s="1410"/>
      <c r="USN147" s="1410"/>
      <c r="USO147" s="1410"/>
      <c r="USP147" s="1410"/>
      <c r="USQ147" s="1410"/>
      <c r="USR147" s="1410"/>
      <c r="USS147" s="1410"/>
      <c r="UST147" s="1410"/>
      <c r="USU147" s="1410"/>
      <c r="USV147" s="1410"/>
      <c r="USW147" s="1410"/>
      <c r="USX147" s="1410"/>
      <c r="USY147" s="1410"/>
      <c r="USZ147" s="1410"/>
      <c r="UTA147" s="1410"/>
      <c r="UTB147" s="1410"/>
      <c r="UTC147" s="1410"/>
      <c r="UTD147" s="1410"/>
      <c r="UTE147" s="1410"/>
      <c r="UTF147" s="1410"/>
      <c r="UTG147" s="1410"/>
      <c r="UTH147" s="1410"/>
      <c r="UTI147" s="1410"/>
      <c r="UTJ147" s="1410"/>
      <c r="UTK147" s="1410"/>
      <c r="UTL147" s="1410"/>
      <c r="UTM147" s="1410"/>
      <c r="UTN147" s="1410"/>
      <c r="UTO147" s="1410"/>
      <c r="UTP147" s="1410"/>
      <c r="UTQ147" s="1410"/>
      <c r="UTR147" s="1410"/>
      <c r="UTS147" s="1410"/>
      <c r="UTT147" s="1410"/>
      <c r="UTU147" s="1410"/>
      <c r="UTV147" s="1410"/>
      <c r="UTW147" s="1410"/>
      <c r="UTX147" s="1410"/>
      <c r="UTY147" s="1410"/>
      <c r="UTZ147" s="1410"/>
      <c r="UUA147" s="1410"/>
      <c r="UUB147" s="1410"/>
      <c r="UUC147" s="1410"/>
      <c r="UUD147" s="1410"/>
      <c r="UUE147" s="1410"/>
      <c r="UUF147" s="1410"/>
      <c r="UUG147" s="1410"/>
      <c r="UUH147" s="1410"/>
      <c r="UUI147" s="1410"/>
      <c r="UUJ147" s="1410"/>
      <c r="UUK147" s="1410"/>
      <c r="UUL147" s="1410"/>
      <c r="UUM147" s="1410"/>
      <c r="UUN147" s="1410"/>
      <c r="UUO147" s="1410"/>
      <c r="UUP147" s="1410"/>
      <c r="UUQ147" s="1410"/>
      <c r="UUR147" s="1410"/>
      <c r="UUS147" s="1410"/>
      <c r="UUT147" s="1410"/>
      <c r="UUU147" s="1410"/>
      <c r="UUV147" s="1410"/>
      <c r="UUW147" s="1410"/>
      <c r="UUX147" s="1410"/>
      <c r="UUY147" s="1410"/>
      <c r="UUZ147" s="1410"/>
      <c r="UVA147" s="1410"/>
      <c r="UVB147" s="1410"/>
      <c r="UVC147" s="1410"/>
      <c r="UVD147" s="1410"/>
      <c r="UVE147" s="1410"/>
      <c r="UVF147" s="1410"/>
      <c r="UVG147" s="1410"/>
      <c r="UVH147" s="1410"/>
      <c r="UVI147" s="1410"/>
      <c r="UVJ147" s="1410"/>
      <c r="UVK147" s="1410"/>
      <c r="UVL147" s="1410"/>
      <c r="UVM147" s="1410"/>
      <c r="UVN147" s="1410"/>
      <c r="UVO147" s="1410"/>
      <c r="UVP147" s="1410"/>
      <c r="UVQ147" s="1410"/>
      <c r="UVR147" s="1410"/>
      <c r="UVS147" s="1410"/>
      <c r="UVT147" s="1410"/>
      <c r="UVU147" s="1410"/>
      <c r="UVV147" s="1410"/>
      <c r="UVW147" s="1410"/>
      <c r="UVX147" s="1410"/>
      <c r="UVY147" s="1410"/>
      <c r="UVZ147" s="1410"/>
      <c r="UWA147" s="1410"/>
      <c r="UWB147" s="1410"/>
      <c r="UWC147" s="1410"/>
      <c r="UWD147" s="1410"/>
      <c r="UWE147" s="1410"/>
      <c r="UWF147" s="1410"/>
      <c r="UWG147" s="1410"/>
      <c r="UWH147" s="1410"/>
      <c r="UWI147" s="1410"/>
      <c r="UWJ147" s="1410"/>
      <c r="UWK147" s="1410"/>
      <c r="UWL147" s="1410"/>
      <c r="UWM147" s="1410"/>
      <c r="UWN147" s="1410"/>
      <c r="UWO147" s="1410"/>
      <c r="UWP147" s="1410"/>
      <c r="UWQ147" s="1410"/>
      <c r="UWR147" s="1410"/>
      <c r="UWS147" s="1410"/>
      <c r="UWT147" s="1410"/>
      <c r="UWU147" s="1410"/>
      <c r="UWV147" s="1410"/>
      <c r="UWW147" s="1410"/>
      <c r="UWX147" s="1410"/>
      <c r="UWY147" s="1410"/>
      <c r="UWZ147" s="1410"/>
      <c r="UXA147" s="1410"/>
      <c r="UXB147" s="1410"/>
      <c r="UXC147" s="1410"/>
      <c r="UXD147" s="1410"/>
      <c r="UXE147" s="1410"/>
      <c r="UXF147" s="1410"/>
      <c r="UXG147" s="1410"/>
      <c r="UXH147" s="1410"/>
      <c r="UXI147" s="1410"/>
      <c r="UXJ147" s="1410"/>
      <c r="UXK147" s="1410"/>
      <c r="UXL147" s="1410"/>
      <c r="UXM147" s="1410"/>
      <c r="UXN147" s="1410"/>
      <c r="UXO147" s="1410"/>
      <c r="UXP147" s="1410"/>
      <c r="UXQ147" s="1410"/>
      <c r="UXR147" s="1410"/>
      <c r="UXS147" s="1410"/>
      <c r="UXT147" s="1410"/>
      <c r="UXU147" s="1410"/>
      <c r="UXV147" s="1410"/>
      <c r="UXW147" s="1410"/>
      <c r="UXX147" s="1410"/>
      <c r="UXY147" s="1410"/>
      <c r="UXZ147" s="1410"/>
      <c r="UYA147" s="1410"/>
      <c r="UYB147" s="1410"/>
      <c r="UYC147" s="1410"/>
      <c r="UYD147" s="1410"/>
      <c r="UYE147" s="1410"/>
      <c r="UYF147" s="1410"/>
      <c r="UYG147" s="1410"/>
      <c r="UYH147" s="1410"/>
      <c r="UYI147" s="1410"/>
      <c r="UYJ147" s="1410"/>
      <c r="UYK147" s="1410"/>
      <c r="UYL147" s="1410"/>
      <c r="UYM147" s="1410"/>
      <c r="UYN147" s="1410"/>
      <c r="UYO147" s="1410"/>
      <c r="UYP147" s="1410"/>
      <c r="UYQ147" s="1410"/>
      <c r="UYR147" s="1410"/>
      <c r="UYS147" s="1410"/>
      <c r="UYT147" s="1410"/>
      <c r="UYU147" s="1410"/>
      <c r="UYV147" s="1410"/>
      <c r="UYW147" s="1410"/>
      <c r="UYX147" s="1410"/>
      <c r="UYY147" s="1410"/>
      <c r="UYZ147" s="1410"/>
      <c r="UZA147" s="1410"/>
      <c r="UZB147" s="1410"/>
      <c r="UZC147" s="1410"/>
      <c r="UZD147" s="1410"/>
      <c r="UZE147" s="1410"/>
      <c r="UZF147" s="1410"/>
      <c r="UZG147" s="1410"/>
      <c r="UZH147" s="1410"/>
      <c r="UZI147" s="1410"/>
      <c r="UZJ147" s="1410"/>
      <c r="UZK147" s="1410"/>
      <c r="UZL147" s="1410"/>
      <c r="UZM147" s="1410"/>
      <c r="UZN147" s="1410"/>
      <c r="UZO147" s="1410"/>
      <c r="UZP147" s="1410"/>
      <c r="UZQ147" s="1410"/>
      <c r="UZR147" s="1410"/>
      <c r="UZS147" s="1410"/>
      <c r="UZT147" s="1410"/>
      <c r="UZU147" s="1410"/>
      <c r="UZV147" s="1410"/>
      <c r="UZW147" s="1410"/>
      <c r="UZX147" s="1410"/>
      <c r="UZY147" s="1410"/>
      <c r="UZZ147" s="1410"/>
      <c r="VAA147" s="1410"/>
      <c r="VAB147" s="1410"/>
      <c r="VAC147" s="1410"/>
      <c r="VAD147" s="1410"/>
      <c r="VAE147" s="1410"/>
      <c r="VAF147" s="1410"/>
      <c r="VAG147" s="1410"/>
      <c r="VAH147" s="1410"/>
      <c r="VAI147" s="1410"/>
      <c r="VAJ147" s="1410"/>
      <c r="VAK147" s="1410"/>
      <c r="VAL147" s="1410"/>
      <c r="VAM147" s="1410"/>
      <c r="VAN147" s="1410"/>
      <c r="VAO147" s="1410"/>
      <c r="VAP147" s="1410"/>
      <c r="VAQ147" s="1410"/>
      <c r="VAR147" s="1410"/>
      <c r="VAS147" s="1410"/>
      <c r="VAT147" s="1410"/>
      <c r="VAU147" s="1410"/>
      <c r="VAV147" s="1410"/>
      <c r="VAW147" s="1410"/>
      <c r="VAX147" s="1410"/>
      <c r="VAY147" s="1410"/>
      <c r="VAZ147" s="1410"/>
      <c r="VBA147" s="1410"/>
      <c r="VBB147" s="1410"/>
      <c r="VBC147" s="1410"/>
      <c r="VBD147" s="1410"/>
      <c r="VBE147" s="1410"/>
      <c r="VBF147" s="1410"/>
      <c r="VBG147" s="1410"/>
      <c r="VBH147" s="1410"/>
      <c r="VBI147" s="1410"/>
      <c r="VBJ147" s="1410"/>
      <c r="VBK147" s="1410"/>
      <c r="VBL147" s="1410"/>
      <c r="VBM147" s="1410"/>
      <c r="VBN147" s="1410"/>
      <c r="VBO147" s="1410"/>
      <c r="VBP147" s="1410"/>
      <c r="VBQ147" s="1410"/>
      <c r="VBR147" s="1410"/>
      <c r="VBS147" s="1410"/>
      <c r="VBT147" s="1410"/>
      <c r="VBU147" s="1410"/>
      <c r="VBV147" s="1410"/>
      <c r="VBW147" s="1410"/>
      <c r="VBX147" s="1410"/>
      <c r="VBY147" s="1410"/>
      <c r="VBZ147" s="1410"/>
      <c r="VCA147" s="1410"/>
      <c r="VCB147" s="1410"/>
      <c r="VCC147" s="1410"/>
      <c r="VCD147" s="1410"/>
      <c r="VCE147" s="1410"/>
      <c r="VCF147" s="1410"/>
      <c r="VCG147" s="1410"/>
      <c r="VCH147" s="1410"/>
      <c r="VCI147" s="1410"/>
      <c r="VCJ147" s="1410"/>
      <c r="VCK147" s="1410"/>
      <c r="VCL147" s="1410"/>
      <c r="VCM147" s="1410"/>
      <c r="VCN147" s="1410"/>
      <c r="VCO147" s="1410"/>
      <c r="VCP147" s="1410"/>
      <c r="VCQ147" s="1410"/>
      <c r="VCR147" s="1410"/>
      <c r="VCS147" s="1410"/>
      <c r="VCT147" s="1410"/>
      <c r="VCU147" s="1410"/>
      <c r="VCV147" s="1410"/>
      <c r="VCW147" s="1410"/>
      <c r="VCX147" s="1410"/>
      <c r="VCY147" s="1410"/>
      <c r="VCZ147" s="1410"/>
      <c r="VDA147" s="1410"/>
      <c r="VDB147" s="1410"/>
      <c r="VDC147" s="1410"/>
      <c r="VDD147" s="1410"/>
      <c r="VDE147" s="1410"/>
      <c r="VDF147" s="1410"/>
      <c r="VDG147" s="1410"/>
      <c r="VDH147" s="1410"/>
      <c r="VDI147" s="1410"/>
      <c r="VDJ147" s="1410"/>
      <c r="VDK147" s="1410"/>
      <c r="VDL147" s="1410"/>
      <c r="VDM147" s="1410"/>
      <c r="VDN147" s="1410"/>
      <c r="VDO147" s="1410"/>
      <c r="VDP147" s="1410"/>
      <c r="VDQ147" s="1410"/>
      <c r="VDR147" s="1410"/>
      <c r="VDS147" s="1410"/>
      <c r="VDT147" s="1410"/>
      <c r="VDU147" s="1410"/>
      <c r="VDV147" s="1410"/>
      <c r="VDW147" s="1410"/>
      <c r="VDX147" s="1410"/>
      <c r="VDY147" s="1410"/>
      <c r="VDZ147" s="1410"/>
      <c r="VEA147" s="1410"/>
      <c r="VEB147" s="1410"/>
      <c r="VEC147" s="1410"/>
      <c r="VED147" s="1410"/>
      <c r="VEE147" s="1410"/>
      <c r="VEF147" s="1410"/>
      <c r="VEG147" s="1410"/>
      <c r="VEH147" s="1410"/>
      <c r="VEI147" s="1410"/>
      <c r="VEJ147" s="1410"/>
      <c r="VEK147" s="1410"/>
      <c r="VEL147" s="1410"/>
      <c r="VEM147" s="1410"/>
      <c r="VEN147" s="1410"/>
      <c r="VEO147" s="1410"/>
      <c r="VEP147" s="1410"/>
      <c r="VEQ147" s="1410"/>
      <c r="VER147" s="1410"/>
      <c r="VES147" s="1410"/>
      <c r="VET147" s="1410"/>
      <c r="VEU147" s="1410"/>
      <c r="VEV147" s="1410"/>
      <c r="VEW147" s="1410"/>
      <c r="VEX147" s="1410"/>
      <c r="VEY147" s="1410"/>
      <c r="VEZ147" s="1410"/>
      <c r="VFA147" s="1410"/>
      <c r="VFB147" s="1410"/>
      <c r="VFC147" s="1410"/>
      <c r="VFD147" s="1410"/>
      <c r="VFE147" s="1410"/>
      <c r="VFF147" s="1410"/>
      <c r="VFG147" s="1410"/>
      <c r="VFH147" s="1410"/>
      <c r="VFI147" s="1410"/>
      <c r="VFJ147" s="1410"/>
      <c r="VFK147" s="1410"/>
      <c r="VFL147" s="1410"/>
      <c r="VFM147" s="1410"/>
      <c r="VFN147" s="1410"/>
      <c r="VFO147" s="1410"/>
      <c r="VFP147" s="1410"/>
      <c r="VFQ147" s="1410"/>
      <c r="VFR147" s="1410"/>
      <c r="VFS147" s="1410"/>
      <c r="VFT147" s="1410"/>
      <c r="VFU147" s="1410"/>
      <c r="VFV147" s="1410"/>
      <c r="VFW147" s="1410"/>
      <c r="VFX147" s="1410"/>
      <c r="VFY147" s="1410"/>
      <c r="VFZ147" s="1410"/>
      <c r="VGA147" s="1410"/>
      <c r="VGB147" s="1410"/>
      <c r="VGC147" s="1410"/>
      <c r="VGD147" s="1410"/>
      <c r="VGE147" s="1410"/>
      <c r="VGF147" s="1410"/>
      <c r="VGG147" s="1410"/>
      <c r="VGH147" s="1410"/>
      <c r="VGI147" s="1410"/>
      <c r="VGJ147" s="1410"/>
      <c r="VGK147" s="1410"/>
      <c r="VGL147" s="1410"/>
      <c r="VGM147" s="1410"/>
      <c r="VGN147" s="1410"/>
      <c r="VGO147" s="1410"/>
      <c r="VGP147" s="1410"/>
      <c r="VGQ147" s="1410"/>
      <c r="VGR147" s="1410"/>
      <c r="VGS147" s="1410"/>
      <c r="VGT147" s="1410"/>
      <c r="VGU147" s="1410"/>
      <c r="VGV147" s="1410"/>
      <c r="VGW147" s="1410"/>
      <c r="VGX147" s="1410"/>
      <c r="VGY147" s="1410"/>
      <c r="VGZ147" s="1410"/>
      <c r="VHA147" s="1410"/>
      <c r="VHB147" s="1410"/>
      <c r="VHC147" s="1410"/>
      <c r="VHD147" s="1410"/>
      <c r="VHE147" s="1410"/>
      <c r="VHF147" s="1410"/>
      <c r="VHG147" s="1410"/>
      <c r="VHH147" s="1410"/>
      <c r="VHI147" s="1410"/>
      <c r="VHJ147" s="1410"/>
      <c r="VHK147" s="1410"/>
      <c r="VHL147" s="1410"/>
      <c r="VHM147" s="1410"/>
      <c r="VHN147" s="1410"/>
      <c r="VHO147" s="1410"/>
      <c r="VHP147" s="1410"/>
      <c r="VHQ147" s="1410"/>
      <c r="VHR147" s="1410"/>
      <c r="VHS147" s="1410"/>
      <c r="VHT147" s="1410"/>
      <c r="VHU147" s="1410"/>
      <c r="VHV147" s="1410"/>
      <c r="VHW147" s="1410"/>
      <c r="VHX147" s="1410"/>
      <c r="VHY147" s="1410"/>
      <c r="VHZ147" s="1410"/>
      <c r="VIA147" s="1410"/>
      <c r="VIB147" s="1410"/>
      <c r="VIC147" s="1410"/>
      <c r="VID147" s="1410"/>
      <c r="VIE147" s="1410"/>
      <c r="VIF147" s="1410"/>
      <c r="VIG147" s="1410"/>
      <c r="VIH147" s="1410"/>
      <c r="VII147" s="1410"/>
      <c r="VIJ147" s="1410"/>
      <c r="VIK147" s="1410"/>
      <c r="VIL147" s="1410"/>
      <c r="VIM147" s="1410"/>
      <c r="VIN147" s="1410"/>
      <c r="VIO147" s="1410"/>
      <c r="VIP147" s="1410"/>
      <c r="VIQ147" s="1410"/>
      <c r="VIR147" s="1410"/>
      <c r="VIS147" s="1410"/>
      <c r="VIT147" s="1410"/>
      <c r="VIU147" s="1410"/>
      <c r="VIV147" s="1410"/>
      <c r="VIW147" s="1410"/>
      <c r="VIX147" s="1410"/>
      <c r="VIY147" s="1410"/>
      <c r="VIZ147" s="1410"/>
      <c r="VJA147" s="1410"/>
      <c r="VJB147" s="1410"/>
      <c r="VJC147" s="1410"/>
      <c r="VJD147" s="1410"/>
      <c r="VJE147" s="1410"/>
      <c r="VJF147" s="1410"/>
      <c r="VJG147" s="1410"/>
      <c r="VJH147" s="1410"/>
      <c r="VJI147" s="1410"/>
      <c r="VJJ147" s="1410"/>
      <c r="VJK147" s="1410"/>
      <c r="VJL147" s="1410"/>
      <c r="VJM147" s="1410"/>
      <c r="VJN147" s="1410"/>
      <c r="VJO147" s="1410"/>
      <c r="VJP147" s="1410"/>
      <c r="VJQ147" s="1410"/>
      <c r="VJR147" s="1410"/>
      <c r="VJS147" s="1410"/>
      <c r="VJT147" s="1410"/>
      <c r="VJU147" s="1410"/>
      <c r="VJV147" s="1410"/>
      <c r="VJW147" s="1410"/>
      <c r="VJX147" s="1410"/>
      <c r="VJY147" s="1410"/>
      <c r="VJZ147" s="1410"/>
      <c r="VKA147" s="1410"/>
      <c r="VKB147" s="1410"/>
      <c r="VKC147" s="1410"/>
      <c r="VKD147" s="1410"/>
      <c r="VKE147" s="1410"/>
      <c r="VKF147" s="1410"/>
      <c r="VKG147" s="1410"/>
      <c r="VKH147" s="1410"/>
      <c r="VKI147" s="1410"/>
      <c r="VKJ147" s="1410"/>
      <c r="VKK147" s="1410"/>
      <c r="VKL147" s="1410"/>
      <c r="VKM147" s="1410"/>
      <c r="VKN147" s="1410"/>
      <c r="VKO147" s="1410"/>
      <c r="VKP147" s="1410"/>
      <c r="VKQ147" s="1410"/>
      <c r="VKR147" s="1410"/>
      <c r="VKS147" s="1410"/>
      <c r="VKT147" s="1410"/>
      <c r="VKU147" s="1410"/>
      <c r="VKV147" s="1410"/>
      <c r="VKW147" s="1410"/>
      <c r="VKX147" s="1410"/>
      <c r="VKY147" s="1410"/>
      <c r="VKZ147" s="1410"/>
      <c r="VLA147" s="1410"/>
      <c r="VLB147" s="1410"/>
      <c r="VLC147" s="1410"/>
      <c r="VLD147" s="1410"/>
      <c r="VLE147" s="1410"/>
      <c r="VLF147" s="1410"/>
      <c r="VLG147" s="1410"/>
      <c r="VLH147" s="1410"/>
      <c r="VLI147" s="1410"/>
      <c r="VLJ147" s="1410"/>
      <c r="VLK147" s="1410"/>
      <c r="VLL147" s="1410"/>
      <c r="VLM147" s="1410"/>
      <c r="VLN147" s="1410"/>
      <c r="VLO147" s="1410"/>
      <c r="VLP147" s="1410"/>
      <c r="VLQ147" s="1410"/>
      <c r="VLR147" s="1410"/>
      <c r="VLS147" s="1410"/>
      <c r="VLT147" s="1410"/>
      <c r="VLU147" s="1410"/>
      <c r="VLV147" s="1410"/>
      <c r="VLW147" s="1410"/>
      <c r="VLX147" s="1410"/>
      <c r="VLY147" s="1410"/>
      <c r="VLZ147" s="1410"/>
      <c r="VMA147" s="1410"/>
      <c r="VMB147" s="1410"/>
      <c r="VMC147" s="1410"/>
      <c r="VMD147" s="1410"/>
      <c r="VME147" s="1410"/>
      <c r="VMF147" s="1410"/>
      <c r="VMG147" s="1410"/>
      <c r="VMH147" s="1410"/>
      <c r="VMI147" s="1410"/>
      <c r="VMJ147" s="1410"/>
      <c r="VMK147" s="1410"/>
      <c r="VML147" s="1410"/>
      <c r="VMM147" s="1410"/>
      <c r="VMN147" s="1410"/>
      <c r="VMO147" s="1410"/>
      <c r="VMP147" s="1410"/>
      <c r="VMQ147" s="1410"/>
      <c r="VMR147" s="1410"/>
      <c r="VMS147" s="1410"/>
      <c r="VMT147" s="1410"/>
      <c r="VMU147" s="1410"/>
      <c r="VMV147" s="1410"/>
      <c r="VMW147" s="1410"/>
      <c r="VMX147" s="1410"/>
      <c r="VMY147" s="1410"/>
      <c r="VMZ147" s="1410"/>
      <c r="VNA147" s="1410"/>
      <c r="VNB147" s="1410"/>
      <c r="VNC147" s="1410"/>
      <c r="VND147" s="1410"/>
      <c r="VNE147" s="1410"/>
      <c r="VNF147" s="1410"/>
      <c r="VNG147" s="1410"/>
      <c r="VNH147" s="1410"/>
      <c r="VNI147" s="1410"/>
      <c r="VNJ147" s="1410"/>
      <c r="VNK147" s="1410"/>
      <c r="VNL147" s="1410"/>
      <c r="VNM147" s="1410"/>
      <c r="VNN147" s="1410"/>
      <c r="VNO147" s="1410"/>
      <c r="VNP147" s="1410"/>
      <c r="VNQ147" s="1410"/>
      <c r="VNR147" s="1410"/>
      <c r="VNS147" s="1410"/>
      <c r="VNT147" s="1410"/>
      <c r="VNU147" s="1410"/>
      <c r="VNV147" s="1410"/>
      <c r="VNW147" s="1410"/>
      <c r="VNX147" s="1410"/>
      <c r="VNY147" s="1410"/>
      <c r="VNZ147" s="1410"/>
      <c r="VOA147" s="1410"/>
      <c r="VOB147" s="1410"/>
      <c r="VOC147" s="1410"/>
      <c r="VOD147" s="1410"/>
      <c r="VOE147" s="1410"/>
      <c r="VOF147" s="1410"/>
      <c r="VOG147" s="1410"/>
      <c r="VOH147" s="1410"/>
      <c r="VOI147" s="1410"/>
      <c r="VOJ147" s="1410"/>
      <c r="VOK147" s="1410"/>
      <c r="VOL147" s="1410"/>
      <c r="VOM147" s="1410"/>
      <c r="VON147" s="1410"/>
      <c r="VOO147" s="1410"/>
      <c r="VOP147" s="1410"/>
      <c r="VOQ147" s="1410"/>
      <c r="VOR147" s="1410"/>
      <c r="VOS147" s="1410"/>
      <c r="VOT147" s="1410"/>
      <c r="VOU147" s="1410"/>
      <c r="VOV147" s="1410"/>
      <c r="VOW147" s="1410"/>
      <c r="VOX147" s="1410"/>
      <c r="VOY147" s="1410"/>
      <c r="VOZ147" s="1410"/>
      <c r="VPA147" s="1410"/>
      <c r="VPB147" s="1410"/>
      <c r="VPC147" s="1410"/>
      <c r="VPD147" s="1410"/>
      <c r="VPE147" s="1410"/>
      <c r="VPF147" s="1410"/>
      <c r="VPG147" s="1410"/>
      <c r="VPH147" s="1410"/>
      <c r="VPI147" s="1410"/>
      <c r="VPJ147" s="1410"/>
      <c r="VPK147" s="1410"/>
      <c r="VPL147" s="1410"/>
      <c r="VPM147" s="1410"/>
      <c r="VPN147" s="1410"/>
      <c r="VPO147" s="1410"/>
      <c r="VPP147" s="1410"/>
      <c r="VPQ147" s="1410"/>
      <c r="VPR147" s="1410"/>
      <c r="VPS147" s="1410"/>
      <c r="VPT147" s="1410"/>
      <c r="VPU147" s="1410"/>
      <c r="VPV147" s="1410"/>
      <c r="VPW147" s="1410"/>
      <c r="VPX147" s="1410"/>
      <c r="VPY147" s="1410"/>
      <c r="VPZ147" s="1410"/>
      <c r="VQA147" s="1410"/>
      <c r="VQB147" s="1410"/>
      <c r="VQC147" s="1410"/>
      <c r="VQD147" s="1410"/>
      <c r="VQE147" s="1410"/>
      <c r="VQF147" s="1410"/>
      <c r="VQG147" s="1410"/>
      <c r="VQH147" s="1410"/>
      <c r="VQI147" s="1410"/>
      <c r="VQJ147" s="1410"/>
      <c r="VQK147" s="1410"/>
      <c r="VQL147" s="1410"/>
      <c r="VQM147" s="1410"/>
      <c r="VQN147" s="1410"/>
      <c r="VQO147" s="1410"/>
      <c r="VQP147" s="1410"/>
      <c r="VQQ147" s="1410"/>
      <c r="VQR147" s="1410"/>
      <c r="VQS147" s="1410"/>
      <c r="VQT147" s="1410"/>
      <c r="VQU147" s="1410"/>
      <c r="VQV147" s="1410"/>
      <c r="VQW147" s="1410"/>
      <c r="VQX147" s="1410"/>
      <c r="VQY147" s="1410"/>
      <c r="VQZ147" s="1410"/>
      <c r="VRA147" s="1410"/>
      <c r="VRB147" s="1410"/>
      <c r="VRC147" s="1410"/>
      <c r="VRD147" s="1410"/>
      <c r="VRE147" s="1410"/>
      <c r="VRF147" s="1410"/>
      <c r="VRG147" s="1410"/>
      <c r="VRH147" s="1410"/>
      <c r="VRI147" s="1410"/>
      <c r="VRJ147" s="1410"/>
      <c r="VRK147" s="1410"/>
      <c r="VRL147" s="1410"/>
      <c r="VRM147" s="1410"/>
      <c r="VRN147" s="1410"/>
      <c r="VRO147" s="1410"/>
      <c r="VRP147" s="1410"/>
      <c r="VRQ147" s="1410"/>
      <c r="VRR147" s="1410"/>
      <c r="VRS147" s="1410"/>
      <c r="VRT147" s="1410"/>
      <c r="VRU147" s="1410"/>
      <c r="VRV147" s="1410"/>
      <c r="VRW147" s="1410"/>
      <c r="VRX147" s="1410"/>
      <c r="VRY147" s="1410"/>
      <c r="VRZ147" s="1410"/>
      <c r="VSA147" s="1410"/>
      <c r="VSB147" s="1410"/>
      <c r="VSC147" s="1410"/>
      <c r="VSD147" s="1410"/>
      <c r="VSE147" s="1410"/>
      <c r="VSF147" s="1410"/>
      <c r="VSG147" s="1410"/>
      <c r="VSH147" s="1410"/>
      <c r="VSI147" s="1410"/>
      <c r="VSJ147" s="1410"/>
      <c r="VSK147" s="1410"/>
      <c r="VSL147" s="1410"/>
      <c r="VSM147" s="1410"/>
      <c r="VSN147" s="1410"/>
      <c r="VSO147" s="1410"/>
      <c r="VSP147" s="1410"/>
      <c r="VSQ147" s="1410"/>
      <c r="VSR147" s="1410"/>
      <c r="VSS147" s="1410"/>
      <c r="VST147" s="1410"/>
      <c r="VSU147" s="1410"/>
      <c r="VSV147" s="1410"/>
      <c r="VSW147" s="1410"/>
      <c r="VSX147" s="1410"/>
      <c r="VSY147" s="1410"/>
      <c r="VSZ147" s="1410"/>
      <c r="VTA147" s="1410"/>
      <c r="VTB147" s="1410"/>
      <c r="VTC147" s="1410"/>
      <c r="VTD147" s="1410"/>
      <c r="VTE147" s="1410"/>
      <c r="VTF147" s="1410"/>
      <c r="VTG147" s="1410"/>
      <c r="VTH147" s="1410"/>
      <c r="VTI147" s="1410"/>
      <c r="VTJ147" s="1410"/>
      <c r="VTK147" s="1410"/>
      <c r="VTL147" s="1410"/>
      <c r="VTM147" s="1410"/>
      <c r="VTN147" s="1410"/>
      <c r="VTO147" s="1410"/>
      <c r="VTP147" s="1410"/>
      <c r="VTQ147" s="1410"/>
      <c r="VTR147" s="1410"/>
      <c r="VTS147" s="1410"/>
      <c r="VTT147" s="1410"/>
      <c r="VTU147" s="1410"/>
      <c r="VTV147" s="1410"/>
      <c r="VTW147" s="1410"/>
      <c r="VTX147" s="1410"/>
      <c r="VTY147" s="1410"/>
      <c r="VTZ147" s="1410"/>
      <c r="VUA147" s="1410"/>
      <c r="VUB147" s="1410"/>
      <c r="VUC147" s="1410"/>
      <c r="VUD147" s="1410"/>
      <c r="VUE147" s="1410"/>
      <c r="VUF147" s="1410"/>
      <c r="VUG147" s="1410"/>
      <c r="VUH147" s="1410"/>
      <c r="VUI147" s="1410"/>
      <c r="VUJ147" s="1410"/>
      <c r="VUK147" s="1410"/>
      <c r="VUL147" s="1410"/>
      <c r="VUM147" s="1410"/>
      <c r="VUN147" s="1410"/>
      <c r="VUO147" s="1410"/>
      <c r="VUP147" s="1410"/>
      <c r="VUQ147" s="1410"/>
      <c r="VUR147" s="1410"/>
      <c r="VUS147" s="1410"/>
      <c r="VUT147" s="1410"/>
      <c r="VUU147" s="1410"/>
      <c r="VUV147" s="1410"/>
      <c r="VUW147" s="1410"/>
      <c r="VUX147" s="1410"/>
      <c r="VUY147" s="1410"/>
      <c r="VUZ147" s="1410"/>
      <c r="VVA147" s="1410"/>
      <c r="VVB147" s="1410"/>
      <c r="VVC147" s="1410"/>
      <c r="VVD147" s="1410"/>
      <c r="VVE147" s="1410"/>
      <c r="VVF147" s="1410"/>
      <c r="VVG147" s="1410"/>
      <c r="VVH147" s="1410"/>
      <c r="VVI147" s="1410"/>
      <c r="VVJ147" s="1410"/>
      <c r="VVK147" s="1410"/>
      <c r="VVL147" s="1410"/>
      <c r="VVM147" s="1410"/>
      <c r="VVN147" s="1410"/>
      <c r="VVO147" s="1410"/>
      <c r="VVP147" s="1410"/>
      <c r="VVQ147" s="1410"/>
      <c r="VVR147" s="1410"/>
      <c r="VVS147" s="1410"/>
      <c r="VVT147" s="1410"/>
      <c r="VVU147" s="1410"/>
      <c r="VVV147" s="1410"/>
      <c r="VVW147" s="1410"/>
      <c r="VVX147" s="1410"/>
      <c r="VVY147" s="1410"/>
      <c r="VVZ147" s="1410"/>
      <c r="VWA147" s="1410"/>
      <c r="VWB147" s="1410"/>
      <c r="VWC147" s="1410"/>
      <c r="VWD147" s="1410"/>
      <c r="VWE147" s="1410"/>
      <c r="VWF147" s="1410"/>
      <c r="VWG147" s="1410"/>
      <c r="VWH147" s="1410"/>
      <c r="VWI147" s="1410"/>
      <c r="VWJ147" s="1410"/>
      <c r="VWK147" s="1410"/>
      <c r="VWL147" s="1410"/>
      <c r="VWM147" s="1410"/>
      <c r="VWN147" s="1410"/>
      <c r="VWO147" s="1410"/>
      <c r="VWP147" s="1410"/>
      <c r="VWQ147" s="1410"/>
      <c r="VWR147" s="1410"/>
      <c r="VWS147" s="1410"/>
      <c r="VWT147" s="1410"/>
      <c r="VWU147" s="1410"/>
      <c r="VWV147" s="1410"/>
      <c r="VWW147" s="1410"/>
      <c r="VWX147" s="1410"/>
      <c r="VWY147" s="1410"/>
      <c r="VWZ147" s="1410"/>
      <c r="VXA147" s="1410"/>
      <c r="VXB147" s="1410"/>
      <c r="VXC147" s="1410"/>
      <c r="VXD147" s="1410"/>
      <c r="VXE147" s="1410"/>
      <c r="VXF147" s="1410"/>
      <c r="VXG147" s="1410"/>
      <c r="VXH147" s="1410"/>
      <c r="VXI147" s="1410"/>
      <c r="VXJ147" s="1410"/>
      <c r="VXK147" s="1410"/>
      <c r="VXL147" s="1410"/>
      <c r="VXM147" s="1410"/>
      <c r="VXN147" s="1410"/>
      <c r="VXO147" s="1410"/>
      <c r="VXP147" s="1410"/>
      <c r="VXQ147" s="1410"/>
      <c r="VXR147" s="1410"/>
      <c r="VXS147" s="1410"/>
      <c r="VXT147" s="1410"/>
      <c r="VXU147" s="1410"/>
      <c r="VXV147" s="1410"/>
      <c r="VXW147" s="1410"/>
      <c r="VXX147" s="1410"/>
      <c r="VXY147" s="1410"/>
      <c r="VXZ147" s="1410"/>
      <c r="VYA147" s="1410"/>
      <c r="VYB147" s="1410"/>
      <c r="VYC147" s="1410"/>
      <c r="VYD147" s="1410"/>
      <c r="VYE147" s="1410"/>
      <c r="VYF147" s="1410"/>
      <c r="VYG147" s="1410"/>
      <c r="VYH147" s="1410"/>
      <c r="VYI147" s="1410"/>
      <c r="VYJ147" s="1410"/>
      <c r="VYK147" s="1410"/>
      <c r="VYL147" s="1410"/>
      <c r="VYM147" s="1410"/>
      <c r="VYN147" s="1410"/>
      <c r="VYO147" s="1410"/>
      <c r="VYP147" s="1410"/>
      <c r="VYQ147" s="1410"/>
      <c r="VYR147" s="1410"/>
      <c r="VYS147" s="1410"/>
      <c r="VYT147" s="1410"/>
      <c r="VYU147" s="1410"/>
      <c r="VYV147" s="1410"/>
      <c r="VYW147" s="1410"/>
      <c r="VYX147" s="1410"/>
      <c r="VYY147" s="1410"/>
      <c r="VYZ147" s="1410"/>
      <c r="VZA147" s="1410"/>
      <c r="VZB147" s="1410"/>
      <c r="VZC147" s="1410"/>
      <c r="VZD147" s="1410"/>
      <c r="VZE147" s="1410"/>
      <c r="VZF147" s="1410"/>
      <c r="VZG147" s="1410"/>
      <c r="VZH147" s="1410"/>
      <c r="VZI147" s="1410"/>
      <c r="VZJ147" s="1410"/>
      <c r="VZK147" s="1410"/>
      <c r="VZL147" s="1410"/>
      <c r="VZM147" s="1410"/>
      <c r="VZN147" s="1410"/>
      <c r="VZO147" s="1410"/>
      <c r="VZP147" s="1410"/>
      <c r="VZQ147" s="1410"/>
      <c r="VZR147" s="1410"/>
      <c r="VZS147" s="1410"/>
      <c r="VZT147" s="1410"/>
      <c r="VZU147" s="1410"/>
      <c r="VZV147" s="1410"/>
      <c r="VZW147" s="1410"/>
      <c r="VZX147" s="1410"/>
      <c r="VZY147" s="1410"/>
      <c r="VZZ147" s="1410"/>
      <c r="WAA147" s="1410"/>
      <c r="WAB147" s="1410"/>
      <c r="WAC147" s="1410"/>
      <c r="WAD147" s="1410"/>
      <c r="WAE147" s="1410"/>
      <c r="WAF147" s="1410"/>
      <c r="WAG147" s="1410"/>
      <c r="WAH147" s="1410"/>
      <c r="WAI147" s="1410"/>
      <c r="WAJ147" s="1410"/>
      <c r="WAK147" s="1410"/>
      <c r="WAL147" s="1410"/>
      <c r="WAM147" s="1410"/>
      <c r="WAN147" s="1410"/>
      <c r="WAO147" s="1410"/>
      <c r="WAP147" s="1410"/>
      <c r="WAQ147" s="1410"/>
      <c r="WAR147" s="1410"/>
      <c r="WAS147" s="1410"/>
      <c r="WAT147" s="1410"/>
      <c r="WAU147" s="1410"/>
      <c r="WAV147" s="1410"/>
      <c r="WAW147" s="1410"/>
      <c r="WAX147" s="1410"/>
      <c r="WAY147" s="1410"/>
      <c r="WAZ147" s="1410"/>
      <c r="WBA147" s="1410"/>
      <c r="WBB147" s="1410"/>
      <c r="WBC147" s="1410"/>
      <c r="WBD147" s="1410"/>
      <c r="WBE147" s="1410"/>
      <c r="WBF147" s="1410"/>
      <c r="WBG147" s="1410"/>
      <c r="WBH147" s="1410"/>
      <c r="WBI147" s="1410"/>
      <c r="WBJ147" s="1410"/>
      <c r="WBK147" s="1410"/>
      <c r="WBL147" s="1410"/>
      <c r="WBM147" s="1410"/>
      <c r="WBN147" s="1410"/>
      <c r="WBO147" s="1410"/>
      <c r="WBP147" s="1410"/>
      <c r="WBQ147" s="1410"/>
      <c r="WBR147" s="1410"/>
      <c r="WBS147" s="1410"/>
      <c r="WBT147" s="1410"/>
      <c r="WBU147" s="1410"/>
      <c r="WBV147" s="1410"/>
      <c r="WBW147" s="1410"/>
      <c r="WBX147" s="1410"/>
      <c r="WBY147" s="1410"/>
      <c r="WBZ147" s="1410"/>
      <c r="WCA147" s="1410"/>
      <c r="WCB147" s="1410"/>
      <c r="WCC147" s="1410"/>
      <c r="WCD147" s="1410"/>
      <c r="WCE147" s="1410"/>
      <c r="WCF147" s="1410"/>
      <c r="WCG147" s="1410"/>
      <c r="WCH147" s="1410"/>
      <c r="WCI147" s="1410"/>
      <c r="WCJ147" s="1410"/>
      <c r="WCK147" s="1410"/>
      <c r="WCL147" s="1410"/>
      <c r="WCM147" s="1410"/>
      <c r="WCN147" s="1410"/>
      <c r="WCO147" s="1410"/>
      <c r="WCP147" s="1410"/>
      <c r="WCQ147" s="1410"/>
      <c r="WCR147" s="1410"/>
      <c r="WCS147" s="1410"/>
      <c r="WCT147" s="1410"/>
      <c r="WCU147" s="1410"/>
      <c r="WCV147" s="1410"/>
      <c r="WCW147" s="1410"/>
      <c r="WCX147" s="1410"/>
      <c r="WCY147" s="1410"/>
      <c r="WCZ147" s="1410"/>
      <c r="WDA147" s="1410"/>
      <c r="WDB147" s="1410"/>
      <c r="WDC147" s="1410"/>
      <c r="WDD147" s="1410"/>
      <c r="WDE147" s="1410"/>
      <c r="WDF147" s="1410"/>
      <c r="WDG147" s="1410"/>
      <c r="WDH147" s="1410"/>
      <c r="WDI147" s="1410"/>
      <c r="WDJ147" s="1410"/>
      <c r="WDK147" s="1410"/>
      <c r="WDL147" s="1410"/>
      <c r="WDM147" s="1410"/>
      <c r="WDN147" s="1410"/>
      <c r="WDO147" s="1410"/>
      <c r="WDP147" s="1410"/>
      <c r="WDQ147" s="1410"/>
      <c r="WDR147" s="1410"/>
      <c r="WDS147" s="1410"/>
      <c r="WDT147" s="1410"/>
      <c r="WDU147" s="1410"/>
      <c r="WDV147" s="1410"/>
      <c r="WDW147" s="1410"/>
      <c r="WDX147" s="1410"/>
      <c r="WDY147" s="1410"/>
      <c r="WDZ147" s="1410"/>
      <c r="WEA147" s="1410"/>
      <c r="WEB147" s="1410"/>
      <c r="WEC147" s="1410"/>
      <c r="WED147" s="1410"/>
      <c r="WEE147" s="1410"/>
      <c r="WEF147" s="1410"/>
      <c r="WEG147" s="1410"/>
      <c r="WEH147" s="1410"/>
      <c r="WEI147" s="1410"/>
      <c r="WEJ147" s="1410"/>
      <c r="WEK147" s="1410"/>
      <c r="WEL147" s="1410"/>
      <c r="WEM147" s="1410"/>
      <c r="WEN147" s="1410"/>
      <c r="WEO147" s="1410"/>
      <c r="WEP147" s="1410"/>
      <c r="WEQ147" s="1410"/>
      <c r="WER147" s="1410"/>
      <c r="WES147" s="1410"/>
      <c r="WET147" s="1410"/>
      <c r="WEU147" s="1410"/>
      <c r="WEV147" s="1410"/>
      <c r="WEW147" s="1410"/>
      <c r="WEX147" s="1410"/>
      <c r="WEY147" s="1410"/>
      <c r="WEZ147" s="1410"/>
      <c r="WFA147" s="1410"/>
      <c r="WFB147" s="1410"/>
      <c r="WFC147" s="1410"/>
      <c r="WFD147" s="1410"/>
      <c r="WFE147" s="1410"/>
      <c r="WFF147" s="1410"/>
      <c r="WFG147" s="1410"/>
      <c r="WFH147" s="1410"/>
      <c r="WFI147" s="1410"/>
      <c r="WFJ147" s="1410"/>
      <c r="WFK147" s="1410"/>
      <c r="WFL147" s="1410"/>
      <c r="WFM147" s="1410"/>
      <c r="WFN147" s="1410"/>
      <c r="WFO147" s="1410"/>
      <c r="WFP147" s="1410"/>
      <c r="WFQ147" s="1410"/>
      <c r="WFR147" s="1410"/>
      <c r="WFS147" s="1410"/>
      <c r="WFT147" s="1410"/>
      <c r="WFU147" s="1410"/>
      <c r="WFV147" s="1410"/>
      <c r="WFW147" s="1410"/>
      <c r="WFX147" s="1410"/>
      <c r="WFY147" s="1410"/>
      <c r="WFZ147" s="1410"/>
      <c r="WGA147" s="1410"/>
      <c r="WGB147" s="1410"/>
      <c r="WGC147" s="1410"/>
      <c r="WGD147" s="1410"/>
      <c r="WGE147" s="1410"/>
      <c r="WGF147" s="1410"/>
      <c r="WGG147" s="1410"/>
      <c r="WGH147" s="1410"/>
      <c r="WGI147" s="1410"/>
      <c r="WGJ147" s="1410"/>
      <c r="WGK147" s="1410"/>
      <c r="WGL147" s="1410"/>
      <c r="WGM147" s="1410"/>
      <c r="WGN147" s="1410"/>
      <c r="WGO147" s="1410"/>
      <c r="WGP147" s="1410"/>
      <c r="WGQ147" s="1410"/>
      <c r="WGR147" s="1410"/>
      <c r="WGS147" s="1410"/>
      <c r="WGT147" s="1410"/>
      <c r="WGU147" s="1410"/>
      <c r="WGV147" s="1410"/>
      <c r="WGW147" s="1410"/>
      <c r="WGX147" s="1410"/>
      <c r="WGY147" s="1410"/>
      <c r="WGZ147" s="1410"/>
      <c r="WHA147" s="1410"/>
      <c r="WHB147" s="1410"/>
      <c r="WHC147" s="1410"/>
      <c r="WHD147" s="1410"/>
      <c r="WHE147" s="1410"/>
      <c r="WHF147" s="1410"/>
      <c r="WHG147" s="1410"/>
      <c r="WHH147" s="1410"/>
      <c r="WHI147" s="1410"/>
      <c r="WHJ147" s="1410"/>
      <c r="WHK147" s="1410"/>
      <c r="WHL147" s="1410"/>
      <c r="WHM147" s="1410"/>
      <c r="WHN147" s="1410"/>
      <c r="WHO147" s="1410"/>
      <c r="WHP147" s="1410"/>
      <c r="WHQ147" s="1410"/>
      <c r="WHR147" s="1410"/>
      <c r="WHS147" s="1410"/>
      <c r="WHT147" s="1410"/>
      <c r="WHU147" s="1410"/>
      <c r="WHV147" s="1410"/>
      <c r="WHW147" s="1410"/>
      <c r="WHX147" s="1410"/>
      <c r="WHY147" s="1410"/>
      <c r="WHZ147" s="1410"/>
      <c r="WIA147" s="1410"/>
      <c r="WIB147" s="1410"/>
      <c r="WIC147" s="1410"/>
      <c r="WID147" s="1410"/>
      <c r="WIE147" s="1410"/>
      <c r="WIF147" s="1410"/>
      <c r="WIG147" s="1410"/>
      <c r="WIH147" s="1410"/>
      <c r="WII147" s="1410"/>
      <c r="WIJ147" s="1410"/>
      <c r="WIK147" s="1410"/>
      <c r="WIL147" s="1410"/>
      <c r="WIM147" s="1410"/>
      <c r="WIN147" s="1410"/>
      <c r="WIO147" s="1410"/>
      <c r="WIP147" s="1410"/>
      <c r="WIQ147" s="1410"/>
      <c r="WIR147" s="1410"/>
      <c r="WIS147" s="1410"/>
      <c r="WIT147" s="1410"/>
      <c r="WIU147" s="1410"/>
      <c r="WIV147" s="1410"/>
      <c r="WIW147" s="1410"/>
      <c r="WIX147" s="1410"/>
      <c r="WIY147" s="1410"/>
      <c r="WIZ147" s="1410"/>
      <c r="WJA147" s="1410"/>
      <c r="WJB147" s="1410"/>
      <c r="WJC147" s="1410"/>
      <c r="WJD147" s="1410"/>
      <c r="WJE147" s="1410"/>
      <c r="WJF147" s="1410"/>
      <c r="WJG147" s="1410"/>
      <c r="WJH147" s="1410"/>
      <c r="WJI147" s="1410"/>
      <c r="WJJ147" s="1410"/>
      <c r="WJK147" s="1410"/>
      <c r="WJL147" s="1410"/>
      <c r="WJM147" s="1410"/>
      <c r="WJN147" s="1410"/>
      <c r="WJO147" s="1410"/>
      <c r="WJP147" s="1410"/>
      <c r="WJQ147" s="1410"/>
      <c r="WJR147" s="1410"/>
      <c r="WJS147" s="1410"/>
      <c r="WJT147" s="1410"/>
      <c r="WJU147" s="1410"/>
      <c r="WJV147" s="1410"/>
      <c r="WJW147" s="1410"/>
      <c r="WJX147" s="1410"/>
      <c r="WJY147" s="1410"/>
      <c r="WJZ147" s="1410"/>
      <c r="WKA147" s="1410"/>
      <c r="WKB147" s="1410"/>
      <c r="WKC147" s="1410"/>
      <c r="WKD147" s="1410"/>
      <c r="WKE147" s="1410"/>
      <c r="WKF147" s="1410"/>
      <c r="WKG147" s="1410"/>
      <c r="WKH147" s="1410"/>
      <c r="WKI147" s="1410"/>
      <c r="WKJ147" s="1410"/>
      <c r="WKK147" s="1410"/>
      <c r="WKL147" s="1410"/>
      <c r="WKM147" s="1410"/>
      <c r="WKN147" s="1410"/>
      <c r="WKO147" s="1410"/>
      <c r="WKP147" s="1410"/>
      <c r="WKQ147" s="1410"/>
      <c r="WKR147" s="1410"/>
      <c r="WKS147" s="1410"/>
      <c r="WKT147" s="1410"/>
      <c r="WKU147" s="1410"/>
      <c r="WKV147" s="1410"/>
      <c r="WKW147" s="1410"/>
      <c r="WKX147" s="1410"/>
      <c r="WKY147" s="1410"/>
      <c r="WKZ147" s="1410"/>
      <c r="WLA147" s="1410"/>
      <c r="WLB147" s="1410"/>
      <c r="WLC147" s="1410"/>
      <c r="WLD147" s="1410"/>
      <c r="WLE147" s="1410"/>
      <c r="WLF147" s="1410"/>
      <c r="WLG147" s="1410"/>
      <c r="WLH147" s="1410"/>
      <c r="WLI147" s="1410"/>
      <c r="WLJ147" s="1410"/>
      <c r="WLK147" s="1410"/>
      <c r="WLL147" s="1410"/>
      <c r="WLM147" s="1410"/>
      <c r="WLN147" s="1410"/>
      <c r="WLO147" s="1410"/>
      <c r="WLP147" s="1410"/>
      <c r="WLQ147" s="1410"/>
      <c r="WLR147" s="1410"/>
      <c r="WLS147" s="1410"/>
      <c r="WLT147" s="1410"/>
      <c r="WLU147" s="1410"/>
      <c r="WLV147" s="1410"/>
      <c r="WLW147" s="1410"/>
      <c r="WLX147" s="1410"/>
      <c r="WLY147" s="1410"/>
      <c r="WLZ147" s="1410"/>
      <c r="WMA147" s="1410"/>
      <c r="WMB147" s="1410"/>
      <c r="WMC147" s="1410"/>
      <c r="WMD147" s="1410"/>
      <c r="WME147" s="1410"/>
      <c r="WMF147" s="1410"/>
      <c r="WMG147" s="1410"/>
      <c r="WMH147" s="1410"/>
      <c r="WMI147" s="1410"/>
      <c r="WMJ147" s="1410"/>
      <c r="WMK147" s="1410"/>
      <c r="WML147" s="1410"/>
      <c r="WMM147" s="1410"/>
      <c r="WMN147" s="1410"/>
      <c r="WMO147" s="1410"/>
      <c r="WMP147" s="1410"/>
      <c r="WMQ147" s="1410"/>
      <c r="WMR147" s="1410"/>
      <c r="WMS147" s="1410"/>
      <c r="WMT147" s="1410"/>
      <c r="WMU147" s="1410"/>
      <c r="WMV147" s="1410"/>
      <c r="WMW147" s="1410"/>
      <c r="WMX147" s="1410"/>
      <c r="WMY147" s="1410"/>
      <c r="WMZ147" s="1410"/>
      <c r="WNA147" s="1410"/>
      <c r="WNB147" s="1410"/>
      <c r="WNC147" s="1410"/>
      <c r="WND147" s="1410"/>
      <c r="WNE147" s="1410"/>
      <c r="WNF147" s="1410"/>
      <c r="WNG147" s="1410"/>
      <c r="WNH147" s="1410"/>
      <c r="WNI147" s="1410"/>
      <c r="WNJ147" s="1410"/>
      <c r="WNK147" s="1410"/>
      <c r="WNL147" s="1410"/>
      <c r="WNM147" s="1410"/>
      <c r="WNN147" s="1410"/>
      <c r="WNO147" s="1410"/>
      <c r="WNP147" s="1410"/>
      <c r="WNQ147" s="1410"/>
      <c r="WNR147" s="1410"/>
      <c r="WNS147" s="1410"/>
      <c r="WNT147" s="1410"/>
      <c r="WNU147" s="1410"/>
      <c r="WNV147" s="1410"/>
      <c r="WNW147" s="1410"/>
      <c r="WNX147" s="1410"/>
      <c r="WNY147" s="1410"/>
      <c r="WNZ147" s="1410"/>
      <c r="WOA147" s="1410"/>
      <c r="WOB147" s="1410"/>
      <c r="WOC147" s="1410"/>
      <c r="WOD147" s="1410"/>
      <c r="WOE147" s="1410"/>
      <c r="WOF147" s="1410"/>
      <c r="WOG147" s="1410"/>
      <c r="WOH147" s="1410"/>
      <c r="WOI147" s="1410"/>
      <c r="WOJ147" s="1410"/>
      <c r="WOK147" s="1410"/>
      <c r="WOL147" s="1410"/>
      <c r="WOM147" s="1410"/>
      <c r="WON147" s="1410"/>
      <c r="WOO147" s="1410"/>
      <c r="WOP147" s="1410"/>
      <c r="WOQ147" s="1410"/>
      <c r="WOR147" s="1410"/>
      <c r="WOS147" s="1410"/>
      <c r="WOT147" s="1410"/>
      <c r="WOU147" s="1410"/>
      <c r="WOV147" s="1410"/>
      <c r="WOW147" s="1410"/>
      <c r="WOX147" s="1410"/>
      <c r="WOY147" s="1410"/>
      <c r="WOZ147" s="1410"/>
      <c r="WPA147" s="1410"/>
      <c r="WPB147" s="1410"/>
      <c r="WPC147" s="1410"/>
      <c r="WPD147" s="1410"/>
      <c r="WPE147" s="1410"/>
      <c r="WPF147" s="1410"/>
      <c r="WPG147" s="1410"/>
      <c r="WPH147" s="1410"/>
      <c r="WPI147" s="1410"/>
      <c r="WPJ147" s="1410"/>
      <c r="WPK147" s="1410"/>
      <c r="WPL147" s="1410"/>
      <c r="WPM147" s="1410"/>
      <c r="WPN147" s="1410"/>
      <c r="WPO147" s="1410"/>
      <c r="WPP147" s="1410"/>
      <c r="WPQ147" s="1410"/>
      <c r="WPR147" s="1410"/>
      <c r="WPS147" s="1410"/>
      <c r="WPT147" s="1410"/>
      <c r="WPU147" s="1410"/>
      <c r="WPV147" s="1410"/>
      <c r="WPW147" s="1410"/>
      <c r="WPX147" s="1410"/>
      <c r="WPY147" s="1410"/>
      <c r="WPZ147" s="1410"/>
      <c r="WQA147" s="1410"/>
      <c r="WQB147" s="1410"/>
      <c r="WQC147" s="1410"/>
      <c r="WQD147" s="1410"/>
      <c r="WQE147" s="1410"/>
      <c r="WQF147" s="1410"/>
      <c r="WQG147" s="1410"/>
      <c r="WQH147" s="1410"/>
      <c r="WQI147" s="1410"/>
      <c r="WQJ147" s="1410"/>
      <c r="WQK147" s="1410"/>
      <c r="WQL147" s="1410"/>
      <c r="WQM147" s="1410"/>
      <c r="WQN147" s="1410"/>
      <c r="WQO147" s="1410"/>
      <c r="WQP147" s="1410"/>
      <c r="WQQ147" s="1410"/>
      <c r="WQR147" s="1410"/>
      <c r="WQS147" s="1410"/>
      <c r="WQT147" s="1410"/>
      <c r="WQU147" s="1410"/>
      <c r="WQV147" s="1410"/>
      <c r="WQW147" s="1410"/>
      <c r="WQX147" s="1410"/>
      <c r="WQY147" s="1410"/>
      <c r="WQZ147" s="1410"/>
      <c r="WRA147" s="1410"/>
      <c r="WRB147" s="1410"/>
      <c r="WRC147" s="1410"/>
      <c r="WRD147" s="1410"/>
      <c r="WRE147" s="1410"/>
      <c r="WRF147" s="1410"/>
      <c r="WRG147" s="1410"/>
      <c r="WRH147" s="1410"/>
      <c r="WRI147" s="1410"/>
      <c r="WRJ147" s="1410"/>
      <c r="WRK147" s="1410"/>
      <c r="WRL147" s="1410"/>
      <c r="WRM147" s="1410"/>
      <c r="WRN147" s="1410"/>
      <c r="WRO147" s="1410"/>
      <c r="WRP147" s="1410"/>
      <c r="WRQ147" s="1410"/>
      <c r="WRR147" s="1410"/>
      <c r="WRS147" s="1410"/>
      <c r="WRT147" s="1410"/>
      <c r="WRU147" s="1410"/>
      <c r="WRV147" s="1410"/>
      <c r="WRW147" s="1410"/>
      <c r="WRX147" s="1410"/>
      <c r="WRY147" s="1410"/>
      <c r="WRZ147" s="1410"/>
      <c r="WSA147" s="1410"/>
      <c r="WSB147" s="1410"/>
      <c r="WSC147" s="1410"/>
      <c r="WSD147" s="1410"/>
      <c r="WSE147" s="1410"/>
      <c r="WSF147" s="1410"/>
      <c r="WSG147" s="1410"/>
      <c r="WSH147" s="1410"/>
      <c r="WSI147" s="1410"/>
      <c r="WSJ147" s="1410"/>
      <c r="WSK147" s="1410"/>
      <c r="WSL147" s="1410"/>
      <c r="WSM147" s="1410"/>
      <c r="WSN147" s="1410"/>
      <c r="WSO147" s="1410"/>
      <c r="WSP147" s="1410"/>
      <c r="WSQ147" s="1410"/>
      <c r="WSR147" s="1410"/>
      <c r="WSS147" s="1410"/>
      <c r="WST147" s="1410"/>
      <c r="WSU147" s="1410"/>
      <c r="WSV147" s="1410"/>
      <c r="WSW147" s="1410"/>
      <c r="WSX147" s="1410"/>
      <c r="WSY147" s="1410"/>
      <c r="WSZ147" s="1410"/>
      <c r="WTA147" s="1410"/>
      <c r="WTB147" s="1410"/>
      <c r="WTC147" s="1410"/>
      <c r="WTD147" s="1410"/>
      <c r="WTE147" s="1410"/>
      <c r="WTF147" s="1410"/>
      <c r="WTG147" s="1410"/>
      <c r="WTH147" s="1410"/>
      <c r="WTI147" s="1410"/>
      <c r="WTJ147" s="1410"/>
      <c r="WTK147" s="1410"/>
      <c r="WTL147" s="1410"/>
      <c r="WTM147" s="1410"/>
      <c r="WTN147" s="1410"/>
      <c r="WTO147" s="1410"/>
      <c r="WTP147" s="1410"/>
      <c r="WTQ147" s="1410"/>
      <c r="WTR147" s="1410"/>
      <c r="WTS147" s="1410"/>
      <c r="WTT147" s="1410"/>
      <c r="WTU147" s="1410"/>
      <c r="WTV147" s="1410"/>
      <c r="WTW147" s="1410"/>
      <c r="WTX147" s="1410"/>
      <c r="WTY147" s="1410"/>
      <c r="WTZ147" s="1410"/>
      <c r="WUA147" s="1410"/>
      <c r="WUB147" s="1410"/>
      <c r="WUC147" s="1410"/>
      <c r="WUD147" s="1410"/>
      <c r="WUE147" s="1410"/>
      <c r="WUF147" s="1410"/>
      <c r="WUG147" s="1410"/>
      <c r="WUH147" s="1410"/>
      <c r="WUI147" s="1410"/>
      <c r="WUJ147" s="1410"/>
      <c r="WUK147" s="1410"/>
      <c r="WUL147" s="1410"/>
      <c r="WUM147" s="1410"/>
      <c r="WUN147" s="1410"/>
      <c r="WUO147" s="1410"/>
      <c r="WUP147" s="1410"/>
      <c r="WUQ147" s="1410"/>
      <c r="WUR147" s="1410"/>
      <c r="WUS147" s="1410"/>
      <c r="WUT147" s="1410"/>
      <c r="WUU147" s="1410"/>
      <c r="WUV147" s="1410"/>
      <c r="WUW147" s="1410"/>
      <c r="WUX147" s="1410"/>
      <c r="WUY147" s="1410"/>
      <c r="WUZ147" s="1410"/>
      <c r="WVA147" s="1410"/>
      <c r="WVB147" s="1410"/>
      <c r="WVC147" s="1410"/>
      <c r="WVD147" s="1410"/>
      <c r="WVE147" s="1410"/>
      <c r="WVF147" s="1410"/>
      <c r="WVG147" s="1410"/>
      <c r="WVH147" s="1410"/>
      <c r="WVI147" s="1410"/>
      <c r="WVJ147" s="1410"/>
      <c r="WVK147" s="1410"/>
      <c r="WVL147" s="1410"/>
      <c r="WVM147" s="1410"/>
      <c r="WVN147" s="1410"/>
      <c r="WVO147" s="1410"/>
      <c r="WVP147" s="1410"/>
      <c r="WVQ147" s="1410"/>
      <c r="WVR147" s="1410"/>
      <c r="WVS147" s="1410"/>
      <c r="WVT147" s="1410"/>
      <c r="WVU147" s="1410"/>
      <c r="WVV147" s="1410"/>
      <c r="WVW147" s="1410"/>
      <c r="WVX147" s="1410"/>
      <c r="WVY147" s="1410"/>
      <c r="WVZ147" s="1410"/>
      <c r="WWA147" s="1410"/>
      <c r="WWB147" s="1410"/>
      <c r="WWC147" s="1410"/>
      <c r="WWD147" s="1410"/>
      <c r="WWE147" s="1410"/>
      <c r="WWF147" s="1410"/>
      <c r="WWG147" s="1410"/>
      <c r="WWH147" s="1410"/>
      <c r="WWI147" s="1410"/>
      <c r="WWJ147" s="1410"/>
      <c r="WWK147" s="1410"/>
      <c r="WWL147" s="1410"/>
      <c r="WWM147" s="1410"/>
      <c r="WWN147" s="1410"/>
      <c r="WWO147" s="1410"/>
      <c r="WWP147" s="1410"/>
      <c r="WWQ147" s="1410"/>
      <c r="WWR147" s="1410"/>
      <c r="WWS147" s="1410"/>
      <c r="WWT147" s="1410"/>
      <c r="WWU147" s="1410"/>
      <c r="WWV147" s="1410"/>
      <c r="WWW147" s="1410"/>
      <c r="WWX147" s="1410"/>
      <c r="WWY147" s="1410"/>
      <c r="WWZ147" s="1410"/>
      <c r="WXA147" s="1410"/>
      <c r="WXB147" s="1410"/>
      <c r="WXC147" s="1410"/>
      <c r="WXD147" s="1410"/>
      <c r="WXE147" s="1410"/>
      <c r="WXF147" s="1410"/>
      <c r="WXG147" s="1410"/>
      <c r="WXH147" s="1410"/>
      <c r="WXI147" s="1410"/>
      <c r="WXJ147" s="1410"/>
      <c r="WXK147" s="1410"/>
      <c r="WXL147" s="1410"/>
      <c r="WXM147" s="1410"/>
      <c r="WXN147" s="1410"/>
      <c r="WXO147" s="1410"/>
      <c r="WXP147" s="1410"/>
      <c r="WXQ147" s="1410"/>
      <c r="WXR147" s="1410"/>
      <c r="WXS147" s="1410"/>
      <c r="WXT147" s="1410"/>
      <c r="WXU147" s="1410"/>
      <c r="WXV147" s="1410"/>
      <c r="WXW147" s="1410"/>
      <c r="WXX147" s="1410"/>
      <c r="WXY147" s="1410"/>
      <c r="WXZ147" s="1410"/>
      <c r="WYA147" s="1410"/>
      <c r="WYB147" s="1410"/>
      <c r="WYC147" s="1410"/>
      <c r="WYD147" s="1410"/>
      <c r="WYE147" s="1410"/>
      <c r="WYF147" s="1410"/>
      <c r="WYG147" s="1410"/>
      <c r="WYH147" s="1410"/>
      <c r="WYI147" s="1410"/>
      <c r="WYJ147" s="1410"/>
      <c r="WYK147" s="1410"/>
      <c r="WYL147" s="1410"/>
      <c r="WYM147" s="1410"/>
      <c r="WYN147" s="1410"/>
      <c r="WYO147" s="1410"/>
      <c r="WYP147" s="1410"/>
      <c r="WYQ147" s="1410"/>
      <c r="WYR147" s="1410"/>
      <c r="WYS147" s="1410"/>
      <c r="WYT147" s="1410"/>
      <c r="WYU147" s="1410"/>
      <c r="WYV147" s="1410"/>
      <c r="WYW147" s="1410"/>
      <c r="WYX147" s="1410"/>
      <c r="WYY147" s="1410"/>
      <c r="WYZ147" s="1410"/>
      <c r="WZA147" s="1410"/>
      <c r="WZB147" s="1410"/>
      <c r="WZC147" s="1410"/>
      <c r="WZD147" s="1410"/>
      <c r="WZE147" s="1410"/>
      <c r="WZF147" s="1410"/>
      <c r="WZG147" s="1410"/>
      <c r="WZH147" s="1410"/>
      <c r="WZI147" s="1410"/>
      <c r="WZJ147" s="1410"/>
      <c r="WZK147" s="1410"/>
      <c r="WZL147" s="1410"/>
      <c r="WZM147" s="1410"/>
      <c r="WZN147" s="1410"/>
      <c r="WZO147" s="1410"/>
      <c r="WZP147" s="1410"/>
      <c r="WZQ147" s="1410"/>
      <c r="WZR147" s="1410"/>
      <c r="WZS147" s="1410"/>
      <c r="WZT147" s="1410"/>
      <c r="WZU147" s="1410"/>
      <c r="WZV147" s="1410"/>
      <c r="WZW147" s="1410"/>
      <c r="WZX147" s="1410"/>
      <c r="WZY147" s="1410"/>
      <c r="WZZ147" s="1410"/>
      <c r="XAA147" s="1410"/>
      <c r="XAB147" s="1410"/>
      <c r="XAC147" s="1410"/>
      <c r="XAD147" s="1410"/>
      <c r="XAE147" s="1410"/>
      <c r="XAF147" s="1410"/>
      <c r="XAG147" s="1410"/>
      <c r="XAH147" s="1410"/>
      <c r="XAI147" s="1410"/>
      <c r="XAJ147" s="1410"/>
      <c r="XAK147" s="1410"/>
      <c r="XAL147" s="1410"/>
      <c r="XAM147" s="1410"/>
      <c r="XAN147" s="1410"/>
      <c r="XAO147" s="1410"/>
      <c r="XAP147" s="1410"/>
      <c r="XAQ147" s="1410"/>
      <c r="XAR147" s="1410"/>
      <c r="XAS147" s="1410"/>
      <c r="XAT147" s="1410"/>
      <c r="XAU147" s="1410"/>
      <c r="XAV147" s="1410"/>
      <c r="XAW147" s="1410"/>
      <c r="XAX147" s="1410"/>
      <c r="XAY147" s="1410"/>
      <c r="XAZ147" s="1410"/>
      <c r="XBA147" s="1410"/>
      <c r="XBB147" s="1410"/>
      <c r="XBC147" s="1410"/>
      <c r="XBD147" s="1410"/>
      <c r="XBE147" s="1410"/>
      <c r="XBF147" s="1410"/>
      <c r="XBG147" s="1410"/>
      <c r="XBH147" s="1410"/>
      <c r="XBI147" s="1410"/>
      <c r="XBJ147" s="1410"/>
      <c r="XBK147" s="1410"/>
      <c r="XBL147" s="1410"/>
      <c r="XBM147" s="1410"/>
      <c r="XBN147" s="1410"/>
      <c r="XBO147" s="1410"/>
      <c r="XBP147" s="1410"/>
      <c r="XBQ147" s="1410"/>
      <c r="XBR147" s="1410"/>
      <c r="XBS147" s="1410"/>
      <c r="XBT147" s="1410"/>
      <c r="XBU147" s="1410"/>
      <c r="XBV147" s="1410"/>
      <c r="XBW147" s="1410"/>
      <c r="XBX147" s="1410"/>
      <c r="XBY147" s="1410"/>
      <c r="XBZ147" s="1410"/>
      <c r="XCA147" s="1410"/>
      <c r="XCB147" s="1410"/>
      <c r="XCC147" s="1410"/>
      <c r="XCD147" s="1410"/>
      <c r="XCE147" s="1410"/>
      <c r="XCF147" s="1410"/>
      <c r="XCG147" s="1410"/>
      <c r="XCH147" s="1410"/>
      <c r="XCI147" s="1410"/>
      <c r="XCJ147" s="1410"/>
      <c r="XCK147" s="1410"/>
      <c r="XCL147" s="1410"/>
      <c r="XCM147" s="1410"/>
      <c r="XCN147" s="1410"/>
      <c r="XCO147" s="1410"/>
      <c r="XCP147" s="1410"/>
      <c r="XCQ147" s="1410"/>
      <c r="XCR147" s="1410"/>
      <c r="XCS147" s="1410"/>
      <c r="XCT147" s="1410"/>
      <c r="XCU147" s="1410"/>
      <c r="XCV147" s="1410"/>
      <c r="XCW147" s="1410"/>
      <c r="XCX147" s="1410"/>
      <c r="XCY147" s="1410"/>
      <c r="XCZ147" s="1410"/>
      <c r="XDA147" s="1410"/>
      <c r="XDB147" s="1410"/>
      <c r="XDC147" s="1410"/>
      <c r="XDD147" s="1410"/>
      <c r="XDE147" s="1410"/>
      <c r="XDF147" s="1410"/>
      <c r="XDG147" s="1410"/>
      <c r="XDH147" s="1410"/>
      <c r="XDI147" s="1410"/>
      <c r="XDJ147" s="1410"/>
      <c r="XDK147" s="1410"/>
      <c r="XDL147" s="1410"/>
      <c r="XDM147" s="1410"/>
      <c r="XDN147" s="1410"/>
      <c r="XDO147" s="1410"/>
      <c r="XDP147" s="1410"/>
      <c r="XDQ147" s="1410"/>
      <c r="XDR147" s="1410"/>
      <c r="XDS147" s="1410"/>
      <c r="XDT147" s="1410"/>
      <c r="XDU147" s="1410"/>
      <c r="XDV147" s="1410"/>
      <c r="XDW147" s="1410"/>
      <c r="XDX147" s="1410"/>
      <c r="XDY147" s="1410"/>
      <c r="XDZ147" s="1410"/>
      <c r="XEA147" s="1410"/>
      <c r="XEB147" s="1410"/>
      <c r="XEC147" s="1410"/>
      <c r="XED147" s="1410"/>
      <c r="XEE147" s="1410"/>
      <c r="XEF147" s="1410"/>
      <c r="XEG147" s="1410"/>
      <c r="XEH147" s="1410"/>
      <c r="XEI147" s="1410"/>
      <c r="XEJ147" s="1410"/>
      <c r="XEK147" s="1410"/>
      <c r="XEL147" s="1410"/>
      <c r="XEM147" s="1410"/>
      <c r="XEN147" s="1410"/>
      <c r="XEO147" s="1410"/>
      <c r="XEP147" s="1410"/>
      <c r="XEQ147" s="1410"/>
    </row>
    <row r="148" spans="1:16371" ht="11.25" customHeight="1">
      <c r="A148" s="1138"/>
      <c r="B148" s="1427"/>
      <c r="C148" s="1141" t="s">
        <v>926</v>
      </c>
      <c r="D148" s="1140"/>
      <c r="E148" s="1140"/>
      <c r="F148" s="1140"/>
      <c r="G148" s="1140"/>
      <c r="H148" s="1140"/>
      <c r="I148" s="1140"/>
      <c r="J148" s="1140"/>
      <c r="K148" s="1140"/>
      <c r="L148" s="4275" t="s">
        <v>132</v>
      </c>
      <c r="M148" s="4220"/>
      <c r="N148" s="4220"/>
      <c r="O148" s="4220"/>
      <c r="P148" s="4220"/>
      <c r="Q148" s="4220"/>
      <c r="R148" s="4220"/>
      <c r="S148" s="4220"/>
      <c r="T148" s="1484"/>
    </row>
    <row r="149" spans="1:16371" ht="11.25" customHeight="1">
      <c r="A149" s="1138"/>
      <c r="D149" s="1140"/>
      <c r="E149" s="1140"/>
      <c r="F149" s="1140"/>
      <c r="G149" s="1140"/>
      <c r="H149" s="1140"/>
      <c r="I149" s="1140"/>
      <c r="J149" s="1140"/>
      <c r="K149" s="1140"/>
      <c r="L149" s="4276"/>
      <c r="M149" s="4220"/>
      <c r="N149" s="4220"/>
      <c r="O149" s="4220"/>
      <c r="P149" s="4220"/>
      <c r="Q149" s="4220"/>
      <c r="R149" s="4220"/>
      <c r="S149" s="4220"/>
      <c r="T149" s="1484"/>
    </row>
    <row r="150" spans="1:16371" ht="5.25" customHeight="1">
      <c r="A150" s="1510"/>
      <c r="B150" s="1520"/>
      <c r="C150" s="1521"/>
      <c r="D150" s="1521"/>
      <c r="E150" s="1519"/>
      <c r="F150" s="1519"/>
      <c r="G150" s="1519"/>
      <c r="H150" s="1519"/>
      <c r="I150" s="1519"/>
      <c r="J150" s="1519"/>
      <c r="K150" s="1519"/>
      <c r="L150" s="1566"/>
      <c r="M150" s="1550"/>
      <c r="N150" s="1567"/>
      <c r="O150" s="1568"/>
      <c r="P150" s="1550"/>
      <c r="Q150" s="1550"/>
      <c r="R150" s="1520"/>
      <c r="S150" s="1520"/>
      <c r="T150" s="1551"/>
    </row>
    <row r="151" spans="1:16371" ht="6.75" customHeight="1">
      <c r="A151" s="1138"/>
      <c r="B151" s="1488"/>
      <c r="C151" s="1514"/>
      <c r="D151" s="1514"/>
      <c r="E151" s="1140"/>
      <c r="F151" s="1140"/>
      <c r="G151" s="1140"/>
      <c r="H151" s="1140"/>
      <c r="I151" s="1140"/>
      <c r="J151" s="1140"/>
      <c r="K151" s="1140"/>
      <c r="L151" s="1160"/>
      <c r="M151" s="1451"/>
      <c r="N151" s="1565"/>
      <c r="O151" s="1457"/>
      <c r="P151" s="1451"/>
      <c r="Q151" s="1451"/>
      <c r="R151" s="1488"/>
      <c r="S151" s="1488"/>
      <c r="T151" s="1484"/>
    </row>
    <row r="152" spans="1:16371" s="2801" customFormat="1">
      <c r="A152" s="1579"/>
      <c r="B152" s="1450">
        <v>9.23</v>
      </c>
      <c r="C152" s="1139" t="s">
        <v>913</v>
      </c>
      <c r="D152" s="1514"/>
      <c r="E152" s="1606"/>
      <c r="F152" s="1606"/>
      <c r="G152" s="1606"/>
      <c r="H152" s="1606"/>
      <c r="I152" s="1606"/>
      <c r="J152" s="1606"/>
      <c r="K152" s="1606"/>
      <c r="L152" s="2802"/>
      <c r="M152" s="1451"/>
      <c r="N152" s="1565"/>
      <c r="O152" s="2805"/>
      <c r="P152" s="1451"/>
      <c r="Q152" s="1451"/>
      <c r="R152" s="2806"/>
      <c r="S152" s="2803" t="s">
        <v>854</v>
      </c>
      <c r="T152" s="1593"/>
      <c r="U152" s="1413"/>
      <c r="V152" s="1413"/>
      <c r="W152" s="1413"/>
      <c r="X152" s="1413"/>
      <c r="Y152" s="1413"/>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c r="AS152" s="1410"/>
      <c r="AT152" s="1410"/>
      <c r="AU152" s="1410"/>
      <c r="AV152" s="1410"/>
      <c r="AW152" s="1410"/>
      <c r="AX152" s="1410"/>
      <c r="AY152" s="1410"/>
      <c r="AZ152" s="1410"/>
      <c r="BA152" s="1410"/>
      <c r="BB152" s="1410"/>
      <c r="BC152" s="1410"/>
      <c r="BD152" s="1410"/>
      <c r="BE152" s="1410"/>
      <c r="BF152" s="1410"/>
      <c r="BG152" s="1410"/>
      <c r="BH152" s="1410"/>
      <c r="BI152" s="1410"/>
      <c r="BJ152" s="1410"/>
      <c r="BK152" s="1410"/>
      <c r="BL152" s="1410"/>
      <c r="BM152" s="1410"/>
      <c r="BN152" s="1410"/>
      <c r="BO152" s="1410"/>
      <c r="BP152" s="1410"/>
      <c r="BQ152" s="1410"/>
      <c r="BR152" s="1410"/>
      <c r="BS152" s="1410"/>
      <c r="BT152" s="1410"/>
      <c r="BU152" s="1410"/>
      <c r="BV152" s="1410"/>
      <c r="BW152" s="1410"/>
      <c r="BX152" s="1410"/>
      <c r="BY152" s="1410"/>
      <c r="BZ152" s="1410"/>
      <c r="CA152" s="1410"/>
      <c r="CB152" s="1410"/>
      <c r="CC152" s="1410"/>
      <c r="CD152" s="1410"/>
      <c r="CE152" s="1410"/>
      <c r="CF152" s="1410"/>
      <c r="CG152" s="1410"/>
      <c r="CH152" s="1410"/>
      <c r="CI152" s="1410"/>
      <c r="CJ152" s="1410"/>
      <c r="CK152" s="1410"/>
      <c r="CL152" s="1410"/>
      <c r="CM152" s="1410"/>
      <c r="CN152" s="1410"/>
      <c r="CO152" s="1410"/>
      <c r="CP152" s="1410"/>
      <c r="CQ152" s="1410"/>
      <c r="CR152" s="1410"/>
      <c r="CS152" s="1410"/>
      <c r="CT152" s="1410"/>
      <c r="CU152" s="1410"/>
      <c r="CV152" s="1410"/>
      <c r="CW152" s="1410"/>
      <c r="CX152" s="1410"/>
      <c r="CY152" s="1410"/>
      <c r="CZ152" s="1410"/>
      <c r="DA152" s="1410"/>
      <c r="DB152" s="1410"/>
      <c r="DC152" s="1410"/>
      <c r="DD152" s="1410"/>
      <c r="DE152" s="1410"/>
      <c r="DF152" s="1410"/>
      <c r="DG152" s="1410"/>
      <c r="DH152" s="1410"/>
      <c r="DI152" s="1410"/>
      <c r="DJ152" s="1410"/>
      <c r="DK152" s="1410"/>
      <c r="DL152" s="1410"/>
      <c r="DM152" s="1410"/>
      <c r="DN152" s="1410"/>
      <c r="DO152" s="1410"/>
      <c r="DP152" s="1410"/>
      <c r="DQ152" s="1410"/>
      <c r="DR152" s="1410"/>
      <c r="DS152" s="1410"/>
      <c r="DT152" s="1410"/>
      <c r="DU152" s="1410"/>
      <c r="DV152" s="1410"/>
      <c r="DW152" s="1410"/>
      <c r="DX152" s="1410"/>
      <c r="DY152" s="1410"/>
      <c r="DZ152" s="1410"/>
      <c r="EA152" s="1410"/>
      <c r="EB152" s="1410"/>
      <c r="EC152" s="1410"/>
      <c r="ED152" s="1410"/>
      <c r="EE152" s="1410"/>
      <c r="EF152" s="1410"/>
      <c r="EG152" s="1410"/>
      <c r="EH152" s="1410"/>
      <c r="EI152" s="1410"/>
      <c r="EJ152" s="1410"/>
      <c r="EK152" s="1410"/>
      <c r="EL152" s="1410"/>
      <c r="EM152" s="1410"/>
      <c r="EN152" s="1410"/>
      <c r="EO152" s="1410"/>
      <c r="EP152" s="1410"/>
      <c r="EQ152" s="1410"/>
      <c r="ER152" s="1410"/>
      <c r="ES152" s="1410"/>
      <c r="ET152" s="1410"/>
      <c r="EU152" s="1410"/>
      <c r="EV152" s="1410"/>
      <c r="EW152" s="1410"/>
      <c r="EX152" s="1410"/>
      <c r="EY152" s="1410"/>
      <c r="EZ152" s="1410"/>
      <c r="FA152" s="1410"/>
      <c r="FB152" s="1410"/>
      <c r="FC152" s="1410"/>
      <c r="FD152" s="1410"/>
      <c r="FE152" s="1410"/>
      <c r="FF152" s="1410"/>
      <c r="FG152" s="1410"/>
      <c r="FH152" s="1410"/>
      <c r="FI152" s="1410"/>
      <c r="FJ152" s="1410"/>
      <c r="FK152" s="1410"/>
      <c r="FL152" s="1410"/>
      <c r="FM152" s="1410"/>
      <c r="FN152" s="1410"/>
      <c r="FO152" s="1410"/>
      <c r="FP152" s="1410"/>
      <c r="FQ152" s="1410"/>
      <c r="FR152" s="1410"/>
      <c r="FS152" s="1410"/>
      <c r="FT152" s="1410"/>
      <c r="FU152" s="1410"/>
      <c r="FV152" s="1410"/>
      <c r="FW152" s="1410"/>
      <c r="FX152" s="1410"/>
      <c r="FY152" s="1410"/>
      <c r="FZ152" s="1410"/>
      <c r="GA152" s="1410"/>
      <c r="GB152" s="1410"/>
      <c r="GC152" s="1410"/>
      <c r="GD152" s="1410"/>
      <c r="GE152" s="1410"/>
      <c r="GF152" s="1410"/>
      <c r="GG152" s="1410"/>
      <c r="GH152" s="1410"/>
      <c r="GI152" s="1410"/>
      <c r="GJ152" s="1410"/>
      <c r="GK152" s="1410"/>
      <c r="GL152" s="1410"/>
      <c r="GM152" s="1410"/>
      <c r="GN152" s="1410"/>
      <c r="GO152" s="1410"/>
      <c r="GP152" s="1410"/>
      <c r="GQ152" s="1410"/>
      <c r="GR152" s="1410"/>
      <c r="GS152" s="1410"/>
      <c r="GT152" s="1410"/>
      <c r="GU152" s="1410"/>
      <c r="GV152" s="1410"/>
      <c r="GW152" s="1410"/>
      <c r="GX152" s="1410"/>
      <c r="GY152" s="1410"/>
      <c r="GZ152" s="1410"/>
      <c r="HA152" s="1410"/>
      <c r="HB152" s="1410"/>
      <c r="HC152" s="1410"/>
      <c r="HD152" s="1410"/>
      <c r="HE152" s="1410"/>
      <c r="HF152" s="1410"/>
      <c r="HG152" s="1410"/>
      <c r="HH152" s="1410"/>
      <c r="HI152" s="1410"/>
      <c r="HJ152" s="1410"/>
      <c r="HK152" s="1410"/>
      <c r="HL152" s="1410"/>
      <c r="HM152" s="1410"/>
      <c r="HN152" s="1410"/>
      <c r="HO152" s="1410"/>
      <c r="HP152" s="1410"/>
      <c r="HQ152" s="1410"/>
      <c r="HR152" s="1410"/>
      <c r="HS152" s="1410"/>
      <c r="HT152" s="1410"/>
      <c r="HU152" s="1410"/>
      <c r="HV152" s="1410"/>
      <c r="HW152" s="1410"/>
      <c r="HX152" s="1410"/>
      <c r="HY152" s="1410"/>
      <c r="HZ152" s="1410"/>
      <c r="IA152" s="1410"/>
      <c r="IB152" s="1410"/>
      <c r="IC152" s="1410"/>
      <c r="ID152" s="1410"/>
      <c r="IE152" s="1410"/>
      <c r="IF152" s="1410"/>
      <c r="IG152" s="1410"/>
      <c r="IH152" s="1410"/>
      <c r="II152" s="1410"/>
      <c r="IJ152" s="1410"/>
      <c r="IK152" s="1410"/>
      <c r="IL152" s="1410"/>
      <c r="IM152" s="1410"/>
      <c r="IN152" s="1410"/>
      <c r="IO152" s="1410"/>
      <c r="IP152" s="1410"/>
      <c r="IQ152" s="1410"/>
      <c r="IR152" s="1410"/>
      <c r="IS152" s="1410"/>
      <c r="IT152" s="1410"/>
      <c r="IU152" s="1410"/>
      <c r="IV152" s="1410"/>
      <c r="IW152" s="1410"/>
      <c r="IX152" s="1410"/>
      <c r="IY152" s="1410"/>
      <c r="IZ152" s="1410"/>
      <c r="JA152" s="1410"/>
      <c r="JB152" s="1410"/>
      <c r="JC152" s="1410"/>
      <c r="JD152" s="1410"/>
      <c r="JE152" s="1410"/>
      <c r="JF152" s="1410"/>
      <c r="JG152" s="1410"/>
      <c r="JH152" s="1410"/>
      <c r="JI152" s="1410"/>
      <c r="JJ152" s="1410"/>
      <c r="JK152" s="1410"/>
      <c r="JL152" s="1410"/>
      <c r="JM152" s="1410"/>
      <c r="JN152" s="1410"/>
      <c r="JO152" s="1410"/>
      <c r="JP152" s="1410"/>
      <c r="JQ152" s="1410"/>
      <c r="JR152" s="1410"/>
      <c r="JS152" s="1410"/>
      <c r="JT152" s="1410"/>
      <c r="JU152" s="1410"/>
      <c r="JV152" s="1410"/>
      <c r="JW152" s="1410"/>
      <c r="JX152" s="1410"/>
      <c r="JY152" s="1410"/>
      <c r="JZ152" s="1410"/>
      <c r="KA152" s="1410"/>
      <c r="KB152" s="1410"/>
      <c r="KC152" s="1410"/>
      <c r="KD152" s="1410"/>
      <c r="KE152" s="1410"/>
      <c r="KF152" s="1410"/>
      <c r="KG152" s="1410"/>
      <c r="KH152" s="1410"/>
      <c r="KI152" s="1410"/>
      <c r="KJ152" s="1410"/>
      <c r="KK152" s="1410"/>
      <c r="KL152" s="1410"/>
      <c r="KM152" s="1410"/>
      <c r="KN152" s="1410"/>
      <c r="KO152" s="1410"/>
      <c r="KP152" s="1410"/>
      <c r="KQ152" s="1410"/>
      <c r="KR152" s="1410"/>
      <c r="KS152" s="1410"/>
      <c r="KT152" s="1410"/>
      <c r="KU152" s="1410"/>
      <c r="KV152" s="1410"/>
      <c r="KW152" s="1410"/>
      <c r="KX152" s="1410"/>
      <c r="KY152" s="1410"/>
      <c r="KZ152" s="1410"/>
      <c r="LA152" s="1410"/>
      <c r="LB152" s="1410"/>
      <c r="LC152" s="1410"/>
      <c r="LD152" s="1410"/>
      <c r="LE152" s="1410"/>
      <c r="LF152" s="1410"/>
      <c r="LG152" s="1410"/>
      <c r="LH152" s="1410"/>
      <c r="LI152" s="1410"/>
      <c r="LJ152" s="1410"/>
      <c r="LK152" s="1410"/>
      <c r="LL152" s="1410"/>
      <c r="LM152" s="1410"/>
      <c r="LN152" s="1410"/>
      <c r="LO152" s="1410"/>
      <c r="LP152" s="1410"/>
      <c r="LQ152" s="1410"/>
      <c r="LR152" s="1410"/>
      <c r="LS152" s="1410"/>
      <c r="LT152" s="1410"/>
      <c r="LU152" s="1410"/>
      <c r="LV152" s="1410"/>
      <c r="LW152" s="1410"/>
      <c r="LX152" s="1410"/>
      <c r="LY152" s="1410"/>
      <c r="LZ152" s="1410"/>
      <c r="MA152" s="1410"/>
      <c r="MB152" s="1410"/>
      <c r="MC152" s="1410"/>
      <c r="MD152" s="1410"/>
      <c r="ME152" s="1410"/>
      <c r="MF152" s="1410"/>
      <c r="MG152" s="1410"/>
      <c r="MH152" s="1410"/>
      <c r="MI152" s="1410"/>
      <c r="MJ152" s="1410"/>
      <c r="MK152" s="1410"/>
      <c r="ML152" s="1410"/>
      <c r="MM152" s="1410"/>
      <c r="MN152" s="1410"/>
      <c r="MO152" s="1410"/>
      <c r="MP152" s="1410"/>
      <c r="MQ152" s="1410"/>
      <c r="MR152" s="1410"/>
      <c r="MS152" s="1410"/>
      <c r="MT152" s="1410"/>
      <c r="MU152" s="1410"/>
      <c r="MV152" s="1410"/>
      <c r="MW152" s="1410"/>
      <c r="MX152" s="1410"/>
      <c r="MY152" s="1410"/>
      <c r="MZ152" s="1410"/>
      <c r="NA152" s="1410"/>
      <c r="NB152" s="1410"/>
      <c r="NC152" s="1410"/>
      <c r="ND152" s="1410"/>
      <c r="NE152" s="1410"/>
      <c r="NF152" s="1410"/>
      <c r="NG152" s="1410"/>
      <c r="NH152" s="1410"/>
      <c r="NI152" s="1410"/>
      <c r="NJ152" s="1410"/>
      <c r="NK152" s="1410"/>
      <c r="NL152" s="1410"/>
      <c r="NM152" s="1410"/>
      <c r="NN152" s="1410"/>
      <c r="NO152" s="1410"/>
      <c r="NP152" s="1410"/>
      <c r="NQ152" s="1410"/>
      <c r="NR152" s="1410"/>
      <c r="NS152" s="1410"/>
      <c r="NT152" s="1410"/>
      <c r="NU152" s="1410"/>
      <c r="NV152" s="1410"/>
      <c r="NW152" s="1410"/>
      <c r="NX152" s="1410"/>
      <c r="NY152" s="1410"/>
      <c r="NZ152" s="1410"/>
      <c r="OA152" s="1410"/>
      <c r="OB152" s="1410"/>
      <c r="OC152" s="1410"/>
      <c r="OD152" s="1410"/>
      <c r="OE152" s="1410"/>
      <c r="OF152" s="1410"/>
      <c r="OG152" s="1410"/>
      <c r="OH152" s="1410"/>
      <c r="OI152" s="1410"/>
      <c r="OJ152" s="1410"/>
      <c r="OK152" s="1410"/>
      <c r="OL152" s="1410"/>
      <c r="OM152" s="1410"/>
      <c r="ON152" s="1410"/>
      <c r="OO152" s="1410"/>
      <c r="OP152" s="1410"/>
      <c r="OQ152" s="1410"/>
      <c r="OR152" s="1410"/>
      <c r="OS152" s="1410"/>
      <c r="OT152" s="1410"/>
      <c r="OU152" s="1410"/>
      <c r="OV152" s="1410"/>
      <c r="OW152" s="1410"/>
      <c r="OX152" s="1410"/>
      <c r="OY152" s="1410"/>
      <c r="OZ152" s="1410"/>
      <c r="PA152" s="1410"/>
      <c r="PB152" s="1410"/>
      <c r="PC152" s="1410"/>
      <c r="PD152" s="1410"/>
      <c r="PE152" s="1410"/>
      <c r="PF152" s="1410"/>
      <c r="PG152" s="1410"/>
      <c r="PH152" s="1410"/>
      <c r="PI152" s="1410"/>
      <c r="PJ152" s="1410"/>
      <c r="PK152" s="1410"/>
      <c r="PL152" s="1410"/>
      <c r="PM152" s="1410"/>
      <c r="PN152" s="1410"/>
      <c r="PO152" s="1410"/>
      <c r="PP152" s="1410"/>
      <c r="PQ152" s="1410"/>
      <c r="PR152" s="1410"/>
      <c r="PS152" s="1410"/>
      <c r="PT152" s="1410"/>
      <c r="PU152" s="1410"/>
      <c r="PV152" s="1410"/>
      <c r="PW152" s="1410"/>
      <c r="PX152" s="1410"/>
      <c r="PY152" s="1410"/>
      <c r="PZ152" s="1410"/>
      <c r="QA152" s="1410"/>
      <c r="QB152" s="1410"/>
      <c r="QC152" s="1410"/>
      <c r="QD152" s="1410"/>
      <c r="QE152" s="1410"/>
      <c r="QF152" s="1410"/>
      <c r="QG152" s="1410"/>
      <c r="QH152" s="1410"/>
      <c r="QI152" s="1410"/>
      <c r="QJ152" s="1410"/>
      <c r="QK152" s="1410"/>
      <c r="QL152" s="1410"/>
      <c r="QM152" s="1410"/>
      <c r="QN152" s="1410"/>
      <c r="QO152" s="1410"/>
      <c r="QP152" s="1410"/>
      <c r="QQ152" s="1410"/>
      <c r="QR152" s="1410"/>
      <c r="QS152" s="1410"/>
      <c r="QT152" s="1410"/>
      <c r="QU152" s="1410"/>
      <c r="QV152" s="1410"/>
      <c r="QW152" s="1410"/>
      <c r="QX152" s="1410"/>
      <c r="QY152" s="1410"/>
      <c r="QZ152" s="1410"/>
      <c r="RA152" s="1410"/>
      <c r="RB152" s="1410"/>
      <c r="RC152" s="1410"/>
      <c r="RD152" s="1410"/>
      <c r="RE152" s="1410"/>
      <c r="RF152" s="1410"/>
      <c r="RG152" s="1410"/>
      <c r="RH152" s="1410"/>
      <c r="RI152" s="1410"/>
      <c r="RJ152" s="1410"/>
      <c r="RK152" s="1410"/>
      <c r="RL152" s="1410"/>
      <c r="RM152" s="1410"/>
      <c r="RN152" s="1410"/>
      <c r="RO152" s="1410"/>
      <c r="RP152" s="1410"/>
      <c r="RQ152" s="1410"/>
      <c r="RR152" s="1410"/>
      <c r="RS152" s="1410"/>
      <c r="RT152" s="1410"/>
      <c r="RU152" s="1410"/>
      <c r="RV152" s="1410"/>
      <c r="RW152" s="1410"/>
      <c r="RX152" s="1410"/>
      <c r="RY152" s="1410"/>
      <c r="RZ152" s="1410"/>
      <c r="SA152" s="1410"/>
      <c r="SB152" s="1410"/>
      <c r="SC152" s="1410"/>
      <c r="SD152" s="1410"/>
      <c r="SE152" s="1410"/>
      <c r="SF152" s="1410"/>
      <c r="SG152" s="1410"/>
      <c r="SH152" s="1410"/>
      <c r="SI152" s="1410"/>
      <c r="SJ152" s="1410"/>
      <c r="SK152" s="1410"/>
      <c r="SL152" s="1410"/>
      <c r="SM152" s="1410"/>
      <c r="SN152" s="1410"/>
      <c r="SO152" s="1410"/>
      <c r="SP152" s="1410"/>
      <c r="SQ152" s="1410"/>
      <c r="SR152" s="1410"/>
      <c r="SS152" s="1410"/>
      <c r="ST152" s="1410"/>
      <c r="SU152" s="1410"/>
      <c r="SV152" s="1410"/>
      <c r="SW152" s="1410"/>
      <c r="SX152" s="1410"/>
      <c r="SY152" s="1410"/>
      <c r="SZ152" s="1410"/>
      <c r="TA152" s="1410"/>
      <c r="TB152" s="1410"/>
      <c r="TC152" s="1410"/>
      <c r="TD152" s="1410"/>
      <c r="TE152" s="1410"/>
      <c r="TF152" s="1410"/>
      <c r="TG152" s="1410"/>
      <c r="TH152" s="1410"/>
      <c r="TI152" s="1410"/>
      <c r="TJ152" s="1410"/>
      <c r="TK152" s="1410"/>
      <c r="TL152" s="1410"/>
      <c r="TM152" s="1410"/>
      <c r="TN152" s="1410"/>
      <c r="TO152" s="1410"/>
      <c r="TP152" s="1410"/>
      <c r="TQ152" s="1410"/>
      <c r="TR152" s="1410"/>
      <c r="TS152" s="1410"/>
      <c r="TT152" s="1410"/>
      <c r="TU152" s="1410"/>
      <c r="TV152" s="1410"/>
      <c r="TW152" s="1410"/>
      <c r="TX152" s="1410"/>
      <c r="TY152" s="1410"/>
      <c r="TZ152" s="1410"/>
      <c r="UA152" s="1410"/>
      <c r="UB152" s="1410"/>
      <c r="UC152" s="1410"/>
      <c r="UD152" s="1410"/>
      <c r="UE152" s="1410"/>
      <c r="UF152" s="1410"/>
      <c r="UG152" s="1410"/>
      <c r="UH152" s="1410"/>
      <c r="UI152" s="1410"/>
      <c r="UJ152" s="1410"/>
      <c r="UK152" s="1410"/>
      <c r="UL152" s="1410"/>
      <c r="UM152" s="1410"/>
      <c r="UN152" s="1410"/>
      <c r="UO152" s="1410"/>
      <c r="UP152" s="1410"/>
      <c r="UQ152" s="1410"/>
      <c r="UR152" s="1410"/>
      <c r="US152" s="1410"/>
      <c r="UT152" s="1410"/>
      <c r="UU152" s="1410"/>
      <c r="UV152" s="1410"/>
      <c r="UW152" s="1410"/>
      <c r="UX152" s="1410"/>
      <c r="UY152" s="1410"/>
      <c r="UZ152" s="1410"/>
      <c r="VA152" s="1410"/>
      <c r="VB152" s="1410"/>
      <c r="VC152" s="1410"/>
      <c r="VD152" s="1410"/>
      <c r="VE152" s="1410"/>
      <c r="VF152" s="1410"/>
      <c r="VG152" s="1410"/>
      <c r="VH152" s="1410"/>
      <c r="VI152" s="1410"/>
      <c r="VJ152" s="1410"/>
      <c r="VK152" s="1410"/>
      <c r="VL152" s="1410"/>
      <c r="VM152" s="1410"/>
      <c r="VN152" s="1410"/>
      <c r="VO152" s="1410"/>
      <c r="VP152" s="1410"/>
      <c r="VQ152" s="1410"/>
      <c r="VR152" s="1410"/>
      <c r="VS152" s="1410"/>
      <c r="VT152" s="1410"/>
      <c r="VU152" s="1410"/>
      <c r="VV152" s="1410"/>
      <c r="VW152" s="1410"/>
      <c r="VX152" s="1410"/>
      <c r="VY152" s="1410"/>
      <c r="VZ152" s="1410"/>
      <c r="WA152" s="1410"/>
      <c r="WB152" s="1410"/>
      <c r="WC152" s="1410"/>
      <c r="WD152" s="1410"/>
      <c r="WE152" s="1410"/>
      <c r="WF152" s="1410"/>
      <c r="WG152" s="1410"/>
      <c r="WH152" s="1410"/>
      <c r="WI152" s="1410"/>
      <c r="WJ152" s="1410"/>
      <c r="WK152" s="1410"/>
      <c r="WL152" s="1410"/>
      <c r="WM152" s="1410"/>
      <c r="WN152" s="1410"/>
      <c r="WO152" s="1410"/>
      <c r="WP152" s="1410"/>
      <c r="WQ152" s="1410"/>
      <c r="WR152" s="1410"/>
      <c r="WS152" s="1410"/>
      <c r="WT152" s="1410"/>
      <c r="WU152" s="1410"/>
      <c r="WV152" s="1410"/>
      <c r="WW152" s="1410"/>
      <c r="WX152" s="1410"/>
      <c r="WY152" s="1410"/>
      <c r="WZ152" s="1410"/>
      <c r="XA152" s="1410"/>
      <c r="XB152" s="1410"/>
      <c r="XC152" s="1410"/>
      <c r="XD152" s="1410"/>
      <c r="XE152" s="1410"/>
      <c r="XF152" s="1410"/>
      <c r="XG152" s="1410"/>
      <c r="XH152" s="1410"/>
      <c r="XI152" s="1410"/>
      <c r="XJ152" s="1410"/>
      <c r="XK152" s="1410"/>
      <c r="XL152" s="1410"/>
      <c r="XM152" s="1410"/>
      <c r="XN152" s="1410"/>
      <c r="XO152" s="1410"/>
      <c r="XP152" s="1410"/>
      <c r="XQ152" s="1410"/>
      <c r="XR152" s="1410"/>
      <c r="XS152" s="1410"/>
      <c r="XT152" s="1410"/>
      <c r="XU152" s="1410"/>
      <c r="XV152" s="1410"/>
      <c r="XW152" s="1410"/>
      <c r="XX152" s="1410"/>
      <c r="XY152" s="1410"/>
      <c r="XZ152" s="1410"/>
      <c r="YA152" s="1410"/>
      <c r="YB152" s="1410"/>
      <c r="YC152" s="1410"/>
      <c r="YD152" s="1410"/>
      <c r="YE152" s="1410"/>
      <c r="YF152" s="1410"/>
      <c r="YG152" s="1410"/>
      <c r="YH152" s="1410"/>
      <c r="YI152" s="1410"/>
      <c r="YJ152" s="1410"/>
      <c r="YK152" s="1410"/>
      <c r="YL152" s="1410"/>
      <c r="YM152" s="1410"/>
      <c r="YN152" s="1410"/>
      <c r="YO152" s="1410"/>
      <c r="YP152" s="1410"/>
      <c r="YQ152" s="1410"/>
      <c r="YR152" s="1410"/>
      <c r="YS152" s="1410"/>
      <c r="YT152" s="1410"/>
      <c r="YU152" s="1410"/>
      <c r="YV152" s="1410"/>
      <c r="YW152" s="1410"/>
      <c r="YX152" s="1410"/>
      <c r="YY152" s="1410"/>
      <c r="YZ152" s="1410"/>
      <c r="ZA152" s="1410"/>
      <c r="ZB152" s="1410"/>
      <c r="ZC152" s="1410"/>
      <c r="ZD152" s="1410"/>
      <c r="ZE152" s="1410"/>
      <c r="ZF152" s="1410"/>
      <c r="ZG152" s="1410"/>
      <c r="ZH152" s="1410"/>
      <c r="ZI152" s="1410"/>
      <c r="ZJ152" s="1410"/>
      <c r="ZK152" s="1410"/>
      <c r="ZL152" s="1410"/>
      <c r="ZM152" s="1410"/>
      <c r="ZN152" s="1410"/>
      <c r="ZO152" s="1410"/>
      <c r="ZP152" s="1410"/>
      <c r="ZQ152" s="1410"/>
      <c r="ZR152" s="1410"/>
      <c r="ZS152" s="1410"/>
      <c r="ZT152" s="1410"/>
      <c r="ZU152" s="1410"/>
      <c r="ZV152" s="1410"/>
      <c r="ZW152" s="1410"/>
      <c r="ZX152" s="1410"/>
      <c r="ZY152" s="1410"/>
      <c r="ZZ152" s="1410"/>
      <c r="AAA152" s="1410"/>
      <c r="AAB152" s="1410"/>
      <c r="AAC152" s="1410"/>
      <c r="AAD152" s="1410"/>
      <c r="AAE152" s="1410"/>
      <c r="AAF152" s="1410"/>
      <c r="AAG152" s="1410"/>
      <c r="AAH152" s="1410"/>
      <c r="AAI152" s="1410"/>
      <c r="AAJ152" s="1410"/>
      <c r="AAK152" s="1410"/>
      <c r="AAL152" s="1410"/>
      <c r="AAM152" s="1410"/>
      <c r="AAN152" s="1410"/>
      <c r="AAO152" s="1410"/>
      <c r="AAP152" s="1410"/>
      <c r="AAQ152" s="1410"/>
      <c r="AAR152" s="1410"/>
      <c r="AAS152" s="1410"/>
      <c r="AAT152" s="1410"/>
      <c r="AAU152" s="1410"/>
      <c r="AAV152" s="1410"/>
      <c r="AAW152" s="1410"/>
      <c r="AAX152" s="1410"/>
      <c r="AAY152" s="1410"/>
      <c r="AAZ152" s="1410"/>
      <c r="ABA152" s="1410"/>
      <c r="ABB152" s="1410"/>
      <c r="ABC152" s="1410"/>
      <c r="ABD152" s="1410"/>
      <c r="ABE152" s="1410"/>
      <c r="ABF152" s="1410"/>
      <c r="ABG152" s="1410"/>
      <c r="ABH152" s="1410"/>
      <c r="ABI152" s="1410"/>
      <c r="ABJ152" s="1410"/>
      <c r="ABK152" s="1410"/>
      <c r="ABL152" s="1410"/>
      <c r="ABM152" s="1410"/>
      <c r="ABN152" s="1410"/>
      <c r="ABO152" s="1410"/>
      <c r="ABP152" s="1410"/>
      <c r="ABQ152" s="1410"/>
      <c r="ABR152" s="1410"/>
      <c r="ABS152" s="1410"/>
      <c r="ABT152" s="1410"/>
      <c r="ABU152" s="1410"/>
      <c r="ABV152" s="1410"/>
      <c r="ABW152" s="1410"/>
      <c r="ABX152" s="1410"/>
      <c r="ABY152" s="1410"/>
      <c r="ABZ152" s="1410"/>
      <c r="ACA152" s="1410"/>
      <c r="ACB152" s="1410"/>
      <c r="ACC152" s="1410"/>
      <c r="ACD152" s="1410"/>
      <c r="ACE152" s="1410"/>
      <c r="ACF152" s="1410"/>
      <c r="ACG152" s="1410"/>
      <c r="ACH152" s="1410"/>
      <c r="ACI152" s="1410"/>
      <c r="ACJ152" s="1410"/>
      <c r="ACK152" s="1410"/>
      <c r="ACL152" s="1410"/>
      <c r="ACM152" s="1410"/>
      <c r="ACN152" s="1410"/>
      <c r="ACO152" s="1410"/>
      <c r="ACP152" s="1410"/>
      <c r="ACQ152" s="1410"/>
      <c r="ACR152" s="1410"/>
      <c r="ACS152" s="1410"/>
      <c r="ACT152" s="1410"/>
      <c r="ACU152" s="1410"/>
      <c r="ACV152" s="1410"/>
      <c r="ACW152" s="1410"/>
      <c r="ACX152" s="1410"/>
      <c r="ACY152" s="1410"/>
      <c r="ACZ152" s="1410"/>
      <c r="ADA152" s="1410"/>
      <c r="ADB152" s="1410"/>
      <c r="ADC152" s="1410"/>
      <c r="ADD152" s="1410"/>
      <c r="ADE152" s="1410"/>
      <c r="ADF152" s="1410"/>
      <c r="ADG152" s="1410"/>
      <c r="ADH152" s="1410"/>
      <c r="ADI152" s="1410"/>
      <c r="ADJ152" s="1410"/>
      <c r="ADK152" s="1410"/>
      <c r="ADL152" s="1410"/>
      <c r="ADM152" s="1410"/>
      <c r="ADN152" s="1410"/>
      <c r="ADO152" s="1410"/>
      <c r="ADP152" s="1410"/>
      <c r="ADQ152" s="1410"/>
      <c r="ADR152" s="1410"/>
      <c r="ADS152" s="1410"/>
      <c r="ADT152" s="1410"/>
      <c r="ADU152" s="1410"/>
      <c r="ADV152" s="1410"/>
      <c r="ADW152" s="1410"/>
      <c r="ADX152" s="1410"/>
      <c r="ADY152" s="1410"/>
      <c r="ADZ152" s="1410"/>
      <c r="AEA152" s="1410"/>
      <c r="AEB152" s="1410"/>
      <c r="AEC152" s="1410"/>
      <c r="AED152" s="1410"/>
      <c r="AEE152" s="1410"/>
      <c r="AEF152" s="1410"/>
      <c r="AEG152" s="1410"/>
      <c r="AEH152" s="1410"/>
      <c r="AEI152" s="1410"/>
      <c r="AEJ152" s="1410"/>
      <c r="AEK152" s="1410"/>
      <c r="AEL152" s="1410"/>
      <c r="AEM152" s="1410"/>
      <c r="AEN152" s="1410"/>
      <c r="AEO152" s="1410"/>
      <c r="AEP152" s="1410"/>
      <c r="AEQ152" s="1410"/>
      <c r="AER152" s="1410"/>
      <c r="AES152" s="1410"/>
      <c r="AET152" s="1410"/>
      <c r="AEU152" s="1410"/>
      <c r="AEV152" s="1410"/>
      <c r="AEW152" s="1410"/>
      <c r="AEX152" s="1410"/>
      <c r="AEY152" s="1410"/>
      <c r="AEZ152" s="1410"/>
      <c r="AFA152" s="1410"/>
      <c r="AFB152" s="1410"/>
      <c r="AFC152" s="1410"/>
      <c r="AFD152" s="1410"/>
      <c r="AFE152" s="1410"/>
      <c r="AFF152" s="1410"/>
      <c r="AFG152" s="1410"/>
      <c r="AFH152" s="1410"/>
      <c r="AFI152" s="1410"/>
      <c r="AFJ152" s="1410"/>
      <c r="AFK152" s="1410"/>
      <c r="AFL152" s="1410"/>
      <c r="AFM152" s="1410"/>
      <c r="AFN152" s="1410"/>
      <c r="AFO152" s="1410"/>
      <c r="AFP152" s="1410"/>
      <c r="AFQ152" s="1410"/>
      <c r="AFR152" s="1410"/>
      <c r="AFS152" s="1410"/>
      <c r="AFT152" s="1410"/>
      <c r="AFU152" s="1410"/>
      <c r="AFV152" s="1410"/>
      <c r="AFW152" s="1410"/>
      <c r="AFX152" s="1410"/>
      <c r="AFY152" s="1410"/>
      <c r="AFZ152" s="1410"/>
      <c r="AGA152" s="1410"/>
      <c r="AGB152" s="1410"/>
      <c r="AGC152" s="1410"/>
      <c r="AGD152" s="1410"/>
      <c r="AGE152" s="1410"/>
      <c r="AGF152" s="1410"/>
      <c r="AGG152" s="1410"/>
      <c r="AGH152" s="1410"/>
      <c r="AGI152" s="1410"/>
      <c r="AGJ152" s="1410"/>
      <c r="AGK152" s="1410"/>
      <c r="AGL152" s="1410"/>
      <c r="AGM152" s="1410"/>
      <c r="AGN152" s="1410"/>
      <c r="AGO152" s="1410"/>
      <c r="AGP152" s="1410"/>
      <c r="AGQ152" s="1410"/>
      <c r="AGR152" s="1410"/>
      <c r="AGS152" s="1410"/>
      <c r="AGT152" s="1410"/>
      <c r="AGU152" s="1410"/>
      <c r="AGV152" s="1410"/>
      <c r="AGW152" s="1410"/>
      <c r="AGX152" s="1410"/>
      <c r="AGY152" s="1410"/>
      <c r="AGZ152" s="1410"/>
      <c r="AHA152" s="1410"/>
      <c r="AHB152" s="1410"/>
      <c r="AHC152" s="1410"/>
      <c r="AHD152" s="1410"/>
      <c r="AHE152" s="1410"/>
      <c r="AHF152" s="1410"/>
      <c r="AHG152" s="1410"/>
      <c r="AHH152" s="1410"/>
      <c r="AHI152" s="1410"/>
      <c r="AHJ152" s="1410"/>
      <c r="AHK152" s="1410"/>
      <c r="AHL152" s="1410"/>
      <c r="AHM152" s="1410"/>
      <c r="AHN152" s="1410"/>
      <c r="AHO152" s="1410"/>
      <c r="AHP152" s="1410"/>
      <c r="AHQ152" s="1410"/>
      <c r="AHR152" s="1410"/>
      <c r="AHS152" s="1410"/>
      <c r="AHT152" s="1410"/>
      <c r="AHU152" s="1410"/>
      <c r="AHV152" s="1410"/>
      <c r="AHW152" s="1410"/>
      <c r="AHX152" s="1410"/>
      <c r="AHY152" s="1410"/>
      <c r="AHZ152" s="1410"/>
      <c r="AIA152" s="1410"/>
      <c r="AIB152" s="1410"/>
      <c r="AIC152" s="1410"/>
      <c r="AID152" s="1410"/>
      <c r="AIE152" s="1410"/>
      <c r="AIF152" s="1410"/>
      <c r="AIG152" s="1410"/>
      <c r="AIH152" s="1410"/>
      <c r="AII152" s="1410"/>
      <c r="AIJ152" s="1410"/>
      <c r="AIK152" s="1410"/>
      <c r="AIL152" s="1410"/>
      <c r="AIM152" s="1410"/>
      <c r="AIN152" s="1410"/>
      <c r="AIO152" s="1410"/>
      <c r="AIP152" s="1410"/>
      <c r="AIQ152" s="1410"/>
      <c r="AIR152" s="1410"/>
      <c r="AIS152" s="1410"/>
      <c r="AIT152" s="1410"/>
      <c r="AIU152" s="1410"/>
      <c r="AIV152" s="1410"/>
      <c r="AIW152" s="1410"/>
      <c r="AIX152" s="1410"/>
      <c r="AIY152" s="1410"/>
      <c r="AIZ152" s="1410"/>
      <c r="AJA152" s="1410"/>
      <c r="AJB152" s="1410"/>
      <c r="AJC152" s="1410"/>
      <c r="AJD152" s="1410"/>
      <c r="AJE152" s="1410"/>
      <c r="AJF152" s="1410"/>
      <c r="AJG152" s="1410"/>
      <c r="AJH152" s="1410"/>
      <c r="AJI152" s="1410"/>
      <c r="AJJ152" s="1410"/>
      <c r="AJK152" s="1410"/>
      <c r="AJL152" s="1410"/>
      <c r="AJM152" s="1410"/>
      <c r="AJN152" s="1410"/>
      <c r="AJO152" s="1410"/>
      <c r="AJP152" s="1410"/>
      <c r="AJQ152" s="1410"/>
      <c r="AJR152" s="1410"/>
      <c r="AJS152" s="1410"/>
      <c r="AJT152" s="1410"/>
      <c r="AJU152" s="1410"/>
      <c r="AJV152" s="1410"/>
      <c r="AJW152" s="1410"/>
      <c r="AJX152" s="1410"/>
      <c r="AJY152" s="1410"/>
      <c r="AJZ152" s="1410"/>
      <c r="AKA152" s="1410"/>
      <c r="AKB152" s="1410"/>
      <c r="AKC152" s="1410"/>
      <c r="AKD152" s="1410"/>
      <c r="AKE152" s="1410"/>
      <c r="AKF152" s="1410"/>
      <c r="AKG152" s="1410"/>
      <c r="AKH152" s="1410"/>
      <c r="AKI152" s="1410"/>
      <c r="AKJ152" s="1410"/>
      <c r="AKK152" s="1410"/>
      <c r="AKL152" s="1410"/>
      <c r="AKM152" s="1410"/>
      <c r="AKN152" s="1410"/>
      <c r="AKO152" s="1410"/>
      <c r="AKP152" s="1410"/>
      <c r="AKQ152" s="1410"/>
      <c r="AKR152" s="1410"/>
      <c r="AKS152" s="1410"/>
      <c r="AKT152" s="1410"/>
      <c r="AKU152" s="1410"/>
      <c r="AKV152" s="1410"/>
      <c r="AKW152" s="1410"/>
      <c r="AKX152" s="1410"/>
      <c r="AKY152" s="1410"/>
      <c r="AKZ152" s="1410"/>
      <c r="ALA152" s="1410"/>
      <c r="ALB152" s="1410"/>
      <c r="ALC152" s="1410"/>
      <c r="ALD152" s="1410"/>
      <c r="ALE152" s="1410"/>
      <c r="ALF152" s="1410"/>
      <c r="ALG152" s="1410"/>
      <c r="ALH152" s="1410"/>
      <c r="ALI152" s="1410"/>
      <c r="ALJ152" s="1410"/>
      <c r="ALK152" s="1410"/>
      <c r="ALL152" s="1410"/>
      <c r="ALM152" s="1410"/>
      <c r="ALN152" s="1410"/>
      <c r="ALO152" s="1410"/>
      <c r="ALP152" s="1410"/>
      <c r="ALQ152" s="1410"/>
      <c r="ALR152" s="1410"/>
      <c r="ALS152" s="1410"/>
      <c r="ALT152" s="1410"/>
      <c r="ALU152" s="1410"/>
      <c r="ALV152" s="1410"/>
      <c r="ALW152" s="1410"/>
      <c r="ALX152" s="1410"/>
      <c r="ALY152" s="1410"/>
      <c r="ALZ152" s="1410"/>
      <c r="AMA152" s="1410"/>
      <c r="AMB152" s="1410"/>
      <c r="AMC152" s="1410"/>
      <c r="AMD152" s="1410"/>
      <c r="AME152" s="1410"/>
      <c r="AMF152" s="1410"/>
      <c r="AMG152" s="1410"/>
      <c r="AMH152" s="1410"/>
      <c r="AMI152" s="1410"/>
      <c r="AMJ152" s="1410"/>
      <c r="AMK152" s="1410"/>
      <c r="AML152" s="1410"/>
      <c r="AMM152" s="1410"/>
      <c r="AMN152" s="1410"/>
      <c r="AMO152" s="1410"/>
      <c r="AMP152" s="1410"/>
      <c r="AMQ152" s="1410"/>
      <c r="AMR152" s="1410"/>
      <c r="AMS152" s="1410"/>
      <c r="AMT152" s="1410"/>
      <c r="AMU152" s="1410"/>
      <c r="AMV152" s="1410"/>
      <c r="AMW152" s="1410"/>
      <c r="AMX152" s="1410"/>
      <c r="AMY152" s="1410"/>
      <c r="AMZ152" s="1410"/>
      <c r="ANA152" s="1410"/>
      <c r="ANB152" s="1410"/>
      <c r="ANC152" s="1410"/>
      <c r="AND152" s="1410"/>
      <c r="ANE152" s="1410"/>
      <c r="ANF152" s="1410"/>
      <c r="ANG152" s="1410"/>
      <c r="ANH152" s="1410"/>
      <c r="ANI152" s="1410"/>
      <c r="ANJ152" s="1410"/>
      <c r="ANK152" s="1410"/>
      <c r="ANL152" s="1410"/>
      <c r="ANM152" s="1410"/>
      <c r="ANN152" s="1410"/>
      <c r="ANO152" s="1410"/>
      <c r="ANP152" s="1410"/>
      <c r="ANQ152" s="1410"/>
      <c r="ANR152" s="1410"/>
      <c r="ANS152" s="1410"/>
      <c r="ANT152" s="1410"/>
      <c r="ANU152" s="1410"/>
      <c r="ANV152" s="1410"/>
      <c r="ANW152" s="1410"/>
      <c r="ANX152" s="1410"/>
      <c r="ANY152" s="1410"/>
      <c r="ANZ152" s="1410"/>
      <c r="AOA152" s="1410"/>
      <c r="AOB152" s="1410"/>
      <c r="AOC152" s="1410"/>
      <c r="AOD152" s="1410"/>
      <c r="AOE152" s="1410"/>
      <c r="AOF152" s="1410"/>
      <c r="AOG152" s="1410"/>
      <c r="AOH152" s="1410"/>
      <c r="AOI152" s="1410"/>
      <c r="AOJ152" s="1410"/>
      <c r="AOK152" s="1410"/>
      <c r="AOL152" s="1410"/>
      <c r="AOM152" s="1410"/>
      <c r="AON152" s="1410"/>
      <c r="AOO152" s="1410"/>
      <c r="AOP152" s="1410"/>
      <c r="AOQ152" s="1410"/>
      <c r="AOR152" s="1410"/>
      <c r="AOS152" s="1410"/>
      <c r="AOT152" s="1410"/>
      <c r="AOU152" s="1410"/>
      <c r="AOV152" s="1410"/>
      <c r="AOW152" s="1410"/>
      <c r="AOX152" s="1410"/>
      <c r="AOY152" s="1410"/>
      <c r="AOZ152" s="1410"/>
      <c r="APA152" s="1410"/>
      <c r="APB152" s="1410"/>
      <c r="APC152" s="1410"/>
      <c r="APD152" s="1410"/>
      <c r="APE152" s="1410"/>
      <c r="APF152" s="1410"/>
      <c r="APG152" s="1410"/>
      <c r="APH152" s="1410"/>
      <c r="API152" s="1410"/>
      <c r="APJ152" s="1410"/>
      <c r="APK152" s="1410"/>
      <c r="APL152" s="1410"/>
      <c r="APM152" s="1410"/>
      <c r="APN152" s="1410"/>
      <c r="APO152" s="1410"/>
      <c r="APP152" s="1410"/>
      <c r="APQ152" s="1410"/>
      <c r="APR152" s="1410"/>
      <c r="APS152" s="1410"/>
      <c r="APT152" s="1410"/>
      <c r="APU152" s="1410"/>
      <c r="APV152" s="1410"/>
      <c r="APW152" s="1410"/>
      <c r="APX152" s="1410"/>
      <c r="APY152" s="1410"/>
      <c r="APZ152" s="1410"/>
      <c r="AQA152" s="1410"/>
      <c r="AQB152" s="1410"/>
      <c r="AQC152" s="1410"/>
      <c r="AQD152" s="1410"/>
      <c r="AQE152" s="1410"/>
      <c r="AQF152" s="1410"/>
      <c r="AQG152" s="1410"/>
      <c r="AQH152" s="1410"/>
      <c r="AQI152" s="1410"/>
      <c r="AQJ152" s="1410"/>
      <c r="AQK152" s="1410"/>
      <c r="AQL152" s="1410"/>
      <c r="AQM152" s="1410"/>
      <c r="AQN152" s="1410"/>
      <c r="AQO152" s="1410"/>
      <c r="AQP152" s="1410"/>
      <c r="AQQ152" s="1410"/>
      <c r="AQR152" s="1410"/>
      <c r="AQS152" s="1410"/>
      <c r="AQT152" s="1410"/>
      <c r="AQU152" s="1410"/>
      <c r="AQV152" s="1410"/>
      <c r="AQW152" s="1410"/>
      <c r="AQX152" s="1410"/>
      <c r="AQY152" s="1410"/>
      <c r="AQZ152" s="1410"/>
      <c r="ARA152" s="1410"/>
      <c r="ARB152" s="1410"/>
      <c r="ARC152" s="1410"/>
      <c r="ARD152" s="1410"/>
      <c r="ARE152" s="1410"/>
      <c r="ARF152" s="1410"/>
      <c r="ARG152" s="1410"/>
      <c r="ARH152" s="1410"/>
      <c r="ARI152" s="1410"/>
      <c r="ARJ152" s="1410"/>
      <c r="ARK152" s="1410"/>
      <c r="ARL152" s="1410"/>
      <c r="ARM152" s="1410"/>
      <c r="ARN152" s="1410"/>
      <c r="ARO152" s="1410"/>
      <c r="ARP152" s="1410"/>
      <c r="ARQ152" s="1410"/>
      <c r="ARR152" s="1410"/>
      <c r="ARS152" s="1410"/>
      <c r="ART152" s="1410"/>
      <c r="ARU152" s="1410"/>
      <c r="ARV152" s="1410"/>
      <c r="ARW152" s="1410"/>
      <c r="ARX152" s="1410"/>
      <c r="ARY152" s="1410"/>
      <c r="ARZ152" s="1410"/>
      <c r="ASA152" s="1410"/>
      <c r="ASB152" s="1410"/>
      <c r="ASC152" s="1410"/>
      <c r="ASD152" s="1410"/>
      <c r="ASE152" s="1410"/>
      <c r="ASF152" s="1410"/>
      <c r="ASG152" s="1410"/>
      <c r="ASH152" s="1410"/>
      <c r="ASI152" s="1410"/>
      <c r="ASJ152" s="1410"/>
      <c r="ASK152" s="1410"/>
      <c r="ASL152" s="1410"/>
      <c r="ASM152" s="1410"/>
      <c r="ASN152" s="1410"/>
      <c r="ASO152" s="1410"/>
      <c r="ASP152" s="1410"/>
      <c r="ASQ152" s="1410"/>
      <c r="ASR152" s="1410"/>
      <c r="ASS152" s="1410"/>
      <c r="AST152" s="1410"/>
      <c r="ASU152" s="1410"/>
      <c r="ASV152" s="1410"/>
      <c r="ASW152" s="1410"/>
      <c r="ASX152" s="1410"/>
      <c r="ASY152" s="1410"/>
      <c r="ASZ152" s="1410"/>
      <c r="ATA152" s="1410"/>
      <c r="ATB152" s="1410"/>
      <c r="ATC152" s="1410"/>
      <c r="ATD152" s="1410"/>
      <c r="ATE152" s="1410"/>
      <c r="ATF152" s="1410"/>
      <c r="ATG152" s="1410"/>
      <c r="ATH152" s="1410"/>
      <c r="ATI152" s="1410"/>
      <c r="ATJ152" s="1410"/>
      <c r="ATK152" s="1410"/>
      <c r="ATL152" s="1410"/>
      <c r="ATM152" s="1410"/>
      <c r="ATN152" s="1410"/>
      <c r="ATO152" s="1410"/>
      <c r="ATP152" s="1410"/>
      <c r="ATQ152" s="1410"/>
      <c r="ATR152" s="1410"/>
      <c r="ATS152" s="1410"/>
      <c r="ATT152" s="1410"/>
      <c r="ATU152" s="1410"/>
      <c r="ATV152" s="1410"/>
      <c r="ATW152" s="1410"/>
      <c r="ATX152" s="1410"/>
      <c r="ATY152" s="1410"/>
      <c r="ATZ152" s="1410"/>
      <c r="AUA152" s="1410"/>
      <c r="AUB152" s="1410"/>
      <c r="AUC152" s="1410"/>
      <c r="AUD152" s="1410"/>
      <c r="AUE152" s="1410"/>
      <c r="AUF152" s="1410"/>
      <c r="AUG152" s="1410"/>
      <c r="AUH152" s="1410"/>
      <c r="AUI152" s="1410"/>
      <c r="AUJ152" s="1410"/>
      <c r="AUK152" s="1410"/>
      <c r="AUL152" s="1410"/>
      <c r="AUM152" s="1410"/>
      <c r="AUN152" s="1410"/>
      <c r="AUO152" s="1410"/>
      <c r="AUP152" s="1410"/>
      <c r="AUQ152" s="1410"/>
      <c r="AUR152" s="1410"/>
      <c r="AUS152" s="1410"/>
      <c r="AUT152" s="1410"/>
      <c r="AUU152" s="1410"/>
      <c r="AUV152" s="1410"/>
      <c r="AUW152" s="1410"/>
      <c r="AUX152" s="1410"/>
      <c r="AUY152" s="1410"/>
      <c r="AUZ152" s="1410"/>
      <c r="AVA152" s="1410"/>
      <c r="AVB152" s="1410"/>
      <c r="AVC152" s="1410"/>
      <c r="AVD152" s="1410"/>
      <c r="AVE152" s="1410"/>
      <c r="AVF152" s="1410"/>
      <c r="AVG152" s="1410"/>
      <c r="AVH152" s="1410"/>
      <c r="AVI152" s="1410"/>
      <c r="AVJ152" s="1410"/>
      <c r="AVK152" s="1410"/>
      <c r="AVL152" s="1410"/>
      <c r="AVM152" s="1410"/>
      <c r="AVN152" s="1410"/>
      <c r="AVO152" s="1410"/>
      <c r="AVP152" s="1410"/>
      <c r="AVQ152" s="1410"/>
      <c r="AVR152" s="1410"/>
      <c r="AVS152" s="1410"/>
      <c r="AVT152" s="1410"/>
      <c r="AVU152" s="1410"/>
      <c r="AVV152" s="1410"/>
      <c r="AVW152" s="1410"/>
      <c r="AVX152" s="1410"/>
      <c r="AVY152" s="1410"/>
      <c r="AVZ152" s="1410"/>
      <c r="AWA152" s="1410"/>
      <c r="AWB152" s="1410"/>
      <c r="AWC152" s="1410"/>
      <c r="AWD152" s="1410"/>
      <c r="AWE152" s="1410"/>
      <c r="AWF152" s="1410"/>
      <c r="AWG152" s="1410"/>
      <c r="AWH152" s="1410"/>
      <c r="AWI152" s="1410"/>
      <c r="AWJ152" s="1410"/>
      <c r="AWK152" s="1410"/>
      <c r="AWL152" s="1410"/>
      <c r="AWM152" s="1410"/>
      <c r="AWN152" s="1410"/>
      <c r="AWO152" s="1410"/>
      <c r="AWP152" s="1410"/>
      <c r="AWQ152" s="1410"/>
      <c r="AWR152" s="1410"/>
      <c r="AWS152" s="1410"/>
      <c r="AWT152" s="1410"/>
      <c r="AWU152" s="1410"/>
      <c r="AWV152" s="1410"/>
      <c r="AWW152" s="1410"/>
      <c r="AWX152" s="1410"/>
      <c r="AWY152" s="1410"/>
      <c r="AWZ152" s="1410"/>
      <c r="AXA152" s="1410"/>
      <c r="AXB152" s="1410"/>
      <c r="AXC152" s="1410"/>
      <c r="AXD152" s="1410"/>
      <c r="AXE152" s="1410"/>
      <c r="AXF152" s="1410"/>
      <c r="AXG152" s="1410"/>
      <c r="AXH152" s="1410"/>
      <c r="AXI152" s="1410"/>
      <c r="AXJ152" s="1410"/>
      <c r="AXK152" s="1410"/>
      <c r="AXL152" s="1410"/>
      <c r="AXM152" s="1410"/>
      <c r="AXN152" s="1410"/>
      <c r="AXO152" s="1410"/>
      <c r="AXP152" s="1410"/>
      <c r="AXQ152" s="1410"/>
      <c r="AXR152" s="1410"/>
      <c r="AXS152" s="1410"/>
      <c r="AXT152" s="1410"/>
      <c r="AXU152" s="1410"/>
      <c r="AXV152" s="1410"/>
      <c r="AXW152" s="1410"/>
      <c r="AXX152" s="1410"/>
      <c r="AXY152" s="1410"/>
      <c r="AXZ152" s="1410"/>
      <c r="AYA152" s="1410"/>
      <c r="AYB152" s="1410"/>
      <c r="AYC152" s="1410"/>
      <c r="AYD152" s="1410"/>
      <c r="AYE152" s="1410"/>
      <c r="AYF152" s="1410"/>
      <c r="AYG152" s="1410"/>
      <c r="AYH152" s="1410"/>
      <c r="AYI152" s="1410"/>
      <c r="AYJ152" s="1410"/>
      <c r="AYK152" s="1410"/>
      <c r="AYL152" s="1410"/>
      <c r="AYM152" s="1410"/>
      <c r="AYN152" s="1410"/>
      <c r="AYO152" s="1410"/>
      <c r="AYP152" s="1410"/>
      <c r="AYQ152" s="1410"/>
      <c r="AYR152" s="1410"/>
      <c r="AYS152" s="1410"/>
      <c r="AYT152" s="1410"/>
      <c r="AYU152" s="1410"/>
      <c r="AYV152" s="1410"/>
      <c r="AYW152" s="1410"/>
      <c r="AYX152" s="1410"/>
      <c r="AYY152" s="1410"/>
      <c r="AYZ152" s="1410"/>
      <c r="AZA152" s="1410"/>
      <c r="AZB152" s="1410"/>
      <c r="AZC152" s="1410"/>
      <c r="AZD152" s="1410"/>
      <c r="AZE152" s="1410"/>
      <c r="AZF152" s="1410"/>
      <c r="AZG152" s="1410"/>
      <c r="AZH152" s="1410"/>
      <c r="AZI152" s="1410"/>
      <c r="AZJ152" s="1410"/>
      <c r="AZK152" s="1410"/>
      <c r="AZL152" s="1410"/>
      <c r="AZM152" s="1410"/>
      <c r="AZN152" s="1410"/>
      <c r="AZO152" s="1410"/>
      <c r="AZP152" s="1410"/>
      <c r="AZQ152" s="1410"/>
      <c r="AZR152" s="1410"/>
      <c r="AZS152" s="1410"/>
      <c r="AZT152" s="1410"/>
      <c r="AZU152" s="1410"/>
      <c r="AZV152" s="1410"/>
      <c r="AZW152" s="1410"/>
      <c r="AZX152" s="1410"/>
      <c r="AZY152" s="1410"/>
      <c r="AZZ152" s="1410"/>
      <c r="BAA152" s="1410"/>
      <c r="BAB152" s="1410"/>
      <c r="BAC152" s="1410"/>
      <c r="BAD152" s="1410"/>
      <c r="BAE152" s="1410"/>
      <c r="BAF152" s="1410"/>
      <c r="BAG152" s="1410"/>
      <c r="BAH152" s="1410"/>
      <c r="BAI152" s="1410"/>
      <c r="BAJ152" s="1410"/>
      <c r="BAK152" s="1410"/>
      <c r="BAL152" s="1410"/>
      <c r="BAM152" s="1410"/>
      <c r="BAN152" s="1410"/>
      <c r="BAO152" s="1410"/>
      <c r="BAP152" s="1410"/>
      <c r="BAQ152" s="1410"/>
      <c r="BAR152" s="1410"/>
      <c r="BAS152" s="1410"/>
      <c r="BAT152" s="1410"/>
      <c r="BAU152" s="1410"/>
      <c r="BAV152" s="1410"/>
      <c r="BAW152" s="1410"/>
      <c r="BAX152" s="1410"/>
      <c r="BAY152" s="1410"/>
      <c r="BAZ152" s="1410"/>
      <c r="BBA152" s="1410"/>
      <c r="BBB152" s="1410"/>
      <c r="BBC152" s="1410"/>
      <c r="BBD152" s="1410"/>
      <c r="BBE152" s="1410"/>
      <c r="BBF152" s="1410"/>
      <c r="BBG152" s="1410"/>
      <c r="BBH152" s="1410"/>
      <c r="BBI152" s="1410"/>
      <c r="BBJ152" s="1410"/>
      <c r="BBK152" s="1410"/>
      <c r="BBL152" s="1410"/>
      <c r="BBM152" s="1410"/>
      <c r="BBN152" s="1410"/>
      <c r="BBO152" s="1410"/>
      <c r="BBP152" s="1410"/>
      <c r="BBQ152" s="1410"/>
      <c r="BBR152" s="1410"/>
      <c r="BBS152" s="1410"/>
      <c r="BBT152" s="1410"/>
      <c r="BBU152" s="1410"/>
      <c r="BBV152" s="1410"/>
      <c r="BBW152" s="1410"/>
      <c r="BBX152" s="1410"/>
      <c r="BBY152" s="1410"/>
      <c r="BBZ152" s="1410"/>
      <c r="BCA152" s="1410"/>
      <c r="BCB152" s="1410"/>
      <c r="BCC152" s="1410"/>
      <c r="BCD152" s="1410"/>
      <c r="BCE152" s="1410"/>
      <c r="BCF152" s="1410"/>
      <c r="BCG152" s="1410"/>
      <c r="BCH152" s="1410"/>
      <c r="BCI152" s="1410"/>
      <c r="BCJ152" s="1410"/>
      <c r="BCK152" s="1410"/>
      <c r="BCL152" s="1410"/>
      <c r="BCM152" s="1410"/>
      <c r="BCN152" s="1410"/>
      <c r="BCO152" s="1410"/>
      <c r="BCP152" s="1410"/>
      <c r="BCQ152" s="1410"/>
      <c r="BCR152" s="1410"/>
      <c r="BCS152" s="1410"/>
      <c r="BCT152" s="1410"/>
      <c r="BCU152" s="1410"/>
      <c r="BCV152" s="1410"/>
      <c r="BCW152" s="1410"/>
      <c r="BCX152" s="1410"/>
      <c r="BCY152" s="1410"/>
      <c r="BCZ152" s="1410"/>
      <c r="BDA152" s="1410"/>
      <c r="BDB152" s="1410"/>
      <c r="BDC152" s="1410"/>
      <c r="BDD152" s="1410"/>
      <c r="BDE152" s="1410"/>
      <c r="BDF152" s="1410"/>
      <c r="BDG152" s="1410"/>
      <c r="BDH152" s="1410"/>
      <c r="BDI152" s="1410"/>
      <c r="BDJ152" s="1410"/>
      <c r="BDK152" s="1410"/>
      <c r="BDL152" s="1410"/>
      <c r="BDM152" s="1410"/>
      <c r="BDN152" s="1410"/>
      <c r="BDO152" s="1410"/>
      <c r="BDP152" s="1410"/>
      <c r="BDQ152" s="1410"/>
      <c r="BDR152" s="1410"/>
      <c r="BDS152" s="1410"/>
      <c r="BDT152" s="1410"/>
      <c r="BDU152" s="1410"/>
      <c r="BDV152" s="1410"/>
      <c r="BDW152" s="1410"/>
      <c r="BDX152" s="1410"/>
      <c r="BDY152" s="1410"/>
      <c r="BDZ152" s="1410"/>
      <c r="BEA152" s="1410"/>
      <c r="BEB152" s="1410"/>
      <c r="BEC152" s="1410"/>
      <c r="BED152" s="1410"/>
      <c r="BEE152" s="1410"/>
      <c r="BEF152" s="1410"/>
      <c r="BEG152" s="1410"/>
      <c r="BEH152" s="1410"/>
      <c r="BEI152" s="1410"/>
      <c r="BEJ152" s="1410"/>
      <c r="BEK152" s="1410"/>
      <c r="BEL152" s="1410"/>
      <c r="BEM152" s="1410"/>
      <c r="BEN152" s="1410"/>
      <c r="BEO152" s="1410"/>
      <c r="BEP152" s="1410"/>
      <c r="BEQ152" s="1410"/>
      <c r="BER152" s="1410"/>
      <c r="BES152" s="1410"/>
      <c r="BET152" s="1410"/>
      <c r="BEU152" s="1410"/>
      <c r="BEV152" s="1410"/>
      <c r="BEW152" s="1410"/>
      <c r="BEX152" s="1410"/>
      <c r="BEY152" s="1410"/>
      <c r="BEZ152" s="1410"/>
      <c r="BFA152" s="1410"/>
      <c r="BFB152" s="1410"/>
      <c r="BFC152" s="1410"/>
      <c r="BFD152" s="1410"/>
      <c r="BFE152" s="1410"/>
      <c r="BFF152" s="1410"/>
      <c r="BFG152" s="1410"/>
      <c r="BFH152" s="1410"/>
      <c r="BFI152" s="1410"/>
      <c r="BFJ152" s="1410"/>
      <c r="BFK152" s="1410"/>
      <c r="BFL152" s="1410"/>
      <c r="BFM152" s="1410"/>
      <c r="BFN152" s="1410"/>
      <c r="BFO152" s="1410"/>
      <c r="BFP152" s="1410"/>
      <c r="BFQ152" s="1410"/>
      <c r="BFR152" s="1410"/>
      <c r="BFS152" s="1410"/>
      <c r="BFT152" s="1410"/>
      <c r="BFU152" s="1410"/>
      <c r="BFV152" s="1410"/>
      <c r="BFW152" s="1410"/>
      <c r="BFX152" s="1410"/>
      <c r="BFY152" s="1410"/>
      <c r="BFZ152" s="1410"/>
      <c r="BGA152" s="1410"/>
      <c r="BGB152" s="1410"/>
      <c r="BGC152" s="1410"/>
      <c r="BGD152" s="1410"/>
      <c r="BGE152" s="1410"/>
      <c r="BGF152" s="1410"/>
      <c r="BGG152" s="1410"/>
      <c r="BGH152" s="1410"/>
      <c r="BGI152" s="1410"/>
      <c r="BGJ152" s="1410"/>
      <c r="BGK152" s="1410"/>
      <c r="BGL152" s="1410"/>
      <c r="BGM152" s="1410"/>
      <c r="BGN152" s="1410"/>
      <c r="BGO152" s="1410"/>
      <c r="BGP152" s="1410"/>
      <c r="BGQ152" s="1410"/>
      <c r="BGR152" s="1410"/>
      <c r="BGS152" s="1410"/>
      <c r="BGT152" s="1410"/>
      <c r="BGU152" s="1410"/>
      <c r="BGV152" s="1410"/>
      <c r="BGW152" s="1410"/>
      <c r="BGX152" s="1410"/>
      <c r="BGY152" s="1410"/>
      <c r="BGZ152" s="1410"/>
      <c r="BHA152" s="1410"/>
      <c r="BHB152" s="1410"/>
      <c r="BHC152" s="1410"/>
      <c r="BHD152" s="1410"/>
      <c r="BHE152" s="1410"/>
      <c r="BHF152" s="1410"/>
      <c r="BHG152" s="1410"/>
      <c r="BHH152" s="1410"/>
      <c r="BHI152" s="1410"/>
      <c r="BHJ152" s="1410"/>
      <c r="BHK152" s="1410"/>
      <c r="BHL152" s="1410"/>
      <c r="BHM152" s="1410"/>
      <c r="BHN152" s="1410"/>
      <c r="BHO152" s="1410"/>
      <c r="BHP152" s="1410"/>
      <c r="BHQ152" s="1410"/>
      <c r="BHR152" s="1410"/>
      <c r="BHS152" s="1410"/>
      <c r="BHT152" s="1410"/>
      <c r="BHU152" s="1410"/>
      <c r="BHV152" s="1410"/>
      <c r="BHW152" s="1410"/>
      <c r="BHX152" s="1410"/>
      <c r="BHY152" s="1410"/>
      <c r="BHZ152" s="1410"/>
      <c r="BIA152" s="1410"/>
      <c r="BIB152" s="1410"/>
      <c r="BIC152" s="1410"/>
      <c r="BID152" s="1410"/>
      <c r="BIE152" s="1410"/>
      <c r="BIF152" s="1410"/>
      <c r="BIG152" s="1410"/>
      <c r="BIH152" s="1410"/>
      <c r="BII152" s="1410"/>
      <c r="BIJ152" s="1410"/>
      <c r="BIK152" s="1410"/>
      <c r="BIL152" s="1410"/>
      <c r="BIM152" s="1410"/>
      <c r="BIN152" s="1410"/>
      <c r="BIO152" s="1410"/>
      <c r="BIP152" s="1410"/>
      <c r="BIQ152" s="1410"/>
      <c r="BIR152" s="1410"/>
      <c r="BIS152" s="1410"/>
      <c r="BIT152" s="1410"/>
      <c r="BIU152" s="1410"/>
      <c r="BIV152" s="1410"/>
      <c r="BIW152" s="1410"/>
      <c r="BIX152" s="1410"/>
      <c r="BIY152" s="1410"/>
      <c r="BIZ152" s="1410"/>
      <c r="BJA152" s="1410"/>
      <c r="BJB152" s="1410"/>
      <c r="BJC152" s="1410"/>
      <c r="BJD152" s="1410"/>
      <c r="BJE152" s="1410"/>
      <c r="BJF152" s="1410"/>
      <c r="BJG152" s="1410"/>
      <c r="BJH152" s="1410"/>
      <c r="BJI152" s="1410"/>
      <c r="BJJ152" s="1410"/>
      <c r="BJK152" s="1410"/>
      <c r="BJL152" s="1410"/>
      <c r="BJM152" s="1410"/>
      <c r="BJN152" s="1410"/>
      <c r="BJO152" s="1410"/>
      <c r="BJP152" s="1410"/>
      <c r="BJQ152" s="1410"/>
      <c r="BJR152" s="1410"/>
      <c r="BJS152" s="1410"/>
      <c r="BJT152" s="1410"/>
      <c r="BJU152" s="1410"/>
      <c r="BJV152" s="1410"/>
      <c r="BJW152" s="1410"/>
      <c r="BJX152" s="1410"/>
      <c r="BJY152" s="1410"/>
      <c r="BJZ152" s="1410"/>
      <c r="BKA152" s="1410"/>
      <c r="BKB152" s="1410"/>
      <c r="BKC152" s="1410"/>
      <c r="BKD152" s="1410"/>
      <c r="BKE152" s="1410"/>
      <c r="BKF152" s="1410"/>
      <c r="BKG152" s="1410"/>
      <c r="BKH152" s="1410"/>
      <c r="BKI152" s="1410"/>
      <c r="BKJ152" s="1410"/>
      <c r="BKK152" s="1410"/>
      <c r="BKL152" s="1410"/>
      <c r="BKM152" s="1410"/>
      <c r="BKN152" s="1410"/>
      <c r="BKO152" s="1410"/>
      <c r="BKP152" s="1410"/>
      <c r="BKQ152" s="1410"/>
      <c r="BKR152" s="1410"/>
      <c r="BKS152" s="1410"/>
      <c r="BKT152" s="1410"/>
      <c r="BKU152" s="1410"/>
      <c r="BKV152" s="1410"/>
      <c r="BKW152" s="1410"/>
      <c r="BKX152" s="1410"/>
      <c r="BKY152" s="1410"/>
      <c r="BKZ152" s="1410"/>
      <c r="BLA152" s="1410"/>
      <c r="BLB152" s="1410"/>
      <c r="BLC152" s="1410"/>
      <c r="BLD152" s="1410"/>
      <c r="BLE152" s="1410"/>
      <c r="BLF152" s="1410"/>
      <c r="BLG152" s="1410"/>
      <c r="BLH152" s="1410"/>
      <c r="BLI152" s="1410"/>
      <c r="BLJ152" s="1410"/>
      <c r="BLK152" s="1410"/>
      <c r="BLL152" s="1410"/>
      <c r="BLM152" s="1410"/>
      <c r="BLN152" s="1410"/>
      <c r="BLO152" s="1410"/>
      <c r="BLP152" s="1410"/>
      <c r="BLQ152" s="1410"/>
      <c r="BLR152" s="1410"/>
      <c r="BLS152" s="1410"/>
      <c r="BLT152" s="1410"/>
      <c r="BLU152" s="1410"/>
      <c r="BLV152" s="1410"/>
      <c r="BLW152" s="1410"/>
      <c r="BLX152" s="1410"/>
      <c r="BLY152" s="1410"/>
      <c r="BLZ152" s="1410"/>
      <c r="BMA152" s="1410"/>
      <c r="BMB152" s="1410"/>
      <c r="BMC152" s="1410"/>
      <c r="BMD152" s="1410"/>
      <c r="BME152" s="1410"/>
      <c r="BMF152" s="1410"/>
      <c r="BMG152" s="1410"/>
      <c r="BMH152" s="1410"/>
      <c r="BMI152" s="1410"/>
      <c r="BMJ152" s="1410"/>
      <c r="BMK152" s="1410"/>
      <c r="BML152" s="1410"/>
      <c r="BMM152" s="1410"/>
      <c r="BMN152" s="1410"/>
      <c r="BMO152" s="1410"/>
      <c r="BMP152" s="1410"/>
      <c r="BMQ152" s="1410"/>
      <c r="BMR152" s="1410"/>
      <c r="BMS152" s="1410"/>
      <c r="BMT152" s="1410"/>
      <c r="BMU152" s="1410"/>
      <c r="BMV152" s="1410"/>
      <c r="BMW152" s="1410"/>
      <c r="BMX152" s="1410"/>
      <c r="BMY152" s="1410"/>
      <c r="BMZ152" s="1410"/>
      <c r="BNA152" s="1410"/>
      <c r="BNB152" s="1410"/>
      <c r="BNC152" s="1410"/>
      <c r="BND152" s="1410"/>
      <c r="BNE152" s="1410"/>
      <c r="BNF152" s="1410"/>
      <c r="BNG152" s="1410"/>
      <c r="BNH152" s="1410"/>
      <c r="BNI152" s="1410"/>
      <c r="BNJ152" s="1410"/>
      <c r="BNK152" s="1410"/>
      <c r="BNL152" s="1410"/>
      <c r="BNM152" s="1410"/>
      <c r="BNN152" s="1410"/>
      <c r="BNO152" s="1410"/>
      <c r="BNP152" s="1410"/>
      <c r="BNQ152" s="1410"/>
      <c r="BNR152" s="1410"/>
      <c r="BNS152" s="1410"/>
      <c r="BNT152" s="1410"/>
      <c r="BNU152" s="1410"/>
      <c r="BNV152" s="1410"/>
      <c r="BNW152" s="1410"/>
      <c r="BNX152" s="1410"/>
      <c r="BNY152" s="1410"/>
      <c r="BNZ152" s="1410"/>
      <c r="BOA152" s="1410"/>
      <c r="BOB152" s="1410"/>
      <c r="BOC152" s="1410"/>
      <c r="BOD152" s="1410"/>
      <c r="BOE152" s="1410"/>
      <c r="BOF152" s="1410"/>
      <c r="BOG152" s="1410"/>
      <c r="BOH152" s="1410"/>
      <c r="BOI152" s="1410"/>
      <c r="BOJ152" s="1410"/>
      <c r="BOK152" s="1410"/>
      <c r="BOL152" s="1410"/>
      <c r="BOM152" s="1410"/>
      <c r="BON152" s="1410"/>
      <c r="BOO152" s="1410"/>
      <c r="BOP152" s="1410"/>
      <c r="BOQ152" s="1410"/>
      <c r="BOR152" s="1410"/>
      <c r="BOS152" s="1410"/>
      <c r="BOT152" s="1410"/>
      <c r="BOU152" s="1410"/>
      <c r="BOV152" s="1410"/>
      <c r="BOW152" s="1410"/>
      <c r="BOX152" s="1410"/>
      <c r="BOY152" s="1410"/>
      <c r="BOZ152" s="1410"/>
      <c r="BPA152" s="1410"/>
      <c r="BPB152" s="1410"/>
      <c r="BPC152" s="1410"/>
      <c r="BPD152" s="1410"/>
      <c r="BPE152" s="1410"/>
      <c r="BPF152" s="1410"/>
      <c r="BPG152" s="1410"/>
      <c r="BPH152" s="1410"/>
      <c r="BPI152" s="1410"/>
      <c r="BPJ152" s="1410"/>
      <c r="BPK152" s="1410"/>
      <c r="BPL152" s="1410"/>
      <c r="BPM152" s="1410"/>
      <c r="BPN152" s="1410"/>
      <c r="BPO152" s="1410"/>
      <c r="BPP152" s="1410"/>
      <c r="BPQ152" s="1410"/>
      <c r="BPR152" s="1410"/>
      <c r="BPS152" s="1410"/>
      <c r="BPT152" s="1410"/>
      <c r="BPU152" s="1410"/>
      <c r="BPV152" s="1410"/>
      <c r="BPW152" s="1410"/>
      <c r="BPX152" s="1410"/>
      <c r="BPY152" s="1410"/>
      <c r="BPZ152" s="1410"/>
      <c r="BQA152" s="1410"/>
      <c r="BQB152" s="1410"/>
      <c r="BQC152" s="1410"/>
      <c r="BQD152" s="1410"/>
      <c r="BQE152" s="1410"/>
      <c r="BQF152" s="1410"/>
      <c r="BQG152" s="1410"/>
      <c r="BQH152" s="1410"/>
      <c r="BQI152" s="1410"/>
      <c r="BQJ152" s="1410"/>
      <c r="BQK152" s="1410"/>
      <c r="BQL152" s="1410"/>
      <c r="BQM152" s="1410"/>
      <c r="BQN152" s="1410"/>
      <c r="BQO152" s="1410"/>
      <c r="BQP152" s="1410"/>
      <c r="BQQ152" s="1410"/>
      <c r="BQR152" s="1410"/>
      <c r="BQS152" s="1410"/>
      <c r="BQT152" s="1410"/>
      <c r="BQU152" s="1410"/>
      <c r="BQV152" s="1410"/>
      <c r="BQW152" s="1410"/>
      <c r="BQX152" s="1410"/>
      <c r="BQY152" s="1410"/>
      <c r="BQZ152" s="1410"/>
      <c r="BRA152" s="1410"/>
      <c r="BRB152" s="1410"/>
      <c r="BRC152" s="1410"/>
      <c r="BRD152" s="1410"/>
      <c r="BRE152" s="1410"/>
      <c r="BRF152" s="1410"/>
      <c r="BRG152" s="1410"/>
      <c r="BRH152" s="1410"/>
      <c r="BRI152" s="1410"/>
      <c r="BRJ152" s="1410"/>
      <c r="BRK152" s="1410"/>
      <c r="BRL152" s="1410"/>
      <c r="BRM152" s="1410"/>
      <c r="BRN152" s="1410"/>
      <c r="BRO152" s="1410"/>
      <c r="BRP152" s="1410"/>
      <c r="BRQ152" s="1410"/>
      <c r="BRR152" s="1410"/>
      <c r="BRS152" s="1410"/>
      <c r="BRT152" s="1410"/>
      <c r="BRU152" s="1410"/>
      <c r="BRV152" s="1410"/>
      <c r="BRW152" s="1410"/>
      <c r="BRX152" s="1410"/>
      <c r="BRY152" s="1410"/>
      <c r="BRZ152" s="1410"/>
      <c r="BSA152" s="1410"/>
      <c r="BSB152" s="1410"/>
      <c r="BSC152" s="1410"/>
      <c r="BSD152" s="1410"/>
      <c r="BSE152" s="1410"/>
      <c r="BSF152" s="1410"/>
      <c r="BSG152" s="1410"/>
      <c r="BSH152" s="1410"/>
      <c r="BSI152" s="1410"/>
      <c r="BSJ152" s="1410"/>
      <c r="BSK152" s="1410"/>
      <c r="BSL152" s="1410"/>
      <c r="BSM152" s="1410"/>
      <c r="BSN152" s="1410"/>
      <c r="BSO152" s="1410"/>
      <c r="BSP152" s="1410"/>
      <c r="BSQ152" s="1410"/>
      <c r="BSR152" s="1410"/>
      <c r="BSS152" s="1410"/>
      <c r="BST152" s="1410"/>
      <c r="BSU152" s="1410"/>
      <c r="BSV152" s="1410"/>
      <c r="BSW152" s="1410"/>
      <c r="BSX152" s="1410"/>
      <c r="BSY152" s="1410"/>
      <c r="BSZ152" s="1410"/>
      <c r="BTA152" s="1410"/>
      <c r="BTB152" s="1410"/>
      <c r="BTC152" s="1410"/>
      <c r="BTD152" s="1410"/>
      <c r="BTE152" s="1410"/>
      <c r="BTF152" s="1410"/>
      <c r="BTG152" s="1410"/>
      <c r="BTH152" s="1410"/>
      <c r="BTI152" s="1410"/>
      <c r="BTJ152" s="1410"/>
      <c r="BTK152" s="1410"/>
      <c r="BTL152" s="1410"/>
      <c r="BTM152" s="1410"/>
      <c r="BTN152" s="1410"/>
      <c r="BTO152" s="1410"/>
      <c r="BTP152" s="1410"/>
      <c r="BTQ152" s="1410"/>
      <c r="BTR152" s="1410"/>
      <c r="BTS152" s="1410"/>
      <c r="BTT152" s="1410"/>
      <c r="BTU152" s="1410"/>
      <c r="BTV152" s="1410"/>
      <c r="BTW152" s="1410"/>
      <c r="BTX152" s="1410"/>
      <c r="BTY152" s="1410"/>
      <c r="BTZ152" s="1410"/>
      <c r="BUA152" s="1410"/>
      <c r="BUB152" s="1410"/>
      <c r="BUC152" s="1410"/>
      <c r="BUD152" s="1410"/>
      <c r="BUE152" s="1410"/>
      <c r="BUF152" s="1410"/>
      <c r="BUG152" s="1410"/>
      <c r="BUH152" s="1410"/>
      <c r="BUI152" s="1410"/>
      <c r="BUJ152" s="1410"/>
      <c r="BUK152" s="1410"/>
      <c r="BUL152" s="1410"/>
      <c r="BUM152" s="1410"/>
      <c r="BUN152" s="1410"/>
      <c r="BUO152" s="1410"/>
      <c r="BUP152" s="1410"/>
      <c r="BUQ152" s="1410"/>
      <c r="BUR152" s="1410"/>
      <c r="BUS152" s="1410"/>
      <c r="BUT152" s="1410"/>
      <c r="BUU152" s="1410"/>
      <c r="BUV152" s="1410"/>
      <c r="BUW152" s="1410"/>
      <c r="BUX152" s="1410"/>
      <c r="BUY152" s="1410"/>
      <c r="BUZ152" s="1410"/>
      <c r="BVA152" s="1410"/>
      <c r="BVB152" s="1410"/>
      <c r="BVC152" s="1410"/>
      <c r="BVD152" s="1410"/>
      <c r="BVE152" s="1410"/>
      <c r="BVF152" s="1410"/>
      <c r="BVG152" s="1410"/>
      <c r="BVH152" s="1410"/>
      <c r="BVI152" s="1410"/>
      <c r="BVJ152" s="1410"/>
      <c r="BVK152" s="1410"/>
      <c r="BVL152" s="1410"/>
      <c r="BVM152" s="1410"/>
      <c r="BVN152" s="1410"/>
      <c r="BVO152" s="1410"/>
      <c r="BVP152" s="1410"/>
      <c r="BVQ152" s="1410"/>
      <c r="BVR152" s="1410"/>
      <c r="BVS152" s="1410"/>
      <c r="BVT152" s="1410"/>
      <c r="BVU152" s="1410"/>
      <c r="BVV152" s="1410"/>
      <c r="BVW152" s="1410"/>
      <c r="BVX152" s="1410"/>
      <c r="BVY152" s="1410"/>
      <c r="BVZ152" s="1410"/>
      <c r="BWA152" s="1410"/>
      <c r="BWB152" s="1410"/>
      <c r="BWC152" s="1410"/>
      <c r="BWD152" s="1410"/>
      <c r="BWE152" s="1410"/>
      <c r="BWF152" s="1410"/>
      <c r="BWG152" s="1410"/>
      <c r="BWH152" s="1410"/>
      <c r="BWI152" s="1410"/>
      <c r="BWJ152" s="1410"/>
      <c r="BWK152" s="1410"/>
      <c r="BWL152" s="1410"/>
      <c r="BWM152" s="1410"/>
      <c r="BWN152" s="1410"/>
      <c r="BWO152" s="1410"/>
      <c r="BWP152" s="1410"/>
      <c r="BWQ152" s="1410"/>
      <c r="BWR152" s="1410"/>
      <c r="BWS152" s="1410"/>
      <c r="BWT152" s="1410"/>
      <c r="BWU152" s="1410"/>
      <c r="BWV152" s="1410"/>
      <c r="BWW152" s="1410"/>
      <c r="BWX152" s="1410"/>
      <c r="BWY152" s="1410"/>
      <c r="BWZ152" s="1410"/>
      <c r="BXA152" s="1410"/>
      <c r="BXB152" s="1410"/>
      <c r="BXC152" s="1410"/>
      <c r="BXD152" s="1410"/>
      <c r="BXE152" s="1410"/>
      <c r="BXF152" s="1410"/>
      <c r="BXG152" s="1410"/>
      <c r="BXH152" s="1410"/>
      <c r="BXI152" s="1410"/>
      <c r="BXJ152" s="1410"/>
      <c r="BXK152" s="1410"/>
      <c r="BXL152" s="1410"/>
      <c r="BXM152" s="1410"/>
      <c r="BXN152" s="1410"/>
      <c r="BXO152" s="1410"/>
      <c r="BXP152" s="1410"/>
      <c r="BXQ152" s="1410"/>
      <c r="BXR152" s="1410"/>
      <c r="BXS152" s="1410"/>
      <c r="BXT152" s="1410"/>
      <c r="BXU152" s="1410"/>
      <c r="BXV152" s="1410"/>
      <c r="BXW152" s="1410"/>
      <c r="BXX152" s="1410"/>
      <c r="BXY152" s="1410"/>
      <c r="BXZ152" s="1410"/>
      <c r="BYA152" s="1410"/>
      <c r="BYB152" s="1410"/>
      <c r="BYC152" s="1410"/>
      <c r="BYD152" s="1410"/>
      <c r="BYE152" s="1410"/>
      <c r="BYF152" s="1410"/>
      <c r="BYG152" s="1410"/>
      <c r="BYH152" s="1410"/>
      <c r="BYI152" s="1410"/>
      <c r="BYJ152" s="1410"/>
      <c r="BYK152" s="1410"/>
      <c r="BYL152" s="1410"/>
      <c r="BYM152" s="1410"/>
      <c r="BYN152" s="1410"/>
      <c r="BYO152" s="1410"/>
      <c r="BYP152" s="1410"/>
      <c r="BYQ152" s="1410"/>
      <c r="BYR152" s="1410"/>
      <c r="BYS152" s="1410"/>
      <c r="BYT152" s="1410"/>
      <c r="BYU152" s="1410"/>
      <c r="BYV152" s="1410"/>
      <c r="BYW152" s="1410"/>
      <c r="BYX152" s="1410"/>
      <c r="BYY152" s="1410"/>
      <c r="BYZ152" s="1410"/>
      <c r="BZA152" s="1410"/>
      <c r="BZB152" s="1410"/>
      <c r="BZC152" s="1410"/>
      <c r="BZD152" s="1410"/>
      <c r="BZE152" s="1410"/>
      <c r="BZF152" s="1410"/>
      <c r="BZG152" s="1410"/>
      <c r="BZH152" s="1410"/>
      <c r="BZI152" s="1410"/>
      <c r="BZJ152" s="1410"/>
      <c r="BZK152" s="1410"/>
      <c r="BZL152" s="1410"/>
      <c r="BZM152" s="1410"/>
      <c r="BZN152" s="1410"/>
      <c r="BZO152" s="1410"/>
      <c r="BZP152" s="1410"/>
      <c r="BZQ152" s="1410"/>
      <c r="BZR152" s="1410"/>
      <c r="BZS152" s="1410"/>
      <c r="BZT152" s="1410"/>
      <c r="BZU152" s="1410"/>
      <c r="BZV152" s="1410"/>
      <c r="BZW152" s="1410"/>
      <c r="BZX152" s="1410"/>
      <c r="BZY152" s="1410"/>
      <c r="BZZ152" s="1410"/>
      <c r="CAA152" s="1410"/>
      <c r="CAB152" s="1410"/>
      <c r="CAC152" s="1410"/>
      <c r="CAD152" s="1410"/>
      <c r="CAE152" s="1410"/>
      <c r="CAF152" s="1410"/>
      <c r="CAG152" s="1410"/>
      <c r="CAH152" s="1410"/>
      <c r="CAI152" s="1410"/>
      <c r="CAJ152" s="1410"/>
      <c r="CAK152" s="1410"/>
      <c r="CAL152" s="1410"/>
      <c r="CAM152" s="1410"/>
      <c r="CAN152" s="1410"/>
      <c r="CAO152" s="1410"/>
      <c r="CAP152" s="1410"/>
      <c r="CAQ152" s="1410"/>
      <c r="CAR152" s="1410"/>
      <c r="CAS152" s="1410"/>
      <c r="CAT152" s="1410"/>
      <c r="CAU152" s="1410"/>
      <c r="CAV152" s="1410"/>
      <c r="CAW152" s="1410"/>
      <c r="CAX152" s="1410"/>
      <c r="CAY152" s="1410"/>
      <c r="CAZ152" s="1410"/>
      <c r="CBA152" s="1410"/>
      <c r="CBB152" s="1410"/>
      <c r="CBC152" s="1410"/>
      <c r="CBD152" s="1410"/>
      <c r="CBE152" s="1410"/>
      <c r="CBF152" s="1410"/>
      <c r="CBG152" s="1410"/>
      <c r="CBH152" s="1410"/>
      <c r="CBI152" s="1410"/>
      <c r="CBJ152" s="1410"/>
      <c r="CBK152" s="1410"/>
      <c r="CBL152" s="1410"/>
      <c r="CBM152" s="1410"/>
      <c r="CBN152" s="1410"/>
      <c r="CBO152" s="1410"/>
      <c r="CBP152" s="1410"/>
      <c r="CBQ152" s="1410"/>
      <c r="CBR152" s="1410"/>
      <c r="CBS152" s="1410"/>
      <c r="CBT152" s="1410"/>
      <c r="CBU152" s="1410"/>
      <c r="CBV152" s="1410"/>
      <c r="CBW152" s="1410"/>
      <c r="CBX152" s="1410"/>
      <c r="CBY152" s="1410"/>
      <c r="CBZ152" s="1410"/>
      <c r="CCA152" s="1410"/>
      <c r="CCB152" s="1410"/>
      <c r="CCC152" s="1410"/>
      <c r="CCD152" s="1410"/>
      <c r="CCE152" s="1410"/>
      <c r="CCF152" s="1410"/>
      <c r="CCG152" s="1410"/>
      <c r="CCH152" s="1410"/>
      <c r="CCI152" s="1410"/>
      <c r="CCJ152" s="1410"/>
      <c r="CCK152" s="1410"/>
      <c r="CCL152" s="1410"/>
      <c r="CCM152" s="1410"/>
      <c r="CCN152" s="1410"/>
      <c r="CCO152" s="1410"/>
      <c r="CCP152" s="1410"/>
      <c r="CCQ152" s="1410"/>
      <c r="CCR152" s="1410"/>
      <c r="CCS152" s="1410"/>
      <c r="CCT152" s="1410"/>
      <c r="CCU152" s="1410"/>
      <c r="CCV152" s="1410"/>
      <c r="CCW152" s="1410"/>
      <c r="CCX152" s="1410"/>
      <c r="CCY152" s="1410"/>
      <c r="CCZ152" s="1410"/>
      <c r="CDA152" s="1410"/>
      <c r="CDB152" s="1410"/>
      <c r="CDC152" s="1410"/>
      <c r="CDD152" s="1410"/>
      <c r="CDE152" s="1410"/>
      <c r="CDF152" s="1410"/>
      <c r="CDG152" s="1410"/>
      <c r="CDH152" s="1410"/>
      <c r="CDI152" s="1410"/>
      <c r="CDJ152" s="1410"/>
      <c r="CDK152" s="1410"/>
      <c r="CDL152" s="1410"/>
      <c r="CDM152" s="1410"/>
      <c r="CDN152" s="1410"/>
      <c r="CDO152" s="1410"/>
      <c r="CDP152" s="1410"/>
      <c r="CDQ152" s="1410"/>
      <c r="CDR152" s="1410"/>
      <c r="CDS152" s="1410"/>
      <c r="CDT152" s="1410"/>
      <c r="CDU152" s="1410"/>
      <c r="CDV152" s="1410"/>
      <c r="CDW152" s="1410"/>
      <c r="CDX152" s="1410"/>
      <c r="CDY152" s="1410"/>
      <c r="CDZ152" s="1410"/>
      <c r="CEA152" s="1410"/>
      <c r="CEB152" s="1410"/>
      <c r="CEC152" s="1410"/>
      <c r="CED152" s="1410"/>
      <c r="CEE152" s="1410"/>
      <c r="CEF152" s="1410"/>
      <c r="CEG152" s="1410"/>
      <c r="CEH152" s="1410"/>
      <c r="CEI152" s="1410"/>
      <c r="CEJ152" s="1410"/>
      <c r="CEK152" s="1410"/>
      <c r="CEL152" s="1410"/>
      <c r="CEM152" s="1410"/>
      <c r="CEN152" s="1410"/>
      <c r="CEO152" s="1410"/>
      <c r="CEP152" s="1410"/>
      <c r="CEQ152" s="1410"/>
      <c r="CER152" s="1410"/>
      <c r="CES152" s="1410"/>
      <c r="CET152" s="1410"/>
      <c r="CEU152" s="1410"/>
      <c r="CEV152" s="1410"/>
      <c r="CEW152" s="1410"/>
      <c r="CEX152" s="1410"/>
      <c r="CEY152" s="1410"/>
      <c r="CEZ152" s="1410"/>
      <c r="CFA152" s="1410"/>
      <c r="CFB152" s="1410"/>
      <c r="CFC152" s="1410"/>
      <c r="CFD152" s="1410"/>
      <c r="CFE152" s="1410"/>
      <c r="CFF152" s="1410"/>
      <c r="CFG152" s="1410"/>
      <c r="CFH152" s="1410"/>
      <c r="CFI152" s="1410"/>
      <c r="CFJ152" s="1410"/>
      <c r="CFK152" s="1410"/>
      <c r="CFL152" s="1410"/>
      <c r="CFM152" s="1410"/>
      <c r="CFN152" s="1410"/>
      <c r="CFO152" s="1410"/>
      <c r="CFP152" s="1410"/>
      <c r="CFQ152" s="1410"/>
      <c r="CFR152" s="1410"/>
      <c r="CFS152" s="1410"/>
      <c r="CFT152" s="1410"/>
      <c r="CFU152" s="1410"/>
      <c r="CFV152" s="1410"/>
      <c r="CFW152" s="1410"/>
      <c r="CFX152" s="1410"/>
      <c r="CFY152" s="1410"/>
      <c r="CFZ152" s="1410"/>
      <c r="CGA152" s="1410"/>
      <c r="CGB152" s="1410"/>
      <c r="CGC152" s="1410"/>
      <c r="CGD152" s="1410"/>
      <c r="CGE152" s="1410"/>
      <c r="CGF152" s="1410"/>
      <c r="CGG152" s="1410"/>
      <c r="CGH152" s="1410"/>
      <c r="CGI152" s="1410"/>
      <c r="CGJ152" s="1410"/>
      <c r="CGK152" s="1410"/>
      <c r="CGL152" s="1410"/>
      <c r="CGM152" s="1410"/>
      <c r="CGN152" s="1410"/>
      <c r="CGO152" s="1410"/>
      <c r="CGP152" s="1410"/>
      <c r="CGQ152" s="1410"/>
      <c r="CGR152" s="1410"/>
      <c r="CGS152" s="1410"/>
      <c r="CGT152" s="1410"/>
      <c r="CGU152" s="1410"/>
      <c r="CGV152" s="1410"/>
      <c r="CGW152" s="1410"/>
      <c r="CGX152" s="1410"/>
      <c r="CGY152" s="1410"/>
      <c r="CGZ152" s="1410"/>
      <c r="CHA152" s="1410"/>
      <c r="CHB152" s="1410"/>
      <c r="CHC152" s="1410"/>
      <c r="CHD152" s="1410"/>
      <c r="CHE152" s="1410"/>
      <c r="CHF152" s="1410"/>
      <c r="CHG152" s="1410"/>
      <c r="CHH152" s="1410"/>
      <c r="CHI152" s="1410"/>
      <c r="CHJ152" s="1410"/>
      <c r="CHK152" s="1410"/>
      <c r="CHL152" s="1410"/>
      <c r="CHM152" s="1410"/>
      <c r="CHN152" s="1410"/>
      <c r="CHO152" s="1410"/>
      <c r="CHP152" s="1410"/>
      <c r="CHQ152" s="1410"/>
      <c r="CHR152" s="1410"/>
      <c r="CHS152" s="1410"/>
      <c r="CHT152" s="1410"/>
      <c r="CHU152" s="1410"/>
      <c r="CHV152" s="1410"/>
      <c r="CHW152" s="1410"/>
      <c r="CHX152" s="1410"/>
      <c r="CHY152" s="1410"/>
      <c r="CHZ152" s="1410"/>
      <c r="CIA152" s="1410"/>
      <c r="CIB152" s="1410"/>
      <c r="CIC152" s="1410"/>
      <c r="CID152" s="1410"/>
      <c r="CIE152" s="1410"/>
      <c r="CIF152" s="1410"/>
      <c r="CIG152" s="1410"/>
      <c r="CIH152" s="1410"/>
      <c r="CII152" s="1410"/>
      <c r="CIJ152" s="1410"/>
      <c r="CIK152" s="1410"/>
      <c r="CIL152" s="1410"/>
      <c r="CIM152" s="1410"/>
      <c r="CIN152" s="1410"/>
      <c r="CIO152" s="1410"/>
      <c r="CIP152" s="1410"/>
      <c r="CIQ152" s="1410"/>
      <c r="CIR152" s="1410"/>
      <c r="CIS152" s="1410"/>
      <c r="CIT152" s="1410"/>
      <c r="CIU152" s="1410"/>
      <c r="CIV152" s="1410"/>
      <c r="CIW152" s="1410"/>
      <c r="CIX152" s="1410"/>
      <c r="CIY152" s="1410"/>
      <c r="CIZ152" s="1410"/>
      <c r="CJA152" s="1410"/>
      <c r="CJB152" s="1410"/>
      <c r="CJC152" s="1410"/>
      <c r="CJD152" s="1410"/>
      <c r="CJE152" s="1410"/>
      <c r="CJF152" s="1410"/>
      <c r="CJG152" s="1410"/>
      <c r="CJH152" s="1410"/>
      <c r="CJI152" s="1410"/>
      <c r="CJJ152" s="1410"/>
      <c r="CJK152" s="1410"/>
      <c r="CJL152" s="1410"/>
      <c r="CJM152" s="1410"/>
      <c r="CJN152" s="1410"/>
      <c r="CJO152" s="1410"/>
      <c r="CJP152" s="1410"/>
      <c r="CJQ152" s="1410"/>
      <c r="CJR152" s="1410"/>
      <c r="CJS152" s="1410"/>
      <c r="CJT152" s="1410"/>
      <c r="CJU152" s="1410"/>
      <c r="CJV152" s="1410"/>
      <c r="CJW152" s="1410"/>
      <c r="CJX152" s="1410"/>
      <c r="CJY152" s="1410"/>
      <c r="CJZ152" s="1410"/>
      <c r="CKA152" s="1410"/>
      <c r="CKB152" s="1410"/>
      <c r="CKC152" s="1410"/>
      <c r="CKD152" s="1410"/>
      <c r="CKE152" s="1410"/>
      <c r="CKF152" s="1410"/>
      <c r="CKG152" s="1410"/>
      <c r="CKH152" s="1410"/>
      <c r="CKI152" s="1410"/>
      <c r="CKJ152" s="1410"/>
      <c r="CKK152" s="1410"/>
      <c r="CKL152" s="1410"/>
      <c r="CKM152" s="1410"/>
      <c r="CKN152" s="1410"/>
      <c r="CKO152" s="1410"/>
      <c r="CKP152" s="1410"/>
      <c r="CKQ152" s="1410"/>
      <c r="CKR152" s="1410"/>
      <c r="CKS152" s="1410"/>
      <c r="CKT152" s="1410"/>
      <c r="CKU152" s="1410"/>
      <c r="CKV152" s="1410"/>
      <c r="CKW152" s="1410"/>
      <c r="CKX152" s="1410"/>
      <c r="CKY152" s="1410"/>
      <c r="CKZ152" s="1410"/>
      <c r="CLA152" s="1410"/>
      <c r="CLB152" s="1410"/>
      <c r="CLC152" s="1410"/>
      <c r="CLD152" s="1410"/>
      <c r="CLE152" s="1410"/>
      <c r="CLF152" s="1410"/>
      <c r="CLG152" s="1410"/>
      <c r="CLH152" s="1410"/>
      <c r="CLI152" s="1410"/>
      <c r="CLJ152" s="1410"/>
      <c r="CLK152" s="1410"/>
      <c r="CLL152" s="1410"/>
      <c r="CLM152" s="1410"/>
      <c r="CLN152" s="1410"/>
      <c r="CLO152" s="1410"/>
      <c r="CLP152" s="1410"/>
      <c r="CLQ152" s="1410"/>
      <c r="CLR152" s="1410"/>
      <c r="CLS152" s="1410"/>
      <c r="CLT152" s="1410"/>
      <c r="CLU152" s="1410"/>
      <c r="CLV152" s="1410"/>
      <c r="CLW152" s="1410"/>
      <c r="CLX152" s="1410"/>
      <c r="CLY152" s="1410"/>
      <c r="CLZ152" s="1410"/>
      <c r="CMA152" s="1410"/>
      <c r="CMB152" s="1410"/>
      <c r="CMC152" s="1410"/>
      <c r="CMD152" s="1410"/>
      <c r="CME152" s="1410"/>
      <c r="CMF152" s="1410"/>
      <c r="CMG152" s="1410"/>
      <c r="CMH152" s="1410"/>
      <c r="CMI152" s="1410"/>
      <c r="CMJ152" s="1410"/>
      <c r="CMK152" s="1410"/>
      <c r="CML152" s="1410"/>
      <c r="CMM152" s="1410"/>
      <c r="CMN152" s="1410"/>
      <c r="CMO152" s="1410"/>
      <c r="CMP152" s="1410"/>
      <c r="CMQ152" s="1410"/>
      <c r="CMR152" s="1410"/>
      <c r="CMS152" s="1410"/>
      <c r="CMT152" s="1410"/>
      <c r="CMU152" s="1410"/>
      <c r="CMV152" s="1410"/>
      <c r="CMW152" s="1410"/>
      <c r="CMX152" s="1410"/>
      <c r="CMY152" s="1410"/>
      <c r="CMZ152" s="1410"/>
      <c r="CNA152" s="1410"/>
      <c r="CNB152" s="1410"/>
      <c r="CNC152" s="1410"/>
      <c r="CND152" s="1410"/>
      <c r="CNE152" s="1410"/>
      <c r="CNF152" s="1410"/>
      <c r="CNG152" s="1410"/>
      <c r="CNH152" s="1410"/>
      <c r="CNI152" s="1410"/>
      <c r="CNJ152" s="1410"/>
      <c r="CNK152" s="1410"/>
      <c r="CNL152" s="1410"/>
      <c r="CNM152" s="1410"/>
      <c r="CNN152" s="1410"/>
      <c r="CNO152" s="1410"/>
      <c r="CNP152" s="1410"/>
      <c r="CNQ152" s="1410"/>
      <c r="CNR152" s="1410"/>
      <c r="CNS152" s="1410"/>
      <c r="CNT152" s="1410"/>
      <c r="CNU152" s="1410"/>
      <c r="CNV152" s="1410"/>
      <c r="CNW152" s="1410"/>
      <c r="CNX152" s="1410"/>
      <c r="CNY152" s="1410"/>
      <c r="CNZ152" s="1410"/>
      <c r="COA152" s="1410"/>
      <c r="COB152" s="1410"/>
      <c r="COC152" s="1410"/>
      <c r="COD152" s="1410"/>
      <c r="COE152" s="1410"/>
      <c r="COF152" s="1410"/>
      <c r="COG152" s="1410"/>
      <c r="COH152" s="1410"/>
      <c r="COI152" s="1410"/>
      <c r="COJ152" s="1410"/>
      <c r="COK152" s="1410"/>
      <c r="COL152" s="1410"/>
      <c r="COM152" s="1410"/>
      <c r="CON152" s="1410"/>
      <c r="COO152" s="1410"/>
      <c r="COP152" s="1410"/>
      <c r="COQ152" s="1410"/>
      <c r="COR152" s="1410"/>
      <c r="COS152" s="1410"/>
      <c r="COT152" s="1410"/>
      <c r="COU152" s="1410"/>
      <c r="COV152" s="1410"/>
      <c r="COW152" s="1410"/>
      <c r="COX152" s="1410"/>
      <c r="COY152" s="1410"/>
      <c r="COZ152" s="1410"/>
      <c r="CPA152" s="1410"/>
      <c r="CPB152" s="1410"/>
      <c r="CPC152" s="1410"/>
      <c r="CPD152" s="1410"/>
      <c r="CPE152" s="1410"/>
      <c r="CPF152" s="1410"/>
      <c r="CPG152" s="1410"/>
      <c r="CPH152" s="1410"/>
      <c r="CPI152" s="1410"/>
      <c r="CPJ152" s="1410"/>
      <c r="CPK152" s="1410"/>
      <c r="CPL152" s="1410"/>
      <c r="CPM152" s="1410"/>
      <c r="CPN152" s="1410"/>
      <c r="CPO152" s="1410"/>
      <c r="CPP152" s="1410"/>
      <c r="CPQ152" s="1410"/>
      <c r="CPR152" s="1410"/>
      <c r="CPS152" s="1410"/>
      <c r="CPT152" s="1410"/>
      <c r="CPU152" s="1410"/>
      <c r="CPV152" s="1410"/>
      <c r="CPW152" s="1410"/>
      <c r="CPX152" s="1410"/>
      <c r="CPY152" s="1410"/>
      <c r="CPZ152" s="1410"/>
      <c r="CQA152" s="1410"/>
      <c r="CQB152" s="1410"/>
      <c r="CQC152" s="1410"/>
      <c r="CQD152" s="1410"/>
      <c r="CQE152" s="1410"/>
      <c r="CQF152" s="1410"/>
      <c r="CQG152" s="1410"/>
      <c r="CQH152" s="1410"/>
      <c r="CQI152" s="1410"/>
      <c r="CQJ152" s="1410"/>
      <c r="CQK152" s="1410"/>
      <c r="CQL152" s="1410"/>
      <c r="CQM152" s="1410"/>
      <c r="CQN152" s="1410"/>
      <c r="CQO152" s="1410"/>
      <c r="CQP152" s="1410"/>
      <c r="CQQ152" s="1410"/>
      <c r="CQR152" s="1410"/>
      <c r="CQS152" s="1410"/>
      <c r="CQT152" s="1410"/>
      <c r="CQU152" s="1410"/>
      <c r="CQV152" s="1410"/>
      <c r="CQW152" s="1410"/>
      <c r="CQX152" s="1410"/>
      <c r="CQY152" s="1410"/>
      <c r="CQZ152" s="1410"/>
      <c r="CRA152" s="1410"/>
      <c r="CRB152" s="1410"/>
      <c r="CRC152" s="1410"/>
      <c r="CRD152" s="1410"/>
      <c r="CRE152" s="1410"/>
      <c r="CRF152" s="1410"/>
      <c r="CRG152" s="1410"/>
      <c r="CRH152" s="1410"/>
      <c r="CRI152" s="1410"/>
      <c r="CRJ152" s="1410"/>
      <c r="CRK152" s="1410"/>
      <c r="CRL152" s="1410"/>
      <c r="CRM152" s="1410"/>
      <c r="CRN152" s="1410"/>
      <c r="CRO152" s="1410"/>
      <c r="CRP152" s="1410"/>
      <c r="CRQ152" s="1410"/>
      <c r="CRR152" s="1410"/>
      <c r="CRS152" s="1410"/>
      <c r="CRT152" s="1410"/>
      <c r="CRU152" s="1410"/>
      <c r="CRV152" s="1410"/>
      <c r="CRW152" s="1410"/>
      <c r="CRX152" s="1410"/>
      <c r="CRY152" s="1410"/>
      <c r="CRZ152" s="1410"/>
      <c r="CSA152" s="1410"/>
      <c r="CSB152" s="1410"/>
      <c r="CSC152" s="1410"/>
      <c r="CSD152" s="1410"/>
      <c r="CSE152" s="1410"/>
      <c r="CSF152" s="1410"/>
      <c r="CSG152" s="1410"/>
      <c r="CSH152" s="1410"/>
      <c r="CSI152" s="1410"/>
      <c r="CSJ152" s="1410"/>
      <c r="CSK152" s="1410"/>
      <c r="CSL152" s="1410"/>
      <c r="CSM152" s="1410"/>
      <c r="CSN152" s="1410"/>
      <c r="CSO152" s="1410"/>
      <c r="CSP152" s="1410"/>
      <c r="CSQ152" s="1410"/>
      <c r="CSR152" s="1410"/>
      <c r="CSS152" s="1410"/>
      <c r="CST152" s="1410"/>
      <c r="CSU152" s="1410"/>
      <c r="CSV152" s="1410"/>
      <c r="CSW152" s="1410"/>
      <c r="CSX152" s="1410"/>
      <c r="CSY152" s="1410"/>
      <c r="CSZ152" s="1410"/>
      <c r="CTA152" s="1410"/>
      <c r="CTB152" s="1410"/>
      <c r="CTC152" s="1410"/>
      <c r="CTD152" s="1410"/>
      <c r="CTE152" s="1410"/>
      <c r="CTF152" s="1410"/>
      <c r="CTG152" s="1410"/>
      <c r="CTH152" s="1410"/>
      <c r="CTI152" s="1410"/>
      <c r="CTJ152" s="1410"/>
      <c r="CTK152" s="1410"/>
      <c r="CTL152" s="1410"/>
      <c r="CTM152" s="1410"/>
      <c r="CTN152" s="1410"/>
      <c r="CTO152" s="1410"/>
      <c r="CTP152" s="1410"/>
      <c r="CTQ152" s="1410"/>
      <c r="CTR152" s="1410"/>
      <c r="CTS152" s="1410"/>
      <c r="CTT152" s="1410"/>
      <c r="CTU152" s="1410"/>
      <c r="CTV152" s="1410"/>
      <c r="CTW152" s="1410"/>
      <c r="CTX152" s="1410"/>
      <c r="CTY152" s="1410"/>
      <c r="CTZ152" s="1410"/>
      <c r="CUA152" s="1410"/>
      <c r="CUB152" s="1410"/>
      <c r="CUC152" s="1410"/>
      <c r="CUD152" s="1410"/>
      <c r="CUE152" s="1410"/>
      <c r="CUF152" s="1410"/>
      <c r="CUG152" s="1410"/>
      <c r="CUH152" s="1410"/>
      <c r="CUI152" s="1410"/>
      <c r="CUJ152" s="1410"/>
      <c r="CUK152" s="1410"/>
      <c r="CUL152" s="1410"/>
      <c r="CUM152" s="1410"/>
      <c r="CUN152" s="1410"/>
      <c r="CUO152" s="1410"/>
      <c r="CUP152" s="1410"/>
      <c r="CUQ152" s="1410"/>
      <c r="CUR152" s="1410"/>
      <c r="CUS152" s="1410"/>
      <c r="CUT152" s="1410"/>
      <c r="CUU152" s="1410"/>
      <c r="CUV152" s="1410"/>
      <c r="CUW152" s="1410"/>
      <c r="CUX152" s="1410"/>
      <c r="CUY152" s="1410"/>
      <c r="CUZ152" s="1410"/>
      <c r="CVA152" s="1410"/>
      <c r="CVB152" s="1410"/>
      <c r="CVC152" s="1410"/>
      <c r="CVD152" s="1410"/>
      <c r="CVE152" s="1410"/>
      <c r="CVF152" s="1410"/>
      <c r="CVG152" s="1410"/>
      <c r="CVH152" s="1410"/>
      <c r="CVI152" s="1410"/>
      <c r="CVJ152" s="1410"/>
      <c r="CVK152" s="1410"/>
      <c r="CVL152" s="1410"/>
      <c r="CVM152" s="1410"/>
      <c r="CVN152" s="1410"/>
      <c r="CVO152" s="1410"/>
      <c r="CVP152" s="1410"/>
      <c r="CVQ152" s="1410"/>
      <c r="CVR152" s="1410"/>
      <c r="CVS152" s="1410"/>
      <c r="CVT152" s="1410"/>
      <c r="CVU152" s="1410"/>
      <c r="CVV152" s="1410"/>
      <c r="CVW152" s="1410"/>
      <c r="CVX152" s="1410"/>
      <c r="CVY152" s="1410"/>
      <c r="CVZ152" s="1410"/>
      <c r="CWA152" s="1410"/>
      <c r="CWB152" s="1410"/>
      <c r="CWC152" s="1410"/>
      <c r="CWD152" s="1410"/>
      <c r="CWE152" s="1410"/>
      <c r="CWF152" s="1410"/>
      <c r="CWG152" s="1410"/>
      <c r="CWH152" s="1410"/>
      <c r="CWI152" s="1410"/>
      <c r="CWJ152" s="1410"/>
      <c r="CWK152" s="1410"/>
      <c r="CWL152" s="1410"/>
      <c r="CWM152" s="1410"/>
      <c r="CWN152" s="1410"/>
      <c r="CWO152" s="1410"/>
      <c r="CWP152" s="1410"/>
      <c r="CWQ152" s="1410"/>
      <c r="CWR152" s="1410"/>
      <c r="CWS152" s="1410"/>
      <c r="CWT152" s="1410"/>
      <c r="CWU152" s="1410"/>
      <c r="CWV152" s="1410"/>
      <c r="CWW152" s="1410"/>
      <c r="CWX152" s="1410"/>
      <c r="CWY152" s="1410"/>
      <c r="CWZ152" s="1410"/>
      <c r="CXA152" s="1410"/>
      <c r="CXB152" s="1410"/>
      <c r="CXC152" s="1410"/>
      <c r="CXD152" s="1410"/>
      <c r="CXE152" s="1410"/>
      <c r="CXF152" s="1410"/>
      <c r="CXG152" s="1410"/>
      <c r="CXH152" s="1410"/>
      <c r="CXI152" s="1410"/>
      <c r="CXJ152" s="1410"/>
      <c r="CXK152" s="1410"/>
      <c r="CXL152" s="1410"/>
      <c r="CXM152" s="1410"/>
      <c r="CXN152" s="1410"/>
      <c r="CXO152" s="1410"/>
      <c r="CXP152" s="1410"/>
      <c r="CXQ152" s="1410"/>
      <c r="CXR152" s="1410"/>
      <c r="CXS152" s="1410"/>
      <c r="CXT152" s="1410"/>
      <c r="CXU152" s="1410"/>
      <c r="CXV152" s="1410"/>
      <c r="CXW152" s="1410"/>
      <c r="CXX152" s="1410"/>
      <c r="CXY152" s="1410"/>
      <c r="CXZ152" s="1410"/>
      <c r="CYA152" s="1410"/>
      <c r="CYB152" s="1410"/>
      <c r="CYC152" s="1410"/>
      <c r="CYD152" s="1410"/>
      <c r="CYE152" s="1410"/>
      <c r="CYF152" s="1410"/>
      <c r="CYG152" s="1410"/>
      <c r="CYH152" s="1410"/>
      <c r="CYI152" s="1410"/>
      <c r="CYJ152" s="1410"/>
      <c r="CYK152" s="1410"/>
      <c r="CYL152" s="1410"/>
      <c r="CYM152" s="1410"/>
      <c r="CYN152" s="1410"/>
      <c r="CYO152" s="1410"/>
      <c r="CYP152" s="1410"/>
      <c r="CYQ152" s="1410"/>
      <c r="CYR152" s="1410"/>
      <c r="CYS152" s="1410"/>
      <c r="CYT152" s="1410"/>
      <c r="CYU152" s="1410"/>
      <c r="CYV152" s="1410"/>
      <c r="CYW152" s="1410"/>
      <c r="CYX152" s="1410"/>
      <c r="CYY152" s="1410"/>
      <c r="CYZ152" s="1410"/>
      <c r="CZA152" s="1410"/>
      <c r="CZB152" s="1410"/>
      <c r="CZC152" s="1410"/>
      <c r="CZD152" s="1410"/>
      <c r="CZE152" s="1410"/>
      <c r="CZF152" s="1410"/>
      <c r="CZG152" s="1410"/>
      <c r="CZH152" s="1410"/>
      <c r="CZI152" s="1410"/>
      <c r="CZJ152" s="1410"/>
      <c r="CZK152" s="1410"/>
      <c r="CZL152" s="1410"/>
      <c r="CZM152" s="1410"/>
      <c r="CZN152" s="1410"/>
      <c r="CZO152" s="1410"/>
      <c r="CZP152" s="1410"/>
      <c r="CZQ152" s="1410"/>
      <c r="CZR152" s="1410"/>
      <c r="CZS152" s="1410"/>
      <c r="CZT152" s="1410"/>
      <c r="CZU152" s="1410"/>
      <c r="CZV152" s="1410"/>
      <c r="CZW152" s="1410"/>
      <c r="CZX152" s="1410"/>
      <c r="CZY152" s="1410"/>
      <c r="CZZ152" s="1410"/>
      <c r="DAA152" s="1410"/>
      <c r="DAB152" s="1410"/>
      <c r="DAC152" s="1410"/>
      <c r="DAD152" s="1410"/>
      <c r="DAE152" s="1410"/>
      <c r="DAF152" s="1410"/>
      <c r="DAG152" s="1410"/>
      <c r="DAH152" s="1410"/>
      <c r="DAI152" s="1410"/>
      <c r="DAJ152" s="1410"/>
      <c r="DAK152" s="1410"/>
      <c r="DAL152" s="1410"/>
      <c r="DAM152" s="1410"/>
      <c r="DAN152" s="1410"/>
      <c r="DAO152" s="1410"/>
      <c r="DAP152" s="1410"/>
      <c r="DAQ152" s="1410"/>
      <c r="DAR152" s="1410"/>
      <c r="DAS152" s="1410"/>
      <c r="DAT152" s="1410"/>
      <c r="DAU152" s="1410"/>
      <c r="DAV152" s="1410"/>
      <c r="DAW152" s="1410"/>
      <c r="DAX152" s="1410"/>
      <c r="DAY152" s="1410"/>
      <c r="DAZ152" s="1410"/>
      <c r="DBA152" s="1410"/>
      <c r="DBB152" s="1410"/>
      <c r="DBC152" s="1410"/>
      <c r="DBD152" s="1410"/>
      <c r="DBE152" s="1410"/>
      <c r="DBF152" s="1410"/>
      <c r="DBG152" s="1410"/>
      <c r="DBH152" s="1410"/>
      <c r="DBI152" s="1410"/>
      <c r="DBJ152" s="1410"/>
      <c r="DBK152" s="1410"/>
      <c r="DBL152" s="1410"/>
      <c r="DBM152" s="1410"/>
      <c r="DBN152" s="1410"/>
      <c r="DBO152" s="1410"/>
      <c r="DBP152" s="1410"/>
      <c r="DBQ152" s="1410"/>
      <c r="DBR152" s="1410"/>
      <c r="DBS152" s="1410"/>
      <c r="DBT152" s="1410"/>
      <c r="DBU152" s="1410"/>
      <c r="DBV152" s="1410"/>
      <c r="DBW152" s="1410"/>
      <c r="DBX152" s="1410"/>
      <c r="DBY152" s="1410"/>
      <c r="DBZ152" s="1410"/>
      <c r="DCA152" s="1410"/>
      <c r="DCB152" s="1410"/>
      <c r="DCC152" s="1410"/>
      <c r="DCD152" s="1410"/>
      <c r="DCE152" s="1410"/>
      <c r="DCF152" s="1410"/>
      <c r="DCG152" s="1410"/>
      <c r="DCH152" s="1410"/>
      <c r="DCI152" s="1410"/>
      <c r="DCJ152" s="1410"/>
      <c r="DCK152" s="1410"/>
      <c r="DCL152" s="1410"/>
      <c r="DCM152" s="1410"/>
      <c r="DCN152" s="1410"/>
      <c r="DCO152" s="1410"/>
      <c r="DCP152" s="1410"/>
      <c r="DCQ152" s="1410"/>
      <c r="DCR152" s="1410"/>
      <c r="DCS152" s="1410"/>
      <c r="DCT152" s="1410"/>
      <c r="DCU152" s="1410"/>
      <c r="DCV152" s="1410"/>
      <c r="DCW152" s="1410"/>
      <c r="DCX152" s="1410"/>
      <c r="DCY152" s="1410"/>
      <c r="DCZ152" s="1410"/>
      <c r="DDA152" s="1410"/>
      <c r="DDB152" s="1410"/>
      <c r="DDC152" s="1410"/>
      <c r="DDD152" s="1410"/>
      <c r="DDE152" s="1410"/>
      <c r="DDF152" s="1410"/>
      <c r="DDG152" s="1410"/>
      <c r="DDH152" s="1410"/>
      <c r="DDI152" s="1410"/>
      <c r="DDJ152" s="1410"/>
      <c r="DDK152" s="1410"/>
      <c r="DDL152" s="1410"/>
      <c r="DDM152" s="1410"/>
      <c r="DDN152" s="1410"/>
      <c r="DDO152" s="1410"/>
      <c r="DDP152" s="1410"/>
      <c r="DDQ152" s="1410"/>
      <c r="DDR152" s="1410"/>
      <c r="DDS152" s="1410"/>
      <c r="DDT152" s="1410"/>
      <c r="DDU152" s="1410"/>
      <c r="DDV152" s="1410"/>
      <c r="DDW152" s="1410"/>
      <c r="DDX152" s="1410"/>
      <c r="DDY152" s="1410"/>
      <c r="DDZ152" s="1410"/>
      <c r="DEA152" s="1410"/>
      <c r="DEB152" s="1410"/>
      <c r="DEC152" s="1410"/>
      <c r="DED152" s="1410"/>
      <c r="DEE152" s="1410"/>
      <c r="DEF152" s="1410"/>
      <c r="DEG152" s="1410"/>
      <c r="DEH152" s="1410"/>
      <c r="DEI152" s="1410"/>
      <c r="DEJ152" s="1410"/>
      <c r="DEK152" s="1410"/>
      <c r="DEL152" s="1410"/>
      <c r="DEM152" s="1410"/>
      <c r="DEN152" s="1410"/>
      <c r="DEO152" s="1410"/>
      <c r="DEP152" s="1410"/>
      <c r="DEQ152" s="1410"/>
      <c r="DER152" s="1410"/>
      <c r="DES152" s="1410"/>
      <c r="DET152" s="1410"/>
      <c r="DEU152" s="1410"/>
      <c r="DEV152" s="1410"/>
      <c r="DEW152" s="1410"/>
      <c r="DEX152" s="1410"/>
      <c r="DEY152" s="1410"/>
      <c r="DEZ152" s="1410"/>
      <c r="DFA152" s="1410"/>
      <c r="DFB152" s="1410"/>
      <c r="DFC152" s="1410"/>
      <c r="DFD152" s="1410"/>
      <c r="DFE152" s="1410"/>
      <c r="DFF152" s="1410"/>
      <c r="DFG152" s="1410"/>
      <c r="DFH152" s="1410"/>
      <c r="DFI152" s="1410"/>
      <c r="DFJ152" s="1410"/>
      <c r="DFK152" s="1410"/>
      <c r="DFL152" s="1410"/>
      <c r="DFM152" s="1410"/>
      <c r="DFN152" s="1410"/>
      <c r="DFO152" s="1410"/>
      <c r="DFP152" s="1410"/>
      <c r="DFQ152" s="1410"/>
      <c r="DFR152" s="1410"/>
      <c r="DFS152" s="1410"/>
      <c r="DFT152" s="1410"/>
      <c r="DFU152" s="1410"/>
      <c r="DFV152" s="1410"/>
      <c r="DFW152" s="1410"/>
      <c r="DFX152" s="1410"/>
      <c r="DFY152" s="1410"/>
      <c r="DFZ152" s="1410"/>
      <c r="DGA152" s="1410"/>
      <c r="DGB152" s="1410"/>
      <c r="DGC152" s="1410"/>
      <c r="DGD152" s="1410"/>
      <c r="DGE152" s="1410"/>
      <c r="DGF152" s="1410"/>
      <c r="DGG152" s="1410"/>
      <c r="DGH152" s="1410"/>
      <c r="DGI152" s="1410"/>
      <c r="DGJ152" s="1410"/>
      <c r="DGK152" s="1410"/>
      <c r="DGL152" s="1410"/>
      <c r="DGM152" s="1410"/>
      <c r="DGN152" s="1410"/>
      <c r="DGO152" s="1410"/>
      <c r="DGP152" s="1410"/>
      <c r="DGQ152" s="1410"/>
      <c r="DGR152" s="1410"/>
      <c r="DGS152" s="1410"/>
      <c r="DGT152" s="1410"/>
      <c r="DGU152" s="1410"/>
      <c r="DGV152" s="1410"/>
      <c r="DGW152" s="1410"/>
      <c r="DGX152" s="1410"/>
      <c r="DGY152" s="1410"/>
      <c r="DGZ152" s="1410"/>
      <c r="DHA152" s="1410"/>
      <c r="DHB152" s="1410"/>
      <c r="DHC152" s="1410"/>
      <c r="DHD152" s="1410"/>
      <c r="DHE152" s="1410"/>
      <c r="DHF152" s="1410"/>
      <c r="DHG152" s="1410"/>
      <c r="DHH152" s="1410"/>
      <c r="DHI152" s="1410"/>
      <c r="DHJ152" s="1410"/>
      <c r="DHK152" s="1410"/>
      <c r="DHL152" s="1410"/>
      <c r="DHM152" s="1410"/>
      <c r="DHN152" s="1410"/>
      <c r="DHO152" s="1410"/>
      <c r="DHP152" s="1410"/>
      <c r="DHQ152" s="1410"/>
      <c r="DHR152" s="1410"/>
      <c r="DHS152" s="1410"/>
      <c r="DHT152" s="1410"/>
      <c r="DHU152" s="1410"/>
      <c r="DHV152" s="1410"/>
      <c r="DHW152" s="1410"/>
      <c r="DHX152" s="1410"/>
      <c r="DHY152" s="1410"/>
      <c r="DHZ152" s="1410"/>
      <c r="DIA152" s="1410"/>
      <c r="DIB152" s="1410"/>
      <c r="DIC152" s="1410"/>
      <c r="DID152" s="1410"/>
      <c r="DIE152" s="1410"/>
      <c r="DIF152" s="1410"/>
      <c r="DIG152" s="1410"/>
      <c r="DIH152" s="1410"/>
      <c r="DII152" s="1410"/>
      <c r="DIJ152" s="1410"/>
      <c r="DIK152" s="1410"/>
      <c r="DIL152" s="1410"/>
      <c r="DIM152" s="1410"/>
      <c r="DIN152" s="1410"/>
      <c r="DIO152" s="1410"/>
      <c r="DIP152" s="1410"/>
      <c r="DIQ152" s="1410"/>
      <c r="DIR152" s="1410"/>
      <c r="DIS152" s="1410"/>
      <c r="DIT152" s="1410"/>
      <c r="DIU152" s="1410"/>
      <c r="DIV152" s="1410"/>
      <c r="DIW152" s="1410"/>
      <c r="DIX152" s="1410"/>
      <c r="DIY152" s="1410"/>
      <c r="DIZ152" s="1410"/>
      <c r="DJA152" s="1410"/>
      <c r="DJB152" s="1410"/>
      <c r="DJC152" s="1410"/>
      <c r="DJD152" s="1410"/>
      <c r="DJE152" s="1410"/>
      <c r="DJF152" s="1410"/>
      <c r="DJG152" s="1410"/>
      <c r="DJH152" s="1410"/>
      <c r="DJI152" s="1410"/>
      <c r="DJJ152" s="1410"/>
      <c r="DJK152" s="1410"/>
      <c r="DJL152" s="1410"/>
      <c r="DJM152" s="1410"/>
      <c r="DJN152" s="1410"/>
      <c r="DJO152" s="1410"/>
      <c r="DJP152" s="1410"/>
      <c r="DJQ152" s="1410"/>
      <c r="DJR152" s="1410"/>
      <c r="DJS152" s="1410"/>
      <c r="DJT152" s="1410"/>
      <c r="DJU152" s="1410"/>
      <c r="DJV152" s="1410"/>
      <c r="DJW152" s="1410"/>
      <c r="DJX152" s="1410"/>
      <c r="DJY152" s="1410"/>
      <c r="DJZ152" s="1410"/>
      <c r="DKA152" s="1410"/>
      <c r="DKB152" s="1410"/>
      <c r="DKC152" s="1410"/>
      <c r="DKD152" s="1410"/>
      <c r="DKE152" s="1410"/>
      <c r="DKF152" s="1410"/>
      <c r="DKG152" s="1410"/>
      <c r="DKH152" s="1410"/>
      <c r="DKI152" s="1410"/>
      <c r="DKJ152" s="1410"/>
      <c r="DKK152" s="1410"/>
      <c r="DKL152" s="1410"/>
      <c r="DKM152" s="1410"/>
      <c r="DKN152" s="1410"/>
      <c r="DKO152" s="1410"/>
      <c r="DKP152" s="1410"/>
      <c r="DKQ152" s="1410"/>
      <c r="DKR152" s="1410"/>
      <c r="DKS152" s="1410"/>
      <c r="DKT152" s="1410"/>
      <c r="DKU152" s="1410"/>
      <c r="DKV152" s="1410"/>
      <c r="DKW152" s="1410"/>
      <c r="DKX152" s="1410"/>
      <c r="DKY152" s="1410"/>
      <c r="DKZ152" s="1410"/>
      <c r="DLA152" s="1410"/>
      <c r="DLB152" s="1410"/>
      <c r="DLC152" s="1410"/>
      <c r="DLD152" s="1410"/>
      <c r="DLE152" s="1410"/>
      <c r="DLF152" s="1410"/>
      <c r="DLG152" s="1410"/>
      <c r="DLH152" s="1410"/>
      <c r="DLI152" s="1410"/>
      <c r="DLJ152" s="1410"/>
      <c r="DLK152" s="1410"/>
      <c r="DLL152" s="1410"/>
      <c r="DLM152" s="1410"/>
      <c r="DLN152" s="1410"/>
      <c r="DLO152" s="1410"/>
      <c r="DLP152" s="1410"/>
      <c r="DLQ152" s="1410"/>
      <c r="DLR152" s="1410"/>
      <c r="DLS152" s="1410"/>
      <c r="DLT152" s="1410"/>
      <c r="DLU152" s="1410"/>
      <c r="DLV152" s="1410"/>
      <c r="DLW152" s="1410"/>
      <c r="DLX152" s="1410"/>
      <c r="DLY152" s="1410"/>
      <c r="DLZ152" s="1410"/>
      <c r="DMA152" s="1410"/>
      <c r="DMB152" s="1410"/>
      <c r="DMC152" s="1410"/>
      <c r="DMD152" s="1410"/>
      <c r="DME152" s="1410"/>
      <c r="DMF152" s="1410"/>
      <c r="DMG152" s="1410"/>
      <c r="DMH152" s="1410"/>
      <c r="DMI152" s="1410"/>
      <c r="DMJ152" s="1410"/>
      <c r="DMK152" s="1410"/>
      <c r="DML152" s="1410"/>
      <c r="DMM152" s="1410"/>
      <c r="DMN152" s="1410"/>
      <c r="DMO152" s="1410"/>
      <c r="DMP152" s="1410"/>
      <c r="DMQ152" s="1410"/>
      <c r="DMR152" s="1410"/>
      <c r="DMS152" s="1410"/>
      <c r="DMT152" s="1410"/>
      <c r="DMU152" s="1410"/>
      <c r="DMV152" s="1410"/>
      <c r="DMW152" s="1410"/>
      <c r="DMX152" s="1410"/>
      <c r="DMY152" s="1410"/>
      <c r="DMZ152" s="1410"/>
      <c r="DNA152" s="1410"/>
      <c r="DNB152" s="1410"/>
      <c r="DNC152" s="1410"/>
      <c r="DND152" s="1410"/>
      <c r="DNE152" s="1410"/>
      <c r="DNF152" s="1410"/>
      <c r="DNG152" s="1410"/>
      <c r="DNH152" s="1410"/>
      <c r="DNI152" s="1410"/>
      <c r="DNJ152" s="1410"/>
      <c r="DNK152" s="1410"/>
      <c r="DNL152" s="1410"/>
      <c r="DNM152" s="1410"/>
      <c r="DNN152" s="1410"/>
      <c r="DNO152" s="1410"/>
      <c r="DNP152" s="1410"/>
      <c r="DNQ152" s="1410"/>
      <c r="DNR152" s="1410"/>
      <c r="DNS152" s="1410"/>
      <c r="DNT152" s="1410"/>
      <c r="DNU152" s="1410"/>
      <c r="DNV152" s="1410"/>
      <c r="DNW152" s="1410"/>
      <c r="DNX152" s="1410"/>
      <c r="DNY152" s="1410"/>
      <c r="DNZ152" s="1410"/>
      <c r="DOA152" s="1410"/>
      <c r="DOB152" s="1410"/>
      <c r="DOC152" s="1410"/>
      <c r="DOD152" s="1410"/>
      <c r="DOE152" s="1410"/>
      <c r="DOF152" s="1410"/>
      <c r="DOG152" s="1410"/>
      <c r="DOH152" s="1410"/>
      <c r="DOI152" s="1410"/>
      <c r="DOJ152" s="1410"/>
      <c r="DOK152" s="1410"/>
      <c r="DOL152" s="1410"/>
      <c r="DOM152" s="1410"/>
      <c r="DON152" s="1410"/>
      <c r="DOO152" s="1410"/>
      <c r="DOP152" s="1410"/>
      <c r="DOQ152" s="1410"/>
      <c r="DOR152" s="1410"/>
      <c r="DOS152" s="1410"/>
      <c r="DOT152" s="1410"/>
      <c r="DOU152" s="1410"/>
      <c r="DOV152" s="1410"/>
      <c r="DOW152" s="1410"/>
      <c r="DOX152" s="1410"/>
      <c r="DOY152" s="1410"/>
      <c r="DOZ152" s="1410"/>
      <c r="DPA152" s="1410"/>
      <c r="DPB152" s="1410"/>
      <c r="DPC152" s="1410"/>
      <c r="DPD152" s="1410"/>
      <c r="DPE152" s="1410"/>
      <c r="DPF152" s="1410"/>
      <c r="DPG152" s="1410"/>
      <c r="DPH152" s="1410"/>
      <c r="DPI152" s="1410"/>
      <c r="DPJ152" s="1410"/>
      <c r="DPK152" s="1410"/>
      <c r="DPL152" s="1410"/>
      <c r="DPM152" s="1410"/>
      <c r="DPN152" s="1410"/>
      <c r="DPO152" s="1410"/>
      <c r="DPP152" s="1410"/>
      <c r="DPQ152" s="1410"/>
      <c r="DPR152" s="1410"/>
      <c r="DPS152" s="1410"/>
      <c r="DPT152" s="1410"/>
      <c r="DPU152" s="1410"/>
      <c r="DPV152" s="1410"/>
      <c r="DPW152" s="1410"/>
      <c r="DPX152" s="1410"/>
      <c r="DPY152" s="1410"/>
      <c r="DPZ152" s="1410"/>
      <c r="DQA152" s="1410"/>
      <c r="DQB152" s="1410"/>
      <c r="DQC152" s="1410"/>
      <c r="DQD152" s="1410"/>
      <c r="DQE152" s="1410"/>
      <c r="DQF152" s="1410"/>
      <c r="DQG152" s="1410"/>
      <c r="DQH152" s="1410"/>
      <c r="DQI152" s="1410"/>
      <c r="DQJ152" s="1410"/>
      <c r="DQK152" s="1410"/>
      <c r="DQL152" s="1410"/>
      <c r="DQM152" s="1410"/>
      <c r="DQN152" s="1410"/>
      <c r="DQO152" s="1410"/>
      <c r="DQP152" s="1410"/>
      <c r="DQQ152" s="1410"/>
      <c r="DQR152" s="1410"/>
      <c r="DQS152" s="1410"/>
      <c r="DQT152" s="1410"/>
      <c r="DQU152" s="1410"/>
      <c r="DQV152" s="1410"/>
      <c r="DQW152" s="1410"/>
      <c r="DQX152" s="1410"/>
      <c r="DQY152" s="1410"/>
      <c r="DQZ152" s="1410"/>
      <c r="DRA152" s="1410"/>
      <c r="DRB152" s="1410"/>
      <c r="DRC152" s="1410"/>
      <c r="DRD152" s="1410"/>
      <c r="DRE152" s="1410"/>
      <c r="DRF152" s="1410"/>
      <c r="DRG152" s="1410"/>
      <c r="DRH152" s="1410"/>
      <c r="DRI152" s="1410"/>
      <c r="DRJ152" s="1410"/>
      <c r="DRK152" s="1410"/>
      <c r="DRL152" s="1410"/>
      <c r="DRM152" s="1410"/>
      <c r="DRN152" s="1410"/>
      <c r="DRO152" s="1410"/>
      <c r="DRP152" s="1410"/>
      <c r="DRQ152" s="1410"/>
      <c r="DRR152" s="1410"/>
      <c r="DRS152" s="1410"/>
      <c r="DRT152" s="1410"/>
      <c r="DRU152" s="1410"/>
      <c r="DRV152" s="1410"/>
      <c r="DRW152" s="1410"/>
      <c r="DRX152" s="1410"/>
      <c r="DRY152" s="1410"/>
      <c r="DRZ152" s="1410"/>
      <c r="DSA152" s="1410"/>
      <c r="DSB152" s="1410"/>
      <c r="DSC152" s="1410"/>
      <c r="DSD152" s="1410"/>
      <c r="DSE152" s="1410"/>
      <c r="DSF152" s="1410"/>
      <c r="DSG152" s="1410"/>
      <c r="DSH152" s="1410"/>
      <c r="DSI152" s="1410"/>
      <c r="DSJ152" s="1410"/>
      <c r="DSK152" s="1410"/>
      <c r="DSL152" s="1410"/>
      <c r="DSM152" s="1410"/>
      <c r="DSN152" s="1410"/>
      <c r="DSO152" s="1410"/>
      <c r="DSP152" s="1410"/>
      <c r="DSQ152" s="1410"/>
      <c r="DSR152" s="1410"/>
      <c r="DSS152" s="1410"/>
      <c r="DST152" s="1410"/>
      <c r="DSU152" s="1410"/>
      <c r="DSV152" s="1410"/>
      <c r="DSW152" s="1410"/>
      <c r="DSX152" s="1410"/>
      <c r="DSY152" s="1410"/>
      <c r="DSZ152" s="1410"/>
      <c r="DTA152" s="1410"/>
      <c r="DTB152" s="1410"/>
      <c r="DTC152" s="1410"/>
      <c r="DTD152" s="1410"/>
      <c r="DTE152" s="1410"/>
      <c r="DTF152" s="1410"/>
      <c r="DTG152" s="1410"/>
      <c r="DTH152" s="1410"/>
      <c r="DTI152" s="1410"/>
      <c r="DTJ152" s="1410"/>
      <c r="DTK152" s="1410"/>
      <c r="DTL152" s="1410"/>
      <c r="DTM152" s="1410"/>
      <c r="DTN152" s="1410"/>
      <c r="DTO152" s="1410"/>
      <c r="DTP152" s="1410"/>
      <c r="DTQ152" s="1410"/>
      <c r="DTR152" s="1410"/>
      <c r="DTS152" s="1410"/>
      <c r="DTT152" s="1410"/>
      <c r="DTU152" s="1410"/>
      <c r="DTV152" s="1410"/>
      <c r="DTW152" s="1410"/>
      <c r="DTX152" s="1410"/>
      <c r="DTY152" s="1410"/>
      <c r="DTZ152" s="1410"/>
      <c r="DUA152" s="1410"/>
      <c r="DUB152" s="1410"/>
      <c r="DUC152" s="1410"/>
      <c r="DUD152" s="1410"/>
      <c r="DUE152" s="1410"/>
      <c r="DUF152" s="1410"/>
      <c r="DUG152" s="1410"/>
      <c r="DUH152" s="1410"/>
      <c r="DUI152" s="1410"/>
      <c r="DUJ152" s="1410"/>
      <c r="DUK152" s="1410"/>
      <c r="DUL152" s="1410"/>
      <c r="DUM152" s="1410"/>
      <c r="DUN152" s="1410"/>
      <c r="DUO152" s="1410"/>
      <c r="DUP152" s="1410"/>
      <c r="DUQ152" s="1410"/>
      <c r="DUR152" s="1410"/>
      <c r="DUS152" s="1410"/>
      <c r="DUT152" s="1410"/>
      <c r="DUU152" s="1410"/>
      <c r="DUV152" s="1410"/>
      <c r="DUW152" s="1410"/>
      <c r="DUX152" s="1410"/>
      <c r="DUY152" s="1410"/>
      <c r="DUZ152" s="1410"/>
      <c r="DVA152" s="1410"/>
      <c r="DVB152" s="1410"/>
      <c r="DVC152" s="1410"/>
      <c r="DVD152" s="1410"/>
      <c r="DVE152" s="1410"/>
      <c r="DVF152" s="1410"/>
      <c r="DVG152" s="1410"/>
      <c r="DVH152" s="1410"/>
      <c r="DVI152" s="1410"/>
      <c r="DVJ152" s="1410"/>
      <c r="DVK152" s="1410"/>
      <c r="DVL152" s="1410"/>
      <c r="DVM152" s="1410"/>
      <c r="DVN152" s="1410"/>
      <c r="DVO152" s="1410"/>
      <c r="DVP152" s="1410"/>
      <c r="DVQ152" s="1410"/>
      <c r="DVR152" s="1410"/>
      <c r="DVS152" s="1410"/>
      <c r="DVT152" s="1410"/>
      <c r="DVU152" s="1410"/>
      <c r="DVV152" s="1410"/>
      <c r="DVW152" s="1410"/>
      <c r="DVX152" s="1410"/>
      <c r="DVY152" s="1410"/>
      <c r="DVZ152" s="1410"/>
      <c r="DWA152" s="1410"/>
      <c r="DWB152" s="1410"/>
      <c r="DWC152" s="1410"/>
      <c r="DWD152" s="1410"/>
      <c r="DWE152" s="1410"/>
      <c r="DWF152" s="1410"/>
      <c r="DWG152" s="1410"/>
      <c r="DWH152" s="1410"/>
      <c r="DWI152" s="1410"/>
      <c r="DWJ152" s="1410"/>
      <c r="DWK152" s="1410"/>
      <c r="DWL152" s="1410"/>
      <c r="DWM152" s="1410"/>
      <c r="DWN152" s="1410"/>
      <c r="DWO152" s="1410"/>
      <c r="DWP152" s="1410"/>
      <c r="DWQ152" s="1410"/>
      <c r="DWR152" s="1410"/>
      <c r="DWS152" s="1410"/>
      <c r="DWT152" s="1410"/>
      <c r="DWU152" s="1410"/>
      <c r="DWV152" s="1410"/>
      <c r="DWW152" s="1410"/>
      <c r="DWX152" s="1410"/>
      <c r="DWY152" s="1410"/>
      <c r="DWZ152" s="1410"/>
      <c r="DXA152" s="1410"/>
      <c r="DXB152" s="1410"/>
      <c r="DXC152" s="1410"/>
      <c r="DXD152" s="1410"/>
      <c r="DXE152" s="1410"/>
      <c r="DXF152" s="1410"/>
      <c r="DXG152" s="1410"/>
      <c r="DXH152" s="1410"/>
      <c r="DXI152" s="1410"/>
      <c r="DXJ152" s="1410"/>
      <c r="DXK152" s="1410"/>
      <c r="DXL152" s="1410"/>
      <c r="DXM152" s="1410"/>
      <c r="DXN152" s="1410"/>
      <c r="DXO152" s="1410"/>
      <c r="DXP152" s="1410"/>
      <c r="DXQ152" s="1410"/>
      <c r="DXR152" s="1410"/>
      <c r="DXS152" s="1410"/>
      <c r="DXT152" s="1410"/>
      <c r="DXU152" s="1410"/>
      <c r="DXV152" s="1410"/>
      <c r="DXW152" s="1410"/>
      <c r="DXX152" s="1410"/>
      <c r="DXY152" s="1410"/>
      <c r="DXZ152" s="1410"/>
      <c r="DYA152" s="1410"/>
      <c r="DYB152" s="1410"/>
      <c r="DYC152" s="1410"/>
      <c r="DYD152" s="1410"/>
      <c r="DYE152" s="1410"/>
      <c r="DYF152" s="1410"/>
      <c r="DYG152" s="1410"/>
      <c r="DYH152" s="1410"/>
      <c r="DYI152" s="1410"/>
      <c r="DYJ152" s="1410"/>
      <c r="DYK152" s="1410"/>
      <c r="DYL152" s="1410"/>
      <c r="DYM152" s="1410"/>
      <c r="DYN152" s="1410"/>
      <c r="DYO152" s="1410"/>
      <c r="DYP152" s="1410"/>
      <c r="DYQ152" s="1410"/>
      <c r="DYR152" s="1410"/>
      <c r="DYS152" s="1410"/>
      <c r="DYT152" s="1410"/>
      <c r="DYU152" s="1410"/>
      <c r="DYV152" s="1410"/>
      <c r="DYW152" s="1410"/>
      <c r="DYX152" s="1410"/>
      <c r="DYY152" s="1410"/>
      <c r="DYZ152" s="1410"/>
      <c r="DZA152" s="1410"/>
      <c r="DZB152" s="1410"/>
      <c r="DZC152" s="1410"/>
      <c r="DZD152" s="1410"/>
      <c r="DZE152" s="1410"/>
      <c r="DZF152" s="1410"/>
      <c r="DZG152" s="1410"/>
      <c r="DZH152" s="1410"/>
      <c r="DZI152" s="1410"/>
      <c r="DZJ152" s="1410"/>
      <c r="DZK152" s="1410"/>
      <c r="DZL152" s="1410"/>
      <c r="DZM152" s="1410"/>
      <c r="DZN152" s="1410"/>
      <c r="DZO152" s="1410"/>
      <c r="DZP152" s="1410"/>
      <c r="DZQ152" s="1410"/>
      <c r="DZR152" s="1410"/>
      <c r="DZS152" s="1410"/>
      <c r="DZT152" s="1410"/>
      <c r="DZU152" s="1410"/>
      <c r="DZV152" s="1410"/>
      <c r="DZW152" s="1410"/>
      <c r="DZX152" s="1410"/>
      <c r="DZY152" s="1410"/>
      <c r="DZZ152" s="1410"/>
      <c r="EAA152" s="1410"/>
      <c r="EAB152" s="1410"/>
      <c r="EAC152" s="1410"/>
      <c r="EAD152" s="1410"/>
      <c r="EAE152" s="1410"/>
      <c r="EAF152" s="1410"/>
      <c r="EAG152" s="1410"/>
      <c r="EAH152" s="1410"/>
      <c r="EAI152" s="1410"/>
      <c r="EAJ152" s="1410"/>
      <c r="EAK152" s="1410"/>
      <c r="EAL152" s="1410"/>
      <c r="EAM152" s="1410"/>
      <c r="EAN152" s="1410"/>
      <c r="EAO152" s="1410"/>
      <c r="EAP152" s="1410"/>
      <c r="EAQ152" s="1410"/>
      <c r="EAR152" s="1410"/>
      <c r="EAS152" s="1410"/>
      <c r="EAT152" s="1410"/>
      <c r="EAU152" s="1410"/>
      <c r="EAV152" s="1410"/>
      <c r="EAW152" s="1410"/>
      <c r="EAX152" s="1410"/>
      <c r="EAY152" s="1410"/>
      <c r="EAZ152" s="1410"/>
      <c r="EBA152" s="1410"/>
      <c r="EBB152" s="1410"/>
      <c r="EBC152" s="1410"/>
      <c r="EBD152" s="1410"/>
      <c r="EBE152" s="1410"/>
      <c r="EBF152" s="1410"/>
      <c r="EBG152" s="1410"/>
      <c r="EBH152" s="1410"/>
      <c r="EBI152" s="1410"/>
      <c r="EBJ152" s="1410"/>
      <c r="EBK152" s="1410"/>
      <c r="EBL152" s="1410"/>
      <c r="EBM152" s="1410"/>
      <c r="EBN152" s="1410"/>
      <c r="EBO152" s="1410"/>
      <c r="EBP152" s="1410"/>
      <c r="EBQ152" s="1410"/>
      <c r="EBR152" s="1410"/>
      <c r="EBS152" s="1410"/>
      <c r="EBT152" s="1410"/>
      <c r="EBU152" s="1410"/>
      <c r="EBV152" s="1410"/>
      <c r="EBW152" s="1410"/>
      <c r="EBX152" s="1410"/>
      <c r="EBY152" s="1410"/>
      <c r="EBZ152" s="1410"/>
      <c r="ECA152" s="1410"/>
      <c r="ECB152" s="1410"/>
      <c r="ECC152" s="1410"/>
      <c r="ECD152" s="1410"/>
      <c r="ECE152" s="1410"/>
      <c r="ECF152" s="1410"/>
      <c r="ECG152" s="1410"/>
      <c r="ECH152" s="1410"/>
      <c r="ECI152" s="1410"/>
      <c r="ECJ152" s="1410"/>
      <c r="ECK152" s="1410"/>
      <c r="ECL152" s="1410"/>
      <c r="ECM152" s="1410"/>
      <c r="ECN152" s="1410"/>
      <c r="ECO152" s="1410"/>
      <c r="ECP152" s="1410"/>
      <c r="ECQ152" s="1410"/>
      <c r="ECR152" s="1410"/>
      <c r="ECS152" s="1410"/>
      <c r="ECT152" s="1410"/>
      <c r="ECU152" s="1410"/>
      <c r="ECV152" s="1410"/>
      <c r="ECW152" s="1410"/>
      <c r="ECX152" s="1410"/>
      <c r="ECY152" s="1410"/>
      <c r="ECZ152" s="1410"/>
      <c r="EDA152" s="1410"/>
      <c r="EDB152" s="1410"/>
      <c r="EDC152" s="1410"/>
      <c r="EDD152" s="1410"/>
      <c r="EDE152" s="1410"/>
      <c r="EDF152" s="1410"/>
      <c r="EDG152" s="1410"/>
      <c r="EDH152" s="1410"/>
      <c r="EDI152" s="1410"/>
      <c r="EDJ152" s="1410"/>
      <c r="EDK152" s="1410"/>
      <c r="EDL152" s="1410"/>
      <c r="EDM152" s="1410"/>
      <c r="EDN152" s="1410"/>
      <c r="EDO152" s="1410"/>
      <c r="EDP152" s="1410"/>
      <c r="EDQ152" s="1410"/>
      <c r="EDR152" s="1410"/>
      <c r="EDS152" s="1410"/>
      <c r="EDT152" s="1410"/>
      <c r="EDU152" s="1410"/>
      <c r="EDV152" s="1410"/>
      <c r="EDW152" s="1410"/>
      <c r="EDX152" s="1410"/>
      <c r="EDY152" s="1410"/>
      <c r="EDZ152" s="1410"/>
      <c r="EEA152" s="1410"/>
      <c r="EEB152" s="1410"/>
      <c r="EEC152" s="1410"/>
      <c r="EED152" s="1410"/>
      <c r="EEE152" s="1410"/>
      <c r="EEF152" s="1410"/>
      <c r="EEG152" s="1410"/>
      <c r="EEH152" s="1410"/>
      <c r="EEI152" s="1410"/>
      <c r="EEJ152" s="1410"/>
      <c r="EEK152" s="1410"/>
      <c r="EEL152" s="1410"/>
      <c r="EEM152" s="1410"/>
      <c r="EEN152" s="1410"/>
      <c r="EEO152" s="1410"/>
      <c r="EEP152" s="1410"/>
      <c r="EEQ152" s="1410"/>
      <c r="EER152" s="1410"/>
      <c r="EES152" s="1410"/>
      <c r="EET152" s="1410"/>
      <c r="EEU152" s="1410"/>
      <c r="EEV152" s="1410"/>
      <c r="EEW152" s="1410"/>
      <c r="EEX152" s="1410"/>
      <c r="EEY152" s="1410"/>
      <c r="EEZ152" s="1410"/>
      <c r="EFA152" s="1410"/>
      <c r="EFB152" s="1410"/>
      <c r="EFC152" s="1410"/>
      <c r="EFD152" s="1410"/>
      <c r="EFE152" s="1410"/>
      <c r="EFF152" s="1410"/>
      <c r="EFG152" s="1410"/>
      <c r="EFH152" s="1410"/>
      <c r="EFI152" s="1410"/>
      <c r="EFJ152" s="1410"/>
      <c r="EFK152" s="1410"/>
      <c r="EFL152" s="1410"/>
      <c r="EFM152" s="1410"/>
      <c r="EFN152" s="1410"/>
      <c r="EFO152" s="1410"/>
      <c r="EFP152" s="1410"/>
      <c r="EFQ152" s="1410"/>
      <c r="EFR152" s="1410"/>
      <c r="EFS152" s="1410"/>
      <c r="EFT152" s="1410"/>
      <c r="EFU152" s="1410"/>
      <c r="EFV152" s="1410"/>
      <c r="EFW152" s="1410"/>
      <c r="EFX152" s="1410"/>
      <c r="EFY152" s="1410"/>
      <c r="EFZ152" s="1410"/>
      <c r="EGA152" s="1410"/>
      <c r="EGB152" s="1410"/>
      <c r="EGC152" s="1410"/>
      <c r="EGD152" s="1410"/>
      <c r="EGE152" s="1410"/>
      <c r="EGF152" s="1410"/>
      <c r="EGG152" s="1410"/>
      <c r="EGH152" s="1410"/>
      <c r="EGI152" s="1410"/>
      <c r="EGJ152" s="1410"/>
      <c r="EGK152" s="1410"/>
      <c r="EGL152" s="1410"/>
      <c r="EGM152" s="1410"/>
      <c r="EGN152" s="1410"/>
      <c r="EGO152" s="1410"/>
      <c r="EGP152" s="1410"/>
      <c r="EGQ152" s="1410"/>
      <c r="EGR152" s="1410"/>
      <c r="EGS152" s="1410"/>
      <c r="EGT152" s="1410"/>
      <c r="EGU152" s="1410"/>
      <c r="EGV152" s="1410"/>
      <c r="EGW152" s="1410"/>
      <c r="EGX152" s="1410"/>
      <c r="EGY152" s="1410"/>
      <c r="EGZ152" s="1410"/>
      <c r="EHA152" s="1410"/>
      <c r="EHB152" s="1410"/>
      <c r="EHC152" s="1410"/>
      <c r="EHD152" s="1410"/>
      <c r="EHE152" s="1410"/>
      <c r="EHF152" s="1410"/>
      <c r="EHG152" s="1410"/>
      <c r="EHH152" s="1410"/>
      <c r="EHI152" s="1410"/>
      <c r="EHJ152" s="1410"/>
      <c r="EHK152" s="1410"/>
      <c r="EHL152" s="1410"/>
      <c r="EHM152" s="1410"/>
      <c r="EHN152" s="1410"/>
      <c r="EHO152" s="1410"/>
      <c r="EHP152" s="1410"/>
      <c r="EHQ152" s="1410"/>
      <c r="EHR152" s="1410"/>
      <c r="EHS152" s="1410"/>
      <c r="EHT152" s="1410"/>
      <c r="EHU152" s="1410"/>
      <c r="EHV152" s="1410"/>
      <c r="EHW152" s="1410"/>
      <c r="EHX152" s="1410"/>
      <c r="EHY152" s="1410"/>
      <c r="EHZ152" s="1410"/>
      <c r="EIA152" s="1410"/>
      <c r="EIB152" s="1410"/>
      <c r="EIC152" s="1410"/>
      <c r="EID152" s="1410"/>
      <c r="EIE152" s="1410"/>
      <c r="EIF152" s="1410"/>
      <c r="EIG152" s="1410"/>
      <c r="EIH152" s="1410"/>
      <c r="EII152" s="1410"/>
      <c r="EIJ152" s="1410"/>
      <c r="EIK152" s="1410"/>
      <c r="EIL152" s="1410"/>
      <c r="EIM152" s="1410"/>
      <c r="EIN152" s="1410"/>
      <c r="EIO152" s="1410"/>
      <c r="EIP152" s="1410"/>
      <c r="EIQ152" s="1410"/>
      <c r="EIR152" s="1410"/>
      <c r="EIS152" s="1410"/>
      <c r="EIT152" s="1410"/>
      <c r="EIU152" s="1410"/>
      <c r="EIV152" s="1410"/>
      <c r="EIW152" s="1410"/>
      <c r="EIX152" s="1410"/>
      <c r="EIY152" s="1410"/>
      <c r="EIZ152" s="1410"/>
      <c r="EJA152" s="1410"/>
      <c r="EJB152" s="1410"/>
      <c r="EJC152" s="1410"/>
      <c r="EJD152" s="1410"/>
      <c r="EJE152" s="1410"/>
      <c r="EJF152" s="1410"/>
      <c r="EJG152" s="1410"/>
      <c r="EJH152" s="1410"/>
      <c r="EJI152" s="1410"/>
      <c r="EJJ152" s="1410"/>
      <c r="EJK152" s="1410"/>
      <c r="EJL152" s="1410"/>
      <c r="EJM152" s="1410"/>
      <c r="EJN152" s="1410"/>
      <c r="EJO152" s="1410"/>
      <c r="EJP152" s="1410"/>
      <c r="EJQ152" s="1410"/>
      <c r="EJR152" s="1410"/>
      <c r="EJS152" s="1410"/>
      <c r="EJT152" s="1410"/>
      <c r="EJU152" s="1410"/>
      <c r="EJV152" s="1410"/>
      <c r="EJW152" s="1410"/>
      <c r="EJX152" s="1410"/>
      <c r="EJY152" s="1410"/>
      <c r="EJZ152" s="1410"/>
      <c r="EKA152" s="1410"/>
      <c r="EKB152" s="1410"/>
      <c r="EKC152" s="1410"/>
      <c r="EKD152" s="1410"/>
      <c r="EKE152" s="1410"/>
      <c r="EKF152" s="1410"/>
      <c r="EKG152" s="1410"/>
      <c r="EKH152" s="1410"/>
      <c r="EKI152" s="1410"/>
      <c r="EKJ152" s="1410"/>
      <c r="EKK152" s="1410"/>
      <c r="EKL152" s="1410"/>
      <c r="EKM152" s="1410"/>
      <c r="EKN152" s="1410"/>
      <c r="EKO152" s="1410"/>
      <c r="EKP152" s="1410"/>
      <c r="EKQ152" s="1410"/>
      <c r="EKR152" s="1410"/>
      <c r="EKS152" s="1410"/>
      <c r="EKT152" s="1410"/>
      <c r="EKU152" s="1410"/>
      <c r="EKV152" s="1410"/>
      <c r="EKW152" s="1410"/>
      <c r="EKX152" s="1410"/>
      <c r="EKY152" s="1410"/>
      <c r="EKZ152" s="1410"/>
      <c r="ELA152" s="1410"/>
      <c r="ELB152" s="1410"/>
      <c r="ELC152" s="1410"/>
      <c r="ELD152" s="1410"/>
      <c r="ELE152" s="1410"/>
      <c r="ELF152" s="1410"/>
      <c r="ELG152" s="1410"/>
      <c r="ELH152" s="1410"/>
      <c r="ELI152" s="1410"/>
      <c r="ELJ152" s="1410"/>
      <c r="ELK152" s="1410"/>
      <c r="ELL152" s="1410"/>
      <c r="ELM152" s="1410"/>
      <c r="ELN152" s="1410"/>
      <c r="ELO152" s="1410"/>
      <c r="ELP152" s="1410"/>
      <c r="ELQ152" s="1410"/>
      <c r="ELR152" s="1410"/>
      <c r="ELS152" s="1410"/>
      <c r="ELT152" s="1410"/>
      <c r="ELU152" s="1410"/>
      <c r="ELV152" s="1410"/>
      <c r="ELW152" s="1410"/>
      <c r="ELX152" s="1410"/>
      <c r="ELY152" s="1410"/>
      <c r="ELZ152" s="1410"/>
      <c r="EMA152" s="1410"/>
      <c r="EMB152" s="1410"/>
      <c r="EMC152" s="1410"/>
      <c r="EMD152" s="1410"/>
      <c r="EME152" s="1410"/>
      <c r="EMF152" s="1410"/>
      <c r="EMG152" s="1410"/>
      <c r="EMH152" s="1410"/>
      <c r="EMI152" s="1410"/>
      <c r="EMJ152" s="1410"/>
      <c r="EMK152" s="1410"/>
      <c r="EML152" s="1410"/>
      <c r="EMM152" s="1410"/>
      <c r="EMN152" s="1410"/>
      <c r="EMO152" s="1410"/>
      <c r="EMP152" s="1410"/>
      <c r="EMQ152" s="1410"/>
      <c r="EMR152" s="1410"/>
      <c r="EMS152" s="1410"/>
      <c r="EMT152" s="1410"/>
      <c r="EMU152" s="1410"/>
      <c r="EMV152" s="1410"/>
      <c r="EMW152" s="1410"/>
      <c r="EMX152" s="1410"/>
      <c r="EMY152" s="1410"/>
      <c r="EMZ152" s="1410"/>
      <c r="ENA152" s="1410"/>
      <c r="ENB152" s="1410"/>
      <c r="ENC152" s="1410"/>
      <c r="END152" s="1410"/>
      <c r="ENE152" s="1410"/>
      <c r="ENF152" s="1410"/>
      <c r="ENG152" s="1410"/>
      <c r="ENH152" s="1410"/>
      <c r="ENI152" s="1410"/>
      <c r="ENJ152" s="1410"/>
      <c r="ENK152" s="1410"/>
      <c r="ENL152" s="1410"/>
      <c r="ENM152" s="1410"/>
      <c r="ENN152" s="1410"/>
      <c r="ENO152" s="1410"/>
      <c r="ENP152" s="1410"/>
      <c r="ENQ152" s="1410"/>
      <c r="ENR152" s="1410"/>
      <c r="ENS152" s="1410"/>
      <c r="ENT152" s="1410"/>
      <c r="ENU152" s="1410"/>
      <c r="ENV152" s="1410"/>
      <c r="ENW152" s="1410"/>
      <c r="ENX152" s="1410"/>
      <c r="ENY152" s="1410"/>
      <c r="ENZ152" s="1410"/>
      <c r="EOA152" s="1410"/>
      <c r="EOB152" s="1410"/>
      <c r="EOC152" s="1410"/>
      <c r="EOD152" s="1410"/>
      <c r="EOE152" s="1410"/>
      <c r="EOF152" s="1410"/>
      <c r="EOG152" s="1410"/>
      <c r="EOH152" s="1410"/>
      <c r="EOI152" s="1410"/>
      <c r="EOJ152" s="1410"/>
      <c r="EOK152" s="1410"/>
      <c r="EOL152" s="1410"/>
      <c r="EOM152" s="1410"/>
      <c r="EON152" s="1410"/>
      <c r="EOO152" s="1410"/>
      <c r="EOP152" s="1410"/>
      <c r="EOQ152" s="1410"/>
      <c r="EOR152" s="1410"/>
      <c r="EOS152" s="1410"/>
      <c r="EOT152" s="1410"/>
      <c r="EOU152" s="1410"/>
      <c r="EOV152" s="1410"/>
      <c r="EOW152" s="1410"/>
      <c r="EOX152" s="1410"/>
      <c r="EOY152" s="1410"/>
      <c r="EOZ152" s="1410"/>
      <c r="EPA152" s="1410"/>
      <c r="EPB152" s="1410"/>
      <c r="EPC152" s="1410"/>
      <c r="EPD152" s="1410"/>
      <c r="EPE152" s="1410"/>
      <c r="EPF152" s="1410"/>
      <c r="EPG152" s="1410"/>
      <c r="EPH152" s="1410"/>
      <c r="EPI152" s="1410"/>
      <c r="EPJ152" s="1410"/>
      <c r="EPK152" s="1410"/>
      <c r="EPL152" s="1410"/>
      <c r="EPM152" s="1410"/>
      <c r="EPN152" s="1410"/>
      <c r="EPO152" s="1410"/>
      <c r="EPP152" s="1410"/>
      <c r="EPQ152" s="1410"/>
      <c r="EPR152" s="1410"/>
      <c r="EPS152" s="1410"/>
      <c r="EPT152" s="1410"/>
      <c r="EPU152" s="1410"/>
      <c r="EPV152" s="1410"/>
      <c r="EPW152" s="1410"/>
      <c r="EPX152" s="1410"/>
      <c r="EPY152" s="1410"/>
      <c r="EPZ152" s="1410"/>
      <c r="EQA152" s="1410"/>
      <c r="EQB152" s="1410"/>
      <c r="EQC152" s="1410"/>
      <c r="EQD152" s="1410"/>
      <c r="EQE152" s="1410"/>
      <c r="EQF152" s="1410"/>
      <c r="EQG152" s="1410"/>
      <c r="EQH152" s="1410"/>
      <c r="EQI152" s="1410"/>
      <c r="EQJ152" s="1410"/>
      <c r="EQK152" s="1410"/>
      <c r="EQL152" s="1410"/>
      <c r="EQM152" s="1410"/>
      <c r="EQN152" s="1410"/>
      <c r="EQO152" s="1410"/>
      <c r="EQP152" s="1410"/>
      <c r="EQQ152" s="1410"/>
      <c r="EQR152" s="1410"/>
      <c r="EQS152" s="1410"/>
      <c r="EQT152" s="1410"/>
      <c r="EQU152" s="1410"/>
      <c r="EQV152" s="1410"/>
      <c r="EQW152" s="1410"/>
      <c r="EQX152" s="1410"/>
      <c r="EQY152" s="1410"/>
      <c r="EQZ152" s="1410"/>
      <c r="ERA152" s="1410"/>
      <c r="ERB152" s="1410"/>
      <c r="ERC152" s="1410"/>
      <c r="ERD152" s="1410"/>
      <c r="ERE152" s="1410"/>
      <c r="ERF152" s="1410"/>
      <c r="ERG152" s="1410"/>
      <c r="ERH152" s="1410"/>
      <c r="ERI152" s="1410"/>
      <c r="ERJ152" s="1410"/>
      <c r="ERK152" s="1410"/>
      <c r="ERL152" s="1410"/>
      <c r="ERM152" s="1410"/>
      <c r="ERN152" s="1410"/>
      <c r="ERO152" s="1410"/>
      <c r="ERP152" s="1410"/>
      <c r="ERQ152" s="1410"/>
      <c r="ERR152" s="1410"/>
      <c r="ERS152" s="1410"/>
      <c r="ERT152" s="1410"/>
      <c r="ERU152" s="1410"/>
      <c r="ERV152" s="1410"/>
      <c r="ERW152" s="1410"/>
      <c r="ERX152" s="1410"/>
      <c r="ERY152" s="1410"/>
      <c r="ERZ152" s="1410"/>
      <c r="ESA152" s="1410"/>
      <c r="ESB152" s="1410"/>
      <c r="ESC152" s="1410"/>
      <c r="ESD152" s="1410"/>
      <c r="ESE152" s="1410"/>
      <c r="ESF152" s="1410"/>
      <c r="ESG152" s="1410"/>
      <c r="ESH152" s="1410"/>
      <c r="ESI152" s="1410"/>
      <c r="ESJ152" s="1410"/>
      <c r="ESK152" s="1410"/>
      <c r="ESL152" s="1410"/>
      <c r="ESM152" s="1410"/>
      <c r="ESN152" s="1410"/>
      <c r="ESO152" s="1410"/>
      <c r="ESP152" s="1410"/>
      <c r="ESQ152" s="1410"/>
      <c r="ESR152" s="1410"/>
      <c r="ESS152" s="1410"/>
      <c r="EST152" s="1410"/>
      <c r="ESU152" s="1410"/>
      <c r="ESV152" s="1410"/>
      <c r="ESW152" s="1410"/>
      <c r="ESX152" s="1410"/>
      <c r="ESY152" s="1410"/>
      <c r="ESZ152" s="1410"/>
      <c r="ETA152" s="1410"/>
      <c r="ETB152" s="1410"/>
      <c r="ETC152" s="1410"/>
      <c r="ETD152" s="1410"/>
      <c r="ETE152" s="1410"/>
      <c r="ETF152" s="1410"/>
      <c r="ETG152" s="1410"/>
      <c r="ETH152" s="1410"/>
      <c r="ETI152" s="1410"/>
      <c r="ETJ152" s="1410"/>
      <c r="ETK152" s="1410"/>
      <c r="ETL152" s="1410"/>
      <c r="ETM152" s="1410"/>
      <c r="ETN152" s="1410"/>
      <c r="ETO152" s="1410"/>
      <c r="ETP152" s="1410"/>
      <c r="ETQ152" s="1410"/>
      <c r="ETR152" s="1410"/>
      <c r="ETS152" s="1410"/>
      <c r="ETT152" s="1410"/>
      <c r="ETU152" s="1410"/>
      <c r="ETV152" s="1410"/>
      <c r="ETW152" s="1410"/>
      <c r="ETX152" s="1410"/>
      <c r="ETY152" s="1410"/>
      <c r="ETZ152" s="1410"/>
      <c r="EUA152" s="1410"/>
      <c r="EUB152" s="1410"/>
      <c r="EUC152" s="1410"/>
      <c r="EUD152" s="1410"/>
      <c r="EUE152" s="1410"/>
      <c r="EUF152" s="1410"/>
      <c r="EUG152" s="1410"/>
      <c r="EUH152" s="1410"/>
      <c r="EUI152" s="1410"/>
      <c r="EUJ152" s="1410"/>
      <c r="EUK152" s="1410"/>
      <c r="EUL152" s="1410"/>
      <c r="EUM152" s="1410"/>
      <c r="EUN152" s="1410"/>
      <c r="EUO152" s="1410"/>
      <c r="EUP152" s="1410"/>
      <c r="EUQ152" s="1410"/>
      <c r="EUR152" s="1410"/>
      <c r="EUS152" s="1410"/>
      <c r="EUT152" s="1410"/>
      <c r="EUU152" s="1410"/>
      <c r="EUV152" s="1410"/>
      <c r="EUW152" s="1410"/>
      <c r="EUX152" s="1410"/>
      <c r="EUY152" s="1410"/>
      <c r="EUZ152" s="1410"/>
      <c r="EVA152" s="1410"/>
      <c r="EVB152" s="1410"/>
      <c r="EVC152" s="1410"/>
      <c r="EVD152" s="1410"/>
      <c r="EVE152" s="1410"/>
      <c r="EVF152" s="1410"/>
      <c r="EVG152" s="1410"/>
      <c r="EVH152" s="1410"/>
      <c r="EVI152" s="1410"/>
      <c r="EVJ152" s="1410"/>
      <c r="EVK152" s="1410"/>
      <c r="EVL152" s="1410"/>
      <c r="EVM152" s="1410"/>
      <c r="EVN152" s="1410"/>
      <c r="EVO152" s="1410"/>
      <c r="EVP152" s="1410"/>
      <c r="EVQ152" s="1410"/>
      <c r="EVR152" s="1410"/>
      <c r="EVS152" s="1410"/>
      <c r="EVT152" s="1410"/>
      <c r="EVU152" s="1410"/>
      <c r="EVV152" s="1410"/>
      <c r="EVW152" s="1410"/>
      <c r="EVX152" s="1410"/>
      <c r="EVY152" s="1410"/>
      <c r="EVZ152" s="1410"/>
      <c r="EWA152" s="1410"/>
      <c r="EWB152" s="1410"/>
      <c r="EWC152" s="1410"/>
      <c r="EWD152" s="1410"/>
      <c r="EWE152" s="1410"/>
      <c r="EWF152" s="1410"/>
      <c r="EWG152" s="1410"/>
      <c r="EWH152" s="1410"/>
      <c r="EWI152" s="1410"/>
      <c r="EWJ152" s="1410"/>
      <c r="EWK152" s="1410"/>
      <c r="EWL152" s="1410"/>
      <c r="EWM152" s="1410"/>
      <c r="EWN152" s="1410"/>
      <c r="EWO152" s="1410"/>
      <c r="EWP152" s="1410"/>
      <c r="EWQ152" s="1410"/>
      <c r="EWR152" s="1410"/>
      <c r="EWS152" s="1410"/>
      <c r="EWT152" s="1410"/>
      <c r="EWU152" s="1410"/>
      <c r="EWV152" s="1410"/>
      <c r="EWW152" s="1410"/>
      <c r="EWX152" s="1410"/>
      <c r="EWY152" s="1410"/>
      <c r="EWZ152" s="1410"/>
      <c r="EXA152" s="1410"/>
      <c r="EXB152" s="1410"/>
      <c r="EXC152" s="1410"/>
      <c r="EXD152" s="1410"/>
      <c r="EXE152" s="1410"/>
      <c r="EXF152" s="1410"/>
      <c r="EXG152" s="1410"/>
      <c r="EXH152" s="1410"/>
      <c r="EXI152" s="1410"/>
      <c r="EXJ152" s="1410"/>
      <c r="EXK152" s="1410"/>
      <c r="EXL152" s="1410"/>
      <c r="EXM152" s="1410"/>
      <c r="EXN152" s="1410"/>
      <c r="EXO152" s="1410"/>
      <c r="EXP152" s="1410"/>
      <c r="EXQ152" s="1410"/>
      <c r="EXR152" s="1410"/>
      <c r="EXS152" s="1410"/>
      <c r="EXT152" s="1410"/>
      <c r="EXU152" s="1410"/>
      <c r="EXV152" s="1410"/>
      <c r="EXW152" s="1410"/>
      <c r="EXX152" s="1410"/>
      <c r="EXY152" s="1410"/>
      <c r="EXZ152" s="1410"/>
      <c r="EYA152" s="1410"/>
      <c r="EYB152" s="1410"/>
      <c r="EYC152" s="1410"/>
      <c r="EYD152" s="1410"/>
      <c r="EYE152" s="1410"/>
      <c r="EYF152" s="1410"/>
      <c r="EYG152" s="1410"/>
      <c r="EYH152" s="1410"/>
      <c r="EYI152" s="1410"/>
      <c r="EYJ152" s="1410"/>
      <c r="EYK152" s="1410"/>
      <c r="EYL152" s="1410"/>
      <c r="EYM152" s="1410"/>
      <c r="EYN152" s="1410"/>
      <c r="EYO152" s="1410"/>
      <c r="EYP152" s="1410"/>
      <c r="EYQ152" s="1410"/>
      <c r="EYR152" s="1410"/>
      <c r="EYS152" s="1410"/>
      <c r="EYT152" s="1410"/>
      <c r="EYU152" s="1410"/>
      <c r="EYV152" s="1410"/>
      <c r="EYW152" s="1410"/>
      <c r="EYX152" s="1410"/>
      <c r="EYY152" s="1410"/>
      <c r="EYZ152" s="1410"/>
      <c r="EZA152" s="1410"/>
      <c r="EZB152" s="1410"/>
      <c r="EZC152" s="1410"/>
      <c r="EZD152" s="1410"/>
      <c r="EZE152" s="1410"/>
      <c r="EZF152" s="1410"/>
      <c r="EZG152" s="1410"/>
      <c r="EZH152" s="1410"/>
      <c r="EZI152" s="1410"/>
      <c r="EZJ152" s="1410"/>
      <c r="EZK152" s="1410"/>
      <c r="EZL152" s="1410"/>
      <c r="EZM152" s="1410"/>
      <c r="EZN152" s="1410"/>
      <c r="EZO152" s="1410"/>
      <c r="EZP152" s="1410"/>
      <c r="EZQ152" s="1410"/>
      <c r="EZR152" s="1410"/>
      <c r="EZS152" s="1410"/>
      <c r="EZT152" s="1410"/>
      <c r="EZU152" s="1410"/>
      <c r="EZV152" s="1410"/>
      <c r="EZW152" s="1410"/>
      <c r="EZX152" s="1410"/>
      <c r="EZY152" s="1410"/>
      <c r="EZZ152" s="1410"/>
      <c r="FAA152" s="1410"/>
      <c r="FAB152" s="1410"/>
      <c r="FAC152" s="1410"/>
      <c r="FAD152" s="1410"/>
      <c r="FAE152" s="1410"/>
      <c r="FAF152" s="1410"/>
      <c r="FAG152" s="1410"/>
      <c r="FAH152" s="1410"/>
      <c r="FAI152" s="1410"/>
      <c r="FAJ152" s="1410"/>
      <c r="FAK152" s="1410"/>
      <c r="FAL152" s="1410"/>
      <c r="FAM152" s="1410"/>
      <c r="FAN152" s="1410"/>
      <c r="FAO152" s="1410"/>
      <c r="FAP152" s="1410"/>
      <c r="FAQ152" s="1410"/>
      <c r="FAR152" s="1410"/>
      <c r="FAS152" s="1410"/>
      <c r="FAT152" s="1410"/>
      <c r="FAU152" s="1410"/>
      <c r="FAV152" s="1410"/>
      <c r="FAW152" s="1410"/>
      <c r="FAX152" s="1410"/>
      <c r="FAY152" s="1410"/>
      <c r="FAZ152" s="1410"/>
      <c r="FBA152" s="1410"/>
      <c r="FBB152" s="1410"/>
      <c r="FBC152" s="1410"/>
      <c r="FBD152" s="1410"/>
      <c r="FBE152" s="1410"/>
      <c r="FBF152" s="1410"/>
      <c r="FBG152" s="1410"/>
      <c r="FBH152" s="1410"/>
      <c r="FBI152" s="1410"/>
      <c r="FBJ152" s="1410"/>
      <c r="FBK152" s="1410"/>
      <c r="FBL152" s="1410"/>
      <c r="FBM152" s="1410"/>
      <c r="FBN152" s="1410"/>
      <c r="FBO152" s="1410"/>
      <c r="FBP152" s="1410"/>
      <c r="FBQ152" s="1410"/>
      <c r="FBR152" s="1410"/>
      <c r="FBS152" s="1410"/>
      <c r="FBT152" s="1410"/>
      <c r="FBU152" s="1410"/>
      <c r="FBV152" s="1410"/>
      <c r="FBW152" s="1410"/>
      <c r="FBX152" s="1410"/>
      <c r="FBY152" s="1410"/>
      <c r="FBZ152" s="1410"/>
      <c r="FCA152" s="1410"/>
      <c r="FCB152" s="1410"/>
      <c r="FCC152" s="1410"/>
      <c r="FCD152" s="1410"/>
      <c r="FCE152" s="1410"/>
      <c r="FCF152" s="1410"/>
      <c r="FCG152" s="1410"/>
      <c r="FCH152" s="1410"/>
      <c r="FCI152" s="1410"/>
      <c r="FCJ152" s="1410"/>
      <c r="FCK152" s="1410"/>
      <c r="FCL152" s="1410"/>
      <c r="FCM152" s="1410"/>
      <c r="FCN152" s="1410"/>
      <c r="FCO152" s="1410"/>
      <c r="FCP152" s="1410"/>
      <c r="FCQ152" s="1410"/>
      <c r="FCR152" s="1410"/>
      <c r="FCS152" s="1410"/>
      <c r="FCT152" s="1410"/>
      <c r="FCU152" s="1410"/>
      <c r="FCV152" s="1410"/>
      <c r="FCW152" s="1410"/>
      <c r="FCX152" s="1410"/>
      <c r="FCY152" s="1410"/>
      <c r="FCZ152" s="1410"/>
      <c r="FDA152" s="1410"/>
      <c r="FDB152" s="1410"/>
      <c r="FDC152" s="1410"/>
      <c r="FDD152" s="1410"/>
      <c r="FDE152" s="1410"/>
      <c r="FDF152" s="1410"/>
      <c r="FDG152" s="1410"/>
      <c r="FDH152" s="1410"/>
      <c r="FDI152" s="1410"/>
      <c r="FDJ152" s="1410"/>
      <c r="FDK152" s="1410"/>
      <c r="FDL152" s="1410"/>
      <c r="FDM152" s="1410"/>
      <c r="FDN152" s="1410"/>
      <c r="FDO152" s="1410"/>
      <c r="FDP152" s="1410"/>
      <c r="FDQ152" s="1410"/>
      <c r="FDR152" s="1410"/>
      <c r="FDS152" s="1410"/>
      <c r="FDT152" s="1410"/>
      <c r="FDU152" s="1410"/>
      <c r="FDV152" s="1410"/>
      <c r="FDW152" s="1410"/>
      <c r="FDX152" s="1410"/>
      <c r="FDY152" s="1410"/>
      <c r="FDZ152" s="1410"/>
      <c r="FEA152" s="1410"/>
      <c r="FEB152" s="1410"/>
      <c r="FEC152" s="1410"/>
      <c r="FED152" s="1410"/>
      <c r="FEE152" s="1410"/>
      <c r="FEF152" s="1410"/>
      <c r="FEG152" s="1410"/>
      <c r="FEH152" s="1410"/>
      <c r="FEI152" s="1410"/>
      <c r="FEJ152" s="1410"/>
      <c r="FEK152" s="1410"/>
      <c r="FEL152" s="1410"/>
      <c r="FEM152" s="1410"/>
      <c r="FEN152" s="1410"/>
      <c r="FEO152" s="1410"/>
      <c r="FEP152" s="1410"/>
      <c r="FEQ152" s="1410"/>
      <c r="FER152" s="1410"/>
      <c r="FES152" s="1410"/>
      <c r="FET152" s="1410"/>
      <c r="FEU152" s="1410"/>
      <c r="FEV152" s="1410"/>
      <c r="FEW152" s="1410"/>
      <c r="FEX152" s="1410"/>
      <c r="FEY152" s="1410"/>
      <c r="FEZ152" s="1410"/>
      <c r="FFA152" s="1410"/>
      <c r="FFB152" s="1410"/>
      <c r="FFC152" s="1410"/>
      <c r="FFD152" s="1410"/>
      <c r="FFE152" s="1410"/>
      <c r="FFF152" s="1410"/>
      <c r="FFG152" s="1410"/>
      <c r="FFH152" s="1410"/>
      <c r="FFI152" s="1410"/>
      <c r="FFJ152" s="1410"/>
      <c r="FFK152" s="1410"/>
      <c r="FFL152" s="1410"/>
      <c r="FFM152" s="1410"/>
      <c r="FFN152" s="1410"/>
      <c r="FFO152" s="1410"/>
      <c r="FFP152" s="1410"/>
      <c r="FFQ152" s="1410"/>
      <c r="FFR152" s="1410"/>
      <c r="FFS152" s="1410"/>
      <c r="FFT152" s="1410"/>
      <c r="FFU152" s="1410"/>
      <c r="FFV152" s="1410"/>
      <c r="FFW152" s="1410"/>
      <c r="FFX152" s="1410"/>
      <c r="FFY152" s="1410"/>
      <c r="FFZ152" s="1410"/>
      <c r="FGA152" s="1410"/>
      <c r="FGB152" s="1410"/>
      <c r="FGC152" s="1410"/>
      <c r="FGD152" s="1410"/>
      <c r="FGE152" s="1410"/>
      <c r="FGF152" s="1410"/>
      <c r="FGG152" s="1410"/>
      <c r="FGH152" s="1410"/>
      <c r="FGI152" s="1410"/>
      <c r="FGJ152" s="1410"/>
      <c r="FGK152" s="1410"/>
      <c r="FGL152" s="1410"/>
      <c r="FGM152" s="1410"/>
      <c r="FGN152" s="1410"/>
      <c r="FGO152" s="1410"/>
      <c r="FGP152" s="1410"/>
      <c r="FGQ152" s="1410"/>
      <c r="FGR152" s="1410"/>
      <c r="FGS152" s="1410"/>
      <c r="FGT152" s="1410"/>
      <c r="FGU152" s="1410"/>
      <c r="FGV152" s="1410"/>
      <c r="FGW152" s="1410"/>
      <c r="FGX152" s="1410"/>
      <c r="FGY152" s="1410"/>
      <c r="FGZ152" s="1410"/>
      <c r="FHA152" s="1410"/>
      <c r="FHB152" s="1410"/>
      <c r="FHC152" s="1410"/>
      <c r="FHD152" s="1410"/>
      <c r="FHE152" s="1410"/>
      <c r="FHF152" s="1410"/>
      <c r="FHG152" s="1410"/>
      <c r="FHH152" s="1410"/>
      <c r="FHI152" s="1410"/>
      <c r="FHJ152" s="1410"/>
      <c r="FHK152" s="1410"/>
      <c r="FHL152" s="1410"/>
      <c r="FHM152" s="1410"/>
      <c r="FHN152" s="1410"/>
      <c r="FHO152" s="1410"/>
      <c r="FHP152" s="1410"/>
      <c r="FHQ152" s="1410"/>
      <c r="FHR152" s="1410"/>
      <c r="FHS152" s="1410"/>
      <c r="FHT152" s="1410"/>
      <c r="FHU152" s="1410"/>
      <c r="FHV152" s="1410"/>
      <c r="FHW152" s="1410"/>
      <c r="FHX152" s="1410"/>
      <c r="FHY152" s="1410"/>
      <c r="FHZ152" s="1410"/>
      <c r="FIA152" s="1410"/>
      <c r="FIB152" s="1410"/>
      <c r="FIC152" s="1410"/>
      <c r="FID152" s="1410"/>
      <c r="FIE152" s="1410"/>
      <c r="FIF152" s="1410"/>
      <c r="FIG152" s="1410"/>
      <c r="FIH152" s="1410"/>
      <c r="FII152" s="1410"/>
      <c r="FIJ152" s="1410"/>
      <c r="FIK152" s="1410"/>
      <c r="FIL152" s="1410"/>
      <c r="FIM152" s="1410"/>
      <c r="FIN152" s="1410"/>
      <c r="FIO152" s="1410"/>
      <c r="FIP152" s="1410"/>
      <c r="FIQ152" s="1410"/>
      <c r="FIR152" s="1410"/>
      <c r="FIS152" s="1410"/>
      <c r="FIT152" s="1410"/>
      <c r="FIU152" s="1410"/>
      <c r="FIV152" s="1410"/>
      <c r="FIW152" s="1410"/>
      <c r="FIX152" s="1410"/>
      <c r="FIY152" s="1410"/>
      <c r="FIZ152" s="1410"/>
      <c r="FJA152" s="1410"/>
      <c r="FJB152" s="1410"/>
      <c r="FJC152" s="1410"/>
      <c r="FJD152" s="1410"/>
      <c r="FJE152" s="1410"/>
      <c r="FJF152" s="1410"/>
      <c r="FJG152" s="1410"/>
      <c r="FJH152" s="1410"/>
      <c r="FJI152" s="1410"/>
      <c r="FJJ152" s="1410"/>
      <c r="FJK152" s="1410"/>
      <c r="FJL152" s="1410"/>
      <c r="FJM152" s="1410"/>
      <c r="FJN152" s="1410"/>
      <c r="FJO152" s="1410"/>
      <c r="FJP152" s="1410"/>
      <c r="FJQ152" s="1410"/>
      <c r="FJR152" s="1410"/>
      <c r="FJS152" s="1410"/>
      <c r="FJT152" s="1410"/>
      <c r="FJU152" s="1410"/>
      <c r="FJV152" s="1410"/>
      <c r="FJW152" s="1410"/>
      <c r="FJX152" s="1410"/>
      <c r="FJY152" s="1410"/>
      <c r="FJZ152" s="1410"/>
      <c r="FKA152" s="1410"/>
      <c r="FKB152" s="1410"/>
      <c r="FKC152" s="1410"/>
      <c r="FKD152" s="1410"/>
      <c r="FKE152" s="1410"/>
      <c r="FKF152" s="1410"/>
      <c r="FKG152" s="1410"/>
      <c r="FKH152" s="1410"/>
      <c r="FKI152" s="1410"/>
      <c r="FKJ152" s="1410"/>
      <c r="FKK152" s="1410"/>
      <c r="FKL152" s="1410"/>
      <c r="FKM152" s="1410"/>
      <c r="FKN152" s="1410"/>
      <c r="FKO152" s="1410"/>
      <c r="FKP152" s="1410"/>
      <c r="FKQ152" s="1410"/>
      <c r="FKR152" s="1410"/>
      <c r="FKS152" s="1410"/>
      <c r="FKT152" s="1410"/>
      <c r="FKU152" s="1410"/>
      <c r="FKV152" s="1410"/>
      <c r="FKW152" s="1410"/>
      <c r="FKX152" s="1410"/>
      <c r="FKY152" s="1410"/>
      <c r="FKZ152" s="1410"/>
      <c r="FLA152" s="1410"/>
      <c r="FLB152" s="1410"/>
      <c r="FLC152" s="1410"/>
      <c r="FLD152" s="1410"/>
      <c r="FLE152" s="1410"/>
      <c r="FLF152" s="1410"/>
      <c r="FLG152" s="1410"/>
      <c r="FLH152" s="1410"/>
      <c r="FLI152" s="1410"/>
      <c r="FLJ152" s="1410"/>
      <c r="FLK152" s="1410"/>
      <c r="FLL152" s="1410"/>
      <c r="FLM152" s="1410"/>
      <c r="FLN152" s="1410"/>
      <c r="FLO152" s="1410"/>
      <c r="FLP152" s="1410"/>
      <c r="FLQ152" s="1410"/>
      <c r="FLR152" s="1410"/>
      <c r="FLS152" s="1410"/>
      <c r="FLT152" s="1410"/>
      <c r="FLU152" s="1410"/>
      <c r="FLV152" s="1410"/>
      <c r="FLW152" s="1410"/>
      <c r="FLX152" s="1410"/>
      <c r="FLY152" s="1410"/>
      <c r="FLZ152" s="1410"/>
      <c r="FMA152" s="1410"/>
      <c r="FMB152" s="1410"/>
      <c r="FMC152" s="1410"/>
      <c r="FMD152" s="1410"/>
      <c r="FME152" s="1410"/>
      <c r="FMF152" s="1410"/>
      <c r="FMG152" s="1410"/>
      <c r="FMH152" s="1410"/>
      <c r="FMI152" s="1410"/>
      <c r="FMJ152" s="1410"/>
      <c r="FMK152" s="1410"/>
      <c r="FML152" s="1410"/>
      <c r="FMM152" s="1410"/>
      <c r="FMN152" s="1410"/>
      <c r="FMO152" s="1410"/>
      <c r="FMP152" s="1410"/>
      <c r="FMQ152" s="1410"/>
      <c r="FMR152" s="1410"/>
      <c r="FMS152" s="1410"/>
      <c r="FMT152" s="1410"/>
      <c r="FMU152" s="1410"/>
      <c r="FMV152" s="1410"/>
      <c r="FMW152" s="1410"/>
      <c r="FMX152" s="1410"/>
      <c r="FMY152" s="1410"/>
      <c r="FMZ152" s="1410"/>
      <c r="FNA152" s="1410"/>
      <c r="FNB152" s="1410"/>
      <c r="FNC152" s="1410"/>
      <c r="FND152" s="1410"/>
      <c r="FNE152" s="1410"/>
      <c r="FNF152" s="1410"/>
      <c r="FNG152" s="1410"/>
      <c r="FNH152" s="1410"/>
      <c r="FNI152" s="1410"/>
      <c r="FNJ152" s="1410"/>
      <c r="FNK152" s="1410"/>
      <c r="FNL152" s="1410"/>
      <c r="FNM152" s="1410"/>
      <c r="FNN152" s="1410"/>
      <c r="FNO152" s="1410"/>
      <c r="FNP152" s="1410"/>
      <c r="FNQ152" s="1410"/>
      <c r="FNR152" s="1410"/>
      <c r="FNS152" s="1410"/>
      <c r="FNT152" s="1410"/>
      <c r="FNU152" s="1410"/>
      <c r="FNV152" s="1410"/>
      <c r="FNW152" s="1410"/>
      <c r="FNX152" s="1410"/>
      <c r="FNY152" s="1410"/>
      <c r="FNZ152" s="1410"/>
      <c r="FOA152" s="1410"/>
      <c r="FOB152" s="1410"/>
      <c r="FOC152" s="1410"/>
      <c r="FOD152" s="1410"/>
      <c r="FOE152" s="1410"/>
      <c r="FOF152" s="1410"/>
      <c r="FOG152" s="1410"/>
      <c r="FOH152" s="1410"/>
      <c r="FOI152" s="1410"/>
      <c r="FOJ152" s="1410"/>
      <c r="FOK152" s="1410"/>
      <c r="FOL152" s="1410"/>
      <c r="FOM152" s="1410"/>
      <c r="FON152" s="1410"/>
      <c r="FOO152" s="1410"/>
      <c r="FOP152" s="1410"/>
      <c r="FOQ152" s="1410"/>
      <c r="FOR152" s="1410"/>
      <c r="FOS152" s="1410"/>
      <c r="FOT152" s="1410"/>
      <c r="FOU152" s="1410"/>
      <c r="FOV152" s="1410"/>
      <c r="FOW152" s="1410"/>
      <c r="FOX152" s="1410"/>
      <c r="FOY152" s="1410"/>
      <c r="FOZ152" s="1410"/>
      <c r="FPA152" s="1410"/>
      <c r="FPB152" s="1410"/>
      <c r="FPC152" s="1410"/>
      <c r="FPD152" s="1410"/>
      <c r="FPE152" s="1410"/>
      <c r="FPF152" s="1410"/>
      <c r="FPG152" s="1410"/>
      <c r="FPH152" s="1410"/>
      <c r="FPI152" s="1410"/>
      <c r="FPJ152" s="1410"/>
      <c r="FPK152" s="1410"/>
      <c r="FPL152" s="1410"/>
      <c r="FPM152" s="1410"/>
      <c r="FPN152" s="1410"/>
      <c r="FPO152" s="1410"/>
      <c r="FPP152" s="1410"/>
      <c r="FPQ152" s="1410"/>
      <c r="FPR152" s="1410"/>
      <c r="FPS152" s="1410"/>
      <c r="FPT152" s="1410"/>
      <c r="FPU152" s="1410"/>
      <c r="FPV152" s="1410"/>
      <c r="FPW152" s="1410"/>
      <c r="FPX152" s="1410"/>
      <c r="FPY152" s="1410"/>
      <c r="FPZ152" s="1410"/>
      <c r="FQA152" s="1410"/>
      <c r="FQB152" s="1410"/>
      <c r="FQC152" s="1410"/>
      <c r="FQD152" s="1410"/>
      <c r="FQE152" s="1410"/>
      <c r="FQF152" s="1410"/>
      <c r="FQG152" s="1410"/>
      <c r="FQH152" s="1410"/>
      <c r="FQI152" s="1410"/>
      <c r="FQJ152" s="1410"/>
      <c r="FQK152" s="1410"/>
      <c r="FQL152" s="1410"/>
      <c r="FQM152" s="1410"/>
      <c r="FQN152" s="1410"/>
      <c r="FQO152" s="1410"/>
      <c r="FQP152" s="1410"/>
      <c r="FQQ152" s="1410"/>
      <c r="FQR152" s="1410"/>
      <c r="FQS152" s="1410"/>
      <c r="FQT152" s="1410"/>
      <c r="FQU152" s="1410"/>
      <c r="FQV152" s="1410"/>
      <c r="FQW152" s="1410"/>
      <c r="FQX152" s="1410"/>
      <c r="FQY152" s="1410"/>
      <c r="FQZ152" s="1410"/>
      <c r="FRA152" s="1410"/>
      <c r="FRB152" s="1410"/>
      <c r="FRC152" s="1410"/>
      <c r="FRD152" s="1410"/>
      <c r="FRE152" s="1410"/>
      <c r="FRF152" s="1410"/>
      <c r="FRG152" s="1410"/>
      <c r="FRH152" s="1410"/>
      <c r="FRI152" s="1410"/>
      <c r="FRJ152" s="1410"/>
      <c r="FRK152" s="1410"/>
      <c r="FRL152" s="1410"/>
      <c r="FRM152" s="1410"/>
      <c r="FRN152" s="1410"/>
      <c r="FRO152" s="1410"/>
      <c r="FRP152" s="1410"/>
      <c r="FRQ152" s="1410"/>
      <c r="FRR152" s="1410"/>
      <c r="FRS152" s="1410"/>
      <c r="FRT152" s="1410"/>
      <c r="FRU152" s="1410"/>
      <c r="FRV152" s="1410"/>
      <c r="FRW152" s="1410"/>
      <c r="FRX152" s="1410"/>
      <c r="FRY152" s="1410"/>
      <c r="FRZ152" s="1410"/>
      <c r="FSA152" s="1410"/>
      <c r="FSB152" s="1410"/>
      <c r="FSC152" s="1410"/>
      <c r="FSD152" s="1410"/>
      <c r="FSE152" s="1410"/>
      <c r="FSF152" s="1410"/>
      <c r="FSG152" s="1410"/>
      <c r="FSH152" s="1410"/>
      <c r="FSI152" s="1410"/>
      <c r="FSJ152" s="1410"/>
      <c r="FSK152" s="1410"/>
      <c r="FSL152" s="1410"/>
      <c r="FSM152" s="1410"/>
      <c r="FSN152" s="1410"/>
      <c r="FSO152" s="1410"/>
      <c r="FSP152" s="1410"/>
      <c r="FSQ152" s="1410"/>
      <c r="FSR152" s="1410"/>
      <c r="FSS152" s="1410"/>
      <c r="FST152" s="1410"/>
      <c r="FSU152" s="1410"/>
      <c r="FSV152" s="1410"/>
      <c r="FSW152" s="1410"/>
      <c r="FSX152" s="1410"/>
      <c r="FSY152" s="1410"/>
      <c r="FSZ152" s="1410"/>
      <c r="FTA152" s="1410"/>
      <c r="FTB152" s="1410"/>
      <c r="FTC152" s="1410"/>
      <c r="FTD152" s="1410"/>
      <c r="FTE152" s="1410"/>
      <c r="FTF152" s="1410"/>
      <c r="FTG152" s="1410"/>
      <c r="FTH152" s="1410"/>
      <c r="FTI152" s="1410"/>
      <c r="FTJ152" s="1410"/>
      <c r="FTK152" s="1410"/>
      <c r="FTL152" s="1410"/>
      <c r="FTM152" s="1410"/>
      <c r="FTN152" s="1410"/>
      <c r="FTO152" s="1410"/>
      <c r="FTP152" s="1410"/>
      <c r="FTQ152" s="1410"/>
      <c r="FTR152" s="1410"/>
      <c r="FTS152" s="1410"/>
      <c r="FTT152" s="1410"/>
      <c r="FTU152" s="1410"/>
      <c r="FTV152" s="1410"/>
      <c r="FTW152" s="1410"/>
      <c r="FTX152" s="1410"/>
      <c r="FTY152" s="1410"/>
      <c r="FTZ152" s="1410"/>
      <c r="FUA152" s="1410"/>
      <c r="FUB152" s="1410"/>
      <c r="FUC152" s="1410"/>
      <c r="FUD152" s="1410"/>
      <c r="FUE152" s="1410"/>
      <c r="FUF152" s="1410"/>
      <c r="FUG152" s="1410"/>
      <c r="FUH152" s="1410"/>
      <c r="FUI152" s="1410"/>
      <c r="FUJ152" s="1410"/>
      <c r="FUK152" s="1410"/>
      <c r="FUL152" s="1410"/>
      <c r="FUM152" s="1410"/>
      <c r="FUN152" s="1410"/>
      <c r="FUO152" s="1410"/>
      <c r="FUP152" s="1410"/>
      <c r="FUQ152" s="1410"/>
      <c r="FUR152" s="1410"/>
      <c r="FUS152" s="1410"/>
      <c r="FUT152" s="1410"/>
      <c r="FUU152" s="1410"/>
      <c r="FUV152" s="1410"/>
      <c r="FUW152" s="1410"/>
      <c r="FUX152" s="1410"/>
      <c r="FUY152" s="1410"/>
      <c r="FUZ152" s="1410"/>
      <c r="FVA152" s="1410"/>
      <c r="FVB152" s="1410"/>
      <c r="FVC152" s="1410"/>
      <c r="FVD152" s="1410"/>
      <c r="FVE152" s="1410"/>
      <c r="FVF152" s="1410"/>
      <c r="FVG152" s="1410"/>
      <c r="FVH152" s="1410"/>
      <c r="FVI152" s="1410"/>
      <c r="FVJ152" s="1410"/>
      <c r="FVK152" s="1410"/>
      <c r="FVL152" s="1410"/>
      <c r="FVM152" s="1410"/>
      <c r="FVN152" s="1410"/>
      <c r="FVO152" s="1410"/>
      <c r="FVP152" s="1410"/>
      <c r="FVQ152" s="1410"/>
      <c r="FVR152" s="1410"/>
      <c r="FVS152" s="1410"/>
      <c r="FVT152" s="1410"/>
      <c r="FVU152" s="1410"/>
      <c r="FVV152" s="1410"/>
      <c r="FVW152" s="1410"/>
      <c r="FVX152" s="1410"/>
      <c r="FVY152" s="1410"/>
      <c r="FVZ152" s="1410"/>
      <c r="FWA152" s="1410"/>
      <c r="FWB152" s="1410"/>
      <c r="FWC152" s="1410"/>
      <c r="FWD152" s="1410"/>
      <c r="FWE152" s="1410"/>
      <c r="FWF152" s="1410"/>
      <c r="FWG152" s="1410"/>
      <c r="FWH152" s="1410"/>
      <c r="FWI152" s="1410"/>
      <c r="FWJ152" s="1410"/>
      <c r="FWK152" s="1410"/>
      <c r="FWL152" s="1410"/>
      <c r="FWM152" s="1410"/>
      <c r="FWN152" s="1410"/>
      <c r="FWO152" s="1410"/>
      <c r="FWP152" s="1410"/>
      <c r="FWQ152" s="1410"/>
      <c r="FWR152" s="1410"/>
      <c r="FWS152" s="1410"/>
      <c r="FWT152" s="1410"/>
      <c r="FWU152" s="1410"/>
      <c r="FWV152" s="1410"/>
      <c r="FWW152" s="1410"/>
      <c r="FWX152" s="1410"/>
      <c r="FWY152" s="1410"/>
      <c r="FWZ152" s="1410"/>
      <c r="FXA152" s="1410"/>
      <c r="FXB152" s="1410"/>
      <c r="FXC152" s="1410"/>
      <c r="FXD152" s="1410"/>
      <c r="FXE152" s="1410"/>
      <c r="FXF152" s="1410"/>
      <c r="FXG152" s="1410"/>
      <c r="FXH152" s="1410"/>
      <c r="FXI152" s="1410"/>
      <c r="FXJ152" s="1410"/>
      <c r="FXK152" s="1410"/>
      <c r="FXL152" s="1410"/>
      <c r="FXM152" s="1410"/>
      <c r="FXN152" s="1410"/>
      <c r="FXO152" s="1410"/>
      <c r="FXP152" s="1410"/>
      <c r="FXQ152" s="1410"/>
      <c r="FXR152" s="1410"/>
      <c r="FXS152" s="1410"/>
      <c r="FXT152" s="1410"/>
      <c r="FXU152" s="1410"/>
      <c r="FXV152" s="1410"/>
      <c r="FXW152" s="1410"/>
      <c r="FXX152" s="1410"/>
      <c r="FXY152" s="1410"/>
      <c r="FXZ152" s="1410"/>
      <c r="FYA152" s="1410"/>
      <c r="FYB152" s="1410"/>
      <c r="FYC152" s="1410"/>
      <c r="FYD152" s="1410"/>
      <c r="FYE152" s="1410"/>
      <c r="FYF152" s="1410"/>
      <c r="FYG152" s="1410"/>
      <c r="FYH152" s="1410"/>
      <c r="FYI152" s="1410"/>
      <c r="FYJ152" s="1410"/>
      <c r="FYK152" s="1410"/>
      <c r="FYL152" s="1410"/>
      <c r="FYM152" s="1410"/>
      <c r="FYN152" s="1410"/>
      <c r="FYO152" s="1410"/>
      <c r="FYP152" s="1410"/>
      <c r="FYQ152" s="1410"/>
      <c r="FYR152" s="1410"/>
      <c r="FYS152" s="1410"/>
      <c r="FYT152" s="1410"/>
      <c r="FYU152" s="1410"/>
      <c r="FYV152" s="1410"/>
      <c r="FYW152" s="1410"/>
      <c r="FYX152" s="1410"/>
      <c r="FYY152" s="1410"/>
      <c r="FYZ152" s="1410"/>
      <c r="FZA152" s="1410"/>
      <c r="FZB152" s="1410"/>
      <c r="FZC152" s="1410"/>
      <c r="FZD152" s="1410"/>
      <c r="FZE152" s="1410"/>
      <c r="FZF152" s="1410"/>
      <c r="FZG152" s="1410"/>
      <c r="FZH152" s="1410"/>
      <c r="FZI152" s="1410"/>
      <c r="FZJ152" s="1410"/>
      <c r="FZK152" s="1410"/>
      <c r="FZL152" s="1410"/>
      <c r="FZM152" s="1410"/>
      <c r="FZN152" s="1410"/>
      <c r="FZO152" s="1410"/>
      <c r="FZP152" s="1410"/>
      <c r="FZQ152" s="1410"/>
      <c r="FZR152" s="1410"/>
      <c r="FZS152" s="1410"/>
      <c r="FZT152" s="1410"/>
      <c r="FZU152" s="1410"/>
      <c r="FZV152" s="1410"/>
      <c r="FZW152" s="1410"/>
      <c r="FZX152" s="1410"/>
      <c r="FZY152" s="1410"/>
      <c r="FZZ152" s="1410"/>
      <c r="GAA152" s="1410"/>
      <c r="GAB152" s="1410"/>
      <c r="GAC152" s="1410"/>
      <c r="GAD152" s="1410"/>
      <c r="GAE152" s="1410"/>
      <c r="GAF152" s="1410"/>
      <c r="GAG152" s="1410"/>
      <c r="GAH152" s="1410"/>
      <c r="GAI152" s="1410"/>
      <c r="GAJ152" s="1410"/>
      <c r="GAK152" s="1410"/>
      <c r="GAL152" s="1410"/>
      <c r="GAM152" s="1410"/>
      <c r="GAN152" s="1410"/>
      <c r="GAO152" s="1410"/>
      <c r="GAP152" s="1410"/>
      <c r="GAQ152" s="1410"/>
      <c r="GAR152" s="1410"/>
      <c r="GAS152" s="1410"/>
      <c r="GAT152" s="1410"/>
      <c r="GAU152" s="1410"/>
      <c r="GAV152" s="1410"/>
      <c r="GAW152" s="1410"/>
      <c r="GAX152" s="1410"/>
      <c r="GAY152" s="1410"/>
      <c r="GAZ152" s="1410"/>
      <c r="GBA152" s="1410"/>
      <c r="GBB152" s="1410"/>
      <c r="GBC152" s="1410"/>
      <c r="GBD152" s="1410"/>
      <c r="GBE152" s="1410"/>
      <c r="GBF152" s="1410"/>
      <c r="GBG152" s="1410"/>
      <c r="GBH152" s="1410"/>
      <c r="GBI152" s="1410"/>
      <c r="GBJ152" s="1410"/>
      <c r="GBK152" s="1410"/>
      <c r="GBL152" s="1410"/>
      <c r="GBM152" s="1410"/>
      <c r="GBN152" s="1410"/>
      <c r="GBO152" s="1410"/>
      <c r="GBP152" s="1410"/>
      <c r="GBQ152" s="1410"/>
      <c r="GBR152" s="1410"/>
      <c r="GBS152" s="1410"/>
      <c r="GBT152" s="1410"/>
      <c r="GBU152" s="1410"/>
      <c r="GBV152" s="1410"/>
      <c r="GBW152" s="1410"/>
      <c r="GBX152" s="1410"/>
      <c r="GBY152" s="1410"/>
      <c r="GBZ152" s="1410"/>
      <c r="GCA152" s="1410"/>
      <c r="GCB152" s="1410"/>
      <c r="GCC152" s="1410"/>
      <c r="GCD152" s="1410"/>
      <c r="GCE152" s="1410"/>
      <c r="GCF152" s="1410"/>
      <c r="GCG152" s="1410"/>
      <c r="GCH152" s="1410"/>
      <c r="GCI152" s="1410"/>
      <c r="GCJ152" s="1410"/>
      <c r="GCK152" s="1410"/>
      <c r="GCL152" s="1410"/>
      <c r="GCM152" s="1410"/>
      <c r="GCN152" s="1410"/>
      <c r="GCO152" s="1410"/>
      <c r="GCP152" s="1410"/>
      <c r="GCQ152" s="1410"/>
      <c r="GCR152" s="1410"/>
      <c r="GCS152" s="1410"/>
      <c r="GCT152" s="1410"/>
      <c r="GCU152" s="1410"/>
      <c r="GCV152" s="1410"/>
      <c r="GCW152" s="1410"/>
      <c r="GCX152" s="1410"/>
      <c r="GCY152" s="1410"/>
      <c r="GCZ152" s="1410"/>
      <c r="GDA152" s="1410"/>
      <c r="GDB152" s="1410"/>
      <c r="GDC152" s="1410"/>
      <c r="GDD152" s="1410"/>
      <c r="GDE152" s="1410"/>
      <c r="GDF152" s="1410"/>
      <c r="GDG152" s="1410"/>
      <c r="GDH152" s="1410"/>
      <c r="GDI152" s="1410"/>
      <c r="GDJ152" s="1410"/>
      <c r="GDK152" s="1410"/>
      <c r="GDL152" s="1410"/>
      <c r="GDM152" s="1410"/>
      <c r="GDN152" s="1410"/>
      <c r="GDO152" s="1410"/>
      <c r="GDP152" s="1410"/>
      <c r="GDQ152" s="1410"/>
      <c r="GDR152" s="1410"/>
      <c r="GDS152" s="1410"/>
      <c r="GDT152" s="1410"/>
      <c r="GDU152" s="1410"/>
      <c r="GDV152" s="1410"/>
      <c r="GDW152" s="1410"/>
      <c r="GDX152" s="1410"/>
      <c r="GDY152" s="1410"/>
      <c r="GDZ152" s="1410"/>
      <c r="GEA152" s="1410"/>
      <c r="GEB152" s="1410"/>
      <c r="GEC152" s="1410"/>
      <c r="GED152" s="1410"/>
      <c r="GEE152" s="1410"/>
      <c r="GEF152" s="1410"/>
      <c r="GEG152" s="1410"/>
      <c r="GEH152" s="1410"/>
      <c r="GEI152" s="1410"/>
      <c r="GEJ152" s="1410"/>
      <c r="GEK152" s="1410"/>
      <c r="GEL152" s="1410"/>
      <c r="GEM152" s="1410"/>
      <c r="GEN152" s="1410"/>
      <c r="GEO152" s="1410"/>
      <c r="GEP152" s="1410"/>
      <c r="GEQ152" s="1410"/>
      <c r="GER152" s="1410"/>
      <c r="GES152" s="1410"/>
      <c r="GET152" s="1410"/>
      <c r="GEU152" s="1410"/>
      <c r="GEV152" s="1410"/>
      <c r="GEW152" s="1410"/>
      <c r="GEX152" s="1410"/>
      <c r="GEY152" s="1410"/>
      <c r="GEZ152" s="1410"/>
      <c r="GFA152" s="1410"/>
      <c r="GFB152" s="1410"/>
      <c r="GFC152" s="1410"/>
      <c r="GFD152" s="1410"/>
      <c r="GFE152" s="1410"/>
      <c r="GFF152" s="1410"/>
      <c r="GFG152" s="1410"/>
      <c r="GFH152" s="1410"/>
      <c r="GFI152" s="1410"/>
      <c r="GFJ152" s="1410"/>
      <c r="GFK152" s="1410"/>
      <c r="GFL152" s="1410"/>
      <c r="GFM152" s="1410"/>
      <c r="GFN152" s="1410"/>
      <c r="GFO152" s="1410"/>
      <c r="GFP152" s="1410"/>
      <c r="GFQ152" s="1410"/>
      <c r="GFR152" s="1410"/>
      <c r="GFS152" s="1410"/>
      <c r="GFT152" s="1410"/>
      <c r="GFU152" s="1410"/>
      <c r="GFV152" s="1410"/>
      <c r="GFW152" s="1410"/>
      <c r="GFX152" s="1410"/>
      <c r="GFY152" s="1410"/>
      <c r="GFZ152" s="1410"/>
      <c r="GGA152" s="1410"/>
      <c r="GGB152" s="1410"/>
      <c r="GGC152" s="1410"/>
      <c r="GGD152" s="1410"/>
      <c r="GGE152" s="1410"/>
      <c r="GGF152" s="1410"/>
      <c r="GGG152" s="1410"/>
      <c r="GGH152" s="1410"/>
      <c r="GGI152" s="1410"/>
      <c r="GGJ152" s="1410"/>
      <c r="GGK152" s="1410"/>
      <c r="GGL152" s="1410"/>
      <c r="GGM152" s="1410"/>
      <c r="GGN152" s="1410"/>
      <c r="GGO152" s="1410"/>
      <c r="GGP152" s="1410"/>
      <c r="GGQ152" s="1410"/>
      <c r="GGR152" s="1410"/>
      <c r="GGS152" s="1410"/>
      <c r="GGT152" s="1410"/>
      <c r="GGU152" s="1410"/>
      <c r="GGV152" s="1410"/>
      <c r="GGW152" s="1410"/>
      <c r="GGX152" s="1410"/>
      <c r="GGY152" s="1410"/>
      <c r="GGZ152" s="1410"/>
      <c r="GHA152" s="1410"/>
      <c r="GHB152" s="1410"/>
      <c r="GHC152" s="1410"/>
      <c r="GHD152" s="1410"/>
      <c r="GHE152" s="1410"/>
      <c r="GHF152" s="1410"/>
      <c r="GHG152" s="1410"/>
      <c r="GHH152" s="1410"/>
      <c r="GHI152" s="1410"/>
      <c r="GHJ152" s="1410"/>
      <c r="GHK152" s="1410"/>
      <c r="GHL152" s="1410"/>
      <c r="GHM152" s="1410"/>
      <c r="GHN152" s="1410"/>
      <c r="GHO152" s="1410"/>
      <c r="GHP152" s="1410"/>
      <c r="GHQ152" s="1410"/>
      <c r="GHR152" s="1410"/>
      <c r="GHS152" s="1410"/>
      <c r="GHT152" s="1410"/>
      <c r="GHU152" s="1410"/>
      <c r="GHV152" s="1410"/>
      <c r="GHW152" s="1410"/>
      <c r="GHX152" s="1410"/>
      <c r="GHY152" s="1410"/>
      <c r="GHZ152" s="1410"/>
      <c r="GIA152" s="1410"/>
      <c r="GIB152" s="1410"/>
      <c r="GIC152" s="1410"/>
      <c r="GID152" s="1410"/>
      <c r="GIE152" s="1410"/>
      <c r="GIF152" s="1410"/>
      <c r="GIG152" s="1410"/>
      <c r="GIH152" s="1410"/>
      <c r="GII152" s="1410"/>
      <c r="GIJ152" s="1410"/>
      <c r="GIK152" s="1410"/>
      <c r="GIL152" s="1410"/>
      <c r="GIM152" s="1410"/>
      <c r="GIN152" s="1410"/>
      <c r="GIO152" s="1410"/>
      <c r="GIP152" s="1410"/>
      <c r="GIQ152" s="1410"/>
      <c r="GIR152" s="1410"/>
      <c r="GIS152" s="1410"/>
      <c r="GIT152" s="1410"/>
      <c r="GIU152" s="1410"/>
      <c r="GIV152" s="1410"/>
      <c r="GIW152" s="1410"/>
      <c r="GIX152" s="1410"/>
      <c r="GIY152" s="1410"/>
      <c r="GIZ152" s="1410"/>
      <c r="GJA152" s="1410"/>
      <c r="GJB152" s="1410"/>
      <c r="GJC152" s="1410"/>
      <c r="GJD152" s="1410"/>
      <c r="GJE152" s="1410"/>
      <c r="GJF152" s="1410"/>
      <c r="GJG152" s="1410"/>
      <c r="GJH152" s="1410"/>
      <c r="GJI152" s="1410"/>
      <c r="GJJ152" s="1410"/>
      <c r="GJK152" s="1410"/>
      <c r="GJL152" s="1410"/>
      <c r="GJM152" s="1410"/>
      <c r="GJN152" s="1410"/>
      <c r="GJO152" s="1410"/>
      <c r="GJP152" s="1410"/>
      <c r="GJQ152" s="1410"/>
      <c r="GJR152" s="1410"/>
      <c r="GJS152" s="1410"/>
      <c r="GJT152" s="1410"/>
      <c r="GJU152" s="1410"/>
      <c r="GJV152" s="1410"/>
      <c r="GJW152" s="1410"/>
      <c r="GJX152" s="1410"/>
      <c r="GJY152" s="1410"/>
      <c r="GJZ152" s="1410"/>
      <c r="GKA152" s="1410"/>
      <c r="GKB152" s="1410"/>
      <c r="GKC152" s="1410"/>
      <c r="GKD152" s="1410"/>
      <c r="GKE152" s="1410"/>
      <c r="GKF152" s="1410"/>
      <c r="GKG152" s="1410"/>
      <c r="GKH152" s="1410"/>
      <c r="GKI152" s="1410"/>
      <c r="GKJ152" s="1410"/>
      <c r="GKK152" s="1410"/>
      <c r="GKL152" s="1410"/>
      <c r="GKM152" s="1410"/>
      <c r="GKN152" s="1410"/>
      <c r="GKO152" s="1410"/>
      <c r="GKP152" s="1410"/>
      <c r="GKQ152" s="1410"/>
      <c r="GKR152" s="1410"/>
      <c r="GKS152" s="1410"/>
      <c r="GKT152" s="1410"/>
      <c r="GKU152" s="1410"/>
      <c r="GKV152" s="1410"/>
      <c r="GKW152" s="1410"/>
      <c r="GKX152" s="1410"/>
      <c r="GKY152" s="1410"/>
      <c r="GKZ152" s="1410"/>
      <c r="GLA152" s="1410"/>
      <c r="GLB152" s="1410"/>
      <c r="GLC152" s="1410"/>
      <c r="GLD152" s="1410"/>
      <c r="GLE152" s="1410"/>
      <c r="GLF152" s="1410"/>
      <c r="GLG152" s="1410"/>
      <c r="GLH152" s="1410"/>
      <c r="GLI152" s="1410"/>
      <c r="GLJ152" s="1410"/>
      <c r="GLK152" s="1410"/>
      <c r="GLL152" s="1410"/>
      <c r="GLM152" s="1410"/>
      <c r="GLN152" s="1410"/>
      <c r="GLO152" s="1410"/>
      <c r="GLP152" s="1410"/>
      <c r="GLQ152" s="1410"/>
      <c r="GLR152" s="1410"/>
      <c r="GLS152" s="1410"/>
      <c r="GLT152" s="1410"/>
      <c r="GLU152" s="1410"/>
      <c r="GLV152" s="1410"/>
      <c r="GLW152" s="1410"/>
      <c r="GLX152" s="1410"/>
      <c r="GLY152" s="1410"/>
      <c r="GLZ152" s="1410"/>
      <c r="GMA152" s="1410"/>
      <c r="GMB152" s="1410"/>
      <c r="GMC152" s="1410"/>
      <c r="GMD152" s="1410"/>
      <c r="GME152" s="1410"/>
      <c r="GMF152" s="1410"/>
      <c r="GMG152" s="1410"/>
      <c r="GMH152" s="1410"/>
      <c r="GMI152" s="1410"/>
      <c r="GMJ152" s="1410"/>
      <c r="GMK152" s="1410"/>
      <c r="GML152" s="1410"/>
      <c r="GMM152" s="1410"/>
      <c r="GMN152" s="1410"/>
      <c r="GMO152" s="1410"/>
      <c r="GMP152" s="1410"/>
      <c r="GMQ152" s="1410"/>
      <c r="GMR152" s="1410"/>
      <c r="GMS152" s="1410"/>
      <c r="GMT152" s="1410"/>
      <c r="GMU152" s="1410"/>
      <c r="GMV152" s="1410"/>
      <c r="GMW152" s="1410"/>
      <c r="GMX152" s="1410"/>
      <c r="GMY152" s="1410"/>
      <c r="GMZ152" s="1410"/>
      <c r="GNA152" s="1410"/>
      <c r="GNB152" s="1410"/>
      <c r="GNC152" s="1410"/>
      <c r="GND152" s="1410"/>
      <c r="GNE152" s="1410"/>
      <c r="GNF152" s="1410"/>
      <c r="GNG152" s="1410"/>
      <c r="GNH152" s="1410"/>
      <c r="GNI152" s="1410"/>
      <c r="GNJ152" s="1410"/>
      <c r="GNK152" s="1410"/>
      <c r="GNL152" s="1410"/>
      <c r="GNM152" s="1410"/>
      <c r="GNN152" s="1410"/>
      <c r="GNO152" s="1410"/>
      <c r="GNP152" s="1410"/>
      <c r="GNQ152" s="1410"/>
      <c r="GNR152" s="1410"/>
      <c r="GNS152" s="1410"/>
      <c r="GNT152" s="1410"/>
      <c r="GNU152" s="1410"/>
      <c r="GNV152" s="1410"/>
      <c r="GNW152" s="1410"/>
      <c r="GNX152" s="1410"/>
      <c r="GNY152" s="1410"/>
      <c r="GNZ152" s="1410"/>
      <c r="GOA152" s="1410"/>
      <c r="GOB152" s="1410"/>
      <c r="GOC152" s="1410"/>
      <c r="GOD152" s="1410"/>
      <c r="GOE152" s="1410"/>
      <c r="GOF152" s="1410"/>
      <c r="GOG152" s="1410"/>
      <c r="GOH152" s="1410"/>
      <c r="GOI152" s="1410"/>
      <c r="GOJ152" s="1410"/>
      <c r="GOK152" s="1410"/>
      <c r="GOL152" s="1410"/>
      <c r="GOM152" s="1410"/>
      <c r="GON152" s="1410"/>
      <c r="GOO152" s="1410"/>
      <c r="GOP152" s="1410"/>
      <c r="GOQ152" s="1410"/>
      <c r="GOR152" s="1410"/>
      <c r="GOS152" s="1410"/>
      <c r="GOT152" s="1410"/>
      <c r="GOU152" s="1410"/>
      <c r="GOV152" s="1410"/>
      <c r="GOW152" s="1410"/>
      <c r="GOX152" s="1410"/>
      <c r="GOY152" s="1410"/>
      <c r="GOZ152" s="1410"/>
      <c r="GPA152" s="1410"/>
      <c r="GPB152" s="1410"/>
      <c r="GPC152" s="1410"/>
      <c r="GPD152" s="1410"/>
      <c r="GPE152" s="1410"/>
      <c r="GPF152" s="1410"/>
      <c r="GPG152" s="1410"/>
      <c r="GPH152" s="1410"/>
      <c r="GPI152" s="1410"/>
      <c r="GPJ152" s="1410"/>
      <c r="GPK152" s="1410"/>
      <c r="GPL152" s="1410"/>
      <c r="GPM152" s="1410"/>
      <c r="GPN152" s="1410"/>
      <c r="GPO152" s="1410"/>
      <c r="GPP152" s="1410"/>
      <c r="GPQ152" s="1410"/>
      <c r="GPR152" s="1410"/>
      <c r="GPS152" s="1410"/>
      <c r="GPT152" s="1410"/>
      <c r="GPU152" s="1410"/>
      <c r="GPV152" s="1410"/>
      <c r="GPW152" s="1410"/>
      <c r="GPX152" s="1410"/>
      <c r="GPY152" s="1410"/>
      <c r="GPZ152" s="1410"/>
      <c r="GQA152" s="1410"/>
      <c r="GQB152" s="1410"/>
      <c r="GQC152" s="1410"/>
      <c r="GQD152" s="1410"/>
      <c r="GQE152" s="1410"/>
      <c r="GQF152" s="1410"/>
      <c r="GQG152" s="1410"/>
      <c r="GQH152" s="1410"/>
      <c r="GQI152" s="1410"/>
      <c r="GQJ152" s="1410"/>
      <c r="GQK152" s="1410"/>
      <c r="GQL152" s="1410"/>
      <c r="GQM152" s="1410"/>
      <c r="GQN152" s="1410"/>
      <c r="GQO152" s="1410"/>
      <c r="GQP152" s="1410"/>
      <c r="GQQ152" s="1410"/>
      <c r="GQR152" s="1410"/>
      <c r="GQS152" s="1410"/>
      <c r="GQT152" s="1410"/>
      <c r="GQU152" s="1410"/>
      <c r="GQV152" s="1410"/>
      <c r="GQW152" s="1410"/>
      <c r="GQX152" s="1410"/>
      <c r="GQY152" s="1410"/>
      <c r="GQZ152" s="1410"/>
      <c r="GRA152" s="1410"/>
      <c r="GRB152" s="1410"/>
      <c r="GRC152" s="1410"/>
      <c r="GRD152" s="1410"/>
      <c r="GRE152" s="1410"/>
      <c r="GRF152" s="1410"/>
      <c r="GRG152" s="1410"/>
      <c r="GRH152" s="1410"/>
      <c r="GRI152" s="1410"/>
      <c r="GRJ152" s="1410"/>
      <c r="GRK152" s="1410"/>
      <c r="GRL152" s="1410"/>
      <c r="GRM152" s="1410"/>
      <c r="GRN152" s="1410"/>
      <c r="GRO152" s="1410"/>
      <c r="GRP152" s="1410"/>
      <c r="GRQ152" s="1410"/>
      <c r="GRR152" s="1410"/>
      <c r="GRS152" s="1410"/>
      <c r="GRT152" s="1410"/>
      <c r="GRU152" s="1410"/>
      <c r="GRV152" s="1410"/>
      <c r="GRW152" s="1410"/>
      <c r="GRX152" s="1410"/>
      <c r="GRY152" s="1410"/>
      <c r="GRZ152" s="1410"/>
      <c r="GSA152" s="1410"/>
      <c r="GSB152" s="1410"/>
      <c r="GSC152" s="1410"/>
      <c r="GSD152" s="1410"/>
      <c r="GSE152" s="1410"/>
      <c r="GSF152" s="1410"/>
      <c r="GSG152" s="1410"/>
      <c r="GSH152" s="1410"/>
      <c r="GSI152" s="1410"/>
      <c r="GSJ152" s="1410"/>
      <c r="GSK152" s="1410"/>
      <c r="GSL152" s="1410"/>
      <c r="GSM152" s="1410"/>
      <c r="GSN152" s="1410"/>
      <c r="GSO152" s="1410"/>
      <c r="GSP152" s="1410"/>
      <c r="GSQ152" s="1410"/>
      <c r="GSR152" s="1410"/>
      <c r="GSS152" s="1410"/>
      <c r="GST152" s="1410"/>
      <c r="GSU152" s="1410"/>
      <c r="GSV152" s="1410"/>
      <c r="GSW152" s="1410"/>
      <c r="GSX152" s="1410"/>
      <c r="GSY152" s="1410"/>
      <c r="GSZ152" s="1410"/>
      <c r="GTA152" s="1410"/>
      <c r="GTB152" s="1410"/>
      <c r="GTC152" s="1410"/>
      <c r="GTD152" s="1410"/>
      <c r="GTE152" s="1410"/>
      <c r="GTF152" s="1410"/>
      <c r="GTG152" s="1410"/>
      <c r="GTH152" s="1410"/>
      <c r="GTI152" s="1410"/>
      <c r="GTJ152" s="1410"/>
      <c r="GTK152" s="1410"/>
      <c r="GTL152" s="1410"/>
      <c r="GTM152" s="1410"/>
      <c r="GTN152" s="1410"/>
      <c r="GTO152" s="1410"/>
      <c r="GTP152" s="1410"/>
      <c r="GTQ152" s="1410"/>
      <c r="GTR152" s="1410"/>
      <c r="GTS152" s="1410"/>
      <c r="GTT152" s="1410"/>
      <c r="GTU152" s="1410"/>
      <c r="GTV152" s="1410"/>
      <c r="GTW152" s="1410"/>
      <c r="GTX152" s="1410"/>
      <c r="GTY152" s="1410"/>
      <c r="GTZ152" s="1410"/>
      <c r="GUA152" s="1410"/>
      <c r="GUB152" s="1410"/>
      <c r="GUC152" s="1410"/>
      <c r="GUD152" s="1410"/>
      <c r="GUE152" s="1410"/>
      <c r="GUF152" s="1410"/>
      <c r="GUG152" s="1410"/>
      <c r="GUH152" s="1410"/>
      <c r="GUI152" s="1410"/>
      <c r="GUJ152" s="1410"/>
      <c r="GUK152" s="1410"/>
      <c r="GUL152" s="1410"/>
      <c r="GUM152" s="1410"/>
      <c r="GUN152" s="1410"/>
      <c r="GUO152" s="1410"/>
      <c r="GUP152" s="1410"/>
      <c r="GUQ152" s="1410"/>
      <c r="GUR152" s="1410"/>
      <c r="GUS152" s="1410"/>
      <c r="GUT152" s="1410"/>
      <c r="GUU152" s="1410"/>
      <c r="GUV152" s="1410"/>
      <c r="GUW152" s="1410"/>
      <c r="GUX152" s="1410"/>
      <c r="GUY152" s="1410"/>
      <c r="GUZ152" s="1410"/>
      <c r="GVA152" s="1410"/>
      <c r="GVB152" s="1410"/>
      <c r="GVC152" s="1410"/>
      <c r="GVD152" s="1410"/>
      <c r="GVE152" s="1410"/>
      <c r="GVF152" s="1410"/>
      <c r="GVG152" s="1410"/>
      <c r="GVH152" s="1410"/>
      <c r="GVI152" s="1410"/>
      <c r="GVJ152" s="1410"/>
      <c r="GVK152" s="1410"/>
      <c r="GVL152" s="1410"/>
      <c r="GVM152" s="1410"/>
      <c r="GVN152" s="1410"/>
      <c r="GVO152" s="1410"/>
      <c r="GVP152" s="1410"/>
      <c r="GVQ152" s="1410"/>
      <c r="GVR152" s="1410"/>
      <c r="GVS152" s="1410"/>
      <c r="GVT152" s="1410"/>
      <c r="GVU152" s="1410"/>
      <c r="GVV152" s="1410"/>
      <c r="GVW152" s="1410"/>
      <c r="GVX152" s="1410"/>
      <c r="GVY152" s="1410"/>
      <c r="GVZ152" s="1410"/>
      <c r="GWA152" s="1410"/>
      <c r="GWB152" s="1410"/>
      <c r="GWC152" s="1410"/>
      <c r="GWD152" s="1410"/>
      <c r="GWE152" s="1410"/>
      <c r="GWF152" s="1410"/>
      <c r="GWG152" s="1410"/>
      <c r="GWH152" s="1410"/>
      <c r="GWI152" s="1410"/>
      <c r="GWJ152" s="1410"/>
      <c r="GWK152" s="1410"/>
      <c r="GWL152" s="1410"/>
      <c r="GWM152" s="1410"/>
      <c r="GWN152" s="1410"/>
      <c r="GWO152" s="1410"/>
      <c r="GWP152" s="1410"/>
      <c r="GWQ152" s="1410"/>
      <c r="GWR152" s="1410"/>
      <c r="GWS152" s="1410"/>
      <c r="GWT152" s="1410"/>
      <c r="GWU152" s="1410"/>
      <c r="GWV152" s="1410"/>
      <c r="GWW152" s="1410"/>
      <c r="GWX152" s="1410"/>
      <c r="GWY152" s="1410"/>
      <c r="GWZ152" s="1410"/>
      <c r="GXA152" s="1410"/>
      <c r="GXB152" s="1410"/>
      <c r="GXC152" s="1410"/>
      <c r="GXD152" s="1410"/>
      <c r="GXE152" s="1410"/>
      <c r="GXF152" s="1410"/>
      <c r="GXG152" s="1410"/>
      <c r="GXH152" s="1410"/>
      <c r="GXI152" s="1410"/>
      <c r="GXJ152" s="1410"/>
      <c r="GXK152" s="1410"/>
      <c r="GXL152" s="1410"/>
      <c r="GXM152" s="1410"/>
      <c r="GXN152" s="1410"/>
      <c r="GXO152" s="1410"/>
      <c r="GXP152" s="1410"/>
      <c r="GXQ152" s="1410"/>
      <c r="GXR152" s="1410"/>
      <c r="GXS152" s="1410"/>
      <c r="GXT152" s="1410"/>
      <c r="GXU152" s="1410"/>
      <c r="GXV152" s="1410"/>
      <c r="GXW152" s="1410"/>
      <c r="GXX152" s="1410"/>
      <c r="GXY152" s="1410"/>
      <c r="GXZ152" s="1410"/>
      <c r="GYA152" s="1410"/>
      <c r="GYB152" s="1410"/>
      <c r="GYC152" s="1410"/>
      <c r="GYD152" s="1410"/>
      <c r="GYE152" s="1410"/>
      <c r="GYF152" s="1410"/>
      <c r="GYG152" s="1410"/>
      <c r="GYH152" s="1410"/>
      <c r="GYI152" s="1410"/>
      <c r="GYJ152" s="1410"/>
      <c r="GYK152" s="1410"/>
      <c r="GYL152" s="1410"/>
      <c r="GYM152" s="1410"/>
      <c r="GYN152" s="1410"/>
      <c r="GYO152" s="1410"/>
      <c r="GYP152" s="1410"/>
      <c r="GYQ152" s="1410"/>
      <c r="GYR152" s="1410"/>
      <c r="GYS152" s="1410"/>
      <c r="GYT152" s="1410"/>
      <c r="GYU152" s="1410"/>
      <c r="GYV152" s="1410"/>
      <c r="GYW152" s="1410"/>
      <c r="GYX152" s="1410"/>
      <c r="GYY152" s="1410"/>
      <c r="GYZ152" s="1410"/>
      <c r="GZA152" s="1410"/>
      <c r="GZB152" s="1410"/>
      <c r="GZC152" s="1410"/>
      <c r="GZD152" s="1410"/>
      <c r="GZE152" s="1410"/>
      <c r="GZF152" s="1410"/>
      <c r="GZG152" s="1410"/>
      <c r="GZH152" s="1410"/>
      <c r="GZI152" s="1410"/>
      <c r="GZJ152" s="1410"/>
      <c r="GZK152" s="1410"/>
      <c r="GZL152" s="1410"/>
      <c r="GZM152" s="1410"/>
      <c r="GZN152" s="1410"/>
      <c r="GZO152" s="1410"/>
      <c r="GZP152" s="1410"/>
      <c r="GZQ152" s="1410"/>
      <c r="GZR152" s="1410"/>
      <c r="GZS152" s="1410"/>
      <c r="GZT152" s="1410"/>
      <c r="GZU152" s="1410"/>
      <c r="GZV152" s="1410"/>
      <c r="GZW152" s="1410"/>
      <c r="GZX152" s="1410"/>
      <c r="GZY152" s="1410"/>
      <c r="GZZ152" s="1410"/>
      <c r="HAA152" s="1410"/>
      <c r="HAB152" s="1410"/>
      <c r="HAC152" s="1410"/>
      <c r="HAD152" s="1410"/>
      <c r="HAE152" s="1410"/>
      <c r="HAF152" s="1410"/>
      <c r="HAG152" s="1410"/>
      <c r="HAH152" s="1410"/>
      <c r="HAI152" s="1410"/>
      <c r="HAJ152" s="1410"/>
      <c r="HAK152" s="1410"/>
      <c r="HAL152" s="1410"/>
      <c r="HAM152" s="1410"/>
      <c r="HAN152" s="1410"/>
      <c r="HAO152" s="1410"/>
      <c r="HAP152" s="1410"/>
      <c r="HAQ152" s="1410"/>
      <c r="HAR152" s="1410"/>
      <c r="HAS152" s="1410"/>
      <c r="HAT152" s="1410"/>
      <c r="HAU152" s="1410"/>
      <c r="HAV152" s="1410"/>
      <c r="HAW152" s="1410"/>
      <c r="HAX152" s="1410"/>
      <c r="HAY152" s="1410"/>
      <c r="HAZ152" s="1410"/>
      <c r="HBA152" s="1410"/>
      <c r="HBB152" s="1410"/>
      <c r="HBC152" s="1410"/>
      <c r="HBD152" s="1410"/>
      <c r="HBE152" s="1410"/>
      <c r="HBF152" s="1410"/>
      <c r="HBG152" s="1410"/>
      <c r="HBH152" s="1410"/>
      <c r="HBI152" s="1410"/>
      <c r="HBJ152" s="1410"/>
      <c r="HBK152" s="1410"/>
      <c r="HBL152" s="1410"/>
      <c r="HBM152" s="1410"/>
      <c r="HBN152" s="1410"/>
      <c r="HBO152" s="1410"/>
      <c r="HBP152" s="1410"/>
      <c r="HBQ152" s="1410"/>
      <c r="HBR152" s="1410"/>
      <c r="HBS152" s="1410"/>
      <c r="HBT152" s="1410"/>
      <c r="HBU152" s="1410"/>
      <c r="HBV152" s="1410"/>
      <c r="HBW152" s="1410"/>
      <c r="HBX152" s="1410"/>
      <c r="HBY152" s="1410"/>
      <c r="HBZ152" s="1410"/>
      <c r="HCA152" s="1410"/>
      <c r="HCB152" s="1410"/>
      <c r="HCC152" s="1410"/>
      <c r="HCD152" s="1410"/>
      <c r="HCE152" s="1410"/>
      <c r="HCF152" s="1410"/>
      <c r="HCG152" s="1410"/>
      <c r="HCH152" s="1410"/>
      <c r="HCI152" s="1410"/>
      <c r="HCJ152" s="1410"/>
      <c r="HCK152" s="1410"/>
      <c r="HCL152" s="1410"/>
      <c r="HCM152" s="1410"/>
      <c r="HCN152" s="1410"/>
      <c r="HCO152" s="1410"/>
      <c r="HCP152" s="1410"/>
      <c r="HCQ152" s="1410"/>
      <c r="HCR152" s="1410"/>
      <c r="HCS152" s="1410"/>
      <c r="HCT152" s="1410"/>
      <c r="HCU152" s="1410"/>
      <c r="HCV152" s="1410"/>
      <c r="HCW152" s="1410"/>
      <c r="HCX152" s="1410"/>
      <c r="HCY152" s="1410"/>
      <c r="HCZ152" s="1410"/>
      <c r="HDA152" s="1410"/>
      <c r="HDB152" s="1410"/>
      <c r="HDC152" s="1410"/>
      <c r="HDD152" s="1410"/>
      <c r="HDE152" s="1410"/>
      <c r="HDF152" s="1410"/>
      <c r="HDG152" s="1410"/>
      <c r="HDH152" s="1410"/>
      <c r="HDI152" s="1410"/>
      <c r="HDJ152" s="1410"/>
      <c r="HDK152" s="1410"/>
      <c r="HDL152" s="1410"/>
      <c r="HDM152" s="1410"/>
      <c r="HDN152" s="1410"/>
      <c r="HDO152" s="1410"/>
      <c r="HDP152" s="1410"/>
      <c r="HDQ152" s="1410"/>
      <c r="HDR152" s="1410"/>
      <c r="HDS152" s="1410"/>
      <c r="HDT152" s="1410"/>
      <c r="HDU152" s="1410"/>
      <c r="HDV152" s="1410"/>
      <c r="HDW152" s="1410"/>
      <c r="HDX152" s="1410"/>
      <c r="HDY152" s="1410"/>
      <c r="HDZ152" s="1410"/>
      <c r="HEA152" s="1410"/>
      <c r="HEB152" s="1410"/>
      <c r="HEC152" s="1410"/>
      <c r="HED152" s="1410"/>
      <c r="HEE152" s="1410"/>
      <c r="HEF152" s="1410"/>
      <c r="HEG152" s="1410"/>
      <c r="HEH152" s="1410"/>
      <c r="HEI152" s="1410"/>
      <c r="HEJ152" s="1410"/>
      <c r="HEK152" s="1410"/>
      <c r="HEL152" s="1410"/>
      <c r="HEM152" s="1410"/>
      <c r="HEN152" s="1410"/>
      <c r="HEO152" s="1410"/>
      <c r="HEP152" s="1410"/>
      <c r="HEQ152" s="1410"/>
      <c r="HER152" s="1410"/>
      <c r="HES152" s="1410"/>
      <c r="HET152" s="1410"/>
      <c r="HEU152" s="1410"/>
      <c r="HEV152" s="1410"/>
      <c r="HEW152" s="1410"/>
      <c r="HEX152" s="1410"/>
      <c r="HEY152" s="1410"/>
      <c r="HEZ152" s="1410"/>
      <c r="HFA152" s="1410"/>
      <c r="HFB152" s="1410"/>
      <c r="HFC152" s="1410"/>
      <c r="HFD152" s="1410"/>
      <c r="HFE152" s="1410"/>
      <c r="HFF152" s="1410"/>
      <c r="HFG152" s="1410"/>
      <c r="HFH152" s="1410"/>
      <c r="HFI152" s="1410"/>
      <c r="HFJ152" s="1410"/>
      <c r="HFK152" s="1410"/>
      <c r="HFL152" s="1410"/>
      <c r="HFM152" s="1410"/>
      <c r="HFN152" s="1410"/>
      <c r="HFO152" s="1410"/>
      <c r="HFP152" s="1410"/>
      <c r="HFQ152" s="1410"/>
      <c r="HFR152" s="1410"/>
      <c r="HFS152" s="1410"/>
      <c r="HFT152" s="1410"/>
      <c r="HFU152" s="1410"/>
      <c r="HFV152" s="1410"/>
      <c r="HFW152" s="1410"/>
      <c r="HFX152" s="1410"/>
      <c r="HFY152" s="1410"/>
      <c r="HFZ152" s="1410"/>
      <c r="HGA152" s="1410"/>
      <c r="HGB152" s="1410"/>
      <c r="HGC152" s="1410"/>
      <c r="HGD152" s="1410"/>
      <c r="HGE152" s="1410"/>
      <c r="HGF152" s="1410"/>
      <c r="HGG152" s="1410"/>
      <c r="HGH152" s="1410"/>
      <c r="HGI152" s="1410"/>
      <c r="HGJ152" s="1410"/>
      <c r="HGK152" s="1410"/>
      <c r="HGL152" s="1410"/>
      <c r="HGM152" s="1410"/>
      <c r="HGN152" s="1410"/>
      <c r="HGO152" s="1410"/>
      <c r="HGP152" s="1410"/>
      <c r="HGQ152" s="1410"/>
      <c r="HGR152" s="1410"/>
      <c r="HGS152" s="1410"/>
      <c r="HGT152" s="1410"/>
      <c r="HGU152" s="1410"/>
      <c r="HGV152" s="1410"/>
      <c r="HGW152" s="1410"/>
      <c r="HGX152" s="1410"/>
      <c r="HGY152" s="1410"/>
      <c r="HGZ152" s="1410"/>
      <c r="HHA152" s="1410"/>
      <c r="HHB152" s="1410"/>
      <c r="HHC152" s="1410"/>
      <c r="HHD152" s="1410"/>
      <c r="HHE152" s="1410"/>
      <c r="HHF152" s="1410"/>
      <c r="HHG152" s="1410"/>
      <c r="HHH152" s="1410"/>
      <c r="HHI152" s="1410"/>
      <c r="HHJ152" s="1410"/>
      <c r="HHK152" s="1410"/>
      <c r="HHL152" s="1410"/>
      <c r="HHM152" s="1410"/>
      <c r="HHN152" s="1410"/>
      <c r="HHO152" s="1410"/>
      <c r="HHP152" s="1410"/>
      <c r="HHQ152" s="1410"/>
      <c r="HHR152" s="1410"/>
      <c r="HHS152" s="1410"/>
      <c r="HHT152" s="1410"/>
      <c r="HHU152" s="1410"/>
      <c r="HHV152" s="1410"/>
      <c r="HHW152" s="1410"/>
      <c r="HHX152" s="1410"/>
      <c r="HHY152" s="1410"/>
      <c r="HHZ152" s="1410"/>
      <c r="HIA152" s="1410"/>
      <c r="HIB152" s="1410"/>
      <c r="HIC152" s="1410"/>
      <c r="HID152" s="1410"/>
      <c r="HIE152" s="1410"/>
      <c r="HIF152" s="1410"/>
      <c r="HIG152" s="1410"/>
      <c r="HIH152" s="1410"/>
      <c r="HII152" s="1410"/>
      <c r="HIJ152" s="1410"/>
      <c r="HIK152" s="1410"/>
      <c r="HIL152" s="1410"/>
      <c r="HIM152" s="1410"/>
      <c r="HIN152" s="1410"/>
      <c r="HIO152" s="1410"/>
      <c r="HIP152" s="1410"/>
      <c r="HIQ152" s="1410"/>
      <c r="HIR152" s="1410"/>
      <c r="HIS152" s="1410"/>
      <c r="HIT152" s="1410"/>
      <c r="HIU152" s="1410"/>
      <c r="HIV152" s="1410"/>
      <c r="HIW152" s="1410"/>
      <c r="HIX152" s="1410"/>
      <c r="HIY152" s="1410"/>
      <c r="HIZ152" s="1410"/>
      <c r="HJA152" s="1410"/>
      <c r="HJB152" s="1410"/>
      <c r="HJC152" s="1410"/>
      <c r="HJD152" s="1410"/>
      <c r="HJE152" s="1410"/>
      <c r="HJF152" s="1410"/>
      <c r="HJG152" s="1410"/>
      <c r="HJH152" s="1410"/>
      <c r="HJI152" s="1410"/>
      <c r="HJJ152" s="1410"/>
      <c r="HJK152" s="1410"/>
      <c r="HJL152" s="1410"/>
      <c r="HJM152" s="1410"/>
      <c r="HJN152" s="1410"/>
      <c r="HJO152" s="1410"/>
      <c r="HJP152" s="1410"/>
      <c r="HJQ152" s="1410"/>
      <c r="HJR152" s="1410"/>
      <c r="HJS152" s="1410"/>
      <c r="HJT152" s="1410"/>
      <c r="HJU152" s="1410"/>
      <c r="HJV152" s="1410"/>
      <c r="HJW152" s="1410"/>
      <c r="HJX152" s="1410"/>
      <c r="HJY152" s="1410"/>
      <c r="HJZ152" s="1410"/>
      <c r="HKA152" s="1410"/>
      <c r="HKB152" s="1410"/>
      <c r="HKC152" s="1410"/>
      <c r="HKD152" s="1410"/>
      <c r="HKE152" s="1410"/>
      <c r="HKF152" s="1410"/>
      <c r="HKG152" s="1410"/>
      <c r="HKH152" s="1410"/>
      <c r="HKI152" s="1410"/>
      <c r="HKJ152" s="1410"/>
      <c r="HKK152" s="1410"/>
      <c r="HKL152" s="1410"/>
      <c r="HKM152" s="1410"/>
      <c r="HKN152" s="1410"/>
      <c r="HKO152" s="1410"/>
      <c r="HKP152" s="1410"/>
      <c r="HKQ152" s="1410"/>
      <c r="HKR152" s="1410"/>
      <c r="HKS152" s="1410"/>
      <c r="HKT152" s="1410"/>
      <c r="HKU152" s="1410"/>
      <c r="HKV152" s="1410"/>
      <c r="HKW152" s="1410"/>
      <c r="HKX152" s="1410"/>
      <c r="HKY152" s="1410"/>
      <c r="HKZ152" s="1410"/>
      <c r="HLA152" s="1410"/>
      <c r="HLB152" s="1410"/>
      <c r="HLC152" s="1410"/>
      <c r="HLD152" s="1410"/>
      <c r="HLE152" s="1410"/>
      <c r="HLF152" s="1410"/>
      <c r="HLG152" s="1410"/>
      <c r="HLH152" s="1410"/>
      <c r="HLI152" s="1410"/>
      <c r="HLJ152" s="1410"/>
      <c r="HLK152" s="1410"/>
      <c r="HLL152" s="1410"/>
      <c r="HLM152" s="1410"/>
      <c r="HLN152" s="1410"/>
      <c r="HLO152" s="1410"/>
      <c r="HLP152" s="1410"/>
      <c r="HLQ152" s="1410"/>
      <c r="HLR152" s="1410"/>
      <c r="HLS152" s="1410"/>
      <c r="HLT152" s="1410"/>
      <c r="HLU152" s="1410"/>
      <c r="HLV152" s="1410"/>
      <c r="HLW152" s="1410"/>
      <c r="HLX152" s="1410"/>
      <c r="HLY152" s="1410"/>
      <c r="HLZ152" s="1410"/>
      <c r="HMA152" s="1410"/>
      <c r="HMB152" s="1410"/>
      <c r="HMC152" s="1410"/>
      <c r="HMD152" s="1410"/>
      <c r="HME152" s="1410"/>
      <c r="HMF152" s="1410"/>
      <c r="HMG152" s="1410"/>
      <c r="HMH152" s="1410"/>
      <c r="HMI152" s="1410"/>
      <c r="HMJ152" s="1410"/>
      <c r="HMK152" s="1410"/>
      <c r="HML152" s="1410"/>
      <c r="HMM152" s="1410"/>
      <c r="HMN152" s="1410"/>
      <c r="HMO152" s="1410"/>
      <c r="HMP152" s="1410"/>
      <c r="HMQ152" s="1410"/>
      <c r="HMR152" s="1410"/>
      <c r="HMS152" s="1410"/>
      <c r="HMT152" s="1410"/>
      <c r="HMU152" s="1410"/>
      <c r="HMV152" s="1410"/>
      <c r="HMW152" s="1410"/>
      <c r="HMX152" s="1410"/>
      <c r="HMY152" s="1410"/>
      <c r="HMZ152" s="1410"/>
      <c r="HNA152" s="1410"/>
      <c r="HNB152" s="1410"/>
      <c r="HNC152" s="1410"/>
      <c r="HND152" s="1410"/>
      <c r="HNE152" s="1410"/>
      <c r="HNF152" s="1410"/>
      <c r="HNG152" s="1410"/>
      <c r="HNH152" s="1410"/>
      <c r="HNI152" s="1410"/>
      <c r="HNJ152" s="1410"/>
      <c r="HNK152" s="1410"/>
      <c r="HNL152" s="1410"/>
      <c r="HNM152" s="1410"/>
      <c r="HNN152" s="1410"/>
      <c r="HNO152" s="1410"/>
      <c r="HNP152" s="1410"/>
      <c r="HNQ152" s="1410"/>
      <c r="HNR152" s="1410"/>
      <c r="HNS152" s="1410"/>
      <c r="HNT152" s="1410"/>
      <c r="HNU152" s="1410"/>
      <c r="HNV152" s="1410"/>
      <c r="HNW152" s="1410"/>
      <c r="HNX152" s="1410"/>
      <c r="HNY152" s="1410"/>
      <c r="HNZ152" s="1410"/>
      <c r="HOA152" s="1410"/>
      <c r="HOB152" s="1410"/>
      <c r="HOC152" s="1410"/>
      <c r="HOD152" s="1410"/>
      <c r="HOE152" s="1410"/>
      <c r="HOF152" s="1410"/>
      <c r="HOG152" s="1410"/>
      <c r="HOH152" s="1410"/>
      <c r="HOI152" s="1410"/>
      <c r="HOJ152" s="1410"/>
      <c r="HOK152" s="1410"/>
      <c r="HOL152" s="1410"/>
      <c r="HOM152" s="1410"/>
      <c r="HON152" s="1410"/>
      <c r="HOO152" s="1410"/>
      <c r="HOP152" s="1410"/>
      <c r="HOQ152" s="1410"/>
      <c r="HOR152" s="1410"/>
      <c r="HOS152" s="1410"/>
      <c r="HOT152" s="1410"/>
      <c r="HOU152" s="1410"/>
      <c r="HOV152" s="1410"/>
      <c r="HOW152" s="1410"/>
      <c r="HOX152" s="1410"/>
      <c r="HOY152" s="1410"/>
      <c r="HOZ152" s="1410"/>
      <c r="HPA152" s="1410"/>
      <c r="HPB152" s="1410"/>
      <c r="HPC152" s="1410"/>
      <c r="HPD152" s="1410"/>
      <c r="HPE152" s="1410"/>
      <c r="HPF152" s="1410"/>
      <c r="HPG152" s="1410"/>
      <c r="HPH152" s="1410"/>
      <c r="HPI152" s="1410"/>
      <c r="HPJ152" s="1410"/>
      <c r="HPK152" s="1410"/>
      <c r="HPL152" s="1410"/>
      <c r="HPM152" s="1410"/>
      <c r="HPN152" s="1410"/>
      <c r="HPO152" s="1410"/>
      <c r="HPP152" s="1410"/>
      <c r="HPQ152" s="1410"/>
      <c r="HPR152" s="1410"/>
      <c r="HPS152" s="1410"/>
      <c r="HPT152" s="1410"/>
      <c r="HPU152" s="1410"/>
      <c r="HPV152" s="1410"/>
      <c r="HPW152" s="1410"/>
      <c r="HPX152" s="1410"/>
      <c r="HPY152" s="1410"/>
      <c r="HPZ152" s="1410"/>
      <c r="HQA152" s="1410"/>
      <c r="HQB152" s="1410"/>
      <c r="HQC152" s="1410"/>
      <c r="HQD152" s="1410"/>
      <c r="HQE152" s="1410"/>
      <c r="HQF152" s="1410"/>
      <c r="HQG152" s="1410"/>
      <c r="HQH152" s="1410"/>
      <c r="HQI152" s="1410"/>
      <c r="HQJ152" s="1410"/>
      <c r="HQK152" s="1410"/>
      <c r="HQL152" s="1410"/>
      <c r="HQM152" s="1410"/>
      <c r="HQN152" s="1410"/>
      <c r="HQO152" s="1410"/>
      <c r="HQP152" s="1410"/>
      <c r="HQQ152" s="1410"/>
      <c r="HQR152" s="1410"/>
      <c r="HQS152" s="1410"/>
      <c r="HQT152" s="1410"/>
      <c r="HQU152" s="1410"/>
      <c r="HQV152" s="1410"/>
      <c r="HQW152" s="1410"/>
      <c r="HQX152" s="1410"/>
      <c r="HQY152" s="1410"/>
      <c r="HQZ152" s="1410"/>
      <c r="HRA152" s="1410"/>
      <c r="HRB152" s="1410"/>
      <c r="HRC152" s="1410"/>
      <c r="HRD152" s="1410"/>
      <c r="HRE152" s="1410"/>
      <c r="HRF152" s="1410"/>
      <c r="HRG152" s="1410"/>
      <c r="HRH152" s="1410"/>
      <c r="HRI152" s="1410"/>
      <c r="HRJ152" s="1410"/>
      <c r="HRK152" s="1410"/>
      <c r="HRL152" s="1410"/>
      <c r="HRM152" s="1410"/>
      <c r="HRN152" s="1410"/>
      <c r="HRO152" s="1410"/>
      <c r="HRP152" s="1410"/>
      <c r="HRQ152" s="1410"/>
      <c r="HRR152" s="1410"/>
      <c r="HRS152" s="1410"/>
      <c r="HRT152" s="1410"/>
      <c r="HRU152" s="1410"/>
      <c r="HRV152" s="1410"/>
      <c r="HRW152" s="1410"/>
      <c r="HRX152" s="1410"/>
      <c r="HRY152" s="1410"/>
      <c r="HRZ152" s="1410"/>
      <c r="HSA152" s="1410"/>
      <c r="HSB152" s="1410"/>
      <c r="HSC152" s="1410"/>
      <c r="HSD152" s="1410"/>
      <c r="HSE152" s="1410"/>
      <c r="HSF152" s="1410"/>
      <c r="HSG152" s="1410"/>
      <c r="HSH152" s="1410"/>
      <c r="HSI152" s="1410"/>
      <c r="HSJ152" s="1410"/>
      <c r="HSK152" s="1410"/>
      <c r="HSL152" s="1410"/>
      <c r="HSM152" s="1410"/>
      <c r="HSN152" s="1410"/>
      <c r="HSO152" s="1410"/>
      <c r="HSP152" s="1410"/>
      <c r="HSQ152" s="1410"/>
      <c r="HSR152" s="1410"/>
      <c r="HSS152" s="1410"/>
      <c r="HST152" s="1410"/>
      <c r="HSU152" s="1410"/>
      <c r="HSV152" s="1410"/>
      <c r="HSW152" s="1410"/>
      <c r="HSX152" s="1410"/>
      <c r="HSY152" s="1410"/>
      <c r="HSZ152" s="1410"/>
      <c r="HTA152" s="1410"/>
      <c r="HTB152" s="1410"/>
      <c r="HTC152" s="1410"/>
      <c r="HTD152" s="1410"/>
      <c r="HTE152" s="1410"/>
      <c r="HTF152" s="1410"/>
      <c r="HTG152" s="1410"/>
      <c r="HTH152" s="1410"/>
      <c r="HTI152" s="1410"/>
      <c r="HTJ152" s="1410"/>
      <c r="HTK152" s="1410"/>
      <c r="HTL152" s="1410"/>
      <c r="HTM152" s="1410"/>
      <c r="HTN152" s="1410"/>
      <c r="HTO152" s="1410"/>
      <c r="HTP152" s="1410"/>
      <c r="HTQ152" s="1410"/>
      <c r="HTR152" s="1410"/>
      <c r="HTS152" s="1410"/>
      <c r="HTT152" s="1410"/>
      <c r="HTU152" s="1410"/>
      <c r="HTV152" s="1410"/>
      <c r="HTW152" s="1410"/>
      <c r="HTX152" s="1410"/>
      <c r="HTY152" s="1410"/>
      <c r="HTZ152" s="1410"/>
      <c r="HUA152" s="1410"/>
      <c r="HUB152" s="1410"/>
      <c r="HUC152" s="1410"/>
      <c r="HUD152" s="1410"/>
      <c r="HUE152" s="1410"/>
      <c r="HUF152" s="1410"/>
      <c r="HUG152" s="1410"/>
      <c r="HUH152" s="1410"/>
      <c r="HUI152" s="1410"/>
      <c r="HUJ152" s="1410"/>
      <c r="HUK152" s="1410"/>
      <c r="HUL152" s="1410"/>
      <c r="HUM152" s="1410"/>
      <c r="HUN152" s="1410"/>
      <c r="HUO152" s="1410"/>
      <c r="HUP152" s="1410"/>
      <c r="HUQ152" s="1410"/>
      <c r="HUR152" s="1410"/>
      <c r="HUS152" s="1410"/>
      <c r="HUT152" s="1410"/>
      <c r="HUU152" s="1410"/>
      <c r="HUV152" s="1410"/>
      <c r="HUW152" s="1410"/>
      <c r="HUX152" s="1410"/>
      <c r="HUY152" s="1410"/>
      <c r="HUZ152" s="1410"/>
      <c r="HVA152" s="1410"/>
      <c r="HVB152" s="1410"/>
      <c r="HVC152" s="1410"/>
      <c r="HVD152" s="1410"/>
      <c r="HVE152" s="1410"/>
      <c r="HVF152" s="1410"/>
      <c r="HVG152" s="1410"/>
      <c r="HVH152" s="1410"/>
      <c r="HVI152" s="1410"/>
      <c r="HVJ152" s="1410"/>
      <c r="HVK152" s="1410"/>
      <c r="HVL152" s="1410"/>
      <c r="HVM152" s="1410"/>
      <c r="HVN152" s="1410"/>
      <c r="HVO152" s="1410"/>
      <c r="HVP152" s="1410"/>
      <c r="HVQ152" s="1410"/>
      <c r="HVR152" s="1410"/>
      <c r="HVS152" s="1410"/>
      <c r="HVT152" s="1410"/>
      <c r="HVU152" s="1410"/>
      <c r="HVV152" s="1410"/>
      <c r="HVW152" s="1410"/>
      <c r="HVX152" s="1410"/>
      <c r="HVY152" s="1410"/>
      <c r="HVZ152" s="1410"/>
      <c r="HWA152" s="1410"/>
      <c r="HWB152" s="1410"/>
      <c r="HWC152" s="1410"/>
      <c r="HWD152" s="1410"/>
      <c r="HWE152" s="1410"/>
      <c r="HWF152" s="1410"/>
      <c r="HWG152" s="1410"/>
      <c r="HWH152" s="1410"/>
      <c r="HWI152" s="1410"/>
      <c r="HWJ152" s="1410"/>
      <c r="HWK152" s="1410"/>
      <c r="HWL152" s="1410"/>
      <c r="HWM152" s="1410"/>
      <c r="HWN152" s="1410"/>
      <c r="HWO152" s="1410"/>
      <c r="HWP152" s="1410"/>
      <c r="HWQ152" s="1410"/>
      <c r="HWR152" s="1410"/>
      <c r="HWS152" s="1410"/>
      <c r="HWT152" s="1410"/>
      <c r="HWU152" s="1410"/>
      <c r="HWV152" s="1410"/>
      <c r="HWW152" s="1410"/>
      <c r="HWX152" s="1410"/>
      <c r="HWY152" s="1410"/>
      <c r="HWZ152" s="1410"/>
      <c r="HXA152" s="1410"/>
      <c r="HXB152" s="1410"/>
      <c r="HXC152" s="1410"/>
      <c r="HXD152" s="1410"/>
      <c r="HXE152" s="1410"/>
      <c r="HXF152" s="1410"/>
      <c r="HXG152" s="1410"/>
      <c r="HXH152" s="1410"/>
      <c r="HXI152" s="1410"/>
      <c r="HXJ152" s="1410"/>
      <c r="HXK152" s="1410"/>
      <c r="HXL152" s="1410"/>
      <c r="HXM152" s="1410"/>
      <c r="HXN152" s="1410"/>
      <c r="HXO152" s="1410"/>
      <c r="HXP152" s="1410"/>
      <c r="HXQ152" s="1410"/>
      <c r="HXR152" s="1410"/>
      <c r="HXS152" s="1410"/>
      <c r="HXT152" s="1410"/>
      <c r="HXU152" s="1410"/>
      <c r="HXV152" s="1410"/>
      <c r="HXW152" s="1410"/>
      <c r="HXX152" s="1410"/>
      <c r="HXY152" s="1410"/>
      <c r="HXZ152" s="1410"/>
      <c r="HYA152" s="1410"/>
      <c r="HYB152" s="1410"/>
      <c r="HYC152" s="1410"/>
      <c r="HYD152" s="1410"/>
      <c r="HYE152" s="1410"/>
      <c r="HYF152" s="1410"/>
      <c r="HYG152" s="1410"/>
      <c r="HYH152" s="1410"/>
      <c r="HYI152" s="1410"/>
      <c r="HYJ152" s="1410"/>
      <c r="HYK152" s="1410"/>
      <c r="HYL152" s="1410"/>
      <c r="HYM152" s="1410"/>
      <c r="HYN152" s="1410"/>
      <c r="HYO152" s="1410"/>
      <c r="HYP152" s="1410"/>
      <c r="HYQ152" s="1410"/>
      <c r="HYR152" s="1410"/>
      <c r="HYS152" s="1410"/>
      <c r="HYT152" s="1410"/>
      <c r="HYU152" s="1410"/>
      <c r="HYV152" s="1410"/>
      <c r="HYW152" s="1410"/>
      <c r="HYX152" s="1410"/>
      <c r="HYY152" s="1410"/>
      <c r="HYZ152" s="1410"/>
      <c r="HZA152" s="1410"/>
      <c r="HZB152" s="1410"/>
      <c r="HZC152" s="1410"/>
      <c r="HZD152" s="1410"/>
      <c r="HZE152" s="1410"/>
      <c r="HZF152" s="1410"/>
      <c r="HZG152" s="1410"/>
      <c r="HZH152" s="1410"/>
      <c r="HZI152" s="1410"/>
      <c r="HZJ152" s="1410"/>
      <c r="HZK152" s="1410"/>
      <c r="HZL152" s="1410"/>
      <c r="HZM152" s="1410"/>
      <c r="HZN152" s="1410"/>
      <c r="HZO152" s="1410"/>
      <c r="HZP152" s="1410"/>
      <c r="HZQ152" s="1410"/>
      <c r="HZR152" s="1410"/>
      <c r="HZS152" s="1410"/>
      <c r="HZT152" s="1410"/>
      <c r="HZU152" s="1410"/>
      <c r="HZV152" s="1410"/>
      <c r="HZW152" s="1410"/>
      <c r="HZX152" s="1410"/>
      <c r="HZY152" s="1410"/>
      <c r="HZZ152" s="1410"/>
      <c r="IAA152" s="1410"/>
      <c r="IAB152" s="1410"/>
      <c r="IAC152" s="1410"/>
      <c r="IAD152" s="1410"/>
      <c r="IAE152" s="1410"/>
      <c r="IAF152" s="1410"/>
      <c r="IAG152" s="1410"/>
      <c r="IAH152" s="1410"/>
      <c r="IAI152" s="1410"/>
      <c r="IAJ152" s="1410"/>
      <c r="IAK152" s="1410"/>
      <c r="IAL152" s="1410"/>
      <c r="IAM152" s="1410"/>
      <c r="IAN152" s="1410"/>
      <c r="IAO152" s="1410"/>
      <c r="IAP152" s="1410"/>
      <c r="IAQ152" s="1410"/>
      <c r="IAR152" s="1410"/>
      <c r="IAS152" s="1410"/>
      <c r="IAT152" s="1410"/>
      <c r="IAU152" s="1410"/>
      <c r="IAV152" s="1410"/>
      <c r="IAW152" s="1410"/>
      <c r="IAX152" s="1410"/>
      <c r="IAY152" s="1410"/>
      <c r="IAZ152" s="1410"/>
      <c r="IBA152" s="1410"/>
      <c r="IBB152" s="1410"/>
      <c r="IBC152" s="1410"/>
      <c r="IBD152" s="1410"/>
      <c r="IBE152" s="1410"/>
      <c r="IBF152" s="1410"/>
      <c r="IBG152" s="1410"/>
      <c r="IBH152" s="1410"/>
      <c r="IBI152" s="1410"/>
      <c r="IBJ152" s="1410"/>
      <c r="IBK152" s="1410"/>
      <c r="IBL152" s="1410"/>
      <c r="IBM152" s="1410"/>
      <c r="IBN152" s="1410"/>
      <c r="IBO152" s="1410"/>
      <c r="IBP152" s="1410"/>
      <c r="IBQ152" s="1410"/>
      <c r="IBR152" s="1410"/>
      <c r="IBS152" s="1410"/>
      <c r="IBT152" s="1410"/>
      <c r="IBU152" s="1410"/>
      <c r="IBV152" s="1410"/>
      <c r="IBW152" s="1410"/>
      <c r="IBX152" s="1410"/>
      <c r="IBY152" s="1410"/>
      <c r="IBZ152" s="1410"/>
      <c r="ICA152" s="1410"/>
      <c r="ICB152" s="1410"/>
      <c r="ICC152" s="1410"/>
      <c r="ICD152" s="1410"/>
      <c r="ICE152" s="1410"/>
      <c r="ICF152" s="1410"/>
      <c r="ICG152" s="1410"/>
      <c r="ICH152" s="1410"/>
      <c r="ICI152" s="1410"/>
      <c r="ICJ152" s="1410"/>
      <c r="ICK152" s="1410"/>
      <c r="ICL152" s="1410"/>
      <c r="ICM152" s="1410"/>
      <c r="ICN152" s="1410"/>
      <c r="ICO152" s="1410"/>
      <c r="ICP152" s="1410"/>
      <c r="ICQ152" s="1410"/>
      <c r="ICR152" s="1410"/>
      <c r="ICS152" s="1410"/>
      <c r="ICT152" s="1410"/>
      <c r="ICU152" s="1410"/>
      <c r="ICV152" s="1410"/>
      <c r="ICW152" s="1410"/>
      <c r="ICX152" s="1410"/>
      <c r="ICY152" s="1410"/>
      <c r="ICZ152" s="1410"/>
      <c r="IDA152" s="1410"/>
      <c r="IDB152" s="1410"/>
      <c r="IDC152" s="1410"/>
      <c r="IDD152" s="1410"/>
      <c r="IDE152" s="1410"/>
      <c r="IDF152" s="1410"/>
      <c r="IDG152" s="1410"/>
      <c r="IDH152" s="1410"/>
      <c r="IDI152" s="1410"/>
      <c r="IDJ152" s="1410"/>
      <c r="IDK152" s="1410"/>
      <c r="IDL152" s="1410"/>
      <c r="IDM152" s="1410"/>
      <c r="IDN152" s="1410"/>
      <c r="IDO152" s="1410"/>
      <c r="IDP152" s="1410"/>
      <c r="IDQ152" s="1410"/>
      <c r="IDR152" s="1410"/>
      <c r="IDS152" s="1410"/>
      <c r="IDT152" s="1410"/>
      <c r="IDU152" s="1410"/>
      <c r="IDV152" s="1410"/>
      <c r="IDW152" s="1410"/>
      <c r="IDX152" s="1410"/>
      <c r="IDY152" s="1410"/>
      <c r="IDZ152" s="1410"/>
      <c r="IEA152" s="1410"/>
      <c r="IEB152" s="1410"/>
      <c r="IEC152" s="1410"/>
      <c r="IED152" s="1410"/>
      <c r="IEE152" s="1410"/>
      <c r="IEF152" s="1410"/>
      <c r="IEG152" s="1410"/>
      <c r="IEH152" s="1410"/>
      <c r="IEI152" s="1410"/>
      <c r="IEJ152" s="1410"/>
      <c r="IEK152" s="1410"/>
      <c r="IEL152" s="1410"/>
      <c r="IEM152" s="1410"/>
      <c r="IEN152" s="1410"/>
      <c r="IEO152" s="1410"/>
      <c r="IEP152" s="1410"/>
      <c r="IEQ152" s="1410"/>
      <c r="IER152" s="1410"/>
      <c r="IES152" s="1410"/>
      <c r="IET152" s="1410"/>
      <c r="IEU152" s="1410"/>
      <c r="IEV152" s="1410"/>
      <c r="IEW152" s="1410"/>
      <c r="IEX152" s="1410"/>
      <c r="IEY152" s="1410"/>
      <c r="IEZ152" s="1410"/>
      <c r="IFA152" s="1410"/>
      <c r="IFB152" s="1410"/>
      <c r="IFC152" s="1410"/>
      <c r="IFD152" s="1410"/>
      <c r="IFE152" s="1410"/>
      <c r="IFF152" s="1410"/>
      <c r="IFG152" s="1410"/>
      <c r="IFH152" s="1410"/>
      <c r="IFI152" s="1410"/>
      <c r="IFJ152" s="1410"/>
      <c r="IFK152" s="1410"/>
      <c r="IFL152" s="1410"/>
      <c r="IFM152" s="1410"/>
      <c r="IFN152" s="1410"/>
      <c r="IFO152" s="1410"/>
      <c r="IFP152" s="1410"/>
      <c r="IFQ152" s="1410"/>
      <c r="IFR152" s="1410"/>
      <c r="IFS152" s="1410"/>
      <c r="IFT152" s="1410"/>
      <c r="IFU152" s="1410"/>
      <c r="IFV152" s="1410"/>
      <c r="IFW152" s="1410"/>
      <c r="IFX152" s="1410"/>
      <c r="IFY152" s="1410"/>
      <c r="IFZ152" s="1410"/>
      <c r="IGA152" s="1410"/>
      <c r="IGB152" s="1410"/>
      <c r="IGC152" s="1410"/>
      <c r="IGD152" s="1410"/>
      <c r="IGE152" s="1410"/>
      <c r="IGF152" s="1410"/>
      <c r="IGG152" s="1410"/>
      <c r="IGH152" s="1410"/>
      <c r="IGI152" s="1410"/>
      <c r="IGJ152" s="1410"/>
      <c r="IGK152" s="1410"/>
      <c r="IGL152" s="1410"/>
      <c r="IGM152" s="1410"/>
      <c r="IGN152" s="1410"/>
      <c r="IGO152" s="1410"/>
      <c r="IGP152" s="1410"/>
      <c r="IGQ152" s="1410"/>
      <c r="IGR152" s="1410"/>
      <c r="IGS152" s="1410"/>
      <c r="IGT152" s="1410"/>
      <c r="IGU152" s="1410"/>
      <c r="IGV152" s="1410"/>
      <c r="IGW152" s="1410"/>
      <c r="IGX152" s="1410"/>
      <c r="IGY152" s="1410"/>
      <c r="IGZ152" s="1410"/>
      <c r="IHA152" s="1410"/>
      <c r="IHB152" s="1410"/>
      <c r="IHC152" s="1410"/>
      <c r="IHD152" s="1410"/>
      <c r="IHE152" s="1410"/>
      <c r="IHF152" s="1410"/>
      <c r="IHG152" s="1410"/>
      <c r="IHH152" s="1410"/>
      <c r="IHI152" s="1410"/>
      <c r="IHJ152" s="1410"/>
      <c r="IHK152" s="1410"/>
      <c r="IHL152" s="1410"/>
      <c r="IHM152" s="1410"/>
      <c r="IHN152" s="1410"/>
      <c r="IHO152" s="1410"/>
      <c r="IHP152" s="1410"/>
      <c r="IHQ152" s="1410"/>
      <c r="IHR152" s="1410"/>
      <c r="IHS152" s="1410"/>
      <c r="IHT152" s="1410"/>
      <c r="IHU152" s="1410"/>
      <c r="IHV152" s="1410"/>
      <c r="IHW152" s="1410"/>
      <c r="IHX152" s="1410"/>
      <c r="IHY152" s="1410"/>
      <c r="IHZ152" s="1410"/>
      <c r="IIA152" s="1410"/>
      <c r="IIB152" s="1410"/>
      <c r="IIC152" s="1410"/>
      <c r="IID152" s="1410"/>
      <c r="IIE152" s="1410"/>
      <c r="IIF152" s="1410"/>
      <c r="IIG152" s="1410"/>
      <c r="IIH152" s="1410"/>
      <c r="III152" s="1410"/>
      <c r="IIJ152" s="1410"/>
      <c r="IIK152" s="1410"/>
      <c r="IIL152" s="1410"/>
      <c r="IIM152" s="1410"/>
      <c r="IIN152" s="1410"/>
      <c r="IIO152" s="1410"/>
      <c r="IIP152" s="1410"/>
      <c r="IIQ152" s="1410"/>
      <c r="IIR152" s="1410"/>
      <c r="IIS152" s="1410"/>
      <c r="IIT152" s="1410"/>
      <c r="IIU152" s="1410"/>
      <c r="IIV152" s="1410"/>
      <c r="IIW152" s="1410"/>
      <c r="IIX152" s="1410"/>
      <c r="IIY152" s="1410"/>
      <c r="IIZ152" s="1410"/>
      <c r="IJA152" s="1410"/>
      <c r="IJB152" s="1410"/>
      <c r="IJC152" s="1410"/>
      <c r="IJD152" s="1410"/>
      <c r="IJE152" s="1410"/>
      <c r="IJF152" s="1410"/>
      <c r="IJG152" s="1410"/>
      <c r="IJH152" s="1410"/>
      <c r="IJI152" s="1410"/>
      <c r="IJJ152" s="1410"/>
      <c r="IJK152" s="1410"/>
      <c r="IJL152" s="1410"/>
      <c r="IJM152" s="1410"/>
      <c r="IJN152" s="1410"/>
      <c r="IJO152" s="1410"/>
      <c r="IJP152" s="1410"/>
      <c r="IJQ152" s="1410"/>
      <c r="IJR152" s="1410"/>
      <c r="IJS152" s="1410"/>
      <c r="IJT152" s="1410"/>
      <c r="IJU152" s="1410"/>
      <c r="IJV152" s="1410"/>
      <c r="IJW152" s="1410"/>
      <c r="IJX152" s="1410"/>
      <c r="IJY152" s="1410"/>
      <c r="IJZ152" s="1410"/>
      <c r="IKA152" s="1410"/>
      <c r="IKB152" s="1410"/>
      <c r="IKC152" s="1410"/>
      <c r="IKD152" s="1410"/>
      <c r="IKE152" s="1410"/>
      <c r="IKF152" s="1410"/>
      <c r="IKG152" s="1410"/>
      <c r="IKH152" s="1410"/>
      <c r="IKI152" s="1410"/>
      <c r="IKJ152" s="1410"/>
      <c r="IKK152" s="1410"/>
      <c r="IKL152" s="1410"/>
      <c r="IKM152" s="1410"/>
      <c r="IKN152" s="1410"/>
      <c r="IKO152" s="1410"/>
      <c r="IKP152" s="1410"/>
      <c r="IKQ152" s="1410"/>
      <c r="IKR152" s="1410"/>
      <c r="IKS152" s="1410"/>
      <c r="IKT152" s="1410"/>
      <c r="IKU152" s="1410"/>
      <c r="IKV152" s="1410"/>
      <c r="IKW152" s="1410"/>
      <c r="IKX152" s="1410"/>
      <c r="IKY152" s="1410"/>
      <c r="IKZ152" s="1410"/>
      <c r="ILA152" s="1410"/>
      <c r="ILB152" s="1410"/>
      <c r="ILC152" s="1410"/>
      <c r="ILD152" s="1410"/>
      <c r="ILE152" s="1410"/>
      <c r="ILF152" s="1410"/>
      <c r="ILG152" s="1410"/>
      <c r="ILH152" s="1410"/>
      <c r="ILI152" s="1410"/>
      <c r="ILJ152" s="1410"/>
      <c r="ILK152" s="1410"/>
      <c r="ILL152" s="1410"/>
      <c r="ILM152" s="1410"/>
      <c r="ILN152" s="1410"/>
      <c r="ILO152" s="1410"/>
      <c r="ILP152" s="1410"/>
      <c r="ILQ152" s="1410"/>
      <c r="ILR152" s="1410"/>
      <c r="ILS152" s="1410"/>
      <c r="ILT152" s="1410"/>
      <c r="ILU152" s="1410"/>
      <c r="ILV152" s="1410"/>
      <c r="ILW152" s="1410"/>
      <c r="ILX152" s="1410"/>
      <c r="ILY152" s="1410"/>
      <c r="ILZ152" s="1410"/>
      <c r="IMA152" s="1410"/>
      <c r="IMB152" s="1410"/>
      <c r="IMC152" s="1410"/>
      <c r="IMD152" s="1410"/>
      <c r="IME152" s="1410"/>
      <c r="IMF152" s="1410"/>
      <c r="IMG152" s="1410"/>
      <c r="IMH152" s="1410"/>
      <c r="IMI152" s="1410"/>
      <c r="IMJ152" s="1410"/>
      <c r="IMK152" s="1410"/>
      <c r="IML152" s="1410"/>
      <c r="IMM152" s="1410"/>
      <c r="IMN152" s="1410"/>
      <c r="IMO152" s="1410"/>
      <c r="IMP152" s="1410"/>
      <c r="IMQ152" s="1410"/>
      <c r="IMR152" s="1410"/>
      <c r="IMS152" s="1410"/>
      <c r="IMT152" s="1410"/>
      <c r="IMU152" s="1410"/>
      <c r="IMV152" s="1410"/>
      <c r="IMW152" s="1410"/>
      <c r="IMX152" s="1410"/>
      <c r="IMY152" s="1410"/>
      <c r="IMZ152" s="1410"/>
      <c r="INA152" s="1410"/>
      <c r="INB152" s="1410"/>
      <c r="INC152" s="1410"/>
      <c r="IND152" s="1410"/>
      <c r="INE152" s="1410"/>
      <c r="INF152" s="1410"/>
      <c r="ING152" s="1410"/>
      <c r="INH152" s="1410"/>
      <c r="INI152" s="1410"/>
      <c r="INJ152" s="1410"/>
      <c r="INK152" s="1410"/>
      <c r="INL152" s="1410"/>
      <c r="INM152" s="1410"/>
      <c r="INN152" s="1410"/>
      <c r="INO152" s="1410"/>
      <c r="INP152" s="1410"/>
      <c r="INQ152" s="1410"/>
      <c r="INR152" s="1410"/>
      <c r="INS152" s="1410"/>
      <c r="INT152" s="1410"/>
      <c r="INU152" s="1410"/>
      <c r="INV152" s="1410"/>
      <c r="INW152" s="1410"/>
      <c r="INX152" s="1410"/>
      <c r="INY152" s="1410"/>
      <c r="INZ152" s="1410"/>
      <c r="IOA152" s="1410"/>
      <c r="IOB152" s="1410"/>
      <c r="IOC152" s="1410"/>
      <c r="IOD152" s="1410"/>
      <c r="IOE152" s="1410"/>
      <c r="IOF152" s="1410"/>
      <c r="IOG152" s="1410"/>
      <c r="IOH152" s="1410"/>
      <c r="IOI152" s="1410"/>
      <c r="IOJ152" s="1410"/>
      <c r="IOK152" s="1410"/>
      <c r="IOL152" s="1410"/>
      <c r="IOM152" s="1410"/>
      <c r="ION152" s="1410"/>
      <c r="IOO152" s="1410"/>
      <c r="IOP152" s="1410"/>
      <c r="IOQ152" s="1410"/>
      <c r="IOR152" s="1410"/>
      <c r="IOS152" s="1410"/>
      <c r="IOT152" s="1410"/>
      <c r="IOU152" s="1410"/>
      <c r="IOV152" s="1410"/>
      <c r="IOW152" s="1410"/>
      <c r="IOX152" s="1410"/>
      <c r="IOY152" s="1410"/>
      <c r="IOZ152" s="1410"/>
      <c r="IPA152" s="1410"/>
      <c r="IPB152" s="1410"/>
      <c r="IPC152" s="1410"/>
      <c r="IPD152" s="1410"/>
      <c r="IPE152" s="1410"/>
      <c r="IPF152" s="1410"/>
      <c r="IPG152" s="1410"/>
      <c r="IPH152" s="1410"/>
      <c r="IPI152" s="1410"/>
      <c r="IPJ152" s="1410"/>
      <c r="IPK152" s="1410"/>
      <c r="IPL152" s="1410"/>
      <c r="IPM152" s="1410"/>
      <c r="IPN152" s="1410"/>
      <c r="IPO152" s="1410"/>
      <c r="IPP152" s="1410"/>
      <c r="IPQ152" s="1410"/>
      <c r="IPR152" s="1410"/>
      <c r="IPS152" s="1410"/>
      <c r="IPT152" s="1410"/>
      <c r="IPU152" s="1410"/>
      <c r="IPV152" s="1410"/>
      <c r="IPW152" s="1410"/>
      <c r="IPX152" s="1410"/>
      <c r="IPY152" s="1410"/>
      <c r="IPZ152" s="1410"/>
      <c r="IQA152" s="1410"/>
      <c r="IQB152" s="1410"/>
      <c r="IQC152" s="1410"/>
      <c r="IQD152" s="1410"/>
      <c r="IQE152" s="1410"/>
      <c r="IQF152" s="1410"/>
      <c r="IQG152" s="1410"/>
      <c r="IQH152" s="1410"/>
      <c r="IQI152" s="1410"/>
      <c r="IQJ152" s="1410"/>
      <c r="IQK152" s="1410"/>
      <c r="IQL152" s="1410"/>
      <c r="IQM152" s="1410"/>
      <c r="IQN152" s="1410"/>
      <c r="IQO152" s="1410"/>
      <c r="IQP152" s="1410"/>
      <c r="IQQ152" s="1410"/>
      <c r="IQR152" s="1410"/>
      <c r="IQS152" s="1410"/>
      <c r="IQT152" s="1410"/>
      <c r="IQU152" s="1410"/>
      <c r="IQV152" s="1410"/>
      <c r="IQW152" s="1410"/>
      <c r="IQX152" s="1410"/>
      <c r="IQY152" s="1410"/>
      <c r="IQZ152" s="1410"/>
      <c r="IRA152" s="1410"/>
      <c r="IRB152" s="1410"/>
      <c r="IRC152" s="1410"/>
      <c r="IRD152" s="1410"/>
      <c r="IRE152" s="1410"/>
      <c r="IRF152" s="1410"/>
      <c r="IRG152" s="1410"/>
      <c r="IRH152" s="1410"/>
      <c r="IRI152" s="1410"/>
      <c r="IRJ152" s="1410"/>
      <c r="IRK152" s="1410"/>
      <c r="IRL152" s="1410"/>
      <c r="IRM152" s="1410"/>
      <c r="IRN152" s="1410"/>
      <c r="IRO152" s="1410"/>
      <c r="IRP152" s="1410"/>
      <c r="IRQ152" s="1410"/>
      <c r="IRR152" s="1410"/>
      <c r="IRS152" s="1410"/>
      <c r="IRT152" s="1410"/>
      <c r="IRU152" s="1410"/>
      <c r="IRV152" s="1410"/>
      <c r="IRW152" s="1410"/>
      <c r="IRX152" s="1410"/>
      <c r="IRY152" s="1410"/>
      <c r="IRZ152" s="1410"/>
      <c r="ISA152" s="1410"/>
      <c r="ISB152" s="1410"/>
      <c r="ISC152" s="1410"/>
      <c r="ISD152" s="1410"/>
      <c r="ISE152" s="1410"/>
      <c r="ISF152" s="1410"/>
      <c r="ISG152" s="1410"/>
      <c r="ISH152" s="1410"/>
      <c r="ISI152" s="1410"/>
      <c r="ISJ152" s="1410"/>
      <c r="ISK152" s="1410"/>
      <c r="ISL152" s="1410"/>
      <c r="ISM152" s="1410"/>
      <c r="ISN152" s="1410"/>
      <c r="ISO152" s="1410"/>
      <c r="ISP152" s="1410"/>
      <c r="ISQ152" s="1410"/>
      <c r="ISR152" s="1410"/>
      <c r="ISS152" s="1410"/>
      <c r="IST152" s="1410"/>
      <c r="ISU152" s="1410"/>
      <c r="ISV152" s="1410"/>
      <c r="ISW152" s="1410"/>
      <c r="ISX152" s="1410"/>
      <c r="ISY152" s="1410"/>
      <c r="ISZ152" s="1410"/>
      <c r="ITA152" s="1410"/>
      <c r="ITB152" s="1410"/>
      <c r="ITC152" s="1410"/>
      <c r="ITD152" s="1410"/>
      <c r="ITE152" s="1410"/>
      <c r="ITF152" s="1410"/>
      <c r="ITG152" s="1410"/>
      <c r="ITH152" s="1410"/>
      <c r="ITI152" s="1410"/>
      <c r="ITJ152" s="1410"/>
      <c r="ITK152" s="1410"/>
      <c r="ITL152" s="1410"/>
      <c r="ITM152" s="1410"/>
      <c r="ITN152" s="1410"/>
      <c r="ITO152" s="1410"/>
      <c r="ITP152" s="1410"/>
      <c r="ITQ152" s="1410"/>
      <c r="ITR152" s="1410"/>
      <c r="ITS152" s="1410"/>
      <c r="ITT152" s="1410"/>
      <c r="ITU152" s="1410"/>
      <c r="ITV152" s="1410"/>
      <c r="ITW152" s="1410"/>
      <c r="ITX152" s="1410"/>
      <c r="ITY152" s="1410"/>
      <c r="ITZ152" s="1410"/>
      <c r="IUA152" s="1410"/>
      <c r="IUB152" s="1410"/>
      <c r="IUC152" s="1410"/>
      <c r="IUD152" s="1410"/>
      <c r="IUE152" s="1410"/>
      <c r="IUF152" s="1410"/>
      <c r="IUG152" s="1410"/>
      <c r="IUH152" s="1410"/>
      <c r="IUI152" s="1410"/>
      <c r="IUJ152" s="1410"/>
      <c r="IUK152" s="1410"/>
      <c r="IUL152" s="1410"/>
      <c r="IUM152" s="1410"/>
      <c r="IUN152" s="1410"/>
      <c r="IUO152" s="1410"/>
      <c r="IUP152" s="1410"/>
      <c r="IUQ152" s="1410"/>
      <c r="IUR152" s="1410"/>
      <c r="IUS152" s="1410"/>
      <c r="IUT152" s="1410"/>
      <c r="IUU152" s="1410"/>
      <c r="IUV152" s="1410"/>
      <c r="IUW152" s="1410"/>
      <c r="IUX152" s="1410"/>
      <c r="IUY152" s="1410"/>
      <c r="IUZ152" s="1410"/>
      <c r="IVA152" s="1410"/>
      <c r="IVB152" s="1410"/>
      <c r="IVC152" s="1410"/>
      <c r="IVD152" s="1410"/>
      <c r="IVE152" s="1410"/>
      <c r="IVF152" s="1410"/>
      <c r="IVG152" s="1410"/>
      <c r="IVH152" s="1410"/>
      <c r="IVI152" s="1410"/>
      <c r="IVJ152" s="1410"/>
      <c r="IVK152" s="1410"/>
      <c r="IVL152" s="1410"/>
      <c r="IVM152" s="1410"/>
      <c r="IVN152" s="1410"/>
      <c r="IVO152" s="1410"/>
      <c r="IVP152" s="1410"/>
      <c r="IVQ152" s="1410"/>
      <c r="IVR152" s="1410"/>
      <c r="IVS152" s="1410"/>
      <c r="IVT152" s="1410"/>
      <c r="IVU152" s="1410"/>
      <c r="IVV152" s="1410"/>
      <c r="IVW152" s="1410"/>
      <c r="IVX152" s="1410"/>
      <c r="IVY152" s="1410"/>
      <c r="IVZ152" s="1410"/>
      <c r="IWA152" s="1410"/>
      <c r="IWB152" s="1410"/>
      <c r="IWC152" s="1410"/>
      <c r="IWD152" s="1410"/>
      <c r="IWE152" s="1410"/>
      <c r="IWF152" s="1410"/>
      <c r="IWG152" s="1410"/>
      <c r="IWH152" s="1410"/>
      <c r="IWI152" s="1410"/>
      <c r="IWJ152" s="1410"/>
      <c r="IWK152" s="1410"/>
      <c r="IWL152" s="1410"/>
      <c r="IWM152" s="1410"/>
      <c r="IWN152" s="1410"/>
      <c r="IWO152" s="1410"/>
      <c r="IWP152" s="1410"/>
      <c r="IWQ152" s="1410"/>
      <c r="IWR152" s="1410"/>
      <c r="IWS152" s="1410"/>
      <c r="IWT152" s="1410"/>
      <c r="IWU152" s="1410"/>
      <c r="IWV152" s="1410"/>
      <c r="IWW152" s="1410"/>
      <c r="IWX152" s="1410"/>
      <c r="IWY152" s="1410"/>
      <c r="IWZ152" s="1410"/>
      <c r="IXA152" s="1410"/>
      <c r="IXB152" s="1410"/>
      <c r="IXC152" s="1410"/>
      <c r="IXD152" s="1410"/>
      <c r="IXE152" s="1410"/>
      <c r="IXF152" s="1410"/>
      <c r="IXG152" s="1410"/>
      <c r="IXH152" s="1410"/>
      <c r="IXI152" s="1410"/>
      <c r="IXJ152" s="1410"/>
      <c r="IXK152" s="1410"/>
      <c r="IXL152" s="1410"/>
      <c r="IXM152" s="1410"/>
      <c r="IXN152" s="1410"/>
      <c r="IXO152" s="1410"/>
      <c r="IXP152" s="1410"/>
      <c r="IXQ152" s="1410"/>
      <c r="IXR152" s="1410"/>
      <c r="IXS152" s="1410"/>
      <c r="IXT152" s="1410"/>
      <c r="IXU152" s="1410"/>
      <c r="IXV152" s="1410"/>
      <c r="IXW152" s="1410"/>
      <c r="IXX152" s="1410"/>
      <c r="IXY152" s="1410"/>
      <c r="IXZ152" s="1410"/>
      <c r="IYA152" s="1410"/>
      <c r="IYB152" s="1410"/>
      <c r="IYC152" s="1410"/>
      <c r="IYD152" s="1410"/>
      <c r="IYE152" s="1410"/>
      <c r="IYF152" s="1410"/>
      <c r="IYG152" s="1410"/>
      <c r="IYH152" s="1410"/>
      <c r="IYI152" s="1410"/>
      <c r="IYJ152" s="1410"/>
      <c r="IYK152" s="1410"/>
      <c r="IYL152" s="1410"/>
      <c r="IYM152" s="1410"/>
      <c r="IYN152" s="1410"/>
      <c r="IYO152" s="1410"/>
      <c r="IYP152" s="1410"/>
      <c r="IYQ152" s="1410"/>
      <c r="IYR152" s="1410"/>
      <c r="IYS152" s="1410"/>
      <c r="IYT152" s="1410"/>
      <c r="IYU152" s="1410"/>
      <c r="IYV152" s="1410"/>
      <c r="IYW152" s="1410"/>
      <c r="IYX152" s="1410"/>
      <c r="IYY152" s="1410"/>
      <c r="IYZ152" s="1410"/>
      <c r="IZA152" s="1410"/>
      <c r="IZB152" s="1410"/>
      <c r="IZC152" s="1410"/>
      <c r="IZD152" s="1410"/>
      <c r="IZE152" s="1410"/>
      <c r="IZF152" s="1410"/>
      <c r="IZG152" s="1410"/>
      <c r="IZH152" s="1410"/>
      <c r="IZI152" s="1410"/>
      <c r="IZJ152" s="1410"/>
      <c r="IZK152" s="1410"/>
      <c r="IZL152" s="1410"/>
      <c r="IZM152" s="1410"/>
      <c r="IZN152" s="1410"/>
      <c r="IZO152" s="1410"/>
      <c r="IZP152" s="1410"/>
      <c r="IZQ152" s="1410"/>
      <c r="IZR152" s="1410"/>
      <c r="IZS152" s="1410"/>
      <c r="IZT152" s="1410"/>
      <c r="IZU152" s="1410"/>
      <c r="IZV152" s="1410"/>
      <c r="IZW152" s="1410"/>
      <c r="IZX152" s="1410"/>
      <c r="IZY152" s="1410"/>
      <c r="IZZ152" s="1410"/>
      <c r="JAA152" s="1410"/>
      <c r="JAB152" s="1410"/>
      <c r="JAC152" s="1410"/>
      <c r="JAD152" s="1410"/>
      <c r="JAE152" s="1410"/>
      <c r="JAF152" s="1410"/>
      <c r="JAG152" s="1410"/>
      <c r="JAH152" s="1410"/>
      <c r="JAI152" s="1410"/>
      <c r="JAJ152" s="1410"/>
      <c r="JAK152" s="1410"/>
      <c r="JAL152" s="1410"/>
      <c r="JAM152" s="1410"/>
      <c r="JAN152" s="1410"/>
      <c r="JAO152" s="1410"/>
      <c r="JAP152" s="1410"/>
      <c r="JAQ152" s="1410"/>
      <c r="JAR152" s="1410"/>
      <c r="JAS152" s="1410"/>
      <c r="JAT152" s="1410"/>
      <c r="JAU152" s="1410"/>
      <c r="JAV152" s="1410"/>
      <c r="JAW152" s="1410"/>
      <c r="JAX152" s="1410"/>
      <c r="JAY152" s="1410"/>
      <c r="JAZ152" s="1410"/>
      <c r="JBA152" s="1410"/>
      <c r="JBB152" s="1410"/>
      <c r="JBC152" s="1410"/>
      <c r="JBD152" s="1410"/>
      <c r="JBE152" s="1410"/>
      <c r="JBF152" s="1410"/>
      <c r="JBG152" s="1410"/>
      <c r="JBH152" s="1410"/>
      <c r="JBI152" s="1410"/>
      <c r="JBJ152" s="1410"/>
      <c r="JBK152" s="1410"/>
      <c r="JBL152" s="1410"/>
      <c r="JBM152" s="1410"/>
      <c r="JBN152" s="1410"/>
      <c r="JBO152" s="1410"/>
      <c r="JBP152" s="1410"/>
      <c r="JBQ152" s="1410"/>
      <c r="JBR152" s="1410"/>
      <c r="JBS152" s="1410"/>
      <c r="JBT152" s="1410"/>
      <c r="JBU152" s="1410"/>
      <c r="JBV152" s="1410"/>
      <c r="JBW152" s="1410"/>
      <c r="JBX152" s="1410"/>
      <c r="JBY152" s="1410"/>
      <c r="JBZ152" s="1410"/>
      <c r="JCA152" s="1410"/>
      <c r="JCB152" s="1410"/>
      <c r="JCC152" s="1410"/>
      <c r="JCD152" s="1410"/>
      <c r="JCE152" s="1410"/>
      <c r="JCF152" s="1410"/>
      <c r="JCG152" s="1410"/>
      <c r="JCH152" s="1410"/>
      <c r="JCI152" s="1410"/>
      <c r="JCJ152" s="1410"/>
      <c r="JCK152" s="1410"/>
      <c r="JCL152" s="1410"/>
      <c r="JCM152" s="1410"/>
      <c r="JCN152" s="1410"/>
      <c r="JCO152" s="1410"/>
      <c r="JCP152" s="1410"/>
      <c r="JCQ152" s="1410"/>
      <c r="JCR152" s="1410"/>
      <c r="JCS152" s="1410"/>
      <c r="JCT152" s="1410"/>
      <c r="JCU152" s="1410"/>
      <c r="JCV152" s="1410"/>
      <c r="JCW152" s="1410"/>
      <c r="JCX152" s="1410"/>
      <c r="JCY152" s="1410"/>
      <c r="JCZ152" s="1410"/>
      <c r="JDA152" s="1410"/>
      <c r="JDB152" s="1410"/>
      <c r="JDC152" s="1410"/>
      <c r="JDD152" s="1410"/>
      <c r="JDE152" s="1410"/>
      <c r="JDF152" s="1410"/>
      <c r="JDG152" s="1410"/>
      <c r="JDH152" s="1410"/>
      <c r="JDI152" s="1410"/>
      <c r="JDJ152" s="1410"/>
      <c r="JDK152" s="1410"/>
      <c r="JDL152" s="1410"/>
      <c r="JDM152" s="1410"/>
      <c r="JDN152" s="1410"/>
      <c r="JDO152" s="1410"/>
      <c r="JDP152" s="1410"/>
      <c r="JDQ152" s="1410"/>
      <c r="JDR152" s="1410"/>
      <c r="JDS152" s="1410"/>
      <c r="JDT152" s="1410"/>
      <c r="JDU152" s="1410"/>
      <c r="JDV152" s="1410"/>
      <c r="JDW152" s="1410"/>
      <c r="JDX152" s="1410"/>
      <c r="JDY152" s="1410"/>
      <c r="JDZ152" s="1410"/>
      <c r="JEA152" s="1410"/>
      <c r="JEB152" s="1410"/>
      <c r="JEC152" s="1410"/>
      <c r="JED152" s="1410"/>
      <c r="JEE152" s="1410"/>
      <c r="JEF152" s="1410"/>
      <c r="JEG152" s="1410"/>
      <c r="JEH152" s="1410"/>
      <c r="JEI152" s="1410"/>
      <c r="JEJ152" s="1410"/>
      <c r="JEK152" s="1410"/>
      <c r="JEL152" s="1410"/>
      <c r="JEM152" s="1410"/>
      <c r="JEN152" s="1410"/>
      <c r="JEO152" s="1410"/>
      <c r="JEP152" s="1410"/>
      <c r="JEQ152" s="1410"/>
      <c r="JER152" s="1410"/>
      <c r="JES152" s="1410"/>
      <c r="JET152" s="1410"/>
      <c r="JEU152" s="1410"/>
      <c r="JEV152" s="1410"/>
      <c r="JEW152" s="1410"/>
      <c r="JEX152" s="1410"/>
      <c r="JEY152" s="1410"/>
      <c r="JEZ152" s="1410"/>
      <c r="JFA152" s="1410"/>
      <c r="JFB152" s="1410"/>
      <c r="JFC152" s="1410"/>
      <c r="JFD152" s="1410"/>
      <c r="JFE152" s="1410"/>
      <c r="JFF152" s="1410"/>
      <c r="JFG152" s="1410"/>
      <c r="JFH152" s="1410"/>
      <c r="JFI152" s="1410"/>
      <c r="JFJ152" s="1410"/>
      <c r="JFK152" s="1410"/>
      <c r="JFL152" s="1410"/>
      <c r="JFM152" s="1410"/>
      <c r="JFN152" s="1410"/>
      <c r="JFO152" s="1410"/>
      <c r="JFP152" s="1410"/>
      <c r="JFQ152" s="1410"/>
      <c r="JFR152" s="1410"/>
      <c r="JFS152" s="1410"/>
      <c r="JFT152" s="1410"/>
      <c r="JFU152" s="1410"/>
      <c r="JFV152" s="1410"/>
      <c r="JFW152" s="1410"/>
      <c r="JFX152" s="1410"/>
      <c r="JFY152" s="1410"/>
      <c r="JFZ152" s="1410"/>
      <c r="JGA152" s="1410"/>
      <c r="JGB152" s="1410"/>
      <c r="JGC152" s="1410"/>
      <c r="JGD152" s="1410"/>
      <c r="JGE152" s="1410"/>
      <c r="JGF152" s="1410"/>
      <c r="JGG152" s="1410"/>
      <c r="JGH152" s="1410"/>
      <c r="JGI152" s="1410"/>
      <c r="JGJ152" s="1410"/>
      <c r="JGK152" s="1410"/>
      <c r="JGL152" s="1410"/>
      <c r="JGM152" s="1410"/>
      <c r="JGN152" s="1410"/>
      <c r="JGO152" s="1410"/>
      <c r="JGP152" s="1410"/>
      <c r="JGQ152" s="1410"/>
      <c r="JGR152" s="1410"/>
      <c r="JGS152" s="1410"/>
      <c r="JGT152" s="1410"/>
      <c r="JGU152" s="1410"/>
      <c r="JGV152" s="1410"/>
      <c r="JGW152" s="1410"/>
      <c r="JGX152" s="1410"/>
      <c r="JGY152" s="1410"/>
      <c r="JGZ152" s="1410"/>
      <c r="JHA152" s="1410"/>
      <c r="JHB152" s="1410"/>
      <c r="JHC152" s="1410"/>
      <c r="JHD152" s="1410"/>
      <c r="JHE152" s="1410"/>
      <c r="JHF152" s="1410"/>
      <c r="JHG152" s="1410"/>
      <c r="JHH152" s="1410"/>
      <c r="JHI152" s="1410"/>
      <c r="JHJ152" s="1410"/>
      <c r="JHK152" s="1410"/>
      <c r="JHL152" s="1410"/>
      <c r="JHM152" s="1410"/>
      <c r="JHN152" s="1410"/>
      <c r="JHO152" s="1410"/>
      <c r="JHP152" s="1410"/>
      <c r="JHQ152" s="1410"/>
      <c r="JHR152" s="1410"/>
      <c r="JHS152" s="1410"/>
      <c r="JHT152" s="1410"/>
      <c r="JHU152" s="1410"/>
      <c r="JHV152" s="1410"/>
      <c r="JHW152" s="1410"/>
      <c r="JHX152" s="1410"/>
      <c r="JHY152" s="1410"/>
      <c r="JHZ152" s="1410"/>
      <c r="JIA152" s="1410"/>
      <c r="JIB152" s="1410"/>
      <c r="JIC152" s="1410"/>
      <c r="JID152" s="1410"/>
      <c r="JIE152" s="1410"/>
      <c r="JIF152" s="1410"/>
      <c r="JIG152" s="1410"/>
      <c r="JIH152" s="1410"/>
      <c r="JII152" s="1410"/>
      <c r="JIJ152" s="1410"/>
      <c r="JIK152" s="1410"/>
      <c r="JIL152" s="1410"/>
      <c r="JIM152" s="1410"/>
      <c r="JIN152" s="1410"/>
      <c r="JIO152" s="1410"/>
      <c r="JIP152" s="1410"/>
      <c r="JIQ152" s="1410"/>
      <c r="JIR152" s="1410"/>
      <c r="JIS152" s="1410"/>
      <c r="JIT152" s="1410"/>
      <c r="JIU152" s="1410"/>
      <c r="JIV152" s="1410"/>
      <c r="JIW152" s="1410"/>
      <c r="JIX152" s="1410"/>
      <c r="JIY152" s="1410"/>
      <c r="JIZ152" s="1410"/>
      <c r="JJA152" s="1410"/>
      <c r="JJB152" s="1410"/>
      <c r="JJC152" s="1410"/>
      <c r="JJD152" s="1410"/>
      <c r="JJE152" s="1410"/>
      <c r="JJF152" s="1410"/>
      <c r="JJG152" s="1410"/>
      <c r="JJH152" s="1410"/>
      <c r="JJI152" s="1410"/>
      <c r="JJJ152" s="1410"/>
      <c r="JJK152" s="1410"/>
      <c r="JJL152" s="1410"/>
      <c r="JJM152" s="1410"/>
      <c r="JJN152" s="1410"/>
      <c r="JJO152" s="1410"/>
      <c r="JJP152" s="1410"/>
      <c r="JJQ152" s="1410"/>
      <c r="JJR152" s="1410"/>
      <c r="JJS152" s="1410"/>
      <c r="JJT152" s="1410"/>
      <c r="JJU152" s="1410"/>
      <c r="JJV152" s="1410"/>
      <c r="JJW152" s="1410"/>
      <c r="JJX152" s="1410"/>
      <c r="JJY152" s="1410"/>
      <c r="JJZ152" s="1410"/>
      <c r="JKA152" s="1410"/>
      <c r="JKB152" s="1410"/>
      <c r="JKC152" s="1410"/>
      <c r="JKD152" s="1410"/>
      <c r="JKE152" s="1410"/>
      <c r="JKF152" s="1410"/>
      <c r="JKG152" s="1410"/>
      <c r="JKH152" s="1410"/>
      <c r="JKI152" s="1410"/>
      <c r="JKJ152" s="1410"/>
      <c r="JKK152" s="1410"/>
      <c r="JKL152" s="1410"/>
      <c r="JKM152" s="1410"/>
      <c r="JKN152" s="1410"/>
      <c r="JKO152" s="1410"/>
      <c r="JKP152" s="1410"/>
      <c r="JKQ152" s="1410"/>
      <c r="JKR152" s="1410"/>
      <c r="JKS152" s="1410"/>
      <c r="JKT152" s="1410"/>
      <c r="JKU152" s="1410"/>
      <c r="JKV152" s="1410"/>
      <c r="JKW152" s="1410"/>
      <c r="JKX152" s="1410"/>
      <c r="JKY152" s="1410"/>
      <c r="JKZ152" s="1410"/>
      <c r="JLA152" s="1410"/>
      <c r="JLB152" s="1410"/>
      <c r="JLC152" s="1410"/>
      <c r="JLD152" s="1410"/>
      <c r="JLE152" s="1410"/>
      <c r="JLF152" s="1410"/>
      <c r="JLG152" s="1410"/>
      <c r="JLH152" s="1410"/>
      <c r="JLI152" s="1410"/>
      <c r="JLJ152" s="1410"/>
      <c r="JLK152" s="1410"/>
      <c r="JLL152" s="1410"/>
      <c r="JLM152" s="1410"/>
      <c r="JLN152" s="1410"/>
      <c r="JLO152" s="1410"/>
      <c r="JLP152" s="1410"/>
      <c r="JLQ152" s="1410"/>
      <c r="JLR152" s="1410"/>
      <c r="JLS152" s="1410"/>
      <c r="JLT152" s="1410"/>
      <c r="JLU152" s="1410"/>
      <c r="JLV152" s="1410"/>
      <c r="JLW152" s="1410"/>
      <c r="JLX152" s="1410"/>
      <c r="JLY152" s="1410"/>
      <c r="JLZ152" s="1410"/>
      <c r="JMA152" s="1410"/>
      <c r="JMB152" s="1410"/>
      <c r="JMC152" s="1410"/>
      <c r="JMD152" s="1410"/>
      <c r="JME152" s="1410"/>
      <c r="JMF152" s="1410"/>
      <c r="JMG152" s="1410"/>
      <c r="JMH152" s="1410"/>
      <c r="JMI152" s="1410"/>
      <c r="JMJ152" s="1410"/>
      <c r="JMK152" s="1410"/>
      <c r="JML152" s="1410"/>
      <c r="JMM152" s="1410"/>
      <c r="JMN152" s="1410"/>
      <c r="JMO152" s="1410"/>
      <c r="JMP152" s="1410"/>
      <c r="JMQ152" s="1410"/>
      <c r="JMR152" s="1410"/>
      <c r="JMS152" s="1410"/>
      <c r="JMT152" s="1410"/>
      <c r="JMU152" s="1410"/>
      <c r="JMV152" s="1410"/>
      <c r="JMW152" s="1410"/>
      <c r="JMX152" s="1410"/>
      <c r="JMY152" s="1410"/>
      <c r="JMZ152" s="1410"/>
      <c r="JNA152" s="1410"/>
      <c r="JNB152" s="1410"/>
      <c r="JNC152" s="1410"/>
      <c r="JND152" s="1410"/>
      <c r="JNE152" s="1410"/>
      <c r="JNF152" s="1410"/>
      <c r="JNG152" s="1410"/>
      <c r="JNH152" s="1410"/>
      <c r="JNI152" s="1410"/>
      <c r="JNJ152" s="1410"/>
      <c r="JNK152" s="1410"/>
      <c r="JNL152" s="1410"/>
      <c r="JNM152" s="1410"/>
      <c r="JNN152" s="1410"/>
      <c r="JNO152" s="1410"/>
      <c r="JNP152" s="1410"/>
      <c r="JNQ152" s="1410"/>
      <c r="JNR152" s="1410"/>
      <c r="JNS152" s="1410"/>
      <c r="JNT152" s="1410"/>
      <c r="JNU152" s="1410"/>
      <c r="JNV152" s="1410"/>
      <c r="JNW152" s="1410"/>
      <c r="JNX152" s="1410"/>
      <c r="JNY152" s="1410"/>
      <c r="JNZ152" s="1410"/>
      <c r="JOA152" s="1410"/>
      <c r="JOB152" s="1410"/>
      <c r="JOC152" s="1410"/>
      <c r="JOD152" s="1410"/>
      <c r="JOE152" s="1410"/>
      <c r="JOF152" s="1410"/>
      <c r="JOG152" s="1410"/>
      <c r="JOH152" s="1410"/>
      <c r="JOI152" s="1410"/>
      <c r="JOJ152" s="1410"/>
      <c r="JOK152" s="1410"/>
      <c r="JOL152" s="1410"/>
      <c r="JOM152" s="1410"/>
      <c r="JON152" s="1410"/>
      <c r="JOO152" s="1410"/>
      <c r="JOP152" s="1410"/>
      <c r="JOQ152" s="1410"/>
      <c r="JOR152" s="1410"/>
      <c r="JOS152" s="1410"/>
      <c r="JOT152" s="1410"/>
      <c r="JOU152" s="1410"/>
      <c r="JOV152" s="1410"/>
      <c r="JOW152" s="1410"/>
      <c r="JOX152" s="1410"/>
      <c r="JOY152" s="1410"/>
      <c r="JOZ152" s="1410"/>
      <c r="JPA152" s="1410"/>
      <c r="JPB152" s="1410"/>
      <c r="JPC152" s="1410"/>
      <c r="JPD152" s="1410"/>
      <c r="JPE152" s="1410"/>
      <c r="JPF152" s="1410"/>
      <c r="JPG152" s="1410"/>
      <c r="JPH152" s="1410"/>
      <c r="JPI152" s="1410"/>
      <c r="JPJ152" s="1410"/>
      <c r="JPK152" s="1410"/>
      <c r="JPL152" s="1410"/>
      <c r="JPM152" s="1410"/>
      <c r="JPN152" s="1410"/>
      <c r="JPO152" s="1410"/>
      <c r="JPP152" s="1410"/>
      <c r="JPQ152" s="1410"/>
      <c r="JPR152" s="1410"/>
      <c r="JPS152" s="1410"/>
      <c r="JPT152" s="1410"/>
      <c r="JPU152" s="1410"/>
      <c r="JPV152" s="1410"/>
      <c r="JPW152" s="1410"/>
      <c r="JPX152" s="1410"/>
      <c r="JPY152" s="1410"/>
      <c r="JPZ152" s="1410"/>
      <c r="JQA152" s="1410"/>
      <c r="JQB152" s="1410"/>
      <c r="JQC152" s="1410"/>
      <c r="JQD152" s="1410"/>
      <c r="JQE152" s="1410"/>
      <c r="JQF152" s="1410"/>
      <c r="JQG152" s="1410"/>
      <c r="JQH152" s="1410"/>
      <c r="JQI152" s="1410"/>
      <c r="JQJ152" s="1410"/>
      <c r="JQK152" s="1410"/>
      <c r="JQL152" s="1410"/>
      <c r="JQM152" s="1410"/>
      <c r="JQN152" s="1410"/>
      <c r="JQO152" s="1410"/>
      <c r="JQP152" s="1410"/>
      <c r="JQQ152" s="1410"/>
      <c r="JQR152" s="1410"/>
      <c r="JQS152" s="1410"/>
      <c r="JQT152" s="1410"/>
      <c r="JQU152" s="1410"/>
      <c r="JQV152" s="1410"/>
      <c r="JQW152" s="1410"/>
      <c r="JQX152" s="1410"/>
      <c r="JQY152" s="1410"/>
      <c r="JQZ152" s="1410"/>
      <c r="JRA152" s="1410"/>
      <c r="JRB152" s="1410"/>
      <c r="JRC152" s="1410"/>
      <c r="JRD152" s="1410"/>
      <c r="JRE152" s="1410"/>
      <c r="JRF152" s="1410"/>
      <c r="JRG152" s="1410"/>
      <c r="JRH152" s="1410"/>
      <c r="JRI152" s="1410"/>
      <c r="JRJ152" s="1410"/>
      <c r="JRK152" s="1410"/>
      <c r="JRL152" s="1410"/>
      <c r="JRM152" s="1410"/>
      <c r="JRN152" s="1410"/>
      <c r="JRO152" s="1410"/>
      <c r="JRP152" s="1410"/>
      <c r="JRQ152" s="1410"/>
      <c r="JRR152" s="1410"/>
      <c r="JRS152" s="1410"/>
      <c r="JRT152" s="1410"/>
      <c r="JRU152" s="1410"/>
      <c r="JRV152" s="1410"/>
      <c r="JRW152" s="1410"/>
      <c r="JRX152" s="1410"/>
      <c r="JRY152" s="1410"/>
      <c r="JRZ152" s="1410"/>
      <c r="JSA152" s="1410"/>
      <c r="JSB152" s="1410"/>
      <c r="JSC152" s="1410"/>
      <c r="JSD152" s="1410"/>
      <c r="JSE152" s="1410"/>
      <c r="JSF152" s="1410"/>
      <c r="JSG152" s="1410"/>
      <c r="JSH152" s="1410"/>
      <c r="JSI152" s="1410"/>
      <c r="JSJ152" s="1410"/>
      <c r="JSK152" s="1410"/>
      <c r="JSL152" s="1410"/>
      <c r="JSM152" s="1410"/>
      <c r="JSN152" s="1410"/>
      <c r="JSO152" s="1410"/>
      <c r="JSP152" s="1410"/>
      <c r="JSQ152" s="1410"/>
      <c r="JSR152" s="1410"/>
      <c r="JSS152" s="1410"/>
      <c r="JST152" s="1410"/>
      <c r="JSU152" s="1410"/>
      <c r="JSV152" s="1410"/>
      <c r="JSW152" s="1410"/>
      <c r="JSX152" s="1410"/>
      <c r="JSY152" s="1410"/>
      <c r="JSZ152" s="1410"/>
      <c r="JTA152" s="1410"/>
      <c r="JTB152" s="1410"/>
      <c r="JTC152" s="1410"/>
      <c r="JTD152" s="1410"/>
      <c r="JTE152" s="1410"/>
      <c r="JTF152" s="1410"/>
      <c r="JTG152" s="1410"/>
      <c r="JTH152" s="1410"/>
      <c r="JTI152" s="1410"/>
      <c r="JTJ152" s="1410"/>
      <c r="JTK152" s="1410"/>
      <c r="JTL152" s="1410"/>
      <c r="JTM152" s="1410"/>
      <c r="JTN152" s="1410"/>
      <c r="JTO152" s="1410"/>
      <c r="JTP152" s="1410"/>
      <c r="JTQ152" s="1410"/>
      <c r="JTR152" s="1410"/>
      <c r="JTS152" s="1410"/>
      <c r="JTT152" s="1410"/>
      <c r="JTU152" s="1410"/>
      <c r="JTV152" s="1410"/>
      <c r="JTW152" s="1410"/>
      <c r="JTX152" s="1410"/>
      <c r="JTY152" s="1410"/>
      <c r="JTZ152" s="1410"/>
      <c r="JUA152" s="1410"/>
      <c r="JUB152" s="1410"/>
      <c r="JUC152" s="1410"/>
      <c r="JUD152" s="1410"/>
      <c r="JUE152" s="1410"/>
      <c r="JUF152" s="1410"/>
      <c r="JUG152" s="1410"/>
      <c r="JUH152" s="1410"/>
      <c r="JUI152" s="1410"/>
      <c r="JUJ152" s="1410"/>
      <c r="JUK152" s="1410"/>
      <c r="JUL152" s="1410"/>
      <c r="JUM152" s="1410"/>
      <c r="JUN152" s="1410"/>
      <c r="JUO152" s="1410"/>
      <c r="JUP152" s="1410"/>
      <c r="JUQ152" s="1410"/>
      <c r="JUR152" s="1410"/>
      <c r="JUS152" s="1410"/>
      <c r="JUT152" s="1410"/>
      <c r="JUU152" s="1410"/>
      <c r="JUV152" s="1410"/>
      <c r="JUW152" s="1410"/>
      <c r="JUX152" s="1410"/>
      <c r="JUY152" s="1410"/>
      <c r="JUZ152" s="1410"/>
      <c r="JVA152" s="1410"/>
      <c r="JVB152" s="1410"/>
      <c r="JVC152" s="1410"/>
      <c r="JVD152" s="1410"/>
      <c r="JVE152" s="1410"/>
      <c r="JVF152" s="1410"/>
      <c r="JVG152" s="1410"/>
      <c r="JVH152" s="1410"/>
      <c r="JVI152" s="1410"/>
      <c r="JVJ152" s="1410"/>
      <c r="JVK152" s="1410"/>
      <c r="JVL152" s="1410"/>
      <c r="JVM152" s="1410"/>
      <c r="JVN152" s="1410"/>
      <c r="JVO152" s="1410"/>
      <c r="JVP152" s="1410"/>
      <c r="JVQ152" s="1410"/>
      <c r="JVR152" s="1410"/>
      <c r="JVS152" s="1410"/>
      <c r="JVT152" s="1410"/>
      <c r="JVU152" s="1410"/>
      <c r="JVV152" s="1410"/>
      <c r="JVW152" s="1410"/>
      <c r="JVX152" s="1410"/>
      <c r="JVY152" s="1410"/>
      <c r="JVZ152" s="1410"/>
      <c r="JWA152" s="1410"/>
      <c r="JWB152" s="1410"/>
      <c r="JWC152" s="1410"/>
      <c r="JWD152" s="1410"/>
      <c r="JWE152" s="1410"/>
      <c r="JWF152" s="1410"/>
      <c r="JWG152" s="1410"/>
      <c r="JWH152" s="1410"/>
      <c r="JWI152" s="1410"/>
      <c r="JWJ152" s="1410"/>
      <c r="JWK152" s="1410"/>
      <c r="JWL152" s="1410"/>
      <c r="JWM152" s="1410"/>
      <c r="JWN152" s="1410"/>
      <c r="JWO152" s="1410"/>
      <c r="JWP152" s="1410"/>
      <c r="JWQ152" s="1410"/>
      <c r="JWR152" s="1410"/>
      <c r="JWS152" s="1410"/>
      <c r="JWT152" s="1410"/>
      <c r="JWU152" s="1410"/>
      <c r="JWV152" s="1410"/>
      <c r="JWW152" s="1410"/>
      <c r="JWX152" s="1410"/>
      <c r="JWY152" s="1410"/>
      <c r="JWZ152" s="1410"/>
      <c r="JXA152" s="1410"/>
      <c r="JXB152" s="1410"/>
      <c r="JXC152" s="1410"/>
      <c r="JXD152" s="1410"/>
      <c r="JXE152" s="1410"/>
      <c r="JXF152" s="1410"/>
      <c r="JXG152" s="1410"/>
      <c r="JXH152" s="1410"/>
      <c r="JXI152" s="1410"/>
      <c r="JXJ152" s="1410"/>
      <c r="JXK152" s="1410"/>
      <c r="JXL152" s="1410"/>
      <c r="JXM152" s="1410"/>
      <c r="JXN152" s="1410"/>
      <c r="JXO152" s="1410"/>
      <c r="JXP152" s="1410"/>
      <c r="JXQ152" s="1410"/>
      <c r="JXR152" s="1410"/>
      <c r="JXS152" s="1410"/>
      <c r="JXT152" s="1410"/>
      <c r="JXU152" s="1410"/>
      <c r="JXV152" s="1410"/>
      <c r="JXW152" s="1410"/>
      <c r="JXX152" s="1410"/>
      <c r="JXY152" s="1410"/>
      <c r="JXZ152" s="1410"/>
      <c r="JYA152" s="1410"/>
      <c r="JYB152" s="1410"/>
      <c r="JYC152" s="1410"/>
      <c r="JYD152" s="1410"/>
      <c r="JYE152" s="1410"/>
      <c r="JYF152" s="1410"/>
      <c r="JYG152" s="1410"/>
      <c r="JYH152" s="1410"/>
      <c r="JYI152" s="1410"/>
      <c r="JYJ152" s="1410"/>
      <c r="JYK152" s="1410"/>
      <c r="JYL152" s="1410"/>
      <c r="JYM152" s="1410"/>
      <c r="JYN152" s="1410"/>
      <c r="JYO152" s="1410"/>
      <c r="JYP152" s="1410"/>
      <c r="JYQ152" s="1410"/>
      <c r="JYR152" s="1410"/>
      <c r="JYS152" s="1410"/>
      <c r="JYT152" s="1410"/>
      <c r="JYU152" s="1410"/>
      <c r="JYV152" s="1410"/>
      <c r="JYW152" s="1410"/>
      <c r="JYX152" s="1410"/>
      <c r="JYY152" s="1410"/>
      <c r="JYZ152" s="1410"/>
      <c r="JZA152" s="1410"/>
      <c r="JZB152" s="1410"/>
      <c r="JZC152" s="1410"/>
      <c r="JZD152" s="1410"/>
      <c r="JZE152" s="1410"/>
      <c r="JZF152" s="1410"/>
      <c r="JZG152" s="1410"/>
      <c r="JZH152" s="1410"/>
      <c r="JZI152" s="1410"/>
      <c r="JZJ152" s="1410"/>
      <c r="JZK152" s="1410"/>
      <c r="JZL152" s="1410"/>
      <c r="JZM152" s="1410"/>
      <c r="JZN152" s="1410"/>
      <c r="JZO152" s="1410"/>
      <c r="JZP152" s="1410"/>
      <c r="JZQ152" s="1410"/>
      <c r="JZR152" s="1410"/>
      <c r="JZS152" s="1410"/>
      <c r="JZT152" s="1410"/>
      <c r="JZU152" s="1410"/>
      <c r="JZV152" s="1410"/>
      <c r="JZW152" s="1410"/>
      <c r="JZX152" s="1410"/>
      <c r="JZY152" s="1410"/>
      <c r="JZZ152" s="1410"/>
      <c r="KAA152" s="1410"/>
      <c r="KAB152" s="1410"/>
      <c r="KAC152" s="1410"/>
      <c r="KAD152" s="1410"/>
      <c r="KAE152" s="1410"/>
      <c r="KAF152" s="1410"/>
      <c r="KAG152" s="1410"/>
      <c r="KAH152" s="1410"/>
      <c r="KAI152" s="1410"/>
      <c r="KAJ152" s="1410"/>
      <c r="KAK152" s="1410"/>
      <c r="KAL152" s="1410"/>
      <c r="KAM152" s="1410"/>
      <c r="KAN152" s="1410"/>
      <c r="KAO152" s="1410"/>
      <c r="KAP152" s="1410"/>
      <c r="KAQ152" s="1410"/>
      <c r="KAR152" s="1410"/>
      <c r="KAS152" s="1410"/>
      <c r="KAT152" s="1410"/>
      <c r="KAU152" s="1410"/>
      <c r="KAV152" s="1410"/>
      <c r="KAW152" s="1410"/>
      <c r="KAX152" s="1410"/>
      <c r="KAY152" s="1410"/>
      <c r="KAZ152" s="1410"/>
      <c r="KBA152" s="1410"/>
      <c r="KBB152" s="1410"/>
      <c r="KBC152" s="1410"/>
      <c r="KBD152" s="1410"/>
      <c r="KBE152" s="1410"/>
      <c r="KBF152" s="1410"/>
      <c r="KBG152" s="1410"/>
      <c r="KBH152" s="1410"/>
      <c r="KBI152" s="1410"/>
      <c r="KBJ152" s="1410"/>
      <c r="KBK152" s="1410"/>
      <c r="KBL152" s="1410"/>
      <c r="KBM152" s="1410"/>
      <c r="KBN152" s="1410"/>
      <c r="KBO152" s="1410"/>
      <c r="KBP152" s="1410"/>
      <c r="KBQ152" s="1410"/>
      <c r="KBR152" s="1410"/>
      <c r="KBS152" s="1410"/>
      <c r="KBT152" s="1410"/>
      <c r="KBU152" s="1410"/>
      <c r="KBV152" s="1410"/>
      <c r="KBW152" s="1410"/>
      <c r="KBX152" s="1410"/>
      <c r="KBY152" s="1410"/>
      <c r="KBZ152" s="1410"/>
      <c r="KCA152" s="1410"/>
      <c r="KCB152" s="1410"/>
      <c r="KCC152" s="1410"/>
      <c r="KCD152" s="1410"/>
      <c r="KCE152" s="1410"/>
      <c r="KCF152" s="1410"/>
      <c r="KCG152" s="1410"/>
      <c r="KCH152" s="1410"/>
      <c r="KCI152" s="1410"/>
      <c r="KCJ152" s="1410"/>
      <c r="KCK152" s="1410"/>
      <c r="KCL152" s="1410"/>
      <c r="KCM152" s="1410"/>
      <c r="KCN152" s="1410"/>
      <c r="KCO152" s="1410"/>
      <c r="KCP152" s="1410"/>
      <c r="KCQ152" s="1410"/>
      <c r="KCR152" s="1410"/>
      <c r="KCS152" s="1410"/>
      <c r="KCT152" s="1410"/>
      <c r="KCU152" s="1410"/>
      <c r="KCV152" s="1410"/>
      <c r="KCW152" s="1410"/>
      <c r="KCX152" s="1410"/>
      <c r="KCY152" s="1410"/>
      <c r="KCZ152" s="1410"/>
      <c r="KDA152" s="1410"/>
      <c r="KDB152" s="1410"/>
      <c r="KDC152" s="1410"/>
      <c r="KDD152" s="1410"/>
      <c r="KDE152" s="1410"/>
      <c r="KDF152" s="1410"/>
      <c r="KDG152" s="1410"/>
      <c r="KDH152" s="1410"/>
      <c r="KDI152" s="1410"/>
      <c r="KDJ152" s="1410"/>
      <c r="KDK152" s="1410"/>
      <c r="KDL152" s="1410"/>
      <c r="KDM152" s="1410"/>
      <c r="KDN152" s="1410"/>
      <c r="KDO152" s="1410"/>
      <c r="KDP152" s="1410"/>
      <c r="KDQ152" s="1410"/>
      <c r="KDR152" s="1410"/>
      <c r="KDS152" s="1410"/>
      <c r="KDT152" s="1410"/>
      <c r="KDU152" s="1410"/>
      <c r="KDV152" s="1410"/>
      <c r="KDW152" s="1410"/>
      <c r="KDX152" s="1410"/>
      <c r="KDY152" s="1410"/>
      <c r="KDZ152" s="1410"/>
      <c r="KEA152" s="1410"/>
      <c r="KEB152" s="1410"/>
      <c r="KEC152" s="1410"/>
      <c r="KED152" s="1410"/>
      <c r="KEE152" s="1410"/>
      <c r="KEF152" s="1410"/>
      <c r="KEG152" s="1410"/>
      <c r="KEH152" s="1410"/>
      <c r="KEI152" s="1410"/>
      <c r="KEJ152" s="1410"/>
      <c r="KEK152" s="1410"/>
      <c r="KEL152" s="1410"/>
      <c r="KEM152" s="1410"/>
      <c r="KEN152" s="1410"/>
      <c r="KEO152" s="1410"/>
      <c r="KEP152" s="1410"/>
      <c r="KEQ152" s="1410"/>
      <c r="KER152" s="1410"/>
      <c r="KES152" s="1410"/>
      <c r="KET152" s="1410"/>
      <c r="KEU152" s="1410"/>
      <c r="KEV152" s="1410"/>
      <c r="KEW152" s="1410"/>
      <c r="KEX152" s="1410"/>
      <c r="KEY152" s="1410"/>
      <c r="KEZ152" s="1410"/>
      <c r="KFA152" s="1410"/>
      <c r="KFB152" s="1410"/>
      <c r="KFC152" s="1410"/>
      <c r="KFD152" s="1410"/>
      <c r="KFE152" s="1410"/>
      <c r="KFF152" s="1410"/>
      <c r="KFG152" s="1410"/>
      <c r="KFH152" s="1410"/>
      <c r="KFI152" s="1410"/>
      <c r="KFJ152" s="1410"/>
      <c r="KFK152" s="1410"/>
      <c r="KFL152" s="1410"/>
      <c r="KFM152" s="1410"/>
      <c r="KFN152" s="1410"/>
      <c r="KFO152" s="1410"/>
      <c r="KFP152" s="1410"/>
      <c r="KFQ152" s="1410"/>
      <c r="KFR152" s="1410"/>
      <c r="KFS152" s="1410"/>
      <c r="KFT152" s="1410"/>
      <c r="KFU152" s="1410"/>
      <c r="KFV152" s="1410"/>
      <c r="KFW152" s="1410"/>
      <c r="KFX152" s="1410"/>
      <c r="KFY152" s="1410"/>
      <c r="KFZ152" s="1410"/>
      <c r="KGA152" s="1410"/>
      <c r="KGB152" s="1410"/>
      <c r="KGC152" s="1410"/>
      <c r="KGD152" s="1410"/>
      <c r="KGE152" s="1410"/>
      <c r="KGF152" s="1410"/>
      <c r="KGG152" s="1410"/>
      <c r="KGH152" s="1410"/>
      <c r="KGI152" s="1410"/>
      <c r="KGJ152" s="1410"/>
      <c r="KGK152" s="1410"/>
      <c r="KGL152" s="1410"/>
      <c r="KGM152" s="1410"/>
      <c r="KGN152" s="1410"/>
      <c r="KGO152" s="1410"/>
      <c r="KGP152" s="1410"/>
      <c r="KGQ152" s="1410"/>
      <c r="KGR152" s="1410"/>
      <c r="KGS152" s="1410"/>
      <c r="KGT152" s="1410"/>
      <c r="KGU152" s="1410"/>
      <c r="KGV152" s="1410"/>
      <c r="KGW152" s="1410"/>
      <c r="KGX152" s="1410"/>
      <c r="KGY152" s="1410"/>
      <c r="KGZ152" s="1410"/>
      <c r="KHA152" s="1410"/>
      <c r="KHB152" s="1410"/>
      <c r="KHC152" s="1410"/>
      <c r="KHD152" s="1410"/>
      <c r="KHE152" s="1410"/>
      <c r="KHF152" s="1410"/>
      <c r="KHG152" s="1410"/>
      <c r="KHH152" s="1410"/>
      <c r="KHI152" s="1410"/>
      <c r="KHJ152" s="1410"/>
      <c r="KHK152" s="1410"/>
      <c r="KHL152" s="1410"/>
      <c r="KHM152" s="1410"/>
      <c r="KHN152" s="1410"/>
      <c r="KHO152" s="1410"/>
      <c r="KHP152" s="1410"/>
      <c r="KHQ152" s="1410"/>
      <c r="KHR152" s="1410"/>
      <c r="KHS152" s="1410"/>
      <c r="KHT152" s="1410"/>
      <c r="KHU152" s="1410"/>
      <c r="KHV152" s="1410"/>
      <c r="KHW152" s="1410"/>
      <c r="KHX152" s="1410"/>
      <c r="KHY152" s="1410"/>
      <c r="KHZ152" s="1410"/>
      <c r="KIA152" s="1410"/>
      <c r="KIB152" s="1410"/>
      <c r="KIC152" s="1410"/>
      <c r="KID152" s="1410"/>
      <c r="KIE152" s="1410"/>
      <c r="KIF152" s="1410"/>
      <c r="KIG152" s="1410"/>
      <c r="KIH152" s="1410"/>
      <c r="KII152" s="1410"/>
      <c r="KIJ152" s="1410"/>
      <c r="KIK152" s="1410"/>
      <c r="KIL152" s="1410"/>
      <c r="KIM152" s="1410"/>
      <c r="KIN152" s="1410"/>
      <c r="KIO152" s="1410"/>
      <c r="KIP152" s="1410"/>
      <c r="KIQ152" s="1410"/>
      <c r="KIR152" s="1410"/>
      <c r="KIS152" s="1410"/>
      <c r="KIT152" s="1410"/>
      <c r="KIU152" s="1410"/>
      <c r="KIV152" s="1410"/>
      <c r="KIW152" s="1410"/>
      <c r="KIX152" s="1410"/>
      <c r="KIY152" s="1410"/>
      <c r="KIZ152" s="1410"/>
      <c r="KJA152" s="1410"/>
      <c r="KJB152" s="1410"/>
      <c r="KJC152" s="1410"/>
      <c r="KJD152" s="1410"/>
      <c r="KJE152" s="1410"/>
      <c r="KJF152" s="1410"/>
      <c r="KJG152" s="1410"/>
      <c r="KJH152" s="1410"/>
      <c r="KJI152" s="1410"/>
      <c r="KJJ152" s="1410"/>
      <c r="KJK152" s="1410"/>
      <c r="KJL152" s="1410"/>
      <c r="KJM152" s="1410"/>
      <c r="KJN152" s="1410"/>
      <c r="KJO152" s="1410"/>
      <c r="KJP152" s="1410"/>
      <c r="KJQ152" s="1410"/>
      <c r="KJR152" s="1410"/>
      <c r="KJS152" s="1410"/>
      <c r="KJT152" s="1410"/>
      <c r="KJU152" s="1410"/>
      <c r="KJV152" s="1410"/>
      <c r="KJW152" s="1410"/>
      <c r="KJX152" s="1410"/>
      <c r="KJY152" s="1410"/>
      <c r="KJZ152" s="1410"/>
      <c r="KKA152" s="1410"/>
      <c r="KKB152" s="1410"/>
      <c r="KKC152" s="1410"/>
      <c r="KKD152" s="1410"/>
      <c r="KKE152" s="1410"/>
      <c r="KKF152" s="1410"/>
      <c r="KKG152" s="1410"/>
      <c r="KKH152" s="1410"/>
      <c r="KKI152" s="1410"/>
      <c r="KKJ152" s="1410"/>
      <c r="KKK152" s="1410"/>
      <c r="KKL152" s="1410"/>
      <c r="KKM152" s="1410"/>
      <c r="KKN152" s="1410"/>
      <c r="KKO152" s="1410"/>
      <c r="KKP152" s="1410"/>
      <c r="KKQ152" s="1410"/>
      <c r="KKR152" s="1410"/>
      <c r="KKS152" s="1410"/>
      <c r="KKT152" s="1410"/>
      <c r="KKU152" s="1410"/>
      <c r="KKV152" s="1410"/>
      <c r="KKW152" s="1410"/>
      <c r="KKX152" s="1410"/>
      <c r="KKY152" s="1410"/>
      <c r="KKZ152" s="1410"/>
      <c r="KLA152" s="1410"/>
      <c r="KLB152" s="1410"/>
      <c r="KLC152" s="1410"/>
      <c r="KLD152" s="1410"/>
      <c r="KLE152" s="1410"/>
      <c r="KLF152" s="1410"/>
      <c r="KLG152" s="1410"/>
      <c r="KLH152" s="1410"/>
      <c r="KLI152" s="1410"/>
      <c r="KLJ152" s="1410"/>
      <c r="KLK152" s="1410"/>
      <c r="KLL152" s="1410"/>
      <c r="KLM152" s="1410"/>
      <c r="KLN152" s="1410"/>
      <c r="KLO152" s="1410"/>
      <c r="KLP152" s="1410"/>
      <c r="KLQ152" s="1410"/>
      <c r="KLR152" s="1410"/>
      <c r="KLS152" s="1410"/>
      <c r="KLT152" s="1410"/>
      <c r="KLU152" s="1410"/>
      <c r="KLV152" s="1410"/>
      <c r="KLW152" s="1410"/>
      <c r="KLX152" s="1410"/>
      <c r="KLY152" s="1410"/>
      <c r="KLZ152" s="1410"/>
      <c r="KMA152" s="1410"/>
      <c r="KMB152" s="1410"/>
      <c r="KMC152" s="1410"/>
      <c r="KMD152" s="1410"/>
      <c r="KME152" s="1410"/>
      <c r="KMF152" s="1410"/>
      <c r="KMG152" s="1410"/>
      <c r="KMH152" s="1410"/>
      <c r="KMI152" s="1410"/>
      <c r="KMJ152" s="1410"/>
      <c r="KMK152" s="1410"/>
      <c r="KML152" s="1410"/>
      <c r="KMM152" s="1410"/>
      <c r="KMN152" s="1410"/>
      <c r="KMO152" s="1410"/>
      <c r="KMP152" s="1410"/>
      <c r="KMQ152" s="1410"/>
      <c r="KMR152" s="1410"/>
      <c r="KMS152" s="1410"/>
      <c r="KMT152" s="1410"/>
      <c r="KMU152" s="1410"/>
      <c r="KMV152" s="1410"/>
      <c r="KMW152" s="1410"/>
      <c r="KMX152" s="1410"/>
      <c r="KMY152" s="1410"/>
      <c r="KMZ152" s="1410"/>
      <c r="KNA152" s="1410"/>
      <c r="KNB152" s="1410"/>
      <c r="KNC152" s="1410"/>
      <c r="KND152" s="1410"/>
      <c r="KNE152" s="1410"/>
      <c r="KNF152" s="1410"/>
      <c r="KNG152" s="1410"/>
      <c r="KNH152" s="1410"/>
      <c r="KNI152" s="1410"/>
      <c r="KNJ152" s="1410"/>
      <c r="KNK152" s="1410"/>
      <c r="KNL152" s="1410"/>
      <c r="KNM152" s="1410"/>
      <c r="KNN152" s="1410"/>
      <c r="KNO152" s="1410"/>
      <c r="KNP152" s="1410"/>
      <c r="KNQ152" s="1410"/>
      <c r="KNR152" s="1410"/>
      <c r="KNS152" s="1410"/>
      <c r="KNT152" s="1410"/>
      <c r="KNU152" s="1410"/>
      <c r="KNV152" s="1410"/>
      <c r="KNW152" s="1410"/>
      <c r="KNX152" s="1410"/>
      <c r="KNY152" s="1410"/>
      <c r="KNZ152" s="1410"/>
      <c r="KOA152" s="1410"/>
      <c r="KOB152" s="1410"/>
      <c r="KOC152" s="1410"/>
      <c r="KOD152" s="1410"/>
      <c r="KOE152" s="1410"/>
      <c r="KOF152" s="1410"/>
      <c r="KOG152" s="1410"/>
      <c r="KOH152" s="1410"/>
      <c r="KOI152" s="1410"/>
      <c r="KOJ152" s="1410"/>
      <c r="KOK152" s="1410"/>
      <c r="KOL152" s="1410"/>
      <c r="KOM152" s="1410"/>
      <c r="KON152" s="1410"/>
      <c r="KOO152" s="1410"/>
      <c r="KOP152" s="1410"/>
      <c r="KOQ152" s="1410"/>
      <c r="KOR152" s="1410"/>
      <c r="KOS152" s="1410"/>
      <c r="KOT152" s="1410"/>
      <c r="KOU152" s="1410"/>
      <c r="KOV152" s="1410"/>
      <c r="KOW152" s="1410"/>
      <c r="KOX152" s="1410"/>
      <c r="KOY152" s="1410"/>
      <c r="KOZ152" s="1410"/>
      <c r="KPA152" s="1410"/>
      <c r="KPB152" s="1410"/>
      <c r="KPC152" s="1410"/>
      <c r="KPD152" s="1410"/>
      <c r="KPE152" s="1410"/>
      <c r="KPF152" s="1410"/>
      <c r="KPG152" s="1410"/>
      <c r="KPH152" s="1410"/>
      <c r="KPI152" s="1410"/>
      <c r="KPJ152" s="1410"/>
      <c r="KPK152" s="1410"/>
      <c r="KPL152" s="1410"/>
      <c r="KPM152" s="1410"/>
      <c r="KPN152" s="1410"/>
      <c r="KPO152" s="1410"/>
      <c r="KPP152" s="1410"/>
      <c r="KPQ152" s="1410"/>
      <c r="KPR152" s="1410"/>
      <c r="KPS152" s="1410"/>
      <c r="KPT152" s="1410"/>
      <c r="KPU152" s="1410"/>
      <c r="KPV152" s="1410"/>
      <c r="KPW152" s="1410"/>
      <c r="KPX152" s="1410"/>
      <c r="KPY152" s="1410"/>
      <c r="KPZ152" s="1410"/>
      <c r="KQA152" s="1410"/>
      <c r="KQB152" s="1410"/>
      <c r="KQC152" s="1410"/>
      <c r="KQD152" s="1410"/>
      <c r="KQE152" s="1410"/>
      <c r="KQF152" s="1410"/>
      <c r="KQG152" s="1410"/>
      <c r="KQH152" s="1410"/>
      <c r="KQI152" s="1410"/>
      <c r="KQJ152" s="1410"/>
      <c r="KQK152" s="1410"/>
      <c r="KQL152" s="1410"/>
      <c r="KQM152" s="1410"/>
      <c r="KQN152" s="1410"/>
      <c r="KQO152" s="1410"/>
      <c r="KQP152" s="1410"/>
      <c r="KQQ152" s="1410"/>
      <c r="KQR152" s="1410"/>
      <c r="KQS152" s="1410"/>
      <c r="KQT152" s="1410"/>
      <c r="KQU152" s="1410"/>
      <c r="KQV152" s="1410"/>
      <c r="KQW152" s="1410"/>
      <c r="KQX152" s="1410"/>
      <c r="KQY152" s="1410"/>
      <c r="KQZ152" s="1410"/>
      <c r="KRA152" s="1410"/>
      <c r="KRB152" s="1410"/>
      <c r="KRC152" s="1410"/>
      <c r="KRD152" s="1410"/>
      <c r="KRE152" s="1410"/>
      <c r="KRF152" s="1410"/>
      <c r="KRG152" s="1410"/>
      <c r="KRH152" s="1410"/>
      <c r="KRI152" s="1410"/>
      <c r="KRJ152" s="1410"/>
      <c r="KRK152" s="1410"/>
      <c r="KRL152" s="1410"/>
      <c r="KRM152" s="1410"/>
      <c r="KRN152" s="1410"/>
      <c r="KRO152" s="1410"/>
      <c r="KRP152" s="1410"/>
      <c r="KRQ152" s="1410"/>
      <c r="KRR152" s="1410"/>
      <c r="KRS152" s="1410"/>
      <c r="KRT152" s="1410"/>
      <c r="KRU152" s="1410"/>
      <c r="KRV152" s="1410"/>
      <c r="KRW152" s="1410"/>
      <c r="KRX152" s="1410"/>
      <c r="KRY152" s="1410"/>
      <c r="KRZ152" s="1410"/>
      <c r="KSA152" s="1410"/>
      <c r="KSB152" s="1410"/>
      <c r="KSC152" s="1410"/>
      <c r="KSD152" s="1410"/>
      <c r="KSE152" s="1410"/>
      <c r="KSF152" s="1410"/>
      <c r="KSG152" s="1410"/>
      <c r="KSH152" s="1410"/>
      <c r="KSI152" s="1410"/>
      <c r="KSJ152" s="1410"/>
      <c r="KSK152" s="1410"/>
      <c r="KSL152" s="1410"/>
      <c r="KSM152" s="1410"/>
      <c r="KSN152" s="1410"/>
      <c r="KSO152" s="1410"/>
      <c r="KSP152" s="1410"/>
      <c r="KSQ152" s="1410"/>
      <c r="KSR152" s="1410"/>
      <c r="KSS152" s="1410"/>
      <c r="KST152" s="1410"/>
      <c r="KSU152" s="1410"/>
      <c r="KSV152" s="1410"/>
      <c r="KSW152" s="1410"/>
      <c r="KSX152" s="1410"/>
      <c r="KSY152" s="1410"/>
      <c r="KSZ152" s="1410"/>
      <c r="KTA152" s="1410"/>
      <c r="KTB152" s="1410"/>
      <c r="KTC152" s="1410"/>
      <c r="KTD152" s="1410"/>
      <c r="KTE152" s="1410"/>
      <c r="KTF152" s="1410"/>
      <c r="KTG152" s="1410"/>
      <c r="KTH152" s="1410"/>
      <c r="KTI152" s="1410"/>
      <c r="KTJ152" s="1410"/>
      <c r="KTK152" s="1410"/>
      <c r="KTL152" s="1410"/>
      <c r="KTM152" s="1410"/>
      <c r="KTN152" s="1410"/>
      <c r="KTO152" s="1410"/>
      <c r="KTP152" s="1410"/>
      <c r="KTQ152" s="1410"/>
      <c r="KTR152" s="1410"/>
      <c r="KTS152" s="1410"/>
      <c r="KTT152" s="1410"/>
      <c r="KTU152" s="1410"/>
      <c r="KTV152" s="1410"/>
      <c r="KTW152" s="1410"/>
      <c r="KTX152" s="1410"/>
      <c r="KTY152" s="1410"/>
      <c r="KTZ152" s="1410"/>
      <c r="KUA152" s="1410"/>
      <c r="KUB152" s="1410"/>
      <c r="KUC152" s="1410"/>
      <c r="KUD152" s="1410"/>
      <c r="KUE152" s="1410"/>
      <c r="KUF152" s="1410"/>
      <c r="KUG152" s="1410"/>
      <c r="KUH152" s="1410"/>
      <c r="KUI152" s="1410"/>
      <c r="KUJ152" s="1410"/>
      <c r="KUK152" s="1410"/>
      <c r="KUL152" s="1410"/>
      <c r="KUM152" s="1410"/>
      <c r="KUN152" s="1410"/>
      <c r="KUO152" s="1410"/>
      <c r="KUP152" s="1410"/>
      <c r="KUQ152" s="1410"/>
      <c r="KUR152" s="1410"/>
      <c r="KUS152" s="1410"/>
      <c r="KUT152" s="1410"/>
      <c r="KUU152" s="1410"/>
      <c r="KUV152" s="1410"/>
      <c r="KUW152" s="1410"/>
      <c r="KUX152" s="1410"/>
      <c r="KUY152" s="1410"/>
      <c r="KUZ152" s="1410"/>
      <c r="KVA152" s="1410"/>
      <c r="KVB152" s="1410"/>
      <c r="KVC152" s="1410"/>
      <c r="KVD152" s="1410"/>
      <c r="KVE152" s="1410"/>
      <c r="KVF152" s="1410"/>
      <c r="KVG152" s="1410"/>
      <c r="KVH152" s="1410"/>
      <c r="KVI152" s="1410"/>
      <c r="KVJ152" s="1410"/>
      <c r="KVK152" s="1410"/>
      <c r="KVL152" s="1410"/>
      <c r="KVM152" s="1410"/>
      <c r="KVN152" s="1410"/>
      <c r="KVO152" s="1410"/>
      <c r="KVP152" s="1410"/>
      <c r="KVQ152" s="1410"/>
      <c r="KVR152" s="1410"/>
      <c r="KVS152" s="1410"/>
      <c r="KVT152" s="1410"/>
      <c r="KVU152" s="1410"/>
      <c r="KVV152" s="1410"/>
      <c r="KVW152" s="1410"/>
      <c r="KVX152" s="1410"/>
      <c r="KVY152" s="1410"/>
      <c r="KVZ152" s="1410"/>
      <c r="KWA152" s="1410"/>
      <c r="KWB152" s="1410"/>
      <c r="KWC152" s="1410"/>
      <c r="KWD152" s="1410"/>
      <c r="KWE152" s="1410"/>
      <c r="KWF152" s="1410"/>
      <c r="KWG152" s="1410"/>
      <c r="KWH152" s="1410"/>
      <c r="KWI152" s="1410"/>
      <c r="KWJ152" s="1410"/>
      <c r="KWK152" s="1410"/>
      <c r="KWL152" s="1410"/>
      <c r="KWM152" s="1410"/>
      <c r="KWN152" s="1410"/>
      <c r="KWO152" s="1410"/>
      <c r="KWP152" s="1410"/>
      <c r="KWQ152" s="1410"/>
      <c r="KWR152" s="1410"/>
      <c r="KWS152" s="1410"/>
      <c r="KWT152" s="1410"/>
      <c r="KWU152" s="1410"/>
      <c r="KWV152" s="1410"/>
      <c r="KWW152" s="1410"/>
      <c r="KWX152" s="1410"/>
      <c r="KWY152" s="1410"/>
      <c r="KWZ152" s="1410"/>
      <c r="KXA152" s="1410"/>
      <c r="KXB152" s="1410"/>
      <c r="KXC152" s="1410"/>
      <c r="KXD152" s="1410"/>
      <c r="KXE152" s="1410"/>
      <c r="KXF152" s="1410"/>
      <c r="KXG152" s="1410"/>
      <c r="KXH152" s="1410"/>
      <c r="KXI152" s="1410"/>
      <c r="KXJ152" s="1410"/>
      <c r="KXK152" s="1410"/>
      <c r="KXL152" s="1410"/>
      <c r="KXM152" s="1410"/>
      <c r="KXN152" s="1410"/>
      <c r="KXO152" s="1410"/>
      <c r="KXP152" s="1410"/>
      <c r="KXQ152" s="1410"/>
      <c r="KXR152" s="1410"/>
      <c r="KXS152" s="1410"/>
      <c r="KXT152" s="1410"/>
      <c r="KXU152" s="1410"/>
      <c r="KXV152" s="1410"/>
      <c r="KXW152" s="1410"/>
      <c r="KXX152" s="1410"/>
      <c r="KXY152" s="1410"/>
      <c r="KXZ152" s="1410"/>
      <c r="KYA152" s="1410"/>
      <c r="KYB152" s="1410"/>
      <c r="KYC152" s="1410"/>
      <c r="KYD152" s="1410"/>
      <c r="KYE152" s="1410"/>
      <c r="KYF152" s="1410"/>
      <c r="KYG152" s="1410"/>
      <c r="KYH152" s="1410"/>
      <c r="KYI152" s="1410"/>
      <c r="KYJ152" s="1410"/>
      <c r="KYK152" s="1410"/>
      <c r="KYL152" s="1410"/>
      <c r="KYM152" s="1410"/>
      <c r="KYN152" s="1410"/>
      <c r="KYO152" s="1410"/>
      <c r="KYP152" s="1410"/>
      <c r="KYQ152" s="1410"/>
      <c r="KYR152" s="1410"/>
      <c r="KYS152" s="1410"/>
      <c r="KYT152" s="1410"/>
      <c r="KYU152" s="1410"/>
      <c r="KYV152" s="1410"/>
      <c r="KYW152" s="1410"/>
      <c r="KYX152" s="1410"/>
      <c r="KYY152" s="1410"/>
      <c r="KYZ152" s="1410"/>
      <c r="KZA152" s="1410"/>
      <c r="KZB152" s="1410"/>
      <c r="KZC152" s="1410"/>
      <c r="KZD152" s="1410"/>
      <c r="KZE152" s="1410"/>
      <c r="KZF152" s="1410"/>
      <c r="KZG152" s="1410"/>
      <c r="KZH152" s="1410"/>
      <c r="KZI152" s="1410"/>
      <c r="KZJ152" s="1410"/>
      <c r="KZK152" s="1410"/>
      <c r="KZL152" s="1410"/>
      <c r="KZM152" s="1410"/>
      <c r="KZN152" s="1410"/>
      <c r="KZO152" s="1410"/>
      <c r="KZP152" s="1410"/>
      <c r="KZQ152" s="1410"/>
      <c r="KZR152" s="1410"/>
      <c r="KZS152" s="1410"/>
      <c r="KZT152" s="1410"/>
      <c r="KZU152" s="1410"/>
      <c r="KZV152" s="1410"/>
      <c r="KZW152" s="1410"/>
      <c r="KZX152" s="1410"/>
      <c r="KZY152" s="1410"/>
      <c r="KZZ152" s="1410"/>
      <c r="LAA152" s="1410"/>
      <c r="LAB152" s="1410"/>
      <c r="LAC152" s="1410"/>
      <c r="LAD152" s="1410"/>
      <c r="LAE152" s="1410"/>
      <c r="LAF152" s="1410"/>
      <c r="LAG152" s="1410"/>
      <c r="LAH152" s="1410"/>
      <c r="LAI152" s="1410"/>
      <c r="LAJ152" s="1410"/>
      <c r="LAK152" s="1410"/>
      <c r="LAL152" s="1410"/>
      <c r="LAM152" s="1410"/>
      <c r="LAN152" s="1410"/>
      <c r="LAO152" s="1410"/>
      <c r="LAP152" s="1410"/>
      <c r="LAQ152" s="1410"/>
      <c r="LAR152" s="1410"/>
      <c r="LAS152" s="1410"/>
      <c r="LAT152" s="1410"/>
      <c r="LAU152" s="1410"/>
      <c r="LAV152" s="1410"/>
      <c r="LAW152" s="1410"/>
      <c r="LAX152" s="1410"/>
      <c r="LAY152" s="1410"/>
      <c r="LAZ152" s="1410"/>
      <c r="LBA152" s="1410"/>
      <c r="LBB152" s="1410"/>
      <c r="LBC152" s="1410"/>
      <c r="LBD152" s="1410"/>
      <c r="LBE152" s="1410"/>
      <c r="LBF152" s="1410"/>
      <c r="LBG152" s="1410"/>
      <c r="LBH152" s="1410"/>
      <c r="LBI152" s="1410"/>
      <c r="LBJ152" s="1410"/>
      <c r="LBK152" s="1410"/>
      <c r="LBL152" s="1410"/>
      <c r="LBM152" s="1410"/>
      <c r="LBN152" s="1410"/>
      <c r="LBO152" s="1410"/>
      <c r="LBP152" s="1410"/>
      <c r="LBQ152" s="1410"/>
      <c r="LBR152" s="1410"/>
      <c r="LBS152" s="1410"/>
      <c r="LBT152" s="1410"/>
      <c r="LBU152" s="1410"/>
      <c r="LBV152" s="1410"/>
      <c r="LBW152" s="1410"/>
      <c r="LBX152" s="1410"/>
      <c r="LBY152" s="1410"/>
      <c r="LBZ152" s="1410"/>
      <c r="LCA152" s="1410"/>
      <c r="LCB152" s="1410"/>
      <c r="LCC152" s="1410"/>
      <c r="LCD152" s="1410"/>
      <c r="LCE152" s="1410"/>
      <c r="LCF152" s="1410"/>
      <c r="LCG152" s="1410"/>
      <c r="LCH152" s="1410"/>
      <c r="LCI152" s="1410"/>
      <c r="LCJ152" s="1410"/>
      <c r="LCK152" s="1410"/>
      <c r="LCL152" s="1410"/>
      <c r="LCM152" s="1410"/>
      <c r="LCN152" s="1410"/>
      <c r="LCO152" s="1410"/>
      <c r="LCP152" s="1410"/>
      <c r="LCQ152" s="1410"/>
      <c r="LCR152" s="1410"/>
      <c r="LCS152" s="1410"/>
      <c r="LCT152" s="1410"/>
      <c r="LCU152" s="1410"/>
      <c r="LCV152" s="1410"/>
      <c r="LCW152" s="1410"/>
      <c r="LCX152" s="1410"/>
      <c r="LCY152" s="1410"/>
      <c r="LCZ152" s="1410"/>
      <c r="LDA152" s="1410"/>
      <c r="LDB152" s="1410"/>
      <c r="LDC152" s="1410"/>
      <c r="LDD152" s="1410"/>
      <c r="LDE152" s="1410"/>
      <c r="LDF152" s="1410"/>
      <c r="LDG152" s="1410"/>
      <c r="LDH152" s="1410"/>
      <c r="LDI152" s="1410"/>
      <c r="LDJ152" s="1410"/>
      <c r="LDK152" s="1410"/>
      <c r="LDL152" s="1410"/>
      <c r="LDM152" s="1410"/>
      <c r="LDN152" s="1410"/>
      <c r="LDO152" s="1410"/>
      <c r="LDP152" s="1410"/>
      <c r="LDQ152" s="1410"/>
      <c r="LDR152" s="1410"/>
      <c r="LDS152" s="1410"/>
      <c r="LDT152" s="1410"/>
      <c r="LDU152" s="1410"/>
      <c r="LDV152" s="1410"/>
      <c r="LDW152" s="1410"/>
      <c r="LDX152" s="1410"/>
      <c r="LDY152" s="1410"/>
      <c r="LDZ152" s="1410"/>
      <c r="LEA152" s="1410"/>
      <c r="LEB152" s="1410"/>
      <c r="LEC152" s="1410"/>
      <c r="LED152" s="1410"/>
      <c r="LEE152" s="1410"/>
      <c r="LEF152" s="1410"/>
      <c r="LEG152" s="1410"/>
      <c r="LEH152" s="1410"/>
      <c r="LEI152" s="1410"/>
      <c r="LEJ152" s="1410"/>
      <c r="LEK152" s="1410"/>
      <c r="LEL152" s="1410"/>
      <c r="LEM152" s="1410"/>
      <c r="LEN152" s="1410"/>
      <c r="LEO152" s="1410"/>
      <c r="LEP152" s="1410"/>
      <c r="LEQ152" s="1410"/>
      <c r="LER152" s="1410"/>
      <c r="LES152" s="1410"/>
      <c r="LET152" s="1410"/>
      <c r="LEU152" s="1410"/>
      <c r="LEV152" s="1410"/>
      <c r="LEW152" s="1410"/>
      <c r="LEX152" s="1410"/>
      <c r="LEY152" s="1410"/>
      <c r="LEZ152" s="1410"/>
      <c r="LFA152" s="1410"/>
      <c r="LFB152" s="1410"/>
      <c r="LFC152" s="1410"/>
      <c r="LFD152" s="1410"/>
      <c r="LFE152" s="1410"/>
      <c r="LFF152" s="1410"/>
      <c r="LFG152" s="1410"/>
      <c r="LFH152" s="1410"/>
      <c r="LFI152" s="1410"/>
      <c r="LFJ152" s="1410"/>
      <c r="LFK152" s="1410"/>
      <c r="LFL152" s="1410"/>
      <c r="LFM152" s="1410"/>
      <c r="LFN152" s="1410"/>
      <c r="LFO152" s="1410"/>
      <c r="LFP152" s="1410"/>
      <c r="LFQ152" s="1410"/>
      <c r="LFR152" s="1410"/>
      <c r="LFS152" s="1410"/>
      <c r="LFT152" s="1410"/>
      <c r="LFU152" s="1410"/>
      <c r="LFV152" s="1410"/>
      <c r="LFW152" s="1410"/>
      <c r="LFX152" s="1410"/>
      <c r="LFY152" s="1410"/>
      <c r="LFZ152" s="1410"/>
      <c r="LGA152" s="1410"/>
      <c r="LGB152" s="1410"/>
      <c r="LGC152" s="1410"/>
      <c r="LGD152" s="1410"/>
      <c r="LGE152" s="1410"/>
      <c r="LGF152" s="1410"/>
      <c r="LGG152" s="1410"/>
      <c r="LGH152" s="1410"/>
      <c r="LGI152" s="1410"/>
      <c r="LGJ152" s="1410"/>
      <c r="LGK152" s="1410"/>
      <c r="LGL152" s="1410"/>
      <c r="LGM152" s="1410"/>
      <c r="LGN152" s="1410"/>
      <c r="LGO152" s="1410"/>
      <c r="LGP152" s="1410"/>
      <c r="LGQ152" s="1410"/>
      <c r="LGR152" s="1410"/>
      <c r="LGS152" s="1410"/>
      <c r="LGT152" s="1410"/>
      <c r="LGU152" s="1410"/>
      <c r="LGV152" s="1410"/>
      <c r="LGW152" s="1410"/>
      <c r="LGX152" s="1410"/>
      <c r="LGY152" s="1410"/>
      <c r="LGZ152" s="1410"/>
      <c r="LHA152" s="1410"/>
      <c r="LHB152" s="1410"/>
      <c r="LHC152" s="1410"/>
      <c r="LHD152" s="1410"/>
      <c r="LHE152" s="1410"/>
      <c r="LHF152" s="1410"/>
      <c r="LHG152" s="1410"/>
      <c r="LHH152" s="1410"/>
      <c r="LHI152" s="1410"/>
      <c r="LHJ152" s="1410"/>
      <c r="LHK152" s="1410"/>
      <c r="LHL152" s="1410"/>
      <c r="LHM152" s="1410"/>
      <c r="LHN152" s="1410"/>
      <c r="LHO152" s="1410"/>
      <c r="LHP152" s="1410"/>
      <c r="LHQ152" s="1410"/>
      <c r="LHR152" s="1410"/>
      <c r="LHS152" s="1410"/>
      <c r="LHT152" s="1410"/>
      <c r="LHU152" s="1410"/>
      <c r="LHV152" s="1410"/>
      <c r="LHW152" s="1410"/>
      <c r="LHX152" s="1410"/>
      <c r="LHY152" s="1410"/>
      <c r="LHZ152" s="1410"/>
      <c r="LIA152" s="1410"/>
      <c r="LIB152" s="1410"/>
      <c r="LIC152" s="1410"/>
      <c r="LID152" s="1410"/>
      <c r="LIE152" s="1410"/>
      <c r="LIF152" s="1410"/>
      <c r="LIG152" s="1410"/>
      <c r="LIH152" s="1410"/>
      <c r="LII152" s="1410"/>
      <c r="LIJ152" s="1410"/>
      <c r="LIK152" s="1410"/>
      <c r="LIL152" s="1410"/>
      <c r="LIM152" s="1410"/>
      <c r="LIN152" s="1410"/>
      <c r="LIO152" s="1410"/>
      <c r="LIP152" s="1410"/>
      <c r="LIQ152" s="1410"/>
      <c r="LIR152" s="1410"/>
      <c r="LIS152" s="1410"/>
      <c r="LIT152" s="1410"/>
      <c r="LIU152" s="1410"/>
      <c r="LIV152" s="1410"/>
      <c r="LIW152" s="1410"/>
      <c r="LIX152" s="1410"/>
      <c r="LIY152" s="1410"/>
      <c r="LIZ152" s="1410"/>
      <c r="LJA152" s="1410"/>
      <c r="LJB152" s="1410"/>
      <c r="LJC152" s="1410"/>
      <c r="LJD152" s="1410"/>
      <c r="LJE152" s="1410"/>
      <c r="LJF152" s="1410"/>
      <c r="LJG152" s="1410"/>
      <c r="LJH152" s="1410"/>
      <c r="LJI152" s="1410"/>
      <c r="LJJ152" s="1410"/>
      <c r="LJK152" s="1410"/>
      <c r="LJL152" s="1410"/>
      <c r="LJM152" s="1410"/>
      <c r="LJN152" s="1410"/>
      <c r="LJO152" s="1410"/>
      <c r="LJP152" s="1410"/>
      <c r="LJQ152" s="1410"/>
      <c r="LJR152" s="1410"/>
      <c r="LJS152" s="1410"/>
      <c r="LJT152" s="1410"/>
      <c r="LJU152" s="1410"/>
      <c r="LJV152" s="1410"/>
      <c r="LJW152" s="1410"/>
      <c r="LJX152" s="1410"/>
      <c r="LJY152" s="1410"/>
      <c r="LJZ152" s="1410"/>
      <c r="LKA152" s="1410"/>
      <c r="LKB152" s="1410"/>
      <c r="LKC152" s="1410"/>
      <c r="LKD152" s="1410"/>
      <c r="LKE152" s="1410"/>
      <c r="LKF152" s="1410"/>
      <c r="LKG152" s="1410"/>
      <c r="LKH152" s="1410"/>
      <c r="LKI152" s="1410"/>
      <c r="LKJ152" s="1410"/>
      <c r="LKK152" s="1410"/>
      <c r="LKL152" s="1410"/>
      <c r="LKM152" s="1410"/>
      <c r="LKN152" s="1410"/>
      <c r="LKO152" s="1410"/>
      <c r="LKP152" s="1410"/>
      <c r="LKQ152" s="1410"/>
      <c r="LKR152" s="1410"/>
      <c r="LKS152" s="1410"/>
      <c r="LKT152" s="1410"/>
      <c r="LKU152" s="1410"/>
      <c r="LKV152" s="1410"/>
      <c r="LKW152" s="1410"/>
      <c r="LKX152" s="1410"/>
      <c r="LKY152" s="1410"/>
      <c r="LKZ152" s="1410"/>
      <c r="LLA152" s="1410"/>
      <c r="LLB152" s="1410"/>
      <c r="LLC152" s="1410"/>
      <c r="LLD152" s="1410"/>
      <c r="LLE152" s="1410"/>
      <c r="LLF152" s="1410"/>
      <c r="LLG152" s="1410"/>
      <c r="LLH152" s="1410"/>
      <c r="LLI152" s="1410"/>
      <c r="LLJ152" s="1410"/>
      <c r="LLK152" s="1410"/>
      <c r="LLL152" s="1410"/>
      <c r="LLM152" s="1410"/>
      <c r="LLN152" s="1410"/>
      <c r="LLO152" s="1410"/>
      <c r="LLP152" s="1410"/>
      <c r="LLQ152" s="1410"/>
      <c r="LLR152" s="1410"/>
      <c r="LLS152" s="1410"/>
      <c r="LLT152" s="1410"/>
      <c r="LLU152" s="1410"/>
      <c r="LLV152" s="1410"/>
      <c r="LLW152" s="1410"/>
      <c r="LLX152" s="1410"/>
      <c r="LLY152" s="1410"/>
      <c r="LLZ152" s="1410"/>
      <c r="LMA152" s="1410"/>
      <c r="LMB152" s="1410"/>
      <c r="LMC152" s="1410"/>
      <c r="LMD152" s="1410"/>
      <c r="LME152" s="1410"/>
      <c r="LMF152" s="1410"/>
      <c r="LMG152" s="1410"/>
      <c r="LMH152" s="1410"/>
      <c r="LMI152" s="1410"/>
      <c r="LMJ152" s="1410"/>
      <c r="LMK152" s="1410"/>
      <c r="LML152" s="1410"/>
      <c r="LMM152" s="1410"/>
      <c r="LMN152" s="1410"/>
      <c r="LMO152" s="1410"/>
      <c r="LMP152" s="1410"/>
      <c r="LMQ152" s="1410"/>
      <c r="LMR152" s="1410"/>
      <c r="LMS152" s="1410"/>
      <c r="LMT152" s="1410"/>
      <c r="LMU152" s="1410"/>
      <c r="LMV152" s="1410"/>
      <c r="LMW152" s="1410"/>
      <c r="LMX152" s="1410"/>
      <c r="LMY152" s="1410"/>
      <c r="LMZ152" s="1410"/>
      <c r="LNA152" s="1410"/>
      <c r="LNB152" s="1410"/>
      <c r="LNC152" s="1410"/>
      <c r="LND152" s="1410"/>
      <c r="LNE152" s="1410"/>
      <c r="LNF152" s="1410"/>
      <c r="LNG152" s="1410"/>
      <c r="LNH152" s="1410"/>
      <c r="LNI152" s="1410"/>
      <c r="LNJ152" s="1410"/>
      <c r="LNK152" s="1410"/>
      <c r="LNL152" s="1410"/>
      <c r="LNM152" s="1410"/>
      <c r="LNN152" s="1410"/>
      <c r="LNO152" s="1410"/>
      <c r="LNP152" s="1410"/>
      <c r="LNQ152" s="1410"/>
      <c r="LNR152" s="1410"/>
      <c r="LNS152" s="1410"/>
      <c r="LNT152" s="1410"/>
      <c r="LNU152" s="1410"/>
      <c r="LNV152" s="1410"/>
      <c r="LNW152" s="1410"/>
      <c r="LNX152" s="1410"/>
      <c r="LNY152" s="1410"/>
      <c r="LNZ152" s="1410"/>
      <c r="LOA152" s="1410"/>
      <c r="LOB152" s="1410"/>
      <c r="LOC152" s="1410"/>
      <c r="LOD152" s="1410"/>
      <c r="LOE152" s="1410"/>
      <c r="LOF152" s="1410"/>
      <c r="LOG152" s="1410"/>
      <c r="LOH152" s="1410"/>
      <c r="LOI152" s="1410"/>
      <c r="LOJ152" s="1410"/>
      <c r="LOK152" s="1410"/>
      <c r="LOL152" s="1410"/>
      <c r="LOM152" s="1410"/>
      <c r="LON152" s="1410"/>
      <c r="LOO152" s="1410"/>
      <c r="LOP152" s="1410"/>
      <c r="LOQ152" s="1410"/>
      <c r="LOR152" s="1410"/>
      <c r="LOS152" s="1410"/>
      <c r="LOT152" s="1410"/>
      <c r="LOU152" s="1410"/>
      <c r="LOV152" s="1410"/>
      <c r="LOW152" s="1410"/>
      <c r="LOX152" s="1410"/>
      <c r="LOY152" s="1410"/>
      <c r="LOZ152" s="1410"/>
      <c r="LPA152" s="1410"/>
      <c r="LPB152" s="1410"/>
      <c r="LPC152" s="1410"/>
      <c r="LPD152" s="1410"/>
      <c r="LPE152" s="1410"/>
      <c r="LPF152" s="1410"/>
      <c r="LPG152" s="1410"/>
      <c r="LPH152" s="1410"/>
      <c r="LPI152" s="1410"/>
      <c r="LPJ152" s="1410"/>
      <c r="LPK152" s="1410"/>
      <c r="LPL152" s="1410"/>
      <c r="LPM152" s="1410"/>
      <c r="LPN152" s="1410"/>
      <c r="LPO152" s="1410"/>
      <c r="LPP152" s="1410"/>
      <c r="LPQ152" s="1410"/>
      <c r="LPR152" s="1410"/>
      <c r="LPS152" s="1410"/>
      <c r="LPT152" s="1410"/>
      <c r="LPU152" s="1410"/>
      <c r="LPV152" s="1410"/>
      <c r="LPW152" s="1410"/>
      <c r="LPX152" s="1410"/>
      <c r="LPY152" s="1410"/>
      <c r="LPZ152" s="1410"/>
      <c r="LQA152" s="1410"/>
      <c r="LQB152" s="1410"/>
      <c r="LQC152" s="1410"/>
      <c r="LQD152" s="1410"/>
      <c r="LQE152" s="1410"/>
      <c r="LQF152" s="1410"/>
      <c r="LQG152" s="1410"/>
      <c r="LQH152" s="1410"/>
      <c r="LQI152" s="1410"/>
      <c r="LQJ152" s="1410"/>
      <c r="LQK152" s="1410"/>
      <c r="LQL152" s="1410"/>
      <c r="LQM152" s="1410"/>
      <c r="LQN152" s="1410"/>
      <c r="LQO152" s="1410"/>
      <c r="LQP152" s="1410"/>
      <c r="LQQ152" s="1410"/>
      <c r="LQR152" s="1410"/>
      <c r="LQS152" s="1410"/>
      <c r="LQT152" s="1410"/>
      <c r="LQU152" s="1410"/>
      <c r="LQV152" s="1410"/>
      <c r="LQW152" s="1410"/>
      <c r="LQX152" s="1410"/>
      <c r="LQY152" s="1410"/>
      <c r="LQZ152" s="1410"/>
      <c r="LRA152" s="1410"/>
      <c r="LRB152" s="1410"/>
      <c r="LRC152" s="1410"/>
      <c r="LRD152" s="1410"/>
      <c r="LRE152" s="1410"/>
      <c r="LRF152" s="1410"/>
      <c r="LRG152" s="1410"/>
      <c r="LRH152" s="1410"/>
      <c r="LRI152" s="1410"/>
      <c r="LRJ152" s="1410"/>
      <c r="LRK152" s="1410"/>
      <c r="LRL152" s="1410"/>
      <c r="LRM152" s="1410"/>
      <c r="LRN152" s="1410"/>
      <c r="LRO152" s="1410"/>
      <c r="LRP152" s="1410"/>
      <c r="LRQ152" s="1410"/>
      <c r="LRR152" s="1410"/>
      <c r="LRS152" s="1410"/>
      <c r="LRT152" s="1410"/>
      <c r="LRU152" s="1410"/>
      <c r="LRV152" s="1410"/>
      <c r="LRW152" s="1410"/>
      <c r="LRX152" s="1410"/>
      <c r="LRY152" s="1410"/>
      <c r="LRZ152" s="1410"/>
      <c r="LSA152" s="1410"/>
      <c r="LSB152" s="1410"/>
      <c r="LSC152" s="1410"/>
      <c r="LSD152" s="1410"/>
      <c r="LSE152" s="1410"/>
      <c r="LSF152" s="1410"/>
      <c r="LSG152" s="1410"/>
      <c r="LSH152" s="1410"/>
      <c r="LSI152" s="1410"/>
      <c r="LSJ152" s="1410"/>
      <c r="LSK152" s="1410"/>
      <c r="LSL152" s="1410"/>
      <c r="LSM152" s="1410"/>
      <c r="LSN152" s="1410"/>
      <c r="LSO152" s="1410"/>
      <c r="LSP152" s="1410"/>
      <c r="LSQ152" s="1410"/>
      <c r="LSR152" s="1410"/>
      <c r="LSS152" s="1410"/>
      <c r="LST152" s="1410"/>
      <c r="LSU152" s="1410"/>
      <c r="LSV152" s="1410"/>
      <c r="LSW152" s="1410"/>
      <c r="LSX152" s="1410"/>
      <c r="LSY152" s="1410"/>
      <c r="LSZ152" s="1410"/>
      <c r="LTA152" s="1410"/>
      <c r="LTB152" s="1410"/>
      <c r="LTC152" s="1410"/>
      <c r="LTD152" s="1410"/>
      <c r="LTE152" s="1410"/>
      <c r="LTF152" s="1410"/>
      <c r="LTG152" s="1410"/>
      <c r="LTH152" s="1410"/>
      <c r="LTI152" s="1410"/>
      <c r="LTJ152" s="1410"/>
      <c r="LTK152" s="1410"/>
      <c r="LTL152" s="1410"/>
      <c r="LTM152" s="1410"/>
      <c r="LTN152" s="1410"/>
      <c r="LTO152" s="1410"/>
      <c r="LTP152" s="1410"/>
      <c r="LTQ152" s="1410"/>
      <c r="LTR152" s="1410"/>
      <c r="LTS152" s="1410"/>
      <c r="LTT152" s="1410"/>
      <c r="LTU152" s="1410"/>
      <c r="LTV152" s="1410"/>
      <c r="LTW152" s="1410"/>
      <c r="LTX152" s="1410"/>
      <c r="LTY152" s="1410"/>
      <c r="LTZ152" s="1410"/>
      <c r="LUA152" s="1410"/>
      <c r="LUB152" s="1410"/>
      <c r="LUC152" s="1410"/>
      <c r="LUD152" s="1410"/>
      <c r="LUE152" s="1410"/>
      <c r="LUF152" s="1410"/>
      <c r="LUG152" s="1410"/>
      <c r="LUH152" s="1410"/>
      <c r="LUI152" s="1410"/>
      <c r="LUJ152" s="1410"/>
      <c r="LUK152" s="1410"/>
      <c r="LUL152" s="1410"/>
      <c r="LUM152" s="1410"/>
      <c r="LUN152" s="1410"/>
      <c r="LUO152" s="1410"/>
      <c r="LUP152" s="1410"/>
      <c r="LUQ152" s="1410"/>
      <c r="LUR152" s="1410"/>
      <c r="LUS152" s="1410"/>
      <c r="LUT152" s="1410"/>
      <c r="LUU152" s="1410"/>
      <c r="LUV152" s="1410"/>
      <c r="LUW152" s="1410"/>
      <c r="LUX152" s="1410"/>
      <c r="LUY152" s="1410"/>
      <c r="LUZ152" s="1410"/>
      <c r="LVA152" s="1410"/>
      <c r="LVB152" s="1410"/>
      <c r="LVC152" s="1410"/>
      <c r="LVD152" s="1410"/>
      <c r="LVE152" s="1410"/>
      <c r="LVF152" s="1410"/>
      <c r="LVG152" s="1410"/>
      <c r="LVH152" s="1410"/>
      <c r="LVI152" s="1410"/>
      <c r="LVJ152" s="1410"/>
      <c r="LVK152" s="1410"/>
      <c r="LVL152" s="1410"/>
      <c r="LVM152" s="1410"/>
      <c r="LVN152" s="1410"/>
      <c r="LVO152" s="1410"/>
      <c r="LVP152" s="1410"/>
      <c r="LVQ152" s="1410"/>
      <c r="LVR152" s="1410"/>
      <c r="LVS152" s="1410"/>
      <c r="LVT152" s="1410"/>
      <c r="LVU152" s="1410"/>
      <c r="LVV152" s="1410"/>
      <c r="LVW152" s="1410"/>
      <c r="LVX152" s="1410"/>
      <c r="LVY152" s="1410"/>
      <c r="LVZ152" s="1410"/>
      <c r="LWA152" s="1410"/>
      <c r="LWB152" s="1410"/>
      <c r="LWC152" s="1410"/>
      <c r="LWD152" s="1410"/>
      <c r="LWE152" s="1410"/>
      <c r="LWF152" s="1410"/>
      <c r="LWG152" s="1410"/>
      <c r="LWH152" s="1410"/>
      <c r="LWI152" s="1410"/>
      <c r="LWJ152" s="1410"/>
      <c r="LWK152" s="1410"/>
      <c r="LWL152" s="1410"/>
      <c r="LWM152" s="1410"/>
      <c r="LWN152" s="1410"/>
      <c r="LWO152" s="1410"/>
      <c r="LWP152" s="1410"/>
      <c r="LWQ152" s="1410"/>
      <c r="LWR152" s="1410"/>
      <c r="LWS152" s="1410"/>
      <c r="LWT152" s="1410"/>
      <c r="LWU152" s="1410"/>
      <c r="LWV152" s="1410"/>
      <c r="LWW152" s="1410"/>
      <c r="LWX152" s="1410"/>
      <c r="LWY152" s="1410"/>
      <c r="LWZ152" s="1410"/>
      <c r="LXA152" s="1410"/>
      <c r="LXB152" s="1410"/>
      <c r="LXC152" s="1410"/>
      <c r="LXD152" s="1410"/>
      <c r="LXE152" s="1410"/>
      <c r="LXF152" s="1410"/>
      <c r="LXG152" s="1410"/>
      <c r="LXH152" s="1410"/>
      <c r="LXI152" s="1410"/>
      <c r="LXJ152" s="1410"/>
      <c r="LXK152" s="1410"/>
      <c r="LXL152" s="1410"/>
      <c r="LXM152" s="1410"/>
      <c r="LXN152" s="1410"/>
      <c r="LXO152" s="1410"/>
      <c r="LXP152" s="1410"/>
      <c r="LXQ152" s="1410"/>
      <c r="LXR152" s="1410"/>
      <c r="LXS152" s="1410"/>
      <c r="LXT152" s="1410"/>
      <c r="LXU152" s="1410"/>
      <c r="LXV152" s="1410"/>
      <c r="LXW152" s="1410"/>
      <c r="LXX152" s="1410"/>
      <c r="LXY152" s="1410"/>
      <c r="LXZ152" s="1410"/>
      <c r="LYA152" s="1410"/>
      <c r="LYB152" s="1410"/>
      <c r="LYC152" s="1410"/>
      <c r="LYD152" s="1410"/>
      <c r="LYE152" s="1410"/>
      <c r="LYF152" s="1410"/>
      <c r="LYG152" s="1410"/>
      <c r="LYH152" s="1410"/>
      <c r="LYI152" s="1410"/>
      <c r="LYJ152" s="1410"/>
      <c r="LYK152" s="1410"/>
      <c r="LYL152" s="1410"/>
      <c r="LYM152" s="1410"/>
      <c r="LYN152" s="1410"/>
      <c r="LYO152" s="1410"/>
      <c r="LYP152" s="1410"/>
      <c r="LYQ152" s="1410"/>
      <c r="LYR152" s="1410"/>
      <c r="LYS152" s="1410"/>
      <c r="LYT152" s="1410"/>
      <c r="LYU152" s="1410"/>
      <c r="LYV152" s="1410"/>
      <c r="LYW152" s="1410"/>
      <c r="LYX152" s="1410"/>
      <c r="LYY152" s="1410"/>
      <c r="LYZ152" s="1410"/>
      <c r="LZA152" s="1410"/>
      <c r="LZB152" s="1410"/>
      <c r="LZC152" s="1410"/>
      <c r="LZD152" s="1410"/>
      <c r="LZE152" s="1410"/>
      <c r="LZF152" s="1410"/>
      <c r="LZG152" s="1410"/>
      <c r="LZH152" s="1410"/>
      <c r="LZI152" s="1410"/>
      <c r="LZJ152" s="1410"/>
      <c r="LZK152" s="1410"/>
      <c r="LZL152" s="1410"/>
      <c r="LZM152" s="1410"/>
      <c r="LZN152" s="1410"/>
      <c r="LZO152" s="1410"/>
      <c r="LZP152" s="1410"/>
      <c r="LZQ152" s="1410"/>
      <c r="LZR152" s="1410"/>
      <c r="LZS152" s="1410"/>
      <c r="LZT152" s="1410"/>
      <c r="LZU152" s="1410"/>
      <c r="LZV152" s="1410"/>
      <c r="LZW152" s="1410"/>
      <c r="LZX152" s="1410"/>
      <c r="LZY152" s="1410"/>
      <c r="LZZ152" s="1410"/>
      <c r="MAA152" s="1410"/>
      <c r="MAB152" s="1410"/>
      <c r="MAC152" s="1410"/>
      <c r="MAD152" s="1410"/>
      <c r="MAE152" s="1410"/>
      <c r="MAF152" s="1410"/>
      <c r="MAG152" s="1410"/>
      <c r="MAH152" s="1410"/>
      <c r="MAI152" s="1410"/>
      <c r="MAJ152" s="1410"/>
      <c r="MAK152" s="1410"/>
      <c r="MAL152" s="1410"/>
      <c r="MAM152" s="1410"/>
      <c r="MAN152" s="1410"/>
      <c r="MAO152" s="1410"/>
      <c r="MAP152" s="1410"/>
      <c r="MAQ152" s="1410"/>
      <c r="MAR152" s="1410"/>
      <c r="MAS152" s="1410"/>
      <c r="MAT152" s="1410"/>
      <c r="MAU152" s="1410"/>
      <c r="MAV152" s="1410"/>
      <c r="MAW152" s="1410"/>
      <c r="MAX152" s="1410"/>
      <c r="MAY152" s="1410"/>
      <c r="MAZ152" s="1410"/>
      <c r="MBA152" s="1410"/>
      <c r="MBB152" s="1410"/>
      <c r="MBC152" s="1410"/>
      <c r="MBD152" s="1410"/>
      <c r="MBE152" s="1410"/>
      <c r="MBF152" s="1410"/>
      <c r="MBG152" s="1410"/>
      <c r="MBH152" s="1410"/>
      <c r="MBI152" s="1410"/>
      <c r="MBJ152" s="1410"/>
      <c r="MBK152" s="1410"/>
      <c r="MBL152" s="1410"/>
      <c r="MBM152" s="1410"/>
      <c r="MBN152" s="1410"/>
      <c r="MBO152" s="1410"/>
      <c r="MBP152" s="1410"/>
      <c r="MBQ152" s="1410"/>
      <c r="MBR152" s="1410"/>
      <c r="MBS152" s="1410"/>
      <c r="MBT152" s="1410"/>
      <c r="MBU152" s="1410"/>
      <c r="MBV152" s="1410"/>
      <c r="MBW152" s="1410"/>
      <c r="MBX152" s="1410"/>
      <c r="MBY152" s="1410"/>
      <c r="MBZ152" s="1410"/>
      <c r="MCA152" s="1410"/>
      <c r="MCB152" s="1410"/>
      <c r="MCC152" s="1410"/>
      <c r="MCD152" s="1410"/>
      <c r="MCE152" s="1410"/>
      <c r="MCF152" s="1410"/>
      <c r="MCG152" s="1410"/>
      <c r="MCH152" s="1410"/>
      <c r="MCI152" s="1410"/>
      <c r="MCJ152" s="1410"/>
      <c r="MCK152" s="1410"/>
      <c r="MCL152" s="1410"/>
      <c r="MCM152" s="1410"/>
      <c r="MCN152" s="1410"/>
      <c r="MCO152" s="1410"/>
      <c r="MCP152" s="1410"/>
      <c r="MCQ152" s="1410"/>
      <c r="MCR152" s="1410"/>
      <c r="MCS152" s="1410"/>
      <c r="MCT152" s="1410"/>
      <c r="MCU152" s="1410"/>
      <c r="MCV152" s="1410"/>
      <c r="MCW152" s="1410"/>
      <c r="MCX152" s="1410"/>
      <c r="MCY152" s="1410"/>
      <c r="MCZ152" s="1410"/>
      <c r="MDA152" s="1410"/>
      <c r="MDB152" s="1410"/>
      <c r="MDC152" s="1410"/>
      <c r="MDD152" s="1410"/>
      <c r="MDE152" s="1410"/>
      <c r="MDF152" s="1410"/>
      <c r="MDG152" s="1410"/>
      <c r="MDH152" s="1410"/>
      <c r="MDI152" s="1410"/>
      <c r="MDJ152" s="1410"/>
      <c r="MDK152" s="1410"/>
      <c r="MDL152" s="1410"/>
      <c r="MDM152" s="1410"/>
      <c r="MDN152" s="1410"/>
      <c r="MDO152" s="1410"/>
      <c r="MDP152" s="1410"/>
      <c r="MDQ152" s="1410"/>
      <c r="MDR152" s="1410"/>
      <c r="MDS152" s="1410"/>
      <c r="MDT152" s="1410"/>
      <c r="MDU152" s="1410"/>
      <c r="MDV152" s="1410"/>
      <c r="MDW152" s="1410"/>
      <c r="MDX152" s="1410"/>
      <c r="MDY152" s="1410"/>
      <c r="MDZ152" s="1410"/>
      <c r="MEA152" s="1410"/>
      <c r="MEB152" s="1410"/>
      <c r="MEC152" s="1410"/>
      <c r="MED152" s="1410"/>
      <c r="MEE152" s="1410"/>
      <c r="MEF152" s="1410"/>
      <c r="MEG152" s="1410"/>
      <c r="MEH152" s="1410"/>
      <c r="MEI152" s="1410"/>
      <c r="MEJ152" s="1410"/>
      <c r="MEK152" s="1410"/>
      <c r="MEL152" s="1410"/>
      <c r="MEM152" s="1410"/>
      <c r="MEN152" s="1410"/>
      <c r="MEO152" s="1410"/>
      <c r="MEP152" s="1410"/>
      <c r="MEQ152" s="1410"/>
      <c r="MER152" s="1410"/>
      <c r="MES152" s="1410"/>
      <c r="MET152" s="1410"/>
      <c r="MEU152" s="1410"/>
      <c r="MEV152" s="1410"/>
      <c r="MEW152" s="1410"/>
      <c r="MEX152" s="1410"/>
      <c r="MEY152" s="1410"/>
      <c r="MEZ152" s="1410"/>
      <c r="MFA152" s="1410"/>
      <c r="MFB152" s="1410"/>
      <c r="MFC152" s="1410"/>
      <c r="MFD152" s="1410"/>
      <c r="MFE152" s="1410"/>
      <c r="MFF152" s="1410"/>
      <c r="MFG152" s="1410"/>
      <c r="MFH152" s="1410"/>
      <c r="MFI152" s="1410"/>
      <c r="MFJ152" s="1410"/>
      <c r="MFK152" s="1410"/>
      <c r="MFL152" s="1410"/>
      <c r="MFM152" s="1410"/>
      <c r="MFN152" s="1410"/>
      <c r="MFO152" s="1410"/>
      <c r="MFP152" s="1410"/>
      <c r="MFQ152" s="1410"/>
      <c r="MFR152" s="1410"/>
      <c r="MFS152" s="1410"/>
      <c r="MFT152" s="1410"/>
      <c r="MFU152" s="1410"/>
      <c r="MFV152" s="1410"/>
      <c r="MFW152" s="1410"/>
      <c r="MFX152" s="1410"/>
      <c r="MFY152" s="1410"/>
      <c r="MFZ152" s="1410"/>
      <c r="MGA152" s="1410"/>
      <c r="MGB152" s="1410"/>
      <c r="MGC152" s="1410"/>
      <c r="MGD152" s="1410"/>
      <c r="MGE152" s="1410"/>
      <c r="MGF152" s="1410"/>
      <c r="MGG152" s="1410"/>
      <c r="MGH152" s="1410"/>
      <c r="MGI152" s="1410"/>
      <c r="MGJ152" s="1410"/>
      <c r="MGK152" s="1410"/>
      <c r="MGL152" s="1410"/>
      <c r="MGM152" s="1410"/>
      <c r="MGN152" s="1410"/>
      <c r="MGO152" s="1410"/>
      <c r="MGP152" s="1410"/>
      <c r="MGQ152" s="1410"/>
      <c r="MGR152" s="1410"/>
      <c r="MGS152" s="1410"/>
      <c r="MGT152" s="1410"/>
      <c r="MGU152" s="1410"/>
      <c r="MGV152" s="1410"/>
      <c r="MGW152" s="1410"/>
      <c r="MGX152" s="1410"/>
      <c r="MGY152" s="1410"/>
      <c r="MGZ152" s="1410"/>
      <c r="MHA152" s="1410"/>
      <c r="MHB152" s="1410"/>
      <c r="MHC152" s="1410"/>
      <c r="MHD152" s="1410"/>
      <c r="MHE152" s="1410"/>
      <c r="MHF152" s="1410"/>
      <c r="MHG152" s="1410"/>
      <c r="MHH152" s="1410"/>
      <c r="MHI152" s="1410"/>
      <c r="MHJ152" s="1410"/>
      <c r="MHK152" s="1410"/>
      <c r="MHL152" s="1410"/>
      <c r="MHM152" s="1410"/>
      <c r="MHN152" s="1410"/>
      <c r="MHO152" s="1410"/>
      <c r="MHP152" s="1410"/>
      <c r="MHQ152" s="1410"/>
      <c r="MHR152" s="1410"/>
      <c r="MHS152" s="1410"/>
      <c r="MHT152" s="1410"/>
      <c r="MHU152" s="1410"/>
      <c r="MHV152" s="1410"/>
      <c r="MHW152" s="1410"/>
      <c r="MHX152" s="1410"/>
      <c r="MHY152" s="1410"/>
      <c r="MHZ152" s="1410"/>
      <c r="MIA152" s="1410"/>
      <c r="MIB152" s="1410"/>
      <c r="MIC152" s="1410"/>
      <c r="MID152" s="1410"/>
      <c r="MIE152" s="1410"/>
      <c r="MIF152" s="1410"/>
      <c r="MIG152" s="1410"/>
      <c r="MIH152" s="1410"/>
      <c r="MII152" s="1410"/>
      <c r="MIJ152" s="1410"/>
      <c r="MIK152" s="1410"/>
      <c r="MIL152" s="1410"/>
      <c r="MIM152" s="1410"/>
      <c r="MIN152" s="1410"/>
      <c r="MIO152" s="1410"/>
      <c r="MIP152" s="1410"/>
      <c r="MIQ152" s="1410"/>
      <c r="MIR152" s="1410"/>
      <c r="MIS152" s="1410"/>
      <c r="MIT152" s="1410"/>
      <c r="MIU152" s="1410"/>
      <c r="MIV152" s="1410"/>
      <c r="MIW152" s="1410"/>
      <c r="MIX152" s="1410"/>
      <c r="MIY152" s="1410"/>
      <c r="MIZ152" s="1410"/>
      <c r="MJA152" s="1410"/>
      <c r="MJB152" s="1410"/>
      <c r="MJC152" s="1410"/>
      <c r="MJD152" s="1410"/>
      <c r="MJE152" s="1410"/>
      <c r="MJF152" s="1410"/>
      <c r="MJG152" s="1410"/>
      <c r="MJH152" s="1410"/>
      <c r="MJI152" s="1410"/>
      <c r="MJJ152" s="1410"/>
      <c r="MJK152" s="1410"/>
      <c r="MJL152" s="1410"/>
      <c r="MJM152" s="1410"/>
      <c r="MJN152" s="1410"/>
      <c r="MJO152" s="1410"/>
      <c r="MJP152" s="1410"/>
      <c r="MJQ152" s="1410"/>
      <c r="MJR152" s="1410"/>
      <c r="MJS152" s="1410"/>
      <c r="MJT152" s="1410"/>
      <c r="MJU152" s="1410"/>
      <c r="MJV152" s="1410"/>
      <c r="MJW152" s="1410"/>
      <c r="MJX152" s="1410"/>
      <c r="MJY152" s="1410"/>
      <c r="MJZ152" s="1410"/>
      <c r="MKA152" s="1410"/>
      <c r="MKB152" s="1410"/>
      <c r="MKC152" s="1410"/>
      <c r="MKD152" s="1410"/>
      <c r="MKE152" s="1410"/>
      <c r="MKF152" s="1410"/>
      <c r="MKG152" s="1410"/>
      <c r="MKH152" s="1410"/>
      <c r="MKI152" s="1410"/>
      <c r="MKJ152" s="1410"/>
      <c r="MKK152" s="1410"/>
      <c r="MKL152" s="1410"/>
      <c r="MKM152" s="1410"/>
      <c r="MKN152" s="1410"/>
      <c r="MKO152" s="1410"/>
      <c r="MKP152" s="1410"/>
      <c r="MKQ152" s="1410"/>
      <c r="MKR152" s="1410"/>
      <c r="MKS152" s="1410"/>
      <c r="MKT152" s="1410"/>
      <c r="MKU152" s="1410"/>
      <c r="MKV152" s="1410"/>
      <c r="MKW152" s="1410"/>
      <c r="MKX152" s="1410"/>
      <c r="MKY152" s="1410"/>
      <c r="MKZ152" s="1410"/>
      <c r="MLA152" s="1410"/>
      <c r="MLB152" s="1410"/>
      <c r="MLC152" s="1410"/>
      <c r="MLD152" s="1410"/>
      <c r="MLE152" s="1410"/>
      <c r="MLF152" s="1410"/>
      <c r="MLG152" s="1410"/>
      <c r="MLH152" s="1410"/>
      <c r="MLI152" s="1410"/>
      <c r="MLJ152" s="1410"/>
      <c r="MLK152" s="1410"/>
      <c r="MLL152" s="1410"/>
      <c r="MLM152" s="1410"/>
      <c r="MLN152" s="1410"/>
      <c r="MLO152" s="1410"/>
      <c r="MLP152" s="1410"/>
      <c r="MLQ152" s="1410"/>
      <c r="MLR152" s="1410"/>
      <c r="MLS152" s="1410"/>
      <c r="MLT152" s="1410"/>
      <c r="MLU152" s="1410"/>
      <c r="MLV152" s="1410"/>
      <c r="MLW152" s="1410"/>
      <c r="MLX152" s="1410"/>
      <c r="MLY152" s="1410"/>
      <c r="MLZ152" s="1410"/>
      <c r="MMA152" s="1410"/>
      <c r="MMB152" s="1410"/>
      <c r="MMC152" s="1410"/>
      <c r="MMD152" s="1410"/>
      <c r="MME152" s="1410"/>
      <c r="MMF152" s="1410"/>
      <c r="MMG152" s="1410"/>
      <c r="MMH152" s="1410"/>
      <c r="MMI152" s="1410"/>
      <c r="MMJ152" s="1410"/>
      <c r="MMK152" s="1410"/>
      <c r="MML152" s="1410"/>
      <c r="MMM152" s="1410"/>
      <c r="MMN152" s="1410"/>
      <c r="MMO152" s="1410"/>
      <c r="MMP152" s="1410"/>
      <c r="MMQ152" s="1410"/>
      <c r="MMR152" s="1410"/>
      <c r="MMS152" s="1410"/>
      <c r="MMT152" s="1410"/>
      <c r="MMU152" s="1410"/>
      <c r="MMV152" s="1410"/>
      <c r="MMW152" s="1410"/>
      <c r="MMX152" s="1410"/>
      <c r="MMY152" s="1410"/>
      <c r="MMZ152" s="1410"/>
      <c r="MNA152" s="1410"/>
      <c r="MNB152" s="1410"/>
      <c r="MNC152" s="1410"/>
      <c r="MND152" s="1410"/>
      <c r="MNE152" s="1410"/>
      <c r="MNF152" s="1410"/>
      <c r="MNG152" s="1410"/>
      <c r="MNH152" s="1410"/>
      <c r="MNI152" s="1410"/>
      <c r="MNJ152" s="1410"/>
      <c r="MNK152" s="1410"/>
      <c r="MNL152" s="1410"/>
      <c r="MNM152" s="1410"/>
      <c r="MNN152" s="1410"/>
      <c r="MNO152" s="1410"/>
      <c r="MNP152" s="1410"/>
      <c r="MNQ152" s="1410"/>
      <c r="MNR152" s="1410"/>
      <c r="MNS152" s="1410"/>
      <c r="MNT152" s="1410"/>
      <c r="MNU152" s="1410"/>
      <c r="MNV152" s="1410"/>
      <c r="MNW152" s="1410"/>
      <c r="MNX152" s="1410"/>
      <c r="MNY152" s="1410"/>
      <c r="MNZ152" s="1410"/>
      <c r="MOA152" s="1410"/>
      <c r="MOB152" s="1410"/>
      <c r="MOC152" s="1410"/>
      <c r="MOD152" s="1410"/>
      <c r="MOE152" s="1410"/>
      <c r="MOF152" s="1410"/>
      <c r="MOG152" s="1410"/>
      <c r="MOH152" s="1410"/>
      <c r="MOI152" s="1410"/>
      <c r="MOJ152" s="1410"/>
      <c r="MOK152" s="1410"/>
      <c r="MOL152" s="1410"/>
      <c r="MOM152" s="1410"/>
      <c r="MON152" s="1410"/>
      <c r="MOO152" s="1410"/>
      <c r="MOP152" s="1410"/>
      <c r="MOQ152" s="1410"/>
      <c r="MOR152" s="1410"/>
      <c r="MOS152" s="1410"/>
      <c r="MOT152" s="1410"/>
      <c r="MOU152" s="1410"/>
      <c r="MOV152" s="1410"/>
      <c r="MOW152" s="1410"/>
      <c r="MOX152" s="1410"/>
      <c r="MOY152" s="1410"/>
      <c r="MOZ152" s="1410"/>
      <c r="MPA152" s="1410"/>
      <c r="MPB152" s="1410"/>
      <c r="MPC152" s="1410"/>
      <c r="MPD152" s="1410"/>
      <c r="MPE152" s="1410"/>
      <c r="MPF152" s="1410"/>
      <c r="MPG152" s="1410"/>
      <c r="MPH152" s="1410"/>
      <c r="MPI152" s="1410"/>
      <c r="MPJ152" s="1410"/>
      <c r="MPK152" s="1410"/>
      <c r="MPL152" s="1410"/>
      <c r="MPM152" s="1410"/>
      <c r="MPN152" s="1410"/>
      <c r="MPO152" s="1410"/>
      <c r="MPP152" s="1410"/>
      <c r="MPQ152" s="1410"/>
      <c r="MPR152" s="1410"/>
      <c r="MPS152" s="1410"/>
      <c r="MPT152" s="1410"/>
      <c r="MPU152" s="1410"/>
      <c r="MPV152" s="1410"/>
      <c r="MPW152" s="1410"/>
      <c r="MPX152" s="1410"/>
      <c r="MPY152" s="1410"/>
      <c r="MPZ152" s="1410"/>
      <c r="MQA152" s="1410"/>
      <c r="MQB152" s="1410"/>
      <c r="MQC152" s="1410"/>
      <c r="MQD152" s="1410"/>
      <c r="MQE152" s="1410"/>
      <c r="MQF152" s="1410"/>
      <c r="MQG152" s="1410"/>
      <c r="MQH152" s="1410"/>
      <c r="MQI152" s="1410"/>
      <c r="MQJ152" s="1410"/>
      <c r="MQK152" s="1410"/>
      <c r="MQL152" s="1410"/>
      <c r="MQM152" s="1410"/>
      <c r="MQN152" s="1410"/>
      <c r="MQO152" s="1410"/>
      <c r="MQP152" s="1410"/>
      <c r="MQQ152" s="1410"/>
      <c r="MQR152" s="1410"/>
      <c r="MQS152" s="1410"/>
      <c r="MQT152" s="1410"/>
      <c r="MQU152" s="1410"/>
      <c r="MQV152" s="1410"/>
      <c r="MQW152" s="1410"/>
      <c r="MQX152" s="1410"/>
      <c r="MQY152" s="1410"/>
      <c r="MQZ152" s="1410"/>
      <c r="MRA152" s="1410"/>
      <c r="MRB152" s="1410"/>
      <c r="MRC152" s="1410"/>
      <c r="MRD152" s="1410"/>
      <c r="MRE152" s="1410"/>
      <c r="MRF152" s="1410"/>
      <c r="MRG152" s="1410"/>
      <c r="MRH152" s="1410"/>
      <c r="MRI152" s="1410"/>
      <c r="MRJ152" s="1410"/>
      <c r="MRK152" s="1410"/>
      <c r="MRL152" s="1410"/>
      <c r="MRM152" s="1410"/>
      <c r="MRN152" s="1410"/>
      <c r="MRO152" s="1410"/>
      <c r="MRP152" s="1410"/>
      <c r="MRQ152" s="1410"/>
      <c r="MRR152" s="1410"/>
      <c r="MRS152" s="1410"/>
      <c r="MRT152" s="1410"/>
      <c r="MRU152" s="1410"/>
      <c r="MRV152" s="1410"/>
      <c r="MRW152" s="1410"/>
      <c r="MRX152" s="1410"/>
      <c r="MRY152" s="1410"/>
      <c r="MRZ152" s="1410"/>
      <c r="MSA152" s="1410"/>
      <c r="MSB152" s="1410"/>
      <c r="MSC152" s="1410"/>
      <c r="MSD152" s="1410"/>
      <c r="MSE152" s="1410"/>
      <c r="MSF152" s="1410"/>
      <c r="MSG152" s="1410"/>
      <c r="MSH152" s="1410"/>
      <c r="MSI152" s="1410"/>
      <c r="MSJ152" s="1410"/>
      <c r="MSK152" s="1410"/>
      <c r="MSL152" s="1410"/>
      <c r="MSM152" s="1410"/>
      <c r="MSN152" s="1410"/>
      <c r="MSO152" s="1410"/>
      <c r="MSP152" s="1410"/>
      <c r="MSQ152" s="1410"/>
      <c r="MSR152" s="1410"/>
      <c r="MSS152" s="1410"/>
      <c r="MST152" s="1410"/>
      <c r="MSU152" s="1410"/>
      <c r="MSV152" s="1410"/>
      <c r="MSW152" s="1410"/>
      <c r="MSX152" s="1410"/>
      <c r="MSY152" s="1410"/>
      <c r="MSZ152" s="1410"/>
      <c r="MTA152" s="1410"/>
      <c r="MTB152" s="1410"/>
      <c r="MTC152" s="1410"/>
      <c r="MTD152" s="1410"/>
      <c r="MTE152" s="1410"/>
      <c r="MTF152" s="1410"/>
      <c r="MTG152" s="1410"/>
      <c r="MTH152" s="1410"/>
      <c r="MTI152" s="1410"/>
      <c r="MTJ152" s="1410"/>
      <c r="MTK152" s="1410"/>
      <c r="MTL152" s="1410"/>
      <c r="MTM152" s="1410"/>
      <c r="MTN152" s="1410"/>
      <c r="MTO152" s="1410"/>
      <c r="MTP152" s="1410"/>
      <c r="MTQ152" s="1410"/>
      <c r="MTR152" s="1410"/>
      <c r="MTS152" s="1410"/>
      <c r="MTT152" s="1410"/>
      <c r="MTU152" s="1410"/>
      <c r="MTV152" s="1410"/>
      <c r="MTW152" s="1410"/>
      <c r="MTX152" s="1410"/>
      <c r="MTY152" s="1410"/>
      <c r="MTZ152" s="1410"/>
      <c r="MUA152" s="1410"/>
      <c r="MUB152" s="1410"/>
      <c r="MUC152" s="1410"/>
      <c r="MUD152" s="1410"/>
      <c r="MUE152" s="1410"/>
      <c r="MUF152" s="1410"/>
      <c r="MUG152" s="1410"/>
      <c r="MUH152" s="1410"/>
      <c r="MUI152" s="1410"/>
      <c r="MUJ152" s="1410"/>
      <c r="MUK152" s="1410"/>
      <c r="MUL152" s="1410"/>
      <c r="MUM152" s="1410"/>
      <c r="MUN152" s="1410"/>
      <c r="MUO152" s="1410"/>
      <c r="MUP152" s="1410"/>
      <c r="MUQ152" s="1410"/>
      <c r="MUR152" s="1410"/>
      <c r="MUS152" s="1410"/>
      <c r="MUT152" s="1410"/>
      <c r="MUU152" s="1410"/>
      <c r="MUV152" s="1410"/>
      <c r="MUW152" s="1410"/>
      <c r="MUX152" s="1410"/>
      <c r="MUY152" s="1410"/>
      <c r="MUZ152" s="1410"/>
      <c r="MVA152" s="1410"/>
      <c r="MVB152" s="1410"/>
      <c r="MVC152" s="1410"/>
      <c r="MVD152" s="1410"/>
      <c r="MVE152" s="1410"/>
      <c r="MVF152" s="1410"/>
      <c r="MVG152" s="1410"/>
      <c r="MVH152" s="1410"/>
      <c r="MVI152" s="1410"/>
      <c r="MVJ152" s="1410"/>
      <c r="MVK152" s="1410"/>
      <c r="MVL152" s="1410"/>
      <c r="MVM152" s="1410"/>
      <c r="MVN152" s="1410"/>
      <c r="MVO152" s="1410"/>
      <c r="MVP152" s="1410"/>
      <c r="MVQ152" s="1410"/>
      <c r="MVR152" s="1410"/>
      <c r="MVS152" s="1410"/>
      <c r="MVT152" s="1410"/>
      <c r="MVU152" s="1410"/>
      <c r="MVV152" s="1410"/>
      <c r="MVW152" s="1410"/>
      <c r="MVX152" s="1410"/>
      <c r="MVY152" s="1410"/>
      <c r="MVZ152" s="1410"/>
      <c r="MWA152" s="1410"/>
      <c r="MWB152" s="1410"/>
      <c r="MWC152" s="1410"/>
      <c r="MWD152" s="1410"/>
      <c r="MWE152" s="1410"/>
      <c r="MWF152" s="1410"/>
      <c r="MWG152" s="1410"/>
      <c r="MWH152" s="1410"/>
      <c r="MWI152" s="1410"/>
      <c r="MWJ152" s="1410"/>
      <c r="MWK152" s="1410"/>
      <c r="MWL152" s="1410"/>
      <c r="MWM152" s="1410"/>
      <c r="MWN152" s="1410"/>
      <c r="MWO152" s="1410"/>
      <c r="MWP152" s="1410"/>
      <c r="MWQ152" s="1410"/>
      <c r="MWR152" s="1410"/>
      <c r="MWS152" s="1410"/>
      <c r="MWT152" s="1410"/>
      <c r="MWU152" s="1410"/>
      <c r="MWV152" s="1410"/>
      <c r="MWW152" s="1410"/>
      <c r="MWX152" s="1410"/>
      <c r="MWY152" s="1410"/>
      <c r="MWZ152" s="1410"/>
      <c r="MXA152" s="1410"/>
      <c r="MXB152" s="1410"/>
      <c r="MXC152" s="1410"/>
      <c r="MXD152" s="1410"/>
      <c r="MXE152" s="1410"/>
      <c r="MXF152" s="1410"/>
      <c r="MXG152" s="1410"/>
      <c r="MXH152" s="1410"/>
      <c r="MXI152" s="1410"/>
      <c r="MXJ152" s="1410"/>
      <c r="MXK152" s="1410"/>
      <c r="MXL152" s="1410"/>
      <c r="MXM152" s="1410"/>
      <c r="MXN152" s="1410"/>
      <c r="MXO152" s="1410"/>
      <c r="MXP152" s="1410"/>
      <c r="MXQ152" s="1410"/>
      <c r="MXR152" s="1410"/>
      <c r="MXS152" s="1410"/>
      <c r="MXT152" s="1410"/>
      <c r="MXU152" s="1410"/>
      <c r="MXV152" s="1410"/>
      <c r="MXW152" s="1410"/>
      <c r="MXX152" s="1410"/>
      <c r="MXY152" s="1410"/>
      <c r="MXZ152" s="1410"/>
      <c r="MYA152" s="1410"/>
      <c r="MYB152" s="1410"/>
      <c r="MYC152" s="1410"/>
      <c r="MYD152" s="1410"/>
      <c r="MYE152" s="1410"/>
      <c r="MYF152" s="1410"/>
      <c r="MYG152" s="1410"/>
      <c r="MYH152" s="1410"/>
      <c r="MYI152" s="1410"/>
      <c r="MYJ152" s="1410"/>
      <c r="MYK152" s="1410"/>
      <c r="MYL152" s="1410"/>
      <c r="MYM152" s="1410"/>
      <c r="MYN152" s="1410"/>
      <c r="MYO152" s="1410"/>
      <c r="MYP152" s="1410"/>
      <c r="MYQ152" s="1410"/>
      <c r="MYR152" s="1410"/>
      <c r="MYS152" s="1410"/>
      <c r="MYT152" s="1410"/>
      <c r="MYU152" s="1410"/>
      <c r="MYV152" s="1410"/>
      <c r="MYW152" s="1410"/>
      <c r="MYX152" s="1410"/>
      <c r="MYY152" s="1410"/>
      <c r="MYZ152" s="1410"/>
      <c r="MZA152" s="1410"/>
      <c r="MZB152" s="1410"/>
      <c r="MZC152" s="1410"/>
      <c r="MZD152" s="1410"/>
      <c r="MZE152" s="1410"/>
      <c r="MZF152" s="1410"/>
      <c r="MZG152" s="1410"/>
      <c r="MZH152" s="1410"/>
      <c r="MZI152" s="1410"/>
      <c r="MZJ152" s="1410"/>
      <c r="MZK152" s="1410"/>
      <c r="MZL152" s="1410"/>
      <c r="MZM152" s="1410"/>
      <c r="MZN152" s="1410"/>
      <c r="MZO152" s="1410"/>
      <c r="MZP152" s="1410"/>
      <c r="MZQ152" s="1410"/>
      <c r="MZR152" s="1410"/>
      <c r="MZS152" s="1410"/>
      <c r="MZT152" s="1410"/>
      <c r="MZU152" s="1410"/>
      <c r="MZV152" s="1410"/>
      <c r="MZW152" s="1410"/>
      <c r="MZX152" s="1410"/>
      <c r="MZY152" s="1410"/>
      <c r="MZZ152" s="1410"/>
      <c r="NAA152" s="1410"/>
      <c r="NAB152" s="1410"/>
      <c r="NAC152" s="1410"/>
      <c r="NAD152" s="1410"/>
      <c r="NAE152" s="1410"/>
      <c r="NAF152" s="1410"/>
      <c r="NAG152" s="1410"/>
      <c r="NAH152" s="1410"/>
      <c r="NAI152" s="1410"/>
      <c r="NAJ152" s="1410"/>
      <c r="NAK152" s="1410"/>
      <c r="NAL152" s="1410"/>
      <c r="NAM152" s="1410"/>
      <c r="NAN152" s="1410"/>
      <c r="NAO152" s="1410"/>
      <c r="NAP152" s="1410"/>
      <c r="NAQ152" s="1410"/>
      <c r="NAR152" s="1410"/>
      <c r="NAS152" s="1410"/>
      <c r="NAT152" s="1410"/>
      <c r="NAU152" s="1410"/>
      <c r="NAV152" s="1410"/>
      <c r="NAW152" s="1410"/>
      <c r="NAX152" s="1410"/>
      <c r="NAY152" s="1410"/>
      <c r="NAZ152" s="1410"/>
      <c r="NBA152" s="1410"/>
      <c r="NBB152" s="1410"/>
      <c r="NBC152" s="1410"/>
      <c r="NBD152" s="1410"/>
      <c r="NBE152" s="1410"/>
      <c r="NBF152" s="1410"/>
      <c r="NBG152" s="1410"/>
      <c r="NBH152" s="1410"/>
      <c r="NBI152" s="1410"/>
      <c r="NBJ152" s="1410"/>
      <c r="NBK152" s="1410"/>
      <c r="NBL152" s="1410"/>
      <c r="NBM152" s="1410"/>
      <c r="NBN152" s="1410"/>
      <c r="NBO152" s="1410"/>
      <c r="NBP152" s="1410"/>
      <c r="NBQ152" s="1410"/>
      <c r="NBR152" s="1410"/>
      <c r="NBS152" s="1410"/>
      <c r="NBT152" s="1410"/>
      <c r="NBU152" s="1410"/>
      <c r="NBV152" s="1410"/>
      <c r="NBW152" s="1410"/>
      <c r="NBX152" s="1410"/>
      <c r="NBY152" s="1410"/>
      <c r="NBZ152" s="1410"/>
      <c r="NCA152" s="1410"/>
      <c r="NCB152" s="1410"/>
      <c r="NCC152" s="1410"/>
      <c r="NCD152" s="1410"/>
      <c r="NCE152" s="1410"/>
      <c r="NCF152" s="1410"/>
      <c r="NCG152" s="1410"/>
      <c r="NCH152" s="1410"/>
      <c r="NCI152" s="1410"/>
      <c r="NCJ152" s="1410"/>
      <c r="NCK152" s="1410"/>
      <c r="NCL152" s="1410"/>
      <c r="NCM152" s="1410"/>
      <c r="NCN152" s="1410"/>
      <c r="NCO152" s="1410"/>
      <c r="NCP152" s="1410"/>
      <c r="NCQ152" s="1410"/>
      <c r="NCR152" s="1410"/>
      <c r="NCS152" s="1410"/>
      <c r="NCT152" s="1410"/>
      <c r="NCU152" s="1410"/>
      <c r="NCV152" s="1410"/>
      <c r="NCW152" s="1410"/>
      <c r="NCX152" s="1410"/>
      <c r="NCY152" s="1410"/>
      <c r="NCZ152" s="1410"/>
      <c r="NDA152" s="1410"/>
      <c r="NDB152" s="1410"/>
      <c r="NDC152" s="1410"/>
      <c r="NDD152" s="1410"/>
      <c r="NDE152" s="1410"/>
      <c r="NDF152" s="1410"/>
      <c r="NDG152" s="1410"/>
      <c r="NDH152" s="1410"/>
      <c r="NDI152" s="1410"/>
      <c r="NDJ152" s="1410"/>
      <c r="NDK152" s="1410"/>
      <c r="NDL152" s="1410"/>
      <c r="NDM152" s="1410"/>
      <c r="NDN152" s="1410"/>
      <c r="NDO152" s="1410"/>
      <c r="NDP152" s="1410"/>
      <c r="NDQ152" s="1410"/>
      <c r="NDR152" s="1410"/>
      <c r="NDS152" s="1410"/>
      <c r="NDT152" s="1410"/>
      <c r="NDU152" s="1410"/>
      <c r="NDV152" s="1410"/>
      <c r="NDW152" s="1410"/>
      <c r="NDX152" s="1410"/>
      <c r="NDY152" s="1410"/>
      <c r="NDZ152" s="1410"/>
      <c r="NEA152" s="1410"/>
      <c r="NEB152" s="1410"/>
      <c r="NEC152" s="1410"/>
      <c r="NED152" s="1410"/>
      <c r="NEE152" s="1410"/>
      <c r="NEF152" s="1410"/>
      <c r="NEG152" s="1410"/>
      <c r="NEH152" s="1410"/>
      <c r="NEI152" s="1410"/>
      <c r="NEJ152" s="1410"/>
      <c r="NEK152" s="1410"/>
      <c r="NEL152" s="1410"/>
      <c r="NEM152" s="1410"/>
      <c r="NEN152" s="1410"/>
      <c r="NEO152" s="1410"/>
      <c r="NEP152" s="1410"/>
      <c r="NEQ152" s="1410"/>
      <c r="NER152" s="1410"/>
      <c r="NES152" s="1410"/>
      <c r="NET152" s="1410"/>
      <c r="NEU152" s="1410"/>
      <c r="NEV152" s="1410"/>
      <c r="NEW152" s="1410"/>
      <c r="NEX152" s="1410"/>
      <c r="NEY152" s="1410"/>
      <c r="NEZ152" s="1410"/>
      <c r="NFA152" s="1410"/>
      <c r="NFB152" s="1410"/>
      <c r="NFC152" s="1410"/>
      <c r="NFD152" s="1410"/>
      <c r="NFE152" s="1410"/>
      <c r="NFF152" s="1410"/>
      <c r="NFG152" s="1410"/>
      <c r="NFH152" s="1410"/>
      <c r="NFI152" s="1410"/>
      <c r="NFJ152" s="1410"/>
      <c r="NFK152" s="1410"/>
      <c r="NFL152" s="1410"/>
      <c r="NFM152" s="1410"/>
      <c r="NFN152" s="1410"/>
      <c r="NFO152" s="1410"/>
      <c r="NFP152" s="1410"/>
      <c r="NFQ152" s="1410"/>
      <c r="NFR152" s="1410"/>
      <c r="NFS152" s="1410"/>
      <c r="NFT152" s="1410"/>
      <c r="NFU152" s="1410"/>
      <c r="NFV152" s="1410"/>
      <c r="NFW152" s="1410"/>
      <c r="NFX152" s="1410"/>
      <c r="NFY152" s="1410"/>
      <c r="NFZ152" s="1410"/>
      <c r="NGA152" s="1410"/>
      <c r="NGB152" s="1410"/>
      <c r="NGC152" s="1410"/>
      <c r="NGD152" s="1410"/>
      <c r="NGE152" s="1410"/>
      <c r="NGF152" s="1410"/>
      <c r="NGG152" s="1410"/>
      <c r="NGH152" s="1410"/>
      <c r="NGI152" s="1410"/>
      <c r="NGJ152" s="1410"/>
      <c r="NGK152" s="1410"/>
      <c r="NGL152" s="1410"/>
      <c r="NGM152" s="1410"/>
      <c r="NGN152" s="1410"/>
      <c r="NGO152" s="1410"/>
      <c r="NGP152" s="1410"/>
      <c r="NGQ152" s="1410"/>
      <c r="NGR152" s="1410"/>
      <c r="NGS152" s="1410"/>
      <c r="NGT152" s="1410"/>
      <c r="NGU152" s="1410"/>
      <c r="NGV152" s="1410"/>
      <c r="NGW152" s="1410"/>
      <c r="NGX152" s="1410"/>
      <c r="NGY152" s="1410"/>
      <c r="NGZ152" s="1410"/>
      <c r="NHA152" s="1410"/>
      <c r="NHB152" s="1410"/>
      <c r="NHC152" s="1410"/>
      <c r="NHD152" s="1410"/>
      <c r="NHE152" s="1410"/>
      <c r="NHF152" s="1410"/>
      <c r="NHG152" s="1410"/>
      <c r="NHH152" s="1410"/>
      <c r="NHI152" s="1410"/>
      <c r="NHJ152" s="1410"/>
      <c r="NHK152" s="1410"/>
      <c r="NHL152" s="1410"/>
      <c r="NHM152" s="1410"/>
      <c r="NHN152" s="1410"/>
      <c r="NHO152" s="1410"/>
      <c r="NHP152" s="1410"/>
      <c r="NHQ152" s="1410"/>
      <c r="NHR152" s="1410"/>
      <c r="NHS152" s="1410"/>
      <c r="NHT152" s="1410"/>
      <c r="NHU152" s="1410"/>
      <c r="NHV152" s="1410"/>
      <c r="NHW152" s="1410"/>
      <c r="NHX152" s="1410"/>
      <c r="NHY152" s="1410"/>
      <c r="NHZ152" s="1410"/>
      <c r="NIA152" s="1410"/>
      <c r="NIB152" s="1410"/>
      <c r="NIC152" s="1410"/>
      <c r="NID152" s="1410"/>
      <c r="NIE152" s="1410"/>
      <c r="NIF152" s="1410"/>
      <c r="NIG152" s="1410"/>
      <c r="NIH152" s="1410"/>
      <c r="NII152" s="1410"/>
      <c r="NIJ152" s="1410"/>
      <c r="NIK152" s="1410"/>
      <c r="NIL152" s="1410"/>
      <c r="NIM152" s="1410"/>
      <c r="NIN152" s="1410"/>
      <c r="NIO152" s="1410"/>
      <c r="NIP152" s="1410"/>
      <c r="NIQ152" s="1410"/>
      <c r="NIR152" s="1410"/>
      <c r="NIS152" s="1410"/>
      <c r="NIT152" s="1410"/>
      <c r="NIU152" s="1410"/>
      <c r="NIV152" s="1410"/>
      <c r="NIW152" s="1410"/>
      <c r="NIX152" s="1410"/>
      <c r="NIY152" s="1410"/>
      <c r="NIZ152" s="1410"/>
      <c r="NJA152" s="1410"/>
      <c r="NJB152" s="1410"/>
      <c r="NJC152" s="1410"/>
      <c r="NJD152" s="1410"/>
      <c r="NJE152" s="1410"/>
      <c r="NJF152" s="1410"/>
      <c r="NJG152" s="1410"/>
      <c r="NJH152" s="1410"/>
      <c r="NJI152" s="1410"/>
      <c r="NJJ152" s="1410"/>
      <c r="NJK152" s="1410"/>
      <c r="NJL152" s="1410"/>
      <c r="NJM152" s="1410"/>
      <c r="NJN152" s="1410"/>
      <c r="NJO152" s="1410"/>
      <c r="NJP152" s="1410"/>
      <c r="NJQ152" s="1410"/>
      <c r="NJR152" s="1410"/>
      <c r="NJS152" s="1410"/>
      <c r="NJT152" s="1410"/>
      <c r="NJU152" s="1410"/>
      <c r="NJV152" s="1410"/>
      <c r="NJW152" s="1410"/>
      <c r="NJX152" s="1410"/>
      <c r="NJY152" s="1410"/>
      <c r="NJZ152" s="1410"/>
      <c r="NKA152" s="1410"/>
      <c r="NKB152" s="1410"/>
      <c r="NKC152" s="1410"/>
      <c r="NKD152" s="1410"/>
      <c r="NKE152" s="1410"/>
      <c r="NKF152" s="1410"/>
      <c r="NKG152" s="1410"/>
      <c r="NKH152" s="1410"/>
      <c r="NKI152" s="1410"/>
      <c r="NKJ152" s="1410"/>
      <c r="NKK152" s="1410"/>
      <c r="NKL152" s="1410"/>
      <c r="NKM152" s="1410"/>
      <c r="NKN152" s="1410"/>
      <c r="NKO152" s="1410"/>
      <c r="NKP152" s="1410"/>
      <c r="NKQ152" s="1410"/>
      <c r="NKR152" s="1410"/>
      <c r="NKS152" s="1410"/>
      <c r="NKT152" s="1410"/>
      <c r="NKU152" s="1410"/>
      <c r="NKV152" s="1410"/>
      <c r="NKW152" s="1410"/>
      <c r="NKX152" s="1410"/>
      <c r="NKY152" s="1410"/>
      <c r="NKZ152" s="1410"/>
      <c r="NLA152" s="1410"/>
      <c r="NLB152" s="1410"/>
      <c r="NLC152" s="1410"/>
      <c r="NLD152" s="1410"/>
      <c r="NLE152" s="1410"/>
      <c r="NLF152" s="1410"/>
      <c r="NLG152" s="1410"/>
      <c r="NLH152" s="1410"/>
      <c r="NLI152" s="1410"/>
      <c r="NLJ152" s="1410"/>
      <c r="NLK152" s="1410"/>
      <c r="NLL152" s="1410"/>
      <c r="NLM152" s="1410"/>
      <c r="NLN152" s="1410"/>
      <c r="NLO152" s="1410"/>
      <c r="NLP152" s="1410"/>
      <c r="NLQ152" s="1410"/>
      <c r="NLR152" s="1410"/>
      <c r="NLS152" s="1410"/>
      <c r="NLT152" s="1410"/>
      <c r="NLU152" s="1410"/>
      <c r="NLV152" s="1410"/>
      <c r="NLW152" s="1410"/>
      <c r="NLX152" s="1410"/>
      <c r="NLY152" s="1410"/>
      <c r="NLZ152" s="1410"/>
      <c r="NMA152" s="1410"/>
      <c r="NMB152" s="1410"/>
      <c r="NMC152" s="1410"/>
      <c r="NMD152" s="1410"/>
      <c r="NME152" s="1410"/>
      <c r="NMF152" s="1410"/>
      <c r="NMG152" s="1410"/>
      <c r="NMH152" s="1410"/>
      <c r="NMI152" s="1410"/>
      <c r="NMJ152" s="1410"/>
      <c r="NMK152" s="1410"/>
      <c r="NML152" s="1410"/>
      <c r="NMM152" s="1410"/>
      <c r="NMN152" s="1410"/>
      <c r="NMO152" s="1410"/>
      <c r="NMP152" s="1410"/>
      <c r="NMQ152" s="1410"/>
      <c r="NMR152" s="1410"/>
      <c r="NMS152" s="1410"/>
      <c r="NMT152" s="1410"/>
      <c r="NMU152" s="1410"/>
      <c r="NMV152" s="1410"/>
      <c r="NMW152" s="1410"/>
      <c r="NMX152" s="1410"/>
      <c r="NMY152" s="1410"/>
      <c r="NMZ152" s="1410"/>
      <c r="NNA152" s="1410"/>
      <c r="NNB152" s="1410"/>
      <c r="NNC152" s="1410"/>
      <c r="NND152" s="1410"/>
      <c r="NNE152" s="1410"/>
      <c r="NNF152" s="1410"/>
      <c r="NNG152" s="1410"/>
      <c r="NNH152" s="1410"/>
      <c r="NNI152" s="1410"/>
      <c r="NNJ152" s="1410"/>
      <c r="NNK152" s="1410"/>
      <c r="NNL152" s="1410"/>
      <c r="NNM152" s="1410"/>
      <c r="NNN152" s="1410"/>
      <c r="NNO152" s="1410"/>
      <c r="NNP152" s="1410"/>
      <c r="NNQ152" s="1410"/>
      <c r="NNR152" s="1410"/>
      <c r="NNS152" s="1410"/>
      <c r="NNT152" s="1410"/>
      <c r="NNU152" s="1410"/>
      <c r="NNV152" s="1410"/>
      <c r="NNW152" s="1410"/>
      <c r="NNX152" s="1410"/>
      <c r="NNY152" s="1410"/>
      <c r="NNZ152" s="1410"/>
      <c r="NOA152" s="1410"/>
      <c r="NOB152" s="1410"/>
      <c r="NOC152" s="1410"/>
      <c r="NOD152" s="1410"/>
      <c r="NOE152" s="1410"/>
      <c r="NOF152" s="1410"/>
      <c r="NOG152" s="1410"/>
      <c r="NOH152" s="1410"/>
      <c r="NOI152" s="1410"/>
      <c r="NOJ152" s="1410"/>
      <c r="NOK152" s="1410"/>
      <c r="NOL152" s="1410"/>
      <c r="NOM152" s="1410"/>
      <c r="NON152" s="1410"/>
      <c r="NOO152" s="1410"/>
      <c r="NOP152" s="1410"/>
      <c r="NOQ152" s="1410"/>
      <c r="NOR152" s="1410"/>
      <c r="NOS152" s="1410"/>
      <c r="NOT152" s="1410"/>
      <c r="NOU152" s="1410"/>
      <c r="NOV152" s="1410"/>
      <c r="NOW152" s="1410"/>
      <c r="NOX152" s="1410"/>
      <c r="NOY152" s="1410"/>
      <c r="NOZ152" s="1410"/>
      <c r="NPA152" s="1410"/>
      <c r="NPB152" s="1410"/>
      <c r="NPC152" s="1410"/>
      <c r="NPD152" s="1410"/>
      <c r="NPE152" s="1410"/>
      <c r="NPF152" s="1410"/>
      <c r="NPG152" s="1410"/>
      <c r="NPH152" s="1410"/>
      <c r="NPI152" s="1410"/>
      <c r="NPJ152" s="1410"/>
      <c r="NPK152" s="1410"/>
      <c r="NPL152" s="1410"/>
      <c r="NPM152" s="1410"/>
      <c r="NPN152" s="1410"/>
      <c r="NPO152" s="1410"/>
      <c r="NPP152" s="1410"/>
      <c r="NPQ152" s="1410"/>
      <c r="NPR152" s="1410"/>
      <c r="NPS152" s="1410"/>
      <c r="NPT152" s="1410"/>
      <c r="NPU152" s="1410"/>
      <c r="NPV152" s="1410"/>
      <c r="NPW152" s="1410"/>
      <c r="NPX152" s="1410"/>
      <c r="NPY152" s="1410"/>
      <c r="NPZ152" s="1410"/>
      <c r="NQA152" s="1410"/>
      <c r="NQB152" s="1410"/>
      <c r="NQC152" s="1410"/>
      <c r="NQD152" s="1410"/>
      <c r="NQE152" s="1410"/>
      <c r="NQF152" s="1410"/>
      <c r="NQG152" s="1410"/>
      <c r="NQH152" s="1410"/>
      <c r="NQI152" s="1410"/>
      <c r="NQJ152" s="1410"/>
      <c r="NQK152" s="1410"/>
      <c r="NQL152" s="1410"/>
      <c r="NQM152" s="1410"/>
      <c r="NQN152" s="1410"/>
      <c r="NQO152" s="1410"/>
      <c r="NQP152" s="1410"/>
      <c r="NQQ152" s="1410"/>
      <c r="NQR152" s="1410"/>
      <c r="NQS152" s="1410"/>
      <c r="NQT152" s="1410"/>
      <c r="NQU152" s="1410"/>
      <c r="NQV152" s="1410"/>
      <c r="NQW152" s="1410"/>
      <c r="NQX152" s="1410"/>
      <c r="NQY152" s="1410"/>
      <c r="NQZ152" s="1410"/>
      <c r="NRA152" s="1410"/>
      <c r="NRB152" s="1410"/>
      <c r="NRC152" s="1410"/>
      <c r="NRD152" s="1410"/>
      <c r="NRE152" s="1410"/>
      <c r="NRF152" s="1410"/>
      <c r="NRG152" s="1410"/>
      <c r="NRH152" s="1410"/>
      <c r="NRI152" s="1410"/>
      <c r="NRJ152" s="1410"/>
      <c r="NRK152" s="1410"/>
      <c r="NRL152" s="1410"/>
      <c r="NRM152" s="1410"/>
      <c r="NRN152" s="1410"/>
      <c r="NRO152" s="1410"/>
      <c r="NRP152" s="1410"/>
      <c r="NRQ152" s="1410"/>
      <c r="NRR152" s="1410"/>
      <c r="NRS152" s="1410"/>
      <c r="NRT152" s="1410"/>
      <c r="NRU152" s="1410"/>
      <c r="NRV152" s="1410"/>
      <c r="NRW152" s="1410"/>
      <c r="NRX152" s="1410"/>
      <c r="NRY152" s="1410"/>
      <c r="NRZ152" s="1410"/>
      <c r="NSA152" s="1410"/>
      <c r="NSB152" s="1410"/>
      <c r="NSC152" s="1410"/>
      <c r="NSD152" s="1410"/>
      <c r="NSE152" s="1410"/>
      <c r="NSF152" s="1410"/>
      <c r="NSG152" s="1410"/>
      <c r="NSH152" s="1410"/>
      <c r="NSI152" s="1410"/>
      <c r="NSJ152" s="1410"/>
      <c r="NSK152" s="1410"/>
      <c r="NSL152" s="1410"/>
      <c r="NSM152" s="1410"/>
      <c r="NSN152" s="1410"/>
      <c r="NSO152" s="1410"/>
      <c r="NSP152" s="1410"/>
      <c r="NSQ152" s="1410"/>
      <c r="NSR152" s="1410"/>
      <c r="NSS152" s="1410"/>
      <c r="NST152" s="1410"/>
      <c r="NSU152" s="1410"/>
      <c r="NSV152" s="1410"/>
      <c r="NSW152" s="1410"/>
      <c r="NSX152" s="1410"/>
      <c r="NSY152" s="1410"/>
      <c r="NSZ152" s="1410"/>
      <c r="NTA152" s="1410"/>
      <c r="NTB152" s="1410"/>
      <c r="NTC152" s="1410"/>
      <c r="NTD152" s="1410"/>
      <c r="NTE152" s="1410"/>
      <c r="NTF152" s="1410"/>
      <c r="NTG152" s="1410"/>
      <c r="NTH152" s="1410"/>
      <c r="NTI152" s="1410"/>
      <c r="NTJ152" s="1410"/>
      <c r="NTK152" s="1410"/>
      <c r="NTL152" s="1410"/>
      <c r="NTM152" s="1410"/>
      <c r="NTN152" s="1410"/>
      <c r="NTO152" s="1410"/>
      <c r="NTP152" s="1410"/>
      <c r="NTQ152" s="1410"/>
      <c r="NTR152" s="1410"/>
      <c r="NTS152" s="1410"/>
      <c r="NTT152" s="1410"/>
      <c r="NTU152" s="1410"/>
      <c r="NTV152" s="1410"/>
      <c r="NTW152" s="1410"/>
      <c r="NTX152" s="1410"/>
      <c r="NTY152" s="1410"/>
      <c r="NTZ152" s="1410"/>
      <c r="NUA152" s="1410"/>
      <c r="NUB152" s="1410"/>
      <c r="NUC152" s="1410"/>
      <c r="NUD152" s="1410"/>
      <c r="NUE152" s="1410"/>
      <c r="NUF152" s="1410"/>
      <c r="NUG152" s="1410"/>
      <c r="NUH152" s="1410"/>
      <c r="NUI152" s="1410"/>
      <c r="NUJ152" s="1410"/>
      <c r="NUK152" s="1410"/>
      <c r="NUL152" s="1410"/>
      <c r="NUM152" s="1410"/>
      <c r="NUN152" s="1410"/>
      <c r="NUO152" s="1410"/>
      <c r="NUP152" s="1410"/>
      <c r="NUQ152" s="1410"/>
      <c r="NUR152" s="1410"/>
      <c r="NUS152" s="1410"/>
      <c r="NUT152" s="1410"/>
      <c r="NUU152" s="1410"/>
      <c r="NUV152" s="1410"/>
      <c r="NUW152" s="1410"/>
      <c r="NUX152" s="1410"/>
      <c r="NUY152" s="1410"/>
      <c r="NUZ152" s="1410"/>
      <c r="NVA152" s="1410"/>
      <c r="NVB152" s="1410"/>
      <c r="NVC152" s="1410"/>
      <c r="NVD152" s="1410"/>
      <c r="NVE152" s="1410"/>
      <c r="NVF152" s="1410"/>
      <c r="NVG152" s="1410"/>
      <c r="NVH152" s="1410"/>
      <c r="NVI152" s="1410"/>
      <c r="NVJ152" s="1410"/>
      <c r="NVK152" s="1410"/>
      <c r="NVL152" s="1410"/>
      <c r="NVM152" s="1410"/>
      <c r="NVN152" s="1410"/>
      <c r="NVO152" s="1410"/>
      <c r="NVP152" s="1410"/>
      <c r="NVQ152" s="1410"/>
      <c r="NVR152" s="1410"/>
      <c r="NVS152" s="1410"/>
      <c r="NVT152" s="1410"/>
      <c r="NVU152" s="1410"/>
      <c r="NVV152" s="1410"/>
      <c r="NVW152" s="1410"/>
      <c r="NVX152" s="1410"/>
      <c r="NVY152" s="1410"/>
      <c r="NVZ152" s="1410"/>
      <c r="NWA152" s="1410"/>
      <c r="NWB152" s="1410"/>
      <c r="NWC152" s="1410"/>
      <c r="NWD152" s="1410"/>
      <c r="NWE152" s="1410"/>
      <c r="NWF152" s="1410"/>
      <c r="NWG152" s="1410"/>
      <c r="NWH152" s="1410"/>
      <c r="NWI152" s="1410"/>
      <c r="NWJ152" s="1410"/>
      <c r="NWK152" s="1410"/>
      <c r="NWL152" s="1410"/>
      <c r="NWM152" s="1410"/>
      <c r="NWN152" s="1410"/>
      <c r="NWO152" s="1410"/>
      <c r="NWP152" s="1410"/>
      <c r="NWQ152" s="1410"/>
      <c r="NWR152" s="1410"/>
      <c r="NWS152" s="1410"/>
      <c r="NWT152" s="1410"/>
      <c r="NWU152" s="1410"/>
      <c r="NWV152" s="1410"/>
      <c r="NWW152" s="1410"/>
      <c r="NWX152" s="1410"/>
      <c r="NWY152" s="1410"/>
      <c r="NWZ152" s="1410"/>
      <c r="NXA152" s="1410"/>
      <c r="NXB152" s="1410"/>
      <c r="NXC152" s="1410"/>
      <c r="NXD152" s="1410"/>
      <c r="NXE152" s="1410"/>
      <c r="NXF152" s="1410"/>
      <c r="NXG152" s="1410"/>
      <c r="NXH152" s="1410"/>
      <c r="NXI152" s="1410"/>
      <c r="NXJ152" s="1410"/>
      <c r="NXK152" s="1410"/>
      <c r="NXL152" s="1410"/>
      <c r="NXM152" s="1410"/>
      <c r="NXN152" s="1410"/>
      <c r="NXO152" s="1410"/>
      <c r="NXP152" s="1410"/>
      <c r="NXQ152" s="1410"/>
      <c r="NXR152" s="1410"/>
      <c r="NXS152" s="1410"/>
      <c r="NXT152" s="1410"/>
      <c r="NXU152" s="1410"/>
      <c r="NXV152" s="1410"/>
      <c r="NXW152" s="1410"/>
      <c r="NXX152" s="1410"/>
      <c r="NXY152" s="1410"/>
      <c r="NXZ152" s="1410"/>
      <c r="NYA152" s="1410"/>
      <c r="NYB152" s="1410"/>
      <c r="NYC152" s="1410"/>
      <c r="NYD152" s="1410"/>
      <c r="NYE152" s="1410"/>
      <c r="NYF152" s="1410"/>
      <c r="NYG152" s="1410"/>
      <c r="NYH152" s="1410"/>
      <c r="NYI152" s="1410"/>
      <c r="NYJ152" s="1410"/>
      <c r="NYK152" s="1410"/>
      <c r="NYL152" s="1410"/>
      <c r="NYM152" s="1410"/>
      <c r="NYN152" s="1410"/>
      <c r="NYO152" s="1410"/>
      <c r="NYP152" s="1410"/>
      <c r="NYQ152" s="1410"/>
      <c r="NYR152" s="1410"/>
      <c r="NYS152" s="1410"/>
      <c r="NYT152" s="1410"/>
      <c r="NYU152" s="1410"/>
      <c r="NYV152" s="1410"/>
      <c r="NYW152" s="1410"/>
      <c r="NYX152" s="1410"/>
      <c r="NYY152" s="1410"/>
      <c r="NYZ152" s="1410"/>
      <c r="NZA152" s="1410"/>
      <c r="NZB152" s="1410"/>
      <c r="NZC152" s="1410"/>
      <c r="NZD152" s="1410"/>
      <c r="NZE152" s="1410"/>
      <c r="NZF152" s="1410"/>
      <c r="NZG152" s="1410"/>
      <c r="NZH152" s="1410"/>
      <c r="NZI152" s="1410"/>
      <c r="NZJ152" s="1410"/>
      <c r="NZK152" s="1410"/>
      <c r="NZL152" s="1410"/>
      <c r="NZM152" s="1410"/>
      <c r="NZN152" s="1410"/>
      <c r="NZO152" s="1410"/>
      <c r="NZP152" s="1410"/>
      <c r="NZQ152" s="1410"/>
      <c r="NZR152" s="1410"/>
      <c r="NZS152" s="1410"/>
      <c r="NZT152" s="1410"/>
      <c r="NZU152" s="1410"/>
      <c r="NZV152" s="1410"/>
      <c r="NZW152" s="1410"/>
      <c r="NZX152" s="1410"/>
      <c r="NZY152" s="1410"/>
      <c r="NZZ152" s="1410"/>
      <c r="OAA152" s="1410"/>
      <c r="OAB152" s="1410"/>
      <c r="OAC152" s="1410"/>
      <c r="OAD152" s="1410"/>
      <c r="OAE152" s="1410"/>
      <c r="OAF152" s="1410"/>
      <c r="OAG152" s="1410"/>
      <c r="OAH152" s="1410"/>
      <c r="OAI152" s="1410"/>
      <c r="OAJ152" s="1410"/>
      <c r="OAK152" s="1410"/>
      <c r="OAL152" s="1410"/>
      <c r="OAM152" s="1410"/>
      <c r="OAN152" s="1410"/>
      <c r="OAO152" s="1410"/>
      <c r="OAP152" s="1410"/>
      <c r="OAQ152" s="1410"/>
      <c r="OAR152" s="1410"/>
      <c r="OAS152" s="1410"/>
      <c r="OAT152" s="1410"/>
      <c r="OAU152" s="1410"/>
      <c r="OAV152" s="1410"/>
      <c r="OAW152" s="1410"/>
      <c r="OAX152" s="1410"/>
      <c r="OAY152" s="1410"/>
      <c r="OAZ152" s="1410"/>
      <c r="OBA152" s="1410"/>
      <c r="OBB152" s="1410"/>
      <c r="OBC152" s="1410"/>
      <c r="OBD152" s="1410"/>
      <c r="OBE152" s="1410"/>
      <c r="OBF152" s="1410"/>
      <c r="OBG152" s="1410"/>
      <c r="OBH152" s="1410"/>
      <c r="OBI152" s="1410"/>
      <c r="OBJ152" s="1410"/>
      <c r="OBK152" s="1410"/>
      <c r="OBL152" s="1410"/>
      <c r="OBM152" s="1410"/>
      <c r="OBN152" s="1410"/>
      <c r="OBO152" s="1410"/>
      <c r="OBP152" s="1410"/>
      <c r="OBQ152" s="1410"/>
      <c r="OBR152" s="1410"/>
      <c r="OBS152" s="1410"/>
      <c r="OBT152" s="1410"/>
      <c r="OBU152" s="1410"/>
      <c r="OBV152" s="1410"/>
      <c r="OBW152" s="1410"/>
      <c r="OBX152" s="1410"/>
      <c r="OBY152" s="1410"/>
      <c r="OBZ152" s="1410"/>
      <c r="OCA152" s="1410"/>
      <c r="OCB152" s="1410"/>
      <c r="OCC152" s="1410"/>
      <c r="OCD152" s="1410"/>
      <c r="OCE152" s="1410"/>
      <c r="OCF152" s="1410"/>
      <c r="OCG152" s="1410"/>
      <c r="OCH152" s="1410"/>
      <c r="OCI152" s="1410"/>
      <c r="OCJ152" s="1410"/>
      <c r="OCK152" s="1410"/>
      <c r="OCL152" s="1410"/>
      <c r="OCM152" s="1410"/>
      <c r="OCN152" s="1410"/>
      <c r="OCO152" s="1410"/>
      <c r="OCP152" s="1410"/>
      <c r="OCQ152" s="1410"/>
      <c r="OCR152" s="1410"/>
      <c r="OCS152" s="1410"/>
      <c r="OCT152" s="1410"/>
      <c r="OCU152" s="1410"/>
      <c r="OCV152" s="1410"/>
      <c r="OCW152" s="1410"/>
      <c r="OCX152" s="1410"/>
      <c r="OCY152" s="1410"/>
      <c r="OCZ152" s="1410"/>
      <c r="ODA152" s="1410"/>
      <c r="ODB152" s="1410"/>
      <c r="ODC152" s="1410"/>
      <c r="ODD152" s="1410"/>
      <c r="ODE152" s="1410"/>
      <c r="ODF152" s="1410"/>
      <c r="ODG152" s="1410"/>
      <c r="ODH152" s="1410"/>
      <c r="ODI152" s="1410"/>
      <c r="ODJ152" s="1410"/>
      <c r="ODK152" s="1410"/>
      <c r="ODL152" s="1410"/>
      <c r="ODM152" s="1410"/>
      <c r="ODN152" s="1410"/>
      <c r="ODO152" s="1410"/>
      <c r="ODP152" s="1410"/>
      <c r="ODQ152" s="1410"/>
      <c r="ODR152" s="1410"/>
      <c r="ODS152" s="1410"/>
      <c r="ODT152" s="1410"/>
      <c r="ODU152" s="1410"/>
      <c r="ODV152" s="1410"/>
      <c r="ODW152" s="1410"/>
      <c r="ODX152" s="1410"/>
      <c r="ODY152" s="1410"/>
      <c r="ODZ152" s="1410"/>
      <c r="OEA152" s="1410"/>
      <c r="OEB152" s="1410"/>
      <c r="OEC152" s="1410"/>
      <c r="OED152" s="1410"/>
      <c r="OEE152" s="1410"/>
      <c r="OEF152" s="1410"/>
      <c r="OEG152" s="1410"/>
      <c r="OEH152" s="1410"/>
      <c r="OEI152" s="1410"/>
      <c r="OEJ152" s="1410"/>
      <c r="OEK152" s="1410"/>
      <c r="OEL152" s="1410"/>
      <c r="OEM152" s="1410"/>
      <c r="OEN152" s="1410"/>
      <c r="OEO152" s="1410"/>
      <c r="OEP152" s="1410"/>
      <c r="OEQ152" s="1410"/>
      <c r="OER152" s="1410"/>
      <c r="OES152" s="1410"/>
      <c r="OET152" s="1410"/>
      <c r="OEU152" s="1410"/>
      <c r="OEV152" s="1410"/>
      <c r="OEW152" s="1410"/>
      <c r="OEX152" s="1410"/>
      <c r="OEY152" s="1410"/>
      <c r="OEZ152" s="1410"/>
      <c r="OFA152" s="1410"/>
      <c r="OFB152" s="1410"/>
      <c r="OFC152" s="1410"/>
      <c r="OFD152" s="1410"/>
      <c r="OFE152" s="1410"/>
      <c r="OFF152" s="1410"/>
      <c r="OFG152" s="1410"/>
      <c r="OFH152" s="1410"/>
      <c r="OFI152" s="1410"/>
      <c r="OFJ152" s="1410"/>
      <c r="OFK152" s="1410"/>
      <c r="OFL152" s="1410"/>
      <c r="OFM152" s="1410"/>
      <c r="OFN152" s="1410"/>
      <c r="OFO152" s="1410"/>
      <c r="OFP152" s="1410"/>
      <c r="OFQ152" s="1410"/>
      <c r="OFR152" s="1410"/>
      <c r="OFS152" s="1410"/>
      <c r="OFT152" s="1410"/>
      <c r="OFU152" s="1410"/>
      <c r="OFV152" s="1410"/>
      <c r="OFW152" s="1410"/>
      <c r="OFX152" s="1410"/>
      <c r="OFY152" s="1410"/>
      <c r="OFZ152" s="1410"/>
      <c r="OGA152" s="1410"/>
      <c r="OGB152" s="1410"/>
      <c r="OGC152" s="1410"/>
      <c r="OGD152" s="1410"/>
      <c r="OGE152" s="1410"/>
      <c r="OGF152" s="1410"/>
      <c r="OGG152" s="1410"/>
      <c r="OGH152" s="1410"/>
      <c r="OGI152" s="1410"/>
      <c r="OGJ152" s="1410"/>
      <c r="OGK152" s="1410"/>
      <c r="OGL152" s="1410"/>
      <c r="OGM152" s="1410"/>
      <c r="OGN152" s="1410"/>
      <c r="OGO152" s="1410"/>
      <c r="OGP152" s="1410"/>
      <c r="OGQ152" s="1410"/>
      <c r="OGR152" s="1410"/>
      <c r="OGS152" s="1410"/>
      <c r="OGT152" s="1410"/>
      <c r="OGU152" s="1410"/>
      <c r="OGV152" s="1410"/>
      <c r="OGW152" s="1410"/>
      <c r="OGX152" s="1410"/>
      <c r="OGY152" s="1410"/>
      <c r="OGZ152" s="1410"/>
      <c r="OHA152" s="1410"/>
      <c r="OHB152" s="1410"/>
      <c r="OHC152" s="1410"/>
      <c r="OHD152" s="1410"/>
      <c r="OHE152" s="1410"/>
      <c r="OHF152" s="1410"/>
      <c r="OHG152" s="1410"/>
      <c r="OHH152" s="1410"/>
      <c r="OHI152" s="1410"/>
      <c r="OHJ152" s="1410"/>
      <c r="OHK152" s="1410"/>
      <c r="OHL152" s="1410"/>
      <c r="OHM152" s="1410"/>
      <c r="OHN152" s="1410"/>
      <c r="OHO152" s="1410"/>
      <c r="OHP152" s="1410"/>
      <c r="OHQ152" s="1410"/>
      <c r="OHR152" s="1410"/>
      <c r="OHS152" s="1410"/>
      <c r="OHT152" s="1410"/>
      <c r="OHU152" s="1410"/>
      <c r="OHV152" s="1410"/>
      <c r="OHW152" s="1410"/>
      <c r="OHX152" s="1410"/>
      <c r="OHY152" s="1410"/>
      <c r="OHZ152" s="1410"/>
      <c r="OIA152" s="1410"/>
      <c r="OIB152" s="1410"/>
      <c r="OIC152" s="1410"/>
      <c r="OID152" s="1410"/>
      <c r="OIE152" s="1410"/>
      <c r="OIF152" s="1410"/>
      <c r="OIG152" s="1410"/>
      <c r="OIH152" s="1410"/>
      <c r="OII152" s="1410"/>
      <c r="OIJ152" s="1410"/>
      <c r="OIK152" s="1410"/>
      <c r="OIL152" s="1410"/>
      <c r="OIM152" s="1410"/>
      <c r="OIN152" s="1410"/>
      <c r="OIO152" s="1410"/>
      <c r="OIP152" s="1410"/>
      <c r="OIQ152" s="1410"/>
      <c r="OIR152" s="1410"/>
      <c r="OIS152" s="1410"/>
      <c r="OIT152" s="1410"/>
      <c r="OIU152" s="1410"/>
      <c r="OIV152" s="1410"/>
      <c r="OIW152" s="1410"/>
      <c r="OIX152" s="1410"/>
      <c r="OIY152" s="1410"/>
      <c r="OIZ152" s="1410"/>
      <c r="OJA152" s="1410"/>
      <c r="OJB152" s="1410"/>
      <c r="OJC152" s="1410"/>
      <c r="OJD152" s="1410"/>
      <c r="OJE152" s="1410"/>
      <c r="OJF152" s="1410"/>
      <c r="OJG152" s="1410"/>
      <c r="OJH152" s="1410"/>
      <c r="OJI152" s="1410"/>
      <c r="OJJ152" s="1410"/>
      <c r="OJK152" s="1410"/>
      <c r="OJL152" s="1410"/>
      <c r="OJM152" s="1410"/>
      <c r="OJN152" s="1410"/>
      <c r="OJO152" s="1410"/>
      <c r="OJP152" s="1410"/>
      <c r="OJQ152" s="1410"/>
      <c r="OJR152" s="1410"/>
      <c r="OJS152" s="1410"/>
      <c r="OJT152" s="1410"/>
      <c r="OJU152" s="1410"/>
      <c r="OJV152" s="1410"/>
      <c r="OJW152" s="1410"/>
      <c r="OJX152" s="1410"/>
      <c r="OJY152" s="1410"/>
      <c r="OJZ152" s="1410"/>
      <c r="OKA152" s="1410"/>
      <c r="OKB152" s="1410"/>
      <c r="OKC152" s="1410"/>
      <c r="OKD152" s="1410"/>
      <c r="OKE152" s="1410"/>
      <c r="OKF152" s="1410"/>
      <c r="OKG152" s="1410"/>
      <c r="OKH152" s="1410"/>
      <c r="OKI152" s="1410"/>
      <c r="OKJ152" s="1410"/>
      <c r="OKK152" s="1410"/>
      <c r="OKL152" s="1410"/>
      <c r="OKM152" s="1410"/>
      <c r="OKN152" s="1410"/>
      <c r="OKO152" s="1410"/>
      <c r="OKP152" s="1410"/>
      <c r="OKQ152" s="1410"/>
      <c r="OKR152" s="1410"/>
      <c r="OKS152" s="1410"/>
      <c r="OKT152" s="1410"/>
      <c r="OKU152" s="1410"/>
      <c r="OKV152" s="1410"/>
      <c r="OKW152" s="1410"/>
      <c r="OKX152" s="1410"/>
      <c r="OKY152" s="1410"/>
      <c r="OKZ152" s="1410"/>
      <c r="OLA152" s="1410"/>
      <c r="OLB152" s="1410"/>
      <c r="OLC152" s="1410"/>
      <c r="OLD152" s="1410"/>
      <c r="OLE152" s="1410"/>
      <c r="OLF152" s="1410"/>
      <c r="OLG152" s="1410"/>
      <c r="OLH152" s="1410"/>
      <c r="OLI152" s="1410"/>
      <c r="OLJ152" s="1410"/>
      <c r="OLK152" s="1410"/>
      <c r="OLL152" s="1410"/>
      <c r="OLM152" s="1410"/>
      <c r="OLN152" s="1410"/>
      <c r="OLO152" s="1410"/>
      <c r="OLP152" s="1410"/>
      <c r="OLQ152" s="1410"/>
      <c r="OLR152" s="1410"/>
      <c r="OLS152" s="1410"/>
      <c r="OLT152" s="1410"/>
      <c r="OLU152" s="1410"/>
      <c r="OLV152" s="1410"/>
      <c r="OLW152" s="1410"/>
      <c r="OLX152" s="1410"/>
      <c r="OLY152" s="1410"/>
      <c r="OLZ152" s="1410"/>
      <c r="OMA152" s="1410"/>
      <c r="OMB152" s="1410"/>
      <c r="OMC152" s="1410"/>
      <c r="OMD152" s="1410"/>
      <c r="OME152" s="1410"/>
      <c r="OMF152" s="1410"/>
      <c r="OMG152" s="1410"/>
      <c r="OMH152" s="1410"/>
      <c r="OMI152" s="1410"/>
      <c r="OMJ152" s="1410"/>
      <c r="OMK152" s="1410"/>
      <c r="OML152" s="1410"/>
      <c r="OMM152" s="1410"/>
      <c r="OMN152" s="1410"/>
      <c r="OMO152" s="1410"/>
      <c r="OMP152" s="1410"/>
      <c r="OMQ152" s="1410"/>
      <c r="OMR152" s="1410"/>
      <c r="OMS152" s="1410"/>
      <c r="OMT152" s="1410"/>
      <c r="OMU152" s="1410"/>
      <c r="OMV152" s="1410"/>
      <c r="OMW152" s="1410"/>
      <c r="OMX152" s="1410"/>
      <c r="OMY152" s="1410"/>
      <c r="OMZ152" s="1410"/>
      <c r="ONA152" s="1410"/>
      <c r="ONB152" s="1410"/>
      <c r="ONC152" s="1410"/>
      <c r="OND152" s="1410"/>
      <c r="ONE152" s="1410"/>
      <c r="ONF152" s="1410"/>
      <c r="ONG152" s="1410"/>
      <c r="ONH152" s="1410"/>
      <c r="ONI152" s="1410"/>
      <c r="ONJ152" s="1410"/>
      <c r="ONK152" s="1410"/>
      <c r="ONL152" s="1410"/>
      <c r="ONM152" s="1410"/>
      <c r="ONN152" s="1410"/>
      <c r="ONO152" s="1410"/>
      <c r="ONP152" s="1410"/>
      <c r="ONQ152" s="1410"/>
      <c r="ONR152" s="1410"/>
      <c r="ONS152" s="1410"/>
      <c r="ONT152" s="1410"/>
      <c r="ONU152" s="1410"/>
      <c r="ONV152" s="1410"/>
      <c r="ONW152" s="1410"/>
      <c r="ONX152" s="1410"/>
      <c r="ONY152" s="1410"/>
      <c r="ONZ152" s="1410"/>
      <c r="OOA152" s="1410"/>
      <c r="OOB152" s="1410"/>
      <c r="OOC152" s="1410"/>
      <c r="OOD152" s="1410"/>
      <c r="OOE152" s="1410"/>
      <c r="OOF152" s="1410"/>
      <c r="OOG152" s="1410"/>
      <c r="OOH152" s="1410"/>
      <c r="OOI152" s="1410"/>
      <c r="OOJ152" s="1410"/>
      <c r="OOK152" s="1410"/>
      <c r="OOL152" s="1410"/>
      <c r="OOM152" s="1410"/>
      <c r="OON152" s="1410"/>
      <c r="OOO152" s="1410"/>
      <c r="OOP152" s="1410"/>
      <c r="OOQ152" s="1410"/>
      <c r="OOR152" s="1410"/>
      <c r="OOS152" s="1410"/>
      <c r="OOT152" s="1410"/>
      <c r="OOU152" s="1410"/>
      <c r="OOV152" s="1410"/>
      <c r="OOW152" s="1410"/>
      <c r="OOX152" s="1410"/>
      <c r="OOY152" s="1410"/>
      <c r="OOZ152" s="1410"/>
      <c r="OPA152" s="1410"/>
      <c r="OPB152" s="1410"/>
      <c r="OPC152" s="1410"/>
      <c r="OPD152" s="1410"/>
      <c r="OPE152" s="1410"/>
      <c r="OPF152" s="1410"/>
      <c r="OPG152" s="1410"/>
      <c r="OPH152" s="1410"/>
      <c r="OPI152" s="1410"/>
      <c r="OPJ152" s="1410"/>
      <c r="OPK152" s="1410"/>
      <c r="OPL152" s="1410"/>
      <c r="OPM152" s="1410"/>
      <c r="OPN152" s="1410"/>
      <c r="OPO152" s="1410"/>
      <c r="OPP152" s="1410"/>
      <c r="OPQ152" s="1410"/>
      <c r="OPR152" s="1410"/>
      <c r="OPS152" s="1410"/>
      <c r="OPT152" s="1410"/>
      <c r="OPU152" s="1410"/>
      <c r="OPV152" s="1410"/>
      <c r="OPW152" s="1410"/>
      <c r="OPX152" s="1410"/>
      <c r="OPY152" s="1410"/>
      <c r="OPZ152" s="1410"/>
      <c r="OQA152" s="1410"/>
      <c r="OQB152" s="1410"/>
      <c r="OQC152" s="1410"/>
      <c r="OQD152" s="1410"/>
      <c r="OQE152" s="1410"/>
      <c r="OQF152" s="1410"/>
      <c r="OQG152" s="1410"/>
      <c r="OQH152" s="1410"/>
      <c r="OQI152" s="1410"/>
      <c r="OQJ152" s="1410"/>
      <c r="OQK152" s="1410"/>
      <c r="OQL152" s="1410"/>
      <c r="OQM152" s="1410"/>
      <c r="OQN152" s="1410"/>
      <c r="OQO152" s="1410"/>
      <c r="OQP152" s="1410"/>
      <c r="OQQ152" s="1410"/>
      <c r="OQR152" s="1410"/>
      <c r="OQS152" s="1410"/>
      <c r="OQT152" s="1410"/>
      <c r="OQU152" s="1410"/>
      <c r="OQV152" s="1410"/>
      <c r="OQW152" s="1410"/>
      <c r="OQX152" s="1410"/>
      <c r="OQY152" s="1410"/>
      <c r="OQZ152" s="1410"/>
      <c r="ORA152" s="1410"/>
      <c r="ORB152" s="1410"/>
      <c r="ORC152" s="1410"/>
      <c r="ORD152" s="1410"/>
      <c r="ORE152" s="1410"/>
      <c r="ORF152" s="1410"/>
      <c r="ORG152" s="1410"/>
      <c r="ORH152" s="1410"/>
      <c r="ORI152" s="1410"/>
      <c r="ORJ152" s="1410"/>
      <c r="ORK152" s="1410"/>
      <c r="ORL152" s="1410"/>
      <c r="ORM152" s="1410"/>
      <c r="ORN152" s="1410"/>
      <c r="ORO152" s="1410"/>
      <c r="ORP152" s="1410"/>
      <c r="ORQ152" s="1410"/>
      <c r="ORR152" s="1410"/>
      <c r="ORS152" s="1410"/>
      <c r="ORT152" s="1410"/>
      <c r="ORU152" s="1410"/>
      <c r="ORV152" s="1410"/>
      <c r="ORW152" s="1410"/>
      <c r="ORX152" s="1410"/>
      <c r="ORY152" s="1410"/>
      <c r="ORZ152" s="1410"/>
      <c r="OSA152" s="1410"/>
      <c r="OSB152" s="1410"/>
      <c r="OSC152" s="1410"/>
      <c r="OSD152" s="1410"/>
      <c r="OSE152" s="1410"/>
      <c r="OSF152" s="1410"/>
      <c r="OSG152" s="1410"/>
      <c r="OSH152" s="1410"/>
      <c r="OSI152" s="1410"/>
      <c r="OSJ152" s="1410"/>
      <c r="OSK152" s="1410"/>
      <c r="OSL152" s="1410"/>
      <c r="OSM152" s="1410"/>
      <c r="OSN152" s="1410"/>
      <c r="OSO152" s="1410"/>
      <c r="OSP152" s="1410"/>
      <c r="OSQ152" s="1410"/>
      <c r="OSR152" s="1410"/>
      <c r="OSS152" s="1410"/>
      <c r="OST152" s="1410"/>
      <c r="OSU152" s="1410"/>
      <c r="OSV152" s="1410"/>
      <c r="OSW152" s="1410"/>
      <c r="OSX152" s="1410"/>
      <c r="OSY152" s="1410"/>
      <c r="OSZ152" s="1410"/>
      <c r="OTA152" s="1410"/>
      <c r="OTB152" s="1410"/>
      <c r="OTC152" s="1410"/>
      <c r="OTD152" s="1410"/>
      <c r="OTE152" s="1410"/>
      <c r="OTF152" s="1410"/>
      <c r="OTG152" s="1410"/>
      <c r="OTH152" s="1410"/>
      <c r="OTI152" s="1410"/>
      <c r="OTJ152" s="1410"/>
      <c r="OTK152" s="1410"/>
      <c r="OTL152" s="1410"/>
      <c r="OTM152" s="1410"/>
      <c r="OTN152" s="1410"/>
      <c r="OTO152" s="1410"/>
      <c r="OTP152" s="1410"/>
      <c r="OTQ152" s="1410"/>
      <c r="OTR152" s="1410"/>
      <c r="OTS152" s="1410"/>
      <c r="OTT152" s="1410"/>
      <c r="OTU152" s="1410"/>
      <c r="OTV152" s="1410"/>
      <c r="OTW152" s="1410"/>
      <c r="OTX152" s="1410"/>
      <c r="OTY152" s="1410"/>
      <c r="OTZ152" s="1410"/>
      <c r="OUA152" s="1410"/>
      <c r="OUB152" s="1410"/>
      <c r="OUC152" s="1410"/>
      <c r="OUD152" s="1410"/>
      <c r="OUE152" s="1410"/>
      <c r="OUF152" s="1410"/>
      <c r="OUG152" s="1410"/>
      <c r="OUH152" s="1410"/>
      <c r="OUI152" s="1410"/>
      <c r="OUJ152" s="1410"/>
      <c r="OUK152" s="1410"/>
      <c r="OUL152" s="1410"/>
      <c r="OUM152" s="1410"/>
      <c r="OUN152" s="1410"/>
      <c r="OUO152" s="1410"/>
      <c r="OUP152" s="1410"/>
      <c r="OUQ152" s="1410"/>
      <c r="OUR152" s="1410"/>
      <c r="OUS152" s="1410"/>
      <c r="OUT152" s="1410"/>
      <c r="OUU152" s="1410"/>
      <c r="OUV152" s="1410"/>
      <c r="OUW152" s="1410"/>
      <c r="OUX152" s="1410"/>
      <c r="OUY152" s="1410"/>
      <c r="OUZ152" s="1410"/>
      <c r="OVA152" s="1410"/>
      <c r="OVB152" s="1410"/>
      <c r="OVC152" s="1410"/>
      <c r="OVD152" s="1410"/>
      <c r="OVE152" s="1410"/>
      <c r="OVF152" s="1410"/>
      <c r="OVG152" s="1410"/>
      <c r="OVH152" s="1410"/>
      <c r="OVI152" s="1410"/>
      <c r="OVJ152" s="1410"/>
      <c r="OVK152" s="1410"/>
      <c r="OVL152" s="1410"/>
      <c r="OVM152" s="1410"/>
      <c r="OVN152" s="1410"/>
      <c r="OVO152" s="1410"/>
      <c r="OVP152" s="1410"/>
      <c r="OVQ152" s="1410"/>
      <c r="OVR152" s="1410"/>
      <c r="OVS152" s="1410"/>
      <c r="OVT152" s="1410"/>
      <c r="OVU152" s="1410"/>
      <c r="OVV152" s="1410"/>
      <c r="OVW152" s="1410"/>
      <c r="OVX152" s="1410"/>
      <c r="OVY152" s="1410"/>
      <c r="OVZ152" s="1410"/>
      <c r="OWA152" s="1410"/>
      <c r="OWB152" s="1410"/>
      <c r="OWC152" s="1410"/>
      <c r="OWD152" s="1410"/>
      <c r="OWE152" s="1410"/>
      <c r="OWF152" s="1410"/>
      <c r="OWG152" s="1410"/>
      <c r="OWH152" s="1410"/>
      <c r="OWI152" s="1410"/>
      <c r="OWJ152" s="1410"/>
      <c r="OWK152" s="1410"/>
      <c r="OWL152" s="1410"/>
      <c r="OWM152" s="1410"/>
      <c r="OWN152" s="1410"/>
      <c r="OWO152" s="1410"/>
      <c r="OWP152" s="1410"/>
      <c r="OWQ152" s="1410"/>
      <c r="OWR152" s="1410"/>
      <c r="OWS152" s="1410"/>
      <c r="OWT152" s="1410"/>
      <c r="OWU152" s="1410"/>
      <c r="OWV152" s="1410"/>
      <c r="OWW152" s="1410"/>
      <c r="OWX152" s="1410"/>
      <c r="OWY152" s="1410"/>
      <c r="OWZ152" s="1410"/>
      <c r="OXA152" s="1410"/>
      <c r="OXB152" s="1410"/>
      <c r="OXC152" s="1410"/>
      <c r="OXD152" s="1410"/>
      <c r="OXE152" s="1410"/>
      <c r="OXF152" s="1410"/>
      <c r="OXG152" s="1410"/>
      <c r="OXH152" s="1410"/>
      <c r="OXI152" s="1410"/>
      <c r="OXJ152" s="1410"/>
      <c r="OXK152" s="1410"/>
      <c r="OXL152" s="1410"/>
      <c r="OXM152" s="1410"/>
      <c r="OXN152" s="1410"/>
      <c r="OXO152" s="1410"/>
      <c r="OXP152" s="1410"/>
      <c r="OXQ152" s="1410"/>
      <c r="OXR152" s="1410"/>
      <c r="OXS152" s="1410"/>
      <c r="OXT152" s="1410"/>
      <c r="OXU152" s="1410"/>
      <c r="OXV152" s="1410"/>
      <c r="OXW152" s="1410"/>
      <c r="OXX152" s="1410"/>
      <c r="OXY152" s="1410"/>
      <c r="OXZ152" s="1410"/>
      <c r="OYA152" s="1410"/>
      <c r="OYB152" s="1410"/>
      <c r="OYC152" s="1410"/>
      <c r="OYD152" s="1410"/>
      <c r="OYE152" s="1410"/>
      <c r="OYF152" s="1410"/>
      <c r="OYG152" s="1410"/>
      <c r="OYH152" s="1410"/>
      <c r="OYI152" s="1410"/>
      <c r="OYJ152" s="1410"/>
      <c r="OYK152" s="1410"/>
      <c r="OYL152" s="1410"/>
      <c r="OYM152" s="1410"/>
      <c r="OYN152" s="1410"/>
      <c r="OYO152" s="1410"/>
      <c r="OYP152" s="1410"/>
      <c r="OYQ152" s="1410"/>
      <c r="OYR152" s="1410"/>
      <c r="OYS152" s="1410"/>
      <c r="OYT152" s="1410"/>
      <c r="OYU152" s="1410"/>
      <c r="OYV152" s="1410"/>
      <c r="OYW152" s="1410"/>
      <c r="OYX152" s="1410"/>
      <c r="OYY152" s="1410"/>
      <c r="OYZ152" s="1410"/>
      <c r="OZA152" s="1410"/>
      <c r="OZB152" s="1410"/>
      <c r="OZC152" s="1410"/>
      <c r="OZD152" s="1410"/>
      <c r="OZE152" s="1410"/>
      <c r="OZF152" s="1410"/>
      <c r="OZG152" s="1410"/>
      <c r="OZH152" s="1410"/>
      <c r="OZI152" s="1410"/>
      <c r="OZJ152" s="1410"/>
      <c r="OZK152" s="1410"/>
      <c r="OZL152" s="1410"/>
      <c r="OZM152" s="1410"/>
      <c r="OZN152" s="1410"/>
      <c r="OZO152" s="1410"/>
      <c r="OZP152" s="1410"/>
      <c r="OZQ152" s="1410"/>
      <c r="OZR152" s="1410"/>
      <c r="OZS152" s="1410"/>
      <c r="OZT152" s="1410"/>
      <c r="OZU152" s="1410"/>
      <c r="OZV152" s="1410"/>
      <c r="OZW152" s="1410"/>
      <c r="OZX152" s="1410"/>
      <c r="OZY152" s="1410"/>
      <c r="OZZ152" s="1410"/>
      <c r="PAA152" s="1410"/>
      <c r="PAB152" s="1410"/>
      <c r="PAC152" s="1410"/>
      <c r="PAD152" s="1410"/>
      <c r="PAE152" s="1410"/>
      <c r="PAF152" s="1410"/>
      <c r="PAG152" s="1410"/>
      <c r="PAH152" s="1410"/>
      <c r="PAI152" s="1410"/>
      <c r="PAJ152" s="1410"/>
      <c r="PAK152" s="1410"/>
      <c r="PAL152" s="1410"/>
      <c r="PAM152" s="1410"/>
      <c r="PAN152" s="1410"/>
      <c r="PAO152" s="1410"/>
      <c r="PAP152" s="1410"/>
      <c r="PAQ152" s="1410"/>
      <c r="PAR152" s="1410"/>
      <c r="PAS152" s="1410"/>
      <c r="PAT152" s="1410"/>
      <c r="PAU152" s="1410"/>
      <c r="PAV152" s="1410"/>
      <c r="PAW152" s="1410"/>
      <c r="PAX152" s="1410"/>
      <c r="PAY152" s="1410"/>
      <c r="PAZ152" s="1410"/>
      <c r="PBA152" s="1410"/>
      <c r="PBB152" s="1410"/>
      <c r="PBC152" s="1410"/>
      <c r="PBD152" s="1410"/>
      <c r="PBE152" s="1410"/>
      <c r="PBF152" s="1410"/>
      <c r="PBG152" s="1410"/>
      <c r="PBH152" s="1410"/>
      <c r="PBI152" s="1410"/>
      <c r="PBJ152" s="1410"/>
      <c r="PBK152" s="1410"/>
      <c r="PBL152" s="1410"/>
      <c r="PBM152" s="1410"/>
      <c r="PBN152" s="1410"/>
      <c r="PBO152" s="1410"/>
      <c r="PBP152" s="1410"/>
      <c r="PBQ152" s="1410"/>
      <c r="PBR152" s="1410"/>
      <c r="PBS152" s="1410"/>
      <c r="PBT152" s="1410"/>
      <c r="PBU152" s="1410"/>
      <c r="PBV152" s="1410"/>
      <c r="PBW152" s="1410"/>
      <c r="PBX152" s="1410"/>
      <c r="PBY152" s="1410"/>
      <c r="PBZ152" s="1410"/>
      <c r="PCA152" s="1410"/>
      <c r="PCB152" s="1410"/>
      <c r="PCC152" s="1410"/>
      <c r="PCD152" s="1410"/>
      <c r="PCE152" s="1410"/>
      <c r="PCF152" s="1410"/>
      <c r="PCG152" s="1410"/>
      <c r="PCH152" s="1410"/>
      <c r="PCI152" s="1410"/>
      <c r="PCJ152" s="1410"/>
      <c r="PCK152" s="1410"/>
      <c r="PCL152" s="1410"/>
      <c r="PCM152" s="1410"/>
      <c r="PCN152" s="1410"/>
      <c r="PCO152" s="1410"/>
      <c r="PCP152" s="1410"/>
      <c r="PCQ152" s="1410"/>
      <c r="PCR152" s="1410"/>
      <c r="PCS152" s="1410"/>
      <c r="PCT152" s="1410"/>
      <c r="PCU152" s="1410"/>
      <c r="PCV152" s="1410"/>
      <c r="PCW152" s="1410"/>
      <c r="PCX152" s="1410"/>
      <c r="PCY152" s="1410"/>
      <c r="PCZ152" s="1410"/>
      <c r="PDA152" s="1410"/>
      <c r="PDB152" s="1410"/>
      <c r="PDC152" s="1410"/>
      <c r="PDD152" s="1410"/>
      <c r="PDE152" s="1410"/>
      <c r="PDF152" s="1410"/>
      <c r="PDG152" s="1410"/>
      <c r="PDH152" s="1410"/>
      <c r="PDI152" s="1410"/>
      <c r="PDJ152" s="1410"/>
      <c r="PDK152" s="1410"/>
      <c r="PDL152" s="1410"/>
      <c r="PDM152" s="1410"/>
      <c r="PDN152" s="1410"/>
      <c r="PDO152" s="1410"/>
      <c r="PDP152" s="1410"/>
      <c r="PDQ152" s="1410"/>
      <c r="PDR152" s="1410"/>
      <c r="PDS152" s="1410"/>
      <c r="PDT152" s="1410"/>
      <c r="PDU152" s="1410"/>
      <c r="PDV152" s="1410"/>
      <c r="PDW152" s="1410"/>
      <c r="PDX152" s="1410"/>
      <c r="PDY152" s="1410"/>
      <c r="PDZ152" s="1410"/>
      <c r="PEA152" s="1410"/>
      <c r="PEB152" s="1410"/>
      <c r="PEC152" s="1410"/>
      <c r="PED152" s="1410"/>
      <c r="PEE152" s="1410"/>
      <c r="PEF152" s="1410"/>
      <c r="PEG152" s="1410"/>
      <c r="PEH152" s="1410"/>
      <c r="PEI152" s="1410"/>
      <c r="PEJ152" s="1410"/>
      <c r="PEK152" s="1410"/>
      <c r="PEL152" s="1410"/>
      <c r="PEM152" s="1410"/>
      <c r="PEN152" s="1410"/>
      <c r="PEO152" s="1410"/>
      <c r="PEP152" s="1410"/>
      <c r="PEQ152" s="1410"/>
      <c r="PER152" s="1410"/>
      <c r="PES152" s="1410"/>
      <c r="PET152" s="1410"/>
      <c r="PEU152" s="1410"/>
      <c r="PEV152" s="1410"/>
      <c r="PEW152" s="1410"/>
      <c r="PEX152" s="1410"/>
      <c r="PEY152" s="1410"/>
      <c r="PEZ152" s="1410"/>
      <c r="PFA152" s="1410"/>
      <c r="PFB152" s="1410"/>
      <c r="PFC152" s="1410"/>
      <c r="PFD152" s="1410"/>
      <c r="PFE152" s="1410"/>
      <c r="PFF152" s="1410"/>
      <c r="PFG152" s="1410"/>
      <c r="PFH152" s="1410"/>
      <c r="PFI152" s="1410"/>
      <c r="PFJ152" s="1410"/>
      <c r="PFK152" s="1410"/>
      <c r="PFL152" s="1410"/>
      <c r="PFM152" s="1410"/>
      <c r="PFN152" s="1410"/>
      <c r="PFO152" s="1410"/>
      <c r="PFP152" s="1410"/>
      <c r="PFQ152" s="1410"/>
      <c r="PFR152" s="1410"/>
      <c r="PFS152" s="1410"/>
      <c r="PFT152" s="1410"/>
      <c r="PFU152" s="1410"/>
      <c r="PFV152" s="1410"/>
      <c r="PFW152" s="1410"/>
      <c r="PFX152" s="1410"/>
      <c r="PFY152" s="1410"/>
      <c r="PFZ152" s="1410"/>
      <c r="PGA152" s="1410"/>
      <c r="PGB152" s="1410"/>
      <c r="PGC152" s="1410"/>
      <c r="PGD152" s="1410"/>
      <c r="PGE152" s="1410"/>
      <c r="PGF152" s="1410"/>
      <c r="PGG152" s="1410"/>
      <c r="PGH152" s="1410"/>
      <c r="PGI152" s="1410"/>
      <c r="PGJ152" s="1410"/>
      <c r="PGK152" s="1410"/>
      <c r="PGL152" s="1410"/>
      <c r="PGM152" s="1410"/>
      <c r="PGN152" s="1410"/>
      <c r="PGO152" s="1410"/>
      <c r="PGP152" s="1410"/>
      <c r="PGQ152" s="1410"/>
      <c r="PGR152" s="1410"/>
      <c r="PGS152" s="1410"/>
      <c r="PGT152" s="1410"/>
      <c r="PGU152" s="1410"/>
      <c r="PGV152" s="1410"/>
      <c r="PGW152" s="1410"/>
      <c r="PGX152" s="1410"/>
      <c r="PGY152" s="1410"/>
      <c r="PGZ152" s="1410"/>
      <c r="PHA152" s="1410"/>
      <c r="PHB152" s="1410"/>
      <c r="PHC152" s="1410"/>
      <c r="PHD152" s="1410"/>
      <c r="PHE152" s="1410"/>
      <c r="PHF152" s="1410"/>
      <c r="PHG152" s="1410"/>
      <c r="PHH152" s="1410"/>
      <c r="PHI152" s="1410"/>
      <c r="PHJ152" s="1410"/>
      <c r="PHK152" s="1410"/>
      <c r="PHL152" s="1410"/>
      <c r="PHM152" s="1410"/>
      <c r="PHN152" s="1410"/>
      <c r="PHO152" s="1410"/>
      <c r="PHP152" s="1410"/>
      <c r="PHQ152" s="1410"/>
      <c r="PHR152" s="1410"/>
      <c r="PHS152" s="1410"/>
      <c r="PHT152" s="1410"/>
      <c r="PHU152" s="1410"/>
      <c r="PHV152" s="1410"/>
      <c r="PHW152" s="1410"/>
      <c r="PHX152" s="1410"/>
      <c r="PHY152" s="1410"/>
      <c r="PHZ152" s="1410"/>
      <c r="PIA152" s="1410"/>
      <c r="PIB152" s="1410"/>
      <c r="PIC152" s="1410"/>
      <c r="PID152" s="1410"/>
      <c r="PIE152" s="1410"/>
      <c r="PIF152" s="1410"/>
      <c r="PIG152" s="1410"/>
      <c r="PIH152" s="1410"/>
      <c r="PII152" s="1410"/>
      <c r="PIJ152" s="1410"/>
      <c r="PIK152" s="1410"/>
      <c r="PIL152" s="1410"/>
      <c r="PIM152" s="1410"/>
      <c r="PIN152" s="1410"/>
      <c r="PIO152" s="1410"/>
      <c r="PIP152" s="1410"/>
      <c r="PIQ152" s="1410"/>
      <c r="PIR152" s="1410"/>
      <c r="PIS152" s="1410"/>
      <c r="PIT152" s="1410"/>
      <c r="PIU152" s="1410"/>
      <c r="PIV152" s="1410"/>
      <c r="PIW152" s="1410"/>
      <c r="PIX152" s="1410"/>
      <c r="PIY152" s="1410"/>
      <c r="PIZ152" s="1410"/>
      <c r="PJA152" s="1410"/>
      <c r="PJB152" s="1410"/>
      <c r="PJC152" s="1410"/>
      <c r="PJD152" s="1410"/>
      <c r="PJE152" s="1410"/>
      <c r="PJF152" s="1410"/>
      <c r="PJG152" s="1410"/>
      <c r="PJH152" s="1410"/>
      <c r="PJI152" s="1410"/>
      <c r="PJJ152" s="1410"/>
      <c r="PJK152" s="1410"/>
      <c r="PJL152" s="1410"/>
      <c r="PJM152" s="1410"/>
      <c r="PJN152" s="1410"/>
      <c r="PJO152" s="1410"/>
      <c r="PJP152" s="1410"/>
      <c r="PJQ152" s="1410"/>
      <c r="PJR152" s="1410"/>
      <c r="PJS152" s="1410"/>
      <c r="PJT152" s="1410"/>
      <c r="PJU152" s="1410"/>
      <c r="PJV152" s="1410"/>
      <c r="PJW152" s="1410"/>
      <c r="PJX152" s="1410"/>
      <c r="PJY152" s="1410"/>
      <c r="PJZ152" s="1410"/>
      <c r="PKA152" s="1410"/>
      <c r="PKB152" s="1410"/>
      <c r="PKC152" s="1410"/>
      <c r="PKD152" s="1410"/>
      <c r="PKE152" s="1410"/>
      <c r="PKF152" s="1410"/>
      <c r="PKG152" s="1410"/>
      <c r="PKH152" s="1410"/>
      <c r="PKI152" s="1410"/>
      <c r="PKJ152" s="1410"/>
      <c r="PKK152" s="1410"/>
      <c r="PKL152" s="1410"/>
      <c r="PKM152" s="1410"/>
      <c r="PKN152" s="1410"/>
      <c r="PKO152" s="1410"/>
      <c r="PKP152" s="1410"/>
      <c r="PKQ152" s="1410"/>
      <c r="PKR152" s="1410"/>
      <c r="PKS152" s="1410"/>
      <c r="PKT152" s="1410"/>
      <c r="PKU152" s="1410"/>
      <c r="PKV152" s="1410"/>
      <c r="PKW152" s="1410"/>
      <c r="PKX152" s="1410"/>
      <c r="PKY152" s="1410"/>
      <c r="PKZ152" s="1410"/>
      <c r="PLA152" s="1410"/>
      <c r="PLB152" s="1410"/>
      <c r="PLC152" s="1410"/>
      <c r="PLD152" s="1410"/>
      <c r="PLE152" s="1410"/>
      <c r="PLF152" s="1410"/>
      <c r="PLG152" s="1410"/>
      <c r="PLH152" s="1410"/>
      <c r="PLI152" s="1410"/>
      <c r="PLJ152" s="1410"/>
      <c r="PLK152" s="1410"/>
      <c r="PLL152" s="1410"/>
      <c r="PLM152" s="1410"/>
      <c r="PLN152" s="1410"/>
      <c r="PLO152" s="1410"/>
      <c r="PLP152" s="1410"/>
      <c r="PLQ152" s="1410"/>
      <c r="PLR152" s="1410"/>
      <c r="PLS152" s="1410"/>
      <c r="PLT152" s="1410"/>
      <c r="PLU152" s="1410"/>
      <c r="PLV152" s="1410"/>
      <c r="PLW152" s="1410"/>
      <c r="PLX152" s="1410"/>
      <c r="PLY152" s="1410"/>
      <c r="PLZ152" s="1410"/>
      <c r="PMA152" s="1410"/>
      <c r="PMB152" s="1410"/>
      <c r="PMC152" s="1410"/>
      <c r="PMD152" s="1410"/>
      <c r="PME152" s="1410"/>
      <c r="PMF152" s="1410"/>
      <c r="PMG152" s="1410"/>
      <c r="PMH152" s="1410"/>
      <c r="PMI152" s="1410"/>
      <c r="PMJ152" s="1410"/>
      <c r="PMK152" s="1410"/>
      <c r="PML152" s="1410"/>
      <c r="PMM152" s="1410"/>
      <c r="PMN152" s="1410"/>
      <c r="PMO152" s="1410"/>
      <c r="PMP152" s="1410"/>
      <c r="PMQ152" s="1410"/>
      <c r="PMR152" s="1410"/>
      <c r="PMS152" s="1410"/>
      <c r="PMT152" s="1410"/>
      <c r="PMU152" s="1410"/>
      <c r="PMV152" s="1410"/>
      <c r="PMW152" s="1410"/>
      <c r="PMX152" s="1410"/>
      <c r="PMY152" s="1410"/>
      <c r="PMZ152" s="1410"/>
      <c r="PNA152" s="1410"/>
      <c r="PNB152" s="1410"/>
      <c r="PNC152" s="1410"/>
      <c r="PND152" s="1410"/>
      <c r="PNE152" s="1410"/>
      <c r="PNF152" s="1410"/>
      <c r="PNG152" s="1410"/>
      <c r="PNH152" s="1410"/>
      <c r="PNI152" s="1410"/>
      <c r="PNJ152" s="1410"/>
      <c r="PNK152" s="1410"/>
      <c r="PNL152" s="1410"/>
      <c r="PNM152" s="1410"/>
      <c r="PNN152" s="1410"/>
      <c r="PNO152" s="1410"/>
      <c r="PNP152" s="1410"/>
      <c r="PNQ152" s="1410"/>
      <c r="PNR152" s="1410"/>
      <c r="PNS152" s="1410"/>
      <c r="PNT152" s="1410"/>
      <c r="PNU152" s="1410"/>
      <c r="PNV152" s="1410"/>
      <c r="PNW152" s="1410"/>
      <c r="PNX152" s="1410"/>
      <c r="PNY152" s="1410"/>
      <c r="PNZ152" s="1410"/>
      <c r="POA152" s="1410"/>
      <c r="POB152" s="1410"/>
      <c r="POC152" s="1410"/>
      <c r="POD152" s="1410"/>
      <c r="POE152" s="1410"/>
      <c r="POF152" s="1410"/>
      <c r="POG152" s="1410"/>
      <c r="POH152" s="1410"/>
      <c r="POI152" s="1410"/>
      <c r="POJ152" s="1410"/>
      <c r="POK152" s="1410"/>
      <c r="POL152" s="1410"/>
      <c r="POM152" s="1410"/>
      <c r="PON152" s="1410"/>
      <c r="POO152" s="1410"/>
      <c r="POP152" s="1410"/>
      <c r="POQ152" s="1410"/>
      <c r="POR152" s="1410"/>
      <c r="POS152" s="1410"/>
      <c r="POT152" s="1410"/>
      <c r="POU152" s="1410"/>
      <c r="POV152" s="1410"/>
      <c r="POW152" s="1410"/>
      <c r="POX152" s="1410"/>
      <c r="POY152" s="1410"/>
      <c r="POZ152" s="1410"/>
      <c r="PPA152" s="1410"/>
      <c r="PPB152" s="1410"/>
      <c r="PPC152" s="1410"/>
      <c r="PPD152" s="1410"/>
      <c r="PPE152" s="1410"/>
      <c r="PPF152" s="1410"/>
      <c r="PPG152" s="1410"/>
      <c r="PPH152" s="1410"/>
      <c r="PPI152" s="1410"/>
      <c r="PPJ152" s="1410"/>
      <c r="PPK152" s="1410"/>
      <c r="PPL152" s="1410"/>
      <c r="PPM152" s="1410"/>
      <c r="PPN152" s="1410"/>
      <c r="PPO152" s="1410"/>
      <c r="PPP152" s="1410"/>
      <c r="PPQ152" s="1410"/>
      <c r="PPR152" s="1410"/>
      <c r="PPS152" s="1410"/>
      <c r="PPT152" s="1410"/>
      <c r="PPU152" s="1410"/>
      <c r="PPV152" s="1410"/>
      <c r="PPW152" s="1410"/>
      <c r="PPX152" s="1410"/>
      <c r="PPY152" s="1410"/>
      <c r="PPZ152" s="1410"/>
      <c r="PQA152" s="1410"/>
      <c r="PQB152" s="1410"/>
      <c r="PQC152" s="1410"/>
      <c r="PQD152" s="1410"/>
      <c r="PQE152" s="1410"/>
      <c r="PQF152" s="1410"/>
      <c r="PQG152" s="1410"/>
      <c r="PQH152" s="1410"/>
      <c r="PQI152" s="1410"/>
      <c r="PQJ152" s="1410"/>
      <c r="PQK152" s="1410"/>
      <c r="PQL152" s="1410"/>
      <c r="PQM152" s="1410"/>
      <c r="PQN152" s="1410"/>
      <c r="PQO152" s="1410"/>
      <c r="PQP152" s="1410"/>
      <c r="PQQ152" s="1410"/>
      <c r="PQR152" s="1410"/>
      <c r="PQS152" s="1410"/>
      <c r="PQT152" s="1410"/>
      <c r="PQU152" s="1410"/>
      <c r="PQV152" s="1410"/>
      <c r="PQW152" s="1410"/>
      <c r="PQX152" s="1410"/>
      <c r="PQY152" s="1410"/>
      <c r="PQZ152" s="1410"/>
      <c r="PRA152" s="1410"/>
      <c r="PRB152" s="1410"/>
      <c r="PRC152" s="1410"/>
      <c r="PRD152" s="1410"/>
      <c r="PRE152" s="1410"/>
      <c r="PRF152" s="1410"/>
      <c r="PRG152" s="1410"/>
      <c r="PRH152" s="1410"/>
      <c r="PRI152" s="1410"/>
      <c r="PRJ152" s="1410"/>
      <c r="PRK152" s="1410"/>
      <c r="PRL152" s="1410"/>
      <c r="PRM152" s="1410"/>
      <c r="PRN152" s="1410"/>
      <c r="PRO152" s="1410"/>
      <c r="PRP152" s="1410"/>
      <c r="PRQ152" s="1410"/>
      <c r="PRR152" s="1410"/>
      <c r="PRS152" s="1410"/>
      <c r="PRT152" s="1410"/>
      <c r="PRU152" s="1410"/>
      <c r="PRV152" s="1410"/>
      <c r="PRW152" s="1410"/>
      <c r="PRX152" s="1410"/>
      <c r="PRY152" s="1410"/>
      <c r="PRZ152" s="1410"/>
      <c r="PSA152" s="1410"/>
      <c r="PSB152" s="1410"/>
      <c r="PSC152" s="1410"/>
      <c r="PSD152" s="1410"/>
      <c r="PSE152" s="1410"/>
      <c r="PSF152" s="1410"/>
      <c r="PSG152" s="1410"/>
      <c r="PSH152" s="1410"/>
      <c r="PSI152" s="1410"/>
      <c r="PSJ152" s="1410"/>
      <c r="PSK152" s="1410"/>
      <c r="PSL152" s="1410"/>
      <c r="PSM152" s="1410"/>
      <c r="PSN152" s="1410"/>
      <c r="PSO152" s="1410"/>
      <c r="PSP152" s="1410"/>
      <c r="PSQ152" s="1410"/>
      <c r="PSR152" s="1410"/>
      <c r="PSS152" s="1410"/>
      <c r="PST152" s="1410"/>
      <c r="PSU152" s="1410"/>
      <c r="PSV152" s="1410"/>
      <c r="PSW152" s="1410"/>
      <c r="PSX152" s="1410"/>
      <c r="PSY152" s="1410"/>
      <c r="PSZ152" s="1410"/>
      <c r="PTA152" s="1410"/>
      <c r="PTB152" s="1410"/>
      <c r="PTC152" s="1410"/>
      <c r="PTD152" s="1410"/>
      <c r="PTE152" s="1410"/>
      <c r="PTF152" s="1410"/>
      <c r="PTG152" s="1410"/>
      <c r="PTH152" s="1410"/>
      <c r="PTI152" s="1410"/>
      <c r="PTJ152" s="1410"/>
      <c r="PTK152" s="1410"/>
      <c r="PTL152" s="1410"/>
      <c r="PTM152" s="1410"/>
      <c r="PTN152" s="1410"/>
      <c r="PTO152" s="1410"/>
      <c r="PTP152" s="1410"/>
      <c r="PTQ152" s="1410"/>
      <c r="PTR152" s="1410"/>
      <c r="PTS152" s="1410"/>
      <c r="PTT152" s="1410"/>
      <c r="PTU152" s="1410"/>
      <c r="PTV152" s="1410"/>
      <c r="PTW152" s="1410"/>
      <c r="PTX152" s="1410"/>
      <c r="PTY152" s="1410"/>
      <c r="PTZ152" s="1410"/>
      <c r="PUA152" s="1410"/>
      <c r="PUB152" s="1410"/>
      <c r="PUC152" s="1410"/>
      <c r="PUD152" s="1410"/>
      <c r="PUE152" s="1410"/>
      <c r="PUF152" s="1410"/>
      <c r="PUG152" s="1410"/>
      <c r="PUH152" s="1410"/>
      <c r="PUI152" s="1410"/>
      <c r="PUJ152" s="1410"/>
      <c r="PUK152" s="1410"/>
      <c r="PUL152" s="1410"/>
      <c r="PUM152" s="1410"/>
      <c r="PUN152" s="1410"/>
      <c r="PUO152" s="1410"/>
      <c r="PUP152" s="1410"/>
      <c r="PUQ152" s="1410"/>
      <c r="PUR152" s="1410"/>
      <c r="PUS152" s="1410"/>
      <c r="PUT152" s="1410"/>
      <c r="PUU152" s="1410"/>
      <c r="PUV152" s="1410"/>
      <c r="PUW152" s="1410"/>
      <c r="PUX152" s="1410"/>
      <c r="PUY152" s="1410"/>
      <c r="PUZ152" s="1410"/>
      <c r="PVA152" s="1410"/>
      <c r="PVB152" s="1410"/>
      <c r="PVC152" s="1410"/>
      <c r="PVD152" s="1410"/>
      <c r="PVE152" s="1410"/>
      <c r="PVF152" s="1410"/>
      <c r="PVG152" s="1410"/>
      <c r="PVH152" s="1410"/>
      <c r="PVI152" s="1410"/>
      <c r="PVJ152" s="1410"/>
      <c r="PVK152" s="1410"/>
      <c r="PVL152" s="1410"/>
      <c r="PVM152" s="1410"/>
      <c r="PVN152" s="1410"/>
      <c r="PVO152" s="1410"/>
      <c r="PVP152" s="1410"/>
      <c r="PVQ152" s="1410"/>
      <c r="PVR152" s="1410"/>
      <c r="PVS152" s="1410"/>
      <c r="PVT152" s="1410"/>
      <c r="PVU152" s="1410"/>
      <c r="PVV152" s="1410"/>
      <c r="PVW152" s="1410"/>
      <c r="PVX152" s="1410"/>
      <c r="PVY152" s="1410"/>
      <c r="PVZ152" s="1410"/>
      <c r="PWA152" s="1410"/>
      <c r="PWB152" s="1410"/>
      <c r="PWC152" s="1410"/>
      <c r="PWD152" s="1410"/>
      <c r="PWE152" s="1410"/>
      <c r="PWF152" s="1410"/>
      <c r="PWG152" s="1410"/>
      <c r="PWH152" s="1410"/>
      <c r="PWI152" s="1410"/>
      <c r="PWJ152" s="1410"/>
      <c r="PWK152" s="1410"/>
      <c r="PWL152" s="1410"/>
      <c r="PWM152" s="1410"/>
      <c r="PWN152" s="1410"/>
      <c r="PWO152" s="1410"/>
      <c r="PWP152" s="1410"/>
      <c r="PWQ152" s="1410"/>
      <c r="PWR152" s="1410"/>
      <c r="PWS152" s="1410"/>
      <c r="PWT152" s="1410"/>
      <c r="PWU152" s="1410"/>
      <c r="PWV152" s="1410"/>
      <c r="PWW152" s="1410"/>
      <c r="PWX152" s="1410"/>
      <c r="PWY152" s="1410"/>
      <c r="PWZ152" s="1410"/>
      <c r="PXA152" s="1410"/>
      <c r="PXB152" s="1410"/>
      <c r="PXC152" s="1410"/>
      <c r="PXD152" s="1410"/>
      <c r="PXE152" s="1410"/>
      <c r="PXF152" s="1410"/>
      <c r="PXG152" s="1410"/>
      <c r="PXH152" s="1410"/>
      <c r="PXI152" s="1410"/>
      <c r="PXJ152" s="1410"/>
      <c r="PXK152" s="1410"/>
      <c r="PXL152" s="1410"/>
      <c r="PXM152" s="1410"/>
      <c r="PXN152" s="1410"/>
      <c r="PXO152" s="1410"/>
      <c r="PXP152" s="1410"/>
      <c r="PXQ152" s="1410"/>
      <c r="PXR152" s="1410"/>
      <c r="PXS152" s="1410"/>
      <c r="PXT152" s="1410"/>
      <c r="PXU152" s="1410"/>
      <c r="PXV152" s="1410"/>
      <c r="PXW152" s="1410"/>
      <c r="PXX152" s="1410"/>
      <c r="PXY152" s="1410"/>
      <c r="PXZ152" s="1410"/>
      <c r="PYA152" s="1410"/>
      <c r="PYB152" s="1410"/>
      <c r="PYC152" s="1410"/>
      <c r="PYD152" s="1410"/>
      <c r="PYE152" s="1410"/>
      <c r="PYF152" s="1410"/>
      <c r="PYG152" s="1410"/>
      <c r="PYH152" s="1410"/>
      <c r="PYI152" s="1410"/>
      <c r="PYJ152" s="1410"/>
      <c r="PYK152" s="1410"/>
      <c r="PYL152" s="1410"/>
      <c r="PYM152" s="1410"/>
      <c r="PYN152" s="1410"/>
      <c r="PYO152" s="1410"/>
      <c r="PYP152" s="1410"/>
      <c r="PYQ152" s="1410"/>
      <c r="PYR152" s="1410"/>
      <c r="PYS152" s="1410"/>
      <c r="PYT152" s="1410"/>
      <c r="PYU152" s="1410"/>
      <c r="PYV152" s="1410"/>
      <c r="PYW152" s="1410"/>
      <c r="PYX152" s="1410"/>
      <c r="PYY152" s="1410"/>
      <c r="PYZ152" s="1410"/>
      <c r="PZA152" s="1410"/>
      <c r="PZB152" s="1410"/>
      <c r="PZC152" s="1410"/>
      <c r="PZD152" s="1410"/>
      <c r="PZE152" s="1410"/>
      <c r="PZF152" s="1410"/>
      <c r="PZG152" s="1410"/>
      <c r="PZH152" s="1410"/>
      <c r="PZI152" s="1410"/>
      <c r="PZJ152" s="1410"/>
      <c r="PZK152" s="1410"/>
      <c r="PZL152" s="1410"/>
      <c r="PZM152" s="1410"/>
      <c r="PZN152" s="1410"/>
      <c r="PZO152" s="1410"/>
      <c r="PZP152" s="1410"/>
      <c r="PZQ152" s="1410"/>
      <c r="PZR152" s="1410"/>
      <c r="PZS152" s="1410"/>
      <c r="PZT152" s="1410"/>
      <c r="PZU152" s="1410"/>
      <c r="PZV152" s="1410"/>
      <c r="PZW152" s="1410"/>
      <c r="PZX152" s="1410"/>
      <c r="PZY152" s="1410"/>
      <c r="PZZ152" s="1410"/>
      <c r="QAA152" s="1410"/>
      <c r="QAB152" s="1410"/>
      <c r="QAC152" s="1410"/>
      <c r="QAD152" s="1410"/>
      <c r="QAE152" s="1410"/>
      <c r="QAF152" s="1410"/>
      <c r="QAG152" s="1410"/>
      <c r="QAH152" s="1410"/>
      <c r="QAI152" s="1410"/>
      <c r="QAJ152" s="1410"/>
      <c r="QAK152" s="1410"/>
      <c r="QAL152" s="1410"/>
      <c r="QAM152" s="1410"/>
      <c r="QAN152" s="1410"/>
      <c r="QAO152" s="1410"/>
      <c r="QAP152" s="1410"/>
      <c r="QAQ152" s="1410"/>
      <c r="QAR152" s="1410"/>
      <c r="QAS152" s="1410"/>
      <c r="QAT152" s="1410"/>
      <c r="QAU152" s="1410"/>
      <c r="QAV152" s="1410"/>
      <c r="QAW152" s="1410"/>
      <c r="QAX152" s="1410"/>
      <c r="QAY152" s="1410"/>
      <c r="QAZ152" s="1410"/>
      <c r="QBA152" s="1410"/>
      <c r="QBB152" s="1410"/>
      <c r="QBC152" s="1410"/>
      <c r="QBD152" s="1410"/>
      <c r="QBE152" s="1410"/>
      <c r="QBF152" s="1410"/>
      <c r="QBG152" s="1410"/>
      <c r="QBH152" s="1410"/>
      <c r="QBI152" s="1410"/>
      <c r="QBJ152" s="1410"/>
      <c r="QBK152" s="1410"/>
      <c r="QBL152" s="1410"/>
      <c r="QBM152" s="1410"/>
      <c r="QBN152" s="1410"/>
      <c r="QBO152" s="1410"/>
      <c r="QBP152" s="1410"/>
      <c r="QBQ152" s="1410"/>
      <c r="QBR152" s="1410"/>
      <c r="QBS152" s="1410"/>
      <c r="QBT152" s="1410"/>
      <c r="QBU152" s="1410"/>
      <c r="QBV152" s="1410"/>
      <c r="QBW152" s="1410"/>
      <c r="QBX152" s="1410"/>
      <c r="QBY152" s="1410"/>
      <c r="QBZ152" s="1410"/>
      <c r="QCA152" s="1410"/>
      <c r="QCB152" s="1410"/>
      <c r="QCC152" s="1410"/>
      <c r="QCD152" s="1410"/>
      <c r="QCE152" s="1410"/>
      <c r="QCF152" s="1410"/>
      <c r="QCG152" s="1410"/>
      <c r="QCH152" s="1410"/>
      <c r="QCI152" s="1410"/>
      <c r="QCJ152" s="1410"/>
      <c r="QCK152" s="1410"/>
      <c r="QCL152" s="1410"/>
      <c r="QCM152" s="1410"/>
      <c r="QCN152" s="1410"/>
      <c r="QCO152" s="1410"/>
      <c r="QCP152" s="1410"/>
      <c r="QCQ152" s="1410"/>
      <c r="QCR152" s="1410"/>
      <c r="QCS152" s="1410"/>
      <c r="QCT152" s="1410"/>
      <c r="QCU152" s="1410"/>
      <c r="QCV152" s="1410"/>
      <c r="QCW152" s="1410"/>
      <c r="QCX152" s="1410"/>
      <c r="QCY152" s="1410"/>
      <c r="QCZ152" s="1410"/>
      <c r="QDA152" s="1410"/>
      <c r="QDB152" s="1410"/>
      <c r="QDC152" s="1410"/>
      <c r="QDD152" s="1410"/>
      <c r="QDE152" s="1410"/>
      <c r="QDF152" s="1410"/>
      <c r="QDG152" s="1410"/>
      <c r="QDH152" s="1410"/>
      <c r="QDI152" s="1410"/>
      <c r="QDJ152" s="1410"/>
      <c r="QDK152" s="1410"/>
      <c r="QDL152" s="1410"/>
      <c r="QDM152" s="1410"/>
      <c r="QDN152" s="1410"/>
      <c r="QDO152" s="1410"/>
      <c r="QDP152" s="1410"/>
      <c r="QDQ152" s="1410"/>
      <c r="QDR152" s="1410"/>
      <c r="QDS152" s="1410"/>
      <c r="QDT152" s="1410"/>
      <c r="QDU152" s="1410"/>
      <c r="QDV152" s="1410"/>
      <c r="QDW152" s="1410"/>
      <c r="QDX152" s="1410"/>
      <c r="QDY152" s="1410"/>
      <c r="QDZ152" s="1410"/>
      <c r="QEA152" s="1410"/>
      <c r="QEB152" s="1410"/>
      <c r="QEC152" s="1410"/>
      <c r="QED152" s="1410"/>
      <c r="QEE152" s="1410"/>
      <c r="QEF152" s="1410"/>
      <c r="QEG152" s="1410"/>
      <c r="QEH152" s="1410"/>
      <c r="QEI152" s="1410"/>
      <c r="QEJ152" s="1410"/>
      <c r="QEK152" s="1410"/>
      <c r="QEL152" s="1410"/>
      <c r="QEM152" s="1410"/>
      <c r="QEN152" s="1410"/>
      <c r="QEO152" s="1410"/>
      <c r="QEP152" s="1410"/>
      <c r="QEQ152" s="1410"/>
      <c r="QER152" s="1410"/>
      <c r="QES152" s="1410"/>
      <c r="QET152" s="1410"/>
      <c r="QEU152" s="1410"/>
      <c r="QEV152" s="1410"/>
      <c r="QEW152" s="1410"/>
      <c r="QEX152" s="1410"/>
      <c r="QEY152" s="1410"/>
      <c r="QEZ152" s="1410"/>
      <c r="QFA152" s="1410"/>
      <c r="QFB152" s="1410"/>
      <c r="QFC152" s="1410"/>
      <c r="QFD152" s="1410"/>
      <c r="QFE152" s="1410"/>
      <c r="QFF152" s="1410"/>
      <c r="QFG152" s="1410"/>
      <c r="QFH152" s="1410"/>
      <c r="QFI152" s="1410"/>
      <c r="QFJ152" s="1410"/>
      <c r="QFK152" s="1410"/>
      <c r="QFL152" s="1410"/>
      <c r="QFM152" s="1410"/>
      <c r="QFN152" s="1410"/>
      <c r="QFO152" s="1410"/>
      <c r="QFP152" s="1410"/>
      <c r="QFQ152" s="1410"/>
      <c r="QFR152" s="1410"/>
      <c r="QFS152" s="1410"/>
      <c r="QFT152" s="1410"/>
      <c r="QFU152" s="1410"/>
      <c r="QFV152" s="1410"/>
      <c r="QFW152" s="1410"/>
      <c r="QFX152" s="1410"/>
      <c r="QFY152" s="1410"/>
      <c r="QFZ152" s="1410"/>
      <c r="QGA152" s="1410"/>
      <c r="QGB152" s="1410"/>
      <c r="QGC152" s="1410"/>
      <c r="QGD152" s="1410"/>
      <c r="QGE152" s="1410"/>
      <c r="QGF152" s="1410"/>
      <c r="QGG152" s="1410"/>
      <c r="QGH152" s="1410"/>
      <c r="QGI152" s="1410"/>
      <c r="QGJ152" s="1410"/>
      <c r="QGK152" s="1410"/>
      <c r="QGL152" s="1410"/>
      <c r="QGM152" s="1410"/>
      <c r="QGN152" s="1410"/>
      <c r="QGO152" s="1410"/>
      <c r="QGP152" s="1410"/>
      <c r="QGQ152" s="1410"/>
      <c r="QGR152" s="1410"/>
      <c r="QGS152" s="1410"/>
      <c r="QGT152" s="1410"/>
      <c r="QGU152" s="1410"/>
      <c r="QGV152" s="1410"/>
      <c r="QGW152" s="1410"/>
      <c r="QGX152" s="1410"/>
      <c r="QGY152" s="1410"/>
      <c r="QGZ152" s="1410"/>
      <c r="QHA152" s="1410"/>
      <c r="QHB152" s="1410"/>
      <c r="QHC152" s="1410"/>
      <c r="QHD152" s="1410"/>
      <c r="QHE152" s="1410"/>
      <c r="QHF152" s="1410"/>
      <c r="QHG152" s="1410"/>
      <c r="QHH152" s="1410"/>
      <c r="QHI152" s="1410"/>
      <c r="QHJ152" s="1410"/>
      <c r="QHK152" s="1410"/>
      <c r="QHL152" s="1410"/>
      <c r="QHM152" s="1410"/>
      <c r="QHN152" s="1410"/>
      <c r="QHO152" s="1410"/>
      <c r="QHP152" s="1410"/>
      <c r="QHQ152" s="1410"/>
      <c r="QHR152" s="1410"/>
      <c r="QHS152" s="1410"/>
      <c r="QHT152" s="1410"/>
      <c r="QHU152" s="1410"/>
      <c r="QHV152" s="1410"/>
      <c r="QHW152" s="1410"/>
      <c r="QHX152" s="1410"/>
      <c r="QHY152" s="1410"/>
      <c r="QHZ152" s="1410"/>
      <c r="QIA152" s="1410"/>
      <c r="QIB152" s="1410"/>
      <c r="QIC152" s="1410"/>
      <c r="QID152" s="1410"/>
      <c r="QIE152" s="1410"/>
      <c r="QIF152" s="1410"/>
      <c r="QIG152" s="1410"/>
      <c r="QIH152" s="1410"/>
      <c r="QII152" s="1410"/>
      <c r="QIJ152" s="1410"/>
      <c r="QIK152" s="1410"/>
      <c r="QIL152" s="1410"/>
      <c r="QIM152" s="1410"/>
      <c r="QIN152" s="1410"/>
      <c r="QIO152" s="1410"/>
      <c r="QIP152" s="1410"/>
      <c r="QIQ152" s="1410"/>
      <c r="QIR152" s="1410"/>
      <c r="QIS152" s="1410"/>
      <c r="QIT152" s="1410"/>
      <c r="QIU152" s="1410"/>
      <c r="QIV152" s="1410"/>
      <c r="QIW152" s="1410"/>
      <c r="QIX152" s="1410"/>
      <c r="QIY152" s="1410"/>
      <c r="QIZ152" s="1410"/>
      <c r="QJA152" s="1410"/>
      <c r="QJB152" s="1410"/>
      <c r="QJC152" s="1410"/>
      <c r="QJD152" s="1410"/>
      <c r="QJE152" s="1410"/>
      <c r="QJF152" s="1410"/>
      <c r="QJG152" s="1410"/>
      <c r="QJH152" s="1410"/>
      <c r="QJI152" s="1410"/>
      <c r="QJJ152" s="1410"/>
      <c r="QJK152" s="1410"/>
      <c r="QJL152" s="1410"/>
      <c r="QJM152" s="1410"/>
      <c r="QJN152" s="1410"/>
      <c r="QJO152" s="1410"/>
      <c r="QJP152" s="1410"/>
      <c r="QJQ152" s="1410"/>
      <c r="QJR152" s="1410"/>
      <c r="QJS152" s="1410"/>
      <c r="QJT152" s="1410"/>
      <c r="QJU152" s="1410"/>
      <c r="QJV152" s="1410"/>
      <c r="QJW152" s="1410"/>
      <c r="QJX152" s="1410"/>
      <c r="QJY152" s="1410"/>
      <c r="QJZ152" s="1410"/>
      <c r="QKA152" s="1410"/>
      <c r="QKB152" s="1410"/>
      <c r="QKC152" s="1410"/>
      <c r="QKD152" s="1410"/>
      <c r="QKE152" s="1410"/>
      <c r="QKF152" s="1410"/>
      <c r="QKG152" s="1410"/>
      <c r="QKH152" s="1410"/>
      <c r="QKI152" s="1410"/>
      <c r="QKJ152" s="1410"/>
      <c r="QKK152" s="1410"/>
      <c r="QKL152" s="1410"/>
      <c r="QKM152" s="1410"/>
      <c r="QKN152" s="1410"/>
      <c r="QKO152" s="1410"/>
      <c r="QKP152" s="1410"/>
      <c r="QKQ152" s="1410"/>
      <c r="QKR152" s="1410"/>
      <c r="QKS152" s="1410"/>
      <c r="QKT152" s="1410"/>
      <c r="QKU152" s="1410"/>
      <c r="QKV152" s="1410"/>
      <c r="QKW152" s="1410"/>
      <c r="QKX152" s="1410"/>
      <c r="QKY152" s="1410"/>
      <c r="QKZ152" s="1410"/>
      <c r="QLA152" s="1410"/>
      <c r="QLB152" s="1410"/>
      <c r="QLC152" s="1410"/>
      <c r="QLD152" s="1410"/>
      <c r="QLE152" s="1410"/>
      <c r="QLF152" s="1410"/>
      <c r="QLG152" s="1410"/>
      <c r="QLH152" s="1410"/>
      <c r="QLI152" s="1410"/>
      <c r="QLJ152" s="1410"/>
      <c r="QLK152" s="1410"/>
      <c r="QLL152" s="1410"/>
      <c r="QLM152" s="1410"/>
      <c r="QLN152" s="1410"/>
      <c r="QLO152" s="1410"/>
      <c r="QLP152" s="1410"/>
      <c r="QLQ152" s="1410"/>
      <c r="QLR152" s="1410"/>
      <c r="QLS152" s="1410"/>
      <c r="QLT152" s="1410"/>
      <c r="QLU152" s="1410"/>
      <c r="QLV152" s="1410"/>
      <c r="QLW152" s="1410"/>
      <c r="QLX152" s="1410"/>
      <c r="QLY152" s="1410"/>
      <c r="QLZ152" s="1410"/>
      <c r="QMA152" s="1410"/>
      <c r="QMB152" s="1410"/>
      <c r="QMC152" s="1410"/>
      <c r="QMD152" s="1410"/>
      <c r="QME152" s="1410"/>
      <c r="QMF152" s="1410"/>
      <c r="QMG152" s="1410"/>
      <c r="QMH152" s="1410"/>
      <c r="QMI152" s="1410"/>
      <c r="QMJ152" s="1410"/>
      <c r="QMK152" s="1410"/>
      <c r="QML152" s="1410"/>
      <c r="QMM152" s="1410"/>
      <c r="QMN152" s="1410"/>
      <c r="QMO152" s="1410"/>
      <c r="QMP152" s="1410"/>
      <c r="QMQ152" s="1410"/>
      <c r="QMR152" s="1410"/>
      <c r="QMS152" s="1410"/>
      <c r="QMT152" s="1410"/>
      <c r="QMU152" s="1410"/>
      <c r="QMV152" s="1410"/>
      <c r="QMW152" s="1410"/>
      <c r="QMX152" s="1410"/>
      <c r="QMY152" s="1410"/>
      <c r="QMZ152" s="1410"/>
      <c r="QNA152" s="1410"/>
      <c r="QNB152" s="1410"/>
      <c r="QNC152" s="1410"/>
      <c r="QND152" s="1410"/>
      <c r="QNE152" s="1410"/>
      <c r="QNF152" s="1410"/>
      <c r="QNG152" s="1410"/>
      <c r="QNH152" s="1410"/>
      <c r="QNI152" s="1410"/>
      <c r="QNJ152" s="1410"/>
      <c r="QNK152" s="1410"/>
      <c r="QNL152" s="1410"/>
      <c r="QNM152" s="1410"/>
      <c r="QNN152" s="1410"/>
      <c r="QNO152" s="1410"/>
      <c r="QNP152" s="1410"/>
      <c r="QNQ152" s="1410"/>
      <c r="QNR152" s="1410"/>
      <c r="QNS152" s="1410"/>
      <c r="QNT152" s="1410"/>
      <c r="QNU152" s="1410"/>
      <c r="QNV152" s="1410"/>
      <c r="QNW152" s="1410"/>
      <c r="QNX152" s="1410"/>
      <c r="QNY152" s="1410"/>
      <c r="QNZ152" s="1410"/>
      <c r="QOA152" s="1410"/>
      <c r="QOB152" s="1410"/>
      <c r="QOC152" s="1410"/>
      <c r="QOD152" s="1410"/>
      <c r="QOE152" s="1410"/>
      <c r="QOF152" s="1410"/>
      <c r="QOG152" s="1410"/>
      <c r="QOH152" s="1410"/>
      <c r="QOI152" s="1410"/>
      <c r="QOJ152" s="1410"/>
      <c r="QOK152" s="1410"/>
      <c r="QOL152" s="1410"/>
      <c r="QOM152" s="1410"/>
      <c r="QON152" s="1410"/>
      <c r="QOO152" s="1410"/>
      <c r="QOP152" s="1410"/>
      <c r="QOQ152" s="1410"/>
      <c r="QOR152" s="1410"/>
      <c r="QOS152" s="1410"/>
      <c r="QOT152" s="1410"/>
      <c r="QOU152" s="1410"/>
      <c r="QOV152" s="1410"/>
      <c r="QOW152" s="1410"/>
      <c r="QOX152" s="1410"/>
      <c r="QOY152" s="1410"/>
      <c r="QOZ152" s="1410"/>
      <c r="QPA152" s="1410"/>
      <c r="QPB152" s="1410"/>
      <c r="QPC152" s="1410"/>
      <c r="QPD152" s="1410"/>
      <c r="QPE152" s="1410"/>
      <c r="QPF152" s="1410"/>
      <c r="QPG152" s="1410"/>
      <c r="QPH152" s="1410"/>
      <c r="QPI152" s="1410"/>
      <c r="QPJ152" s="1410"/>
      <c r="QPK152" s="1410"/>
      <c r="QPL152" s="1410"/>
      <c r="QPM152" s="1410"/>
      <c r="QPN152" s="1410"/>
      <c r="QPO152" s="1410"/>
      <c r="QPP152" s="1410"/>
      <c r="QPQ152" s="1410"/>
      <c r="QPR152" s="1410"/>
      <c r="QPS152" s="1410"/>
      <c r="QPT152" s="1410"/>
      <c r="QPU152" s="1410"/>
      <c r="QPV152" s="1410"/>
      <c r="QPW152" s="1410"/>
      <c r="QPX152" s="1410"/>
      <c r="QPY152" s="1410"/>
      <c r="QPZ152" s="1410"/>
      <c r="QQA152" s="1410"/>
      <c r="QQB152" s="1410"/>
      <c r="QQC152" s="1410"/>
      <c r="QQD152" s="1410"/>
      <c r="QQE152" s="1410"/>
      <c r="QQF152" s="1410"/>
      <c r="QQG152" s="1410"/>
      <c r="QQH152" s="1410"/>
      <c r="QQI152" s="1410"/>
      <c r="QQJ152" s="1410"/>
      <c r="QQK152" s="1410"/>
      <c r="QQL152" s="1410"/>
      <c r="QQM152" s="1410"/>
      <c r="QQN152" s="1410"/>
      <c r="QQO152" s="1410"/>
      <c r="QQP152" s="1410"/>
      <c r="QQQ152" s="1410"/>
      <c r="QQR152" s="1410"/>
      <c r="QQS152" s="1410"/>
      <c r="QQT152" s="1410"/>
      <c r="QQU152" s="1410"/>
      <c r="QQV152" s="1410"/>
      <c r="QQW152" s="1410"/>
      <c r="QQX152" s="1410"/>
      <c r="QQY152" s="1410"/>
      <c r="QQZ152" s="1410"/>
      <c r="QRA152" s="1410"/>
      <c r="QRB152" s="1410"/>
      <c r="QRC152" s="1410"/>
      <c r="QRD152" s="1410"/>
      <c r="QRE152" s="1410"/>
      <c r="QRF152" s="1410"/>
      <c r="QRG152" s="1410"/>
      <c r="QRH152" s="1410"/>
      <c r="QRI152" s="1410"/>
      <c r="QRJ152" s="1410"/>
      <c r="QRK152" s="1410"/>
      <c r="QRL152" s="1410"/>
      <c r="QRM152" s="1410"/>
      <c r="QRN152" s="1410"/>
      <c r="QRO152" s="1410"/>
      <c r="QRP152" s="1410"/>
      <c r="QRQ152" s="1410"/>
      <c r="QRR152" s="1410"/>
      <c r="QRS152" s="1410"/>
      <c r="QRT152" s="1410"/>
      <c r="QRU152" s="1410"/>
      <c r="QRV152" s="1410"/>
      <c r="QRW152" s="1410"/>
      <c r="QRX152" s="1410"/>
      <c r="QRY152" s="1410"/>
      <c r="QRZ152" s="1410"/>
      <c r="QSA152" s="1410"/>
      <c r="QSB152" s="1410"/>
      <c r="QSC152" s="1410"/>
      <c r="QSD152" s="1410"/>
      <c r="QSE152" s="1410"/>
      <c r="QSF152" s="1410"/>
      <c r="QSG152" s="1410"/>
      <c r="QSH152" s="1410"/>
      <c r="QSI152" s="1410"/>
      <c r="QSJ152" s="1410"/>
      <c r="QSK152" s="1410"/>
      <c r="QSL152" s="1410"/>
      <c r="QSM152" s="1410"/>
      <c r="QSN152" s="1410"/>
      <c r="QSO152" s="1410"/>
      <c r="QSP152" s="1410"/>
      <c r="QSQ152" s="1410"/>
      <c r="QSR152" s="1410"/>
      <c r="QSS152" s="1410"/>
      <c r="QST152" s="1410"/>
      <c r="QSU152" s="1410"/>
      <c r="QSV152" s="1410"/>
      <c r="QSW152" s="1410"/>
      <c r="QSX152" s="1410"/>
      <c r="QSY152" s="1410"/>
      <c r="QSZ152" s="1410"/>
      <c r="QTA152" s="1410"/>
      <c r="QTB152" s="1410"/>
      <c r="QTC152" s="1410"/>
      <c r="QTD152" s="1410"/>
      <c r="QTE152" s="1410"/>
      <c r="QTF152" s="1410"/>
      <c r="QTG152" s="1410"/>
      <c r="QTH152" s="1410"/>
      <c r="QTI152" s="1410"/>
      <c r="QTJ152" s="1410"/>
      <c r="QTK152" s="1410"/>
      <c r="QTL152" s="1410"/>
      <c r="QTM152" s="1410"/>
      <c r="QTN152" s="1410"/>
      <c r="QTO152" s="1410"/>
      <c r="QTP152" s="1410"/>
      <c r="QTQ152" s="1410"/>
      <c r="QTR152" s="1410"/>
      <c r="QTS152" s="1410"/>
      <c r="QTT152" s="1410"/>
      <c r="QTU152" s="1410"/>
      <c r="QTV152" s="1410"/>
      <c r="QTW152" s="1410"/>
      <c r="QTX152" s="1410"/>
      <c r="QTY152" s="1410"/>
      <c r="QTZ152" s="1410"/>
      <c r="QUA152" s="1410"/>
      <c r="QUB152" s="1410"/>
      <c r="QUC152" s="1410"/>
      <c r="QUD152" s="1410"/>
      <c r="QUE152" s="1410"/>
      <c r="QUF152" s="1410"/>
      <c r="QUG152" s="1410"/>
      <c r="QUH152" s="1410"/>
      <c r="QUI152" s="1410"/>
      <c r="QUJ152" s="1410"/>
      <c r="QUK152" s="1410"/>
      <c r="QUL152" s="1410"/>
      <c r="QUM152" s="1410"/>
      <c r="QUN152" s="1410"/>
      <c r="QUO152" s="1410"/>
      <c r="QUP152" s="1410"/>
      <c r="QUQ152" s="1410"/>
      <c r="QUR152" s="1410"/>
      <c r="QUS152" s="1410"/>
      <c r="QUT152" s="1410"/>
      <c r="QUU152" s="1410"/>
      <c r="QUV152" s="1410"/>
      <c r="QUW152" s="1410"/>
      <c r="QUX152" s="1410"/>
      <c r="QUY152" s="1410"/>
      <c r="QUZ152" s="1410"/>
      <c r="QVA152" s="1410"/>
      <c r="QVB152" s="1410"/>
      <c r="QVC152" s="1410"/>
      <c r="QVD152" s="1410"/>
      <c r="QVE152" s="1410"/>
      <c r="QVF152" s="1410"/>
      <c r="QVG152" s="1410"/>
      <c r="QVH152" s="1410"/>
      <c r="QVI152" s="1410"/>
      <c r="QVJ152" s="1410"/>
      <c r="QVK152" s="1410"/>
      <c r="QVL152" s="1410"/>
      <c r="QVM152" s="1410"/>
      <c r="QVN152" s="1410"/>
      <c r="QVO152" s="1410"/>
      <c r="QVP152" s="1410"/>
      <c r="QVQ152" s="1410"/>
      <c r="QVR152" s="1410"/>
      <c r="QVS152" s="1410"/>
      <c r="QVT152" s="1410"/>
      <c r="QVU152" s="1410"/>
      <c r="QVV152" s="1410"/>
      <c r="QVW152" s="1410"/>
      <c r="QVX152" s="1410"/>
      <c r="QVY152" s="1410"/>
      <c r="QVZ152" s="1410"/>
      <c r="QWA152" s="1410"/>
      <c r="QWB152" s="1410"/>
      <c r="QWC152" s="1410"/>
      <c r="QWD152" s="1410"/>
      <c r="QWE152" s="1410"/>
      <c r="QWF152" s="1410"/>
      <c r="QWG152" s="1410"/>
      <c r="QWH152" s="1410"/>
      <c r="QWI152" s="1410"/>
      <c r="QWJ152" s="1410"/>
      <c r="QWK152" s="1410"/>
      <c r="QWL152" s="1410"/>
      <c r="QWM152" s="1410"/>
      <c r="QWN152" s="1410"/>
      <c r="QWO152" s="1410"/>
      <c r="QWP152" s="1410"/>
      <c r="QWQ152" s="1410"/>
      <c r="QWR152" s="1410"/>
      <c r="QWS152" s="1410"/>
      <c r="QWT152" s="1410"/>
      <c r="QWU152" s="1410"/>
      <c r="QWV152" s="1410"/>
      <c r="QWW152" s="1410"/>
      <c r="QWX152" s="1410"/>
      <c r="QWY152" s="1410"/>
      <c r="QWZ152" s="1410"/>
      <c r="QXA152" s="1410"/>
      <c r="QXB152" s="1410"/>
      <c r="QXC152" s="1410"/>
      <c r="QXD152" s="1410"/>
      <c r="QXE152" s="1410"/>
      <c r="QXF152" s="1410"/>
      <c r="QXG152" s="1410"/>
      <c r="QXH152" s="1410"/>
      <c r="QXI152" s="1410"/>
      <c r="QXJ152" s="1410"/>
      <c r="QXK152" s="1410"/>
      <c r="QXL152" s="1410"/>
      <c r="QXM152" s="1410"/>
      <c r="QXN152" s="1410"/>
      <c r="QXO152" s="1410"/>
      <c r="QXP152" s="1410"/>
      <c r="QXQ152" s="1410"/>
      <c r="QXR152" s="1410"/>
      <c r="QXS152" s="1410"/>
      <c r="QXT152" s="1410"/>
      <c r="QXU152" s="1410"/>
      <c r="QXV152" s="1410"/>
      <c r="QXW152" s="1410"/>
      <c r="QXX152" s="1410"/>
      <c r="QXY152" s="1410"/>
      <c r="QXZ152" s="1410"/>
      <c r="QYA152" s="1410"/>
      <c r="QYB152" s="1410"/>
      <c r="QYC152" s="1410"/>
      <c r="QYD152" s="1410"/>
      <c r="QYE152" s="1410"/>
      <c r="QYF152" s="1410"/>
      <c r="QYG152" s="1410"/>
      <c r="QYH152" s="1410"/>
      <c r="QYI152" s="1410"/>
      <c r="QYJ152" s="1410"/>
      <c r="QYK152" s="1410"/>
      <c r="QYL152" s="1410"/>
      <c r="QYM152" s="1410"/>
      <c r="QYN152" s="1410"/>
      <c r="QYO152" s="1410"/>
      <c r="QYP152" s="1410"/>
      <c r="QYQ152" s="1410"/>
      <c r="QYR152" s="1410"/>
      <c r="QYS152" s="1410"/>
      <c r="QYT152" s="1410"/>
      <c r="QYU152" s="1410"/>
      <c r="QYV152" s="1410"/>
      <c r="QYW152" s="1410"/>
      <c r="QYX152" s="1410"/>
      <c r="QYY152" s="1410"/>
      <c r="QYZ152" s="1410"/>
      <c r="QZA152" s="1410"/>
      <c r="QZB152" s="1410"/>
      <c r="QZC152" s="1410"/>
      <c r="QZD152" s="1410"/>
      <c r="QZE152" s="1410"/>
      <c r="QZF152" s="1410"/>
      <c r="QZG152" s="1410"/>
      <c r="QZH152" s="1410"/>
      <c r="QZI152" s="1410"/>
      <c r="QZJ152" s="1410"/>
      <c r="QZK152" s="1410"/>
      <c r="QZL152" s="1410"/>
      <c r="QZM152" s="1410"/>
      <c r="QZN152" s="1410"/>
      <c r="QZO152" s="1410"/>
      <c r="QZP152" s="1410"/>
      <c r="QZQ152" s="1410"/>
      <c r="QZR152" s="1410"/>
      <c r="QZS152" s="1410"/>
      <c r="QZT152" s="1410"/>
      <c r="QZU152" s="1410"/>
      <c r="QZV152" s="1410"/>
      <c r="QZW152" s="1410"/>
      <c r="QZX152" s="1410"/>
      <c r="QZY152" s="1410"/>
      <c r="QZZ152" s="1410"/>
      <c r="RAA152" s="1410"/>
      <c r="RAB152" s="1410"/>
      <c r="RAC152" s="1410"/>
      <c r="RAD152" s="1410"/>
      <c r="RAE152" s="1410"/>
      <c r="RAF152" s="1410"/>
      <c r="RAG152" s="1410"/>
      <c r="RAH152" s="1410"/>
      <c r="RAI152" s="1410"/>
      <c r="RAJ152" s="1410"/>
      <c r="RAK152" s="1410"/>
      <c r="RAL152" s="1410"/>
      <c r="RAM152" s="1410"/>
      <c r="RAN152" s="1410"/>
      <c r="RAO152" s="1410"/>
      <c r="RAP152" s="1410"/>
      <c r="RAQ152" s="1410"/>
      <c r="RAR152" s="1410"/>
      <c r="RAS152" s="1410"/>
      <c r="RAT152" s="1410"/>
      <c r="RAU152" s="1410"/>
      <c r="RAV152" s="1410"/>
      <c r="RAW152" s="1410"/>
      <c r="RAX152" s="1410"/>
      <c r="RAY152" s="1410"/>
      <c r="RAZ152" s="1410"/>
      <c r="RBA152" s="1410"/>
      <c r="RBB152" s="1410"/>
      <c r="RBC152" s="1410"/>
      <c r="RBD152" s="1410"/>
      <c r="RBE152" s="1410"/>
      <c r="RBF152" s="1410"/>
      <c r="RBG152" s="1410"/>
      <c r="RBH152" s="1410"/>
      <c r="RBI152" s="1410"/>
      <c r="RBJ152" s="1410"/>
      <c r="RBK152" s="1410"/>
      <c r="RBL152" s="1410"/>
      <c r="RBM152" s="1410"/>
      <c r="RBN152" s="1410"/>
      <c r="RBO152" s="1410"/>
      <c r="RBP152" s="1410"/>
      <c r="RBQ152" s="1410"/>
      <c r="RBR152" s="1410"/>
      <c r="RBS152" s="1410"/>
      <c r="RBT152" s="1410"/>
      <c r="RBU152" s="1410"/>
      <c r="RBV152" s="1410"/>
      <c r="RBW152" s="1410"/>
      <c r="RBX152" s="1410"/>
      <c r="RBY152" s="1410"/>
      <c r="RBZ152" s="1410"/>
      <c r="RCA152" s="1410"/>
      <c r="RCB152" s="1410"/>
      <c r="RCC152" s="1410"/>
      <c r="RCD152" s="1410"/>
      <c r="RCE152" s="1410"/>
      <c r="RCF152" s="1410"/>
      <c r="RCG152" s="1410"/>
      <c r="RCH152" s="1410"/>
      <c r="RCI152" s="1410"/>
      <c r="RCJ152" s="1410"/>
      <c r="RCK152" s="1410"/>
      <c r="RCL152" s="1410"/>
      <c r="RCM152" s="1410"/>
      <c r="RCN152" s="1410"/>
      <c r="RCO152" s="1410"/>
      <c r="RCP152" s="1410"/>
      <c r="RCQ152" s="1410"/>
      <c r="RCR152" s="1410"/>
      <c r="RCS152" s="1410"/>
      <c r="RCT152" s="1410"/>
      <c r="RCU152" s="1410"/>
      <c r="RCV152" s="1410"/>
      <c r="RCW152" s="1410"/>
      <c r="RCX152" s="1410"/>
      <c r="RCY152" s="1410"/>
      <c r="RCZ152" s="1410"/>
      <c r="RDA152" s="1410"/>
      <c r="RDB152" s="1410"/>
      <c r="RDC152" s="1410"/>
      <c r="RDD152" s="1410"/>
      <c r="RDE152" s="1410"/>
      <c r="RDF152" s="1410"/>
      <c r="RDG152" s="1410"/>
      <c r="RDH152" s="1410"/>
      <c r="RDI152" s="1410"/>
      <c r="RDJ152" s="1410"/>
      <c r="RDK152" s="1410"/>
      <c r="RDL152" s="1410"/>
      <c r="RDM152" s="1410"/>
      <c r="RDN152" s="1410"/>
      <c r="RDO152" s="1410"/>
      <c r="RDP152" s="1410"/>
      <c r="RDQ152" s="1410"/>
      <c r="RDR152" s="1410"/>
      <c r="RDS152" s="1410"/>
      <c r="RDT152" s="1410"/>
      <c r="RDU152" s="1410"/>
      <c r="RDV152" s="1410"/>
      <c r="RDW152" s="1410"/>
      <c r="RDX152" s="1410"/>
      <c r="RDY152" s="1410"/>
      <c r="RDZ152" s="1410"/>
      <c r="REA152" s="1410"/>
      <c r="REB152" s="1410"/>
      <c r="REC152" s="1410"/>
      <c r="RED152" s="1410"/>
      <c r="REE152" s="1410"/>
      <c r="REF152" s="1410"/>
      <c r="REG152" s="1410"/>
      <c r="REH152" s="1410"/>
      <c r="REI152" s="1410"/>
      <c r="REJ152" s="1410"/>
      <c r="REK152" s="1410"/>
      <c r="REL152" s="1410"/>
      <c r="REM152" s="1410"/>
      <c r="REN152" s="1410"/>
      <c r="REO152" s="1410"/>
      <c r="REP152" s="1410"/>
      <c r="REQ152" s="1410"/>
      <c r="RER152" s="1410"/>
      <c r="RES152" s="1410"/>
      <c r="RET152" s="1410"/>
      <c r="REU152" s="1410"/>
      <c r="REV152" s="1410"/>
      <c r="REW152" s="1410"/>
      <c r="REX152" s="1410"/>
      <c r="REY152" s="1410"/>
      <c r="REZ152" s="1410"/>
      <c r="RFA152" s="1410"/>
      <c r="RFB152" s="1410"/>
      <c r="RFC152" s="1410"/>
      <c r="RFD152" s="1410"/>
      <c r="RFE152" s="1410"/>
      <c r="RFF152" s="1410"/>
      <c r="RFG152" s="1410"/>
      <c r="RFH152" s="1410"/>
      <c r="RFI152" s="1410"/>
      <c r="RFJ152" s="1410"/>
      <c r="RFK152" s="1410"/>
      <c r="RFL152" s="1410"/>
      <c r="RFM152" s="1410"/>
      <c r="RFN152" s="1410"/>
      <c r="RFO152" s="1410"/>
      <c r="RFP152" s="1410"/>
      <c r="RFQ152" s="1410"/>
      <c r="RFR152" s="1410"/>
      <c r="RFS152" s="1410"/>
      <c r="RFT152" s="1410"/>
      <c r="RFU152" s="1410"/>
      <c r="RFV152" s="1410"/>
      <c r="RFW152" s="1410"/>
      <c r="RFX152" s="1410"/>
      <c r="RFY152" s="1410"/>
      <c r="RFZ152" s="1410"/>
      <c r="RGA152" s="1410"/>
      <c r="RGB152" s="1410"/>
      <c r="RGC152" s="1410"/>
      <c r="RGD152" s="1410"/>
      <c r="RGE152" s="1410"/>
      <c r="RGF152" s="1410"/>
      <c r="RGG152" s="1410"/>
      <c r="RGH152" s="1410"/>
      <c r="RGI152" s="1410"/>
      <c r="RGJ152" s="1410"/>
      <c r="RGK152" s="1410"/>
      <c r="RGL152" s="1410"/>
      <c r="RGM152" s="1410"/>
      <c r="RGN152" s="1410"/>
      <c r="RGO152" s="1410"/>
      <c r="RGP152" s="1410"/>
      <c r="RGQ152" s="1410"/>
      <c r="RGR152" s="1410"/>
      <c r="RGS152" s="1410"/>
      <c r="RGT152" s="1410"/>
      <c r="RGU152" s="1410"/>
      <c r="RGV152" s="1410"/>
      <c r="RGW152" s="1410"/>
      <c r="RGX152" s="1410"/>
      <c r="RGY152" s="1410"/>
      <c r="RGZ152" s="1410"/>
      <c r="RHA152" s="1410"/>
      <c r="RHB152" s="1410"/>
      <c r="RHC152" s="1410"/>
      <c r="RHD152" s="1410"/>
      <c r="RHE152" s="1410"/>
      <c r="RHF152" s="1410"/>
      <c r="RHG152" s="1410"/>
      <c r="RHH152" s="1410"/>
      <c r="RHI152" s="1410"/>
      <c r="RHJ152" s="1410"/>
      <c r="RHK152" s="1410"/>
      <c r="RHL152" s="1410"/>
      <c r="RHM152" s="1410"/>
      <c r="RHN152" s="1410"/>
      <c r="RHO152" s="1410"/>
      <c r="RHP152" s="1410"/>
      <c r="RHQ152" s="1410"/>
      <c r="RHR152" s="1410"/>
      <c r="RHS152" s="1410"/>
      <c r="RHT152" s="1410"/>
      <c r="RHU152" s="1410"/>
      <c r="RHV152" s="1410"/>
      <c r="RHW152" s="1410"/>
      <c r="RHX152" s="1410"/>
      <c r="RHY152" s="1410"/>
      <c r="RHZ152" s="1410"/>
      <c r="RIA152" s="1410"/>
      <c r="RIB152" s="1410"/>
      <c r="RIC152" s="1410"/>
      <c r="RID152" s="1410"/>
      <c r="RIE152" s="1410"/>
      <c r="RIF152" s="1410"/>
      <c r="RIG152" s="1410"/>
      <c r="RIH152" s="1410"/>
      <c r="RII152" s="1410"/>
      <c r="RIJ152" s="1410"/>
      <c r="RIK152" s="1410"/>
      <c r="RIL152" s="1410"/>
      <c r="RIM152" s="1410"/>
      <c r="RIN152" s="1410"/>
      <c r="RIO152" s="1410"/>
      <c r="RIP152" s="1410"/>
      <c r="RIQ152" s="1410"/>
      <c r="RIR152" s="1410"/>
      <c r="RIS152" s="1410"/>
      <c r="RIT152" s="1410"/>
      <c r="RIU152" s="1410"/>
      <c r="RIV152" s="1410"/>
      <c r="RIW152" s="1410"/>
      <c r="RIX152" s="1410"/>
      <c r="RIY152" s="1410"/>
      <c r="RIZ152" s="1410"/>
      <c r="RJA152" s="1410"/>
      <c r="RJB152" s="1410"/>
      <c r="RJC152" s="1410"/>
      <c r="RJD152" s="1410"/>
      <c r="RJE152" s="1410"/>
      <c r="RJF152" s="1410"/>
      <c r="RJG152" s="1410"/>
      <c r="RJH152" s="1410"/>
      <c r="RJI152" s="1410"/>
      <c r="RJJ152" s="1410"/>
      <c r="RJK152" s="1410"/>
      <c r="RJL152" s="1410"/>
      <c r="RJM152" s="1410"/>
      <c r="RJN152" s="1410"/>
      <c r="RJO152" s="1410"/>
      <c r="RJP152" s="1410"/>
      <c r="RJQ152" s="1410"/>
      <c r="RJR152" s="1410"/>
      <c r="RJS152" s="1410"/>
      <c r="RJT152" s="1410"/>
      <c r="RJU152" s="1410"/>
      <c r="RJV152" s="1410"/>
      <c r="RJW152" s="1410"/>
      <c r="RJX152" s="1410"/>
      <c r="RJY152" s="1410"/>
      <c r="RJZ152" s="1410"/>
      <c r="RKA152" s="1410"/>
      <c r="RKB152" s="1410"/>
      <c r="RKC152" s="1410"/>
      <c r="RKD152" s="1410"/>
      <c r="RKE152" s="1410"/>
      <c r="RKF152" s="1410"/>
      <c r="RKG152" s="1410"/>
      <c r="RKH152" s="1410"/>
      <c r="RKI152" s="1410"/>
      <c r="RKJ152" s="1410"/>
      <c r="RKK152" s="1410"/>
      <c r="RKL152" s="1410"/>
      <c r="RKM152" s="1410"/>
      <c r="RKN152" s="1410"/>
      <c r="RKO152" s="1410"/>
      <c r="RKP152" s="1410"/>
      <c r="RKQ152" s="1410"/>
      <c r="RKR152" s="1410"/>
      <c r="RKS152" s="1410"/>
      <c r="RKT152" s="1410"/>
      <c r="RKU152" s="1410"/>
      <c r="RKV152" s="1410"/>
      <c r="RKW152" s="1410"/>
      <c r="RKX152" s="1410"/>
      <c r="RKY152" s="1410"/>
      <c r="RKZ152" s="1410"/>
      <c r="RLA152" s="1410"/>
      <c r="RLB152" s="1410"/>
      <c r="RLC152" s="1410"/>
      <c r="RLD152" s="1410"/>
      <c r="RLE152" s="1410"/>
      <c r="RLF152" s="1410"/>
      <c r="RLG152" s="1410"/>
      <c r="RLH152" s="1410"/>
      <c r="RLI152" s="1410"/>
      <c r="RLJ152" s="1410"/>
      <c r="RLK152" s="1410"/>
      <c r="RLL152" s="1410"/>
      <c r="RLM152" s="1410"/>
      <c r="RLN152" s="1410"/>
      <c r="RLO152" s="1410"/>
      <c r="RLP152" s="1410"/>
      <c r="RLQ152" s="1410"/>
      <c r="RLR152" s="1410"/>
      <c r="RLS152" s="1410"/>
      <c r="RLT152" s="1410"/>
      <c r="RLU152" s="1410"/>
      <c r="RLV152" s="1410"/>
      <c r="RLW152" s="1410"/>
      <c r="RLX152" s="1410"/>
      <c r="RLY152" s="1410"/>
      <c r="RLZ152" s="1410"/>
      <c r="RMA152" s="1410"/>
      <c r="RMB152" s="1410"/>
      <c r="RMC152" s="1410"/>
      <c r="RMD152" s="1410"/>
      <c r="RME152" s="1410"/>
      <c r="RMF152" s="1410"/>
      <c r="RMG152" s="1410"/>
      <c r="RMH152" s="1410"/>
      <c r="RMI152" s="1410"/>
      <c r="RMJ152" s="1410"/>
      <c r="RMK152" s="1410"/>
      <c r="RML152" s="1410"/>
      <c r="RMM152" s="1410"/>
      <c r="RMN152" s="1410"/>
      <c r="RMO152" s="1410"/>
      <c r="RMP152" s="1410"/>
      <c r="RMQ152" s="1410"/>
      <c r="RMR152" s="1410"/>
      <c r="RMS152" s="1410"/>
      <c r="RMT152" s="1410"/>
      <c r="RMU152" s="1410"/>
      <c r="RMV152" s="1410"/>
      <c r="RMW152" s="1410"/>
      <c r="RMX152" s="1410"/>
      <c r="RMY152" s="1410"/>
      <c r="RMZ152" s="1410"/>
      <c r="RNA152" s="1410"/>
      <c r="RNB152" s="1410"/>
      <c r="RNC152" s="1410"/>
      <c r="RND152" s="1410"/>
      <c r="RNE152" s="1410"/>
      <c r="RNF152" s="1410"/>
      <c r="RNG152" s="1410"/>
      <c r="RNH152" s="1410"/>
      <c r="RNI152" s="1410"/>
      <c r="RNJ152" s="1410"/>
      <c r="RNK152" s="1410"/>
      <c r="RNL152" s="1410"/>
      <c r="RNM152" s="1410"/>
      <c r="RNN152" s="1410"/>
      <c r="RNO152" s="1410"/>
      <c r="RNP152" s="1410"/>
      <c r="RNQ152" s="1410"/>
      <c r="RNR152" s="1410"/>
      <c r="RNS152" s="1410"/>
      <c r="RNT152" s="1410"/>
      <c r="RNU152" s="1410"/>
      <c r="RNV152" s="1410"/>
      <c r="RNW152" s="1410"/>
      <c r="RNX152" s="1410"/>
      <c r="RNY152" s="1410"/>
      <c r="RNZ152" s="1410"/>
      <c r="ROA152" s="1410"/>
      <c r="ROB152" s="1410"/>
      <c r="ROC152" s="1410"/>
      <c r="ROD152" s="1410"/>
      <c r="ROE152" s="1410"/>
      <c r="ROF152" s="1410"/>
      <c r="ROG152" s="1410"/>
      <c r="ROH152" s="1410"/>
      <c r="ROI152" s="1410"/>
      <c r="ROJ152" s="1410"/>
      <c r="ROK152" s="1410"/>
      <c r="ROL152" s="1410"/>
      <c r="ROM152" s="1410"/>
      <c r="RON152" s="1410"/>
      <c r="ROO152" s="1410"/>
      <c r="ROP152" s="1410"/>
      <c r="ROQ152" s="1410"/>
      <c r="ROR152" s="1410"/>
      <c r="ROS152" s="1410"/>
      <c r="ROT152" s="1410"/>
      <c r="ROU152" s="1410"/>
      <c r="ROV152" s="1410"/>
      <c r="ROW152" s="1410"/>
      <c r="ROX152" s="1410"/>
      <c r="ROY152" s="1410"/>
      <c r="ROZ152" s="1410"/>
      <c r="RPA152" s="1410"/>
      <c r="RPB152" s="1410"/>
      <c r="RPC152" s="1410"/>
      <c r="RPD152" s="1410"/>
      <c r="RPE152" s="1410"/>
      <c r="RPF152" s="1410"/>
      <c r="RPG152" s="1410"/>
      <c r="RPH152" s="1410"/>
      <c r="RPI152" s="1410"/>
      <c r="RPJ152" s="1410"/>
      <c r="RPK152" s="1410"/>
      <c r="RPL152" s="1410"/>
      <c r="RPM152" s="1410"/>
      <c r="RPN152" s="1410"/>
      <c r="RPO152" s="1410"/>
      <c r="RPP152" s="1410"/>
      <c r="RPQ152" s="1410"/>
      <c r="RPR152" s="1410"/>
      <c r="RPS152" s="1410"/>
      <c r="RPT152" s="1410"/>
      <c r="RPU152" s="1410"/>
      <c r="RPV152" s="1410"/>
      <c r="RPW152" s="1410"/>
      <c r="RPX152" s="1410"/>
      <c r="RPY152" s="1410"/>
      <c r="RPZ152" s="1410"/>
      <c r="RQA152" s="1410"/>
      <c r="RQB152" s="1410"/>
      <c r="RQC152" s="1410"/>
      <c r="RQD152" s="1410"/>
      <c r="RQE152" s="1410"/>
      <c r="RQF152" s="1410"/>
      <c r="RQG152" s="1410"/>
      <c r="RQH152" s="1410"/>
      <c r="RQI152" s="1410"/>
      <c r="RQJ152" s="1410"/>
      <c r="RQK152" s="1410"/>
      <c r="RQL152" s="1410"/>
      <c r="RQM152" s="1410"/>
      <c r="RQN152" s="1410"/>
      <c r="RQO152" s="1410"/>
      <c r="RQP152" s="1410"/>
      <c r="RQQ152" s="1410"/>
      <c r="RQR152" s="1410"/>
      <c r="RQS152" s="1410"/>
      <c r="RQT152" s="1410"/>
      <c r="RQU152" s="1410"/>
      <c r="RQV152" s="1410"/>
      <c r="RQW152" s="1410"/>
      <c r="RQX152" s="1410"/>
      <c r="RQY152" s="1410"/>
      <c r="RQZ152" s="1410"/>
      <c r="RRA152" s="1410"/>
      <c r="RRB152" s="1410"/>
      <c r="RRC152" s="1410"/>
      <c r="RRD152" s="1410"/>
      <c r="RRE152" s="1410"/>
      <c r="RRF152" s="1410"/>
      <c r="RRG152" s="1410"/>
      <c r="RRH152" s="1410"/>
      <c r="RRI152" s="1410"/>
      <c r="RRJ152" s="1410"/>
      <c r="RRK152" s="1410"/>
      <c r="RRL152" s="1410"/>
      <c r="RRM152" s="1410"/>
      <c r="RRN152" s="1410"/>
      <c r="RRO152" s="1410"/>
      <c r="RRP152" s="1410"/>
      <c r="RRQ152" s="1410"/>
      <c r="RRR152" s="1410"/>
      <c r="RRS152" s="1410"/>
      <c r="RRT152" s="1410"/>
      <c r="RRU152" s="1410"/>
      <c r="RRV152" s="1410"/>
      <c r="RRW152" s="1410"/>
      <c r="RRX152" s="1410"/>
      <c r="RRY152" s="1410"/>
      <c r="RRZ152" s="1410"/>
      <c r="RSA152" s="1410"/>
      <c r="RSB152" s="1410"/>
      <c r="RSC152" s="1410"/>
      <c r="RSD152" s="1410"/>
      <c r="RSE152" s="1410"/>
      <c r="RSF152" s="1410"/>
      <c r="RSG152" s="1410"/>
      <c r="RSH152" s="1410"/>
      <c r="RSI152" s="1410"/>
      <c r="RSJ152" s="1410"/>
      <c r="RSK152" s="1410"/>
      <c r="RSL152" s="1410"/>
      <c r="RSM152" s="1410"/>
      <c r="RSN152" s="1410"/>
      <c r="RSO152" s="1410"/>
      <c r="RSP152" s="1410"/>
      <c r="RSQ152" s="1410"/>
      <c r="RSR152" s="1410"/>
      <c r="RSS152" s="1410"/>
      <c r="RST152" s="1410"/>
      <c r="RSU152" s="1410"/>
      <c r="RSV152" s="1410"/>
      <c r="RSW152" s="1410"/>
      <c r="RSX152" s="1410"/>
      <c r="RSY152" s="1410"/>
      <c r="RSZ152" s="1410"/>
      <c r="RTA152" s="1410"/>
      <c r="RTB152" s="1410"/>
      <c r="RTC152" s="1410"/>
      <c r="RTD152" s="1410"/>
      <c r="RTE152" s="1410"/>
      <c r="RTF152" s="1410"/>
      <c r="RTG152" s="1410"/>
      <c r="RTH152" s="1410"/>
      <c r="RTI152" s="1410"/>
      <c r="RTJ152" s="1410"/>
      <c r="RTK152" s="1410"/>
      <c r="RTL152" s="1410"/>
      <c r="RTM152" s="1410"/>
      <c r="RTN152" s="1410"/>
      <c r="RTO152" s="1410"/>
      <c r="RTP152" s="1410"/>
      <c r="RTQ152" s="1410"/>
      <c r="RTR152" s="1410"/>
      <c r="RTS152" s="1410"/>
      <c r="RTT152" s="1410"/>
      <c r="RTU152" s="1410"/>
      <c r="RTV152" s="1410"/>
      <c r="RTW152" s="1410"/>
      <c r="RTX152" s="1410"/>
      <c r="RTY152" s="1410"/>
      <c r="RTZ152" s="1410"/>
      <c r="RUA152" s="1410"/>
      <c r="RUB152" s="1410"/>
      <c r="RUC152" s="1410"/>
      <c r="RUD152" s="1410"/>
      <c r="RUE152" s="1410"/>
      <c r="RUF152" s="1410"/>
      <c r="RUG152" s="1410"/>
      <c r="RUH152" s="1410"/>
      <c r="RUI152" s="1410"/>
      <c r="RUJ152" s="1410"/>
      <c r="RUK152" s="1410"/>
      <c r="RUL152" s="1410"/>
      <c r="RUM152" s="1410"/>
      <c r="RUN152" s="1410"/>
      <c r="RUO152" s="1410"/>
      <c r="RUP152" s="1410"/>
      <c r="RUQ152" s="1410"/>
      <c r="RUR152" s="1410"/>
      <c r="RUS152" s="1410"/>
      <c r="RUT152" s="1410"/>
      <c r="RUU152" s="1410"/>
      <c r="RUV152" s="1410"/>
      <c r="RUW152" s="1410"/>
      <c r="RUX152" s="1410"/>
      <c r="RUY152" s="1410"/>
      <c r="RUZ152" s="1410"/>
      <c r="RVA152" s="1410"/>
      <c r="RVB152" s="1410"/>
      <c r="RVC152" s="1410"/>
      <c r="RVD152" s="1410"/>
      <c r="RVE152" s="1410"/>
      <c r="RVF152" s="1410"/>
      <c r="RVG152" s="1410"/>
      <c r="RVH152" s="1410"/>
      <c r="RVI152" s="1410"/>
      <c r="RVJ152" s="1410"/>
      <c r="RVK152" s="1410"/>
      <c r="RVL152" s="1410"/>
      <c r="RVM152" s="1410"/>
      <c r="RVN152" s="1410"/>
      <c r="RVO152" s="1410"/>
      <c r="RVP152" s="1410"/>
      <c r="RVQ152" s="1410"/>
      <c r="RVR152" s="1410"/>
      <c r="RVS152" s="1410"/>
      <c r="RVT152" s="1410"/>
      <c r="RVU152" s="1410"/>
      <c r="RVV152" s="1410"/>
      <c r="RVW152" s="1410"/>
      <c r="RVX152" s="1410"/>
      <c r="RVY152" s="1410"/>
      <c r="RVZ152" s="1410"/>
      <c r="RWA152" s="1410"/>
      <c r="RWB152" s="1410"/>
      <c r="RWC152" s="1410"/>
      <c r="RWD152" s="1410"/>
      <c r="RWE152" s="1410"/>
      <c r="RWF152" s="1410"/>
      <c r="RWG152" s="1410"/>
      <c r="RWH152" s="1410"/>
      <c r="RWI152" s="1410"/>
      <c r="RWJ152" s="1410"/>
      <c r="RWK152" s="1410"/>
      <c r="RWL152" s="1410"/>
      <c r="RWM152" s="1410"/>
      <c r="RWN152" s="1410"/>
      <c r="RWO152" s="1410"/>
      <c r="RWP152" s="1410"/>
      <c r="RWQ152" s="1410"/>
      <c r="RWR152" s="1410"/>
      <c r="RWS152" s="1410"/>
      <c r="RWT152" s="1410"/>
      <c r="RWU152" s="1410"/>
      <c r="RWV152" s="1410"/>
      <c r="RWW152" s="1410"/>
      <c r="RWX152" s="1410"/>
      <c r="RWY152" s="1410"/>
      <c r="RWZ152" s="1410"/>
      <c r="RXA152" s="1410"/>
      <c r="RXB152" s="1410"/>
      <c r="RXC152" s="1410"/>
      <c r="RXD152" s="1410"/>
      <c r="RXE152" s="1410"/>
      <c r="RXF152" s="1410"/>
      <c r="RXG152" s="1410"/>
      <c r="RXH152" s="1410"/>
      <c r="RXI152" s="1410"/>
      <c r="RXJ152" s="1410"/>
      <c r="RXK152" s="1410"/>
      <c r="RXL152" s="1410"/>
      <c r="RXM152" s="1410"/>
      <c r="RXN152" s="1410"/>
      <c r="RXO152" s="1410"/>
      <c r="RXP152" s="1410"/>
      <c r="RXQ152" s="1410"/>
      <c r="RXR152" s="1410"/>
      <c r="RXS152" s="1410"/>
      <c r="RXT152" s="1410"/>
      <c r="RXU152" s="1410"/>
      <c r="RXV152" s="1410"/>
      <c r="RXW152" s="1410"/>
      <c r="RXX152" s="1410"/>
      <c r="RXY152" s="1410"/>
      <c r="RXZ152" s="1410"/>
      <c r="RYA152" s="1410"/>
      <c r="RYB152" s="1410"/>
      <c r="RYC152" s="1410"/>
      <c r="RYD152" s="1410"/>
      <c r="RYE152" s="1410"/>
      <c r="RYF152" s="1410"/>
      <c r="RYG152" s="1410"/>
      <c r="RYH152" s="1410"/>
      <c r="RYI152" s="1410"/>
      <c r="RYJ152" s="1410"/>
      <c r="RYK152" s="1410"/>
      <c r="RYL152" s="1410"/>
      <c r="RYM152" s="1410"/>
      <c r="RYN152" s="1410"/>
      <c r="RYO152" s="1410"/>
      <c r="RYP152" s="1410"/>
      <c r="RYQ152" s="1410"/>
      <c r="RYR152" s="1410"/>
      <c r="RYS152" s="1410"/>
      <c r="RYT152" s="1410"/>
      <c r="RYU152" s="1410"/>
      <c r="RYV152" s="1410"/>
      <c r="RYW152" s="1410"/>
      <c r="RYX152" s="1410"/>
      <c r="RYY152" s="1410"/>
      <c r="RYZ152" s="1410"/>
      <c r="RZA152" s="1410"/>
      <c r="RZB152" s="1410"/>
      <c r="RZC152" s="1410"/>
      <c r="RZD152" s="1410"/>
      <c r="RZE152" s="1410"/>
      <c r="RZF152" s="1410"/>
      <c r="RZG152" s="1410"/>
      <c r="RZH152" s="1410"/>
      <c r="RZI152" s="1410"/>
      <c r="RZJ152" s="1410"/>
      <c r="RZK152" s="1410"/>
      <c r="RZL152" s="1410"/>
      <c r="RZM152" s="1410"/>
      <c r="RZN152" s="1410"/>
      <c r="RZO152" s="1410"/>
      <c r="RZP152" s="1410"/>
      <c r="RZQ152" s="1410"/>
      <c r="RZR152" s="1410"/>
      <c r="RZS152" s="1410"/>
      <c r="RZT152" s="1410"/>
      <c r="RZU152" s="1410"/>
      <c r="RZV152" s="1410"/>
      <c r="RZW152" s="1410"/>
      <c r="RZX152" s="1410"/>
      <c r="RZY152" s="1410"/>
      <c r="RZZ152" s="1410"/>
      <c r="SAA152" s="1410"/>
      <c r="SAB152" s="1410"/>
      <c r="SAC152" s="1410"/>
      <c r="SAD152" s="1410"/>
      <c r="SAE152" s="1410"/>
      <c r="SAF152" s="1410"/>
      <c r="SAG152" s="1410"/>
      <c r="SAH152" s="1410"/>
      <c r="SAI152" s="1410"/>
      <c r="SAJ152" s="1410"/>
      <c r="SAK152" s="1410"/>
      <c r="SAL152" s="1410"/>
      <c r="SAM152" s="1410"/>
      <c r="SAN152" s="1410"/>
      <c r="SAO152" s="1410"/>
      <c r="SAP152" s="1410"/>
      <c r="SAQ152" s="1410"/>
      <c r="SAR152" s="1410"/>
      <c r="SAS152" s="1410"/>
      <c r="SAT152" s="1410"/>
      <c r="SAU152" s="1410"/>
      <c r="SAV152" s="1410"/>
      <c r="SAW152" s="1410"/>
      <c r="SAX152" s="1410"/>
      <c r="SAY152" s="1410"/>
      <c r="SAZ152" s="1410"/>
      <c r="SBA152" s="1410"/>
      <c r="SBB152" s="1410"/>
      <c r="SBC152" s="1410"/>
      <c r="SBD152" s="1410"/>
      <c r="SBE152" s="1410"/>
      <c r="SBF152" s="1410"/>
      <c r="SBG152" s="1410"/>
      <c r="SBH152" s="1410"/>
      <c r="SBI152" s="1410"/>
      <c r="SBJ152" s="1410"/>
      <c r="SBK152" s="1410"/>
      <c r="SBL152" s="1410"/>
      <c r="SBM152" s="1410"/>
      <c r="SBN152" s="1410"/>
      <c r="SBO152" s="1410"/>
      <c r="SBP152" s="1410"/>
      <c r="SBQ152" s="1410"/>
      <c r="SBR152" s="1410"/>
      <c r="SBS152" s="1410"/>
      <c r="SBT152" s="1410"/>
      <c r="SBU152" s="1410"/>
      <c r="SBV152" s="1410"/>
      <c r="SBW152" s="1410"/>
      <c r="SBX152" s="1410"/>
      <c r="SBY152" s="1410"/>
      <c r="SBZ152" s="1410"/>
      <c r="SCA152" s="1410"/>
      <c r="SCB152" s="1410"/>
      <c r="SCC152" s="1410"/>
      <c r="SCD152" s="1410"/>
      <c r="SCE152" s="1410"/>
      <c r="SCF152" s="1410"/>
      <c r="SCG152" s="1410"/>
      <c r="SCH152" s="1410"/>
      <c r="SCI152" s="1410"/>
      <c r="SCJ152" s="1410"/>
      <c r="SCK152" s="1410"/>
      <c r="SCL152" s="1410"/>
      <c r="SCM152" s="1410"/>
      <c r="SCN152" s="1410"/>
      <c r="SCO152" s="1410"/>
      <c r="SCP152" s="1410"/>
      <c r="SCQ152" s="1410"/>
      <c r="SCR152" s="1410"/>
      <c r="SCS152" s="1410"/>
      <c r="SCT152" s="1410"/>
      <c r="SCU152" s="1410"/>
      <c r="SCV152" s="1410"/>
      <c r="SCW152" s="1410"/>
      <c r="SCX152" s="1410"/>
      <c r="SCY152" s="1410"/>
      <c r="SCZ152" s="1410"/>
      <c r="SDA152" s="1410"/>
      <c r="SDB152" s="1410"/>
      <c r="SDC152" s="1410"/>
      <c r="SDD152" s="1410"/>
      <c r="SDE152" s="1410"/>
      <c r="SDF152" s="1410"/>
      <c r="SDG152" s="1410"/>
      <c r="SDH152" s="1410"/>
      <c r="SDI152" s="1410"/>
      <c r="SDJ152" s="1410"/>
      <c r="SDK152" s="1410"/>
      <c r="SDL152" s="1410"/>
      <c r="SDM152" s="1410"/>
      <c r="SDN152" s="1410"/>
      <c r="SDO152" s="1410"/>
      <c r="SDP152" s="1410"/>
      <c r="SDQ152" s="1410"/>
      <c r="SDR152" s="1410"/>
      <c r="SDS152" s="1410"/>
      <c r="SDT152" s="1410"/>
      <c r="SDU152" s="1410"/>
      <c r="SDV152" s="1410"/>
      <c r="SDW152" s="1410"/>
      <c r="SDX152" s="1410"/>
      <c r="SDY152" s="1410"/>
      <c r="SDZ152" s="1410"/>
      <c r="SEA152" s="1410"/>
      <c r="SEB152" s="1410"/>
      <c r="SEC152" s="1410"/>
      <c r="SED152" s="1410"/>
      <c r="SEE152" s="1410"/>
      <c r="SEF152" s="1410"/>
      <c r="SEG152" s="1410"/>
      <c r="SEH152" s="1410"/>
      <c r="SEI152" s="1410"/>
      <c r="SEJ152" s="1410"/>
      <c r="SEK152" s="1410"/>
      <c r="SEL152" s="1410"/>
      <c r="SEM152" s="1410"/>
      <c r="SEN152" s="1410"/>
      <c r="SEO152" s="1410"/>
      <c r="SEP152" s="1410"/>
      <c r="SEQ152" s="1410"/>
      <c r="SER152" s="1410"/>
      <c r="SES152" s="1410"/>
      <c r="SET152" s="1410"/>
      <c r="SEU152" s="1410"/>
      <c r="SEV152" s="1410"/>
      <c r="SEW152" s="1410"/>
      <c r="SEX152" s="1410"/>
      <c r="SEY152" s="1410"/>
      <c r="SEZ152" s="1410"/>
      <c r="SFA152" s="1410"/>
      <c r="SFB152" s="1410"/>
      <c r="SFC152" s="1410"/>
      <c r="SFD152" s="1410"/>
      <c r="SFE152" s="1410"/>
      <c r="SFF152" s="1410"/>
      <c r="SFG152" s="1410"/>
      <c r="SFH152" s="1410"/>
      <c r="SFI152" s="1410"/>
      <c r="SFJ152" s="1410"/>
      <c r="SFK152" s="1410"/>
      <c r="SFL152" s="1410"/>
      <c r="SFM152" s="1410"/>
      <c r="SFN152" s="1410"/>
      <c r="SFO152" s="1410"/>
      <c r="SFP152" s="1410"/>
      <c r="SFQ152" s="1410"/>
      <c r="SFR152" s="1410"/>
      <c r="SFS152" s="1410"/>
      <c r="SFT152" s="1410"/>
      <c r="SFU152" s="1410"/>
      <c r="SFV152" s="1410"/>
      <c r="SFW152" s="1410"/>
      <c r="SFX152" s="1410"/>
      <c r="SFY152" s="1410"/>
      <c r="SFZ152" s="1410"/>
      <c r="SGA152" s="1410"/>
      <c r="SGB152" s="1410"/>
      <c r="SGC152" s="1410"/>
      <c r="SGD152" s="1410"/>
      <c r="SGE152" s="1410"/>
      <c r="SGF152" s="1410"/>
      <c r="SGG152" s="1410"/>
      <c r="SGH152" s="1410"/>
      <c r="SGI152" s="1410"/>
      <c r="SGJ152" s="1410"/>
      <c r="SGK152" s="1410"/>
      <c r="SGL152" s="1410"/>
      <c r="SGM152" s="1410"/>
      <c r="SGN152" s="1410"/>
      <c r="SGO152" s="1410"/>
      <c r="SGP152" s="1410"/>
      <c r="SGQ152" s="1410"/>
      <c r="SGR152" s="1410"/>
      <c r="SGS152" s="1410"/>
      <c r="SGT152" s="1410"/>
      <c r="SGU152" s="1410"/>
      <c r="SGV152" s="1410"/>
      <c r="SGW152" s="1410"/>
      <c r="SGX152" s="1410"/>
      <c r="SGY152" s="1410"/>
      <c r="SGZ152" s="1410"/>
      <c r="SHA152" s="1410"/>
      <c r="SHB152" s="1410"/>
      <c r="SHC152" s="1410"/>
      <c r="SHD152" s="1410"/>
      <c r="SHE152" s="1410"/>
      <c r="SHF152" s="1410"/>
      <c r="SHG152" s="1410"/>
      <c r="SHH152" s="1410"/>
      <c r="SHI152" s="1410"/>
      <c r="SHJ152" s="1410"/>
      <c r="SHK152" s="1410"/>
      <c r="SHL152" s="1410"/>
      <c r="SHM152" s="1410"/>
      <c r="SHN152" s="1410"/>
      <c r="SHO152" s="1410"/>
      <c r="SHP152" s="1410"/>
      <c r="SHQ152" s="1410"/>
      <c r="SHR152" s="1410"/>
      <c r="SHS152" s="1410"/>
      <c r="SHT152" s="1410"/>
      <c r="SHU152" s="1410"/>
      <c r="SHV152" s="1410"/>
      <c r="SHW152" s="1410"/>
      <c r="SHX152" s="1410"/>
      <c r="SHY152" s="1410"/>
      <c r="SHZ152" s="1410"/>
      <c r="SIA152" s="1410"/>
      <c r="SIB152" s="1410"/>
      <c r="SIC152" s="1410"/>
      <c r="SID152" s="1410"/>
      <c r="SIE152" s="1410"/>
      <c r="SIF152" s="1410"/>
      <c r="SIG152" s="1410"/>
      <c r="SIH152" s="1410"/>
      <c r="SII152" s="1410"/>
      <c r="SIJ152" s="1410"/>
      <c r="SIK152" s="1410"/>
      <c r="SIL152" s="1410"/>
      <c r="SIM152" s="1410"/>
      <c r="SIN152" s="1410"/>
      <c r="SIO152" s="1410"/>
      <c r="SIP152" s="1410"/>
      <c r="SIQ152" s="1410"/>
      <c r="SIR152" s="1410"/>
      <c r="SIS152" s="1410"/>
      <c r="SIT152" s="1410"/>
      <c r="SIU152" s="1410"/>
      <c r="SIV152" s="1410"/>
      <c r="SIW152" s="1410"/>
      <c r="SIX152" s="1410"/>
      <c r="SIY152" s="1410"/>
      <c r="SIZ152" s="1410"/>
      <c r="SJA152" s="1410"/>
      <c r="SJB152" s="1410"/>
      <c r="SJC152" s="1410"/>
      <c r="SJD152" s="1410"/>
      <c r="SJE152" s="1410"/>
      <c r="SJF152" s="1410"/>
      <c r="SJG152" s="1410"/>
      <c r="SJH152" s="1410"/>
      <c r="SJI152" s="1410"/>
      <c r="SJJ152" s="1410"/>
      <c r="SJK152" s="1410"/>
      <c r="SJL152" s="1410"/>
      <c r="SJM152" s="1410"/>
      <c r="SJN152" s="1410"/>
      <c r="SJO152" s="1410"/>
      <c r="SJP152" s="1410"/>
      <c r="SJQ152" s="1410"/>
      <c r="SJR152" s="1410"/>
      <c r="SJS152" s="1410"/>
      <c r="SJT152" s="1410"/>
      <c r="SJU152" s="1410"/>
      <c r="SJV152" s="1410"/>
      <c r="SJW152" s="1410"/>
      <c r="SJX152" s="1410"/>
      <c r="SJY152" s="1410"/>
      <c r="SJZ152" s="1410"/>
      <c r="SKA152" s="1410"/>
      <c r="SKB152" s="1410"/>
      <c r="SKC152" s="1410"/>
      <c r="SKD152" s="1410"/>
      <c r="SKE152" s="1410"/>
      <c r="SKF152" s="1410"/>
      <c r="SKG152" s="1410"/>
      <c r="SKH152" s="1410"/>
      <c r="SKI152" s="1410"/>
      <c r="SKJ152" s="1410"/>
      <c r="SKK152" s="1410"/>
      <c r="SKL152" s="1410"/>
      <c r="SKM152" s="1410"/>
      <c r="SKN152" s="1410"/>
      <c r="SKO152" s="1410"/>
      <c r="SKP152" s="1410"/>
      <c r="SKQ152" s="1410"/>
      <c r="SKR152" s="1410"/>
      <c r="SKS152" s="1410"/>
      <c r="SKT152" s="1410"/>
      <c r="SKU152" s="1410"/>
      <c r="SKV152" s="1410"/>
      <c r="SKW152" s="1410"/>
      <c r="SKX152" s="1410"/>
      <c r="SKY152" s="1410"/>
      <c r="SKZ152" s="1410"/>
      <c r="SLA152" s="1410"/>
      <c r="SLB152" s="1410"/>
      <c r="SLC152" s="1410"/>
      <c r="SLD152" s="1410"/>
      <c r="SLE152" s="1410"/>
      <c r="SLF152" s="1410"/>
      <c r="SLG152" s="1410"/>
      <c r="SLH152" s="1410"/>
      <c r="SLI152" s="1410"/>
      <c r="SLJ152" s="1410"/>
      <c r="SLK152" s="1410"/>
      <c r="SLL152" s="1410"/>
      <c r="SLM152" s="1410"/>
      <c r="SLN152" s="1410"/>
      <c r="SLO152" s="1410"/>
      <c r="SLP152" s="1410"/>
      <c r="SLQ152" s="1410"/>
      <c r="SLR152" s="1410"/>
      <c r="SLS152" s="1410"/>
      <c r="SLT152" s="1410"/>
      <c r="SLU152" s="1410"/>
      <c r="SLV152" s="1410"/>
      <c r="SLW152" s="1410"/>
      <c r="SLX152" s="1410"/>
      <c r="SLY152" s="1410"/>
      <c r="SLZ152" s="1410"/>
      <c r="SMA152" s="1410"/>
      <c r="SMB152" s="1410"/>
      <c r="SMC152" s="1410"/>
      <c r="SMD152" s="1410"/>
      <c r="SME152" s="1410"/>
      <c r="SMF152" s="1410"/>
      <c r="SMG152" s="1410"/>
      <c r="SMH152" s="1410"/>
      <c r="SMI152" s="1410"/>
      <c r="SMJ152" s="1410"/>
      <c r="SMK152" s="1410"/>
      <c r="SML152" s="1410"/>
      <c r="SMM152" s="1410"/>
      <c r="SMN152" s="1410"/>
      <c r="SMO152" s="1410"/>
      <c r="SMP152" s="1410"/>
      <c r="SMQ152" s="1410"/>
      <c r="SMR152" s="1410"/>
      <c r="SMS152" s="1410"/>
      <c r="SMT152" s="1410"/>
      <c r="SMU152" s="1410"/>
      <c r="SMV152" s="1410"/>
      <c r="SMW152" s="1410"/>
      <c r="SMX152" s="1410"/>
      <c r="SMY152" s="1410"/>
      <c r="SMZ152" s="1410"/>
      <c r="SNA152" s="1410"/>
      <c r="SNB152" s="1410"/>
      <c r="SNC152" s="1410"/>
      <c r="SND152" s="1410"/>
      <c r="SNE152" s="1410"/>
      <c r="SNF152" s="1410"/>
      <c r="SNG152" s="1410"/>
      <c r="SNH152" s="1410"/>
      <c r="SNI152" s="1410"/>
      <c r="SNJ152" s="1410"/>
      <c r="SNK152" s="1410"/>
      <c r="SNL152" s="1410"/>
      <c r="SNM152" s="1410"/>
      <c r="SNN152" s="1410"/>
      <c r="SNO152" s="1410"/>
      <c r="SNP152" s="1410"/>
      <c r="SNQ152" s="1410"/>
      <c r="SNR152" s="1410"/>
      <c r="SNS152" s="1410"/>
      <c r="SNT152" s="1410"/>
      <c r="SNU152" s="1410"/>
      <c r="SNV152" s="1410"/>
      <c r="SNW152" s="1410"/>
      <c r="SNX152" s="1410"/>
      <c r="SNY152" s="1410"/>
      <c r="SNZ152" s="1410"/>
      <c r="SOA152" s="1410"/>
      <c r="SOB152" s="1410"/>
      <c r="SOC152" s="1410"/>
      <c r="SOD152" s="1410"/>
      <c r="SOE152" s="1410"/>
      <c r="SOF152" s="1410"/>
      <c r="SOG152" s="1410"/>
      <c r="SOH152" s="1410"/>
      <c r="SOI152" s="1410"/>
      <c r="SOJ152" s="1410"/>
      <c r="SOK152" s="1410"/>
      <c r="SOL152" s="1410"/>
      <c r="SOM152" s="1410"/>
      <c r="SON152" s="1410"/>
      <c r="SOO152" s="1410"/>
      <c r="SOP152" s="1410"/>
      <c r="SOQ152" s="1410"/>
      <c r="SOR152" s="1410"/>
      <c r="SOS152" s="1410"/>
      <c r="SOT152" s="1410"/>
      <c r="SOU152" s="1410"/>
      <c r="SOV152" s="1410"/>
      <c r="SOW152" s="1410"/>
      <c r="SOX152" s="1410"/>
      <c r="SOY152" s="1410"/>
      <c r="SOZ152" s="1410"/>
      <c r="SPA152" s="1410"/>
      <c r="SPB152" s="1410"/>
      <c r="SPC152" s="1410"/>
      <c r="SPD152" s="1410"/>
      <c r="SPE152" s="1410"/>
      <c r="SPF152" s="1410"/>
      <c r="SPG152" s="1410"/>
      <c r="SPH152" s="1410"/>
      <c r="SPI152" s="1410"/>
      <c r="SPJ152" s="1410"/>
      <c r="SPK152" s="1410"/>
      <c r="SPL152" s="1410"/>
      <c r="SPM152" s="1410"/>
      <c r="SPN152" s="1410"/>
      <c r="SPO152" s="1410"/>
      <c r="SPP152" s="1410"/>
      <c r="SPQ152" s="1410"/>
      <c r="SPR152" s="1410"/>
      <c r="SPS152" s="1410"/>
      <c r="SPT152" s="1410"/>
      <c r="SPU152" s="1410"/>
      <c r="SPV152" s="1410"/>
      <c r="SPW152" s="1410"/>
      <c r="SPX152" s="1410"/>
      <c r="SPY152" s="1410"/>
      <c r="SPZ152" s="1410"/>
      <c r="SQA152" s="1410"/>
      <c r="SQB152" s="1410"/>
      <c r="SQC152" s="1410"/>
      <c r="SQD152" s="1410"/>
      <c r="SQE152" s="1410"/>
      <c r="SQF152" s="1410"/>
      <c r="SQG152" s="1410"/>
      <c r="SQH152" s="1410"/>
      <c r="SQI152" s="1410"/>
      <c r="SQJ152" s="1410"/>
      <c r="SQK152" s="1410"/>
      <c r="SQL152" s="1410"/>
      <c r="SQM152" s="1410"/>
      <c r="SQN152" s="1410"/>
      <c r="SQO152" s="1410"/>
      <c r="SQP152" s="1410"/>
      <c r="SQQ152" s="1410"/>
      <c r="SQR152" s="1410"/>
      <c r="SQS152" s="1410"/>
      <c r="SQT152" s="1410"/>
      <c r="SQU152" s="1410"/>
      <c r="SQV152" s="1410"/>
      <c r="SQW152" s="1410"/>
      <c r="SQX152" s="1410"/>
      <c r="SQY152" s="1410"/>
      <c r="SQZ152" s="1410"/>
      <c r="SRA152" s="1410"/>
      <c r="SRB152" s="1410"/>
      <c r="SRC152" s="1410"/>
      <c r="SRD152" s="1410"/>
      <c r="SRE152" s="1410"/>
      <c r="SRF152" s="1410"/>
      <c r="SRG152" s="1410"/>
      <c r="SRH152" s="1410"/>
      <c r="SRI152" s="1410"/>
      <c r="SRJ152" s="1410"/>
      <c r="SRK152" s="1410"/>
      <c r="SRL152" s="1410"/>
      <c r="SRM152" s="1410"/>
      <c r="SRN152" s="1410"/>
      <c r="SRO152" s="1410"/>
      <c r="SRP152" s="1410"/>
      <c r="SRQ152" s="1410"/>
      <c r="SRR152" s="1410"/>
      <c r="SRS152" s="1410"/>
      <c r="SRT152" s="1410"/>
      <c r="SRU152" s="1410"/>
      <c r="SRV152" s="1410"/>
      <c r="SRW152" s="1410"/>
      <c r="SRX152" s="1410"/>
      <c r="SRY152" s="1410"/>
      <c r="SRZ152" s="1410"/>
      <c r="SSA152" s="1410"/>
      <c r="SSB152" s="1410"/>
      <c r="SSC152" s="1410"/>
      <c r="SSD152" s="1410"/>
      <c r="SSE152" s="1410"/>
      <c r="SSF152" s="1410"/>
      <c r="SSG152" s="1410"/>
      <c r="SSH152" s="1410"/>
      <c r="SSI152" s="1410"/>
      <c r="SSJ152" s="1410"/>
      <c r="SSK152" s="1410"/>
      <c r="SSL152" s="1410"/>
      <c r="SSM152" s="1410"/>
      <c r="SSN152" s="1410"/>
      <c r="SSO152" s="1410"/>
      <c r="SSP152" s="1410"/>
      <c r="SSQ152" s="1410"/>
      <c r="SSR152" s="1410"/>
      <c r="SSS152" s="1410"/>
      <c r="SST152" s="1410"/>
      <c r="SSU152" s="1410"/>
      <c r="SSV152" s="1410"/>
      <c r="SSW152" s="1410"/>
      <c r="SSX152" s="1410"/>
      <c r="SSY152" s="1410"/>
      <c r="SSZ152" s="1410"/>
      <c r="STA152" s="1410"/>
      <c r="STB152" s="1410"/>
      <c r="STC152" s="1410"/>
      <c r="STD152" s="1410"/>
      <c r="STE152" s="1410"/>
      <c r="STF152" s="1410"/>
      <c r="STG152" s="1410"/>
      <c r="STH152" s="1410"/>
      <c r="STI152" s="1410"/>
      <c r="STJ152" s="1410"/>
      <c r="STK152" s="1410"/>
      <c r="STL152" s="1410"/>
      <c r="STM152" s="1410"/>
      <c r="STN152" s="1410"/>
      <c r="STO152" s="1410"/>
      <c r="STP152" s="1410"/>
      <c r="STQ152" s="1410"/>
      <c r="STR152" s="1410"/>
      <c r="STS152" s="1410"/>
      <c r="STT152" s="1410"/>
      <c r="STU152" s="1410"/>
      <c r="STV152" s="1410"/>
      <c r="STW152" s="1410"/>
      <c r="STX152" s="1410"/>
      <c r="STY152" s="1410"/>
      <c r="STZ152" s="1410"/>
      <c r="SUA152" s="1410"/>
      <c r="SUB152" s="1410"/>
      <c r="SUC152" s="1410"/>
      <c r="SUD152" s="1410"/>
      <c r="SUE152" s="1410"/>
      <c r="SUF152" s="1410"/>
      <c r="SUG152" s="1410"/>
      <c r="SUH152" s="1410"/>
      <c r="SUI152" s="1410"/>
      <c r="SUJ152" s="1410"/>
      <c r="SUK152" s="1410"/>
      <c r="SUL152" s="1410"/>
      <c r="SUM152" s="1410"/>
      <c r="SUN152" s="1410"/>
      <c r="SUO152" s="1410"/>
      <c r="SUP152" s="1410"/>
      <c r="SUQ152" s="1410"/>
      <c r="SUR152" s="1410"/>
      <c r="SUS152" s="1410"/>
      <c r="SUT152" s="1410"/>
      <c r="SUU152" s="1410"/>
      <c r="SUV152" s="1410"/>
      <c r="SUW152" s="1410"/>
      <c r="SUX152" s="1410"/>
      <c r="SUY152" s="1410"/>
      <c r="SUZ152" s="1410"/>
      <c r="SVA152" s="1410"/>
      <c r="SVB152" s="1410"/>
      <c r="SVC152" s="1410"/>
      <c r="SVD152" s="1410"/>
      <c r="SVE152" s="1410"/>
      <c r="SVF152" s="1410"/>
      <c r="SVG152" s="1410"/>
      <c r="SVH152" s="1410"/>
      <c r="SVI152" s="1410"/>
      <c r="SVJ152" s="1410"/>
      <c r="SVK152" s="1410"/>
      <c r="SVL152" s="1410"/>
      <c r="SVM152" s="1410"/>
      <c r="SVN152" s="1410"/>
      <c r="SVO152" s="1410"/>
      <c r="SVP152" s="1410"/>
      <c r="SVQ152" s="1410"/>
      <c r="SVR152" s="1410"/>
      <c r="SVS152" s="1410"/>
      <c r="SVT152" s="1410"/>
      <c r="SVU152" s="1410"/>
      <c r="SVV152" s="1410"/>
      <c r="SVW152" s="1410"/>
      <c r="SVX152" s="1410"/>
      <c r="SVY152" s="1410"/>
      <c r="SVZ152" s="1410"/>
      <c r="SWA152" s="1410"/>
      <c r="SWB152" s="1410"/>
      <c r="SWC152" s="1410"/>
      <c r="SWD152" s="1410"/>
      <c r="SWE152" s="1410"/>
      <c r="SWF152" s="1410"/>
      <c r="SWG152" s="1410"/>
      <c r="SWH152" s="1410"/>
      <c r="SWI152" s="1410"/>
      <c r="SWJ152" s="1410"/>
      <c r="SWK152" s="1410"/>
      <c r="SWL152" s="1410"/>
      <c r="SWM152" s="1410"/>
      <c r="SWN152" s="1410"/>
      <c r="SWO152" s="1410"/>
      <c r="SWP152" s="1410"/>
      <c r="SWQ152" s="1410"/>
      <c r="SWR152" s="1410"/>
      <c r="SWS152" s="1410"/>
      <c r="SWT152" s="1410"/>
      <c r="SWU152" s="1410"/>
      <c r="SWV152" s="1410"/>
      <c r="SWW152" s="1410"/>
      <c r="SWX152" s="1410"/>
      <c r="SWY152" s="1410"/>
      <c r="SWZ152" s="1410"/>
      <c r="SXA152" s="1410"/>
      <c r="SXB152" s="1410"/>
      <c r="SXC152" s="1410"/>
      <c r="SXD152" s="1410"/>
      <c r="SXE152" s="1410"/>
      <c r="SXF152" s="1410"/>
      <c r="SXG152" s="1410"/>
      <c r="SXH152" s="1410"/>
      <c r="SXI152" s="1410"/>
      <c r="SXJ152" s="1410"/>
      <c r="SXK152" s="1410"/>
      <c r="SXL152" s="1410"/>
      <c r="SXM152" s="1410"/>
      <c r="SXN152" s="1410"/>
      <c r="SXO152" s="1410"/>
      <c r="SXP152" s="1410"/>
      <c r="SXQ152" s="1410"/>
      <c r="SXR152" s="1410"/>
      <c r="SXS152" s="1410"/>
      <c r="SXT152" s="1410"/>
      <c r="SXU152" s="1410"/>
      <c r="SXV152" s="1410"/>
      <c r="SXW152" s="1410"/>
      <c r="SXX152" s="1410"/>
      <c r="SXY152" s="1410"/>
      <c r="SXZ152" s="1410"/>
      <c r="SYA152" s="1410"/>
      <c r="SYB152" s="1410"/>
      <c r="SYC152" s="1410"/>
      <c r="SYD152" s="1410"/>
      <c r="SYE152" s="1410"/>
      <c r="SYF152" s="1410"/>
      <c r="SYG152" s="1410"/>
      <c r="SYH152" s="1410"/>
      <c r="SYI152" s="1410"/>
      <c r="SYJ152" s="1410"/>
      <c r="SYK152" s="1410"/>
      <c r="SYL152" s="1410"/>
      <c r="SYM152" s="1410"/>
      <c r="SYN152" s="1410"/>
      <c r="SYO152" s="1410"/>
      <c r="SYP152" s="1410"/>
      <c r="SYQ152" s="1410"/>
      <c r="SYR152" s="1410"/>
      <c r="SYS152" s="1410"/>
      <c r="SYT152" s="1410"/>
      <c r="SYU152" s="1410"/>
      <c r="SYV152" s="1410"/>
      <c r="SYW152" s="1410"/>
      <c r="SYX152" s="1410"/>
      <c r="SYY152" s="1410"/>
      <c r="SYZ152" s="1410"/>
      <c r="SZA152" s="1410"/>
      <c r="SZB152" s="1410"/>
      <c r="SZC152" s="1410"/>
      <c r="SZD152" s="1410"/>
      <c r="SZE152" s="1410"/>
      <c r="SZF152" s="1410"/>
      <c r="SZG152" s="1410"/>
      <c r="SZH152" s="1410"/>
      <c r="SZI152" s="1410"/>
      <c r="SZJ152" s="1410"/>
      <c r="SZK152" s="1410"/>
      <c r="SZL152" s="1410"/>
      <c r="SZM152" s="1410"/>
      <c r="SZN152" s="1410"/>
      <c r="SZO152" s="1410"/>
      <c r="SZP152" s="1410"/>
      <c r="SZQ152" s="1410"/>
      <c r="SZR152" s="1410"/>
      <c r="SZS152" s="1410"/>
      <c r="SZT152" s="1410"/>
      <c r="SZU152" s="1410"/>
      <c r="SZV152" s="1410"/>
      <c r="SZW152" s="1410"/>
      <c r="SZX152" s="1410"/>
      <c r="SZY152" s="1410"/>
      <c r="SZZ152" s="1410"/>
      <c r="TAA152" s="1410"/>
      <c r="TAB152" s="1410"/>
      <c r="TAC152" s="1410"/>
      <c r="TAD152" s="1410"/>
      <c r="TAE152" s="1410"/>
      <c r="TAF152" s="1410"/>
      <c r="TAG152" s="1410"/>
      <c r="TAH152" s="1410"/>
      <c r="TAI152" s="1410"/>
      <c r="TAJ152" s="1410"/>
      <c r="TAK152" s="1410"/>
      <c r="TAL152" s="1410"/>
      <c r="TAM152" s="1410"/>
      <c r="TAN152" s="1410"/>
      <c r="TAO152" s="1410"/>
      <c r="TAP152" s="1410"/>
      <c r="TAQ152" s="1410"/>
      <c r="TAR152" s="1410"/>
      <c r="TAS152" s="1410"/>
      <c r="TAT152" s="1410"/>
      <c r="TAU152" s="1410"/>
      <c r="TAV152" s="1410"/>
      <c r="TAW152" s="1410"/>
      <c r="TAX152" s="1410"/>
      <c r="TAY152" s="1410"/>
      <c r="TAZ152" s="1410"/>
      <c r="TBA152" s="1410"/>
      <c r="TBB152" s="1410"/>
      <c r="TBC152" s="1410"/>
      <c r="TBD152" s="1410"/>
      <c r="TBE152" s="1410"/>
      <c r="TBF152" s="1410"/>
      <c r="TBG152" s="1410"/>
      <c r="TBH152" s="1410"/>
      <c r="TBI152" s="1410"/>
      <c r="TBJ152" s="1410"/>
      <c r="TBK152" s="1410"/>
      <c r="TBL152" s="1410"/>
      <c r="TBM152" s="1410"/>
      <c r="TBN152" s="1410"/>
      <c r="TBO152" s="1410"/>
      <c r="TBP152" s="1410"/>
      <c r="TBQ152" s="1410"/>
      <c r="TBR152" s="1410"/>
      <c r="TBS152" s="1410"/>
      <c r="TBT152" s="1410"/>
      <c r="TBU152" s="1410"/>
      <c r="TBV152" s="1410"/>
      <c r="TBW152" s="1410"/>
      <c r="TBX152" s="1410"/>
      <c r="TBY152" s="1410"/>
      <c r="TBZ152" s="1410"/>
      <c r="TCA152" s="1410"/>
      <c r="TCB152" s="1410"/>
      <c r="TCC152" s="1410"/>
      <c r="TCD152" s="1410"/>
      <c r="TCE152" s="1410"/>
      <c r="TCF152" s="1410"/>
      <c r="TCG152" s="1410"/>
      <c r="TCH152" s="1410"/>
      <c r="TCI152" s="1410"/>
      <c r="TCJ152" s="1410"/>
      <c r="TCK152" s="1410"/>
      <c r="TCL152" s="1410"/>
      <c r="TCM152" s="1410"/>
      <c r="TCN152" s="1410"/>
      <c r="TCO152" s="1410"/>
      <c r="TCP152" s="1410"/>
      <c r="TCQ152" s="1410"/>
      <c r="TCR152" s="1410"/>
      <c r="TCS152" s="1410"/>
      <c r="TCT152" s="1410"/>
      <c r="TCU152" s="1410"/>
      <c r="TCV152" s="1410"/>
      <c r="TCW152" s="1410"/>
      <c r="TCX152" s="1410"/>
      <c r="TCY152" s="1410"/>
      <c r="TCZ152" s="1410"/>
      <c r="TDA152" s="1410"/>
      <c r="TDB152" s="1410"/>
      <c r="TDC152" s="1410"/>
      <c r="TDD152" s="1410"/>
      <c r="TDE152" s="1410"/>
      <c r="TDF152" s="1410"/>
      <c r="TDG152" s="1410"/>
      <c r="TDH152" s="1410"/>
      <c r="TDI152" s="1410"/>
      <c r="TDJ152" s="1410"/>
      <c r="TDK152" s="1410"/>
      <c r="TDL152" s="1410"/>
      <c r="TDM152" s="1410"/>
      <c r="TDN152" s="1410"/>
      <c r="TDO152" s="1410"/>
      <c r="TDP152" s="1410"/>
      <c r="TDQ152" s="1410"/>
      <c r="TDR152" s="1410"/>
      <c r="TDS152" s="1410"/>
      <c r="TDT152" s="1410"/>
      <c r="TDU152" s="1410"/>
      <c r="TDV152" s="1410"/>
      <c r="TDW152" s="1410"/>
      <c r="TDX152" s="1410"/>
      <c r="TDY152" s="1410"/>
      <c r="TDZ152" s="1410"/>
      <c r="TEA152" s="1410"/>
      <c r="TEB152" s="1410"/>
      <c r="TEC152" s="1410"/>
      <c r="TED152" s="1410"/>
      <c r="TEE152" s="1410"/>
      <c r="TEF152" s="1410"/>
      <c r="TEG152" s="1410"/>
      <c r="TEH152" s="1410"/>
      <c r="TEI152" s="1410"/>
      <c r="TEJ152" s="1410"/>
      <c r="TEK152" s="1410"/>
      <c r="TEL152" s="1410"/>
      <c r="TEM152" s="1410"/>
      <c r="TEN152" s="1410"/>
      <c r="TEO152" s="1410"/>
      <c r="TEP152" s="1410"/>
      <c r="TEQ152" s="1410"/>
      <c r="TER152" s="1410"/>
      <c r="TES152" s="1410"/>
      <c r="TET152" s="1410"/>
      <c r="TEU152" s="1410"/>
      <c r="TEV152" s="1410"/>
      <c r="TEW152" s="1410"/>
      <c r="TEX152" s="1410"/>
      <c r="TEY152" s="1410"/>
      <c r="TEZ152" s="1410"/>
      <c r="TFA152" s="1410"/>
      <c r="TFB152" s="1410"/>
      <c r="TFC152" s="1410"/>
      <c r="TFD152" s="1410"/>
      <c r="TFE152" s="1410"/>
      <c r="TFF152" s="1410"/>
      <c r="TFG152" s="1410"/>
      <c r="TFH152" s="1410"/>
      <c r="TFI152" s="1410"/>
      <c r="TFJ152" s="1410"/>
      <c r="TFK152" s="1410"/>
      <c r="TFL152" s="1410"/>
      <c r="TFM152" s="1410"/>
      <c r="TFN152" s="1410"/>
      <c r="TFO152" s="1410"/>
      <c r="TFP152" s="1410"/>
      <c r="TFQ152" s="1410"/>
      <c r="TFR152" s="1410"/>
      <c r="TFS152" s="1410"/>
      <c r="TFT152" s="1410"/>
      <c r="TFU152" s="1410"/>
      <c r="TFV152" s="1410"/>
      <c r="TFW152" s="1410"/>
      <c r="TFX152" s="1410"/>
      <c r="TFY152" s="1410"/>
      <c r="TFZ152" s="1410"/>
      <c r="TGA152" s="1410"/>
      <c r="TGB152" s="1410"/>
      <c r="TGC152" s="1410"/>
      <c r="TGD152" s="1410"/>
      <c r="TGE152" s="1410"/>
      <c r="TGF152" s="1410"/>
      <c r="TGG152" s="1410"/>
      <c r="TGH152" s="1410"/>
      <c r="TGI152" s="1410"/>
      <c r="TGJ152" s="1410"/>
      <c r="TGK152" s="1410"/>
      <c r="TGL152" s="1410"/>
      <c r="TGM152" s="1410"/>
      <c r="TGN152" s="1410"/>
      <c r="TGO152" s="1410"/>
      <c r="TGP152" s="1410"/>
      <c r="TGQ152" s="1410"/>
      <c r="TGR152" s="1410"/>
      <c r="TGS152" s="1410"/>
      <c r="TGT152" s="1410"/>
      <c r="TGU152" s="1410"/>
      <c r="TGV152" s="1410"/>
      <c r="TGW152" s="1410"/>
      <c r="TGX152" s="1410"/>
      <c r="TGY152" s="1410"/>
      <c r="TGZ152" s="1410"/>
      <c r="THA152" s="1410"/>
      <c r="THB152" s="1410"/>
      <c r="THC152" s="1410"/>
      <c r="THD152" s="1410"/>
      <c r="THE152" s="1410"/>
      <c r="THF152" s="1410"/>
      <c r="THG152" s="1410"/>
      <c r="THH152" s="1410"/>
      <c r="THI152" s="1410"/>
      <c r="THJ152" s="1410"/>
      <c r="THK152" s="1410"/>
      <c r="THL152" s="1410"/>
      <c r="THM152" s="1410"/>
      <c r="THN152" s="1410"/>
      <c r="THO152" s="1410"/>
      <c r="THP152" s="1410"/>
      <c r="THQ152" s="1410"/>
      <c r="THR152" s="1410"/>
      <c r="THS152" s="1410"/>
      <c r="THT152" s="1410"/>
      <c r="THU152" s="1410"/>
      <c r="THV152" s="1410"/>
      <c r="THW152" s="1410"/>
      <c r="THX152" s="1410"/>
      <c r="THY152" s="1410"/>
      <c r="THZ152" s="1410"/>
      <c r="TIA152" s="1410"/>
      <c r="TIB152" s="1410"/>
      <c r="TIC152" s="1410"/>
      <c r="TID152" s="1410"/>
      <c r="TIE152" s="1410"/>
      <c r="TIF152" s="1410"/>
      <c r="TIG152" s="1410"/>
      <c r="TIH152" s="1410"/>
      <c r="TII152" s="1410"/>
      <c r="TIJ152" s="1410"/>
      <c r="TIK152" s="1410"/>
      <c r="TIL152" s="1410"/>
      <c r="TIM152" s="1410"/>
      <c r="TIN152" s="1410"/>
      <c r="TIO152" s="1410"/>
      <c r="TIP152" s="1410"/>
      <c r="TIQ152" s="1410"/>
      <c r="TIR152" s="1410"/>
      <c r="TIS152" s="1410"/>
      <c r="TIT152" s="1410"/>
      <c r="TIU152" s="1410"/>
      <c r="TIV152" s="1410"/>
      <c r="TIW152" s="1410"/>
      <c r="TIX152" s="1410"/>
      <c r="TIY152" s="1410"/>
      <c r="TIZ152" s="1410"/>
      <c r="TJA152" s="1410"/>
      <c r="TJB152" s="1410"/>
      <c r="TJC152" s="1410"/>
      <c r="TJD152" s="1410"/>
      <c r="TJE152" s="1410"/>
      <c r="TJF152" s="1410"/>
      <c r="TJG152" s="1410"/>
      <c r="TJH152" s="1410"/>
      <c r="TJI152" s="1410"/>
      <c r="TJJ152" s="1410"/>
      <c r="TJK152" s="1410"/>
      <c r="TJL152" s="1410"/>
      <c r="TJM152" s="1410"/>
      <c r="TJN152" s="1410"/>
      <c r="TJO152" s="1410"/>
      <c r="TJP152" s="1410"/>
      <c r="TJQ152" s="1410"/>
      <c r="TJR152" s="1410"/>
      <c r="TJS152" s="1410"/>
      <c r="TJT152" s="1410"/>
      <c r="TJU152" s="1410"/>
      <c r="TJV152" s="1410"/>
      <c r="TJW152" s="1410"/>
      <c r="TJX152" s="1410"/>
      <c r="TJY152" s="1410"/>
      <c r="TJZ152" s="1410"/>
      <c r="TKA152" s="1410"/>
      <c r="TKB152" s="1410"/>
      <c r="TKC152" s="1410"/>
      <c r="TKD152" s="1410"/>
      <c r="TKE152" s="1410"/>
      <c r="TKF152" s="1410"/>
      <c r="TKG152" s="1410"/>
      <c r="TKH152" s="1410"/>
      <c r="TKI152" s="1410"/>
      <c r="TKJ152" s="1410"/>
      <c r="TKK152" s="1410"/>
      <c r="TKL152" s="1410"/>
      <c r="TKM152" s="1410"/>
      <c r="TKN152" s="1410"/>
      <c r="TKO152" s="1410"/>
      <c r="TKP152" s="1410"/>
      <c r="TKQ152" s="1410"/>
      <c r="TKR152" s="1410"/>
      <c r="TKS152" s="1410"/>
      <c r="TKT152" s="1410"/>
      <c r="TKU152" s="1410"/>
      <c r="TKV152" s="1410"/>
      <c r="TKW152" s="1410"/>
      <c r="TKX152" s="1410"/>
      <c r="TKY152" s="1410"/>
      <c r="TKZ152" s="1410"/>
      <c r="TLA152" s="1410"/>
      <c r="TLB152" s="1410"/>
      <c r="TLC152" s="1410"/>
      <c r="TLD152" s="1410"/>
      <c r="TLE152" s="1410"/>
      <c r="TLF152" s="1410"/>
      <c r="TLG152" s="1410"/>
      <c r="TLH152" s="1410"/>
      <c r="TLI152" s="1410"/>
      <c r="TLJ152" s="1410"/>
      <c r="TLK152" s="1410"/>
      <c r="TLL152" s="1410"/>
      <c r="TLM152" s="1410"/>
      <c r="TLN152" s="1410"/>
      <c r="TLO152" s="1410"/>
      <c r="TLP152" s="1410"/>
      <c r="TLQ152" s="1410"/>
      <c r="TLR152" s="1410"/>
      <c r="TLS152" s="1410"/>
      <c r="TLT152" s="1410"/>
      <c r="TLU152" s="1410"/>
      <c r="TLV152" s="1410"/>
      <c r="TLW152" s="1410"/>
      <c r="TLX152" s="1410"/>
      <c r="TLY152" s="1410"/>
      <c r="TLZ152" s="1410"/>
      <c r="TMA152" s="1410"/>
      <c r="TMB152" s="1410"/>
      <c r="TMC152" s="1410"/>
      <c r="TMD152" s="1410"/>
      <c r="TME152" s="1410"/>
      <c r="TMF152" s="1410"/>
      <c r="TMG152" s="1410"/>
      <c r="TMH152" s="1410"/>
      <c r="TMI152" s="1410"/>
      <c r="TMJ152" s="1410"/>
      <c r="TMK152" s="1410"/>
      <c r="TML152" s="1410"/>
      <c r="TMM152" s="1410"/>
      <c r="TMN152" s="1410"/>
      <c r="TMO152" s="1410"/>
      <c r="TMP152" s="1410"/>
      <c r="TMQ152" s="1410"/>
      <c r="TMR152" s="1410"/>
      <c r="TMS152" s="1410"/>
      <c r="TMT152" s="1410"/>
      <c r="TMU152" s="1410"/>
      <c r="TMV152" s="1410"/>
      <c r="TMW152" s="1410"/>
      <c r="TMX152" s="1410"/>
      <c r="TMY152" s="1410"/>
      <c r="TMZ152" s="1410"/>
      <c r="TNA152" s="1410"/>
      <c r="TNB152" s="1410"/>
      <c r="TNC152" s="1410"/>
      <c r="TND152" s="1410"/>
      <c r="TNE152" s="1410"/>
      <c r="TNF152" s="1410"/>
      <c r="TNG152" s="1410"/>
      <c r="TNH152" s="1410"/>
      <c r="TNI152" s="1410"/>
      <c r="TNJ152" s="1410"/>
      <c r="TNK152" s="1410"/>
      <c r="TNL152" s="1410"/>
      <c r="TNM152" s="1410"/>
      <c r="TNN152" s="1410"/>
      <c r="TNO152" s="1410"/>
      <c r="TNP152" s="1410"/>
      <c r="TNQ152" s="1410"/>
      <c r="TNR152" s="1410"/>
      <c r="TNS152" s="1410"/>
      <c r="TNT152" s="1410"/>
      <c r="TNU152" s="1410"/>
      <c r="TNV152" s="1410"/>
      <c r="TNW152" s="1410"/>
      <c r="TNX152" s="1410"/>
      <c r="TNY152" s="1410"/>
      <c r="TNZ152" s="1410"/>
      <c r="TOA152" s="1410"/>
      <c r="TOB152" s="1410"/>
      <c r="TOC152" s="1410"/>
      <c r="TOD152" s="1410"/>
      <c r="TOE152" s="1410"/>
      <c r="TOF152" s="1410"/>
      <c r="TOG152" s="1410"/>
      <c r="TOH152" s="1410"/>
      <c r="TOI152" s="1410"/>
      <c r="TOJ152" s="1410"/>
      <c r="TOK152" s="1410"/>
      <c r="TOL152" s="1410"/>
      <c r="TOM152" s="1410"/>
      <c r="TON152" s="1410"/>
      <c r="TOO152" s="1410"/>
      <c r="TOP152" s="1410"/>
      <c r="TOQ152" s="1410"/>
      <c r="TOR152" s="1410"/>
      <c r="TOS152" s="1410"/>
      <c r="TOT152" s="1410"/>
      <c r="TOU152" s="1410"/>
      <c r="TOV152" s="1410"/>
      <c r="TOW152" s="1410"/>
      <c r="TOX152" s="1410"/>
      <c r="TOY152" s="1410"/>
      <c r="TOZ152" s="1410"/>
      <c r="TPA152" s="1410"/>
      <c r="TPB152" s="1410"/>
      <c r="TPC152" s="1410"/>
      <c r="TPD152" s="1410"/>
      <c r="TPE152" s="1410"/>
      <c r="TPF152" s="1410"/>
      <c r="TPG152" s="1410"/>
      <c r="TPH152" s="1410"/>
      <c r="TPI152" s="1410"/>
      <c r="TPJ152" s="1410"/>
      <c r="TPK152" s="1410"/>
      <c r="TPL152" s="1410"/>
      <c r="TPM152" s="1410"/>
      <c r="TPN152" s="1410"/>
      <c r="TPO152" s="1410"/>
      <c r="TPP152" s="1410"/>
      <c r="TPQ152" s="1410"/>
      <c r="TPR152" s="1410"/>
      <c r="TPS152" s="1410"/>
      <c r="TPT152" s="1410"/>
      <c r="TPU152" s="1410"/>
      <c r="TPV152" s="1410"/>
      <c r="TPW152" s="1410"/>
      <c r="TPX152" s="1410"/>
      <c r="TPY152" s="1410"/>
      <c r="TPZ152" s="1410"/>
      <c r="TQA152" s="1410"/>
      <c r="TQB152" s="1410"/>
      <c r="TQC152" s="1410"/>
      <c r="TQD152" s="1410"/>
      <c r="TQE152" s="1410"/>
      <c r="TQF152" s="1410"/>
      <c r="TQG152" s="1410"/>
      <c r="TQH152" s="1410"/>
      <c r="TQI152" s="1410"/>
      <c r="TQJ152" s="1410"/>
      <c r="TQK152" s="1410"/>
      <c r="TQL152" s="1410"/>
      <c r="TQM152" s="1410"/>
      <c r="TQN152" s="1410"/>
      <c r="TQO152" s="1410"/>
      <c r="TQP152" s="1410"/>
      <c r="TQQ152" s="1410"/>
      <c r="TQR152" s="1410"/>
      <c r="TQS152" s="1410"/>
      <c r="TQT152" s="1410"/>
      <c r="TQU152" s="1410"/>
      <c r="TQV152" s="1410"/>
      <c r="TQW152" s="1410"/>
      <c r="TQX152" s="1410"/>
      <c r="TQY152" s="1410"/>
      <c r="TQZ152" s="1410"/>
      <c r="TRA152" s="1410"/>
      <c r="TRB152" s="1410"/>
      <c r="TRC152" s="1410"/>
      <c r="TRD152" s="1410"/>
      <c r="TRE152" s="1410"/>
      <c r="TRF152" s="1410"/>
      <c r="TRG152" s="1410"/>
      <c r="TRH152" s="1410"/>
      <c r="TRI152" s="1410"/>
      <c r="TRJ152" s="1410"/>
      <c r="TRK152" s="1410"/>
      <c r="TRL152" s="1410"/>
      <c r="TRM152" s="1410"/>
      <c r="TRN152" s="1410"/>
      <c r="TRO152" s="1410"/>
      <c r="TRP152" s="1410"/>
      <c r="TRQ152" s="1410"/>
      <c r="TRR152" s="1410"/>
      <c r="TRS152" s="1410"/>
      <c r="TRT152" s="1410"/>
      <c r="TRU152" s="1410"/>
      <c r="TRV152" s="1410"/>
      <c r="TRW152" s="1410"/>
      <c r="TRX152" s="1410"/>
      <c r="TRY152" s="1410"/>
      <c r="TRZ152" s="1410"/>
      <c r="TSA152" s="1410"/>
      <c r="TSB152" s="1410"/>
      <c r="TSC152" s="1410"/>
      <c r="TSD152" s="1410"/>
      <c r="TSE152" s="1410"/>
      <c r="TSF152" s="1410"/>
      <c r="TSG152" s="1410"/>
      <c r="TSH152" s="1410"/>
      <c r="TSI152" s="1410"/>
      <c r="TSJ152" s="1410"/>
      <c r="TSK152" s="1410"/>
      <c r="TSL152" s="1410"/>
      <c r="TSM152" s="1410"/>
      <c r="TSN152" s="1410"/>
      <c r="TSO152" s="1410"/>
      <c r="TSP152" s="1410"/>
      <c r="TSQ152" s="1410"/>
      <c r="TSR152" s="1410"/>
      <c r="TSS152" s="1410"/>
      <c r="TST152" s="1410"/>
      <c r="TSU152" s="1410"/>
      <c r="TSV152" s="1410"/>
      <c r="TSW152" s="1410"/>
      <c r="TSX152" s="1410"/>
      <c r="TSY152" s="1410"/>
      <c r="TSZ152" s="1410"/>
      <c r="TTA152" s="1410"/>
      <c r="TTB152" s="1410"/>
      <c r="TTC152" s="1410"/>
      <c r="TTD152" s="1410"/>
      <c r="TTE152" s="1410"/>
      <c r="TTF152" s="1410"/>
      <c r="TTG152" s="1410"/>
      <c r="TTH152" s="1410"/>
      <c r="TTI152" s="1410"/>
      <c r="TTJ152" s="1410"/>
      <c r="TTK152" s="1410"/>
      <c r="TTL152" s="1410"/>
      <c r="TTM152" s="1410"/>
      <c r="TTN152" s="1410"/>
      <c r="TTO152" s="1410"/>
      <c r="TTP152" s="1410"/>
      <c r="TTQ152" s="1410"/>
      <c r="TTR152" s="1410"/>
      <c r="TTS152" s="1410"/>
      <c r="TTT152" s="1410"/>
      <c r="TTU152" s="1410"/>
      <c r="TTV152" s="1410"/>
      <c r="TTW152" s="1410"/>
      <c r="TTX152" s="1410"/>
      <c r="TTY152" s="1410"/>
      <c r="TTZ152" s="1410"/>
      <c r="TUA152" s="1410"/>
      <c r="TUB152" s="1410"/>
      <c r="TUC152" s="1410"/>
      <c r="TUD152" s="1410"/>
      <c r="TUE152" s="1410"/>
      <c r="TUF152" s="1410"/>
      <c r="TUG152" s="1410"/>
      <c r="TUH152" s="1410"/>
      <c r="TUI152" s="1410"/>
      <c r="TUJ152" s="1410"/>
      <c r="TUK152" s="1410"/>
      <c r="TUL152" s="1410"/>
      <c r="TUM152" s="1410"/>
      <c r="TUN152" s="1410"/>
      <c r="TUO152" s="1410"/>
      <c r="TUP152" s="1410"/>
      <c r="TUQ152" s="1410"/>
      <c r="TUR152" s="1410"/>
      <c r="TUS152" s="1410"/>
      <c r="TUT152" s="1410"/>
      <c r="TUU152" s="1410"/>
      <c r="TUV152" s="1410"/>
      <c r="TUW152" s="1410"/>
      <c r="TUX152" s="1410"/>
      <c r="TUY152" s="1410"/>
      <c r="TUZ152" s="1410"/>
      <c r="TVA152" s="1410"/>
      <c r="TVB152" s="1410"/>
      <c r="TVC152" s="1410"/>
      <c r="TVD152" s="1410"/>
      <c r="TVE152" s="1410"/>
      <c r="TVF152" s="1410"/>
      <c r="TVG152" s="1410"/>
      <c r="TVH152" s="1410"/>
      <c r="TVI152" s="1410"/>
      <c r="TVJ152" s="1410"/>
      <c r="TVK152" s="1410"/>
      <c r="TVL152" s="1410"/>
      <c r="TVM152" s="1410"/>
      <c r="TVN152" s="1410"/>
      <c r="TVO152" s="1410"/>
      <c r="TVP152" s="1410"/>
      <c r="TVQ152" s="1410"/>
      <c r="TVR152" s="1410"/>
      <c r="TVS152" s="1410"/>
      <c r="TVT152" s="1410"/>
      <c r="TVU152" s="1410"/>
      <c r="TVV152" s="1410"/>
      <c r="TVW152" s="1410"/>
      <c r="TVX152" s="1410"/>
      <c r="TVY152" s="1410"/>
      <c r="TVZ152" s="1410"/>
      <c r="TWA152" s="1410"/>
      <c r="TWB152" s="1410"/>
      <c r="TWC152" s="1410"/>
      <c r="TWD152" s="1410"/>
      <c r="TWE152" s="1410"/>
      <c r="TWF152" s="1410"/>
      <c r="TWG152" s="1410"/>
      <c r="TWH152" s="1410"/>
      <c r="TWI152" s="1410"/>
      <c r="TWJ152" s="1410"/>
      <c r="TWK152" s="1410"/>
      <c r="TWL152" s="1410"/>
      <c r="TWM152" s="1410"/>
      <c r="TWN152" s="1410"/>
      <c r="TWO152" s="1410"/>
      <c r="TWP152" s="1410"/>
      <c r="TWQ152" s="1410"/>
      <c r="TWR152" s="1410"/>
      <c r="TWS152" s="1410"/>
      <c r="TWT152" s="1410"/>
      <c r="TWU152" s="1410"/>
      <c r="TWV152" s="1410"/>
      <c r="TWW152" s="1410"/>
      <c r="TWX152" s="1410"/>
      <c r="TWY152" s="1410"/>
      <c r="TWZ152" s="1410"/>
      <c r="TXA152" s="1410"/>
      <c r="TXB152" s="1410"/>
      <c r="TXC152" s="1410"/>
      <c r="TXD152" s="1410"/>
      <c r="TXE152" s="1410"/>
      <c r="TXF152" s="1410"/>
      <c r="TXG152" s="1410"/>
      <c r="TXH152" s="1410"/>
      <c r="TXI152" s="1410"/>
      <c r="TXJ152" s="1410"/>
      <c r="TXK152" s="1410"/>
      <c r="TXL152" s="1410"/>
      <c r="TXM152" s="1410"/>
      <c r="TXN152" s="1410"/>
      <c r="TXO152" s="1410"/>
      <c r="TXP152" s="1410"/>
      <c r="TXQ152" s="1410"/>
      <c r="TXR152" s="1410"/>
      <c r="TXS152" s="1410"/>
      <c r="TXT152" s="1410"/>
      <c r="TXU152" s="1410"/>
      <c r="TXV152" s="1410"/>
      <c r="TXW152" s="1410"/>
      <c r="TXX152" s="1410"/>
      <c r="TXY152" s="1410"/>
      <c r="TXZ152" s="1410"/>
      <c r="TYA152" s="1410"/>
      <c r="TYB152" s="1410"/>
      <c r="TYC152" s="1410"/>
      <c r="TYD152" s="1410"/>
      <c r="TYE152" s="1410"/>
      <c r="TYF152" s="1410"/>
      <c r="TYG152" s="1410"/>
      <c r="TYH152" s="1410"/>
      <c r="TYI152" s="1410"/>
      <c r="TYJ152" s="1410"/>
      <c r="TYK152" s="1410"/>
      <c r="TYL152" s="1410"/>
      <c r="TYM152" s="1410"/>
      <c r="TYN152" s="1410"/>
      <c r="TYO152" s="1410"/>
      <c r="TYP152" s="1410"/>
      <c r="TYQ152" s="1410"/>
      <c r="TYR152" s="1410"/>
      <c r="TYS152" s="1410"/>
      <c r="TYT152" s="1410"/>
      <c r="TYU152" s="1410"/>
      <c r="TYV152" s="1410"/>
      <c r="TYW152" s="1410"/>
      <c r="TYX152" s="1410"/>
      <c r="TYY152" s="1410"/>
      <c r="TYZ152" s="1410"/>
      <c r="TZA152" s="1410"/>
      <c r="TZB152" s="1410"/>
      <c r="TZC152" s="1410"/>
      <c r="TZD152" s="1410"/>
      <c r="TZE152" s="1410"/>
      <c r="TZF152" s="1410"/>
      <c r="TZG152" s="1410"/>
      <c r="TZH152" s="1410"/>
      <c r="TZI152" s="1410"/>
      <c r="TZJ152" s="1410"/>
      <c r="TZK152" s="1410"/>
      <c r="TZL152" s="1410"/>
      <c r="TZM152" s="1410"/>
      <c r="TZN152" s="1410"/>
      <c r="TZO152" s="1410"/>
      <c r="TZP152" s="1410"/>
      <c r="TZQ152" s="1410"/>
      <c r="TZR152" s="1410"/>
      <c r="TZS152" s="1410"/>
      <c r="TZT152" s="1410"/>
      <c r="TZU152" s="1410"/>
      <c r="TZV152" s="1410"/>
      <c r="TZW152" s="1410"/>
      <c r="TZX152" s="1410"/>
      <c r="TZY152" s="1410"/>
      <c r="TZZ152" s="1410"/>
      <c r="UAA152" s="1410"/>
      <c r="UAB152" s="1410"/>
      <c r="UAC152" s="1410"/>
      <c r="UAD152" s="1410"/>
      <c r="UAE152" s="1410"/>
      <c r="UAF152" s="1410"/>
      <c r="UAG152" s="1410"/>
      <c r="UAH152" s="1410"/>
      <c r="UAI152" s="1410"/>
      <c r="UAJ152" s="1410"/>
      <c r="UAK152" s="1410"/>
      <c r="UAL152" s="1410"/>
      <c r="UAM152" s="1410"/>
      <c r="UAN152" s="1410"/>
      <c r="UAO152" s="1410"/>
      <c r="UAP152" s="1410"/>
      <c r="UAQ152" s="1410"/>
      <c r="UAR152" s="1410"/>
      <c r="UAS152" s="1410"/>
      <c r="UAT152" s="1410"/>
      <c r="UAU152" s="1410"/>
      <c r="UAV152" s="1410"/>
      <c r="UAW152" s="1410"/>
      <c r="UAX152" s="1410"/>
      <c r="UAY152" s="1410"/>
      <c r="UAZ152" s="1410"/>
      <c r="UBA152" s="1410"/>
      <c r="UBB152" s="1410"/>
      <c r="UBC152" s="1410"/>
      <c r="UBD152" s="1410"/>
      <c r="UBE152" s="1410"/>
      <c r="UBF152" s="1410"/>
      <c r="UBG152" s="1410"/>
      <c r="UBH152" s="1410"/>
      <c r="UBI152" s="1410"/>
      <c r="UBJ152" s="1410"/>
      <c r="UBK152" s="1410"/>
      <c r="UBL152" s="1410"/>
      <c r="UBM152" s="1410"/>
      <c r="UBN152" s="1410"/>
      <c r="UBO152" s="1410"/>
      <c r="UBP152" s="1410"/>
      <c r="UBQ152" s="1410"/>
      <c r="UBR152" s="1410"/>
      <c r="UBS152" s="1410"/>
      <c r="UBT152" s="1410"/>
      <c r="UBU152" s="1410"/>
      <c r="UBV152" s="1410"/>
      <c r="UBW152" s="1410"/>
      <c r="UBX152" s="1410"/>
      <c r="UBY152" s="1410"/>
      <c r="UBZ152" s="1410"/>
      <c r="UCA152" s="1410"/>
      <c r="UCB152" s="1410"/>
      <c r="UCC152" s="1410"/>
      <c r="UCD152" s="1410"/>
      <c r="UCE152" s="1410"/>
      <c r="UCF152" s="1410"/>
      <c r="UCG152" s="1410"/>
      <c r="UCH152" s="1410"/>
      <c r="UCI152" s="1410"/>
      <c r="UCJ152" s="1410"/>
      <c r="UCK152" s="1410"/>
      <c r="UCL152" s="1410"/>
      <c r="UCM152" s="1410"/>
      <c r="UCN152" s="1410"/>
      <c r="UCO152" s="1410"/>
      <c r="UCP152" s="1410"/>
      <c r="UCQ152" s="1410"/>
      <c r="UCR152" s="1410"/>
      <c r="UCS152" s="1410"/>
      <c r="UCT152" s="1410"/>
      <c r="UCU152" s="1410"/>
      <c r="UCV152" s="1410"/>
      <c r="UCW152" s="1410"/>
      <c r="UCX152" s="1410"/>
      <c r="UCY152" s="1410"/>
      <c r="UCZ152" s="1410"/>
      <c r="UDA152" s="1410"/>
      <c r="UDB152" s="1410"/>
      <c r="UDC152" s="1410"/>
      <c r="UDD152" s="1410"/>
      <c r="UDE152" s="1410"/>
      <c r="UDF152" s="1410"/>
      <c r="UDG152" s="1410"/>
      <c r="UDH152" s="1410"/>
      <c r="UDI152" s="1410"/>
      <c r="UDJ152" s="1410"/>
      <c r="UDK152" s="1410"/>
      <c r="UDL152" s="1410"/>
      <c r="UDM152" s="1410"/>
      <c r="UDN152" s="1410"/>
      <c r="UDO152" s="1410"/>
      <c r="UDP152" s="1410"/>
      <c r="UDQ152" s="1410"/>
      <c r="UDR152" s="1410"/>
      <c r="UDS152" s="1410"/>
      <c r="UDT152" s="1410"/>
      <c r="UDU152" s="1410"/>
      <c r="UDV152" s="1410"/>
      <c r="UDW152" s="1410"/>
      <c r="UDX152" s="1410"/>
      <c r="UDY152" s="1410"/>
      <c r="UDZ152" s="1410"/>
      <c r="UEA152" s="1410"/>
      <c r="UEB152" s="1410"/>
      <c r="UEC152" s="1410"/>
      <c r="UED152" s="1410"/>
      <c r="UEE152" s="1410"/>
      <c r="UEF152" s="1410"/>
      <c r="UEG152" s="1410"/>
      <c r="UEH152" s="1410"/>
      <c r="UEI152" s="1410"/>
      <c r="UEJ152" s="1410"/>
      <c r="UEK152" s="1410"/>
      <c r="UEL152" s="1410"/>
      <c r="UEM152" s="1410"/>
      <c r="UEN152" s="1410"/>
      <c r="UEO152" s="1410"/>
      <c r="UEP152" s="1410"/>
      <c r="UEQ152" s="1410"/>
      <c r="UER152" s="1410"/>
      <c r="UES152" s="1410"/>
      <c r="UET152" s="1410"/>
      <c r="UEU152" s="1410"/>
      <c r="UEV152" s="1410"/>
      <c r="UEW152" s="1410"/>
      <c r="UEX152" s="1410"/>
      <c r="UEY152" s="1410"/>
      <c r="UEZ152" s="1410"/>
      <c r="UFA152" s="1410"/>
      <c r="UFB152" s="1410"/>
      <c r="UFC152" s="1410"/>
      <c r="UFD152" s="1410"/>
      <c r="UFE152" s="1410"/>
      <c r="UFF152" s="1410"/>
      <c r="UFG152" s="1410"/>
      <c r="UFH152" s="1410"/>
      <c r="UFI152" s="1410"/>
      <c r="UFJ152" s="1410"/>
      <c r="UFK152" s="1410"/>
      <c r="UFL152" s="1410"/>
      <c r="UFM152" s="1410"/>
      <c r="UFN152" s="1410"/>
      <c r="UFO152" s="1410"/>
      <c r="UFP152" s="1410"/>
      <c r="UFQ152" s="1410"/>
      <c r="UFR152" s="1410"/>
      <c r="UFS152" s="1410"/>
      <c r="UFT152" s="1410"/>
      <c r="UFU152" s="1410"/>
      <c r="UFV152" s="1410"/>
      <c r="UFW152" s="1410"/>
      <c r="UFX152" s="1410"/>
      <c r="UFY152" s="1410"/>
      <c r="UFZ152" s="1410"/>
      <c r="UGA152" s="1410"/>
      <c r="UGB152" s="1410"/>
      <c r="UGC152" s="1410"/>
      <c r="UGD152" s="1410"/>
      <c r="UGE152" s="1410"/>
      <c r="UGF152" s="1410"/>
      <c r="UGG152" s="1410"/>
      <c r="UGH152" s="1410"/>
      <c r="UGI152" s="1410"/>
      <c r="UGJ152" s="1410"/>
      <c r="UGK152" s="1410"/>
      <c r="UGL152" s="1410"/>
      <c r="UGM152" s="1410"/>
      <c r="UGN152" s="1410"/>
      <c r="UGO152" s="1410"/>
      <c r="UGP152" s="1410"/>
      <c r="UGQ152" s="1410"/>
      <c r="UGR152" s="1410"/>
      <c r="UGS152" s="1410"/>
      <c r="UGT152" s="1410"/>
      <c r="UGU152" s="1410"/>
      <c r="UGV152" s="1410"/>
      <c r="UGW152" s="1410"/>
      <c r="UGX152" s="1410"/>
      <c r="UGY152" s="1410"/>
      <c r="UGZ152" s="1410"/>
      <c r="UHA152" s="1410"/>
      <c r="UHB152" s="1410"/>
      <c r="UHC152" s="1410"/>
      <c r="UHD152" s="1410"/>
      <c r="UHE152" s="1410"/>
      <c r="UHF152" s="1410"/>
      <c r="UHG152" s="1410"/>
      <c r="UHH152" s="1410"/>
      <c r="UHI152" s="1410"/>
      <c r="UHJ152" s="1410"/>
      <c r="UHK152" s="1410"/>
      <c r="UHL152" s="1410"/>
      <c r="UHM152" s="1410"/>
      <c r="UHN152" s="1410"/>
      <c r="UHO152" s="1410"/>
      <c r="UHP152" s="1410"/>
      <c r="UHQ152" s="1410"/>
      <c r="UHR152" s="1410"/>
      <c r="UHS152" s="1410"/>
      <c r="UHT152" s="1410"/>
      <c r="UHU152" s="1410"/>
      <c r="UHV152" s="1410"/>
      <c r="UHW152" s="1410"/>
      <c r="UHX152" s="1410"/>
      <c r="UHY152" s="1410"/>
      <c r="UHZ152" s="1410"/>
      <c r="UIA152" s="1410"/>
      <c r="UIB152" s="1410"/>
      <c r="UIC152" s="1410"/>
      <c r="UID152" s="1410"/>
      <c r="UIE152" s="1410"/>
      <c r="UIF152" s="1410"/>
      <c r="UIG152" s="1410"/>
      <c r="UIH152" s="1410"/>
      <c r="UII152" s="1410"/>
      <c r="UIJ152" s="1410"/>
      <c r="UIK152" s="1410"/>
      <c r="UIL152" s="1410"/>
      <c r="UIM152" s="1410"/>
      <c r="UIN152" s="1410"/>
      <c r="UIO152" s="1410"/>
      <c r="UIP152" s="1410"/>
      <c r="UIQ152" s="1410"/>
      <c r="UIR152" s="1410"/>
      <c r="UIS152" s="1410"/>
      <c r="UIT152" s="1410"/>
      <c r="UIU152" s="1410"/>
      <c r="UIV152" s="1410"/>
      <c r="UIW152" s="1410"/>
      <c r="UIX152" s="1410"/>
      <c r="UIY152" s="1410"/>
      <c r="UIZ152" s="1410"/>
      <c r="UJA152" s="1410"/>
      <c r="UJB152" s="1410"/>
      <c r="UJC152" s="1410"/>
      <c r="UJD152" s="1410"/>
      <c r="UJE152" s="1410"/>
      <c r="UJF152" s="1410"/>
      <c r="UJG152" s="1410"/>
      <c r="UJH152" s="1410"/>
      <c r="UJI152" s="1410"/>
      <c r="UJJ152" s="1410"/>
      <c r="UJK152" s="1410"/>
      <c r="UJL152" s="1410"/>
      <c r="UJM152" s="1410"/>
      <c r="UJN152" s="1410"/>
      <c r="UJO152" s="1410"/>
      <c r="UJP152" s="1410"/>
      <c r="UJQ152" s="1410"/>
      <c r="UJR152" s="1410"/>
      <c r="UJS152" s="1410"/>
      <c r="UJT152" s="1410"/>
      <c r="UJU152" s="1410"/>
      <c r="UJV152" s="1410"/>
      <c r="UJW152" s="1410"/>
      <c r="UJX152" s="1410"/>
      <c r="UJY152" s="1410"/>
      <c r="UJZ152" s="1410"/>
      <c r="UKA152" s="1410"/>
      <c r="UKB152" s="1410"/>
      <c r="UKC152" s="1410"/>
      <c r="UKD152" s="1410"/>
      <c r="UKE152" s="1410"/>
      <c r="UKF152" s="1410"/>
      <c r="UKG152" s="1410"/>
      <c r="UKH152" s="1410"/>
      <c r="UKI152" s="1410"/>
      <c r="UKJ152" s="1410"/>
      <c r="UKK152" s="1410"/>
      <c r="UKL152" s="1410"/>
      <c r="UKM152" s="1410"/>
      <c r="UKN152" s="1410"/>
      <c r="UKO152" s="1410"/>
      <c r="UKP152" s="1410"/>
      <c r="UKQ152" s="1410"/>
      <c r="UKR152" s="1410"/>
      <c r="UKS152" s="1410"/>
      <c r="UKT152" s="1410"/>
      <c r="UKU152" s="1410"/>
      <c r="UKV152" s="1410"/>
      <c r="UKW152" s="1410"/>
      <c r="UKX152" s="1410"/>
      <c r="UKY152" s="1410"/>
      <c r="UKZ152" s="1410"/>
      <c r="ULA152" s="1410"/>
      <c r="ULB152" s="1410"/>
      <c r="ULC152" s="1410"/>
      <c r="ULD152" s="1410"/>
      <c r="ULE152" s="1410"/>
      <c r="ULF152" s="1410"/>
      <c r="ULG152" s="1410"/>
      <c r="ULH152" s="1410"/>
      <c r="ULI152" s="1410"/>
      <c r="ULJ152" s="1410"/>
      <c r="ULK152" s="1410"/>
      <c r="ULL152" s="1410"/>
      <c r="ULM152" s="1410"/>
      <c r="ULN152" s="1410"/>
      <c r="ULO152" s="1410"/>
      <c r="ULP152" s="1410"/>
      <c r="ULQ152" s="1410"/>
      <c r="ULR152" s="1410"/>
      <c r="ULS152" s="1410"/>
      <c r="ULT152" s="1410"/>
      <c r="ULU152" s="1410"/>
      <c r="ULV152" s="1410"/>
      <c r="ULW152" s="1410"/>
      <c r="ULX152" s="1410"/>
      <c r="ULY152" s="1410"/>
      <c r="ULZ152" s="1410"/>
      <c r="UMA152" s="1410"/>
      <c r="UMB152" s="1410"/>
      <c r="UMC152" s="1410"/>
      <c r="UMD152" s="1410"/>
      <c r="UME152" s="1410"/>
      <c r="UMF152" s="1410"/>
      <c r="UMG152" s="1410"/>
      <c r="UMH152" s="1410"/>
      <c r="UMI152" s="1410"/>
      <c r="UMJ152" s="1410"/>
      <c r="UMK152" s="1410"/>
      <c r="UML152" s="1410"/>
      <c r="UMM152" s="1410"/>
      <c r="UMN152" s="1410"/>
      <c r="UMO152" s="1410"/>
      <c r="UMP152" s="1410"/>
      <c r="UMQ152" s="1410"/>
      <c r="UMR152" s="1410"/>
      <c r="UMS152" s="1410"/>
      <c r="UMT152" s="1410"/>
      <c r="UMU152" s="1410"/>
      <c r="UMV152" s="1410"/>
      <c r="UMW152" s="1410"/>
      <c r="UMX152" s="1410"/>
      <c r="UMY152" s="1410"/>
      <c r="UMZ152" s="1410"/>
      <c r="UNA152" s="1410"/>
      <c r="UNB152" s="1410"/>
      <c r="UNC152" s="1410"/>
      <c r="UND152" s="1410"/>
      <c r="UNE152" s="1410"/>
      <c r="UNF152" s="1410"/>
      <c r="UNG152" s="1410"/>
      <c r="UNH152" s="1410"/>
      <c r="UNI152" s="1410"/>
      <c r="UNJ152" s="1410"/>
      <c r="UNK152" s="1410"/>
      <c r="UNL152" s="1410"/>
      <c r="UNM152" s="1410"/>
      <c r="UNN152" s="1410"/>
      <c r="UNO152" s="1410"/>
      <c r="UNP152" s="1410"/>
      <c r="UNQ152" s="1410"/>
      <c r="UNR152" s="1410"/>
      <c r="UNS152" s="1410"/>
      <c r="UNT152" s="1410"/>
      <c r="UNU152" s="1410"/>
      <c r="UNV152" s="1410"/>
      <c r="UNW152" s="1410"/>
      <c r="UNX152" s="1410"/>
      <c r="UNY152" s="1410"/>
      <c r="UNZ152" s="1410"/>
      <c r="UOA152" s="1410"/>
      <c r="UOB152" s="1410"/>
      <c r="UOC152" s="1410"/>
      <c r="UOD152" s="1410"/>
      <c r="UOE152" s="1410"/>
      <c r="UOF152" s="1410"/>
      <c r="UOG152" s="1410"/>
      <c r="UOH152" s="1410"/>
      <c r="UOI152" s="1410"/>
      <c r="UOJ152" s="1410"/>
      <c r="UOK152" s="1410"/>
      <c r="UOL152" s="1410"/>
      <c r="UOM152" s="1410"/>
      <c r="UON152" s="1410"/>
      <c r="UOO152" s="1410"/>
      <c r="UOP152" s="1410"/>
      <c r="UOQ152" s="1410"/>
      <c r="UOR152" s="1410"/>
      <c r="UOS152" s="1410"/>
      <c r="UOT152" s="1410"/>
      <c r="UOU152" s="1410"/>
      <c r="UOV152" s="1410"/>
      <c r="UOW152" s="1410"/>
      <c r="UOX152" s="1410"/>
      <c r="UOY152" s="1410"/>
      <c r="UOZ152" s="1410"/>
      <c r="UPA152" s="1410"/>
      <c r="UPB152" s="1410"/>
      <c r="UPC152" s="1410"/>
      <c r="UPD152" s="1410"/>
      <c r="UPE152" s="1410"/>
      <c r="UPF152" s="1410"/>
      <c r="UPG152" s="1410"/>
      <c r="UPH152" s="1410"/>
      <c r="UPI152" s="1410"/>
      <c r="UPJ152" s="1410"/>
      <c r="UPK152" s="1410"/>
      <c r="UPL152" s="1410"/>
      <c r="UPM152" s="1410"/>
      <c r="UPN152" s="1410"/>
      <c r="UPO152" s="1410"/>
      <c r="UPP152" s="1410"/>
      <c r="UPQ152" s="1410"/>
      <c r="UPR152" s="1410"/>
      <c r="UPS152" s="1410"/>
      <c r="UPT152" s="1410"/>
      <c r="UPU152" s="1410"/>
      <c r="UPV152" s="1410"/>
      <c r="UPW152" s="1410"/>
      <c r="UPX152" s="1410"/>
      <c r="UPY152" s="1410"/>
      <c r="UPZ152" s="1410"/>
      <c r="UQA152" s="1410"/>
      <c r="UQB152" s="1410"/>
      <c r="UQC152" s="1410"/>
      <c r="UQD152" s="1410"/>
      <c r="UQE152" s="1410"/>
      <c r="UQF152" s="1410"/>
      <c r="UQG152" s="1410"/>
      <c r="UQH152" s="1410"/>
      <c r="UQI152" s="1410"/>
      <c r="UQJ152" s="1410"/>
      <c r="UQK152" s="1410"/>
      <c r="UQL152" s="1410"/>
      <c r="UQM152" s="1410"/>
      <c r="UQN152" s="1410"/>
      <c r="UQO152" s="1410"/>
      <c r="UQP152" s="1410"/>
      <c r="UQQ152" s="1410"/>
      <c r="UQR152" s="1410"/>
      <c r="UQS152" s="1410"/>
      <c r="UQT152" s="1410"/>
      <c r="UQU152" s="1410"/>
      <c r="UQV152" s="1410"/>
      <c r="UQW152" s="1410"/>
      <c r="UQX152" s="1410"/>
      <c r="UQY152" s="1410"/>
      <c r="UQZ152" s="1410"/>
      <c r="URA152" s="1410"/>
      <c r="URB152" s="1410"/>
      <c r="URC152" s="1410"/>
      <c r="URD152" s="1410"/>
      <c r="URE152" s="1410"/>
      <c r="URF152" s="1410"/>
      <c r="URG152" s="1410"/>
      <c r="URH152" s="1410"/>
      <c r="URI152" s="1410"/>
      <c r="URJ152" s="1410"/>
      <c r="URK152" s="1410"/>
      <c r="URL152" s="1410"/>
      <c r="URM152" s="1410"/>
      <c r="URN152" s="1410"/>
      <c r="URO152" s="1410"/>
      <c r="URP152" s="1410"/>
      <c r="URQ152" s="1410"/>
      <c r="URR152" s="1410"/>
      <c r="URS152" s="1410"/>
      <c r="URT152" s="1410"/>
      <c r="URU152" s="1410"/>
      <c r="URV152" s="1410"/>
      <c r="URW152" s="1410"/>
      <c r="URX152" s="1410"/>
      <c r="URY152" s="1410"/>
      <c r="URZ152" s="1410"/>
      <c r="USA152" s="1410"/>
      <c r="USB152" s="1410"/>
      <c r="USC152" s="1410"/>
      <c r="USD152" s="1410"/>
      <c r="USE152" s="1410"/>
      <c r="USF152" s="1410"/>
      <c r="USG152" s="1410"/>
      <c r="USH152" s="1410"/>
      <c r="USI152" s="1410"/>
      <c r="USJ152" s="1410"/>
      <c r="USK152" s="1410"/>
      <c r="USL152" s="1410"/>
      <c r="USM152" s="1410"/>
      <c r="USN152" s="1410"/>
      <c r="USO152" s="1410"/>
      <c r="USP152" s="1410"/>
      <c r="USQ152" s="1410"/>
      <c r="USR152" s="1410"/>
      <c r="USS152" s="1410"/>
      <c r="UST152" s="1410"/>
      <c r="USU152" s="1410"/>
      <c r="USV152" s="1410"/>
      <c r="USW152" s="1410"/>
      <c r="USX152" s="1410"/>
      <c r="USY152" s="1410"/>
      <c r="USZ152" s="1410"/>
      <c r="UTA152" s="1410"/>
      <c r="UTB152" s="1410"/>
      <c r="UTC152" s="1410"/>
      <c r="UTD152" s="1410"/>
      <c r="UTE152" s="1410"/>
      <c r="UTF152" s="1410"/>
      <c r="UTG152" s="1410"/>
      <c r="UTH152" s="1410"/>
      <c r="UTI152" s="1410"/>
      <c r="UTJ152" s="1410"/>
      <c r="UTK152" s="1410"/>
      <c r="UTL152" s="1410"/>
      <c r="UTM152" s="1410"/>
      <c r="UTN152" s="1410"/>
      <c r="UTO152" s="1410"/>
      <c r="UTP152" s="1410"/>
      <c r="UTQ152" s="1410"/>
      <c r="UTR152" s="1410"/>
      <c r="UTS152" s="1410"/>
      <c r="UTT152" s="1410"/>
      <c r="UTU152" s="1410"/>
      <c r="UTV152" s="1410"/>
      <c r="UTW152" s="1410"/>
      <c r="UTX152" s="1410"/>
      <c r="UTY152" s="1410"/>
      <c r="UTZ152" s="1410"/>
      <c r="UUA152" s="1410"/>
      <c r="UUB152" s="1410"/>
      <c r="UUC152" s="1410"/>
      <c r="UUD152" s="1410"/>
      <c r="UUE152" s="1410"/>
      <c r="UUF152" s="1410"/>
      <c r="UUG152" s="1410"/>
      <c r="UUH152" s="1410"/>
      <c r="UUI152" s="1410"/>
      <c r="UUJ152" s="1410"/>
      <c r="UUK152" s="1410"/>
      <c r="UUL152" s="1410"/>
      <c r="UUM152" s="1410"/>
      <c r="UUN152" s="1410"/>
      <c r="UUO152" s="1410"/>
      <c r="UUP152" s="1410"/>
      <c r="UUQ152" s="1410"/>
      <c r="UUR152" s="1410"/>
      <c r="UUS152" s="1410"/>
      <c r="UUT152" s="1410"/>
      <c r="UUU152" s="1410"/>
      <c r="UUV152" s="1410"/>
      <c r="UUW152" s="1410"/>
      <c r="UUX152" s="1410"/>
      <c r="UUY152" s="1410"/>
      <c r="UUZ152" s="1410"/>
      <c r="UVA152" s="1410"/>
      <c r="UVB152" s="1410"/>
      <c r="UVC152" s="1410"/>
      <c r="UVD152" s="1410"/>
      <c r="UVE152" s="1410"/>
      <c r="UVF152" s="1410"/>
      <c r="UVG152" s="1410"/>
      <c r="UVH152" s="1410"/>
      <c r="UVI152" s="1410"/>
      <c r="UVJ152" s="1410"/>
      <c r="UVK152" s="1410"/>
      <c r="UVL152" s="1410"/>
      <c r="UVM152" s="1410"/>
      <c r="UVN152" s="1410"/>
      <c r="UVO152" s="1410"/>
      <c r="UVP152" s="1410"/>
      <c r="UVQ152" s="1410"/>
      <c r="UVR152" s="1410"/>
      <c r="UVS152" s="1410"/>
      <c r="UVT152" s="1410"/>
      <c r="UVU152" s="1410"/>
      <c r="UVV152" s="1410"/>
      <c r="UVW152" s="1410"/>
      <c r="UVX152" s="1410"/>
      <c r="UVY152" s="1410"/>
      <c r="UVZ152" s="1410"/>
      <c r="UWA152" s="1410"/>
      <c r="UWB152" s="1410"/>
      <c r="UWC152" s="1410"/>
      <c r="UWD152" s="1410"/>
      <c r="UWE152" s="1410"/>
      <c r="UWF152" s="1410"/>
      <c r="UWG152" s="1410"/>
      <c r="UWH152" s="1410"/>
      <c r="UWI152" s="1410"/>
      <c r="UWJ152" s="1410"/>
      <c r="UWK152" s="1410"/>
      <c r="UWL152" s="1410"/>
      <c r="UWM152" s="1410"/>
      <c r="UWN152" s="1410"/>
      <c r="UWO152" s="1410"/>
      <c r="UWP152" s="1410"/>
      <c r="UWQ152" s="1410"/>
      <c r="UWR152" s="1410"/>
      <c r="UWS152" s="1410"/>
      <c r="UWT152" s="1410"/>
      <c r="UWU152" s="1410"/>
      <c r="UWV152" s="1410"/>
      <c r="UWW152" s="1410"/>
      <c r="UWX152" s="1410"/>
      <c r="UWY152" s="1410"/>
      <c r="UWZ152" s="1410"/>
      <c r="UXA152" s="1410"/>
      <c r="UXB152" s="1410"/>
      <c r="UXC152" s="1410"/>
      <c r="UXD152" s="1410"/>
      <c r="UXE152" s="1410"/>
      <c r="UXF152" s="1410"/>
      <c r="UXG152" s="1410"/>
      <c r="UXH152" s="1410"/>
      <c r="UXI152" s="1410"/>
      <c r="UXJ152" s="1410"/>
      <c r="UXK152" s="1410"/>
      <c r="UXL152" s="1410"/>
      <c r="UXM152" s="1410"/>
      <c r="UXN152" s="1410"/>
      <c r="UXO152" s="1410"/>
      <c r="UXP152" s="1410"/>
      <c r="UXQ152" s="1410"/>
      <c r="UXR152" s="1410"/>
      <c r="UXS152" s="1410"/>
      <c r="UXT152" s="1410"/>
      <c r="UXU152" s="1410"/>
      <c r="UXV152" s="1410"/>
      <c r="UXW152" s="1410"/>
      <c r="UXX152" s="1410"/>
      <c r="UXY152" s="1410"/>
      <c r="UXZ152" s="1410"/>
      <c r="UYA152" s="1410"/>
      <c r="UYB152" s="1410"/>
      <c r="UYC152" s="1410"/>
      <c r="UYD152" s="1410"/>
      <c r="UYE152" s="1410"/>
      <c r="UYF152" s="1410"/>
      <c r="UYG152" s="1410"/>
      <c r="UYH152" s="1410"/>
      <c r="UYI152" s="1410"/>
      <c r="UYJ152" s="1410"/>
      <c r="UYK152" s="1410"/>
      <c r="UYL152" s="1410"/>
      <c r="UYM152" s="1410"/>
      <c r="UYN152" s="1410"/>
      <c r="UYO152" s="1410"/>
      <c r="UYP152" s="1410"/>
      <c r="UYQ152" s="1410"/>
      <c r="UYR152" s="1410"/>
      <c r="UYS152" s="1410"/>
      <c r="UYT152" s="1410"/>
      <c r="UYU152" s="1410"/>
      <c r="UYV152" s="1410"/>
      <c r="UYW152" s="1410"/>
      <c r="UYX152" s="1410"/>
      <c r="UYY152" s="1410"/>
      <c r="UYZ152" s="1410"/>
      <c r="UZA152" s="1410"/>
      <c r="UZB152" s="1410"/>
      <c r="UZC152" s="1410"/>
      <c r="UZD152" s="1410"/>
      <c r="UZE152" s="1410"/>
      <c r="UZF152" s="1410"/>
      <c r="UZG152" s="1410"/>
      <c r="UZH152" s="1410"/>
      <c r="UZI152" s="1410"/>
      <c r="UZJ152" s="1410"/>
      <c r="UZK152" s="1410"/>
      <c r="UZL152" s="1410"/>
      <c r="UZM152" s="1410"/>
      <c r="UZN152" s="1410"/>
      <c r="UZO152" s="1410"/>
      <c r="UZP152" s="1410"/>
      <c r="UZQ152" s="1410"/>
      <c r="UZR152" s="1410"/>
      <c r="UZS152" s="1410"/>
      <c r="UZT152" s="1410"/>
      <c r="UZU152" s="1410"/>
      <c r="UZV152" s="1410"/>
      <c r="UZW152" s="1410"/>
      <c r="UZX152" s="1410"/>
      <c r="UZY152" s="1410"/>
      <c r="UZZ152" s="1410"/>
      <c r="VAA152" s="1410"/>
      <c r="VAB152" s="1410"/>
      <c r="VAC152" s="1410"/>
      <c r="VAD152" s="1410"/>
      <c r="VAE152" s="1410"/>
      <c r="VAF152" s="1410"/>
      <c r="VAG152" s="1410"/>
      <c r="VAH152" s="1410"/>
      <c r="VAI152" s="1410"/>
      <c r="VAJ152" s="1410"/>
      <c r="VAK152" s="1410"/>
      <c r="VAL152" s="1410"/>
      <c r="VAM152" s="1410"/>
      <c r="VAN152" s="1410"/>
      <c r="VAO152" s="1410"/>
      <c r="VAP152" s="1410"/>
      <c r="VAQ152" s="1410"/>
      <c r="VAR152" s="1410"/>
      <c r="VAS152" s="1410"/>
      <c r="VAT152" s="1410"/>
      <c r="VAU152" s="1410"/>
      <c r="VAV152" s="1410"/>
      <c r="VAW152" s="1410"/>
      <c r="VAX152" s="1410"/>
      <c r="VAY152" s="1410"/>
      <c r="VAZ152" s="1410"/>
      <c r="VBA152" s="1410"/>
      <c r="VBB152" s="1410"/>
      <c r="VBC152" s="1410"/>
      <c r="VBD152" s="1410"/>
      <c r="VBE152" s="1410"/>
      <c r="VBF152" s="1410"/>
      <c r="VBG152" s="1410"/>
      <c r="VBH152" s="1410"/>
      <c r="VBI152" s="1410"/>
      <c r="VBJ152" s="1410"/>
      <c r="VBK152" s="1410"/>
      <c r="VBL152" s="1410"/>
      <c r="VBM152" s="1410"/>
      <c r="VBN152" s="1410"/>
      <c r="VBO152" s="1410"/>
      <c r="VBP152" s="1410"/>
      <c r="VBQ152" s="1410"/>
      <c r="VBR152" s="1410"/>
      <c r="VBS152" s="1410"/>
      <c r="VBT152" s="1410"/>
      <c r="VBU152" s="1410"/>
      <c r="VBV152" s="1410"/>
      <c r="VBW152" s="1410"/>
      <c r="VBX152" s="1410"/>
      <c r="VBY152" s="1410"/>
      <c r="VBZ152" s="1410"/>
      <c r="VCA152" s="1410"/>
      <c r="VCB152" s="1410"/>
      <c r="VCC152" s="1410"/>
      <c r="VCD152" s="1410"/>
      <c r="VCE152" s="1410"/>
      <c r="VCF152" s="1410"/>
      <c r="VCG152" s="1410"/>
      <c r="VCH152" s="1410"/>
      <c r="VCI152" s="1410"/>
      <c r="VCJ152" s="1410"/>
      <c r="VCK152" s="1410"/>
      <c r="VCL152" s="1410"/>
      <c r="VCM152" s="1410"/>
      <c r="VCN152" s="1410"/>
      <c r="VCO152" s="1410"/>
      <c r="VCP152" s="1410"/>
      <c r="VCQ152" s="1410"/>
      <c r="VCR152" s="1410"/>
      <c r="VCS152" s="1410"/>
      <c r="VCT152" s="1410"/>
      <c r="VCU152" s="1410"/>
      <c r="VCV152" s="1410"/>
      <c r="VCW152" s="1410"/>
      <c r="VCX152" s="1410"/>
      <c r="VCY152" s="1410"/>
      <c r="VCZ152" s="1410"/>
      <c r="VDA152" s="1410"/>
      <c r="VDB152" s="1410"/>
      <c r="VDC152" s="1410"/>
      <c r="VDD152" s="1410"/>
      <c r="VDE152" s="1410"/>
      <c r="VDF152" s="1410"/>
      <c r="VDG152" s="1410"/>
      <c r="VDH152" s="1410"/>
      <c r="VDI152" s="1410"/>
      <c r="VDJ152" s="1410"/>
      <c r="VDK152" s="1410"/>
      <c r="VDL152" s="1410"/>
      <c r="VDM152" s="1410"/>
      <c r="VDN152" s="1410"/>
      <c r="VDO152" s="1410"/>
      <c r="VDP152" s="1410"/>
      <c r="VDQ152" s="1410"/>
      <c r="VDR152" s="1410"/>
      <c r="VDS152" s="1410"/>
      <c r="VDT152" s="1410"/>
      <c r="VDU152" s="1410"/>
      <c r="VDV152" s="1410"/>
      <c r="VDW152" s="1410"/>
      <c r="VDX152" s="1410"/>
      <c r="VDY152" s="1410"/>
      <c r="VDZ152" s="1410"/>
      <c r="VEA152" s="1410"/>
      <c r="VEB152" s="1410"/>
      <c r="VEC152" s="1410"/>
      <c r="VED152" s="1410"/>
      <c r="VEE152" s="1410"/>
      <c r="VEF152" s="1410"/>
      <c r="VEG152" s="1410"/>
      <c r="VEH152" s="1410"/>
      <c r="VEI152" s="1410"/>
      <c r="VEJ152" s="1410"/>
      <c r="VEK152" s="1410"/>
      <c r="VEL152" s="1410"/>
      <c r="VEM152" s="1410"/>
      <c r="VEN152" s="1410"/>
      <c r="VEO152" s="1410"/>
      <c r="VEP152" s="1410"/>
      <c r="VEQ152" s="1410"/>
      <c r="VER152" s="1410"/>
      <c r="VES152" s="1410"/>
      <c r="VET152" s="1410"/>
      <c r="VEU152" s="1410"/>
      <c r="VEV152" s="1410"/>
      <c r="VEW152" s="1410"/>
      <c r="VEX152" s="1410"/>
      <c r="VEY152" s="1410"/>
      <c r="VEZ152" s="1410"/>
      <c r="VFA152" s="1410"/>
      <c r="VFB152" s="1410"/>
      <c r="VFC152" s="1410"/>
      <c r="VFD152" s="1410"/>
      <c r="VFE152" s="1410"/>
      <c r="VFF152" s="1410"/>
      <c r="VFG152" s="1410"/>
      <c r="VFH152" s="1410"/>
      <c r="VFI152" s="1410"/>
      <c r="VFJ152" s="1410"/>
      <c r="VFK152" s="1410"/>
      <c r="VFL152" s="1410"/>
      <c r="VFM152" s="1410"/>
      <c r="VFN152" s="1410"/>
      <c r="VFO152" s="1410"/>
      <c r="VFP152" s="1410"/>
      <c r="VFQ152" s="1410"/>
      <c r="VFR152" s="1410"/>
      <c r="VFS152" s="1410"/>
      <c r="VFT152" s="1410"/>
      <c r="VFU152" s="1410"/>
      <c r="VFV152" s="1410"/>
      <c r="VFW152" s="1410"/>
      <c r="VFX152" s="1410"/>
      <c r="VFY152" s="1410"/>
      <c r="VFZ152" s="1410"/>
      <c r="VGA152" s="1410"/>
      <c r="VGB152" s="1410"/>
      <c r="VGC152" s="1410"/>
      <c r="VGD152" s="1410"/>
      <c r="VGE152" s="1410"/>
      <c r="VGF152" s="1410"/>
      <c r="VGG152" s="1410"/>
      <c r="VGH152" s="1410"/>
      <c r="VGI152" s="1410"/>
      <c r="VGJ152" s="1410"/>
      <c r="VGK152" s="1410"/>
      <c r="VGL152" s="1410"/>
      <c r="VGM152" s="1410"/>
      <c r="VGN152" s="1410"/>
      <c r="VGO152" s="1410"/>
      <c r="VGP152" s="1410"/>
      <c r="VGQ152" s="1410"/>
      <c r="VGR152" s="1410"/>
      <c r="VGS152" s="1410"/>
      <c r="VGT152" s="1410"/>
      <c r="VGU152" s="1410"/>
      <c r="VGV152" s="1410"/>
      <c r="VGW152" s="1410"/>
      <c r="VGX152" s="1410"/>
      <c r="VGY152" s="1410"/>
      <c r="VGZ152" s="1410"/>
      <c r="VHA152" s="1410"/>
      <c r="VHB152" s="1410"/>
      <c r="VHC152" s="1410"/>
      <c r="VHD152" s="1410"/>
      <c r="VHE152" s="1410"/>
      <c r="VHF152" s="1410"/>
      <c r="VHG152" s="1410"/>
      <c r="VHH152" s="1410"/>
      <c r="VHI152" s="1410"/>
      <c r="VHJ152" s="1410"/>
      <c r="VHK152" s="1410"/>
      <c r="VHL152" s="1410"/>
      <c r="VHM152" s="1410"/>
      <c r="VHN152" s="1410"/>
      <c r="VHO152" s="1410"/>
      <c r="VHP152" s="1410"/>
      <c r="VHQ152" s="1410"/>
      <c r="VHR152" s="1410"/>
      <c r="VHS152" s="1410"/>
      <c r="VHT152" s="1410"/>
      <c r="VHU152" s="1410"/>
      <c r="VHV152" s="1410"/>
      <c r="VHW152" s="1410"/>
      <c r="VHX152" s="1410"/>
      <c r="VHY152" s="1410"/>
      <c r="VHZ152" s="1410"/>
      <c r="VIA152" s="1410"/>
      <c r="VIB152" s="1410"/>
      <c r="VIC152" s="1410"/>
      <c r="VID152" s="1410"/>
      <c r="VIE152" s="1410"/>
      <c r="VIF152" s="1410"/>
      <c r="VIG152" s="1410"/>
      <c r="VIH152" s="1410"/>
      <c r="VII152" s="1410"/>
      <c r="VIJ152" s="1410"/>
      <c r="VIK152" s="1410"/>
      <c r="VIL152" s="1410"/>
      <c r="VIM152" s="1410"/>
      <c r="VIN152" s="1410"/>
      <c r="VIO152" s="1410"/>
      <c r="VIP152" s="1410"/>
      <c r="VIQ152" s="1410"/>
      <c r="VIR152" s="1410"/>
      <c r="VIS152" s="1410"/>
      <c r="VIT152" s="1410"/>
      <c r="VIU152" s="1410"/>
      <c r="VIV152" s="1410"/>
      <c r="VIW152" s="1410"/>
      <c r="VIX152" s="1410"/>
      <c r="VIY152" s="1410"/>
      <c r="VIZ152" s="1410"/>
      <c r="VJA152" s="1410"/>
      <c r="VJB152" s="1410"/>
      <c r="VJC152" s="1410"/>
      <c r="VJD152" s="1410"/>
      <c r="VJE152" s="1410"/>
      <c r="VJF152" s="1410"/>
      <c r="VJG152" s="1410"/>
      <c r="VJH152" s="1410"/>
      <c r="VJI152" s="1410"/>
      <c r="VJJ152" s="1410"/>
      <c r="VJK152" s="1410"/>
      <c r="VJL152" s="1410"/>
      <c r="VJM152" s="1410"/>
      <c r="VJN152" s="1410"/>
      <c r="VJO152" s="1410"/>
      <c r="VJP152" s="1410"/>
      <c r="VJQ152" s="1410"/>
      <c r="VJR152" s="1410"/>
      <c r="VJS152" s="1410"/>
      <c r="VJT152" s="1410"/>
      <c r="VJU152" s="1410"/>
      <c r="VJV152" s="1410"/>
      <c r="VJW152" s="1410"/>
      <c r="VJX152" s="1410"/>
      <c r="VJY152" s="1410"/>
      <c r="VJZ152" s="1410"/>
      <c r="VKA152" s="1410"/>
      <c r="VKB152" s="1410"/>
      <c r="VKC152" s="1410"/>
      <c r="VKD152" s="1410"/>
      <c r="VKE152" s="1410"/>
      <c r="VKF152" s="1410"/>
      <c r="VKG152" s="1410"/>
      <c r="VKH152" s="1410"/>
      <c r="VKI152" s="1410"/>
      <c r="VKJ152" s="1410"/>
      <c r="VKK152" s="1410"/>
      <c r="VKL152" s="1410"/>
      <c r="VKM152" s="1410"/>
      <c r="VKN152" s="1410"/>
      <c r="VKO152" s="1410"/>
      <c r="VKP152" s="1410"/>
      <c r="VKQ152" s="1410"/>
      <c r="VKR152" s="1410"/>
      <c r="VKS152" s="1410"/>
      <c r="VKT152" s="1410"/>
      <c r="VKU152" s="1410"/>
      <c r="VKV152" s="1410"/>
      <c r="VKW152" s="1410"/>
      <c r="VKX152" s="1410"/>
      <c r="VKY152" s="1410"/>
      <c r="VKZ152" s="1410"/>
      <c r="VLA152" s="1410"/>
      <c r="VLB152" s="1410"/>
      <c r="VLC152" s="1410"/>
      <c r="VLD152" s="1410"/>
      <c r="VLE152" s="1410"/>
      <c r="VLF152" s="1410"/>
      <c r="VLG152" s="1410"/>
      <c r="VLH152" s="1410"/>
      <c r="VLI152" s="1410"/>
      <c r="VLJ152" s="1410"/>
      <c r="VLK152" s="1410"/>
      <c r="VLL152" s="1410"/>
      <c r="VLM152" s="1410"/>
      <c r="VLN152" s="1410"/>
      <c r="VLO152" s="1410"/>
      <c r="VLP152" s="1410"/>
      <c r="VLQ152" s="1410"/>
      <c r="VLR152" s="1410"/>
      <c r="VLS152" s="1410"/>
      <c r="VLT152" s="1410"/>
      <c r="VLU152" s="1410"/>
      <c r="VLV152" s="1410"/>
      <c r="VLW152" s="1410"/>
      <c r="VLX152" s="1410"/>
      <c r="VLY152" s="1410"/>
      <c r="VLZ152" s="1410"/>
      <c r="VMA152" s="1410"/>
      <c r="VMB152" s="1410"/>
      <c r="VMC152" s="1410"/>
      <c r="VMD152" s="1410"/>
      <c r="VME152" s="1410"/>
      <c r="VMF152" s="1410"/>
      <c r="VMG152" s="1410"/>
      <c r="VMH152" s="1410"/>
      <c r="VMI152" s="1410"/>
      <c r="VMJ152" s="1410"/>
      <c r="VMK152" s="1410"/>
      <c r="VML152" s="1410"/>
      <c r="VMM152" s="1410"/>
      <c r="VMN152" s="1410"/>
      <c r="VMO152" s="1410"/>
      <c r="VMP152" s="1410"/>
      <c r="VMQ152" s="1410"/>
      <c r="VMR152" s="1410"/>
      <c r="VMS152" s="1410"/>
      <c r="VMT152" s="1410"/>
      <c r="VMU152" s="1410"/>
      <c r="VMV152" s="1410"/>
      <c r="VMW152" s="1410"/>
      <c r="VMX152" s="1410"/>
      <c r="VMY152" s="1410"/>
      <c r="VMZ152" s="1410"/>
      <c r="VNA152" s="1410"/>
      <c r="VNB152" s="1410"/>
      <c r="VNC152" s="1410"/>
      <c r="VND152" s="1410"/>
      <c r="VNE152" s="1410"/>
      <c r="VNF152" s="1410"/>
      <c r="VNG152" s="1410"/>
      <c r="VNH152" s="1410"/>
      <c r="VNI152" s="1410"/>
      <c r="VNJ152" s="1410"/>
      <c r="VNK152" s="1410"/>
      <c r="VNL152" s="1410"/>
      <c r="VNM152" s="1410"/>
      <c r="VNN152" s="1410"/>
      <c r="VNO152" s="1410"/>
      <c r="VNP152" s="1410"/>
      <c r="VNQ152" s="1410"/>
      <c r="VNR152" s="1410"/>
      <c r="VNS152" s="1410"/>
      <c r="VNT152" s="1410"/>
      <c r="VNU152" s="1410"/>
      <c r="VNV152" s="1410"/>
      <c r="VNW152" s="1410"/>
      <c r="VNX152" s="1410"/>
      <c r="VNY152" s="1410"/>
      <c r="VNZ152" s="1410"/>
      <c r="VOA152" s="1410"/>
      <c r="VOB152" s="1410"/>
      <c r="VOC152" s="1410"/>
      <c r="VOD152" s="1410"/>
      <c r="VOE152" s="1410"/>
      <c r="VOF152" s="1410"/>
      <c r="VOG152" s="1410"/>
      <c r="VOH152" s="1410"/>
      <c r="VOI152" s="1410"/>
      <c r="VOJ152" s="1410"/>
      <c r="VOK152" s="1410"/>
      <c r="VOL152" s="1410"/>
      <c r="VOM152" s="1410"/>
      <c r="VON152" s="1410"/>
      <c r="VOO152" s="1410"/>
      <c r="VOP152" s="1410"/>
      <c r="VOQ152" s="1410"/>
      <c r="VOR152" s="1410"/>
      <c r="VOS152" s="1410"/>
      <c r="VOT152" s="1410"/>
      <c r="VOU152" s="1410"/>
      <c r="VOV152" s="1410"/>
      <c r="VOW152" s="1410"/>
      <c r="VOX152" s="1410"/>
      <c r="VOY152" s="1410"/>
      <c r="VOZ152" s="1410"/>
      <c r="VPA152" s="1410"/>
      <c r="VPB152" s="1410"/>
      <c r="VPC152" s="1410"/>
      <c r="VPD152" s="1410"/>
      <c r="VPE152" s="1410"/>
      <c r="VPF152" s="1410"/>
      <c r="VPG152" s="1410"/>
      <c r="VPH152" s="1410"/>
      <c r="VPI152" s="1410"/>
      <c r="VPJ152" s="1410"/>
      <c r="VPK152" s="1410"/>
      <c r="VPL152" s="1410"/>
      <c r="VPM152" s="1410"/>
      <c r="VPN152" s="1410"/>
      <c r="VPO152" s="1410"/>
      <c r="VPP152" s="1410"/>
      <c r="VPQ152" s="1410"/>
      <c r="VPR152" s="1410"/>
      <c r="VPS152" s="1410"/>
      <c r="VPT152" s="1410"/>
      <c r="VPU152" s="1410"/>
      <c r="VPV152" s="1410"/>
      <c r="VPW152" s="1410"/>
      <c r="VPX152" s="1410"/>
      <c r="VPY152" s="1410"/>
      <c r="VPZ152" s="1410"/>
      <c r="VQA152" s="1410"/>
      <c r="VQB152" s="1410"/>
      <c r="VQC152" s="1410"/>
      <c r="VQD152" s="1410"/>
      <c r="VQE152" s="1410"/>
      <c r="VQF152" s="1410"/>
      <c r="VQG152" s="1410"/>
      <c r="VQH152" s="1410"/>
      <c r="VQI152" s="1410"/>
      <c r="VQJ152" s="1410"/>
      <c r="VQK152" s="1410"/>
      <c r="VQL152" s="1410"/>
      <c r="VQM152" s="1410"/>
      <c r="VQN152" s="1410"/>
      <c r="VQO152" s="1410"/>
      <c r="VQP152" s="1410"/>
      <c r="VQQ152" s="1410"/>
      <c r="VQR152" s="1410"/>
      <c r="VQS152" s="1410"/>
      <c r="VQT152" s="1410"/>
      <c r="VQU152" s="1410"/>
      <c r="VQV152" s="1410"/>
      <c r="VQW152" s="1410"/>
      <c r="VQX152" s="1410"/>
      <c r="VQY152" s="1410"/>
      <c r="VQZ152" s="1410"/>
      <c r="VRA152" s="1410"/>
      <c r="VRB152" s="1410"/>
      <c r="VRC152" s="1410"/>
      <c r="VRD152" s="1410"/>
      <c r="VRE152" s="1410"/>
      <c r="VRF152" s="1410"/>
      <c r="VRG152" s="1410"/>
      <c r="VRH152" s="1410"/>
      <c r="VRI152" s="1410"/>
      <c r="VRJ152" s="1410"/>
      <c r="VRK152" s="1410"/>
      <c r="VRL152" s="1410"/>
      <c r="VRM152" s="1410"/>
      <c r="VRN152" s="1410"/>
      <c r="VRO152" s="1410"/>
      <c r="VRP152" s="1410"/>
      <c r="VRQ152" s="1410"/>
      <c r="VRR152" s="1410"/>
      <c r="VRS152" s="1410"/>
      <c r="VRT152" s="1410"/>
      <c r="VRU152" s="1410"/>
      <c r="VRV152" s="1410"/>
      <c r="VRW152" s="1410"/>
      <c r="VRX152" s="1410"/>
      <c r="VRY152" s="1410"/>
      <c r="VRZ152" s="1410"/>
      <c r="VSA152" s="1410"/>
      <c r="VSB152" s="1410"/>
      <c r="VSC152" s="1410"/>
      <c r="VSD152" s="1410"/>
      <c r="VSE152" s="1410"/>
      <c r="VSF152" s="1410"/>
      <c r="VSG152" s="1410"/>
      <c r="VSH152" s="1410"/>
      <c r="VSI152" s="1410"/>
      <c r="VSJ152" s="1410"/>
      <c r="VSK152" s="1410"/>
      <c r="VSL152" s="1410"/>
      <c r="VSM152" s="1410"/>
      <c r="VSN152" s="1410"/>
      <c r="VSO152" s="1410"/>
      <c r="VSP152" s="1410"/>
      <c r="VSQ152" s="1410"/>
      <c r="VSR152" s="1410"/>
      <c r="VSS152" s="1410"/>
      <c r="VST152" s="1410"/>
      <c r="VSU152" s="1410"/>
      <c r="VSV152" s="1410"/>
      <c r="VSW152" s="1410"/>
      <c r="VSX152" s="1410"/>
      <c r="VSY152" s="1410"/>
      <c r="VSZ152" s="1410"/>
      <c r="VTA152" s="1410"/>
      <c r="VTB152" s="1410"/>
      <c r="VTC152" s="1410"/>
      <c r="VTD152" s="1410"/>
      <c r="VTE152" s="1410"/>
      <c r="VTF152" s="1410"/>
      <c r="VTG152" s="1410"/>
      <c r="VTH152" s="1410"/>
      <c r="VTI152" s="1410"/>
      <c r="VTJ152" s="1410"/>
      <c r="VTK152" s="1410"/>
      <c r="VTL152" s="1410"/>
      <c r="VTM152" s="1410"/>
      <c r="VTN152" s="1410"/>
      <c r="VTO152" s="1410"/>
      <c r="VTP152" s="1410"/>
      <c r="VTQ152" s="1410"/>
      <c r="VTR152" s="1410"/>
      <c r="VTS152" s="1410"/>
      <c r="VTT152" s="1410"/>
      <c r="VTU152" s="1410"/>
      <c r="VTV152" s="1410"/>
      <c r="VTW152" s="1410"/>
      <c r="VTX152" s="1410"/>
      <c r="VTY152" s="1410"/>
      <c r="VTZ152" s="1410"/>
      <c r="VUA152" s="1410"/>
      <c r="VUB152" s="1410"/>
      <c r="VUC152" s="1410"/>
      <c r="VUD152" s="1410"/>
      <c r="VUE152" s="1410"/>
      <c r="VUF152" s="1410"/>
      <c r="VUG152" s="1410"/>
      <c r="VUH152" s="1410"/>
      <c r="VUI152" s="1410"/>
      <c r="VUJ152" s="1410"/>
      <c r="VUK152" s="1410"/>
      <c r="VUL152" s="1410"/>
      <c r="VUM152" s="1410"/>
      <c r="VUN152" s="1410"/>
      <c r="VUO152" s="1410"/>
      <c r="VUP152" s="1410"/>
      <c r="VUQ152" s="1410"/>
      <c r="VUR152" s="1410"/>
      <c r="VUS152" s="1410"/>
      <c r="VUT152" s="1410"/>
      <c r="VUU152" s="1410"/>
      <c r="VUV152" s="1410"/>
      <c r="VUW152" s="1410"/>
      <c r="VUX152" s="1410"/>
      <c r="VUY152" s="1410"/>
      <c r="VUZ152" s="1410"/>
      <c r="VVA152" s="1410"/>
      <c r="VVB152" s="1410"/>
      <c r="VVC152" s="1410"/>
      <c r="VVD152" s="1410"/>
      <c r="VVE152" s="1410"/>
      <c r="VVF152" s="1410"/>
      <c r="VVG152" s="1410"/>
      <c r="VVH152" s="1410"/>
      <c r="VVI152" s="1410"/>
      <c r="VVJ152" s="1410"/>
      <c r="VVK152" s="1410"/>
      <c r="VVL152" s="1410"/>
      <c r="VVM152" s="1410"/>
      <c r="VVN152" s="1410"/>
      <c r="VVO152" s="1410"/>
      <c r="VVP152" s="1410"/>
      <c r="VVQ152" s="1410"/>
      <c r="VVR152" s="1410"/>
      <c r="VVS152" s="1410"/>
      <c r="VVT152" s="1410"/>
      <c r="VVU152" s="1410"/>
      <c r="VVV152" s="1410"/>
      <c r="VVW152" s="1410"/>
      <c r="VVX152" s="1410"/>
      <c r="VVY152" s="1410"/>
      <c r="VVZ152" s="1410"/>
      <c r="VWA152" s="1410"/>
      <c r="VWB152" s="1410"/>
      <c r="VWC152" s="1410"/>
      <c r="VWD152" s="1410"/>
      <c r="VWE152" s="1410"/>
      <c r="VWF152" s="1410"/>
      <c r="VWG152" s="1410"/>
      <c r="VWH152" s="1410"/>
      <c r="VWI152" s="1410"/>
      <c r="VWJ152" s="1410"/>
      <c r="VWK152" s="1410"/>
      <c r="VWL152" s="1410"/>
      <c r="VWM152" s="1410"/>
      <c r="VWN152" s="1410"/>
      <c r="VWO152" s="1410"/>
      <c r="VWP152" s="1410"/>
      <c r="VWQ152" s="1410"/>
      <c r="VWR152" s="1410"/>
      <c r="VWS152" s="1410"/>
      <c r="VWT152" s="1410"/>
      <c r="VWU152" s="1410"/>
      <c r="VWV152" s="1410"/>
      <c r="VWW152" s="1410"/>
      <c r="VWX152" s="1410"/>
      <c r="VWY152" s="1410"/>
      <c r="VWZ152" s="1410"/>
      <c r="VXA152" s="1410"/>
      <c r="VXB152" s="1410"/>
      <c r="VXC152" s="1410"/>
      <c r="VXD152" s="1410"/>
      <c r="VXE152" s="1410"/>
      <c r="VXF152" s="1410"/>
      <c r="VXG152" s="1410"/>
      <c r="VXH152" s="1410"/>
      <c r="VXI152" s="1410"/>
      <c r="VXJ152" s="1410"/>
      <c r="VXK152" s="1410"/>
      <c r="VXL152" s="1410"/>
      <c r="VXM152" s="1410"/>
      <c r="VXN152" s="1410"/>
      <c r="VXO152" s="1410"/>
      <c r="VXP152" s="1410"/>
      <c r="VXQ152" s="1410"/>
      <c r="VXR152" s="1410"/>
      <c r="VXS152" s="1410"/>
      <c r="VXT152" s="1410"/>
      <c r="VXU152" s="1410"/>
      <c r="VXV152" s="1410"/>
      <c r="VXW152" s="1410"/>
      <c r="VXX152" s="1410"/>
      <c r="VXY152" s="1410"/>
      <c r="VXZ152" s="1410"/>
      <c r="VYA152" s="1410"/>
      <c r="VYB152" s="1410"/>
      <c r="VYC152" s="1410"/>
      <c r="VYD152" s="1410"/>
      <c r="VYE152" s="1410"/>
      <c r="VYF152" s="1410"/>
      <c r="VYG152" s="1410"/>
      <c r="VYH152" s="1410"/>
      <c r="VYI152" s="1410"/>
      <c r="VYJ152" s="1410"/>
      <c r="VYK152" s="1410"/>
      <c r="VYL152" s="1410"/>
      <c r="VYM152" s="1410"/>
      <c r="VYN152" s="1410"/>
      <c r="VYO152" s="1410"/>
      <c r="VYP152" s="1410"/>
      <c r="VYQ152" s="1410"/>
      <c r="VYR152" s="1410"/>
      <c r="VYS152" s="1410"/>
      <c r="VYT152" s="1410"/>
      <c r="VYU152" s="1410"/>
      <c r="VYV152" s="1410"/>
      <c r="VYW152" s="1410"/>
      <c r="VYX152" s="1410"/>
      <c r="VYY152" s="1410"/>
      <c r="VYZ152" s="1410"/>
      <c r="VZA152" s="1410"/>
      <c r="VZB152" s="1410"/>
      <c r="VZC152" s="1410"/>
      <c r="VZD152" s="1410"/>
      <c r="VZE152" s="1410"/>
      <c r="VZF152" s="1410"/>
      <c r="VZG152" s="1410"/>
      <c r="VZH152" s="1410"/>
      <c r="VZI152" s="1410"/>
      <c r="VZJ152" s="1410"/>
      <c r="VZK152" s="1410"/>
      <c r="VZL152" s="1410"/>
      <c r="VZM152" s="1410"/>
      <c r="VZN152" s="1410"/>
      <c r="VZO152" s="1410"/>
      <c r="VZP152" s="1410"/>
      <c r="VZQ152" s="1410"/>
      <c r="VZR152" s="1410"/>
      <c r="VZS152" s="1410"/>
      <c r="VZT152" s="1410"/>
      <c r="VZU152" s="1410"/>
      <c r="VZV152" s="1410"/>
      <c r="VZW152" s="1410"/>
      <c r="VZX152" s="1410"/>
      <c r="VZY152" s="1410"/>
      <c r="VZZ152" s="1410"/>
      <c r="WAA152" s="1410"/>
      <c r="WAB152" s="1410"/>
      <c r="WAC152" s="1410"/>
      <c r="WAD152" s="1410"/>
      <c r="WAE152" s="1410"/>
      <c r="WAF152" s="1410"/>
      <c r="WAG152" s="1410"/>
      <c r="WAH152" s="1410"/>
      <c r="WAI152" s="1410"/>
      <c r="WAJ152" s="1410"/>
      <c r="WAK152" s="1410"/>
      <c r="WAL152" s="1410"/>
      <c r="WAM152" s="1410"/>
      <c r="WAN152" s="1410"/>
      <c r="WAO152" s="1410"/>
      <c r="WAP152" s="1410"/>
      <c r="WAQ152" s="1410"/>
      <c r="WAR152" s="1410"/>
      <c r="WAS152" s="1410"/>
      <c r="WAT152" s="1410"/>
      <c r="WAU152" s="1410"/>
      <c r="WAV152" s="1410"/>
      <c r="WAW152" s="1410"/>
      <c r="WAX152" s="1410"/>
      <c r="WAY152" s="1410"/>
      <c r="WAZ152" s="1410"/>
      <c r="WBA152" s="1410"/>
      <c r="WBB152" s="1410"/>
      <c r="WBC152" s="1410"/>
      <c r="WBD152" s="1410"/>
      <c r="WBE152" s="1410"/>
      <c r="WBF152" s="1410"/>
      <c r="WBG152" s="1410"/>
      <c r="WBH152" s="1410"/>
      <c r="WBI152" s="1410"/>
      <c r="WBJ152" s="1410"/>
      <c r="WBK152" s="1410"/>
      <c r="WBL152" s="1410"/>
      <c r="WBM152" s="1410"/>
      <c r="WBN152" s="1410"/>
      <c r="WBO152" s="1410"/>
      <c r="WBP152" s="1410"/>
      <c r="WBQ152" s="1410"/>
      <c r="WBR152" s="1410"/>
      <c r="WBS152" s="1410"/>
      <c r="WBT152" s="1410"/>
      <c r="WBU152" s="1410"/>
      <c r="WBV152" s="1410"/>
      <c r="WBW152" s="1410"/>
      <c r="WBX152" s="1410"/>
      <c r="WBY152" s="1410"/>
      <c r="WBZ152" s="1410"/>
      <c r="WCA152" s="1410"/>
      <c r="WCB152" s="1410"/>
      <c r="WCC152" s="1410"/>
      <c r="WCD152" s="1410"/>
      <c r="WCE152" s="1410"/>
      <c r="WCF152" s="1410"/>
      <c r="WCG152" s="1410"/>
      <c r="WCH152" s="1410"/>
      <c r="WCI152" s="1410"/>
      <c r="WCJ152" s="1410"/>
      <c r="WCK152" s="1410"/>
      <c r="WCL152" s="1410"/>
      <c r="WCM152" s="1410"/>
      <c r="WCN152" s="1410"/>
      <c r="WCO152" s="1410"/>
      <c r="WCP152" s="1410"/>
      <c r="WCQ152" s="1410"/>
      <c r="WCR152" s="1410"/>
      <c r="WCS152" s="1410"/>
      <c r="WCT152" s="1410"/>
      <c r="WCU152" s="1410"/>
      <c r="WCV152" s="1410"/>
      <c r="WCW152" s="1410"/>
      <c r="WCX152" s="1410"/>
      <c r="WCY152" s="1410"/>
      <c r="WCZ152" s="1410"/>
      <c r="WDA152" s="1410"/>
      <c r="WDB152" s="1410"/>
      <c r="WDC152" s="1410"/>
      <c r="WDD152" s="1410"/>
      <c r="WDE152" s="1410"/>
      <c r="WDF152" s="1410"/>
      <c r="WDG152" s="1410"/>
      <c r="WDH152" s="1410"/>
      <c r="WDI152" s="1410"/>
      <c r="WDJ152" s="1410"/>
      <c r="WDK152" s="1410"/>
      <c r="WDL152" s="1410"/>
      <c r="WDM152" s="1410"/>
      <c r="WDN152" s="1410"/>
      <c r="WDO152" s="1410"/>
      <c r="WDP152" s="1410"/>
      <c r="WDQ152" s="1410"/>
      <c r="WDR152" s="1410"/>
      <c r="WDS152" s="1410"/>
      <c r="WDT152" s="1410"/>
      <c r="WDU152" s="1410"/>
      <c r="WDV152" s="1410"/>
      <c r="WDW152" s="1410"/>
      <c r="WDX152" s="1410"/>
      <c r="WDY152" s="1410"/>
      <c r="WDZ152" s="1410"/>
      <c r="WEA152" s="1410"/>
      <c r="WEB152" s="1410"/>
      <c r="WEC152" s="1410"/>
      <c r="WED152" s="1410"/>
      <c r="WEE152" s="1410"/>
      <c r="WEF152" s="1410"/>
      <c r="WEG152" s="1410"/>
      <c r="WEH152" s="1410"/>
      <c r="WEI152" s="1410"/>
      <c r="WEJ152" s="1410"/>
      <c r="WEK152" s="1410"/>
      <c r="WEL152" s="1410"/>
      <c r="WEM152" s="1410"/>
      <c r="WEN152" s="1410"/>
      <c r="WEO152" s="1410"/>
      <c r="WEP152" s="1410"/>
      <c r="WEQ152" s="1410"/>
      <c r="WER152" s="1410"/>
      <c r="WES152" s="1410"/>
      <c r="WET152" s="1410"/>
      <c r="WEU152" s="1410"/>
      <c r="WEV152" s="1410"/>
      <c r="WEW152" s="1410"/>
      <c r="WEX152" s="1410"/>
      <c r="WEY152" s="1410"/>
      <c r="WEZ152" s="1410"/>
      <c r="WFA152" s="1410"/>
      <c r="WFB152" s="1410"/>
      <c r="WFC152" s="1410"/>
      <c r="WFD152" s="1410"/>
      <c r="WFE152" s="1410"/>
      <c r="WFF152" s="1410"/>
      <c r="WFG152" s="1410"/>
      <c r="WFH152" s="1410"/>
      <c r="WFI152" s="1410"/>
      <c r="WFJ152" s="1410"/>
      <c r="WFK152" s="1410"/>
      <c r="WFL152" s="1410"/>
      <c r="WFM152" s="1410"/>
      <c r="WFN152" s="1410"/>
      <c r="WFO152" s="1410"/>
      <c r="WFP152" s="1410"/>
      <c r="WFQ152" s="1410"/>
      <c r="WFR152" s="1410"/>
      <c r="WFS152" s="1410"/>
      <c r="WFT152" s="1410"/>
      <c r="WFU152" s="1410"/>
      <c r="WFV152" s="1410"/>
      <c r="WFW152" s="1410"/>
      <c r="WFX152" s="1410"/>
      <c r="WFY152" s="1410"/>
      <c r="WFZ152" s="1410"/>
      <c r="WGA152" s="1410"/>
      <c r="WGB152" s="1410"/>
      <c r="WGC152" s="1410"/>
      <c r="WGD152" s="1410"/>
      <c r="WGE152" s="1410"/>
      <c r="WGF152" s="1410"/>
      <c r="WGG152" s="1410"/>
      <c r="WGH152" s="1410"/>
      <c r="WGI152" s="1410"/>
      <c r="WGJ152" s="1410"/>
      <c r="WGK152" s="1410"/>
      <c r="WGL152" s="1410"/>
      <c r="WGM152" s="1410"/>
      <c r="WGN152" s="1410"/>
      <c r="WGO152" s="1410"/>
      <c r="WGP152" s="1410"/>
      <c r="WGQ152" s="1410"/>
      <c r="WGR152" s="1410"/>
      <c r="WGS152" s="1410"/>
      <c r="WGT152" s="1410"/>
      <c r="WGU152" s="1410"/>
      <c r="WGV152" s="1410"/>
      <c r="WGW152" s="1410"/>
      <c r="WGX152" s="1410"/>
      <c r="WGY152" s="1410"/>
      <c r="WGZ152" s="1410"/>
      <c r="WHA152" s="1410"/>
      <c r="WHB152" s="1410"/>
      <c r="WHC152" s="1410"/>
      <c r="WHD152" s="1410"/>
      <c r="WHE152" s="1410"/>
      <c r="WHF152" s="1410"/>
      <c r="WHG152" s="1410"/>
      <c r="WHH152" s="1410"/>
      <c r="WHI152" s="1410"/>
      <c r="WHJ152" s="1410"/>
      <c r="WHK152" s="1410"/>
      <c r="WHL152" s="1410"/>
      <c r="WHM152" s="1410"/>
      <c r="WHN152" s="1410"/>
      <c r="WHO152" s="1410"/>
      <c r="WHP152" s="1410"/>
      <c r="WHQ152" s="1410"/>
      <c r="WHR152" s="1410"/>
      <c r="WHS152" s="1410"/>
      <c r="WHT152" s="1410"/>
      <c r="WHU152" s="1410"/>
      <c r="WHV152" s="1410"/>
      <c r="WHW152" s="1410"/>
      <c r="WHX152" s="1410"/>
      <c r="WHY152" s="1410"/>
      <c r="WHZ152" s="1410"/>
      <c r="WIA152" s="1410"/>
      <c r="WIB152" s="1410"/>
      <c r="WIC152" s="1410"/>
      <c r="WID152" s="1410"/>
      <c r="WIE152" s="1410"/>
      <c r="WIF152" s="1410"/>
      <c r="WIG152" s="1410"/>
      <c r="WIH152" s="1410"/>
      <c r="WII152" s="1410"/>
      <c r="WIJ152" s="1410"/>
      <c r="WIK152" s="1410"/>
      <c r="WIL152" s="1410"/>
      <c r="WIM152" s="1410"/>
      <c r="WIN152" s="1410"/>
      <c r="WIO152" s="1410"/>
      <c r="WIP152" s="1410"/>
      <c r="WIQ152" s="1410"/>
      <c r="WIR152" s="1410"/>
      <c r="WIS152" s="1410"/>
      <c r="WIT152" s="1410"/>
      <c r="WIU152" s="1410"/>
      <c r="WIV152" s="1410"/>
      <c r="WIW152" s="1410"/>
      <c r="WIX152" s="1410"/>
      <c r="WIY152" s="1410"/>
      <c r="WIZ152" s="1410"/>
      <c r="WJA152" s="1410"/>
      <c r="WJB152" s="1410"/>
      <c r="WJC152" s="1410"/>
      <c r="WJD152" s="1410"/>
      <c r="WJE152" s="1410"/>
      <c r="WJF152" s="1410"/>
      <c r="WJG152" s="1410"/>
      <c r="WJH152" s="1410"/>
      <c r="WJI152" s="1410"/>
      <c r="WJJ152" s="1410"/>
      <c r="WJK152" s="1410"/>
      <c r="WJL152" s="1410"/>
      <c r="WJM152" s="1410"/>
      <c r="WJN152" s="1410"/>
      <c r="WJO152" s="1410"/>
      <c r="WJP152" s="1410"/>
      <c r="WJQ152" s="1410"/>
      <c r="WJR152" s="1410"/>
      <c r="WJS152" s="1410"/>
      <c r="WJT152" s="1410"/>
      <c r="WJU152" s="1410"/>
      <c r="WJV152" s="1410"/>
      <c r="WJW152" s="1410"/>
      <c r="WJX152" s="1410"/>
      <c r="WJY152" s="1410"/>
      <c r="WJZ152" s="1410"/>
      <c r="WKA152" s="1410"/>
      <c r="WKB152" s="1410"/>
      <c r="WKC152" s="1410"/>
      <c r="WKD152" s="1410"/>
      <c r="WKE152" s="1410"/>
      <c r="WKF152" s="1410"/>
      <c r="WKG152" s="1410"/>
      <c r="WKH152" s="1410"/>
      <c r="WKI152" s="1410"/>
      <c r="WKJ152" s="1410"/>
      <c r="WKK152" s="1410"/>
      <c r="WKL152" s="1410"/>
      <c r="WKM152" s="1410"/>
      <c r="WKN152" s="1410"/>
      <c r="WKO152" s="1410"/>
      <c r="WKP152" s="1410"/>
      <c r="WKQ152" s="1410"/>
      <c r="WKR152" s="1410"/>
      <c r="WKS152" s="1410"/>
      <c r="WKT152" s="1410"/>
      <c r="WKU152" s="1410"/>
      <c r="WKV152" s="1410"/>
      <c r="WKW152" s="1410"/>
      <c r="WKX152" s="1410"/>
      <c r="WKY152" s="1410"/>
      <c r="WKZ152" s="1410"/>
      <c r="WLA152" s="1410"/>
      <c r="WLB152" s="1410"/>
      <c r="WLC152" s="1410"/>
      <c r="WLD152" s="1410"/>
      <c r="WLE152" s="1410"/>
      <c r="WLF152" s="1410"/>
      <c r="WLG152" s="1410"/>
      <c r="WLH152" s="1410"/>
      <c r="WLI152" s="1410"/>
      <c r="WLJ152" s="1410"/>
      <c r="WLK152" s="1410"/>
      <c r="WLL152" s="1410"/>
      <c r="WLM152" s="1410"/>
      <c r="WLN152" s="1410"/>
      <c r="WLO152" s="1410"/>
      <c r="WLP152" s="1410"/>
      <c r="WLQ152" s="1410"/>
      <c r="WLR152" s="1410"/>
      <c r="WLS152" s="1410"/>
      <c r="WLT152" s="1410"/>
      <c r="WLU152" s="1410"/>
      <c r="WLV152" s="1410"/>
      <c r="WLW152" s="1410"/>
      <c r="WLX152" s="1410"/>
      <c r="WLY152" s="1410"/>
      <c r="WLZ152" s="1410"/>
      <c r="WMA152" s="1410"/>
      <c r="WMB152" s="1410"/>
      <c r="WMC152" s="1410"/>
      <c r="WMD152" s="1410"/>
      <c r="WME152" s="1410"/>
      <c r="WMF152" s="1410"/>
      <c r="WMG152" s="1410"/>
      <c r="WMH152" s="1410"/>
      <c r="WMI152" s="1410"/>
      <c r="WMJ152" s="1410"/>
      <c r="WMK152" s="1410"/>
      <c r="WML152" s="1410"/>
      <c r="WMM152" s="1410"/>
      <c r="WMN152" s="1410"/>
      <c r="WMO152" s="1410"/>
      <c r="WMP152" s="1410"/>
      <c r="WMQ152" s="1410"/>
      <c r="WMR152" s="1410"/>
      <c r="WMS152" s="1410"/>
      <c r="WMT152" s="1410"/>
      <c r="WMU152" s="1410"/>
      <c r="WMV152" s="1410"/>
      <c r="WMW152" s="1410"/>
      <c r="WMX152" s="1410"/>
      <c r="WMY152" s="1410"/>
      <c r="WMZ152" s="1410"/>
      <c r="WNA152" s="1410"/>
      <c r="WNB152" s="1410"/>
      <c r="WNC152" s="1410"/>
      <c r="WND152" s="1410"/>
      <c r="WNE152" s="1410"/>
      <c r="WNF152" s="1410"/>
      <c r="WNG152" s="1410"/>
      <c r="WNH152" s="1410"/>
      <c r="WNI152" s="1410"/>
      <c r="WNJ152" s="1410"/>
      <c r="WNK152" s="1410"/>
      <c r="WNL152" s="1410"/>
      <c r="WNM152" s="1410"/>
      <c r="WNN152" s="1410"/>
      <c r="WNO152" s="1410"/>
      <c r="WNP152" s="1410"/>
      <c r="WNQ152" s="1410"/>
      <c r="WNR152" s="1410"/>
      <c r="WNS152" s="1410"/>
      <c r="WNT152" s="1410"/>
      <c r="WNU152" s="1410"/>
      <c r="WNV152" s="1410"/>
      <c r="WNW152" s="1410"/>
      <c r="WNX152" s="1410"/>
      <c r="WNY152" s="1410"/>
      <c r="WNZ152" s="1410"/>
      <c r="WOA152" s="1410"/>
      <c r="WOB152" s="1410"/>
      <c r="WOC152" s="1410"/>
      <c r="WOD152" s="1410"/>
      <c r="WOE152" s="1410"/>
      <c r="WOF152" s="1410"/>
      <c r="WOG152" s="1410"/>
      <c r="WOH152" s="1410"/>
      <c r="WOI152" s="1410"/>
      <c r="WOJ152" s="1410"/>
      <c r="WOK152" s="1410"/>
      <c r="WOL152" s="1410"/>
      <c r="WOM152" s="1410"/>
      <c r="WON152" s="1410"/>
      <c r="WOO152" s="1410"/>
      <c r="WOP152" s="1410"/>
      <c r="WOQ152" s="1410"/>
      <c r="WOR152" s="1410"/>
      <c r="WOS152" s="1410"/>
      <c r="WOT152" s="1410"/>
      <c r="WOU152" s="1410"/>
      <c r="WOV152" s="1410"/>
      <c r="WOW152" s="1410"/>
      <c r="WOX152" s="1410"/>
      <c r="WOY152" s="1410"/>
      <c r="WOZ152" s="1410"/>
      <c r="WPA152" s="1410"/>
      <c r="WPB152" s="1410"/>
      <c r="WPC152" s="1410"/>
      <c r="WPD152" s="1410"/>
      <c r="WPE152" s="1410"/>
      <c r="WPF152" s="1410"/>
      <c r="WPG152" s="1410"/>
      <c r="WPH152" s="1410"/>
      <c r="WPI152" s="1410"/>
      <c r="WPJ152" s="1410"/>
      <c r="WPK152" s="1410"/>
      <c r="WPL152" s="1410"/>
      <c r="WPM152" s="1410"/>
      <c r="WPN152" s="1410"/>
      <c r="WPO152" s="1410"/>
      <c r="WPP152" s="1410"/>
      <c r="WPQ152" s="1410"/>
      <c r="WPR152" s="1410"/>
      <c r="WPS152" s="1410"/>
      <c r="WPT152" s="1410"/>
      <c r="WPU152" s="1410"/>
      <c r="WPV152" s="1410"/>
      <c r="WPW152" s="1410"/>
      <c r="WPX152" s="1410"/>
      <c r="WPY152" s="1410"/>
      <c r="WPZ152" s="1410"/>
      <c r="WQA152" s="1410"/>
      <c r="WQB152" s="1410"/>
      <c r="WQC152" s="1410"/>
      <c r="WQD152" s="1410"/>
      <c r="WQE152" s="1410"/>
      <c r="WQF152" s="1410"/>
      <c r="WQG152" s="1410"/>
      <c r="WQH152" s="1410"/>
      <c r="WQI152" s="1410"/>
      <c r="WQJ152" s="1410"/>
      <c r="WQK152" s="1410"/>
      <c r="WQL152" s="1410"/>
      <c r="WQM152" s="1410"/>
      <c r="WQN152" s="1410"/>
      <c r="WQO152" s="1410"/>
      <c r="WQP152" s="1410"/>
      <c r="WQQ152" s="1410"/>
      <c r="WQR152" s="1410"/>
      <c r="WQS152" s="1410"/>
      <c r="WQT152" s="1410"/>
      <c r="WQU152" s="1410"/>
      <c r="WQV152" s="1410"/>
      <c r="WQW152" s="1410"/>
      <c r="WQX152" s="1410"/>
      <c r="WQY152" s="1410"/>
      <c r="WQZ152" s="1410"/>
      <c r="WRA152" s="1410"/>
      <c r="WRB152" s="1410"/>
      <c r="WRC152" s="1410"/>
      <c r="WRD152" s="1410"/>
      <c r="WRE152" s="1410"/>
      <c r="WRF152" s="1410"/>
      <c r="WRG152" s="1410"/>
      <c r="WRH152" s="1410"/>
      <c r="WRI152" s="1410"/>
      <c r="WRJ152" s="1410"/>
      <c r="WRK152" s="1410"/>
      <c r="WRL152" s="1410"/>
      <c r="WRM152" s="1410"/>
      <c r="WRN152" s="1410"/>
      <c r="WRO152" s="1410"/>
      <c r="WRP152" s="1410"/>
      <c r="WRQ152" s="1410"/>
      <c r="WRR152" s="1410"/>
      <c r="WRS152" s="1410"/>
      <c r="WRT152" s="1410"/>
      <c r="WRU152" s="1410"/>
      <c r="WRV152" s="1410"/>
      <c r="WRW152" s="1410"/>
      <c r="WRX152" s="1410"/>
      <c r="WRY152" s="1410"/>
      <c r="WRZ152" s="1410"/>
      <c r="WSA152" s="1410"/>
      <c r="WSB152" s="1410"/>
      <c r="WSC152" s="1410"/>
      <c r="WSD152" s="1410"/>
      <c r="WSE152" s="1410"/>
      <c r="WSF152" s="1410"/>
      <c r="WSG152" s="1410"/>
      <c r="WSH152" s="1410"/>
      <c r="WSI152" s="1410"/>
      <c r="WSJ152" s="1410"/>
      <c r="WSK152" s="1410"/>
      <c r="WSL152" s="1410"/>
      <c r="WSM152" s="1410"/>
      <c r="WSN152" s="1410"/>
      <c r="WSO152" s="1410"/>
      <c r="WSP152" s="1410"/>
      <c r="WSQ152" s="1410"/>
      <c r="WSR152" s="1410"/>
      <c r="WSS152" s="1410"/>
      <c r="WST152" s="1410"/>
      <c r="WSU152" s="1410"/>
      <c r="WSV152" s="1410"/>
      <c r="WSW152" s="1410"/>
      <c r="WSX152" s="1410"/>
      <c r="WSY152" s="1410"/>
      <c r="WSZ152" s="1410"/>
      <c r="WTA152" s="1410"/>
      <c r="WTB152" s="1410"/>
      <c r="WTC152" s="1410"/>
      <c r="WTD152" s="1410"/>
      <c r="WTE152" s="1410"/>
      <c r="WTF152" s="1410"/>
      <c r="WTG152" s="1410"/>
      <c r="WTH152" s="1410"/>
      <c r="WTI152" s="1410"/>
      <c r="WTJ152" s="1410"/>
      <c r="WTK152" s="1410"/>
      <c r="WTL152" s="1410"/>
      <c r="WTM152" s="1410"/>
      <c r="WTN152" s="1410"/>
      <c r="WTO152" s="1410"/>
      <c r="WTP152" s="1410"/>
      <c r="WTQ152" s="1410"/>
      <c r="WTR152" s="1410"/>
      <c r="WTS152" s="1410"/>
      <c r="WTT152" s="1410"/>
      <c r="WTU152" s="1410"/>
      <c r="WTV152" s="1410"/>
      <c r="WTW152" s="1410"/>
      <c r="WTX152" s="1410"/>
      <c r="WTY152" s="1410"/>
      <c r="WTZ152" s="1410"/>
      <c r="WUA152" s="1410"/>
      <c r="WUB152" s="1410"/>
      <c r="WUC152" s="1410"/>
      <c r="WUD152" s="1410"/>
      <c r="WUE152" s="1410"/>
      <c r="WUF152" s="1410"/>
      <c r="WUG152" s="1410"/>
      <c r="WUH152" s="1410"/>
      <c r="WUI152" s="1410"/>
      <c r="WUJ152" s="1410"/>
      <c r="WUK152" s="1410"/>
      <c r="WUL152" s="1410"/>
      <c r="WUM152" s="1410"/>
      <c r="WUN152" s="1410"/>
      <c r="WUO152" s="1410"/>
      <c r="WUP152" s="1410"/>
      <c r="WUQ152" s="1410"/>
      <c r="WUR152" s="1410"/>
      <c r="WUS152" s="1410"/>
      <c r="WUT152" s="1410"/>
      <c r="WUU152" s="1410"/>
      <c r="WUV152" s="1410"/>
      <c r="WUW152" s="1410"/>
      <c r="WUX152" s="1410"/>
      <c r="WUY152" s="1410"/>
      <c r="WUZ152" s="1410"/>
      <c r="WVA152" s="1410"/>
      <c r="WVB152" s="1410"/>
      <c r="WVC152" s="1410"/>
      <c r="WVD152" s="1410"/>
      <c r="WVE152" s="1410"/>
      <c r="WVF152" s="1410"/>
      <c r="WVG152" s="1410"/>
      <c r="WVH152" s="1410"/>
      <c r="WVI152" s="1410"/>
      <c r="WVJ152" s="1410"/>
      <c r="WVK152" s="1410"/>
      <c r="WVL152" s="1410"/>
      <c r="WVM152" s="1410"/>
      <c r="WVN152" s="1410"/>
      <c r="WVO152" s="1410"/>
      <c r="WVP152" s="1410"/>
      <c r="WVQ152" s="1410"/>
      <c r="WVR152" s="1410"/>
      <c r="WVS152" s="1410"/>
      <c r="WVT152" s="1410"/>
      <c r="WVU152" s="1410"/>
      <c r="WVV152" s="1410"/>
      <c r="WVW152" s="1410"/>
      <c r="WVX152" s="1410"/>
      <c r="WVY152" s="1410"/>
      <c r="WVZ152" s="1410"/>
      <c r="WWA152" s="1410"/>
      <c r="WWB152" s="1410"/>
      <c r="WWC152" s="1410"/>
      <c r="WWD152" s="1410"/>
      <c r="WWE152" s="1410"/>
      <c r="WWF152" s="1410"/>
      <c r="WWG152" s="1410"/>
      <c r="WWH152" s="1410"/>
      <c r="WWI152" s="1410"/>
      <c r="WWJ152" s="1410"/>
      <c r="WWK152" s="1410"/>
      <c r="WWL152" s="1410"/>
      <c r="WWM152" s="1410"/>
      <c r="WWN152" s="1410"/>
      <c r="WWO152" s="1410"/>
      <c r="WWP152" s="1410"/>
      <c r="WWQ152" s="1410"/>
      <c r="WWR152" s="1410"/>
      <c r="WWS152" s="1410"/>
      <c r="WWT152" s="1410"/>
      <c r="WWU152" s="1410"/>
      <c r="WWV152" s="1410"/>
      <c r="WWW152" s="1410"/>
      <c r="WWX152" s="1410"/>
      <c r="WWY152" s="1410"/>
      <c r="WWZ152" s="1410"/>
      <c r="WXA152" s="1410"/>
      <c r="WXB152" s="1410"/>
      <c r="WXC152" s="1410"/>
      <c r="WXD152" s="1410"/>
      <c r="WXE152" s="1410"/>
      <c r="WXF152" s="1410"/>
      <c r="WXG152" s="1410"/>
      <c r="WXH152" s="1410"/>
      <c r="WXI152" s="1410"/>
      <c r="WXJ152" s="1410"/>
      <c r="WXK152" s="1410"/>
      <c r="WXL152" s="1410"/>
      <c r="WXM152" s="1410"/>
      <c r="WXN152" s="1410"/>
      <c r="WXO152" s="1410"/>
      <c r="WXP152" s="1410"/>
      <c r="WXQ152" s="1410"/>
      <c r="WXR152" s="1410"/>
      <c r="WXS152" s="1410"/>
      <c r="WXT152" s="1410"/>
      <c r="WXU152" s="1410"/>
      <c r="WXV152" s="1410"/>
      <c r="WXW152" s="1410"/>
      <c r="WXX152" s="1410"/>
      <c r="WXY152" s="1410"/>
      <c r="WXZ152" s="1410"/>
      <c r="WYA152" s="1410"/>
      <c r="WYB152" s="1410"/>
      <c r="WYC152" s="1410"/>
      <c r="WYD152" s="1410"/>
      <c r="WYE152" s="1410"/>
      <c r="WYF152" s="1410"/>
      <c r="WYG152" s="1410"/>
      <c r="WYH152" s="1410"/>
      <c r="WYI152" s="1410"/>
      <c r="WYJ152" s="1410"/>
      <c r="WYK152" s="1410"/>
      <c r="WYL152" s="1410"/>
      <c r="WYM152" s="1410"/>
      <c r="WYN152" s="1410"/>
      <c r="WYO152" s="1410"/>
      <c r="WYP152" s="1410"/>
      <c r="WYQ152" s="1410"/>
      <c r="WYR152" s="1410"/>
      <c r="WYS152" s="1410"/>
      <c r="WYT152" s="1410"/>
      <c r="WYU152" s="1410"/>
      <c r="WYV152" s="1410"/>
      <c r="WYW152" s="1410"/>
      <c r="WYX152" s="1410"/>
      <c r="WYY152" s="1410"/>
      <c r="WYZ152" s="1410"/>
      <c r="WZA152" s="1410"/>
      <c r="WZB152" s="1410"/>
      <c r="WZC152" s="1410"/>
      <c r="WZD152" s="1410"/>
      <c r="WZE152" s="1410"/>
      <c r="WZF152" s="1410"/>
      <c r="WZG152" s="1410"/>
      <c r="WZH152" s="1410"/>
      <c r="WZI152" s="1410"/>
      <c r="WZJ152" s="1410"/>
      <c r="WZK152" s="1410"/>
      <c r="WZL152" s="1410"/>
      <c r="WZM152" s="1410"/>
      <c r="WZN152" s="1410"/>
      <c r="WZO152" s="1410"/>
      <c r="WZP152" s="1410"/>
      <c r="WZQ152" s="1410"/>
      <c r="WZR152" s="1410"/>
      <c r="WZS152" s="1410"/>
      <c r="WZT152" s="1410"/>
      <c r="WZU152" s="1410"/>
      <c r="WZV152" s="1410"/>
      <c r="WZW152" s="1410"/>
      <c r="WZX152" s="1410"/>
      <c r="WZY152" s="1410"/>
      <c r="WZZ152" s="1410"/>
      <c r="XAA152" s="1410"/>
      <c r="XAB152" s="1410"/>
      <c r="XAC152" s="1410"/>
      <c r="XAD152" s="1410"/>
      <c r="XAE152" s="1410"/>
      <c r="XAF152" s="1410"/>
      <c r="XAG152" s="1410"/>
      <c r="XAH152" s="1410"/>
      <c r="XAI152" s="1410"/>
      <c r="XAJ152" s="1410"/>
      <c r="XAK152" s="1410"/>
      <c r="XAL152" s="1410"/>
      <c r="XAM152" s="1410"/>
      <c r="XAN152" s="1410"/>
      <c r="XAO152" s="1410"/>
      <c r="XAP152" s="1410"/>
      <c r="XAQ152" s="1410"/>
      <c r="XAR152" s="1410"/>
      <c r="XAS152" s="1410"/>
      <c r="XAT152" s="1410"/>
      <c r="XAU152" s="1410"/>
      <c r="XAV152" s="1410"/>
      <c r="XAW152" s="1410"/>
      <c r="XAX152" s="1410"/>
      <c r="XAY152" s="1410"/>
      <c r="XAZ152" s="1410"/>
      <c r="XBA152" s="1410"/>
      <c r="XBB152" s="1410"/>
      <c r="XBC152" s="1410"/>
      <c r="XBD152" s="1410"/>
      <c r="XBE152" s="1410"/>
      <c r="XBF152" s="1410"/>
      <c r="XBG152" s="1410"/>
      <c r="XBH152" s="1410"/>
      <c r="XBI152" s="1410"/>
      <c r="XBJ152" s="1410"/>
      <c r="XBK152" s="1410"/>
      <c r="XBL152" s="1410"/>
      <c r="XBM152" s="1410"/>
      <c r="XBN152" s="1410"/>
      <c r="XBO152" s="1410"/>
      <c r="XBP152" s="1410"/>
      <c r="XBQ152" s="1410"/>
      <c r="XBR152" s="1410"/>
      <c r="XBS152" s="1410"/>
      <c r="XBT152" s="1410"/>
      <c r="XBU152" s="1410"/>
      <c r="XBV152" s="1410"/>
      <c r="XBW152" s="1410"/>
      <c r="XBX152" s="1410"/>
      <c r="XBY152" s="1410"/>
      <c r="XBZ152" s="1410"/>
      <c r="XCA152" s="1410"/>
      <c r="XCB152" s="1410"/>
      <c r="XCC152" s="1410"/>
      <c r="XCD152" s="1410"/>
      <c r="XCE152" s="1410"/>
      <c r="XCF152" s="1410"/>
      <c r="XCG152" s="1410"/>
      <c r="XCH152" s="1410"/>
      <c r="XCI152" s="1410"/>
      <c r="XCJ152" s="1410"/>
      <c r="XCK152" s="1410"/>
      <c r="XCL152" s="1410"/>
      <c r="XCM152" s="1410"/>
      <c r="XCN152" s="1410"/>
      <c r="XCO152" s="1410"/>
      <c r="XCP152" s="1410"/>
      <c r="XCQ152" s="1410"/>
      <c r="XCR152" s="1410"/>
      <c r="XCS152" s="1410"/>
      <c r="XCT152" s="1410"/>
      <c r="XCU152" s="1410"/>
      <c r="XCV152" s="1410"/>
      <c r="XCW152" s="1410"/>
      <c r="XCX152" s="1410"/>
      <c r="XCY152" s="1410"/>
      <c r="XCZ152" s="1410"/>
      <c r="XDA152" s="1410"/>
      <c r="XDB152" s="1410"/>
      <c r="XDC152" s="1410"/>
      <c r="XDD152" s="1410"/>
      <c r="XDE152" s="1410"/>
      <c r="XDF152" s="1410"/>
      <c r="XDG152" s="1410"/>
      <c r="XDH152" s="1410"/>
      <c r="XDI152" s="1410"/>
      <c r="XDJ152" s="1410"/>
      <c r="XDK152" s="1410"/>
      <c r="XDL152" s="1410"/>
      <c r="XDM152" s="1410"/>
      <c r="XDN152" s="1410"/>
      <c r="XDO152" s="1410"/>
      <c r="XDP152" s="1410"/>
      <c r="XDQ152" s="1410"/>
      <c r="XDR152" s="1410"/>
      <c r="XDS152" s="1410"/>
      <c r="XDT152" s="1410"/>
      <c r="XDU152" s="1410"/>
      <c r="XDV152" s="1410"/>
      <c r="XDW152" s="1410"/>
      <c r="XDX152" s="1410"/>
      <c r="XDY152" s="1410"/>
      <c r="XDZ152" s="1410"/>
      <c r="XEA152" s="1410"/>
      <c r="XEB152" s="1410"/>
      <c r="XEC152" s="1410"/>
      <c r="XED152" s="1410"/>
      <c r="XEE152" s="1410"/>
      <c r="XEF152" s="1410"/>
      <c r="XEG152" s="1410"/>
      <c r="XEH152" s="1410"/>
      <c r="XEI152" s="1410"/>
      <c r="XEJ152" s="1410"/>
      <c r="XEK152" s="1410"/>
      <c r="XEL152" s="1410"/>
      <c r="XEM152" s="1410"/>
      <c r="XEN152" s="1410"/>
      <c r="XEO152" s="1410"/>
      <c r="XEP152" s="1410"/>
      <c r="XEQ152" s="1410"/>
    </row>
    <row r="153" spans="1:16371" ht="11.25" customHeight="1">
      <c r="A153" s="1138"/>
      <c r="B153" s="1427"/>
      <c r="C153" s="1583" t="s">
        <v>914</v>
      </c>
      <c r="D153" s="1140"/>
      <c r="E153" s="1140"/>
      <c r="F153" s="1140"/>
      <c r="G153" s="1140"/>
      <c r="H153" s="1140"/>
      <c r="I153" s="1140"/>
      <c r="J153" s="1140"/>
      <c r="K153" s="1140"/>
      <c r="L153" s="4276">
        <v>63</v>
      </c>
      <c r="M153" s="4220"/>
      <c r="N153" s="4220"/>
      <c r="O153" s="4220"/>
      <c r="P153" s="4220"/>
      <c r="Q153" s="4220"/>
      <c r="R153" s="4220"/>
      <c r="S153" s="4220"/>
      <c r="T153" s="1484"/>
    </row>
    <row r="154" spans="1:16371" ht="11.25" customHeight="1">
      <c r="A154" s="1138"/>
      <c r="D154" s="1140"/>
      <c r="E154" s="1140"/>
      <c r="F154" s="1140"/>
      <c r="G154" s="1140"/>
      <c r="H154" s="1140"/>
      <c r="I154" s="1140"/>
      <c r="J154" s="1140"/>
      <c r="K154" s="1140"/>
      <c r="L154" s="4276"/>
      <c r="M154" s="4220"/>
      <c r="N154" s="4220"/>
      <c r="O154" s="4220"/>
      <c r="P154" s="4220"/>
      <c r="Q154" s="4220"/>
      <c r="R154" s="4220"/>
      <c r="S154" s="4220"/>
      <c r="T154" s="1484"/>
    </row>
    <row r="155" spans="1:16371" ht="5.25" customHeight="1">
      <c r="A155" s="1510"/>
      <c r="B155" s="1520"/>
      <c r="C155" s="1521"/>
      <c r="D155" s="1521"/>
      <c r="E155" s="1519"/>
      <c r="F155" s="1519"/>
      <c r="G155" s="1519"/>
      <c r="H155" s="1519"/>
      <c r="I155" s="1519"/>
      <c r="J155" s="1519"/>
      <c r="K155" s="1519"/>
      <c r="L155" s="1566"/>
      <c r="M155" s="1550"/>
      <c r="N155" s="1567"/>
      <c r="O155" s="1568"/>
      <c r="P155" s="1550"/>
      <c r="Q155" s="1550"/>
      <c r="R155" s="1520"/>
      <c r="S155" s="1520"/>
      <c r="T155" s="1551"/>
    </row>
    <row r="156" spans="1:16371" ht="6.75" customHeight="1">
      <c r="A156" s="1138"/>
      <c r="B156" s="1488"/>
      <c r="C156" s="1514"/>
      <c r="D156" s="1514"/>
      <c r="E156" s="1140"/>
      <c r="F156" s="1140"/>
      <c r="G156" s="1140"/>
      <c r="H156" s="1140"/>
      <c r="I156" s="1140"/>
      <c r="J156" s="1140"/>
      <c r="K156" s="1140"/>
      <c r="L156" s="1160"/>
      <c r="M156" s="1451"/>
      <c r="N156" s="1565"/>
      <c r="O156" s="1457"/>
      <c r="P156" s="1451"/>
      <c r="Q156" s="1451"/>
      <c r="R156" s="1488"/>
      <c r="S156" s="1488"/>
      <c r="T156" s="1484"/>
    </row>
    <row r="157" spans="1:16371" ht="11.25" customHeight="1">
      <c r="A157" s="1138"/>
      <c r="B157" s="1450">
        <v>9.24</v>
      </c>
      <c r="C157" s="1139" t="s">
        <v>917</v>
      </c>
      <c r="D157" s="1140"/>
      <c r="E157" s="1140"/>
      <c r="F157" s="1140"/>
      <c r="G157" s="1140"/>
      <c r="H157" s="1140"/>
      <c r="I157" s="1140"/>
      <c r="J157" s="1140"/>
      <c r="K157" s="1140"/>
      <c r="L157" s="4276">
        <v>80</v>
      </c>
      <c r="M157" s="4220"/>
      <c r="N157" s="4220"/>
      <c r="O157" s="4220"/>
      <c r="P157" s="4220"/>
      <c r="Q157" s="4220"/>
      <c r="R157" s="4220"/>
      <c r="S157" s="4220"/>
      <c r="T157" s="1484"/>
    </row>
    <row r="158" spans="1:16371" ht="11.25" customHeight="1">
      <c r="A158" s="1138"/>
      <c r="B158" s="1427"/>
      <c r="C158" s="1139" t="s">
        <v>918</v>
      </c>
      <c r="D158" s="1140"/>
      <c r="E158" s="1140"/>
      <c r="F158" s="1140"/>
      <c r="G158" s="1140"/>
      <c r="H158" s="1140"/>
      <c r="I158" s="1140"/>
      <c r="J158" s="1140"/>
      <c r="K158" s="1140"/>
      <c r="L158" s="4276"/>
      <c r="M158" s="4220"/>
      <c r="N158" s="4220"/>
      <c r="O158" s="4220"/>
      <c r="P158" s="4220"/>
      <c r="Q158" s="4220"/>
      <c r="R158" s="4220"/>
      <c r="S158" s="4220"/>
      <c r="T158" s="1484"/>
    </row>
    <row r="159" spans="1:16371" s="2801" customFormat="1" ht="11.25" customHeight="1">
      <c r="A159" s="1579"/>
      <c r="B159" s="1580"/>
      <c r="C159" s="1514" t="s">
        <v>919</v>
      </c>
      <c r="D159" s="1606"/>
      <c r="E159" s="1606"/>
      <c r="F159" s="1606"/>
      <c r="G159" s="1606"/>
      <c r="H159" s="1606"/>
      <c r="I159" s="1606"/>
      <c r="J159" s="1606"/>
      <c r="K159" s="1606"/>
      <c r="L159" s="2804"/>
      <c r="M159" s="2807"/>
      <c r="N159" s="2807"/>
      <c r="O159" s="2807"/>
      <c r="P159" s="2807"/>
      <c r="Q159" s="2807"/>
      <c r="R159" s="2807"/>
      <c r="S159" s="2807"/>
      <c r="T159" s="1593"/>
      <c r="U159" s="1413"/>
      <c r="V159" s="1413"/>
      <c r="W159" s="1413"/>
      <c r="X159" s="1413"/>
      <c r="Y159" s="1413"/>
      <c r="Z159" s="1410"/>
      <c r="AA159" s="1410"/>
      <c r="AB159" s="1410"/>
      <c r="AC159" s="1410"/>
      <c r="AD159" s="1410"/>
      <c r="AE159" s="1410"/>
      <c r="AF159" s="1410"/>
      <c r="AG159" s="1410"/>
      <c r="AH159" s="1410"/>
      <c r="AI159" s="1410"/>
      <c r="AJ159" s="1410"/>
      <c r="AK159" s="1410"/>
      <c r="AL159" s="1410"/>
      <c r="AM159" s="1410"/>
      <c r="AN159" s="1410"/>
      <c r="AO159" s="1410"/>
      <c r="AP159" s="1410"/>
      <c r="AQ159" s="1410"/>
      <c r="AR159" s="1410"/>
      <c r="AS159" s="1410"/>
      <c r="AT159" s="1410"/>
      <c r="AU159" s="1410"/>
      <c r="AV159" s="1410"/>
      <c r="AW159" s="1410"/>
      <c r="AX159" s="1410"/>
      <c r="AY159" s="1410"/>
      <c r="AZ159" s="1410"/>
      <c r="BA159" s="1410"/>
      <c r="BB159" s="1410"/>
      <c r="BC159" s="1410"/>
      <c r="BD159" s="1410"/>
      <c r="BE159" s="1410"/>
      <c r="BF159" s="1410"/>
      <c r="BG159" s="1410"/>
      <c r="BH159" s="1410"/>
      <c r="BI159" s="1410"/>
      <c r="BJ159" s="1410"/>
      <c r="BK159" s="1410"/>
      <c r="BL159" s="1410"/>
      <c r="BM159" s="1410"/>
      <c r="BN159" s="1410"/>
      <c r="BO159" s="1410"/>
      <c r="BP159" s="1410"/>
      <c r="BQ159" s="1410"/>
      <c r="BR159" s="1410"/>
      <c r="BS159" s="1410"/>
      <c r="BT159" s="1410"/>
      <c r="BU159" s="1410"/>
      <c r="BV159" s="1410"/>
      <c r="BW159" s="1410"/>
      <c r="BX159" s="1410"/>
      <c r="BY159" s="1410"/>
      <c r="BZ159" s="1410"/>
      <c r="CA159" s="1410"/>
      <c r="CB159" s="1410"/>
      <c r="CC159" s="1410"/>
      <c r="CD159" s="1410"/>
      <c r="CE159" s="1410"/>
      <c r="CF159" s="1410"/>
      <c r="CG159" s="1410"/>
      <c r="CH159" s="1410"/>
      <c r="CI159" s="1410"/>
      <c r="CJ159" s="1410"/>
      <c r="CK159" s="1410"/>
      <c r="CL159" s="1410"/>
      <c r="CM159" s="1410"/>
      <c r="CN159" s="1410"/>
      <c r="CO159" s="1410"/>
      <c r="CP159" s="1410"/>
      <c r="CQ159" s="1410"/>
      <c r="CR159" s="1410"/>
      <c r="CS159" s="1410"/>
      <c r="CT159" s="1410"/>
      <c r="CU159" s="1410"/>
      <c r="CV159" s="1410"/>
      <c r="CW159" s="1410"/>
      <c r="CX159" s="1410"/>
      <c r="CY159" s="1410"/>
      <c r="CZ159" s="1410"/>
      <c r="DA159" s="1410"/>
      <c r="DB159" s="1410"/>
      <c r="DC159" s="1410"/>
      <c r="DD159" s="1410"/>
      <c r="DE159" s="1410"/>
      <c r="DF159" s="1410"/>
      <c r="DG159" s="1410"/>
      <c r="DH159" s="1410"/>
      <c r="DI159" s="1410"/>
      <c r="DJ159" s="1410"/>
      <c r="DK159" s="1410"/>
      <c r="DL159" s="1410"/>
      <c r="DM159" s="1410"/>
      <c r="DN159" s="1410"/>
      <c r="DO159" s="1410"/>
      <c r="DP159" s="1410"/>
      <c r="DQ159" s="1410"/>
      <c r="DR159" s="1410"/>
      <c r="DS159" s="1410"/>
      <c r="DT159" s="1410"/>
      <c r="DU159" s="1410"/>
      <c r="DV159" s="1410"/>
      <c r="DW159" s="1410"/>
      <c r="DX159" s="1410"/>
      <c r="DY159" s="1410"/>
      <c r="DZ159" s="1410"/>
      <c r="EA159" s="1410"/>
      <c r="EB159" s="1410"/>
      <c r="EC159" s="1410"/>
      <c r="ED159" s="1410"/>
      <c r="EE159" s="1410"/>
      <c r="EF159" s="1410"/>
      <c r="EG159" s="1410"/>
      <c r="EH159" s="1410"/>
      <c r="EI159" s="1410"/>
      <c r="EJ159" s="1410"/>
      <c r="EK159" s="1410"/>
      <c r="EL159" s="1410"/>
      <c r="EM159" s="1410"/>
      <c r="EN159" s="1410"/>
      <c r="EO159" s="1410"/>
      <c r="EP159" s="1410"/>
      <c r="EQ159" s="1410"/>
      <c r="ER159" s="1410"/>
      <c r="ES159" s="1410"/>
      <c r="ET159" s="1410"/>
      <c r="EU159" s="1410"/>
      <c r="EV159" s="1410"/>
      <c r="EW159" s="1410"/>
      <c r="EX159" s="1410"/>
      <c r="EY159" s="1410"/>
      <c r="EZ159" s="1410"/>
      <c r="FA159" s="1410"/>
      <c r="FB159" s="1410"/>
      <c r="FC159" s="1410"/>
      <c r="FD159" s="1410"/>
      <c r="FE159" s="1410"/>
      <c r="FF159" s="1410"/>
      <c r="FG159" s="1410"/>
      <c r="FH159" s="1410"/>
      <c r="FI159" s="1410"/>
      <c r="FJ159" s="1410"/>
      <c r="FK159" s="1410"/>
      <c r="FL159" s="1410"/>
      <c r="FM159" s="1410"/>
      <c r="FN159" s="1410"/>
      <c r="FO159" s="1410"/>
      <c r="FP159" s="1410"/>
      <c r="FQ159" s="1410"/>
      <c r="FR159" s="1410"/>
      <c r="FS159" s="1410"/>
      <c r="FT159" s="1410"/>
      <c r="FU159" s="1410"/>
      <c r="FV159" s="1410"/>
      <c r="FW159" s="1410"/>
      <c r="FX159" s="1410"/>
      <c r="FY159" s="1410"/>
      <c r="FZ159" s="1410"/>
      <c r="GA159" s="1410"/>
      <c r="GB159" s="1410"/>
      <c r="GC159" s="1410"/>
      <c r="GD159" s="1410"/>
      <c r="GE159" s="1410"/>
      <c r="GF159" s="1410"/>
      <c r="GG159" s="1410"/>
      <c r="GH159" s="1410"/>
      <c r="GI159" s="1410"/>
      <c r="GJ159" s="1410"/>
      <c r="GK159" s="1410"/>
      <c r="GL159" s="1410"/>
      <c r="GM159" s="1410"/>
      <c r="GN159" s="1410"/>
      <c r="GO159" s="1410"/>
      <c r="GP159" s="1410"/>
      <c r="GQ159" s="1410"/>
      <c r="GR159" s="1410"/>
      <c r="GS159" s="1410"/>
      <c r="GT159" s="1410"/>
      <c r="GU159" s="1410"/>
      <c r="GV159" s="1410"/>
      <c r="GW159" s="1410"/>
      <c r="GX159" s="1410"/>
      <c r="GY159" s="1410"/>
      <c r="GZ159" s="1410"/>
      <c r="HA159" s="1410"/>
      <c r="HB159" s="1410"/>
      <c r="HC159" s="1410"/>
      <c r="HD159" s="1410"/>
      <c r="HE159" s="1410"/>
      <c r="HF159" s="1410"/>
      <c r="HG159" s="1410"/>
      <c r="HH159" s="1410"/>
      <c r="HI159" s="1410"/>
      <c r="HJ159" s="1410"/>
      <c r="HK159" s="1410"/>
      <c r="HL159" s="1410"/>
      <c r="HM159" s="1410"/>
      <c r="HN159" s="1410"/>
      <c r="HO159" s="1410"/>
      <c r="HP159" s="1410"/>
      <c r="HQ159" s="1410"/>
      <c r="HR159" s="1410"/>
      <c r="HS159" s="1410"/>
      <c r="HT159" s="1410"/>
      <c r="HU159" s="1410"/>
      <c r="HV159" s="1410"/>
      <c r="HW159" s="1410"/>
      <c r="HX159" s="1410"/>
      <c r="HY159" s="1410"/>
      <c r="HZ159" s="1410"/>
      <c r="IA159" s="1410"/>
      <c r="IB159" s="1410"/>
      <c r="IC159" s="1410"/>
      <c r="ID159" s="1410"/>
      <c r="IE159" s="1410"/>
      <c r="IF159" s="1410"/>
      <c r="IG159" s="1410"/>
      <c r="IH159" s="1410"/>
      <c r="II159" s="1410"/>
      <c r="IJ159" s="1410"/>
      <c r="IK159" s="1410"/>
      <c r="IL159" s="1410"/>
      <c r="IM159" s="1410"/>
      <c r="IN159" s="1410"/>
      <c r="IO159" s="1410"/>
      <c r="IP159" s="1410"/>
      <c r="IQ159" s="1410"/>
      <c r="IR159" s="1410"/>
      <c r="IS159" s="1410"/>
      <c r="IT159" s="1410"/>
      <c r="IU159" s="1410"/>
      <c r="IV159" s="1410"/>
      <c r="IW159" s="1410"/>
      <c r="IX159" s="1410"/>
      <c r="IY159" s="1410"/>
      <c r="IZ159" s="1410"/>
      <c r="JA159" s="1410"/>
      <c r="JB159" s="1410"/>
      <c r="JC159" s="1410"/>
      <c r="JD159" s="1410"/>
      <c r="JE159" s="1410"/>
      <c r="JF159" s="1410"/>
      <c r="JG159" s="1410"/>
      <c r="JH159" s="1410"/>
      <c r="JI159" s="1410"/>
      <c r="JJ159" s="1410"/>
      <c r="JK159" s="1410"/>
      <c r="JL159" s="1410"/>
      <c r="JM159" s="1410"/>
      <c r="JN159" s="1410"/>
      <c r="JO159" s="1410"/>
      <c r="JP159" s="1410"/>
      <c r="JQ159" s="1410"/>
      <c r="JR159" s="1410"/>
      <c r="JS159" s="1410"/>
      <c r="JT159" s="1410"/>
      <c r="JU159" s="1410"/>
      <c r="JV159" s="1410"/>
      <c r="JW159" s="1410"/>
      <c r="JX159" s="1410"/>
      <c r="JY159" s="1410"/>
      <c r="JZ159" s="1410"/>
      <c r="KA159" s="1410"/>
      <c r="KB159" s="1410"/>
      <c r="KC159" s="1410"/>
      <c r="KD159" s="1410"/>
      <c r="KE159" s="1410"/>
      <c r="KF159" s="1410"/>
      <c r="KG159" s="1410"/>
      <c r="KH159" s="1410"/>
      <c r="KI159" s="1410"/>
      <c r="KJ159" s="1410"/>
      <c r="KK159" s="1410"/>
      <c r="KL159" s="1410"/>
      <c r="KM159" s="1410"/>
      <c r="KN159" s="1410"/>
      <c r="KO159" s="1410"/>
      <c r="KP159" s="1410"/>
      <c r="KQ159" s="1410"/>
      <c r="KR159" s="1410"/>
      <c r="KS159" s="1410"/>
      <c r="KT159" s="1410"/>
      <c r="KU159" s="1410"/>
      <c r="KV159" s="1410"/>
      <c r="KW159" s="1410"/>
      <c r="KX159" s="1410"/>
      <c r="KY159" s="1410"/>
      <c r="KZ159" s="1410"/>
      <c r="LA159" s="1410"/>
      <c r="LB159" s="1410"/>
      <c r="LC159" s="1410"/>
      <c r="LD159" s="1410"/>
      <c r="LE159" s="1410"/>
      <c r="LF159" s="1410"/>
      <c r="LG159" s="1410"/>
      <c r="LH159" s="1410"/>
      <c r="LI159" s="1410"/>
      <c r="LJ159" s="1410"/>
      <c r="LK159" s="1410"/>
      <c r="LL159" s="1410"/>
      <c r="LM159" s="1410"/>
      <c r="LN159" s="1410"/>
      <c r="LO159" s="1410"/>
      <c r="LP159" s="1410"/>
      <c r="LQ159" s="1410"/>
      <c r="LR159" s="1410"/>
      <c r="LS159" s="1410"/>
      <c r="LT159" s="1410"/>
      <c r="LU159" s="1410"/>
      <c r="LV159" s="1410"/>
      <c r="LW159" s="1410"/>
      <c r="LX159" s="1410"/>
      <c r="LY159" s="1410"/>
      <c r="LZ159" s="1410"/>
      <c r="MA159" s="1410"/>
      <c r="MB159" s="1410"/>
      <c r="MC159" s="1410"/>
      <c r="MD159" s="1410"/>
      <c r="ME159" s="1410"/>
      <c r="MF159" s="1410"/>
      <c r="MG159" s="1410"/>
      <c r="MH159" s="1410"/>
      <c r="MI159" s="1410"/>
      <c r="MJ159" s="1410"/>
      <c r="MK159" s="1410"/>
      <c r="ML159" s="1410"/>
      <c r="MM159" s="1410"/>
      <c r="MN159" s="1410"/>
      <c r="MO159" s="1410"/>
      <c r="MP159" s="1410"/>
      <c r="MQ159" s="1410"/>
      <c r="MR159" s="1410"/>
      <c r="MS159" s="1410"/>
      <c r="MT159" s="1410"/>
      <c r="MU159" s="1410"/>
      <c r="MV159" s="1410"/>
      <c r="MW159" s="1410"/>
      <c r="MX159" s="1410"/>
      <c r="MY159" s="1410"/>
      <c r="MZ159" s="1410"/>
      <c r="NA159" s="1410"/>
      <c r="NB159" s="1410"/>
      <c r="NC159" s="1410"/>
      <c r="ND159" s="1410"/>
      <c r="NE159" s="1410"/>
      <c r="NF159" s="1410"/>
      <c r="NG159" s="1410"/>
      <c r="NH159" s="1410"/>
      <c r="NI159" s="1410"/>
      <c r="NJ159" s="1410"/>
      <c r="NK159" s="1410"/>
      <c r="NL159" s="1410"/>
      <c r="NM159" s="1410"/>
      <c r="NN159" s="1410"/>
      <c r="NO159" s="1410"/>
      <c r="NP159" s="1410"/>
      <c r="NQ159" s="1410"/>
      <c r="NR159" s="1410"/>
      <c r="NS159" s="1410"/>
      <c r="NT159" s="1410"/>
      <c r="NU159" s="1410"/>
      <c r="NV159" s="1410"/>
      <c r="NW159" s="1410"/>
      <c r="NX159" s="1410"/>
      <c r="NY159" s="1410"/>
      <c r="NZ159" s="1410"/>
      <c r="OA159" s="1410"/>
      <c r="OB159" s="1410"/>
      <c r="OC159" s="1410"/>
      <c r="OD159" s="1410"/>
      <c r="OE159" s="1410"/>
      <c r="OF159" s="1410"/>
      <c r="OG159" s="1410"/>
      <c r="OH159" s="1410"/>
      <c r="OI159" s="1410"/>
      <c r="OJ159" s="1410"/>
      <c r="OK159" s="1410"/>
      <c r="OL159" s="1410"/>
      <c r="OM159" s="1410"/>
      <c r="ON159" s="1410"/>
      <c r="OO159" s="1410"/>
      <c r="OP159" s="1410"/>
      <c r="OQ159" s="1410"/>
      <c r="OR159" s="1410"/>
      <c r="OS159" s="1410"/>
      <c r="OT159" s="1410"/>
      <c r="OU159" s="1410"/>
      <c r="OV159" s="1410"/>
      <c r="OW159" s="1410"/>
      <c r="OX159" s="1410"/>
      <c r="OY159" s="1410"/>
      <c r="OZ159" s="1410"/>
      <c r="PA159" s="1410"/>
      <c r="PB159" s="1410"/>
      <c r="PC159" s="1410"/>
      <c r="PD159" s="1410"/>
      <c r="PE159" s="1410"/>
      <c r="PF159" s="1410"/>
      <c r="PG159" s="1410"/>
      <c r="PH159" s="1410"/>
      <c r="PI159" s="1410"/>
      <c r="PJ159" s="1410"/>
      <c r="PK159" s="1410"/>
      <c r="PL159" s="1410"/>
      <c r="PM159" s="1410"/>
      <c r="PN159" s="1410"/>
      <c r="PO159" s="1410"/>
      <c r="PP159" s="1410"/>
      <c r="PQ159" s="1410"/>
      <c r="PR159" s="1410"/>
      <c r="PS159" s="1410"/>
      <c r="PT159" s="1410"/>
      <c r="PU159" s="1410"/>
      <c r="PV159" s="1410"/>
      <c r="PW159" s="1410"/>
      <c r="PX159" s="1410"/>
      <c r="PY159" s="1410"/>
      <c r="PZ159" s="1410"/>
      <c r="QA159" s="1410"/>
      <c r="QB159" s="1410"/>
      <c r="QC159" s="1410"/>
      <c r="QD159" s="1410"/>
      <c r="QE159" s="1410"/>
      <c r="QF159" s="1410"/>
      <c r="QG159" s="1410"/>
      <c r="QH159" s="1410"/>
      <c r="QI159" s="1410"/>
      <c r="QJ159" s="1410"/>
      <c r="QK159" s="1410"/>
      <c r="QL159" s="1410"/>
      <c r="QM159" s="1410"/>
      <c r="QN159" s="1410"/>
      <c r="QO159" s="1410"/>
      <c r="QP159" s="1410"/>
      <c r="QQ159" s="1410"/>
      <c r="QR159" s="1410"/>
      <c r="QS159" s="1410"/>
      <c r="QT159" s="1410"/>
      <c r="QU159" s="1410"/>
      <c r="QV159" s="1410"/>
      <c r="QW159" s="1410"/>
      <c r="QX159" s="1410"/>
      <c r="QY159" s="1410"/>
      <c r="QZ159" s="1410"/>
      <c r="RA159" s="1410"/>
      <c r="RB159" s="1410"/>
      <c r="RC159" s="1410"/>
      <c r="RD159" s="1410"/>
      <c r="RE159" s="1410"/>
      <c r="RF159" s="1410"/>
      <c r="RG159" s="1410"/>
      <c r="RH159" s="1410"/>
      <c r="RI159" s="1410"/>
      <c r="RJ159" s="1410"/>
      <c r="RK159" s="1410"/>
      <c r="RL159" s="1410"/>
      <c r="RM159" s="1410"/>
      <c r="RN159" s="1410"/>
      <c r="RO159" s="1410"/>
      <c r="RP159" s="1410"/>
      <c r="RQ159" s="1410"/>
      <c r="RR159" s="1410"/>
      <c r="RS159" s="1410"/>
      <c r="RT159" s="1410"/>
      <c r="RU159" s="1410"/>
      <c r="RV159" s="1410"/>
      <c r="RW159" s="1410"/>
      <c r="RX159" s="1410"/>
      <c r="RY159" s="1410"/>
      <c r="RZ159" s="1410"/>
      <c r="SA159" s="1410"/>
      <c r="SB159" s="1410"/>
      <c r="SC159" s="1410"/>
      <c r="SD159" s="1410"/>
      <c r="SE159" s="1410"/>
      <c r="SF159" s="1410"/>
      <c r="SG159" s="1410"/>
      <c r="SH159" s="1410"/>
      <c r="SI159" s="1410"/>
      <c r="SJ159" s="1410"/>
      <c r="SK159" s="1410"/>
      <c r="SL159" s="1410"/>
      <c r="SM159" s="1410"/>
      <c r="SN159" s="1410"/>
      <c r="SO159" s="1410"/>
      <c r="SP159" s="1410"/>
      <c r="SQ159" s="1410"/>
      <c r="SR159" s="1410"/>
      <c r="SS159" s="1410"/>
      <c r="ST159" s="1410"/>
      <c r="SU159" s="1410"/>
      <c r="SV159" s="1410"/>
      <c r="SW159" s="1410"/>
      <c r="SX159" s="1410"/>
      <c r="SY159" s="1410"/>
      <c r="SZ159" s="1410"/>
      <c r="TA159" s="1410"/>
      <c r="TB159" s="1410"/>
      <c r="TC159" s="1410"/>
      <c r="TD159" s="1410"/>
      <c r="TE159" s="1410"/>
      <c r="TF159" s="1410"/>
      <c r="TG159" s="1410"/>
      <c r="TH159" s="1410"/>
      <c r="TI159" s="1410"/>
      <c r="TJ159" s="1410"/>
      <c r="TK159" s="1410"/>
      <c r="TL159" s="1410"/>
      <c r="TM159" s="1410"/>
      <c r="TN159" s="1410"/>
      <c r="TO159" s="1410"/>
      <c r="TP159" s="1410"/>
      <c r="TQ159" s="1410"/>
      <c r="TR159" s="1410"/>
      <c r="TS159" s="1410"/>
      <c r="TT159" s="1410"/>
      <c r="TU159" s="1410"/>
      <c r="TV159" s="1410"/>
      <c r="TW159" s="1410"/>
      <c r="TX159" s="1410"/>
      <c r="TY159" s="1410"/>
      <c r="TZ159" s="1410"/>
      <c r="UA159" s="1410"/>
      <c r="UB159" s="1410"/>
      <c r="UC159" s="1410"/>
      <c r="UD159" s="1410"/>
      <c r="UE159" s="1410"/>
      <c r="UF159" s="1410"/>
      <c r="UG159" s="1410"/>
      <c r="UH159" s="1410"/>
      <c r="UI159" s="1410"/>
      <c r="UJ159" s="1410"/>
      <c r="UK159" s="1410"/>
      <c r="UL159" s="1410"/>
      <c r="UM159" s="1410"/>
      <c r="UN159" s="1410"/>
      <c r="UO159" s="1410"/>
      <c r="UP159" s="1410"/>
      <c r="UQ159" s="1410"/>
      <c r="UR159" s="1410"/>
      <c r="US159" s="1410"/>
      <c r="UT159" s="1410"/>
      <c r="UU159" s="1410"/>
      <c r="UV159" s="1410"/>
      <c r="UW159" s="1410"/>
      <c r="UX159" s="1410"/>
      <c r="UY159" s="1410"/>
      <c r="UZ159" s="1410"/>
      <c r="VA159" s="1410"/>
      <c r="VB159" s="1410"/>
      <c r="VC159" s="1410"/>
      <c r="VD159" s="1410"/>
      <c r="VE159" s="1410"/>
      <c r="VF159" s="1410"/>
      <c r="VG159" s="1410"/>
      <c r="VH159" s="1410"/>
      <c r="VI159" s="1410"/>
      <c r="VJ159" s="1410"/>
      <c r="VK159" s="1410"/>
      <c r="VL159" s="1410"/>
      <c r="VM159" s="1410"/>
      <c r="VN159" s="1410"/>
      <c r="VO159" s="1410"/>
      <c r="VP159" s="1410"/>
      <c r="VQ159" s="1410"/>
      <c r="VR159" s="1410"/>
      <c r="VS159" s="1410"/>
      <c r="VT159" s="1410"/>
      <c r="VU159" s="1410"/>
      <c r="VV159" s="1410"/>
      <c r="VW159" s="1410"/>
      <c r="VX159" s="1410"/>
      <c r="VY159" s="1410"/>
      <c r="VZ159" s="1410"/>
      <c r="WA159" s="1410"/>
      <c r="WB159" s="1410"/>
      <c r="WC159" s="1410"/>
      <c r="WD159" s="1410"/>
      <c r="WE159" s="1410"/>
      <c r="WF159" s="1410"/>
      <c r="WG159" s="1410"/>
      <c r="WH159" s="1410"/>
      <c r="WI159" s="1410"/>
      <c r="WJ159" s="1410"/>
      <c r="WK159" s="1410"/>
      <c r="WL159" s="1410"/>
      <c r="WM159" s="1410"/>
      <c r="WN159" s="1410"/>
      <c r="WO159" s="1410"/>
      <c r="WP159" s="1410"/>
      <c r="WQ159" s="1410"/>
      <c r="WR159" s="1410"/>
      <c r="WS159" s="1410"/>
      <c r="WT159" s="1410"/>
      <c r="WU159" s="1410"/>
      <c r="WV159" s="1410"/>
      <c r="WW159" s="1410"/>
      <c r="WX159" s="1410"/>
      <c r="WY159" s="1410"/>
      <c r="WZ159" s="1410"/>
      <c r="XA159" s="1410"/>
      <c r="XB159" s="1410"/>
      <c r="XC159" s="1410"/>
      <c r="XD159" s="1410"/>
      <c r="XE159" s="1410"/>
      <c r="XF159" s="1410"/>
      <c r="XG159" s="1410"/>
      <c r="XH159" s="1410"/>
      <c r="XI159" s="1410"/>
      <c r="XJ159" s="1410"/>
      <c r="XK159" s="1410"/>
      <c r="XL159" s="1410"/>
      <c r="XM159" s="1410"/>
      <c r="XN159" s="1410"/>
      <c r="XO159" s="1410"/>
      <c r="XP159" s="1410"/>
      <c r="XQ159" s="1410"/>
      <c r="XR159" s="1410"/>
      <c r="XS159" s="1410"/>
      <c r="XT159" s="1410"/>
      <c r="XU159" s="1410"/>
      <c r="XV159" s="1410"/>
      <c r="XW159" s="1410"/>
      <c r="XX159" s="1410"/>
      <c r="XY159" s="1410"/>
      <c r="XZ159" s="1410"/>
      <c r="YA159" s="1410"/>
      <c r="YB159" s="1410"/>
      <c r="YC159" s="1410"/>
      <c r="YD159" s="1410"/>
      <c r="YE159" s="1410"/>
      <c r="YF159" s="1410"/>
      <c r="YG159" s="1410"/>
      <c r="YH159" s="1410"/>
      <c r="YI159" s="1410"/>
      <c r="YJ159" s="1410"/>
      <c r="YK159" s="1410"/>
      <c r="YL159" s="1410"/>
      <c r="YM159" s="1410"/>
      <c r="YN159" s="1410"/>
      <c r="YO159" s="1410"/>
      <c r="YP159" s="1410"/>
      <c r="YQ159" s="1410"/>
      <c r="YR159" s="1410"/>
      <c r="YS159" s="1410"/>
      <c r="YT159" s="1410"/>
      <c r="YU159" s="1410"/>
      <c r="YV159" s="1410"/>
      <c r="YW159" s="1410"/>
      <c r="YX159" s="1410"/>
      <c r="YY159" s="1410"/>
      <c r="YZ159" s="1410"/>
      <c r="ZA159" s="1410"/>
      <c r="ZB159" s="1410"/>
      <c r="ZC159" s="1410"/>
      <c r="ZD159" s="1410"/>
      <c r="ZE159" s="1410"/>
      <c r="ZF159" s="1410"/>
      <c r="ZG159" s="1410"/>
      <c r="ZH159" s="1410"/>
      <c r="ZI159" s="1410"/>
      <c r="ZJ159" s="1410"/>
      <c r="ZK159" s="1410"/>
      <c r="ZL159" s="1410"/>
      <c r="ZM159" s="1410"/>
      <c r="ZN159" s="1410"/>
      <c r="ZO159" s="1410"/>
      <c r="ZP159" s="1410"/>
      <c r="ZQ159" s="1410"/>
      <c r="ZR159" s="1410"/>
      <c r="ZS159" s="1410"/>
      <c r="ZT159" s="1410"/>
      <c r="ZU159" s="1410"/>
      <c r="ZV159" s="1410"/>
      <c r="ZW159" s="1410"/>
      <c r="ZX159" s="1410"/>
      <c r="ZY159" s="1410"/>
      <c r="ZZ159" s="1410"/>
      <c r="AAA159" s="1410"/>
      <c r="AAB159" s="1410"/>
      <c r="AAC159" s="1410"/>
      <c r="AAD159" s="1410"/>
      <c r="AAE159" s="1410"/>
      <c r="AAF159" s="1410"/>
      <c r="AAG159" s="1410"/>
      <c r="AAH159" s="1410"/>
      <c r="AAI159" s="1410"/>
      <c r="AAJ159" s="1410"/>
      <c r="AAK159" s="1410"/>
      <c r="AAL159" s="1410"/>
      <c r="AAM159" s="1410"/>
      <c r="AAN159" s="1410"/>
      <c r="AAO159" s="1410"/>
      <c r="AAP159" s="1410"/>
      <c r="AAQ159" s="1410"/>
      <c r="AAR159" s="1410"/>
      <c r="AAS159" s="1410"/>
      <c r="AAT159" s="1410"/>
      <c r="AAU159" s="1410"/>
      <c r="AAV159" s="1410"/>
      <c r="AAW159" s="1410"/>
      <c r="AAX159" s="1410"/>
      <c r="AAY159" s="1410"/>
      <c r="AAZ159" s="1410"/>
      <c r="ABA159" s="1410"/>
      <c r="ABB159" s="1410"/>
      <c r="ABC159" s="1410"/>
      <c r="ABD159" s="1410"/>
      <c r="ABE159" s="1410"/>
      <c r="ABF159" s="1410"/>
      <c r="ABG159" s="1410"/>
      <c r="ABH159" s="1410"/>
      <c r="ABI159" s="1410"/>
      <c r="ABJ159" s="1410"/>
      <c r="ABK159" s="1410"/>
      <c r="ABL159" s="1410"/>
      <c r="ABM159" s="1410"/>
      <c r="ABN159" s="1410"/>
      <c r="ABO159" s="1410"/>
      <c r="ABP159" s="1410"/>
      <c r="ABQ159" s="1410"/>
      <c r="ABR159" s="1410"/>
      <c r="ABS159" s="1410"/>
      <c r="ABT159" s="1410"/>
      <c r="ABU159" s="1410"/>
      <c r="ABV159" s="1410"/>
      <c r="ABW159" s="1410"/>
      <c r="ABX159" s="1410"/>
      <c r="ABY159" s="1410"/>
      <c r="ABZ159" s="1410"/>
      <c r="ACA159" s="1410"/>
      <c r="ACB159" s="1410"/>
      <c r="ACC159" s="1410"/>
      <c r="ACD159" s="1410"/>
      <c r="ACE159" s="1410"/>
      <c r="ACF159" s="1410"/>
      <c r="ACG159" s="1410"/>
      <c r="ACH159" s="1410"/>
      <c r="ACI159" s="1410"/>
      <c r="ACJ159" s="1410"/>
      <c r="ACK159" s="1410"/>
      <c r="ACL159" s="1410"/>
      <c r="ACM159" s="1410"/>
      <c r="ACN159" s="1410"/>
      <c r="ACO159" s="1410"/>
      <c r="ACP159" s="1410"/>
      <c r="ACQ159" s="1410"/>
      <c r="ACR159" s="1410"/>
      <c r="ACS159" s="1410"/>
      <c r="ACT159" s="1410"/>
      <c r="ACU159" s="1410"/>
      <c r="ACV159" s="1410"/>
      <c r="ACW159" s="1410"/>
      <c r="ACX159" s="1410"/>
      <c r="ACY159" s="1410"/>
      <c r="ACZ159" s="1410"/>
      <c r="ADA159" s="1410"/>
      <c r="ADB159" s="1410"/>
      <c r="ADC159" s="1410"/>
      <c r="ADD159" s="1410"/>
      <c r="ADE159" s="1410"/>
      <c r="ADF159" s="1410"/>
      <c r="ADG159" s="1410"/>
      <c r="ADH159" s="1410"/>
      <c r="ADI159" s="1410"/>
      <c r="ADJ159" s="1410"/>
      <c r="ADK159" s="1410"/>
      <c r="ADL159" s="1410"/>
      <c r="ADM159" s="1410"/>
      <c r="ADN159" s="1410"/>
      <c r="ADO159" s="1410"/>
      <c r="ADP159" s="1410"/>
      <c r="ADQ159" s="1410"/>
      <c r="ADR159" s="1410"/>
      <c r="ADS159" s="1410"/>
      <c r="ADT159" s="1410"/>
      <c r="ADU159" s="1410"/>
      <c r="ADV159" s="1410"/>
      <c r="ADW159" s="1410"/>
      <c r="ADX159" s="1410"/>
      <c r="ADY159" s="1410"/>
      <c r="ADZ159" s="1410"/>
      <c r="AEA159" s="1410"/>
      <c r="AEB159" s="1410"/>
      <c r="AEC159" s="1410"/>
      <c r="AED159" s="1410"/>
      <c r="AEE159" s="1410"/>
      <c r="AEF159" s="1410"/>
      <c r="AEG159" s="1410"/>
      <c r="AEH159" s="1410"/>
      <c r="AEI159" s="1410"/>
      <c r="AEJ159" s="1410"/>
      <c r="AEK159" s="1410"/>
      <c r="AEL159" s="1410"/>
      <c r="AEM159" s="1410"/>
      <c r="AEN159" s="1410"/>
      <c r="AEO159" s="1410"/>
      <c r="AEP159" s="1410"/>
      <c r="AEQ159" s="1410"/>
      <c r="AER159" s="1410"/>
      <c r="AES159" s="1410"/>
      <c r="AET159" s="1410"/>
      <c r="AEU159" s="1410"/>
      <c r="AEV159" s="1410"/>
      <c r="AEW159" s="1410"/>
      <c r="AEX159" s="1410"/>
      <c r="AEY159" s="1410"/>
      <c r="AEZ159" s="1410"/>
      <c r="AFA159" s="1410"/>
      <c r="AFB159" s="1410"/>
      <c r="AFC159" s="1410"/>
      <c r="AFD159" s="1410"/>
      <c r="AFE159" s="1410"/>
      <c r="AFF159" s="1410"/>
      <c r="AFG159" s="1410"/>
      <c r="AFH159" s="1410"/>
      <c r="AFI159" s="1410"/>
      <c r="AFJ159" s="1410"/>
      <c r="AFK159" s="1410"/>
      <c r="AFL159" s="1410"/>
      <c r="AFM159" s="1410"/>
      <c r="AFN159" s="1410"/>
      <c r="AFO159" s="1410"/>
      <c r="AFP159" s="1410"/>
      <c r="AFQ159" s="1410"/>
      <c r="AFR159" s="1410"/>
      <c r="AFS159" s="1410"/>
      <c r="AFT159" s="1410"/>
      <c r="AFU159" s="1410"/>
      <c r="AFV159" s="1410"/>
      <c r="AFW159" s="1410"/>
      <c r="AFX159" s="1410"/>
      <c r="AFY159" s="1410"/>
      <c r="AFZ159" s="1410"/>
      <c r="AGA159" s="1410"/>
      <c r="AGB159" s="1410"/>
      <c r="AGC159" s="1410"/>
      <c r="AGD159" s="1410"/>
      <c r="AGE159" s="1410"/>
      <c r="AGF159" s="1410"/>
      <c r="AGG159" s="1410"/>
      <c r="AGH159" s="1410"/>
      <c r="AGI159" s="1410"/>
      <c r="AGJ159" s="1410"/>
      <c r="AGK159" s="1410"/>
      <c r="AGL159" s="1410"/>
      <c r="AGM159" s="1410"/>
      <c r="AGN159" s="1410"/>
      <c r="AGO159" s="1410"/>
      <c r="AGP159" s="1410"/>
      <c r="AGQ159" s="1410"/>
      <c r="AGR159" s="1410"/>
      <c r="AGS159" s="1410"/>
      <c r="AGT159" s="1410"/>
      <c r="AGU159" s="1410"/>
      <c r="AGV159" s="1410"/>
      <c r="AGW159" s="1410"/>
      <c r="AGX159" s="1410"/>
      <c r="AGY159" s="1410"/>
      <c r="AGZ159" s="1410"/>
      <c r="AHA159" s="1410"/>
      <c r="AHB159" s="1410"/>
      <c r="AHC159" s="1410"/>
      <c r="AHD159" s="1410"/>
      <c r="AHE159" s="1410"/>
      <c r="AHF159" s="1410"/>
      <c r="AHG159" s="1410"/>
      <c r="AHH159" s="1410"/>
      <c r="AHI159" s="1410"/>
      <c r="AHJ159" s="1410"/>
      <c r="AHK159" s="1410"/>
      <c r="AHL159" s="1410"/>
      <c r="AHM159" s="1410"/>
      <c r="AHN159" s="1410"/>
      <c r="AHO159" s="1410"/>
      <c r="AHP159" s="1410"/>
      <c r="AHQ159" s="1410"/>
      <c r="AHR159" s="1410"/>
      <c r="AHS159" s="1410"/>
      <c r="AHT159" s="1410"/>
      <c r="AHU159" s="1410"/>
      <c r="AHV159" s="1410"/>
      <c r="AHW159" s="1410"/>
      <c r="AHX159" s="1410"/>
      <c r="AHY159" s="1410"/>
      <c r="AHZ159" s="1410"/>
      <c r="AIA159" s="1410"/>
      <c r="AIB159" s="1410"/>
      <c r="AIC159" s="1410"/>
      <c r="AID159" s="1410"/>
      <c r="AIE159" s="1410"/>
      <c r="AIF159" s="1410"/>
      <c r="AIG159" s="1410"/>
      <c r="AIH159" s="1410"/>
      <c r="AII159" s="1410"/>
      <c r="AIJ159" s="1410"/>
      <c r="AIK159" s="1410"/>
      <c r="AIL159" s="1410"/>
      <c r="AIM159" s="1410"/>
      <c r="AIN159" s="1410"/>
      <c r="AIO159" s="1410"/>
      <c r="AIP159" s="1410"/>
      <c r="AIQ159" s="1410"/>
      <c r="AIR159" s="1410"/>
      <c r="AIS159" s="1410"/>
      <c r="AIT159" s="1410"/>
      <c r="AIU159" s="1410"/>
      <c r="AIV159" s="1410"/>
      <c r="AIW159" s="1410"/>
      <c r="AIX159" s="1410"/>
      <c r="AIY159" s="1410"/>
      <c r="AIZ159" s="1410"/>
      <c r="AJA159" s="1410"/>
      <c r="AJB159" s="1410"/>
      <c r="AJC159" s="1410"/>
      <c r="AJD159" s="1410"/>
      <c r="AJE159" s="1410"/>
      <c r="AJF159" s="1410"/>
      <c r="AJG159" s="1410"/>
      <c r="AJH159" s="1410"/>
      <c r="AJI159" s="1410"/>
      <c r="AJJ159" s="1410"/>
      <c r="AJK159" s="1410"/>
      <c r="AJL159" s="1410"/>
      <c r="AJM159" s="1410"/>
      <c r="AJN159" s="1410"/>
      <c r="AJO159" s="1410"/>
      <c r="AJP159" s="1410"/>
      <c r="AJQ159" s="1410"/>
      <c r="AJR159" s="1410"/>
      <c r="AJS159" s="1410"/>
      <c r="AJT159" s="1410"/>
      <c r="AJU159" s="1410"/>
      <c r="AJV159" s="1410"/>
      <c r="AJW159" s="1410"/>
      <c r="AJX159" s="1410"/>
      <c r="AJY159" s="1410"/>
      <c r="AJZ159" s="1410"/>
      <c r="AKA159" s="1410"/>
      <c r="AKB159" s="1410"/>
      <c r="AKC159" s="1410"/>
      <c r="AKD159" s="1410"/>
      <c r="AKE159" s="1410"/>
      <c r="AKF159" s="1410"/>
      <c r="AKG159" s="1410"/>
      <c r="AKH159" s="1410"/>
      <c r="AKI159" s="1410"/>
      <c r="AKJ159" s="1410"/>
      <c r="AKK159" s="1410"/>
      <c r="AKL159" s="1410"/>
      <c r="AKM159" s="1410"/>
      <c r="AKN159" s="1410"/>
      <c r="AKO159" s="1410"/>
      <c r="AKP159" s="1410"/>
      <c r="AKQ159" s="1410"/>
      <c r="AKR159" s="1410"/>
      <c r="AKS159" s="1410"/>
      <c r="AKT159" s="1410"/>
      <c r="AKU159" s="1410"/>
      <c r="AKV159" s="1410"/>
      <c r="AKW159" s="1410"/>
      <c r="AKX159" s="1410"/>
      <c r="AKY159" s="1410"/>
      <c r="AKZ159" s="1410"/>
      <c r="ALA159" s="1410"/>
      <c r="ALB159" s="1410"/>
      <c r="ALC159" s="1410"/>
      <c r="ALD159" s="1410"/>
      <c r="ALE159" s="1410"/>
      <c r="ALF159" s="1410"/>
      <c r="ALG159" s="1410"/>
      <c r="ALH159" s="1410"/>
      <c r="ALI159" s="1410"/>
      <c r="ALJ159" s="1410"/>
      <c r="ALK159" s="1410"/>
      <c r="ALL159" s="1410"/>
      <c r="ALM159" s="1410"/>
      <c r="ALN159" s="1410"/>
      <c r="ALO159" s="1410"/>
      <c r="ALP159" s="1410"/>
      <c r="ALQ159" s="1410"/>
      <c r="ALR159" s="1410"/>
      <c r="ALS159" s="1410"/>
      <c r="ALT159" s="1410"/>
      <c r="ALU159" s="1410"/>
      <c r="ALV159" s="1410"/>
      <c r="ALW159" s="1410"/>
      <c r="ALX159" s="1410"/>
      <c r="ALY159" s="1410"/>
      <c r="ALZ159" s="1410"/>
      <c r="AMA159" s="1410"/>
      <c r="AMB159" s="1410"/>
      <c r="AMC159" s="1410"/>
      <c r="AMD159" s="1410"/>
      <c r="AME159" s="1410"/>
      <c r="AMF159" s="1410"/>
      <c r="AMG159" s="1410"/>
      <c r="AMH159" s="1410"/>
      <c r="AMI159" s="1410"/>
      <c r="AMJ159" s="1410"/>
      <c r="AMK159" s="1410"/>
      <c r="AML159" s="1410"/>
      <c r="AMM159" s="1410"/>
      <c r="AMN159" s="1410"/>
      <c r="AMO159" s="1410"/>
      <c r="AMP159" s="1410"/>
      <c r="AMQ159" s="1410"/>
      <c r="AMR159" s="1410"/>
      <c r="AMS159" s="1410"/>
      <c r="AMT159" s="1410"/>
      <c r="AMU159" s="1410"/>
      <c r="AMV159" s="1410"/>
      <c r="AMW159" s="1410"/>
      <c r="AMX159" s="1410"/>
      <c r="AMY159" s="1410"/>
      <c r="AMZ159" s="1410"/>
      <c r="ANA159" s="1410"/>
      <c r="ANB159" s="1410"/>
      <c r="ANC159" s="1410"/>
      <c r="AND159" s="1410"/>
      <c r="ANE159" s="1410"/>
      <c r="ANF159" s="1410"/>
      <c r="ANG159" s="1410"/>
      <c r="ANH159" s="1410"/>
      <c r="ANI159" s="1410"/>
      <c r="ANJ159" s="1410"/>
      <c r="ANK159" s="1410"/>
      <c r="ANL159" s="1410"/>
      <c r="ANM159" s="1410"/>
      <c r="ANN159" s="1410"/>
      <c r="ANO159" s="1410"/>
      <c r="ANP159" s="1410"/>
      <c r="ANQ159" s="1410"/>
      <c r="ANR159" s="1410"/>
      <c r="ANS159" s="1410"/>
      <c r="ANT159" s="1410"/>
      <c r="ANU159" s="1410"/>
      <c r="ANV159" s="1410"/>
      <c r="ANW159" s="1410"/>
      <c r="ANX159" s="1410"/>
      <c r="ANY159" s="1410"/>
      <c r="ANZ159" s="1410"/>
      <c r="AOA159" s="1410"/>
      <c r="AOB159" s="1410"/>
      <c r="AOC159" s="1410"/>
      <c r="AOD159" s="1410"/>
      <c r="AOE159" s="1410"/>
      <c r="AOF159" s="1410"/>
      <c r="AOG159" s="1410"/>
      <c r="AOH159" s="1410"/>
      <c r="AOI159" s="1410"/>
      <c r="AOJ159" s="1410"/>
      <c r="AOK159" s="1410"/>
      <c r="AOL159" s="1410"/>
      <c r="AOM159" s="1410"/>
      <c r="AON159" s="1410"/>
      <c r="AOO159" s="1410"/>
      <c r="AOP159" s="1410"/>
      <c r="AOQ159" s="1410"/>
      <c r="AOR159" s="1410"/>
      <c r="AOS159" s="1410"/>
      <c r="AOT159" s="1410"/>
      <c r="AOU159" s="1410"/>
      <c r="AOV159" s="1410"/>
      <c r="AOW159" s="1410"/>
      <c r="AOX159" s="1410"/>
      <c r="AOY159" s="1410"/>
      <c r="AOZ159" s="1410"/>
      <c r="APA159" s="1410"/>
      <c r="APB159" s="1410"/>
      <c r="APC159" s="1410"/>
      <c r="APD159" s="1410"/>
      <c r="APE159" s="1410"/>
      <c r="APF159" s="1410"/>
      <c r="APG159" s="1410"/>
      <c r="APH159" s="1410"/>
      <c r="API159" s="1410"/>
      <c r="APJ159" s="1410"/>
      <c r="APK159" s="1410"/>
      <c r="APL159" s="1410"/>
      <c r="APM159" s="1410"/>
      <c r="APN159" s="1410"/>
      <c r="APO159" s="1410"/>
      <c r="APP159" s="1410"/>
      <c r="APQ159" s="1410"/>
      <c r="APR159" s="1410"/>
      <c r="APS159" s="1410"/>
      <c r="APT159" s="1410"/>
      <c r="APU159" s="1410"/>
      <c r="APV159" s="1410"/>
      <c r="APW159" s="1410"/>
      <c r="APX159" s="1410"/>
      <c r="APY159" s="1410"/>
      <c r="APZ159" s="1410"/>
      <c r="AQA159" s="1410"/>
      <c r="AQB159" s="1410"/>
      <c r="AQC159" s="1410"/>
      <c r="AQD159" s="1410"/>
      <c r="AQE159" s="1410"/>
      <c r="AQF159" s="1410"/>
      <c r="AQG159" s="1410"/>
      <c r="AQH159" s="1410"/>
      <c r="AQI159" s="1410"/>
      <c r="AQJ159" s="1410"/>
      <c r="AQK159" s="1410"/>
      <c r="AQL159" s="1410"/>
      <c r="AQM159" s="1410"/>
      <c r="AQN159" s="1410"/>
      <c r="AQO159" s="1410"/>
      <c r="AQP159" s="1410"/>
      <c r="AQQ159" s="1410"/>
      <c r="AQR159" s="1410"/>
      <c r="AQS159" s="1410"/>
      <c r="AQT159" s="1410"/>
      <c r="AQU159" s="1410"/>
      <c r="AQV159" s="1410"/>
      <c r="AQW159" s="1410"/>
      <c r="AQX159" s="1410"/>
      <c r="AQY159" s="1410"/>
      <c r="AQZ159" s="1410"/>
      <c r="ARA159" s="1410"/>
      <c r="ARB159" s="1410"/>
      <c r="ARC159" s="1410"/>
      <c r="ARD159" s="1410"/>
      <c r="ARE159" s="1410"/>
      <c r="ARF159" s="1410"/>
      <c r="ARG159" s="1410"/>
      <c r="ARH159" s="1410"/>
      <c r="ARI159" s="1410"/>
      <c r="ARJ159" s="1410"/>
      <c r="ARK159" s="1410"/>
      <c r="ARL159" s="1410"/>
      <c r="ARM159" s="1410"/>
      <c r="ARN159" s="1410"/>
      <c r="ARO159" s="1410"/>
      <c r="ARP159" s="1410"/>
      <c r="ARQ159" s="1410"/>
      <c r="ARR159" s="1410"/>
      <c r="ARS159" s="1410"/>
      <c r="ART159" s="1410"/>
      <c r="ARU159" s="1410"/>
      <c r="ARV159" s="1410"/>
      <c r="ARW159" s="1410"/>
      <c r="ARX159" s="1410"/>
      <c r="ARY159" s="1410"/>
      <c r="ARZ159" s="1410"/>
      <c r="ASA159" s="1410"/>
      <c r="ASB159" s="1410"/>
      <c r="ASC159" s="1410"/>
      <c r="ASD159" s="1410"/>
      <c r="ASE159" s="1410"/>
      <c r="ASF159" s="1410"/>
      <c r="ASG159" s="1410"/>
      <c r="ASH159" s="1410"/>
      <c r="ASI159" s="1410"/>
      <c r="ASJ159" s="1410"/>
      <c r="ASK159" s="1410"/>
      <c r="ASL159" s="1410"/>
      <c r="ASM159" s="1410"/>
      <c r="ASN159" s="1410"/>
      <c r="ASO159" s="1410"/>
      <c r="ASP159" s="1410"/>
      <c r="ASQ159" s="1410"/>
      <c r="ASR159" s="1410"/>
      <c r="ASS159" s="1410"/>
      <c r="AST159" s="1410"/>
      <c r="ASU159" s="1410"/>
      <c r="ASV159" s="1410"/>
      <c r="ASW159" s="1410"/>
      <c r="ASX159" s="1410"/>
      <c r="ASY159" s="1410"/>
      <c r="ASZ159" s="1410"/>
      <c r="ATA159" s="1410"/>
      <c r="ATB159" s="1410"/>
      <c r="ATC159" s="1410"/>
      <c r="ATD159" s="1410"/>
      <c r="ATE159" s="1410"/>
      <c r="ATF159" s="1410"/>
      <c r="ATG159" s="1410"/>
      <c r="ATH159" s="1410"/>
      <c r="ATI159" s="1410"/>
      <c r="ATJ159" s="1410"/>
      <c r="ATK159" s="1410"/>
      <c r="ATL159" s="1410"/>
      <c r="ATM159" s="1410"/>
      <c r="ATN159" s="1410"/>
      <c r="ATO159" s="1410"/>
      <c r="ATP159" s="1410"/>
      <c r="ATQ159" s="1410"/>
      <c r="ATR159" s="1410"/>
      <c r="ATS159" s="1410"/>
      <c r="ATT159" s="1410"/>
      <c r="ATU159" s="1410"/>
      <c r="ATV159" s="1410"/>
      <c r="ATW159" s="1410"/>
      <c r="ATX159" s="1410"/>
      <c r="ATY159" s="1410"/>
      <c r="ATZ159" s="1410"/>
      <c r="AUA159" s="1410"/>
      <c r="AUB159" s="1410"/>
      <c r="AUC159" s="1410"/>
      <c r="AUD159" s="1410"/>
      <c r="AUE159" s="1410"/>
      <c r="AUF159" s="1410"/>
      <c r="AUG159" s="1410"/>
      <c r="AUH159" s="1410"/>
      <c r="AUI159" s="1410"/>
      <c r="AUJ159" s="1410"/>
      <c r="AUK159" s="1410"/>
      <c r="AUL159" s="1410"/>
      <c r="AUM159" s="1410"/>
      <c r="AUN159" s="1410"/>
      <c r="AUO159" s="1410"/>
      <c r="AUP159" s="1410"/>
      <c r="AUQ159" s="1410"/>
      <c r="AUR159" s="1410"/>
      <c r="AUS159" s="1410"/>
      <c r="AUT159" s="1410"/>
      <c r="AUU159" s="1410"/>
      <c r="AUV159" s="1410"/>
      <c r="AUW159" s="1410"/>
      <c r="AUX159" s="1410"/>
      <c r="AUY159" s="1410"/>
      <c r="AUZ159" s="1410"/>
      <c r="AVA159" s="1410"/>
      <c r="AVB159" s="1410"/>
      <c r="AVC159" s="1410"/>
      <c r="AVD159" s="1410"/>
      <c r="AVE159" s="1410"/>
      <c r="AVF159" s="1410"/>
      <c r="AVG159" s="1410"/>
      <c r="AVH159" s="1410"/>
      <c r="AVI159" s="1410"/>
      <c r="AVJ159" s="1410"/>
      <c r="AVK159" s="1410"/>
      <c r="AVL159" s="1410"/>
      <c r="AVM159" s="1410"/>
      <c r="AVN159" s="1410"/>
      <c r="AVO159" s="1410"/>
      <c r="AVP159" s="1410"/>
      <c r="AVQ159" s="1410"/>
      <c r="AVR159" s="1410"/>
      <c r="AVS159" s="1410"/>
      <c r="AVT159" s="1410"/>
      <c r="AVU159" s="1410"/>
      <c r="AVV159" s="1410"/>
      <c r="AVW159" s="1410"/>
      <c r="AVX159" s="1410"/>
      <c r="AVY159" s="1410"/>
      <c r="AVZ159" s="1410"/>
      <c r="AWA159" s="1410"/>
      <c r="AWB159" s="1410"/>
      <c r="AWC159" s="1410"/>
      <c r="AWD159" s="1410"/>
      <c r="AWE159" s="1410"/>
      <c r="AWF159" s="1410"/>
      <c r="AWG159" s="1410"/>
      <c r="AWH159" s="1410"/>
      <c r="AWI159" s="1410"/>
      <c r="AWJ159" s="1410"/>
      <c r="AWK159" s="1410"/>
      <c r="AWL159" s="1410"/>
      <c r="AWM159" s="1410"/>
      <c r="AWN159" s="1410"/>
      <c r="AWO159" s="1410"/>
      <c r="AWP159" s="1410"/>
      <c r="AWQ159" s="1410"/>
      <c r="AWR159" s="1410"/>
      <c r="AWS159" s="1410"/>
      <c r="AWT159" s="1410"/>
      <c r="AWU159" s="1410"/>
      <c r="AWV159" s="1410"/>
      <c r="AWW159" s="1410"/>
      <c r="AWX159" s="1410"/>
      <c r="AWY159" s="1410"/>
      <c r="AWZ159" s="1410"/>
      <c r="AXA159" s="1410"/>
      <c r="AXB159" s="1410"/>
      <c r="AXC159" s="1410"/>
      <c r="AXD159" s="1410"/>
      <c r="AXE159" s="1410"/>
      <c r="AXF159" s="1410"/>
      <c r="AXG159" s="1410"/>
      <c r="AXH159" s="1410"/>
      <c r="AXI159" s="1410"/>
      <c r="AXJ159" s="1410"/>
      <c r="AXK159" s="1410"/>
      <c r="AXL159" s="1410"/>
      <c r="AXM159" s="1410"/>
      <c r="AXN159" s="1410"/>
      <c r="AXO159" s="1410"/>
      <c r="AXP159" s="1410"/>
      <c r="AXQ159" s="1410"/>
      <c r="AXR159" s="1410"/>
      <c r="AXS159" s="1410"/>
      <c r="AXT159" s="1410"/>
      <c r="AXU159" s="1410"/>
      <c r="AXV159" s="1410"/>
      <c r="AXW159" s="1410"/>
      <c r="AXX159" s="1410"/>
      <c r="AXY159" s="1410"/>
      <c r="AXZ159" s="1410"/>
      <c r="AYA159" s="1410"/>
      <c r="AYB159" s="1410"/>
      <c r="AYC159" s="1410"/>
      <c r="AYD159" s="1410"/>
      <c r="AYE159" s="1410"/>
      <c r="AYF159" s="1410"/>
      <c r="AYG159" s="1410"/>
      <c r="AYH159" s="1410"/>
      <c r="AYI159" s="1410"/>
      <c r="AYJ159" s="1410"/>
      <c r="AYK159" s="1410"/>
      <c r="AYL159" s="1410"/>
      <c r="AYM159" s="1410"/>
      <c r="AYN159" s="1410"/>
      <c r="AYO159" s="1410"/>
      <c r="AYP159" s="1410"/>
      <c r="AYQ159" s="1410"/>
      <c r="AYR159" s="1410"/>
      <c r="AYS159" s="1410"/>
      <c r="AYT159" s="1410"/>
      <c r="AYU159" s="1410"/>
      <c r="AYV159" s="1410"/>
      <c r="AYW159" s="1410"/>
      <c r="AYX159" s="1410"/>
      <c r="AYY159" s="1410"/>
      <c r="AYZ159" s="1410"/>
      <c r="AZA159" s="1410"/>
      <c r="AZB159" s="1410"/>
      <c r="AZC159" s="1410"/>
      <c r="AZD159" s="1410"/>
      <c r="AZE159" s="1410"/>
      <c r="AZF159" s="1410"/>
      <c r="AZG159" s="1410"/>
      <c r="AZH159" s="1410"/>
      <c r="AZI159" s="1410"/>
      <c r="AZJ159" s="1410"/>
      <c r="AZK159" s="1410"/>
      <c r="AZL159" s="1410"/>
      <c r="AZM159" s="1410"/>
      <c r="AZN159" s="1410"/>
      <c r="AZO159" s="1410"/>
      <c r="AZP159" s="1410"/>
      <c r="AZQ159" s="1410"/>
      <c r="AZR159" s="1410"/>
      <c r="AZS159" s="1410"/>
      <c r="AZT159" s="1410"/>
      <c r="AZU159" s="1410"/>
      <c r="AZV159" s="1410"/>
      <c r="AZW159" s="1410"/>
      <c r="AZX159" s="1410"/>
      <c r="AZY159" s="1410"/>
      <c r="AZZ159" s="1410"/>
      <c r="BAA159" s="1410"/>
      <c r="BAB159" s="1410"/>
      <c r="BAC159" s="1410"/>
      <c r="BAD159" s="1410"/>
      <c r="BAE159" s="1410"/>
      <c r="BAF159" s="1410"/>
      <c r="BAG159" s="1410"/>
      <c r="BAH159" s="1410"/>
      <c r="BAI159" s="1410"/>
      <c r="BAJ159" s="1410"/>
      <c r="BAK159" s="1410"/>
      <c r="BAL159" s="1410"/>
      <c r="BAM159" s="1410"/>
      <c r="BAN159" s="1410"/>
      <c r="BAO159" s="1410"/>
      <c r="BAP159" s="1410"/>
      <c r="BAQ159" s="1410"/>
      <c r="BAR159" s="1410"/>
      <c r="BAS159" s="1410"/>
      <c r="BAT159" s="1410"/>
      <c r="BAU159" s="1410"/>
      <c r="BAV159" s="1410"/>
      <c r="BAW159" s="1410"/>
      <c r="BAX159" s="1410"/>
      <c r="BAY159" s="1410"/>
      <c r="BAZ159" s="1410"/>
      <c r="BBA159" s="1410"/>
      <c r="BBB159" s="1410"/>
      <c r="BBC159" s="1410"/>
      <c r="BBD159" s="1410"/>
      <c r="BBE159" s="1410"/>
      <c r="BBF159" s="1410"/>
      <c r="BBG159" s="1410"/>
      <c r="BBH159" s="1410"/>
      <c r="BBI159" s="1410"/>
      <c r="BBJ159" s="1410"/>
      <c r="BBK159" s="1410"/>
      <c r="BBL159" s="1410"/>
      <c r="BBM159" s="1410"/>
      <c r="BBN159" s="1410"/>
      <c r="BBO159" s="1410"/>
      <c r="BBP159" s="1410"/>
      <c r="BBQ159" s="1410"/>
      <c r="BBR159" s="1410"/>
      <c r="BBS159" s="1410"/>
      <c r="BBT159" s="1410"/>
      <c r="BBU159" s="1410"/>
      <c r="BBV159" s="1410"/>
      <c r="BBW159" s="1410"/>
      <c r="BBX159" s="1410"/>
      <c r="BBY159" s="1410"/>
      <c r="BBZ159" s="1410"/>
      <c r="BCA159" s="1410"/>
      <c r="BCB159" s="1410"/>
      <c r="BCC159" s="1410"/>
      <c r="BCD159" s="1410"/>
      <c r="BCE159" s="1410"/>
      <c r="BCF159" s="1410"/>
      <c r="BCG159" s="1410"/>
      <c r="BCH159" s="1410"/>
      <c r="BCI159" s="1410"/>
      <c r="BCJ159" s="1410"/>
      <c r="BCK159" s="1410"/>
      <c r="BCL159" s="1410"/>
      <c r="BCM159" s="1410"/>
      <c r="BCN159" s="1410"/>
      <c r="BCO159" s="1410"/>
      <c r="BCP159" s="1410"/>
      <c r="BCQ159" s="1410"/>
      <c r="BCR159" s="1410"/>
      <c r="BCS159" s="1410"/>
      <c r="BCT159" s="1410"/>
      <c r="BCU159" s="1410"/>
      <c r="BCV159" s="1410"/>
      <c r="BCW159" s="1410"/>
      <c r="BCX159" s="1410"/>
      <c r="BCY159" s="1410"/>
      <c r="BCZ159" s="1410"/>
      <c r="BDA159" s="1410"/>
      <c r="BDB159" s="1410"/>
      <c r="BDC159" s="1410"/>
      <c r="BDD159" s="1410"/>
      <c r="BDE159" s="1410"/>
      <c r="BDF159" s="1410"/>
      <c r="BDG159" s="1410"/>
      <c r="BDH159" s="1410"/>
      <c r="BDI159" s="1410"/>
      <c r="BDJ159" s="1410"/>
      <c r="BDK159" s="1410"/>
      <c r="BDL159" s="1410"/>
      <c r="BDM159" s="1410"/>
      <c r="BDN159" s="1410"/>
      <c r="BDO159" s="1410"/>
      <c r="BDP159" s="1410"/>
      <c r="BDQ159" s="1410"/>
      <c r="BDR159" s="1410"/>
      <c r="BDS159" s="1410"/>
      <c r="BDT159" s="1410"/>
      <c r="BDU159" s="1410"/>
      <c r="BDV159" s="1410"/>
      <c r="BDW159" s="1410"/>
      <c r="BDX159" s="1410"/>
      <c r="BDY159" s="1410"/>
      <c r="BDZ159" s="1410"/>
      <c r="BEA159" s="1410"/>
      <c r="BEB159" s="1410"/>
      <c r="BEC159" s="1410"/>
      <c r="BED159" s="1410"/>
      <c r="BEE159" s="1410"/>
      <c r="BEF159" s="1410"/>
      <c r="BEG159" s="1410"/>
      <c r="BEH159" s="1410"/>
      <c r="BEI159" s="1410"/>
      <c r="BEJ159" s="1410"/>
      <c r="BEK159" s="1410"/>
      <c r="BEL159" s="1410"/>
      <c r="BEM159" s="1410"/>
      <c r="BEN159" s="1410"/>
      <c r="BEO159" s="1410"/>
      <c r="BEP159" s="1410"/>
      <c r="BEQ159" s="1410"/>
      <c r="BER159" s="1410"/>
      <c r="BES159" s="1410"/>
      <c r="BET159" s="1410"/>
      <c r="BEU159" s="1410"/>
      <c r="BEV159" s="1410"/>
      <c r="BEW159" s="1410"/>
      <c r="BEX159" s="1410"/>
      <c r="BEY159" s="1410"/>
      <c r="BEZ159" s="1410"/>
      <c r="BFA159" s="1410"/>
      <c r="BFB159" s="1410"/>
      <c r="BFC159" s="1410"/>
      <c r="BFD159" s="1410"/>
      <c r="BFE159" s="1410"/>
      <c r="BFF159" s="1410"/>
      <c r="BFG159" s="1410"/>
      <c r="BFH159" s="1410"/>
      <c r="BFI159" s="1410"/>
      <c r="BFJ159" s="1410"/>
      <c r="BFK159" s="1410"/>
      <c r="BFL159" s="1410"/>
      <c r="BFM159" s="1410"/>
      <c r="BFN159" s="1410"/>
      <c r="BFO159" s="1410"/>
      <c r="BFP159" s="1410"/>
      <c r="BFQ159" s="1410"/>
      <c r="BFR159" s="1410"/>
      <c r="BFS159" s="1410"/>
      <c r="BFT159" s="1410"/>
      <c r="BFU159" s="1410"/>
      <c r="BFV159" s="1410"/>
      <c r="BFW159" s="1410"/>
      <c r="BFX159" s="1410"/>
      <c r="BFY159" s="1410"/>
      <c r="BFZ159" s="1410"/>
      <c r="BGA159" s="1410"/>
      <c r="BGB159" s="1410"/>
      <c r="BGC159" s="1410"/>
      <c r="BGD159" s="1410"/>
      <c r="BGE159" s="1410"/>
      <c r="BGF159" s="1410"/>
      <c r="BGG159" s="1410"/>
      <c r="BGH159" s="1410"/>
      <c r="BGI159" s="1410"/>
      <c r="BGJ159" s="1410"/>
      <c r="BGK159" s="1410"/>
      <c r="BGL159" s="1410"/>
      <c r="BGM159" s="1410"/>
      <c r="BGN159" s="1410"/>
      <c r="BGO159" s="1410"/>
      <c r="BGP159" s="1410"/>
      <c r="BGQ159" s="1410"/>
      <c r="BGR159" s="1410"/>
      <c r="BGS159" s="1410"/>
      <c r="BGT159" s="1410"/>
      <c r="BGU159" s="1410"/>
      <c r="BGV159" s="1410"/>
      <c r="BGW159" s="1410"/>
      <c r="BGX159" s="1410"/>
      <c r="BGY159" s="1410"/>
      <c r="BGZ159" s="1410"/>
      <c r="BHA159" s="1410"/>
      <c r="BHB159" s="1410"/>
      <c r="BHC159" s="1410"/>
      <c r="BHD159" s="1410"/>
      <c r="BHE159" s="1410"/>
      <c r="BHF159" s="1410"/>
      <c r="BHG159" s="1410"/>
      <c r="BHH159" s="1410"/>
      <c r="BHI159" s="1410"/>
      <c r="BHJ159" s="1410"/>
      <c r="BHK159" s="1410"/>
      <c r="BHL159" s="1410"/>
      <c r="BHM159" s="1410"/>
      <c r="BHN159" s="1410"/>
      <c r="BHO159" s="1410"/>
      <c r="BHP159" s="1410"/>
      <c r="BHQ159" s="1410"/>
      <c r="BHR159" s="1410"/>
      <c r="BHS159" s="1410"/>
      <c r="BHT159" s="1410"/>
      <c r="BHU159" s="1410"/>
      <c r="BHV159" s="1410"/>
      <c r="BHW159" s="1410"/>
      <c r="BHX159" s="1410"/>
      <c r="BHY159" s="1410"/>
      <c r="BHZ159" s="1410"/>
      <c r="BIA159" s="1410"/>
      <c r="BIB159" s="1410"/>
      <c r="BIC159" s="1410"/>
      <c r="BID159" s="1410"/>
      <c r="BIE159" s="1410"/>
      <c r="BIF159" s="1410"/>
      <c r="BIG159" s="1410"/>
      <c r="BIH159" s="1410"/>
      <c r="BII159" s="1410"/>
      <c r="BIJ159" s="1410"/>
      <c r="BIK159" s="1410"/>
      <c r="BIL159" s="1410"/>
      <c r="BIM159" s="1410"/>
      <c r="BIN159" s="1410"/>
      <c r="BIO159" s="1410"/>
      <c r="BIP159" s="1410"/>
      <c r="BIQ159" s="1410"/>
      <c r="BIR159" s="1410"/>
      <c r="BIS159" s="1410"/>
      <c r="BIT159" s="1410"/>
      <c r="BIU159" s="1410"/>
      <c r="BIV159" s="1410"/>
      <c r="BIW159" s="1410"/>
      <c r="BIX159" s="1410"/>
      <c r="BIY159" s="1410"/>
      <c r="BIZ159" s="1410"/>
      <c r="BJA159" s="1410"/>
      <c r="BJB159" s="1410"/>
      <c r="BJC159" s="1410"/>
      <c r="BJD159" s="1410"/>
      <c r="BJE159" s="1410"/>
      <c r="BJF159" s="1410"/>
      <c r="BJG159" s="1410"/>
      <c r="BJH159" s="1410"/>
      <c r="BJI159" s="1410"/>
      <c r="BJJ159" s="1410"/>
      <c r="BJK159" s="1410"/>
      <c r="BJL159" s="1410"/>
      <c r="BJM159" s="1410"/>
      <c r="BJN159" s="1410"/>
      <c r="BJO159" s="1410"/>
      <c r="BJP159" s="1410"/>
      <c r="BJQ159" s="1410"/>
      <c r="BJR159" s="1410"/>
      <c r="BJS159" s="1410"/>
      <c r="BJT159" s="1410"/>
      <c r="BJU159" s="1410"/>
      <c r="BJV159" s="1410"/>
      <c r="BJW159" s="1410"/>
      <c r="BJX159" s="1410"/>
      <c r="BJY159" s="1410"/>
      <c r="BJZ159" s="1410"/>
      <c r="BKA159" s="1410"/>
      <c r="BKB159" s="1410"/>
      <c r="BKC159" s="1410"/>
      <c r="BKD159" s="1410"/>
      <c r="BKE159" s="1410"/>
      <c r="BKF159" s="1410"/>
      <c r="BKG159" s="1410"/>
      <c r="BKH159" s="1410"/>
      <c r="BKI159" s="1410"/>
      <c r="BKJ159" s="1410"/>
      <c r="BKK159" s="1410"/>
      <c r="BKL159" s="1410"/>
      <c r="BKM159" s="1410"/>
      <c r="BKN159" s="1410"/>
      <c r="BKO159" s="1410"/>
      <c r="BKP159" s="1410"/>
      <c r="BKQ159" s="1410"/>
      <c r="BKR159" s="1410"/>
      <c r="BKS159" s="1410"/>
      <c r="BKT159" s="1410"/>
      <c r="BKU159" s="1410"/>
      <c r="BKV159" s="1410"/>
      <c r="BKW159" s="1410"/>
      <c r="BKX159" s="1410"/>
      <c r="BKY159" s="1410"/>
      <c r="BKZ159" s="1410"/>
      <c r="BLA159" s="1410"/>
      <c r="BLB159" s="1410"/>
      <c r="BLC159" s="1410"/>
      <c r="BLD159" s="1410"/>
      <c r="BLE159" s="1410"/>
      <c r="BLF159" s="1410"/>
      <c r="BLG159" s="1410"/>
      <c r="BLH159" s="1410"/>
      <c r="BLI159" s="1410"/>
      <c r="BLJ159" s="1410"/>
      <c r="BLK159" s="1410"/>
      <c r="BLL159" s="1410"/>
      <c r="BLM159" s="1410"/>
      <c r="BLN159" s="1410"/>
      <c r="BLO159" s="1410"/>
      <c r="BLP159" s="1410"/>
      <c r="BLQ159" s="1410"/>
      <c r="BLR159" s="1410"/>
      <c r="BLS159" s="1410"/>
      <c r="BLT159" s="1410"/>
      <c r="BLU159" s="1410"/>
      <c r="BLV159" s="1410"/>
      <c r="BLW159" s="1410"/>
      <c r="BLX159" s="1410"/>
      <c r="BLY159" s="1410"/>
      <c r="BLZ159" s="1410"/>
      <c r="BMA159" s="1410"/>
      <c r="BMB159" s="1410"/>
      <c r="BMC159" s="1410"/>
      <c r="BMD159" s="1410"/>
      <c r="BME159" s="1410"/>
      <c r="BMF159" s="1410"/>
      <c r="BMG159" s="1410"/>
      <c r="BMH159" s="1410"/>
      <c r="BMI159" s="1410"/>
      <c r="BMJ159" s="1410"/>
      <c r="BMK159" s="1410"/>
      <c r="BML159" s="1410"/>
      <c r="BMM159" s="1410"/>
      <c r="BMN159" s="1410"/>
      <c r="BMO159" s="1410"/>
      <c r="BMP159" s="1410"/>
      <c r="BMQ159" s="1410"/>
      <c r="BMR159" s="1410"/>
      <c r="BMS159" s="1410"/>
      <c r="BMT159" s="1410"/>
      <c r="BMU159" s="1410"/>
      <c r="BMV159" s="1410"/>
      <c r="BMW159" s="1410"/>
      <c r="BMX159" s="1410"/>
      <c r="BMY159" s="1410"/>
      <c r="BMZ159" s="1410"/>
      <c r="BNA159" s="1410"/>
      <c r="BNB159" s="1410"/>
      <c r="BNC159" s="1410"/>
      <c r="BND159" s="1410"/>
      <c r="BNE159" s="1410"/>
      <c r="BNF159" s="1410"/>
      <c r="BNG159" s="1410"/>
      <c r="BNH159" s="1410"/>
      <c r="BNI159" s="1410"/>
      <c r="BNJ159" s="1410"/>
      <c r="BNK159" s="1410"/>
      <c r="BNL159" s="1410"/>
      <c r="BNM159" s="1410"/>
      <c r="BNN159" s="1410"/>
      <c r="BNO159" s="1410"/>
      <c r="BNP159" s="1410"/>
      <c r="BNQ159" s="1410"/>
      <c r="BNR159" s="1410"/>
      <c r="BNS159" s="1410"/>
      <c r="BNT159" s="1410"/>
      <c r="BNU159" s="1410"/>
      <c r="BNV159" s="1410"/>
      <c r="BNW159" s="1410"/>
      <c r="BNX159" s="1410"/>
      <c r="BNY159" s="1410"/>
      <c r="BNZ159" s="1410"/>
      <c r="BOA159" s="1410"/>
      <c r="BOB159" s="1410"/>
      <c r="BOC159" s="1410"/>
      <c r="BOD159" s="1410"/>
      <c r="BOE159" s="1410"/>
      <c r="BOF159" s="1410"/>
      <c r="BOG159" s="1410"/>
      <c r="BOH159" s="1410"/>
      <c r="BOI159" s="1410"/>
      <c r="BOJ159" s="1410"/>
      <c r="BOK159" s="1410"/>
      <c r="BOL159" s="1410"/>
      <c r="BOM159" s="1410"/>
      <c r="BON159" s="1410"/>
      <c r="BOO159" s="1410"/>
      <c r="BOP159" s="1410"/>
      <c r="BOQ159" s="1410"/>
      <c r="BOR159" s="1410"/>
      <c r="BOS159" s="1410"/>
      <c r="BOT159" s="1410"/>
      <c r="BOU159" s="1410"/>
      <c r="BOV159" s="1410"/>
      <c r="BOW159" s="1410"/>
      <c r="BOX159" s="1410"/>
      <c r="BOY159" s="1410"/>
      <c r="BOZ159" s="1410"/>
      <c r="BPA159" s="1410"/>
      <c r="BPB159" s="1410"/>
      <c r="BPC159" s="1410"/>
      <c r="BPD159" s="1410"/>
      <c r="BPE159" s="1410"/>
      <c r="BPF159" s="1410"/>
      <c r="BPG159" s="1410"/>
      <c r="BPH159" s="1410"/>
      <c r="BPI159" s="1410"/>
      <c r="BPJ159" s="1410"/>
      <c r="BPK159" s="1410"/>
      <c r="BPL159" s="1410"/>
      <c r="BPM159" s="1410"/>
      <c r="BPN159" s="1410"/>
      <c r="BPO159" s="1410"/>
      <c r="BPP159" s="1410"/>
      <c r="BPQ159" s="1410"/>
      <c r="BPR159" s="1410"/>
      <c r="BPS159" s="1410"/>
      <c r="BPT159" s="1410"/>
      <c r="BPU159" s="1410"/>
      <c r="BPV159" s="1410"/>
      <c r="BPW159" s="1410"/>
      <c r="BPX159" s="1410"/>
      <c r="BPY159" s="1410"/>
      <c r="BPZ159" s="1410"/>
      <c r="BQA159" s="1410"/>
      <c r="BQB159" s="1410"/>
      <c r="BQC159" s="1410"/>
      <c r="BQD159" s="1410"/>
      <c r="BQE159" s="1410"/>
      <c r="BQF159" s="1410"/>
      <c r="BQG159" s="1410"/>
      <c r="BQH159" s="1410"/>
      <c r="BQI159" s="1410"/>
      <c r="BQJ159" s="1410"/>
      <c r="BQK159" s="1410"/>
      <c r="BQL159" s="1410"/>
      <c r="BQM159" s="1410"/>
      <c r="BQN159" s="1410"/>
      <c r="BQO159" s="1410"/>
      <c r="BQP159" s="1410"/>
      <c r="BQQ159" s="1410"/>
      <c r="BQR159" s="1410"/>
      <c r="BQS159" s="1410"/>
      <c r="BQT159" s="1410"/>
      <c r="BQU159" s="1410"/>
      <c r="BQV159" s="1410"/>
      <c r="BQW159" s="1410"/>
      <c r="BQX159" s="1410"/>
      <c r="BQY159" s="1410"/>
      <c r="BQZ159" s="1410"/>
      <c r="BRA159" s="1410"/>
      <c r="BRB159" s="1410"/>
      <c r="BRC159" s="1410"/>
      <c r="BRD159" s="1410"/>
      <c r="BRE159" s="1410"/>
      <c r="BRF159" s="1410"/>
      <c r="BRG159" s="1410"/>
      <c r="BRH159" s="1410"/>
      <c r="BRI159" s="1410"/>
      <c r="BRJ159" s="1410"/>
      <c r="BRK159" s="1410"/>
      <c r="BRL159" s="1410"/>
      <c r="BRM159" s="1410"/>
      <c r="BRN159" s="1410"/>
      <c r="BRO159" s="1410"/>
      <c r="BRP159" s="1410"/>
      <c r="BRQ159" s="1410"/>
      <c r="BRR159" s="1410"/>
      <c r="BRS159" s="1410"/>
      <c r="BRT159" s="1410"/>
      <c r="BRU159" s="1410"/>
      <c r="BRV159" s="1410"/>
      <c r="BRW159" s="1410"/>
      <c r="BRX159" s="1410"/>
      <c r="BRY159" s="1410"/>
      <c r="BRZ159" s="1410"/>
      <c r="BSA159" s="1410"/>
      <c r="BSB159" s="1410"/>
      <c r="BSC159" s="1410"/>
      <c r="BSD159" s="1410"/>
      <c r="BSE159" s="1410"/>
      <c r="BSF159" s="1410"/>
      <c r="BSG159" s="1410"/>
      <c r="BSH159" s="1410"/>
      <c r="BSI159" s="1410"/>
      <c r="BSJ159" s="1410"/>
      <c r="BSK159" s="1410"/>
      <c r="BSL159" s="1410"/>
      <c r="BSM159" s="1410"/>
      <c r="BSN159" s="1410"/>
      <c r="BSO159" s="1410"/>
      <c r="BSP159" s="1410"/>
      <c r="BSQ159" s="1410"/>
      <c r="BSR159" s="1410"/>
      <c r="BSS159" s="1410"/>
      <c r="BST159" s="1410"/>
      <c r="BSU159" s="1410"/>
      <c r="BSV159" s="1410"/>
      <c r="BSW159" s="1410"/>
      <c r="BSX159" s="1410"/>
      <c r="BSY159" s="1410"/>
      <c r="BSZ159" s="1410"/>
      <c r="BTA159" s="1410"/>
      <c r="BTB159" s="1410"/>
      <c r="BTC159" s="1410"/>
      <c r="BTD159" s="1410"/>
      <c r="BTE159" s="1410"/>
      <c r="BTF159" s="1410"/>
      <c r="BTG159" s="1410"/>
      <c r="BTH159" s="1410"/>
      <c r="BTI159" s="1410"/>
      <c r="BTJ159" s="1410"/>
      <c r="BTK159" s="1410"/>
      <c r="BTL159" s="1410"/>
      <c r="BTM159" s="1410"/>
      <c r="BTN159" s="1410"/>
      <c r="BTO159" s="1410"/>
      <c r="BTP159" s="1410"/>
      <c r="BTQ159" s="1410"/>
      <c r="BTR159" s="1410"/>
      <c r="BTS159" s="1410"/>
      <c r="BTT159" s="1410"/>
      <c r="BTU159" s="1410"/>
      <c r="BTV159" s="1410"/>
      <c r="BTW159" s="1410"/>
      <c r="BTX159" s="1410"/>
      <c r="BTY159" s="1410"/>
      <c r="BTZ159" s="1410"/>
      <c r="BUA159" s="1410"/>
      <c r="BUB159" s="1410"/>
      <c r="BUC159" s="1410"/>
      <c r="BUD159" s="1410"/>
      <c r="BUE159" s="1410"/>
      <c r="BUF159" s="1410"/>
      <c r="BUG159" s="1410"/>
      <c r="BUH159" s="1410"/>
      <c r="BUI159" s="1410"/>
      <c r="BUJ159" s="1410"/>
      <c r="BUK159" s="1410"/>
      <c r="BUL159" s="1410"/>
      <c r="BUM159" s="1410"/>
      <c r="BUN159" s="1410"/>
      <c r="BUO159" s="1410"/>
      <c r="BUP159" s="1410"/>
      <c r="BUQ159" s="1410"/>
      <c r="BUR159" s="1410"/>
      <c r="BUS159" s="1410"/>
      <c r="BUT159" s="1410"/>
      <c r="BUU159" s="1410"/>
      <c r="BUV159" s="1410"/>
      <c r="BUW159" s="1410"/>
      <c r="BUX159" s="1410"/>
      <c r="BUY159" s="1410"/>
      <c r="BUZ159" s="1410"/>
      <c r="BVA159" s="1410"/>
      <c r="BVB159" s="1410"/>
      <c r="BVC159" s="1410"/>
      <c r="BVD159" s="1410"/>
      <c r="BVE159" s="1410"/>
      <c r="BVF159" s="1410"/>
      <c r="BVG159" s="1410"/>
      <c r="BVH159" s="1410"/>
      <c r="BVI159" s="1410"/>
      <c r="BVJ159" s="1410"/>
      <c r="BVK159" s="1410"/>
      <c r="BVL159" s="1410"/>
      <c r="BVM159" s="1410"/>
      <c r="BVN159" s="1410"/>
      <c r="BVO159" s="1410"/>
      <c r="BVP159" s="1410"/>
      <c r="BVQ159" s="1410"/>
      <c r="BVR159" s="1410"/>
      <c r="BVS159" s="1410"/>
      <c r="BVT159" s="1410"/>
      <c r="BVU159" s="1410"/>
      <c r="BVV159" s="1410"/>
      <c r="BVW159" s="1410"/>
      <c r="BVX159" s="1410"/>
      <c r="BVY159" s="1410"/>
      <c r="BVZ159" s="1410"/>
      <c r="BWA159" s="1410"/>
      <c r="BWB159" s="1410"/>
      <c r="BWC159" s="1410"/>
      <c r="BWD159" s="1410"/>
      <c r="BWE159" s="1410"/>
      <c r="BWF159" s="1410"/>
      <c r="BWG159" s="1410"/>
      <c r="BWH159" s="1410"/>
      <c r="BWI159" s="1410"/>
      <c r="BWJ159" s="1410"/>
      <c r="BWK159" s="1410"/>
      <c r="BWL159" s="1410"/>
      <c r="BWM159" s="1410"/>
      <c r="BWN159" s="1410"/>
      <c r="BWO159" s="1410"/>
      <c r="BWP159" s="1410"/>
      <c r="BWQ159" s="1410"/>
      <c r="BWR159" s="1410"/>
      <c r="BWS159" s="1410"/>
      <c r="BWT159" s="1410"/>
      <c r="BWU159" s="1410"/>
      <c r="BWV159" s="1410"/>
      <c r="BWW159" s="1410"/>
      <c r="BWX159" s="1410"/>
      <c r="BWY159" s="1410"/>
      <c r="BWZ159" s="1410"/>
      <c r="BXA159" s="1410"/>
      <c r="BXB159" s="1410"/>
      <c r="BXC159" s="1410"/>
      <c r="BXD159" s="1410"/>
      <c r="BXE159" s="1410"/>
      <c r="BXF159" s="1410"/>
      <c r="BXG159" s="1410"/>
      <c r="BXH159" s="1410"/>
      <c r="BXI159" s="1410"/>
      <c r="BXJ159" s="1410"/>
      <c r="BXK159" s="1410"/>
      <c r="BXL159" s="1410"/>
      <c r="BXM159" s="1410"/>
      <c r="BXN159" s="1410"/>
      <c r="BXO159" s="1410"/>
      <c r="BXP159" s="1410"/>
      <c r="BXQ159" s="1410"/>
      <c r="BXR159" s="1410"/>
      <c r="BXS159" s="1410"/>
      <c r="BXT159" s="1410"/>
      <c r="BXU159" s="1410"/>
      <c r="BXV159" s="1410"/>
      <c r="BXW159" s="1410"/>
      <c r="BXX159" s="1410"/>
      <c r="BXY159" s="1410"/>
      <c r="BXZ159" s="1410"/>
      <c r="BYA159" s="1410"/>
      <c r="BYB159" s="1410"/>
      <c r="BYC159" s="1410"/>
      <c r="BYD159" s="1410"/>
      <c r="BYE159" s="1410"/>
      <c r="BYF159" s="1410"/>
      <c r="BYG159" s="1410"/>
      <c r="BYH159" s="1410"/>
      <c r="BYI159" s="1410"/>
      <c r="BYJ159" s="1410"/>
      <c r="BYK159" s="1410"/>
      <c r="BYL159" s="1410"/>
      <c r="BYM159" s="1410"/>
      <c r="BYN159" s="1410"/>
      <c r="BYO159" s="1410"/>
      <c r="BYP159" s="1410"/>
      <c r="BYQ159" s="1410"/>
      <c r="BYR159" s="1410"/>
      <c r="BYS159" s="1410"/>
      <c r="BYT159" s="1410"/>
      <c r="BYU159" s="1410"/>
      <c r="BYV159" s="1410"/>
      <c r="BYW159" s="1410"/>
      <c r="BYX159" s="1410"/>
      <c r="BYY159" s="1410"/>
      <c r="BYZ159" s="1410"/>
      <c r="BZA159" s="1410"/>
      <c r="BZB159" s="1410"/>
      <c r="BZC159" s="1410"/>
      <c r="BZD159" s="1410"/>
      <c r="BZE159" s="1410"/>
      <c r="BZF159" s="1410"/>
      <c r="BZG159" s="1410"/>
      <c r="BZH159" s="1410"/>
      <c r="BZI159" s="1410"/>
      <c r="BZJ159" s="1410"/>
      <c r="BZK159" s="1410"/>
      <c r="BZL159" s="1410"/>
      <c r="BZM159" s="1410"/>
      <c r="BZN159" s="1410"/>
      <c r="BZO159" s="1410"/>
      <c r="BZP159" s="1410"/>
      <c r="BZQ159" s="1410"/>
      <c r="BZR159" s="1410"/>
      <c r="BZS159" s="1410"/>
      <c r="BZT159" s="1410"/>
      <c r="BZU159" s="1410"/>
      <c r="BZV159" s="1410"/>
      <c r="BZW159" s="1410"/>
      <c r="BZX159" s="1410"/>
      <c r="BZY159" s="1410"/>
      <c r="BZZ159" s="1410"/>
      <c r="CAA159" s="1410"/>
      <c r="CAB159" s="1410"/>
      <c r="CAC159" s="1410"/>
      <c r="CAD159" s="1410"/>
      <c r="CAE159" s="1410"/>
      <c r="CAF159" s="1410"/>
      <c r="CAG159" s="1410"/>
      <c r="CAH159" s="1410"/>
      <c r="CAI159" s="1410"/>
      <c r="CAJ159" s="1410"/>
      <c r="CAK159" s="1410"/>
      <c r="CAL159" s="1410"/>
      <c r="CAM159" s="1410"/>
      <c r="CAN159" s="1410"/>
      <c r="CAO159" s="1410"/>
      <c r="CAP159" s="1410"/>
      <c r="CAQ159" s="1410"/>
      <c r="CAR159" s="1410"/>
      <c r="CAS159" s="1410"/>
      <c r="CAT159" s="1410"/>
      <c r="CAU159" s="1410"/>
      <c r="CAV159" s="1410"/>
      <c r="CAW159" s="1410"/>
      <c r="CAX159" s="1410"/>
      <c r="CAY159" s="1410"/>
      <c r="CAZ159" s="1410"/>
      <c r="CBA159" s="1410"/>
      <c r="CBB159" s="1410"/>
      <c r="CBC159" s="1410"/>
      <c r="CBD159" s="1410"/>
      <c r="CBE159" s="1410"/>
      <c r="CBF159" s="1410"/>
      <c r="CBG159" s="1410"/>
      <c r="CBH159" s="1410"/>
      <c r="CBI159" s="1410"/>
      <c r="CBJ159" s="1410"/>
      <c r="CBK159" s="1410"/>
      <c r="CBL159" s="1410"/>
      <c r="CBM159" s="1410"/>
      <c r="CBN159" s="1410"/>
      <c r="CBO159" s="1410"/>
      <c r="CBP159" s="1410"/>
      <c r="CBQ159" s="1410"/>
      <c r="CBR159" s="1410"/>
      <c r="CBS159" s="1410"/>
      <c r="CBT159" s="1410"/>
      <c r="CBU159" s="1410"/>
      <c r="CBV159" s="1410"/>
      <c r="CBW159" s="1410"/>
      <c r="CBX159" s="1410"/>
      <c r="CBY159" s="1410"/>
      <c r="CBZ159" s="1410"/>
      <c r="CCA159" s="1410"/>
      <c r="CCB159" s="1410"/>
      <c r="CCC159" s="1410"/>
      <c r="CCD159" s="1410"/>
      <c r="CCE159" s="1410"/>
      <c r="CCF159" s="1410"/>
      <c r="CCG159" s="1410"/>
      <c r="CCH159" s="1410"/>
      <c r="CCI159" s="1410"/>
      <c r="CCJ159" s="1410"/>
      <c r="CCK159" s="1410"/>
      <c r="CCL159" s="1410"/>
      <c r="CCM159" s="1410"/>
      <c r="CCN159" s="1410"/>
      <c r="CCO159" s="1410"/>
      <c r="CCP159" s="1410"/>
      <c r="CCQ159" s="1410"/>
      <c r="CCR159" s="1410"/>
      <c r="CCS159" s="1410"/>
      <c r="CCT159" s="1410"/>
      <c r="CCU159" s="1410"/>
      <c r="CCV159" s="1410"/>
      <c r="CCW159" s="1410"/>
      <c r="CCX159" s="1410"/>
      <c r="CCY159" s="1410"/>
      <c r="CCZ159" s="1410"/>
      <c r="CDA159" s="1410"/>
      <c r="CDB159" s="1410"/>
      <c r="CDC159" s="1410"/>
      <c r="CDD159" s="1410"/>
      <c r="CDE159" s="1410"/>
      <c r="CDF159" s="1410"/>
      <c r="CDG159" s="1410"/>
      <c r="CDH159" s="1410"/>
      <c r="CDI159" s="1410"/>
      <c r="CDJ159" s="1410"/>
      <c r="CDK159" s="1410"/>
      <c r="CDL159" s="1410"/>
      <c r="CDM159" s="1410"/>
      <c r="CDN159" s="1410"/>
      <c r="CDO159" s="1410"/>
      <c r="CDP159" s="1410"/>
      <c r="CDQ159" s="1410"/>
      <c r="CDR159" s="1410"/>
      <c r="CDS159" s="1410"/>
      <c r="CDT159" s="1410"/>
      <c r="CDU159" s="1410"/>
      <c r="CDV159" s="1410"/>
      <c r="CDW159" s="1410"/>
      <c r="CDX159" s="1410"/>
      <c r="CDY159" s="1410"/>
      <c r="CDZ159" s="1410"/>
      <c r="CEA159" s="1410"/>
      <c r="CEB159" s="1410"/>
      <c r="CEC159" s="1410"/>
      <c r="CED159" s="1410"/>
      <c r="CEE159" s="1410"/>
      <c r="CEF159" s="1410"/>
      <c r="CEG159" s="1410"/>
      <c r="CEH159" s="1410"/>
      <c r="CEI159" s="1410"/>
      <c r="CEJ159" s="1410"/>
      <c r="CEK159" s="1410"/>
      <c r="CEL159" s="1410"/>
      <c r="CEM159" s="1410"/>
      <c r="CEN159" s="1410"/>
      <c r="CEO159" s="1410"/>
      <c r="CEP159" s="1410"/>
      <c r="CEQ159" s="1410"/>
      <c r="CER159" s="1410"/>
      <c r="CES159" s="1410"/>
      <c r="CET159" s="1410"/>
      <c r="CEU159" s="1410"/>
      <c r="CEV159" s="1410"/>
      <c r="CEW159" s="1410"/>
      <c r="CEX159" s="1410"/>
      <c r="CEY159" s="1410"/>
      <c r="CEZ159" s="1410"/>
      <c r="CFA159" s="1410"/>
      <c r="CFB159" s="1410"/>
      <c r="CFC159" s="1410"/>
      <c r="CFD159" s="1410"/>
      <c r="CFE159" s="1410"/>
      <c r="CFF159" s="1410"/>
      <c r="CFG159" s="1410"/>
      <c r="CFH159" s="1410"/>
      <c r="CFI159" s="1410"/>
      <c r="CFJ159" s="1410"/>
      <c r="CFK159" s="1410"/>
      <c r="CFL159" s="1410"/>
      <c r="CFM159" s="1410"/>
      <c r="CFN159" s="1410"/>
      <c r="CFO159" s="1410"/>
      <c r="CFP159" s="1410"/>
      <c r="CFQ159" s="1410"/>
      <c r="CFR159" s="1410"/>
      <c r="CFS159" s="1410"/>
      <c r="CFT159" s="1410"/>
      <c r="CFU159" s="1410"/>
      <c r="CFV159" s="1410"/>
      <c r="CFW159" s="1410"/>
      <c r="CFX159" s="1410"/>
      <c r="CFY159" s="1410"/>
      <c r="CFZ159" s="1410"/>
      <c r="CGA159" s="1410"/>
      <c r="CGB159" s="1410"/>
      <c r="CGC159" s="1410"/>
      <c r="CGD159" s="1410"/>
      <c r="CGE159" s="1410"/>
      <c r="CGF159" s="1410"/>
      <c r="CGG159" s="1410"/>
      <c r="CGH159" s="1410"/>
      <c r="CGI159" s="1410"/>
      <c r="CGJ159" s="1410"/>
      <c r="CGK159" s="1410"/>
      <c r="CGL159" s="1410"/>
      <c r="CGM159" s="1410"/>
      <c r="CGN159" s="1410"/>
      <c r="CGO159" s="1410"/>
      <c r="CGP159" s="1410"/>
      <c r="CGQ159" s="1410"/>
      <c r="CGR159" s="1410"/>
      <c r="CGS159" s="1410"/>
      <c r="CGT159" s="1410"/>
      <c r="CGU159" s="1410"/>
      <c r="CGV159" s="1410"/>
      <c r="CGW159" s="1410"/>
      <c r="CGX159" s="1410"/>
      <c r="CGY159" s="1410"/>
      <c r="CGZ159" s="1410"/>
      <c r="CHA159" s="1410"/>
      <c r="CHB159" s="1410"/>
      <c r="CHC159" s="1410"/>
      <c r="CHD159" s="1410"/>
      <c r="CHE159" s="1410"/>
      <c r="CHF159" s="1410"/>
      <c r="CHG159" s="1410"/>
      <c r="CHH159" s="1410"/>
      <c r="CHI159" s="1410"/>
      <c r="CHJ159" s="1410"/>
      <c r="CHK159" s="1410"/>
      <c r="CHL159" s="1410"/>
      <c r="CHM159" s="1410"/>
      <c r="CHN159" s="1410"/>
      <c r="CHO159" s="1410"/>
      <c r="CHP159" s="1410"/>
      <c r="CHQ159" s="1410"/>
      <c r="CHR159" s="1410"/>
      <c r="CHS159" s="1410"/>
      <c r="CHT159" s="1410"/>
      <c r="CHU159" s="1410"/>
      <c r="CHV159" s="1410"/>
      <c r="CHW159" s="1410"/>
      <c r="CHX159" s="1410"/>
      <c r="CHY159" s="1410"/>
      <c r="CHZ159" s="1410"/>
      <c r="CIA159" s="1410"/>
      <c r="CIB159" s="1410"/>
      <c r="CIC159" s="1410"/>
      <c r="CID159" s="1410"/>
      <c r="CIE159" s="1410"/>
      <c r="CIF159" s="1410"/>
      <c r="CIG159" s="1410"/>
      <c r="CIH159" s="1410"/>
      <c r="CII159" s="1410"/>
      <c r="CIJ159" s="1410"/>
      <c r="CIK159" s="1410"/>
      <c r="CIL159" s="1410"/>
      <c r="CIM159" s="1410"/>
      <c r="CIN159" s="1410"/>
      <c r="CIO159" s="1410"/>
      <c r="CIP159" s="1410"/>
      <c r="CIQ159" s="1410"/>
      <c r="CIR159" s="1410"/>
      <c r="CIS159" s="1410"/>
      <c r="CIT159" s="1410"/>
      <c r="CIU159" s="1410"/>
      <c r="CIV159" s="1410"/>
      <c r="CIW159" s="1410"/>
      <c r="CIX159" s="1410"/>
      <c r="CIY159" s="1410"/>
      <c r="CIZ159" s="1410"/>
      <c r="CJA159" s="1410"/>
      <c r="CJB159" s="1410"/>
      <c r="CJC159" s="1410"/>
      <c r="CJD159" s="1410"/>
      <c r="CJE159" s="1410"/>
      <c r="CJF159" s="1410"/>
      <c r="CJG159" s="1410"/>
      <c r="CJH159" s="1410"/>
      <c r="CJI159" s="1410"/>
      <c r="CJJ159" s="1410"/>
      <c r="CJK159" s="1410"/>
      <c r="CJL159" s="1410"/>
      <c r="CJM159" s="1410"/>
      <c r="CJN159" s="1410"/>
      <c r="CJO159" s="1410"/>
      <c r="CJP159" s="1410"/>
      <c r="CJQ159" s="1410"/>
      <c r="CJR159" s="1410"/>
      <c r="CJS159" s="1410"/>
      <c r="CJT159" s="1410"/>
      <c r="CJU159" s="1410"/>
      <c r="CJV159" s="1410"/>
      <c r="CJW159" s="1410"/>
      <c r="CJX159" s="1410"/>
      <c r="CJY159" s="1410"/>
      <c r="CJZ159" s="1410"/>
      <c r="CKA159" s="1410"/>
      <c r="CKB159" s="1410"/>
      <c r="CKC159" s="1410"/>
      <c r="CKD159" s="1410"/>
      <c r="CKE159" s="1410"/>
      <c r="CKF159" s="1410"/>
      <c r="CKG159" s="1410"/>
      <c r="CKH159" s="1410"/>
      <c r="CKI159" s="1410"/>
      <c r="CKJ159" s="1410"/>
      <c r="CKK159" s="1410"/>
      <c r="CKL159" s="1410"/>
      <c r="CKM159" s="1410"/>
      <c r="CKN159" s="1410"/>
      <c r="CKO159" s="1410"/>
      <c r="CKP159" s="1410"/>
      <c r="CKQ159" s="1410"/>
      <c r="CKR159" s="1410"/>
      <c r="CKS159" s="1410"/>
      <c r="CKT159" s="1410"/>
      <c r="CKU159" s="1410"/>
      <c r="CKV159" s="1410"/>
      <c r="CKW159" s="1410"/>
      <c r="CKX159" s="1410"/>
      <c r="CKY159" s="1410"/>
      <c r="CKZ159" s="1410"/>
      <c r="CLA159" s="1410"/>
      <c r="CLB159" s="1410"/>
      <c r="CLC159" s="1410"/>
      <c r="CLD159" s="1410"/>
      <c r="CLE159" s="1410"/>
      <c r="CLF159" s="1410"/>
      <c r="CLG159" s="1410"/>
      <c r="CLH159" s="1410"/>
      <c r="CLI159" s="1410"/>
      <c r="CLJ159" s="1410"/>
      <c r="CLK159" s="1410"/>
      <c r="CLL159" s="1410"/>
      <c r="CLM159" s="1410"/>
      <c r="CLN159" s="1410"/>
      <c r="CLO159" s="1410"/>
      <c r="CLP159" s="1410"/>
      <c r="CLQ159" s="1410"/>
      <c r="CLR159" s="1410"/>
      <c r="CLS159" s="1410"/>
      <c r="CLT159" s="1410"/>
      <c r="CLU159" s="1410"/>
      <c r="CLV159" s="1410"/>
      <c r="CLW159" s="1410"/>
      <c r="CLX159" s="1410"/>
      <c r="CLY159" s="1410"/>
      <c r="CLZ159" s="1410"/>
      <c r="CMA159" s="1410"/>
      <c r="CMB159" s="1410"/>
      <c r="CMC159" s="1410"/>
      <c r="CMD159" s="1410"/>
      <c r="CME159" s="1410"/>
      <c r="CMF159" s="1410"/>
      <c r="CMG159" s="1410"/>
      <c r="CMH159" s="1410"/>
      <c r="CMI159" s="1410"/>
      <c r="CMJ159" s="1410"/>
      <c r="CMK159" s="1410"/>
      <c r="CML159" s="1410"/>
      <c r="CMM159" s="1410"/>
      <c r="CMN159" s="1410"/>
      <c r="CMO159" s="1410"/>
      <c r="CMP159" s="1410"/>
      <c r="CMQ159" s="1410"/>
      <c r="CMR159" s="1410"/>
      <c r="CMS159" s="1410"/>
      <c r="CMT159" s="1410"/>
      <c r="CMU159" s="1410"/>
      <c r="CMV159" s="1410"/>
      <c r="CMW159" s="1410"/>
      <c r="CMX159" s="1410"/>
      <c r="CMY159" s="1410"/>
      <c r="CMZ159" s="1410"/>
      <c r="CNA159" s="1410"/>
      <c r="CNB159" s="1410"/>
      <c r="CNC159" s="1410"/>
      <c r="CND159" s="1410"/>
      <c r="CNE159" s="1410"/>
      <c r="CNF159" s="1410"/>
      <c r="CNG159" s="1410"/>
      <c r="CNH159" s="1410"/>
      <c r="CNI159" s="1410"/>
      <c r="CNJ159" s="1410"/>
      <c r="CNK159" s="1410"/>
      <c r="CNL159" s="1410"/>
      <c r="CNM159" s="1410"/>
      <c r="CNN159" s="1410"/>
      <c r="CNO159" s="1410"/>
      <c r="CNP159" s="1410"/>
      <c r="CNQ159" s="1410"/>
      <c r="CNR159" s="1410"/>
      <c r="CNS159" s="1410"/>
      <c r="CNT159" s="1410"/>
      <c r="CNU159" s="1410"/>
      <c r="CNV159" s="1410"/>
      <c r="CNW159" s="1410"/>
      <c r="CNX159" s="1410"/>
      <c r="CNY159" s="1410"/>
      <c r="CNZ159" s="1410"/>
      <c r="COA159" s="1410"/>
      <c r="COB159" s="1410"/>
      <c r="COC159" s="1410"/>
      <c r="COD159" s="1410"/>
      <c r="COE159" s="1410"/>
      <c r="COF159" s="1410"/>
      <c r="COG159" s="1410"/>
      <c r="COH159" s="1410"/>
      <c r="COI159" s="1410"/>
      <c r="COJ159" s="1410"/>
      <c r="COK159" s="1410"/>
      <c r="COL159" s="1410"/>
      <c r="COM159" s="1410"/>
      <c r="CON159" s="1410"/>
      <c r="COO159" s="1410"/>
      <c r="COP159" s="1410"/>
      <c r="COQ159" s="1410"/>
      <c r="COR159" s="1410"/>
      <c r="COS159" s="1410"/>
      <c r="COT159" s="1410"/>
      <c r="COU159" s="1410"/>
      <c r="COV159" s="1410"/>
      <c r="COW159" s="1410"/>
      <c r="COX159" s="1410"/>
      <c r="COY159" s="1410"/>
      <c r="COZ159" s="1410"/>
      <c r="CPA159" s="1410"/>
      <c r="CPB159" s="1410"/>
      <c r="CPC159" s="1410"/>
      <c r="CPD159" s="1410"/>
      <c r="CPE159" s="1410"/>
      <c r="CPF159" s="1410"/>
      <c r="CPG159" s="1410"/>
      <c r="CPH159" s="1410"/>
      <c r="CPI159" s="1410"/>
      <c r="CPJ159" s="1410"/>
      <c r="CPK159" s="1410"/>
      <c r="CPL159" s="1410"/>
      <c r="CPM159" s="1410"/>
      <c r="CPN159" s="1410"/>
      <c r="CPO159" s="1410"/>
      <c r="CPP159" s="1410"/>
      <c r="CPQ159" s="1410"/>
      <c r="CPR159" s="1410"/>
      <c r="CPS159" s="1410"/>
      <c r="CPT159" s="1410"/>
      <c r="CPU159" s="1410"/>
      <c r="CPV159" s="1410"/>
      <c r="CPW159" s="1410"/>
      <c r="CPX159" s="1410"/>
      <c r="CPY159" s="1410"/>
      <c r="CPZ159" s="1410"/>
      <c r="CQA159" s="1410"/>
      <c r="CQB159" s="1410"/>
      <c r="CQC159" s="1410"/>
      <c r="CQD159" s="1410"/>
      <c r="CQE159" s="1410"/>
      <c r="CQF159" s="1410"/>
      <c r="CQG159" s="1410"/>
      <c r="CQH159" s="1410"/>
      <c r="CQI159" s="1410"/>
      <c r="CQJ159" s="1410"/>
      <c r="CQK159" s="1410"/>
      <c r="CQL159" s="1410"/>
      <c r="CQM159" s="1410"/>
      <c r="CQN159" s="1410"/>
      <c r="CQO159" s="1410"/>
      <c r="CQP159" s="1410"/>
      <c r="CQQ159" s="1410"/>
      <c r="CQR159" s="1410"/>
      <c r="CQS159" s="1410"/>
      <c r="CQT159" s="1410"/>
      <c r="CQU159" s="1410"/>
      <c r="CQV159" s="1410"/>
      <c r="CQW159" s="1410"/>
      <c r="CQX159" s="1410"/>
      <c r="CQY159" s="1410"/>
      <c r="CQZ159" s="1410"/>
      <c r="CRA159" s="1410"/>
      <c r="CRB159" s="1410"/>
      <c r="CRC159" s="1410"/>
      <c r="CRD159" s="1410"/>
      <c r="CRE159" s="1410"/>
      <c r="CRF159" s="1410"/>
      <c r="CRG159" s="1410"/>
      <c r="CRH159" s="1410"/>
      <c r="CRI159" s="1410"/>
      <c r="CRJ159" s="1410"/>
      <c r="CRK159" s="1410"/>
      <c r="CRL159" s="1410"/>
      <c r="CRM159" s="1410"/>
      <c r="CRN159" s="1410"/>
      <c r="CRO159" s="1410"/>
      <c r="CRP159" s="1410"/>
      <c r="CRQ159" s="1410"/>
      <c r="CRR159" s="1410"/>
      <c r="CRS159" s="1410"/>
      <c r="CRT159" s="1410"/>
      <c r="CRU159" s="1410"/>
      <c r="CRV159" s="1410"/>
      <c r="CRW159" s="1410"/>
      <c r="CRX159" s="1410"/>
      <c r="CRY159" s="1410"/>
      <c r="CRZ159" s="1410"/>
      <c r="CSA159" s="1410"/>
      <c r="CSB159" s="1410"/>
      <c r="CSC159" s="1410"/>
      <c r="CSD159" s="1410"/>
      <c r="CSE159" s="1410"/>
      <c r="CSF159" s="1410"/>
      <c r="CSG159" s="1410"/>
      <c r="CSH159" s="1410"/>
      <c r="CSI159" s="1410"/>
      <c r="CSJ159" s="1410"/>
      <c r="CSK159" s="1410"/>
      <c r="CSL159" s="1410"/>
      <c r="CSM159" s="1410"/>
      <c r="CSN159" s="1410"/>
      <c r="CSO159" s="1410"/>
      <c r="CSP159" s="1410"/>
      <c r="CSQ159" s="1410"/>
      <c r="CSR159" s="1410"/>
      <c r="CSS159" s="1410"/>
      <c r="CST159" s="1410"/>
      <c r="CSU159" s="1410"/>
      <c r="CSV159" s="1410"/>
      <c r="CSW159" s="1410"/>
      <c r="CSX159" s="1410"/>
      <c r="CSY159" s="1410"/>
      <c r="CSZ159" s="1410"/>
      <c r="CTA159" s="1410"/>
      <c r="CTB159" s="1410"/>
      <c r="CTC159" s="1410"/>
      <c r="CTD159" s="1410"/>
      <c r="CTE159" s="1410"/>
      <c r="CTF159" s="1410"/>
      <c r="CTG159" s="1410"/>
      <c r="CTH159" s="1410"/>
      <c r="CTI159" s="1410"/>
      <c r="CTJ159" s="1410"/>
      <c r="CTK159" s="1410"/>
      <c r="CTL159" s="1410"/>
      <c r="CTM159" s="1410"/>
      <c r="CTN159" s="1410"/>
      <c r="CTO159" s="1410"/>
      <c r="CTP159" s="1410"/>
      <c r="CTQ159" s="1410"/>
      <c r="CTR159" s="1410"/>
      <c r="CTS159" s="1410"/>
      <c r="CTT159" s="1410"/>
      <c r="CTU159" s="1410"/>
      <c r="CTV159" s="1410"/>
      <c r="CTW159" s="1410"/>
      <c r="CTX159" s="1410"/>
      <c r="CTY159" s="1410"/>
      <c r="CTZ159" s="1410"/>
      <c r="CUA159" s="1410"/>
      <c r="CUB159" s="1410"/>
      <c r="CUC159" s="1410"/>
      <c r="CUD159" s="1410"/>
      <c r="CUE159" s="1410"/>
      <c r="CUF159" s="1410"/>
      <c r="CUG159" s="1410"/>
      <c r="CUH159" s="1410"/>
      <c r="CUI159" s="1410"/>
      <c r="CUJ159" s="1410"/>
      <c r="CUK159" s="1410"/>
      <c r="CUL159" s="1410"/>
      <c r="CUM159" s="1410"/>
      <c r="CUN159" s="1410"/>
      <c r="CUO159" s="1410"/>
      <c r="CUP159" s="1410"/>
      <c r="CUQ159" s="1410"/>
      <c r="CUR159" s="1410"/>
      <c r="CUS159" s="1410"/>
      <c r="CUT159" s="1410"/>
      <c r="CUU159" s="1410"/>
      <c r="CUV159" s="1410"/>
      <c r="CUW159" s="1410"/>
      <c r="CUX159" s="1410"/>
      <c r="CUY159" s="1410"/>
      <c r="CUZ159" s="1410"/>
      <c r="CVA159" s="1410"/>
      <c r="CVB159" s="1410"/>
      <c r="CVC159" s="1410"/>
      <c r="CVD159" s="1410"/>
      <c r="CVE159" s="1410"/>
      <c r="CVF159" s="1410"/>
      <c r="CVG159" s="1410"/>
      <c r="CVH159" s="1410"/>
      <c r="CVI159" s="1410"/>
      <c r="CVJ159" s="1410"/>
      <c r="CVK159" s="1410"/>
      <c r="CVL159" s="1410"/>
      <c r="CVM159" s="1410"/>
      <c r="CVN159" s="1410"/>
      <c r="CVO159" s="1410"/>
      <c r="CVP159" s="1410"/>
      <c r="CVQ159" s="1410"/>
      <c r="CVR159" s="1410"/>
      <c r="CVS159" s="1410"/>
      <c r="CVT159" s="1410"/>
      <c r="CVU159" s="1410"/>
      <c r="CVV159" s="1410"/>
      <c r="CVW159" s="1410"/>
      <c r="CVX159" s="1410"/>
      <c r="CVY159" s="1410"/>
      <c r="CVZ159" s="1410"/>
      <c r="CWA159" s="1410"/>
      <c r="CWB159" s="1410"/>
      <c r="CWC159" s="1410"/>
      <c r="CWD159" s="1410"/>
      <c r="CWE159" s="1410"/>
      <c r="CWF159" s="1410"/>
      <c r="CWG159" s="1410"/>
      <c r="CWH159" s="1410"/>
      <c r="CWI159" s="1410"/>
      <c r="CWJ159" s="1410"/>
      <c r="CWK159" s="1410"/>
      <c r="CWL159" s="1410"/>
      <c r="CWM159" s="1410"/>
      <c r="CWN159" s="1410"/>
      <c r="CWO159" s="1410"/>
      <c r="CWP159" s="1410"/>
      <c r="CWQ159" s="1410"/>
      <c r="CWR159" s="1410"/>
      <c r="CWS159" s="1410"/>
      <c r="CWT159" s="1410"/>
      <c r="CWU159" s="1410"/>
      <c r="CWV159" s="1410"/>
      <c r="CWW159" s="1410"/>
      <c r="CWX159" s="1410"/>
      <c r="CWY159" s="1410"/>
      <c r="CWZ159" s="1410"/>
      <c r="CXA159" s="1410"/>
      <c r="CXB159" s="1410"/>
      <c r="CXC159" s="1410"/>
      <c r="CXD159" s="1410"/>
      <c r="CXE159" s="1410"/>
      <c r="CXF159" s="1410"/>
      <c r="CXG159" s="1410"/>
      <c r="CXH159" s="1410"/>
      <c r="CXI159" s="1410"/>
      <c r="CXJ159" s="1410"/>
      <c r="CXK159" s="1410"/>
      <c r="CXL159" s="1410"/>
      <c r="CXM159" s="1410"/>
      <c r="CXN159" s="1410"/>
      <c r="CXO159" s="1410"/>
      <c r="CXP159" s="1410"/>
      <c r="CXQ159" s="1410"/>
      <c r="CXR159" s="1410"/>
      <c r="CXS159" s="1410"/>
      <c r="CXT159" s="1410"/>
      <c r="CXU159" s="1410"/>
      <c r="CXV159" s="1410"/>
      <c r="CXW159" s="1410"/>
      <c r="CXX159" s="1410"/>
      <c r="CXY159" s="1410"/>
      <c r="CXZ159" s="1410"/>
      <c r="CYA159" s="1410"/>
      <c r="CYB159" s="1410"/>
      <c r="CYC159" s="1410"/>
      <c r="CYD159" s="1410"/>
      <c r="CYE159" s="1410"/>
      <c r="CYF159" s="1410"/>
      <c r="CYG159" s="1410"/>
      <c r="CYH159" s="1410"/>
      <c r="CYI159" s="1410"/>
      <c r="CYJ159" s="1410"/>
      <c r="CYK159" s="1410"/>
      <c r="CYL159" s="1410"/>
      <c r="CYM159" s="1410"/>
      <c r="CYN159" s="1410"/>
      <c r="CYO159" s="1410"/>
      <c r="CYP159" s="1410"/>
      <c r="CYQ159" s="1410"/>
      <c r="CYR159" s="1410"/>
      <c r="CYS159" s="1410"/>
      <c r="CYT159" s="1410"/>
      <c r="CYU159" s="1410"/>
      <c r="CYV159" s="1410"/>
      <c r="CYW159" s="1410"/>
      <c r="CYX159" s="1410"/>
      <c r="CYY159" s="1410"/>
      <c r="CYZ159" s="1410"/>
      <c r="CZA159" s="1410"/>
      <c r="CZB159" s="1410"/>
      <c r="CZC159" s="1410"/>
      <c r="CZD159" s="1410"/>
      <c r="CZE159" s="1410"/>
      <c r="CZF159" s="1410"/>
      <c r="CZG159" s="1410"/>
      <c r="CZH159" s="1410"/>
      <c r="CZI159" s="1410"/>
      <c r="CZJ159" s="1410"/>
      <c r="CZK159" s="1410"/>
      <c r="CZL159" s="1410"/>
      <c r="CZM159" s="1410"/>
      <c r="CZN159" s="1410"/>
      <c r="CZO159" s="1410"/>
      <c r="CZP159" s="1410"/>
      <c r="CZQ159" s="1410"/>
      <c r="CZR159" s="1410"/>
      <c r="CZS159" s="1410"/>
      <c r="CZT159" s="1410"/>
      <c r="CZU159" s="1410"/>
      <c r="CZV159" s="1410"/>
      <c r="CZW159" s="1410"/>
      <c r="CZX159" s="1410"/>
      <c r="CZY159" s="1410"/>
      <c r="CZZ159" s="1410"/>
      <c r="DAA159" s="1410"/>
      <c r="DAB159" s="1410"/>
      <c r="DAC159" s="1410"/>
      <c r="DAD159" s="1410"/>
      <c r="DAE159" s="1410"/>
      <c r="DAF159" s="1410"/>
      <c r="DAG159" s="1410"/>
      <c r="DAH159" s="1410"/>
      <c r="DAI159" s="1410"/>
      <c r="DAJ159" s="1410"/>
      <c r="DAK159" s="1410"/>
      <c r="DAL159" s="1410"/>
      <c r="DAM159" s="1410"/>
      <c r="DAN159" s="1410"/>
      <c r="DAO159" s="1410"/>
      <c r="DAP159" s="1410"/>
      <c r="DAQ159" s="1410"/>
      <c r="DAR159" s="1410"/>
      <c r="DAS159" s="1410"/>
      <c r="DAT159" s="1410"/>
      <c r="DAU159" s="1410"/>
      <c r="DAV159" s="1410"/>
      <c r="DAW159" s="1410"/>
      <c r="DAX159" s="1410"/>
      <c r="DAY159" s="1410"/>
      <c r="DAZ159" s="1410"/>
      <c r="DBA159" s="1410"/>
      <c r="DBB159" s="1410"/>
      <c r="DBC159" s="1410"/>
      <c r="DBD159" s="1410"/>
      <c r="DBE159" s="1410"/>
      <c r="DBF159" s="1410"/>
      <c r="DBG159" s="1410"/>
      <c r="DBH159" s="1410"/>
      <c r="DBI159" s="1410"/>
      <c r="DBJ159" s="1410"/>
      <c r="DBK159" s="1410"/>
      <c r="DBL159" s="1410"/>
      <c r="DBM159" s="1410"/>
      <c r="DBN159" s="1410"/>
      <c r="DBO159" s="1410"/>
      <c r="DBP159" s="1410"/>
      <c r="DBQ159" s="1410"/>
      <c r="DBR159" s="1410"/>
      <c r="DBS159" s="1410"/>
      <c r="DBT159" s="1410"/>
      <c r="DBU159" s="1410"/>
      <c r="DBV159" s="1410"/>
      <c r="DBW159" s="1410"/>
      <c r="DBX159" s="1410"/>
      <c r="DBY159" s="1410"/>
      <c r="DBZ159" s="1410"/>
      <c r="DCA159" s="1410"/>
      <c r="DCB159" s="1410"/>
      <c r="DCC159" s="1410"/>
      <c r="DCD159" s="1410"/>
      <c r="DCE159" s="1410"/>
      <c r="DCF159" s="1410"/>
      <c r="DCG159" s="1410"/>
      <c r="DCH159" s="1410"/>
      <c r="DCI159" s="1410"/>
      <c r="DCJ159" s="1410"/>
      <c r="DCK159" s="1410"/>
      <c r="DCL159" s="1410"/>
      <c r="DCM159" s="1410"/>
      <c r="DCN159" s="1410"/>
      <c r="DCO159" s="1410"/>
      <c r="DCP159" s="1410"/>
      <c r="DCQ159" s="1410"/>
      <c r="DCR159" s="1410"/>
      <c r="DCS159" s="1410"/>
      <c r="DCT159" s="1410"/>
      <c r="DCU159" s="1410"/>
      <c r="DCV159" s="1410"/>
      <c r="DCW159" s="1410"/>
      <c r="DCX159" s="1410"/>
      <c r="DCY159" s="1410"/>
      <c r="DCZ159" s="1410"/>
      <c r="DDA159" s="1410"/>
      <c r="DDB159" s="1410"/>
      <c r="DDC159" s="1410"/>
      <c r="DDD159" s="1410"/>
      <c r="DDE159" s="1410"/>
      <c r="DDF159" s="1410"/>
      <c r="DDG159" s="1410"/>
      <c r="DDH159" s="1410"/>
      <c r="DDI159" s="1410"/>
      <c r="DDJ159" s="1410"/>
      <c r="DDK159" s="1410"/>
      <c r="DDL159" s="1410"/>
      <c r="DDM159" s="1410"/>
      <c r="DDN159" s="1410"/>
      <c r="DDO159" s="1410"/>
      <c r="DDP159" s="1410"/>
      <c r="DDQ159" s="1410"/>
      <c r="DDR159" s="1410"/>
      <c r="DDS159" s="1410"/>
      <c r="DDT159" s="1410"/>
      <c r="DDU159" s="1410"/>
      <c r="DDV159" s="1410"/>
      <c r="DDW159" s="1410"/>
      <c r="DDX159" s="1410"/>
      <c r="DDY159" s="1410"/>
      <c r="DDZ159" s="1410"/>
      <c r="DEA159" s="1410"/>
      <c r="DEB159" s="1410"/>
      <c r="DEC159" s="1410"/>
      <c r="DED159" s="1410"/>
      <c r="DEE159" s="1410"/>
      <c r="DEF159" s="1410"/>
      <c r="DEG159" s="1410"/>
      <c r="DEH159" s="1410"/>
      <c r="DEI159" s="1410"/>
      <c r="DEJ159" s="1410"/>
      <c r="DEK159" s="1410"/>
      <c r="DEL159" s="1410"/>
      <c r="DEM159" s="1410"/>
      <c r="DEN159" s="1410"/>
      <c r="DEO159" s="1410"/>
      <c r="DEP159" s="1410"/>
      <c r="DEQ159" s="1410"/>
      <c r="DER159" s="1410"/>
      <c r="DES159" s="1410"/>
      <c r="DET159" s="1410"/>
      <c r="DEU159" s="1410"/>
      <c r="DEV159" s="1410"/>
      <c r="DEW159" s="1410"/>
      <c r="DEX159" s="1410"/>
      <c r="DEY159" s="1410"/>
      <c r="DEZ159" s="1410"/>
      <c r="DFA159" s="1410"/>
      <c r="DFB159" s="1410"/>
      <c r="DFC159" s="1410"/>
      <c r="DFD159" s="1410"/>
      <c r="DFE159" s="1410"/>
      <c r="DFF159" s="1410"/>
      <c r="DFG159" s="1410"/>
      <c r="DFH159" s="1410"/>
      <c r="DFI159" s="1410"/>
      <c r="DFJ159" s="1410"/>
      <c r="DFK159" s="1410"/>
      <c r="DFL159" s="1410"/>
      <c r="DFM159" s="1410"/>
      <c r="DFN159" s="1410"/>
      <c r="DFO159" s="1410"/>
      <c r="DFP159" s="1410"/>
      <c r="DFQ159" s="1410"/>
      <c r="DFR159" s="1410"/>
      <c r="DFS159" s="1410"/>
      <c r="DFT159" s="1410"/>
      <c r="DFU159" s="1410"/>
      <c r="DFV159" s="1410"/>
      <c r="DFW159" s="1410"/>
      <c r="DFX159" s="1410"/>
      <c r="DFY159" s="1410"/>
      <c r="DFZ159" s="1410"/>
      <c r="DGA159" s="1410"/>
      <c r="DGB159" s="1410"/>
      <c r="DGC159" s="1410"/>
      <c r="DGD159" s="1410"/>
      <c r="DGE159" s="1410"/>
      <c r="DGF159" s="1410"/>
      <c r="DGG159" s="1410"/>
      <c r="DGH159" s="1410"/>
      <c r="DGI159" s="1410"/>
      <c r="DGJ159" s="1410"/>
      <c r="DGK159" s="1410"/>
      <c r="DGL159" s="1410"/>
      <c r="DGM159" s="1410"/>
      <c r="DGN159" s="1410"/>
      <c r="DGO159" s="1410"/>
      <c r="DGP159" s="1410"/>
      <c r="DGQ159" s="1410"/>
      <c r="DGR159" s="1410"/>
      <c r="DGS159" s="1410"/>
      <c r="DGT159" s="1410"/>
      <c r="DGU159" s="1410"/>
      <c r="DGV159" s="1410"/>
      <c r="DGW159" s="1410"/>
      <c r="DGX159" s="1410"/>
      <c r="DGY159" s="1410"/>
      <c r="DGZ159" s="1410"/>
      <c r="DHA159" s="1410"/>
      <c r="DHB159" s="1410"/>
      <c r="DHC159" s="1410"/>
      <c r="DHD159" s="1410"/>
      <c r="DHE159" s="1410"/>
      <c r="DHF159" s="1410"/>
      <c r="DHG159" s="1410"/>
      <c r="DHH159" s="1410"/>
      <c r="DHI159" s="1410"/>
      <c r="DHJ159" s="1410"/>
      <c r="DHK159" s="1410"/>
      <c r="DHL159" s="1410"/>
      <c r="DHM159" s="1410"/>
      <c r="DHN159" s="1410"/>
      <c r="DHO159" s="1410"/>
      <c r="DHP159" s="1410"/>
      <c r="DHQ159" s="1410"/>
      <c r="DHR159" s="1410"/>
      <c r="DHS159" s="1410"/>
      <c r="DHT159" s="1410"/>
      <c r="DHU159" s="1410"/>
      <c r="DHV159" s="1410"/>
      <c r="DHW159" s="1410"/>
      <c r="DHX159" s="1410"/>
      <c r="DHY159" s="1410"/>
      <c r="DHZ159" s="1410"/>
      <c r="DIA159" s="1410"/>
      <c r="DIB159" s="1410"/>
      <c r="DIC159" s="1410"/>
      <c r="DID159" s="1410"/>
      <c r="DIE159" s="1410"/>
      <c r="DIF159" s="1410"/>
      <c r="DIG159" s="1410"/>
      <c r="DIH159" s="1410"/>
      <c r="DII159" s="1410"/>
      <c r="DIJ159" s="1410"/>
      <c r="DIK159" s="1410"/>
      <c r="DIL159" s="1410"/>
      <c r="DIM159" s="1410"/>
      <c r="DIN159" s="1410"/>
      <c r="DIO159" s="1410"/>
      <c r="DIP159" s="1410"/>
      <c r="DIQ159" s="1410"/>
      <c r="DIR159" s="1410"/>
      <c r="DIS159" s="1410"/>
      <c r="DIT159" s="1410"/>
      <c r="DIU159" s="1410"/>
      <c r="DIV159" s="1410"/>
      <c r="DIW159" s="1410"/>
      <c r="DIX159" s="1410"/>
      <c r="DIY159" s="1410"/>
      <c r="DIZ159" s="1410"/>
      <c r="DJA159" s="1410"/>
      <c r="DJB159" s="1410"/>
      <c r="DJC159" s="1410"/>
      <c r="DJD159" s="1410"/>
      <c r="DJE159" s="1410"/>
      <c r="DJF159" s="1410"/>
      <c r="DJG159" s="1410"/>
      <c r="DJH159" s="1410"/>
      <c r="DJI159" s="1410"/>
      <c r="DJJ159" s="1410"/>
      <c r="DJK159" s="1410"/>
      <c r="DJL159" s="1410"/>
      <c r="DJM159" s="1410"/>
      <c r="DJN159" s="1410"/>
      <c r="DJO159" s="1410"/>
      <c r="DJP159" s="1410"/>
      <c r="DJQ159" s="1410"/>
      <c r="DJR159" s="1410"/>
      <c r="DJS159" s="1410"/>
      <c r="DJT159" s="1410"/>
      <c r="DJU159" s="1410"/>
      <c r="DJV159" s="1410"/>
      <c r="DJW159" s="1410"/>
      <c r="DJX159" s="1410"/>
      <c r="DJY159" s="1410"/>
      <c r="DJZ159" s="1410"/>
      <c r="DKA159" s="1410"/>
      <c r="DKB159" s="1410"/>
      <c r="DKC159" s="1410"/>
      <c r="DKD159" s="1410"/>
      <c r="DKE159" s="1410"/>
      <c r="DKF159" s="1410"/>
      <c r="DKG159" s="1410"/>
      <c r="DKH159" s="1410"/>
      <c r="DKI159" s="1410"/>
      <c r="DKJ159" s="1410"/>
      <c r="DKK159" s="1410"/>
      <c r="DKL159" s="1410"/>
      <c r="DKM159" s="1410"/>
      <c r="DKN159" s="1410"/>
      <c r="DKO159" s="1410"/>
      <c r="DKP159" s="1410"/>
      <c r="DKQ159" s="1410"/>
      <c r="DKR159" s="1410"/>
      <c r="DKS159" s="1410"/>
      <c r="DKT159" s="1410"/>
      <c r="DKU159" s="1410"/>
      <c r="DKV159" s="1410"/>
      <c r="DKW159" s="1410"/>
      <c r="DKX159" s="1410"/>
      <c r="DKY159" s="1410"/>
      <c r="DKZ159" s="1410"/>
      <c r="DLA159" s="1410"/>
      <c r="DLB159" s="1410"/>
      <c r="DLC159" s="1410"/>
      <c r="DLD159" s="1410"/>
      <c r="DLE159" s="1410"/>
      <c r="DLF159" s="1410"/>
      <c r="DLG159" s="1410"/>
      <c r="DLH159" s="1410"/>
      <c r="DLI159" s="1410"/>
      <c r="DLJ159" s="1410"/>
      <c r="DLK159" s="1410"/>
      <c r="DLL159" s="1410"/>
      <c r="DLM159" s="1410"/>
      <c r="DLN159" s="1410"/>
      <c r="DLO159" s="1410"/>
      <c r="DLP159" s="1410"/>
      <c r="DLQ159" s="1410"/>
      <c r="DLR159" s="1410"/>
      <c r="DLS159" s="1410"/>
      <c r="DLT159" s="1410"/>
      <c r="DLU159" s="1410"/>
      <c r="DLV159" s="1410"/>
      <c r="DLW159" s="1410"/>
      <c r="DLX159" s="1410"/>
      <c r="DLY159" s="1410"/>
      <c r="DLZ159" s="1410"/>
      <c r="DMA159" s="1410"/>
      <c r="DMB159" s="1410"/>
      <c r="DMC159" s="1410"/>
      <c r="DMD159" s="1410"/>
      <c r="DME159" s="1410"/>
      <c r="DMF159" s="1410"/>
      <c r="DMG159" s="1410"/>
      <c r="DMH159" s="1410"/>
      <c r="DMI159" s="1410"/>
      <c r="DMJ159" s="1410"/>
      <c r="DMK159" s="1410"/>
      <c r="DML159" s="1410"/>
      <c r="DMM159" s="1410"/>
      <c r="DMN159" s="1410"/>
      <c r="DMO159" s="1410"/>
      <c r="DMP159" s="1410"/>
      <c r="DMQ159" s="1410"/>
      <c r="DMR159" s="1410"/>
      <c r="DMS159" s="1410"/>
      <c r="DMT159" s="1410"/>
      <c r="DMU159" s="1410"/>
      <c r="DMV159" s="1410"/>
      <c r="DMW159" s="1410"/>
      <c r="DMX159" s="1410"/>
      <c r="DMY159" s="1410"/>
      <c r="DMZ159" s="1410"/>
      <c r="DNA159" s="1410"/>
      <c r="DNB159" s="1410"/>
      <c r="DNC159" s="1410"/>
      <c r="DND159" s="1410"/>
      <c r="DNE159" s="1410"/>
      <c r="DNF159" s="1410"/>
      <c r="DNG159" s="1410"/>
      <c r="DNH159" s="1410"/>
      <c r="DNI159" s="1410"/>
      <c r="DNJ159" s="1410"/>
      <c r="DNK159" s="1410"/>
      <c r="DNL159" s="1410"/>
      <c r="DNM159" s="1410"/>
      <c r="DNN159" s="1410"/>
      <c r="DNO159" s="1410"/>
      <c r="DNP159" s="1410"/>
      <c r="DNQ159" s="1410"/>
      <c r="DNR159" s="1410"/>
      <c r="DNS159" s="1410"/>
      <c r="DNT159" s="1410"/>
      <c r="DNU159" s="1410"/>
      <c r="DNV159" s="1410"/>
      <c r="DNW159" s="1410"/>
      <c r="DNX159" s="1410"/>
      <c r="DNY159" s="1410"/>
      <c r="DNZ159" s="1410"/>
      <c r="DOA159" s="1410"/>
      <c r="DOB159" s="1410"/>
      <c r="DOC159" s="1410"/>
      <c r="DOD159" s="1410"/>
      <c r="DOE159" s="1410"/>
      <c r="DOF159" s="1410"/>
      <c r="DOG159" s="1410"/>
      <c r="DOH159" s="1410"/>
      <c r="DOI159" s="1410"/>
      <c r="DOJ159" s="1410"/>
      <c r="DOK159" s="1410"/>
      <c r="DOL159" s="1410"/>
      <c r="DOM159" s="1410"/>
      <c r="DON159" s="1410"/>
      <c r="DOO159" s="1410"/>
      <c r="DOP159" s="1410"/>
      <c r="DOQ159" s="1410"/>
      <c r="DOR159" s="1410"/>
      <c r="DOS159" s="1410"/>
      <c r="DOT159" s="1410"/>
      <c r="DOU159" s="1410"/>
      <c r="DOV159" s="1410"/>
      <c r="DOW159" s="1410"/>
      <c r="DOX159" s="1410"/>
      <c r="DOY159" s="1410"/>
      <c r="DOZ159" s="1410"/>
      <c r="DPA159" s="1410"/>
      <c r="DPB159" s="1410"/>
      <c r="DPC159" s="1410"/>
      <c r="DPD159" s="1410"/>
      <c r="DPE159" s="1410"/>
      <c r="DPF159" s="1410"/>
      <c r="DPG159" s="1410"/>
      <c r="DPH159" s="1410"/>
      <c r="DPI159" s="1410"/>
      <c r="DPJ159" s="1410"/>
      <c r="DPK159" s="1410"/>
      <c r="DPL159" s="1410"/>
      <c r="DPM159" s="1410"/>
      <c r="DPN159" s="1410"/>
      <c r="DPO159" s="1410"/>
      <c r="DPP159" s="1410"/>
      <c r="DPQ159" s="1410"/>
      <c r="DPR159" s="1410"/>
      <c r="DPS159" s="1410"/>
      <c r="DPT159" s="1410"/>
      <c r="DPU159" s="1410"/>
      <c r="DPV159" s="1410"/>
      <c r="DPW159" s="1410"/>
      <c r="DPX159" s="1410"/>
      <c r="DPY159" s="1410"/>
      <c r="DPZ159" s="1410"/>
      <c r="DQA159" s="1410"/>
      <c r="DQB159" s="1410"/>
      <c r="DQC159" s="1410"/>
      <c r="DQD159" s="1410"/>
      <c r="DQE159" s="1410"/>
      <c r="DQF159" s="1410"/>
      <c r="DQG159" s="1410"/>
      <c r="DQH159" s="1410"/>
      <c r="DQI159" s="1410"/>
      <c r="DQJ159" s="1410"/>
      <c r="DQK159" s="1410"/>
      <c r="DQL159" s="1410"/>
      <c r="DQM159" s="1410"/>
      <c r="DQN159" s="1410"/>
      <c r="DQO159" s="1410"/>
      <c r="DQP159" s="1410"/>
      <c r="DQQ159" s="1410"/>
      <c r="DQR159" s="1410"/>
      <c r="DQS159" s="1410"/>
      <c r="DQT159" s="1410"/>
      <c r="DQU159" s="1410"/>
      <c r="DQV159" s="1410"/>
      <c r="DQW159" s="1410"/>
      <c r="DQX159" s="1410"/>
      <c r="DQY159" s="1410"/>
      <c r="DQZ159" s="1410"/>
      <c r="DRA159" s="1410"/>
      <c r="DRB159" s="1410"/>
      <c r="DRC159" s="1410"/>
      <c r="DRD159" s="1410"/>
      <c r="DRE159" s="1410"/>
      <c r="DRF159" s="1410"/>
      <c r="DRG159" s="1410"/>
      <c r="DRH159" s="1410"/>
      <c r="DRI159" s="1410"/>
      <c r="DRJ159" s="1410"/>
      <c r="DRK159" s="1410"/>
      <c r="DRL159" s="1410"/>
      <c r="DRM159" s="1410"/>
      <c r="DRN159" s="1410"/>
      <c r="DRO159" s="1410"/>
      <c r="DRP159" s="1410"/>
      <c r="DRQ159" s="1410"/>
      <c r="DRR159" s="1410"/>
      <c r="DRS159" s="1410"/>
      <c r="DRT159" s="1410"/>
      <c r="DRU159" s="1410"/>
      <c r="DRV159" s="1410"/>
      <c r="DRW159" s="1410"/>
      <c r="DRX159" s="1410"/>
      <c r="DRY159" s="1410"/>
      <c r="DRZ159" s="1410"/>
      <c r="DSA159" s="1410"/>
      <c r="DSB159" s="1410"/>
      <c r="DSC159" s="1410"/>
      <c r="DSD159" s="1410"/>
      <c r="DSE159" s="1410"/>
      <c r="DSF159" s="1410"/>
      <c r="DSG159" s="1410"/>
      <c r="DSH159" s="1410"/>
      <c r="DSI159" s="1410"/>
      <c r="DSJ159" s="1410"/>
      <c r="DSK159" s="1410"/>
      <c r="DSL159" s="1410"/>
      <c r="DSM159" s="1410"/>
      <c r="DSN159" s="1410"/>
      <c r="DSO159" s="1410"/>
      <c r="DSP159" s="1410"/>
      <c r="DSQ159" s="1410"/>
      <c r="DSR159" s="1410"/>
      <c r="DSS159" s="1410"/>
      <c r="DST159" s="1410"/>
      <c r="DSU159" s="1410"/>
      <c r="DSV159" s="1410"/>
      <c r="DSW159" s="1410"/>
      <c r="DSX159" s="1410"/>
      <c r="DSY159" s="1410"/>
      <c r="DSZ159" s="1410"/>
      <c r="DTA159" s="1410"/>
      <c r="DTB159" s="1410"/>
      <c r="DTC159" s="1410"/>
      <c r="DTD159" s="1410"/>
      <c r="DTE159" s="1410"/>
      <c r="DTF159" s="1410"/>
      <c r="DTG159" s="1410"/>
      <c r="DTH159" s="1410"/>
      <c r="DTI159" s="1410"/>
      <c r="DTJ159" s="1410"/>
      <c r="DTK159" s="1410"/>
      <c r="DTL159" s="1410"/>
      <c r="DTM159" s="1410"/>
      <c r="DTN159" s="1410"/>
      <c r="DTO159" s="1410"/>
      <c r="DTP159" s="1410"/>
      <c r="DTQ159" s="1410"/>
      <c r="DTR159" s="1410"/>
      <c r="DTS159" s="1410"/>
      <c r="DTT159" s="1410"/>
      <c r="DTU159" s="1410"/>
      <c r="DTV159" s="1410"/>
      <c r="DTW159" s="1410"/>
      <c r="DTX159" s="1410"/>
      <c r="DTY159" s="1410"/>
      <c r="DTZ159" s="1410"/>
      <c r="DUA159" s="1410"/>
      <c r="DUB159" s="1410"/>
      <c r="DUC159" s="1410"/>
      <c r="DUD159" s="1410"/>
      <c r="DUE159" s="1410"/>
      <c r="DUF159" s="1410"/>
      <c r="DUG159" s="1410"/>
      <c r="DUH159" s="1410"/>
      <c r="DUI159" s="1410"/>
      <c r="DUJ159" s="1410"/>
      <c r="DUK159" s="1410"/>
      <c r="DUL159" s="1410"/>
      <c r="DUM159" s="1410"/>
      <c r="DUN159" s="1410"/>
      <c r="DUO159" s="1410"/>
      <c r="DUP159" s="1410"/>
      <c r="DUQ159" s="1410"/>
      <c r="DUR159" s="1410"/>
      <c r="DUS159" s="1410"/>
      <c r="DUT159" s="1410"/>
      <c r="DUU159" s="1410"/>
      <c r="DUV159" s="1410"/>
      <c r="DUW159" s="1410"/>
      <c r="DUX159" s="1410"/>
      <c r="DUY159" s="1410"/>
      <c r="DUZ159" s="1410"/>
      <c r="DVA159" s="1410"/>
      <c r="DVB159" s="1410"/>
      <c r="DVC159" s="1410"/>
      <c r="DVD159" s="1410"/>
      <c r="DVE159" s="1410"/>
      <c r="DVF159" s="1410"/>
      <c r="DVG159" s="1410"/>
      <c r="DVH159" s="1410"/>
      <c r="DVI159" s="1410"/>
      <c r="DVJ159" s="1410"/>
      <c r="DVK159" s="1410"/>
      <c r="DVL159" s="1410"/>
      <c r="DVM159" s="1410"/>
      <c r="DVN159" s="1410"/>
      <c r="DVO159" s="1410"/>
      <c r="DVP159" s="1410"/>
      <c r="DVQ159" s="1410"/>
      <c r="DVR159" s="1410"/>
      <c r="DVS159" s="1410"/>
      <c r="DVT159" s="1410"/>
      <c r="DVU159" s="1410"/>
      <c r="DVV159" s="1410"/>
      <c r="DVW159" s="1410"/>
      <c r="DVX159" s="1410"/>
      <c r="DVY159" s="1410"/>
      <c r="DVZ159" s="1410"/>
      <c r="DWA159" s="1410"/>
      <c r="DWB159" s="1410"/>
      <c r="DWC159" s="1410"/>
      <c r="DWD159" s="1410"/>
      <c r="DWE159" s="1410"/>
      <c r="DWF159" s="1410"/>
      <c r="DWG159" s="1410"/>
      <c r="DWH159" s="1410"/>
      <c r="DWI159" s="1410"/>
      <c r="DWJ159" s="1410"/>
      <c r="DWK159" s="1410"/>
      <c r="DWL159" s="1410"/>
      <c r="DWM159" s="1410"/>
      <c r="DWN159" s="1410"/>
      <c r="DWO159" s="1410"/>
      <c r="DWP159" s="1410"/>
      <c r="DWQ159" s="1410"/>
      <c r="DWR159" s="1410"/>
      <c r="DWS159" s="1410"/>
      <c r="DWT159" s="1410"/>
      <c r="DWU159" s="1410"/>
      <c r="DWV159" s="1410"/>
      <c r="DWW159" s="1410"/>
      <c r="DWX159" s="1410"/>
      <c r="DWY159" s="1410"/>
      <c r="DWZ159" s="1410"/>
      <c r="DXA159" s="1410"/>
      <c r="DXB159" s="1410"/>
      <c r="DXC159" s="1410"/>
      <c r="DXD159" s="1410"/>
      <c r="DXE159" s="1410"/>
      <c r="DXF159" s="1410"/>
      <c r="DXG159" s="1410"/>
      <c r="DXH159" s="1410"/>
      <c r="DXI159" s="1410"/>
      <c r="DXJ159" s="1410"/>
      <c r="DXK159" s="1410"/>
      <c r="DXL159" s="1410"/>
      <c r="DXM159" s="1410"/>
      <c r="DXN159" s="1410"/>
      <c r="DXO159" s="1410"/>
      <c r="DXP159" s="1410"/>
      <c r="DXQ159" s="1410"/>
      <c r="DXR159" s="1410"/>
      <c r="DXS159" s="1410"/>
      <c r="DXT159" s="1410"/>
      <c r="DXU159" s="1410"/>
      <c r="DXV159" s="1410"/>
      <c r="DXW159" s="1410"/>
      <c r="DXX159" s="1410"/>
      <c r="DXY159" s="1410"/>
      <c r="DXZ159" s="1410"/>
      <c r="DYA159" s="1410"/>
      <c r="DYB159" s="1410"/>
      <c r="DYC159" s="1410"/>
      <c r="DYD159" s="1410"/>
      <c r="DYE159" s="1410"/>
      <c r="DYF159" s="1410"/>
      <c r="DYG159" s="1410"/>
      <c r="DYH159" s="1410"/>
      <c r="DYI159" s="1410"/>
      <c r="DYJ159" s="1410"/>
      <c r="DYK159" s="1410"/>
      <c r="DYL159" s="1410"/>
      <c r="DYM159" s="1410"/>
      <c r="DYN159" s="1410"/>
      <c r="DYO159" s="1410"/>
      <c r="DYP159" s="1410"/>
      <c r="DYQ159" s="1410"/>
      <c r="DYR159" s="1410"/>
      <c r="DYS159" s="1410"/>
      <c r="DYT159" s="1410"/>
      <c r="DYU159" s="1410"/>
      <c r="DYV159" s="1410"/>
      <c r="DYW159" s="1410"/>
      <c r="DYX159" s="1410"/>
      <c r="DYY159" s="1410"/>
      <c r="DYZ159" s="1410"/>
      <c r="DZA159" s="1410"/>
      <c r="DZB159" s="1410"/>
      <c r="DZC159" s="1410"/>
      <c r="DZD159" s="1410"/>
      <c r="DZE159" s="1410"/>
      <c r="DZF159" s="1410"/>
      <c r="DZG159" s="1410"/>
      <c r="DZH159" s="1410"/>
      <c r="DZI159" s="1410"/>
      <c r="DZJ159" s="1410"/>
      <c r="DZK159" s="1410"/>
      <c r="DZL159" s="1410"/>
      <c r="DZM159" s="1410"/>
      <c r="DZN159" s="1410"/>
      <c r="DZO159" s="1410"/>
      <c r="DZP159" s="1410"/>
      <c r="DZQ159" s="1410"/>
      <c r="DZR159" s="1410"/>
      <c r="DZS159" s="1410"/>
      <c r="DZT159" s="1410"/>
      <c r="DZU159" s="1410"/>
      <c r="DZV159" s="1410"/>
      <c r="DZW159" s="1410"/>
      <c r="DZX159" s="1410"/>
      <c r="DZY159" s="1410"/>
      <c r="DZZ159" s="1410"/>
      <c r="EAA159" s="1410"/>
      <c r="EAB159" s="1410"/>
      <c r="EAC159" s="1410"/>
      <c r="EAD159" s="1410"/>
      <c r="EAE159" s="1410"/>
      <c r="EAF159" s="1410"/>
      <c r="EAG159" s="1410"/>
      <c r="EAH159" s="1410"/>
      <c r="EAI159" s="1410"/>
      <c r="EAJ159" s="1410"/>
      <c r="EAK159" s="1410"/>
      <c r="EAL159" s="1410"/>
      <c r="EAM159" s="1410"/>
      <c r="EAN159" s="1410"/>
      <c r="EAO159" s="1410"/>
      <c r="EAP159" s="1410"/>
      <c r="EAQ159" s="1410"/>
      <c r="EAR159" s="1410"/>
      <c r="EAS159" s="1410"/>
      <c r="EAT159" s="1410"/>
      <c r="EAU159" s="1410"/>
      <c r="EAV159" s="1410"/>
      <c r="EAW159" s="1410"/>
      <c r="EAX159" s="1410"/>
      <c r="EAY159" s="1410"/>
      <c r="EAZ159" s="1410"/>
      <c r="EBA159" s="1410"/>
      <c r="EBB159" s="1410"/>
      <c r="EBC159" s="1410"/>
      <c r="EBD159" s="1410"/>
      <c r="EBE159" s="1410"/>
      <c r="EBF159" s="1410"/>
      <c r="EBG159" s="1410"/>
      <c r="EBH159" s="1410"/>
      <c r="EBI159" s="1410"/>
      <c r="EBJ159" s="1410"/>
      <c r="EBK159" s="1410"/>
      <c r="EBL159" s="1410"/>
      <c r="EBM159" s="1410"/>
      <c r="EBN159" s="1410"/>
      <c r="EBO159" s="1410"/>
      <c r="EBP159" s="1410"/>
      <c r="EBQ159" s="1410"/>
      <c r="EBR159" s="1410"/>
      <c r="EBS159" s="1410"/>
      <c r="EBT159" s="1410"/>
      <c r="EBU159" s="1410"/>
      <c r="EBV159" s="1410"/>
      <c r="EBW159" s="1410"/>
      <c r="EBX159" s="1410"/>
      <c r="EBY159" s="1410"/>
      <c r="EBZ159" s="1410"/>
      <c r="ECA159" s="1410"/>
      <c r="ECB159" s="1410"/>
      <c r="ECC159" s="1410"/>
      <c r="ECD159" s="1410"/>
      <c r="ECE159" s="1410"/>
      <c r="ECF159" s="1410"/>
      <c r="ECG159" s="1410"/>
      <c r="ECH159" s="1410"/>
      <c r="ECI159" s="1410"/>
      <c r="ECJ159" s="1410"/>
      <c r="ECK159" s="1410"/>
      <c r="ECL159" s="1410"/>
      <c r="ECM159" s="1410"/>
      <c r="ECN159" s="1410"/>
      <c r="ECO159" s="1410"/>
      <c r="ECP159" s="1410"/>
      <c r="ECQ159" s="1410"/>
      <c r="ECR159" s="1410"/>
      <c r="ECS159" s="1410"/>
      <c r="ECT159" s="1410"/>
      <c r="ECU159" s="1410"/>
      <c r="ECV159" s="1410"/>
      <c r="ECW159" s="1410"/>
      <c r="ECX159" s="1410"/>
      <c r="ECY159" s="1410"/>
      <c r="ECZ159" s="1410"/>
      <c r="EDA159" s="1410"/>
      <c r="EDB159" s="1410"/>
      <c r="EDC159" s="1410"/>
      <c r="EDD159" s="1410"/>
      <c r="EDE159" s="1410"/>
      <c r="EDF159" s="1410"/>
      <c r="EDG159" s="1410"/>
      <c r="EDH159" s="1410"/>
      <c r="EDI159" s="1410"/>
      <c r="EDJ159" s="1410"/>
      <c r="EDK159" s="1410"/>
      <c r="EDL159" s="1410"/>
      <c r="EDM159" s="1410"/>
      <c r="EDN159" s="1410"/>
      <c r="EDO159" s="1410"/>
      <c r="EDP159" s="1410"/>
      <c r="EDQ159" s="1410"/>
      <c r="EDR159" s="1410"/>
      <c r="EDS159" s="1410"/>
      <c r="EDT159" s="1410"/>
      <c r="EDU159" s="1410"/>
      <c r="EDV159" s="1410"/>
      <c r="EDW159" s="1410"/>
      <c r="EDX159" s="1410"/>
      <c r="EDY159" s="1410"/>
      <c r="EDZ159" s="1410"/>
      <c r="EEA159" s="1410"/>
      <c r="EEB159" s="1410"/>
      <c r="EEC159" s="1410"/>
      <c r="EED159" s="1410"/>
      <c r="EEE159" s="1410"/>
      <c r="EEF159" s="1410"/>
      <c r="EEG159" s="1410"/>
      <c r="EEH159" s="1410"/>
      <c r="EEI159" s="1410"/>
      <c r="EEJ159" s="1410"/>
      <c r="EEK159" s="1410"/>
      <c r="EEL159" s="1410"/>
      <c r="EEM159" s="1410"/>
      <c r="EEN159" s="1410"/>
      <c r="EEO159" s="1410"/>
      <c r="EEP159" s="1410"/>
      <c r="EEQ159" s="1410"/>
      <c r="EER159" s="1410"/>
      <c r="EES159" s="1410"/>
      <c r="EET159" s="1410"/>
      <c r="EEU159" s="1410"/>
      <c r="EEV159" s="1410"/>
      <c r="EEW159" s="1410"/>
      <c r="EEX159" s="1410"/>
      <c r="EEY159" s="1410"/>
      <c r="EEZ159" s="1410"/>
      <c r="EFA159" s="1410"/>
      <c r="EFB159" s="1410"/>
      <c r="EFC159" s="1410"/>
      <c r="EFD159" s="1410"/>
      <c r="EFE159" s="1410"/>
      <c r="EFF159" s="1410"/>
      <c r="EFG159" s="1410"/>
      <c r="EFH159" s="1410"/>
      <c r="EFI159" s="1410"/>
      <c r="EFJ159" s="1410"/>
      <c r="EFK159" s="1410"/>
      <c r="EFL159" s="1410"/>
      <c r="EFM159" s="1410"/>
      <c r="EFN159" s="1410"/>
      <c r="EFO159" s="1410"/>
      <c r="EFP159" s="1410"/>
      <c r="EFQ159" s="1410"/>
      <c r="EFR159" s="1410"/>
      <c r="EFS159" s="1410"/>
      <c r="EFT159" s="1410"/>
      <c r="EFU159" s="1410"/>
      <c r="EFV159" s="1410"/>
      <c r="EFW159" s="1410"/>
      <c r="EFX159" s="1410"/>
      <c r="EFY159" s="1410"/>
      <c r="EFZ159" s="1410"/>
      <c r="EGA159" s="1410"/>
      <c r="EGB159" s="1410"/>
      <c r="EGC159" s="1410"/>
      <c r="EGD159" s="1410"/>
      <c r="EGE159" s="1410"/>
      <c r="EGF159" s="1410"/>
      <c r="EGG159" s="1410"/>
      <c r="EGH159" s="1410"/>
      <c r="EGI159" s="1410"/>
      <c r="EGJ159" s="1410"/>
      <c r="EGK159" s="1410"/>
      <c r="EGL159" s="1410"/>
      <c r="EGM159" s="1410"/>
      <c r="EGN159" s="1410"/>
      <c r="EGO159" s="1410"/>
      <c r="EGP159" s="1410"/>
      <c r="EGQ159" s="1410"/>
      <c r="EGR159" s="1410"/>
      <c r="EGS159" s="1410"/>
      <c r="EGT159" s="1410"/>
      <c r="EGU159" s="1410"/>
      <c r="EGV159" s="1410"/>
      <c r="EGW159" s="1410"/>
      <c r="EGX159" s="1410"/>
      <c r="EGY159" s="1410"/>
      <c r="EGZ159" s="1410"/>
      <c r="EHA159" s="1410"/>
      <c r="EHB159" s="1410"/>
      <c r="EHC159" s="1410"/>
      <c r="EHD159" s="1410"/>
      <c r="EHE159" s="1410"/>
      <c r="EHF159" s="1410"/>
      <c r="EHG159" s="1410"/>
      <c r="EHH159" s="1410"/>
      <c r="EHI159" s="1410"/>
      <c r="EHJ159" s="1410"/>
      <c r="EHK159" s="1410"/>
      <c r="EHL159" s="1410"/>
      <c r="EHM159" s="1410"/>
      <c r="EHN159" s="1410"/>
      <c r="EHO159" s="1410"/>
      <c r="EHP159" s="1410"/>
      <c r="EHQ159" s="1410"/>
      <c r="EHR159" s="1410"/>
      <c r="EHS159" s="1410"/>
      <c r="EHT159" s="1410"/>
      <c r="EHU159" s="1410"/>
      <c r="EHV159" s="1410"/>
      <c r="EHW159" s="1410"/>
      <c r="EHX159" s="1410"/>
      <c r="EHY159" s="1410"/>
      <c r="EHZ159" s="1410"/>
      <c r="EIA159" s="1410"/>
      <c r="EIB159" s="1410"/>
      <c r="EIC159" s="1410"/>
      <c r="EID159" s="1410"/>
      <c r="EIE159" s="1410"/>
      <c r="EIF159" s="1410"/>
      <c r="EIG159" s="1410"/>
      <c r="EIH159" s="1410"/>
      <c r="EII159" s="1410"/>
      <c r="EIJ159" s="1410"/>
      <c r="EIK159" s="1410"/>
      <c r="EIL159" s="1410"/>
      <c r="EIM159" s="1410"/>
      <c r="EIN159" s="1410"/>
      <c r="EIO159" s="1410"/>
      <c r="EIP159" s="1410"/>
      <c r="EIQ159" s="1410"/>
      <c r="EIR159" s="1410"/>
      <c r="EIS159" s="1410"/>
      <c r="EIT159" s="1410"/>
      <c r="EIU159" s="1410"/>
      <c r="EIV159" s="1410"/>
      <c r="EIW159" s="1410"/>
      <c r="EIX159" s="1410"/>
      <c r="EIY159" s="1410"/>
      <c r="EIZ159" s="1410"/>
      <c r="EJA159" s="1410"/>
      <c r="EJB159" s="1410"/>
      <c r="EJC159" s="1410"/>
      <c r="EJD159" s="1410"/>
      <c r="EJE159" s="1410"/>
      <c r="EJF159" s="1410"/>
      <c r="EJG159" s="1410"/>
      <c r="EJH159" s="1410"/>
      <c r="EJI159" s="1410"/>
      <c r="EJJ159" s="1410"/>
      <c r="EJK159" s="1410"/>
      <c r="EJL159" s="1410"/>
      <c r="EJM159" s="1410"/>
      <c r="EJN159" s="1410"/>
      <c r="EJO159" s="1410"/>
      <c r="EJP159" s="1410"/>
      <c r="EJQ159" s="1410"/>
      <c r="EJR159" s="1410"/>
      <c r="EJS159" s="1410"/>
      <c r="EJT159" s="1410"/>
      <c r="EJU159" s="1410"/>
      <c r="EJV159" s="1410"/>
      <c r="EJW159" s="1410"/>
      <c r="EJX159" s="1410"/>
      <c r="EJY159" s="1410"/>
      <c r="EJZ159" s="1410"/>
      <c r="EKA159" s="1410"/>
      <c r="EKB159" s="1410"/>
      <c r="EKC159" s="1410"/>
      <c r="EKD159" s="1410"/>
      <c r="EKE159" s="1410"/>
      <c r="EKF159" s="1410"/>
      <c r="EKG159" s="1410"/>
      <c r="EKH159" s="1410"/>
      <c r="EKI159" s="1410"/>
      <c r="EKJ159" s="1410"/>
      <c r="EKK159" s="1410"/>
      <c r="EKL159" s="1410"/>
      <c r="EKM159" s="1410"/>
      <c r="EKN159" s="1410"/>
      <c r="EKO159" s="1410"/>
      <c r="EKP159" s="1410"/>
      <c r="EKQ159" s="1410"/>
      <c r="EKR159" s="1410"/>
      <c r="EKS159" s="1410"/>
      <c r="EKT159" s="1410"/>
      <c r="EKU159" s="1410"/>
      <c r="EKV159" s="1410"/>
      <c r="EKW159" s="1410"/>
      <c r="EKX159" s="1410"/>
      <c r="EKY159" s="1410"/>
      <c r="EKZ159" s="1410"/>
      <c r="ELA159" s="1410"/>
      <c r="ELB159" s="1410"/>
      <c r="ELC159" s="1410"/>
      <c r="ELD159" s="1410"/>
      <c r="ELE159" s="1410"/>
      <c r="ELF159" s="1410"/>
      <c r="ELG159" s="1410"/>
      <c r="ELH159" s="1410"/>
      <c r="ELI159" s="1410"/>
      <c r="ELJ159" s="1410"/>
      <c r="ELK159" s="1410"/>
      <c r="ELL159" s="1410"/>
      <c r="ELM159" s="1410"/>
      <c r="ELN159" s="1410"/>
      <c r="ELO159" s="1410"/>
      <c r="ELP159" s="1410"/>
      <c r="ELQ159" s="1410"/>
      <c r="ELR159" s="1410"/>
      <c r="ELS159" s="1410"/>
      <c r="ELT159" s="1410"/>
      <c r="ELU159" s="1410"/>
      <c r="ELV159" s="1410"/>
      <c r="ELW159" s="1410"/>
      <c r="ELX159" s="1410"/>
      <c r="ELY159" s="1410"/>
      <c r="ELZ159" s="1410"/>
      <c r="EMA159" s="1410"/>
      <c r="EMB159" s="1410"/>
      <c r="EMC159" s="1410"/>
      <c r="EMD159" s="1410"/>
      <c r="EME159" s="1410"/>
      <c r="EMF159" s="1410"/>
      <c r="EMG159" s="1410"/>
      <c r="EMH159" s="1410"/>
      <c r="EMI159" s="1410"/>
      <c r="EMJ159" s="1410"/>
      <c r="EMK159" s="1410"/>
      <c r="EML159" s="1410"/>
      <c r="EMM159" s="1410"/>
      <c r="EMN159" s="1410"/>
      <c r="EMO159" s="1410"/>
      <c r="EMP159" s="1410"/>
      <c r="EMQ159" s="1410"/>
      <c r="EMR159" s="1410"/>
      <c r="EMS159" s="1410"/>
      <c r="EMT159" s="1410"/>
      <c r="EMU159" s="1410"/>
      <c r="EMV159" s="1410"/>
      <c r="EMW159" s="1410"/>
      <c r="EMX159" s="1410"/>
      <c r="EMY159" s="1410"/>
      <c r="EMZ159" s="1410"/>
      <c r="ENA159" s="1410"/>
      <c r="ENB159" s="1410"/>
      <c r="ENC159" s="1410"/>
      <c r="END159" s="1410"/>
      <c r="ENE159" s="1410"/>
      <c r="ENF159" s="1410"/>
      <c r="ENG159" s="1410"/>
      <c r="ENH159" s="1410"/>
      <c r="ENI159" s="1410"/>
      <c r="ENJ159" s="1410"/>
      <c r="ENK159" s="1410"/>
      <c r="ENL159" s="1410"/>
      <c r="ENM159" s="1410"/>
      <c r="ENN159" s="1410"/>
      <c r="ENO159" s="1410"/>
      <c r="ENP159" s="1410"/>
      <c r="ENQ159" s="1410"/>
      <c r="ENR159" s="1410"/>
      <c r="ENS159" s="1410"/>
      <c r="ENT159" s="1410"/>
      <c r="ENU159" s="1410"/>
      <c r="ENV159" s="1410"/>
      <c r="ENW159" s="1410"/>
      <c r="ENX159" s="1410"/>
      <c r="ENY159" s="1410"/>
      <c r="ENZ159" s="1410"/>
      <c r="EOA159" s="1410"/>
      <c r="EOB159" s="1410"/>
      <c r="EOC159" s="1410"/>
      <c r="EOD159" s="1410"/>
      <c r="EOE159" s="1410"/>
      <c r="EOF159" s="1410"/>
      <c r="EOG159" s="1410"/>
      <c r="EOH159" s="1410"/>
      <c r="EOI159" s="1410"/>
      <c r="EOJ159" s="1410"/>
      <c r="EOK159" s="1410"/>
      <c r="EOL159" s="1410"/>
      <c r="EOM159" s="1410"/>
      <c r="EON159" s="1410"/>
      <c r="EOO159" s="1410"/>
      <c r="EOP159" s="1410"/>
      <c r="EOQ159" s="1410"/>
      <c r="EOR159" s="1410"/>
      <c r="EOS159" s="1410"/>
      <c r="EOT159" s="1410"/>
      <c r="EOU159" s="1410"/>
      <c r="EOV159" s="1410"/>
      <c r="EOW159" s="1410"/>
      <c r="EOX159" s="1410"/>
      <c r="EOY159" s="1410"/>
      <c r="EOZ159" s="1410"/>
      <c r="EPA159" s="1410"/>
      <c r="EPB159" s="1410"/>
      <c r="EPC159" s="1410"/>
      <c r="EPD159" s="1410"/>
      <c r="EPE159" s="1410"/>
      <c r="EPF159" s="1410"/>
      <c r="EPG159" s="1410"/>
      <c r="EPH159" s="1410"/>
      <c r="EPI159" s="1410"/>
      <c r="EPJ159" s="1410"/>
      <c r="EPK159" s="1410"/>
      <c r="EPL159" s="1410"/>
      <c r="EPM159" s="1410"/>
      <c r="EPN159" s="1410"/>
      <c r="EPO159" s="1410"/>
      <c r="EPP159" s="1410"/>
      <c r="EPQ159" s="1410"/>
      <c r="EPR159" s="1410"/>
      <c r="EPS159" s="1410"/>
      <c r="EPT159" s="1410"/>
      <c r="EPU159" s="1410"/>
      <c r="EPV159" s="1410"/>
      <c r="EPW159" s="1410"/>
      <c r="EPX159" s="1410"/>
      <c r="EPY159" s="1410"/>
      <c r="EPZ159" s="1410"/>
      <c r="EQA159" s="1410"/>
      <c r="EQB159" s="1410"/>
      <c r="EQC159" s="1410"/>
      <c r="EQD159" s="1410"/>
      <c r="EQE159" s="1410"/>
      <c r="EQF159" s="1410"/>
      <c r="EQG159" s="1410"/>
      <c r="EQH159" s="1410"/>
      <c r="EQI159" s="1410"/>
      <c r="EQJ159" s="1410"/>
      <c r="EQK159" s="1410"/>
      <c r="EQL159" s="1410"/>
      <c r="EQM159" s="1410"/>
      <c r="EQN159" s="1410"/>
      <c r="EQO159" s="1410"/>
      <c r="EQP159" s="1410"/>
      <c r="EQQ159" s="1410"/>
      <c r="EQR159" s="1410"/>
      <c r="EQS159" s="1410"/>
      <c r="EQT159" s="1410"/>
      <c r="EQU159" s="1410"/>
      <c r="EQV159" s="1410"/>
      <c r="EQW159" s="1410"/>
      <c r="EQX159" s="1410"/>
      <c r="EQY159" s="1410"/>
      <c r="EQZ159" s="1410"/>
      <c r="ERA159" s="1410"/>
      <c r="ERB159" s="1410"/>
      <c r="ERC159" s="1410"/>
      <c r="ERD159" s="1410"/>
      <c r="ERE159" s="1410"/>
      <c r="ERF159" s="1410"/>
      <c r="ERG159" s="1410"/>
      <c r="ERH159" s="1410"/>
      <c r="ERI159" s="1410"/>
      <c r="ERJ159" s="1410"/>
      <c r="ERK159" s="1410"/>
      <c r="ERL159" s="1410"/>
      <c r="ERM159" s="1410"/>
      <c r="ERN159" s="1410"/>
      <c r="ERO159" s="1410"/>
      <c r="ERP159" s="1410"/>
      <c r="ERQ159" s="1410"/>
      <c r="ERR159" s="1410"/>
      <c r="ERS159" s="1410"/>
      <c r="ERT159" s="1410"/>
      <c r="ERU159" s="1410"/>
      <c r="ERV159" s="1410"/>
      <c r="ERW159" s="1410"/>
      <c r="ERX159" s="1410"/>
      <c r="ERY159" s="1410"/>
      <c r="ERZ159" s="1410"/>
      <c r="ESA159" s="1410"/>
      <c r="ESB159" s="1410"/>
      <c r="ESC159" s="1410"/>
      <c r="ESD159" s="1410"/>
      <c r="ESE159" s="1410"/>
      <c r="ESF159" s="1410"/>
      <c r="ESG159" s="1410"/>
      <c r="ESH159" s="1410"/>
      <c r="ESI159" s="1410"/>
      <c r="ESJ159" s="1410"/>
      <c r="ESK159" s="1410"/>
      <c r="ESL159" s="1410"/>
      <c r="ESM159" s="1410"/>
      <c r="ESN159" s="1410"/>
      <c r="ESO159" s="1410"/>
      <c r="ESP159" s="1410"/>
      <c r="ESQ159" s="1410"/>
      <c r="ESR159" s="1410"/>
      <c r="ESS159" s="1410"/>
      <c r="EST159" s="1410"/>
      <c r="ESU159" s="1410"/>
      <c r="ESV159" s="1410"/>
      <c r="ESW159" s="1410"/>
      <c r="ESX159" s="1410"/>
      <c r="ESY159" s="1410"/>
      <c r="ESZ159" s="1410"/>
      <c r="ETA159" s="1410"/>
      <c r="ETB159" s="1410"/>
      <c r="ETC159" s="1410"/>
      <c r="ETD159" s="1410"/>
      <c r="ETE159" s="1410"/>
      <c r="ETF159" s="1410"/>
      <c r="ETG159" s="1410"/>
      <c r="ETH159" s="1410"/>
      <c r="ETI159" s="1410"/>
      <c r="ETJ159" s="1410"/>
      <c r="ETK159" s="1410"/>
      <c r="ETL159" s="1410"/>
      <c r="ETM159" s="1410"/>
      <c r="ETN159" s="1410"/>
      <c r="ETO159" s="1410"/>
      <c r="ETP159" s="1410"/>
      <c r="ETQ159" s="1410"/>
      <c r="ETR159" s="1410"/>
      <c r="ETS159" s="1410"/>
      <c r="ETT159" s="1410"/>
      <c r="ETU159" s="1410"/>
      <c r="ETV159" s="1410"/>
      <c r="ETW159" s="1410"/>
      <c r="ETX159" s="1410"/>
      <c r="ETY159" s="1410"/>
      <c r="ETZ159" s="1410"/>
      <c r="EUA159" s="1410"/>
      <c r="EUB159" s="1410"/>
      <c r="EUC159" s="1410"/>
      <c r="EUD159" s="1410"/>
      <c r="EUE159" s="1410"/>
      <c r="EUF159" s="1410"/>
      <c r="EUG159" s="1410"/>
      <c r="EUH159" s="1410"/>
      <c r="EUI159" s="1410"/>
      <c r="EUJ159" s="1410"/>
      <c r="EUK159" s="1410"/>
      <c r="EUL159" s="1410"/>
      <c r="EUM159" s="1410"/>
      <c r="EUN159" s="1410"/>
      <c r="EUO159" s="1410"/>
      <c r="EUP159" s="1410"/>
      <c r="EUQ159" s="1410"/>
      <c r="EUR159" s="1410"/>
      <c r="EUS159" s="1410"/>
      <c r="EUT159" s="1410"/>
      <c r="EUU159" s="1410"/>
      <c r="EUV159" s="1410"/>
      <c r="EUW159" s="1410"/>
      <c r="EUX159" s="1410"/>
      <c r="EUY159" s="1410"/>
      <c r="EUZ159" s="1410"/>
      <c r="EVA159" s="1410"/>
      <c r="EVB159" s="1410"/>
      <c r="EVC159" s="1410"/>
      <c r="EVD159" s="1410"/>
      <c r="EVE159" s="1410"/>
      <c r="EVF159" s="1410"/>
      <c r="EVG159" s="1410"/>
      <c r="EVH159" s="1410"/>
      <c r="EVI159" s="1410"/>
      <c r="EVJ159" s="1410"/>
      <c r="EVK159" s="1410"/>
      <c r="EVL159" s="1410"/>
      <c r="EVM159" s="1410"/>
      <c r="EVN159" s="1410"/>
      <c r="EVO159" s="1410"/>
      <c r="EVP159" s="1410"/>
      <c r="EVQ159" s="1410"/>
      <c r="EVR159" s="1410"/>
      <c r="EVS159" s="1410"/>
      <c r="EVT159" s="1410"/>
      <c r="EVU159" s="1410"/>
      <c r="EVV159" s="1410"/>
      <c r="EVW159" s="1410"/>
      <c r="EVX159" s="1410"/>
      <c r="EVY159" s="1410"/>
      <c r="EVZ159" s="1410"/>
      <c r="EWA159" s="1410"/>
      <c r="EWB159" s="1410"/>
      <c r="EWC159" s="1410"/>
      <c r="EWD159" s="1410"/>
      <c r="EWE159" s="1410"/>
      <c r="EWF159" s="1410"/>
      <c r="EWG159" s="1410"/>
      <c r="EWH159" s="1410"/>
      <c r="EWI159" s="1410"/>
      <c r="EWJ159" s="1410"/>
      <c r="EWK159" s="1410"/>
      <c r="EWL159" s="1410"/>
      <c r="EWM159" s="1410"/>
      <c r="EWN159" s="1410"/>
      <c r="EWO159" s="1410"/>
      <c r="EWP159" s="1410"/>
      <c r="EWQ159" s="1410"/>
      <c r="EWR159" s="1410"/>
      <c r="EWS159" s="1410"/>
      <c r="EWT159" s="1410"/>
      <c r="EWU159" s="1410"/>
      <c r="EWV159" s="1410"/>
      <c r="EWW159" s="1410"/>
      <c r="EWX159" s="1410"/>
      <c r="EWY159" s="1410"/>
      <c r="EWZ159" s="1410"/>
      <c r="EXA159" s="1410"/>
      <c r="EXB159" s="1410"/>
      <c r="EXC159" s="1410"/>
      <c r="EXD159" s="1410"/>
      <c r="EXE159" s="1410"/>
      <c r="EXF159" s="1410"/>
      <c r="EXG159" s="1410"/>
      <c r="EXH159" s="1410"/>
      <c r="EXI159" s="1410"/>
      <c r="EXJ159" s="1410"/>
      <c r="EXK159" s="1410"/>
      <c r="EXL159" s="1410"/>
      <c r="EXM159" s="1410"/>
      <c r="EXN159" s="1410"/>
      <c r="EXO159" s="1410"/>
      <c r="EXP159" s="1410"/>
      <c r="EXQ159" s="1410"/>
      <c r="EXR159" s="1410"/>
      <c r="EXS159" s="1410"/>
      <c r="EXT159" s="1410"/>
      <c r="EXU159" s="1410"/>
      <c r="EXV159" s="1410"/>
      <c r="EXW159" s="1410"/>
      <c r="EXX159" s="1410"/>
      <c r="EXY159" s="1410"/>
      <c r="EXZ159" s="1410"/>
      <c r="EYA159" s="1410"/>
      <c r="EYB159" s="1410"/>
      <c r="EYC159" s="1410"/>
      <c r="EYD159" s="1410"/>
      <c r="EYE159" s="1410"/>
      <c r="EYF159" s="1410"/>
      <c r="EYG159" s="1410"/>
      <c r="EYH159" s="1410"/>
      <c r="EYI159" s="1410"/>
      <c r="EYJ159" s="1410"/>
      <c r="EYK159" s="1410"/>
      <c r="EYL159" s="1410"/>
      <c r="EYM159" s="1410"/>
      <c r="EYN159" s="1410"/>
      <c r="EYO159" s="1410"/>
      <c r="EYP159" s="1410"/>
      <c r="EYQ159" s="1410"/>
      <c r="EYR159" s="1410"/>
      <c r="EYS159" s="1410"/>
      <c r="EYT159" s="1410"/>
      <c r="EYU159" s="1410"/>
      <c r="EYV159" s="1410"/>
      <c r="EYW159" s="1410"/>
      <c r="EYX159" s="1410"/>
      <c r="EYY159" s="1410"/>
      <c r="EYZ159" s="1410"/>
      <c r="EZA159" s="1410"/>
      <c r="EZB159" s="1410"/>
      <c r="EZC159" s="1410"/>
      <c r="EZD159" s="1410"/>
      <c r="EZE159" s="1410"/>
      <c r="EZF159" s="1410"/>
      <c r="EZG159" s="1410"/>
      <c r="EZH159" s="1410"/>
      <c r="EZI159" s="1410"/>
      <c r="EZJ159" s="1410"/>
      <c r="EZK159" s="1410"/>
      <c r="EZL159" s="1410"/>
      <c r="EZM159" s="1410"/>
      <c r="EZN159" s="1410"/>
      <c r="EZO159" s="1410"/>
      <c r="EZP159" s="1410"/>
      <c r="EZQ159" s="1410"/>
      <c r="EZR159" s="1410"/>
      <c r="EZS159" s="1410"/>
      <c r="EZT159" s="1410"/>
      <c r="EZU159" s="1410"/>
      <c r="EZV159" s="1410"/>
      <c r="EZW159" s="1410"/>
      <c r="EZX159" s="1410"/>
      <c r="EZY159" s="1410"/>
      <c r="EZZ159" s="1410"/>
      <c r="FAA159" s="1410"/>
      <c r="FAB159" s="1410"/>
      <c r="FAC159" s="1410"/>
      <c r="FAD159" s="1410"/>
      <c r="FAE159" s="1410"/>
      <c r="FAF159" s="1410"/>
      <c r="FAG159" s="1410"/>
      <c r="FAH159" s="1410"/>
      <c r="FAI159" s="1410"/>
      <c r="FAJ159" s="1410"/>
      <c r="FAK159" s="1410"/>
      <c r="FAL159" s="1410"/>
      <c r="FAM159" s="1410"/>
      <c r="FAN159" s="1410"/>
      <c r="FAO159" s="1410"/>
      <c r="FAP159" s="1410"/>
      <c r="FAQ159" s="1410"/>
      <c r="FAR159" s="1410"/>
      <c r="FAS159" s="1410"/>
      <c r="FAT159" s="1410"/>
      <c r="FAU159" s="1410"/>
      <c r="FAV159" s="1410"/>
      <c r="FAW159" s="1410"/>
      <c r="FAX159" s="1410"/>
      <c r="FAY159" s="1410"/>
      <c r="FAZ159" s="1410"/>
      <c r="FBA159" s="1410"/>
      <c r="FBB159" s="1410"/>
      <c r="FBC159" s="1410"/>
      <c r="FBD159" s="1410"/>
      <c r="FBE159" s="1410"/>
      <c r="FBF159" s="1410"/>
      <c r="FBG159" s="1410"/>
      <c r="FBH159" s="1410"/>
      <c r="FBI159" s="1410"/>
      <c r="FBJ159" s="1410"/>
      <c r="FBK159" s="1410"/>
      <c r="FBL159" s="1410"/>
      <c r="FBM159" s="1410"/>
      <c r="FBN159" s="1410"/>
      <c r="FBO159" s="1410"/>
      <c r="FBP159" s="1410"/>
      <c r="FBQ159" s="1410"/>
      <c r="FBR159" s="1410"/>
      <c r="FBS159" s="1410"/>
      <c r="FBT159" s="1410"/>
      <c r="FBU159" s="1410"/>
      <c r="FBV159" s="1410"/>
      <c r="FBW159" s="1410"/>
      <c r="FBX159" s="1410"/>
      <c r="FBY159" s="1410"/>
      <c r="FBZ159" s="1410"/>
      <c r="FCA159" s="1410"/>
      <c r="FCB159" s="1410"/>
      <c r="FCC159" s="1410"/>
      <c r="FCD159" s="1410"/>
      <c r="FCE159" s="1410"/>
      <c r="FCF159" s="1410"/>
      <c r="FCG159" s="1410"/>
      <c r="FCH159" s="1410"/>
      <c r="FCI159" s="1410"/>
      <c r="FCJ159" s="1410"/>
      <c r="FCK159" s="1410"/>
      <c r="FCL159" s="1410"/>
      <c r="FCM159" s="1410"/>
      <c r="FCN159" s="1410"/>
      <c r="FCO159" s="1410"/>
      <c r="FCP159" s="1410"/>
      <c r="FCQ159" s="1410"/>
      <c r="FCR159" s="1410"/>
      <c r="FCS159" s="1410"/>
      <c r="FCT159" s="1410"/>
      <c r="FCU159" s="1410"/>
      <c r="FCV159" s="1410"/>
      <c r="FCW159" s="1410"/>
      <c r="FCX159" s="1410"/>
      <c r="FCY159" s="1410"/>
      <c r="FCZ159" s="1410"/>
      <c r="FDA159" s="1410"/>
      <c r="FDB159" s="1410"/>
      <c r="FDC159" s="1410"/>
      <c r="FDD159" s="1410"/>
      <c r="FDE159" s="1410"/>
      <c r="FDF159" s="1410"/>
      <c r="FDG159" s="1410"/>
      <c r="FDH159" s="1410"/>
      <c r="FDI159" s="1410"/>
      <c r="FDJ159" s="1410"/>
      <c r="FDK159" s="1410"/>
      <c r="FDL159" s="1410"/>
      <c r="FDM159" s="1410"/>
      <c r="FDN159" s="1410"/>
      <c r="FDO159" s="1410"/>
      <c r="FDP159" s="1410"/>
      <c r="FDQ159" s="1410"/>
      <c r="FDR159" s="1410"/>
      <c r="FDS159" s="1410"/>
      <c r="FDT159" s="1410"/>
      <c r="FDU159" s="1410"/>
      <c r="FDV159" s="1410"/>
      <c r="FDW159" s="1410"/>
      <c r="FDX159" s="1410"/>
      <c r="FDY159" s="1410"/>
      <c r="FDZ159" s="1410"/>
      <c r="FEA159" s="1410"/>
      <c r="FEB159" s="1410"/>
      <c r="FEC159" s="1410"/>
      <c r="FED159" s="1410"/>
      <c r="FEE159" s="1410"/>
      <c r="FEF159" s="1410"/>
      <c r="FEG159" s="1410"/>
      <c r="FEH159" s="1410"/>
      <c r="FEI159" s="1410"/>
      <c r="FEJ159" s="1410"/>
      <c r="FEK159" s="1410"/>
      <c r="FEL159" s="1410"/>
      <c r="FEM159" s="1410"/>
      <c r="FEN159" s="1410"/>
      <c r="FEO159" s="1410"/>
      <c r="FEP159" s="1410"/>
      <c r="FEQ159" s="1410"/>
      <c r="FER159" s="1410"/>
      <c r="FES159" s="1410"/>
      <c r="FET159" s="1410"/>
      <c r="FEU159" s="1410"/>
      <c r="FEV159" s="1410"/>
      <c r="FEW159" s="1410"/>
      <c r="FEX159" s="1410"/>
      <c r="FEY159" s="1410"/>
      <c r="FEZ159" s="1410"/>
      <c r="FFA159" s="1410"/>
      <c r="FFB159" s="1410"/>
      <c r="FFC159" s="1410"/>
      <c r="FFD159" s="1410"/>
      <c r="FFE159" s="1410"/>
      <c r="FFF159" s="1410"/>
      <c r="FFG159" s="1410"/>
      <c r="FFH159" s="1410"/>
      <c r="FFI159" s="1410"/>
      <c r="FFJ159" s="1410"/>
      <c r="FFK159" s="1410"/>
      <c r="FFL159" s="1410"/>
      <c r="FFM159" s="1410"/>
      <c r="FFN159" s="1410"/>
      <c r="FFO159" s="1410"/>
      <c r="FFP159" s="1410"/>
      <c r="FFQ159" s="1410"/>
      <c r="FFR159" s="1410"/>
      <c r="FFS159" s="1410"/>
      <c r="FFT159" s="1410"/>
      <c r="FFU159" s="1410"/>
      <c r="FFV159" s="1410"/>
      <c r="FFW159" s="1410"/>
      <c r="FFX159" s="1410"/>
      <c r="FFY159" s="1410"/>
      <c r="FFZ159" s="1410"/>
      <c r="FGA159" s="1410"/>
      <c r="FGB159" s="1410"/>
      <c r="FGC159" s="1410"/>
      <c r="FGD159" s="1410"/>
      <c r="FGE159" s="1410"/>
      <c r="FGF159" s="1410"/>
      <c r="FGG159" s="1410"/>
      <c r="FGH159" s="1410"/>
      <c r="FGI159" s="1410"/>
      <c r="FGJ159" s="1410"/>
      <c r="FGK159" s="1410"/>
      <c r="FGL159" s="1410"/>
      <c r="FGM159" s="1410"/>
      <c r="FGN159" s="1410"/>
      <c r="FGO159" s="1410"/>
      <c r="FGP159" s="1410"/>
      <c r="FGQ159" s="1410"/>
      <c r="FGR159" s="1410"/>
      <c r="FGS159" s="1410"/>
      <c r="FGT159" s="1410"/>
      <c r="FGU159" s="1410"/>
      <c r="FGV159" s="1410"/>
      <c r="FGW159" s="1410"/>
      <c r="FGX159" s="1410"/>
      <c r="FGY159" s="1410"/>
      <c r="FGZ159" s="1410"/>
      <c r="FHA159" s="1410"/>
      <c r="FHB159" s="1410"/>
      <c r="FHC159" s="1410"/>
      <c r="FHD159" s="1410"/>
      <c r="FHE159" s="1410"/>
      <c r="FHF159" s="1410"/>
      <c r="FHG159" s="1410"/>
      <c r="FHH159" s="1410"/>
      <c r="FHI159" s="1410"/>
      <c r="FHJ159" s="1410"/>
      <c r="FHK159" s="1410"/>
      <c r="FHL159" s="1410"/>
      <c r="FHM159" s="1410"/>
      <c r="FHN159" s="1410"/>
      <c r="FHO159" s="1410"/>
      <c r="FHP159" s="1410"/>
      <c r="FHQ159" s="1410"/>
      <c r="FHR159" s="1410"/>
      <c r="FHS159" s="1410"/>
      <c r="FHT159" s="1410"/>
      <c r="FHU159" s="1410"/>
      <c r="FHV159" s="1410"/>
      <c r="FHW159" s="1410"/>
      <c r="FHX159" s="1410"/>
      <c r="FHY159" s="1410"/>
      <c r="FHZ159" s="1410"/>
      <c r="FIA159" s="1410"/>
      <c r="FIB159" s="1410"/>
      <c r="FIC159" s="1410"/>
      <c r="FID159" s="1410"/>
      <c r="FIE159" s="1410"/>
      <c r="FIF159" s="1410"/>
      <c r="FIG159" s="1410"/>
      <c r="FIH159" s="1410"/>
      <c r="FII159" s="1410"/>
      <c r="FIJ159" s="1410"/>
      <c r="FIK159" s="1410"/>
      <c r="FIL159" s="1410"/>
      <c r="FIM159" s="1410"/>
      <c r="FIN159" s="1410"/>
      <c r="FIO159" s="1410"/>
      <c r="FIP159" s="1410"/>
      <c r="FIQ159" s="1410"/>
      <c r="FIR159" s="1410"/>
      <c r="FIS159" s="1410"/>
      <c r="FIT159" s="1410"/>
      <c r="FIU159" s="1410"/>
      <c r="FIV159" s="1410"/>
      <c r="FIW159" s="1410"/>
      <c r="FIX159" s="1410"/>
      <c r="FIY159" s="1410"/>
      <c r="FIZ159" s="1410"/>
      <c r="FJA159" s="1410"/>
      <c r="FJB159" s="1410"/>
      <c r="FJC159" s="1410"/>
      <c r="FJD159" s="1410"/>
      <c r="FJE159" s="1410"/>
      <c r="FJF159" s="1410"/>
      <c r="FJG159" s="1410"/>
      <c r="FJH159" s="1410"/>
      <c r="FJI159" s="1410"/>
      <c r="FJJ159" s="1410"/>
      <c r="FJK159" s="1410"/>
      <c r="FJL159" s="1410"/>
      <c r="FJM159" s="1410"/>
      <c r="FJN159" s="1410"/>
      <c r="FJO159" s="1410"/>
      <c r="FJP159" s="1410"/>
      <c r="FJQ159" s="1410"/>
      <c r="FJR159" s="1410"/>
      <c r="FJS159" s="1410"/>
      <c r="FJT159" s="1410"/>
      <c r="FJU159" s="1410"/>
      <c r="FJV159" s="1410"/>
      <c r="FJW159" s="1410"/>
      <c r="FJX159" s="1410"/>
      <c r="FJY159" s="1410"/>
      <c r="FJZ159" s="1410"/>
      <c r="FKA159" s="1410"/>
      <c r="FKB159" s="1410"/>
      <c r="FKC159" s="1410"/>
      <c r="FKD159" s="1410"/>
      <c r="FKE159" s="1410"/>
      <c r="FKF159" s="1410"/>
      <c r="FKG159" s="1410"/>
      <c r="FKH159" s="1410"/>
      <c r="FKI159" s="1410"/>
      <c r="FKJ159" s="1410"/>
      <c r="FKK159" s="1410"/>
      <c r="FKL159" s="1410"/>
      <c r="FKM159" s="1410"/>
      <c r="FKN159" s="1410"/>
      <c r="FKO159" s="1410"/>
      <c r="FKP159" s="1410"/>
      <c r="FKQ159" s="1410"/>
      <c r="FKR159" s="1410"/>
      <c r="FKS159" s="1410"/>
      <c r="FKT159" s="1410"/>
      <c r="FKU159" s="1410"/>
      <c r="FKV159" s="1410"/>
      <c r="FKW159" s="1410"/>
      <c r="FKX159" s="1410"/>
      <c r="FKY159" s="1410"/>
      <c r="FKZ159" s="1410"/>
      <c r="FLA159" s="1410"/>
      <c r="FLB159" s="1410"/>
      <c r="FLC159" s="1410"/>
      <c r="FLD159" s="1410"/>
      <c r="FLE159" s="1410"/>
      <c r="FLF159" s="1410"/>
      <c r="FLG159" s="1410"/>
      <c r="FLH159" s="1410"/>
      <c r="FLI159" s="1410"/>
      <c r="FLJ159" s="1410"/>
      <c r="FLK159" s="1410"/>
      <c r="FLL159" s="1410"/>
      <c r="FLM159" s="1410"/>
      <c r="FLN159" s="1410"/>
      <c r="FLO159" s="1410"/>
      <c r="FLP159" s="1410"/>
      <c r="FLQ159" s="1410"/>
      <c r="FLR159" s="1410"/>
      <c r="FLS159" s="1410"/>
      <c r="FLT159" s="1410"/>
      <c r="FLU159" s="1410"/>
      <c r="FLV159" s="1410"/>
      <c r="FLW159" s="1410"/>
      <c r="FLX159" s="1410"/>
      <c r="FLY159" s="1410"/>
      <c r="FLZ159" s="1410"/>
      <c r="FMA159" s="1410"/>
      <c r="FMB159" s="1410"/>
      <c r="FMC159" s="1410"/>
      <c r="FMD159" s="1410"/>
      <c r="FME159" s="1410"/>
      <c r="FMF159" s="1410"/>
      <c r="FMG159" s="1410"/>
      <c r="FMH159" s="1410"/>
      <c r="FMI159" s="1410"/>
      <c r="FMJ159" s="1410"/>
      <c r="FMK159" s="1410"/>
      <c r="FML159" s="1410"/>
      <c r="FMM159" s="1410"/>
      <c r="FMN159" s="1410"/>
      <c r="FMO159" s="1410"/>
      <c r="FMP159" s="1410"/>
      <c r="FMQ159" s="1410"/>
      <c r="FMR159" s="1410"/>
      <c r="FMS159" s="1410"/>
      <c r="FMT159" s="1410"/>
      <c r="FMU159" s="1410"/>
      <c r="FMV159" s="1410"/>
      <c r="FMW159" s="1410"/>
      <c r="FMX159" s="1410"/>
      <c r="FMY159" s="1410"/>
      <c r="FMZ159" s="1410"/>
      <c r="FNA159" s="1410"/>
      <c r="FNB159" s="1410"/>
      <c r="FNC159" s="1410"/>
      <c r="FND159" s="1410"/>
      <c r="FNE159" s="1410"/>
      <c r="FNF159" s="1410"/>
      <c r="FNG159" s="1410"/>
      <c r="FNH159" s="1410"/>
      <c r="FNI159" s="1410"/>
      <c r="FNJ159" s="1410"/>
      <c r="FNK159" s="1410"/>
      <c r="FNL159" s="1410"/>
      <c r="FNM159" s="1410"/>
      <c r="FNN159" s="1410"/>
      <c r="FNO159" s="1410"/>
      <c r="FNP159" s="1410"/>
      <c r="FNQ159" s="1410"/>
      <c r="FNR159" s="1410"/>
      <c r="FNS159" s="1410"/>
      <c r="FNT159" s="1410"/>
      <c r="FNU159" s="1410"/>
      <c r="FNV159" s="1410"/>
      <c r="FNW159" s="1410"/>
      <c r="FNX159" s="1410"/>
      <c r="FNY159" s="1410"/>
      <c r="FNZ159" s="1410"/>
      <c r="FOA159" s="1410"/>
      <c r="FOB159" s="1410"/>
      <c r="FOC159" s="1410"/>
      <c r="FOD159" s="1410"/>
      <c r="FOE159" s="1410"/>
      <c r="FOF159" s="1410"/>
      <c r="FOG159" s="1410"/>
      <c r="FOH159" s="1410"/>
      <c r="FOI159" s="1410"/>
      <c r="FOJ159" s="1410"/>
      <c r="FOK159" s="1410"/>
      <c r="FOL159" s="1410"/>
      <c r="FOM159" s="1410"/>
      <c r="FON159" s="1410"/>
      <c r="FOO159" s="1410"/>
      <c r="FOP159" s="1410"/>
      <c r="FOQ159" s="1410"/>
      <c r="FOR159" s="1410"/>
      <c r="FOS159" s="1410"/>
      <c r="FOT159" s="1410"/>
      <c r="FOU159" s="1410"/>
      <c r="FOV159" s="1410"/>
      <c r="FOW159" s="1410"/>
      <c r="FOX159" s="1410"/>
      <c r="FOY159" s="1410"/>
      <c r="FOZ159" s="1410"/>
      <c r="FPA159" s="1410"/>
      <c r="FPB159" s="1410"/>
      <c r="FPC159" s="1410"/>
      <c r="FPD159" s="1410"/>
      <c r="FPE159" s="1410"/>
      <c r="FPF159" s="1410"/>
      <c r="FPG159" s="1410"/>
      <c r="FPH159" s="1410"/>
      <c r="FPI159" s="1410"/>
      <c r="FPJ159" s="1410"/>
      <c r="FPK159" s="1410"/>
      <c r="FPL159" s="1410"/>
      <c r="FPM159" s="1410"/>
      <c r="FPN159" s="1410"/>
      <c r="FPO159" s="1410"/>
      <c r="FPP159" s="1410"/>
      <c r="FPQ159" s="1410"/>
      <c r="FPR159" s="1410"/>
      <c r="FPS159" s="1410"/>
      <c r="FPT159" s="1410"/>
      <c r="FPU159" s="1410"/>
      <c r="FPV159" s="1410"/>
      <c r="FPW159" s="1410"/>
      <c r="FPX159" s="1410"/>
      <c r="FPY159" s="1410"/>
      <c r="FPZ159" s="1410"/>
      <c r="FQA159" s="1410"/>
      <c r="FQB159" s="1410"/>
      <c r="FQC159" s="1410"/>
      <c r="FQD159" s="1410"/>
      <c r="FQE159" s="1410"/>
      <c r="FQF159" s="1410"/>
      <c r="FQG159" s="1410"/>
      <c r="FQH159" s="1410"/>
      <c r="FQI159" s="1410"/>
      <c r="FQJ159" s="1410"/>
      <c r="FQK159" s="1410"/>
      <c r="FQL159" s="1410"/>
      <c r="FQM159" s="1410"/>
      <c r="FQN159" s="1410"/>
      <c r="FQO159" s="1410"/>
      <c r="FQP159" s="1410"/>
      <c r="FQQ159" s="1410"/>
      <c r="FQR159" s="1410"/>
      <c r="FQS159" s="1410"/>
      <c r="FQT159" s="1410"/>
      <c r="FQU159" s="1410"/>
      <c r="FQV159" s="1410"/>
      <c r="FQW159" s="1410"/>
      <c r="FQX159" s="1410"/>
      <c r="FQY159" s="1410"/>
      <c r="FQZ159" s="1410"/>
      <c r="FRA159" s="1410"/>
      <c r="FRB159" s="1410"/>
      <c r="FRC159" s="1410"/>
      <c r="FRD159" s="1410"/>
      <c r="FRE159" s="1410"/>
      <c r="FRF159" s="1410"/>
      <c r="FRG159" s="1410"/>
      <c r="FRH159" s="1410"/>
      <c r="FRI159" s="1410"/>
      <c r="FRJ159" s="1410"/>
      <c r="FRK159" s="1410"/>
      <c r="FRL159" s="1410"/>
      <c r="FRM159" s="1410"/>
      <c r="FRN159" s="1410"/>
      <c r="FRO159" s="1410"/>
      <c r="FRP159" s="1410"/>
      <c r="FRQ159" s="1410"/>
      <c r="FRR159" s="1410"/>
      <c r="FRS159" s="1410"/>
      <c r="FRT159" s="1410"/>
      <c r="FRU159" s="1410"/>
      <c r="FRV159" s="1410"/>
      <c r="FRW159" s="1410"/>
      <c r="FRX159" s="1410"/>
      <c r="FRY159" s="1410"/>
      <c r="FRZ159" s="1410"/>
      <c r="FSA159" s="1410"/>
      <c r="FSB159" s="1410"/>
      <c r="FSC159" s="1410"/>
      <c r="FSD159" s="1410"/>
      <c r="FSE159" s="1410"/>
      <c r="FSF159" s="1410"/>
      <c r="FSG159" s="1410"/>
      <c r="FSH159" s="1410"/>
      <c r="FSI159" s="1410"/>
      <c r="FSJ159" s="1410"/>
      <c r="FSK159" s="1410"/>
      <c r="FSL159" s="1410"/>
      <c r="FSM159" s="1410"/>
      <c r="FSN159" s="1410"/>
      <c r="FSO159" s="1410"/>
      <c r="FSP159" s="1410"/>
      <c r="FSQ159" s="1410"/>
      <c r="FSR159" s="1410"/>
      <c r="FSS159" s="1410"/>
      <c r="FST159" s="1410"/>
      <c r="FSU159" s="1410"/>
      <c r="FSV159" s="1410"/>
      <c r="FSW159" s="1410"/>
      <c r="FSX159" s="1410"/>
      <c r="FSY159" s="1410"/>
      <c r="FSZ159" s="1410"/>
      <c r="FTA159" s="1410"/>
      <c r="FTB159" s="1410"/>
      <c r="FTC159" s="1410"/>
      <c r="FTD159" s="1410"/>
      <c r="FTE159" s="1410"/>
      <c r="FTF159" s="1410"/>
      <c r="FTG159" s="1410"/>
      <c r="FTH159" s="1410"/>
      <c r="FTI159" s="1410"/>
      <c r="FTJ159" s="1410"/>
      <c r="FTK159" s="1410"/>
      <c r="FTL159" s="1410"/>
      <c r="FTM159" s="1410"/>
      <c r="FTN159" s="1410"/>
      <c r="FTO159" s="1410"/>
      <c r="FTP159" s="1410"/>
      <c r="FTQ159" s="1410"/>
      <c r="FTR159" s="1410"/>
      <c r="FTS159" s="1410"/>
      <c r="FTT159" s="1410"/>
      <c r="FTU159" s="1410"/>
      <c r="FTV159" s="1410"/>
      <c r="FTW159" s="1410"/>
      <c r="FTX159" s="1410"/>
      <c r="FTY159" s="1410"/>
      <c r="FTZ159" s="1410"/>
      <c r="FUA159" s="1410"/>
      <c r="FUB159" s="1410"/>
      <c r="FUC159" s="1410"/>
      <c r="FUD159" s="1410"/>
      <c r="FUE159" s="1410"/>
      <c r="FUF159" s="1410"/>
      <c r="FUG159" s="1410"/>
      <c r="FUH159" s="1410"/>
      <c r="FUI159" s="1410"/>
      <c r="FUJ159" s="1410"/>
      <c r="FUK159" s="1410"/>
      <c r="FUL159" s="1410"/>
      <c r="FUM159" s="1410"/>
      <c r="FUN159" s="1410"/>
      <c r="FUO159" s="1410"/>
      <c r="FUP159" s="1410"/>
      <c r="FUQ159" s="1410"/>
      <c r="FUR159" s="1410"/>
      <c r="FUS159" s="1410"/>
      <c r="FUT159" s="1410"/>
      <c r="FUU159" s="1410"/>
      <c r="FUV159" s="1410"/>
      <c r="FUW159" s="1410"/>
      <c r="FUX159" s="1410"/>
      <c r="FUY159" s="1410"/>
      <c r="FUZ159" s="1410"/>
      <c r="FVA159" s="1410"/>
      <c r="FVB159" s="1410"/>
      <c r="FVC159" s="1410"/>
      <c r="FVD159" s="1410"/>
      <c r="FVE159" s="1410"/>
      <c r="FVF159" s="1410"/>
      <c r="FVG159" s="1410"/>
      <c r="FVH159" s="1410"/>
      <c r="FVI159" s="1410"/>
      <c r="FVJ159" s="1410"/>
      <c r="FVK159" s="1410"/>
      <c r="FVL159" s="1410"/>
      <c r="FVM159" s="1410"/>
      <c r="FVN159" s="1410"/>
      <c r="FVO159" s="1410"/>
      <c r="FVP159" s="1410"/>
      <c r="FVQ159" s="1410"/>
      <c r="FVR159" s="1410"/>
      <c r="FVS159" s="1410"/>
      <c r="FVT159" s="1410"/>
      <c r="FVU159" s="1410"/>
      <c r="FVV159" s="1410"/>
      <c r="FVW159" s="1410"/>
      <c r="FVX159" s="1410"/>
      <c r="FVY159" s="1410"/>
      <c r="FVZ159" s="1410"/>
      <c r="FWA159" s="1410"/>
      <c r="FWB159" s="1410"/>
      <c r="FWC159" s="1410"/>
      <c r="FWD159" s="1410"/>
      <c r="FWE159" s="1410"/>
      <c r="FWF159" s="1410"/>
      <c r="FWG159" s="1410"/>
      <c r="FWH159" s="1410"/>
      <c r="FWI159" s="1410"/>
      <c r="FWJ159" s="1410"/>
      <c r="FWK159" s="1410"/>
      <c r="FWL159" s="1410"/>
      <c r="FWM159" s="1410"/>
      <c r="FWN159" s="1410"/>
      <c r="FWO159" s="1410"/>
      <c r="FWP159" s="1410"/>
      <c r="FWQ159" s="1410"/>
      <c r="FWR159" s="1410"/>
      <c r="FWS159" s="1410"/>
      <c r="FWT159" s="1410"/>
      <c r="FWU159" s="1410"/>
      <c r="FWV159" s="1410"/>
      <c r="FWW159" s="1410"/>
      <c r="FWX159" s="1410"/>
      <c r="FWY159" s="1410"/>
      <c r="FWZ159" s="1410"/>
      <c r="FXA159" s="1410"/>
      <c r="FXB159" s="1410"/>
      <c r="FXC159" s="1410"/>
      <c r="FXD159" s="1410"/>
      <c r="FXE159" s="1410"/>
      <c r="FXF159" s="1410"/>
      <c r="FXG159" s="1410"/>
      <c r="FXH159" s="1410"/>
      <c r="FXI159" s="1410"/>
      <c r="FXJ159" s="1410"/>
      <c r="FXK159" s="1410"/>
      <c r="FXL159" s="1410"/>
      <c r="FXM159" s="1410"/>
      <c r="FXN159" s="1410"/>
      <c r="FXO159" s="1410"/>
      <c r="FXP159" s="1410"/>
      <c r="FXQ159" s="1410"/>
      <c r="FXR159" s="1410"/>
      <c r="FXS159" s="1410"/>
      <c r="FXT159" s="1410"/>
      <c r="FXU159" s="1410"/>
      <c r="FXV159" s="1410"/>
      <c r="FXW159" s="1410"/>
      <c r="FXX159" s="1410"/>
      <c r="FXY159" s="1410"/>
      <c r="FXZ159" s="1410"/>
      <c r="FYA159" s="1410"/>
      <c r="FYB159" s="1410"/>
      <c r="FYC159" s="1410"/>
      <c r="FYD159" s="1410"/>
      <c r="FYE159" s="1410"/>
      <c r="FYF159" s="1410"/>
      <c r="FYG159" s="1410"/>
      <c r="FYH159" s="1410"/>
      <c r="FYI159" s="1410"/>
      <c r="FYJ159" s="1410"/>
      <c r="FYK159" s="1410"/>
      <c r="FYL159" s="1410"/>
      <c r="FYM159" s="1410"/>
      <c r="FYN159" s="1410"/>
      <c r="FYO159" s="1410"/>
      <c r="FYP159" s="1410"/>
      <c r="FYQ159" s="1410"/>
      <c r="FYR159" s="1410"/>
      <c r="FYS159" s="1410"/>
      <c r="FYT159" s="1410"/>
      <c r="FYU159" s="1410"/>
      <c r="FYV159" s="1410"/>
      <c r="FYW159" s="1410"/>
      <c r="FYX159" s="1410"/>
      <c r="FYY159" s="1410"/>
      <c r="FYZ159" s="1410"/>
      <c r="FZA159" s="1410"/>
      <c r="FZB159" s="1410"/>
      <c r="FZC159" s="1410"/>
      <c r="FZD159" s="1410"/>
      <c r="FZE159" s="1410"/>
      <c r="FZF159" s="1410"/>
      <c r="FZG159" s="1410"/>
      <c r="FZH159" s="1410"/>
      <c r="FZI159" s="1410"/>
      <c r="FZJ159" s="1410"/>
      <c r="FZK159" s="1410"/>
      <c r="FZL159" s="1410"/>
      <c r="FZM159" s="1410"/>
      <c r="FZN159" s="1410"/>
      <c r="FZO159" s="1410"/>
      <c r="FZP159" s="1410"/>
      <c r="FZQ159" s="1410"/>
      <c r="FZR159" s="1410"/>
      <c r="FZS159" s="1410"/>
      <c r="FZT159" s="1410"/>
      <c r="FZU159" s="1410"/>
      <c r="FZV159" s="1410"/>
      <c r="FZW159" s="1410"/>
      <c r="FZX159" s="1410"/>
      <c r="FZY159" s="1410"/>
      <c r="FZZ159" s="1410"/>
      <c r="GAA159" s="1410"/>
      <c r="GAB159" s="1410"/>
      <c r="GAC159" s="1410"/>
      <c r="GAD159" s="1410"/>
      <c r="GAE159" s="1410"/>
      <c r="GAF159" s="1410"/>
      <c r="GAG159" s="1410"/>
      <c r="GAH159" s="1410"/>
      <c r="GAI159" s="1410"/>
      <c r="GAJ159" s="1410"/>
      <c r="GAK159" s="1410"/>
      <c r="GAL159" s="1410"/>
      <c r="GAM159" s="1410"/>
      <c r="GAN159" s="1410"/>
      <c r="GAO159" s="1410"/>
      <c r="GAP159" s="1410"/>
      <c r="GAQ159" s="1410"/>
      <c r="GAR159" s="1410"/>
      <c r="GAS159" s="1410"/>
      <c r="GAT159" s="1410"/>
      <c r="GAU159" s="1410"/>
      <c r="GAV159" s="1410"/>
      <c r="GAW159" s="1410"/>
      <c r="GAX159" s="1410"/>
      <c r="GAY159" s="1410"/>
      <c r="GAZ159" s="1410"/>
      <c r="GBA159" s="1410"/>
      <c r="GBB159" s="1410"/>
      <c r="GBC159" s="1410"/>
      <c r="GBD159" s="1410"/>
      <c r="GBE159" s="1410"/>
      <c r="GBF159" s="1410"/>
      <c r="GBG159" s="1410"/>
      <c r="GBH159" s="1410"/>
      <c r="GBI159" s="1410"/>
      <c r="GBJ159" s="1410"/>
      <c r="GBK159" s="1410"/>
      <c r="GBL159" s="1410"/>
      <c r="GBM159" s="1410"/>
      <c r="GBN159" s="1410"/>
      <c r="GBO159" s="1410"/>
      <c r="GBP159" s="1410"/>
      <c r="GBQ159" s="1410"/>
      <c r="GBR159" s="1410"/>
      <c r="GBS159" s="1410"/>
      <c r="GBT159" s="1410"/>
      <c r="GBU159" s="1410"/>
      <c r="GBV159" s="1410"/>
      <c r="GBW159" s="1410"/>
      <c r="GBX159" s="1410"/>
      <c r="GBY159" s="1410"/>
      <c r="GBZ159" s="1410"/>
      <c r="GCA159" s="1410"/>
      <c r="GCB159" s="1410"/>
      <c r="GCC159" s="1410"/>
      <c r="GCD159" s="1410"/>
      <c r="GCE159" s="1410"/>
      <c r="GCF159" s="1410"/>
      <c r="GCG159" s="1410"/>
      <c r="GCH159" s="1410"/>
      <c r="GCI159" s="1410"/>
      <c r="GCJ159" s="1410"/>
      <c r="GCK159" s="1410"/>
      <c r="GCL159" s="1410"/>
      <c r="GCM159" s="1410"/>
      <c r="GCN159" s="1410"/>
      <c r="GCO159" s="1410"/>
      <c r="GCP159" s="1410"/>
      <c r="GCQ159" s="1410"/>
      <c r="GCR159" s="1410"/>
      <c r="GCS159" s="1410"/>
      <c r="GCT159" s="1410"/>
      <c r="GCU159" s="1410"/>
      <c r="GCV159" s="1410"/>
      <c r="GCW159" s="1410"/>
      <c r="GCX159" s="1410"/>
      <c r="GCY159" s="1410"/>
      <c r="GCZ159" s="1410"/>
      <c r="GDA159" s="1410"/>
      <c r="GDB159" s="1410"/>
      <c r="GDC159" s="1410"/>
      <c r="GDD159" s="1410"/>
      <c r="GDE159" s="1410"/>
      <c r="GDF159" s="1410"/>
      <c r="GDG159" s="1410"/>
      <c r="GDH159" s="1410"/>
      <c r="GDI159" s="1410"/>
      <c r="GDJ159" s="1410"/>
      <c r="GDK159" s="1410"/>
      <c r="GDL159" s="1410"/>
      <c r="GDM159" s="1410"/>
      <c r="GDN159" s="1410"/>
      <c r="GDO159" s="1410"/>
      <c r="GDP159" s="1410"/>
      <c r="GDQ159" s="1410"/>
      <c r="GDR159" s="1410"/>
      <c r="GDS159" s="1410"/>
      <c r="GDT159" s="1410"/>
      <c r="GDU159" s="1410"/>
      <c r="GDV159" s="1410"/>
      <c r="GDW159" s="1410"/>
      <c r="GDX159" s="1410"/>
      <c r="GDY159" s="1410"/>
      <c r="GDZ159" s="1410"/>
      <c r="GEA159" s="1410"/>
      <c r="GEB159" s="1410"/>
      <c r="GEC159" s="1410"/>
      <c r="GED159" s="1410"/>
      <c r="GEE159" s="1410"/>
      <c r="GEF159" s="1410"/>
      <c r="GEG159" s="1410"/>
      <c r="GEH159" s="1410"/>
      <c r="GEI159" s="1410"/>
      <c r="GEJ159" s="1410"/>
      <c r="GEK159" s="1410"/>
      <c r="GEL159" s="1410"/>
      <c r="GEM159" s="1410"/>
      <c r="GEN159" s="1410"/>
      <c r="GEO159" s="1410"/>
      <c r="GEP159" s="1410"/>
      <c r="GEQ159" s="1410"/>
      <c r="GER159" s="1410"/>
      <c r="GES159" s="1410"/>
      <c r="GET159" s="1410"/>
      <c r="GEU159" s="1410"/>
      <c r="GEV159" s="1410"/>
      <c r="GEW159" s="1410"/>
      <c r="GEX159" s="1410"/>
      <c r="GEY159" s="1410"/>
      <c r="GEZ159" s="1410"/>
      <c r="GFA159" s="1410"/>
      <c r="GFB159" s="1410"/>
      <c r="GFC159" s="1410"/>
      <c r="GFD159" s="1410"/>
      <c r="GFE159" s="1410"/>
      <c r="GFF159" s="1410"/>
      <c r="GFG159" s="1410"/>
      <c r="GFH159" s="1410"/>
      <c r="GFI159" s="1410"/>
      <c r="GFJ159" s="1410"/>
      <c r="GFK159" s="1410"/>
      <c r="GFL159" s="1410"/>
      <c r="GFM159" s="1410"/>
      <c r="GFN159" s="1410"/>
      <c r="GFO159" s="1410"/>
      <c r="GFP159" s="1410"/>
      <c r="GFQ159" s="1410"/>
      <c r="GFR159" s="1410"/>
      <c r="GFS159" s="1410"/>
      <c r="GFT159" s="1410"/>
      <c r="GFU159" s="1410"/>
      <c r="GFV159" s="1410"/>
      <c r="GFW159" s="1410"/>
      <c r="GFX159" s="1410"/>
      <c r="GFY159" s="1410"/>
      <c r="GFZ159" s="1410"/>
      <c r="GGA159" s="1410"/>
      <c r="GGB159" s="1410"/>
      <c r="GGC159" s="1410"/>
      <c r="GGD159" s="1410"/>
      <c r="GGE159" s="1410"/>
      <c r="GGF159" s="1410"/>
      <c r="GGG159" s="1410"/>
      <c r="GGH159" s="1410"/>
      <c r="GGI159" s="1410"/>
      <c r="GGJ159" s="1410"/>
      <c r="GGK159" s="1410"/>
      <c r="GGL159" s="1410"/>
      <c r="GGM159" s="1410"/>
      <c r="GGN159" s="1410"/>
      <c r="GGO159" s="1410"/>
      <c r="GGP159" s="1410"/>
      <c r="GGQ159" s="1410"/>
      <c r="GGR159" s="1410"/>
      <c r="GGS159" s="1410"/>
      <c r="GGT159" s="1410"/>
      <c r="GGU159" s="1410"/>
      <c r="GGV159" s="1410"/>
      <c r="GGW159" s="1410"/>
      <c r="GGX159" s="1410"/>
      <c r="GGY159" s="1410"/>
      <c r="GGZ159" s="1410"/>
      <c r="GHA159" s="1410"/>
      <c r="GHB159" s="1410"/>
      <c r="GHC159" s="1410"/>
      <c r="GHD159" s="1410"/>
      <c r="GHE159" s="1410"/>
      <c r="GHF159" s="1410"/>
      <c r="GHG159" s="1410"/>
      <c r="GHH159" s="1410"/>
      <c r="GHI159" s="1410"/>
      <c r="GHJ159" s="1410"/>
      <c r="GHK159" s="1410"/>
      <c r="GHL159" s="1410"/>
      <c r="GHM159" s="1410"/>
      <c r="GHN159" s="1410"/>
      <c r="GHO159" s="1410"/>
      <c r="GHP159" s="1410"/>
      <c r="GHQ159" s="1410"/>
      <c r="GHR159" s="1410"/>
      <c r="GHS159" s="1410"/>
      <c r="GHT159" s="1410"/>
      <c r="GHU159" s="1410"/>
      <c r="GHV159" s="1410"/>
      <c r="GHW159" s="1410"/>
      <c r="GHX159" s="1410"/>
      <c r="GHY159" s="1410"/>
      <c r="GHZ159" s="1410"/>
      <c r="GIA159" s="1410"/>
      <c r="GIB159" s="1410"/>
      <c r="GIC159" s="1410"/>
      <c r="GID159" s="1410"/>
      <c r="GIE159" s="1410"/>
      <c r="GIF159" s="1410"/>
      <c r="GIG159" s="1410"/>
      <c r="GIH159" s="1410"/>
      <c r="GII159" s="1410"/>
      <c r="GIJ159" s="1410"/>
      <c r="GIK159" s="1410"/>
      <c r="GIL159" s="1410"/>
      <c r="GIM159" s="1410"/>
      <c r="GIN159" s="1410"/>
      <c r="GIO159" s="1410"/>
      <c r="GIP159" s="1410"/>
      <c r="GIQ159" s="1410"/>
      <c r="GIR159" s="1410"/>
      <c r="GIS159" s="1410"/>
      <c r="GIT159" s="1410"/>
      <c r="GIU159" s="1410"/>
      <c r="GIV159" s="1410"/>
      <c r="GIW159" s="1410"/>
      <c r="GIX159" s="1410"/>
      <c r="GIY159" s="1410"/>
      <c r="GIZ159" s="1410"/>
      <c r="GJA159" s="1410"/>
      <c r="GJB159" s="1410"/>
      <c r="GJC159" s="1410"/>
      <c r="GJD159" s="1410"/>
      <c r="GJE159" s="1410"/>
      <c r="GJF159" s="1410"/>
      <c r="GJG159" s="1410"/>
      <c r="GJH159" s="1410"/>
      <c r="GJI159" s="1410"/>
      <c r="GJJ159" s="1410"/>
      <c r="GJK159" s="1410"/>
      <c r="GJL159" s="1410"/>
      <c r="GJM159" s="1410"/>
      <c r="GJN159" s="1410"/>
      <c r="GJO159" s="1410"/>
      <c r="GJP159" s="1410"/>
      <c r="GJQ159" s="1410"/>
      <c r="GJR159" s="1410"/>
      <c r="GJS159" s="1410"/>
      <c r="GJT159" s="1410"/>
      <c r="GJU159" s="1410"/>
      <c r="GJV159" s="1410"/>
      <c r="GJW159" s="1410"/>
      <c r="GJX159" s="1410"/>
      <c r="GJY159" s="1410"/>
      <c r="GJZ159" s="1410"/>
      <c r="GKA159" s="1410"/>
      <c r="GKB159" s="1410"/>
      <c r="GKC159" s="1410"/>
      <c r="GKD159" s="1410"/>
      <c r="GKE159" s="1410"/>
      <c r="GKF159" s="1410"/>
      <c r="GKG159" s="1410"/>
      <c r="GKH159" s="1410"/>
      <c r="GKI159" s="1410"/>
      <c r="GKJ159" s="1410"/>
      <c r="GKK159" s="1410"/>
      <c r="GKL159" s="1410"/>
      <c r="GKM159" s="1410"/>
      <c r="GKN159" s="1410"/>
      <c r="GKO159" s="1410"/>
      <c r="GKP159" s="1410"/>
      <c r="GKQ159" s="1410"/>
      <c r="GKR159" s="1410"/>
      <c r="GKS159" s="1410"/>
      <c r="GKT159" s="1410"/>
      <c r="GKU159" s="1410"/>
      <c r="GKV159" s="1410"/>
      <c r="GKW159" s="1410"/>
      <c r="GKX159" s="1410"/>
      <c r="GKY159" s="1410"/>
      <c r="GKZ159" s="1410"/>
      <c r="GLA159" s="1410"/>
      <c r="GLB159" s="1410"/>
      <c r="GLC159" s="1410"/>
      <c r="GLD159" s="1410"/>
      <c r="GLE159" s="1410"/>
      <c r="GLF159" s="1410"/>
      <c r="GLG159" s="1410"/>
      <c r="GLH159" s="1410"/>
      <c r="GLI159" s="1410"/>
      <c r="GLJ159" s="1410"/>
      <c r="GLK159" s="1410"/>
      <c r="GLL159" s="1410"/>
      <c r="GLM159" s="1410"/>
      <c r="GLN159" s="1410"/>
      <c r="GLO159" s="1410"/>
      <c r="GLP159" s="1410"/>
      <c r="GLQ159" s="1410"/>
      <c r="GLR159" s="1410"/>
      <c r="GLS159" s="1410"/>
      <c r="GLT159" s="1410"/>
      <c r="GLU159" s="1410"/>
      <c r="GLV159" s="1410"/>
      <c r="GLW159" s="1410"/>
      <c r="GLX159" s="1410"/>
      <c r="GLY159" s="1410"/>
      <c r="GLZ159" s="1410"/>
      <c r="GMA159" s="1410"/>
      <c r="GMB159" s="1410"/>
      <c r="GMC159" s="1410"/>
      <c r="GMD159" s="1410"/>
      <c r="GME159" s="1410"/>
      <c r="GMF159" s="1410"/>
      <c r="GMG159" s="1410"/>
      <c r="GMH159" s="1410"/>
      <c r="GMI159" s="1410"/>
      <c r="GMJ159" s="1410"/>
      <c r="GMK159" s="1410"/>
      <c r="GML159" s="1410"/>
      <c r="GMM159" s="1410"/>
      <c r="GMN159" s="1410"/>
      <c r="GMO159" s="1410"/>
      <c r="GMP159" s="1410"/>
      <c r="GMQ159" s="1410"/>
      <c r="GMR159" s="1410"/>
      <c r="GMS159" s="1410"/>
      <c r="GMT159" s="1410"/>
      <c r="GMU159" s="1410"/>
      <c r="GMV159" s="1410"/>
      <c r="GMW159" s="1410"/>
      <c r="GMX159" s="1410"/>
      <c r="GMY159" s="1410"/>
      <c r="GMZ159" s="1410"/>
      <c r="GNA159" s="1410"/>
      <c r="GNB159" s="1410"/>
      <c r="GNC159" s="1410"/>
      <c r="GND159" s="1410"/>
      <c r="GNE159" s="1410"/>
      <c r="GNF159" s="1410"/>
      <c r="GNG159" s="1410"/>
      <c r="GNH159" s="1410"/>
      <c r="GNI159" s="1410"/>
      <c r="GNJ159" s="1410"/>
      <c r="GNK159" s="1410"/>
      <c r="GNL159" s="1410"/>
      <c r="GNM159" s="1410"/>
      <c r="GNN159" s="1410"/>
      <c r="GNO159" s="1410"/>
      <c r="GNP159" s="1410"/>
      <c r="GNQ159" s="1410"/>
      <c r="GNR159" s="1410"/>
      <c r="GNS159" s="1410"/>
      <c r="GNT159" s="1410"/>
      <c r="GNU159" s="1410"/>
      <c r="GNV159" s="1410"/>
      <c r="GNW159" s="1410"/>
      <c r="GNX159" s="1410"/>
      <c r="GNY159" s="1410"/>
      <c r="GNZ159" s="1410"/>
      <c r="GOA159" s="1410"/>
      <c r="GOB159" s="1410"/>
      <c r="GOC159" s="1410"/>
      <c r="GOD159" s="1410"/>
      <c r="GOE159" s="1410"/>
      <c r="GOF159" s="1410"/>
      <c r="GOG159" s="1410"/>
      <c r="GOH159" s="1410"/>
      <c r="GOI159" s="1410"/>
      <c r="GOJ159" s="1410"/>
      <c r="GOK159" s="1410"/>
      <c r="GOL159" s="1410"/>
      <c r="GOM159" s="1410"/>
      <c r="GON159" s="1410"/>
      <c r="GOO159" s="1410"/>
      <c r="GOP159" s="1410"/>
      <c r="GOQ159" s="1410"/>
      <c r="GOR159" s="1410"/>
      <c r="GOS159" s="1410"/>
      <c r="GOT159" s="1410"/>
      <c r="GOU159" s="1410"/>
      <c r="GOV159" s="1410"/>
      <c r="GOW159" s="1410"/>
      <c r="GOX159" s="1410"/>
      <c r="GOY159" s="1410"/>
      <c r="GOZ159" s="1410"/>
      <c r="GPA159" s="1410"/>
      <c r="GPB159" s="1410"/>
      <c r="GPC159" s="1410"/>
      <c r="GPD159" s="1410"/>
      <c r="GPE159" s="1410"/>
      <c r="GPF159" s="1410"/>
      <c r="GPG159" s="1410"/>
      <c r="GPH159" s="1410"/>
      <c r="GPI159" s="1410"/>
      <c r="GPJ159" s="1410"/>
      <c r="GPK159" s="1410"/>
      <c r="GPL159" s="1410"/>
      <c r="GPM159" s="1410"/>
      <c r="GPN159" s="1410"/>
      <c r="GPO159" s="1410"/>
      <c r="GPP159" s="1410"/>
      <c r="GPQ159" s="1410"/>
      <c r="GPR159" s="1410"/>
      <c r="GPS159" s="1410"/>
      <c r="GPT159" s="1410"/>
      <c r="GPU159" s="1410"/>
      <c r="GPV159" s="1410"/>
      <c r="GPW159" s="1410"/>
      <c r="GPX159" s="1410"/>
      <c r="GPY159" s="1410"/>
      <c r="GPZ159" s="1410"/>
      <c r="GQA159" s="1410"/>
      <c r="GQB159" s="1410"/>
      <c r="GQC159" s="1410"/>
      <c r="GQD159" s="1410"/>
      <c r="GQE159" s="1410"/>
      <c r="GQF159" s="1410"/>
      <c r="GQG159" s="1410"/>
      <c r="GQH159" s="1410"/>
      <c r="GQI159" s="1410"/>
      <c r="GQJ159" s="1410"/>
      <c r="GQK159" s="1410"/>
      <c r="GQL159" s="1410"/>
      <c r="GQM159" s="1410"/>
      <c r="GQN159" s="1410"/>
      <c r="GQO159" s="1410"/>
      <c r="GQP159" s="1410"/>
      <c r="GQQ159" s="1410"/>
      <c r="GQR159" s="1410"/>
      <c r="GQS159" s="1410"/>
      <c r="GQT159" s="1410"/>
      <c r="GQU159" s="1410"/>
      <c r="GQV159" s="1410"/>
      <c r="GQW159" s="1410"/>
      <c r="GQX159" s="1410"/>
      <c r="GQY159" s="1410"/>
      <c r="GQZ159" s="1410"/>
      <c r="GRA159" s="1410"/>
      <c r="GRB159" s="1410"/>
      <c r="GRC159" s="1410"/>
      <c r="GRD159" s="1410"/>
      <c r="GRE159" s="1410"/>
      <c r="GRF159" s="1410"/>
      <c r="GRG159" s="1410"/>
      <c r="GRH159" s="1410"/>
      <c r="GRI159" s="1410"/>
      <c r="GRJ159" s="1410"/>
      <c r="GRK159" s="1410"/>
      <c r="GRL159" s="1410"/>
      <c r="GRM159" s="1410"/>
      <c r="GRN159" s="1410"/>
      <c r="GRO159" s="1410"/>
      <c r="GRP159" s="1410"/>
      <c r="GRQ159" s="1410"/>
      <c r="GRR159" s="1410"/>
      <c r="GRS159" s="1410"/>
      <c r="GRT159" s="1410"/>
      <c r="GRU159" s="1410"/>
      <c r="GRV159" s="1410"/>
      <c r="GRW159" s="1410"/>
      <c r="GRX159" s="1410"/>
      <c r="GRY159" s="1410"/>
      <c r="GRZ159" s="1410"/>
      <c r="GSA159" s="1410"/>
      <c r="GSB159" s="1410"/>
      <c r="GSC159" s="1410"/>
      <c r="GSD159" s="1410"/>
      <c r="GSE159" s="1410"/>
      <c r="GSF159" s="1410"/>
      <c r="GSG159" s="1410"/>
      <c r="GSH159" s="1410"/>
      <c r="GSI159" s="1410"/>
      <c r="GSJ159" s="1410"/>
      <c r="GSK159" s="1410"/>
      <c r="GSL159" s="1410"/>
      <c r="GSM159" s="1410"/>
      <c r="GSN159" s="1410"/>
      <c r="GSO159" s="1410"/>
      <c r="GSP159" s="1410"/>
      <c r="GSQ159" s="1410"/>
      <c r="GSR159" s="1410"/>
      <c r="GSS159" s="1410"/>
      <c r="GST159" s="1410"/>
      <c r="GSU159" s="1410"/>
      <c r="GSV159" s="1410"/>
      <c r="GSW159" s="1410"/>
      <c r="GSX159" s="1410"/>
      <c r="GSY159" s="1410"/>
      <c r="GSZ159" s="1410"/>
      <c r="GTA159" s="1410"/>
      <c r="GTB159" s="1410"/>
      <c r="GTC159" s="1410"/>
      <c r="GTD159" s="1410"/>
      <c r="GTE159" s="1410"/>
      <c r="GTF159" s="1410"/>
      <c r="GTG159" s="1410"/>
      <c r="GTH159" s="1410"/>
      <c r="GTI159" s="1410"/>
      <c r="GTJ159" s="1410"/>
      <c r="GTK159" s="1410"/>
      <c r="GTL159" s="1410"/>
      <c r="GTM159" s="1410"/>
      <c r="GTN159" s="1410"/>
      <c r="GTO159" s="1410"/>
      <c r="GTP159" s="1410"/>
      <c r="GTQ159" s="1410"/>
      <c r="GTR159" s="1410"/>
      <c r="GTS159" s="1410"/>
      <c r="GTT159" s="1410"/>
      <c r="GTU159" s="1410"/>
      <c r="GTV159" s="1410"/>
      <c r="GTW159" s="1410"/>
      <c r="GTX159" s="1410"/>
      <c r="GTY159" s="1410"/>
      <c r="GTZ159" s="1410"/>
      <c r="GUA159" s="1410"/>
      <c r="GUB159" s="1410"/>
      <c r="GUC159" s="1410"/>
      <c r="GUD159" s="1410"/>
      <c r="GUE159" s="1410"/>
      <c r="GUF159" s="1410"/>
      <c r="GUG159" s="1410"/>
      <c r="GUH159" s="1410"/>
      <c r="GUI159" s="1410"/>
      <c r="GUJ159" s="1410"/>
      <c r="GUK159" s="1410"/>
      <c r="GUL159" s="1410"/>
      <c r="GUM159" s="1410"/>
      <c r="GUN159" s="1410"/>
      <c r="GUO159" s="1410"/>
      <c r="GUP159" s="1410"/>
      <c r="GUQ159" s="1410"/>
      <c r="GUR159" s="1410"/>
      <c r="GUS159" s="1410"/>
      <c r="GUT159" s="1410"/>
      <c r="GUU159" s="1410"/>
      <c r="GUV159" s="1410"/>
      <c r="GUW159" s="1410"/>
      <c r="GUX159" s="1410"/>
      <c r="GUY159" s="1410"/>
      <c r="GUZ159" s="1410"/>
      <c r="GVA159" s="1410"/>
      <c r="GVB159" s="1410"/>
      <c r="GVC159" s="1410"/>
      <c r="GVD159" s="1410"/>
      <c r="GVE159" s="1410"/>
      <c r="GVF159" s="1410"/>
      <c r="GVG159" s="1410"/>
      <c r="GVH159" s="1410"/>
      <c r="GVI159" s="1410"/>
      <c r="GVJ159" s="1410"/>
      <c r="GVK159" s="1410"/>
      <c r="GVL159" s="1410"/>
      <c r="GVM159" s="1410"/>
      <c r="GVN159" s="1410"/>
      <c r="GVO159" s="1410"/>
      <c r="GVP159" s="1410"/>
      <c r="GVQ159" s="1410"/>
      <c r="GVR159" s="1410"/>
      <c r="GVS159" s="1410"/>
      <c r="GVT159" s="1410"/>
      <c r="GVU159" s="1410"/>
      <c r="GVV159" s="1410"/>
      <c r="GVW159" s="1410"/>
      <c r="GVX159" s="1410"/>
      <c r="GVY159" s="1410"/>
      <c r="GVZ159" s="1410"/>
      <c r="GWA159" s="1410"/>
      <c r="GWB159" s="1410"/>
      <c r="GWC159" s="1410"/>
      <c r="GWD159" s="1410"/>
      <c r="GWE159" s="1410"/>
      <c r="GWF159" s="1410"/>
      <c r="GWG159" s="1410"/>
      <c r="GWH159" s="1410"/>
      <c r="GWI159" s="1410"/>
      <c r="GWJ159" s="1410"/>
      <c r="GWK159" s="1410"/>
      <c r="GWL159" s="1410"/>
      <c r="GWM159" s="1410"/>
      <c r="GWN159" s="1410"/>
      <c r="GWO159" s="1410"/>
      <c r="GWP159" s="1410"/>
      <c r="GWQ159" s="1410"/>
      <c r="GWR159" s="1410"/>
      <c r="GWS159" s="1410"/>
      <c r="GWT159" s="1410"/>
      <c r="GWU159" s="1410"/>
      <c r="GWV159" s="1410"/>
      <c r="GWW159" s="1410"/>
      <c r="GWX159" s="1410"/>
      <c r="GWY159" s="1410"/>
      <c r="GWZ159" s="1410"/>
      <c r="GXA159" s="1410"/>
      <c r="GXB159" s="1410"/>
      <c r="GXC159" s="1410"/>
      <c r="GXD159" s="1410"/>
      <c r="GXE159" s="1410"/>
      <c r="GXF159" s="1410"/>
      <c r="GXG159" s="1410"/>
      <c r="GXH159" s="1410"/>
      <c r="GXI159" s="1410"/>
      <c r="GXJ159" s="1410"/>
      <c r="GXK159" s="1410"/>
      <c r="GXL159" s="1410"/>
      <c r="GXM159" s="1410"/>
      <c r="GXN159" s="1410"/>
      <c r="GXO159" s="1410"/>
      <c r="GXP159" s="1410"/>
      <c r="GXQ159" s="1410"/>
      <c r="GXR159" s="1410"/>
      <c r="GXS159" s="1410"/>
      <c r="GXT159" s="1410"/>
      <c r="GXU159" s="1410"/>
      <c r="GXV159" s="1410"/>
      <c r="GXW159" s="1410"/>
      <c r="GXX159" s="1410"/>
      <c r="GXY159" s="1410"/>
      <c r="GXZ159" s="1410"/>
      <c r="GYA159" s="1410"/>
      <c r="GYB159" s="1410"/>
      <c r="GYC159" s="1410"/>
      <c r="GYD159" s="1410"/>
      <c r="GYE159" s="1410"/>
      <c r="GYF159" s="1410"/>
      <c r="GYG159" s="1410"/>
      <c r="GYH159" s="1410"/>
      <c r="GYI159" s="1410"/>
      <c r="GYJ159" s="1410"/>
      <c r="GYK159" s="1410"/>
      <c r="GYL159" s="1410"/>
      <c r="GYM159" s="1410"/>
      <c r="GYN159" s="1410"/>
      <c r="GYO159" s="1410"/>
      <c r="GYP159" s="1410"/>
      <c r="GYQ159" s="1410"/>
      <c r="GYR159" s="1410"/>
      <c r="GYS159" s="1410"/>
      <c r="GYT159" s="1410"/>
      <c r="GYU159" s="1410"/>
      <c r="GYV159" s="1410"/>
      <c r="GYW159" s="1410"/>
      <c r="GYX159" s="1410"/>
      <c r="GYY159" s="1410"/>
      <c r="GYZ159" s="1410"/>
      <c r="GZA159" s="1410"/>
      <c r="GZB159" s="1410"/>
      <c r="GZC159" s="1410"/>
      <c r="GZD159" s="1410"/>
      <c r="GZE159" s="1410"/>
      <c r="GZF159" s="1410"/>
      <c r="GZG159" s="1410"/>
      <c r="GZH159" s="1410"/>
      <c r="GZI159" s="1410"/>
      <c r="GZJ159" s="1410"/>
      <c r="GZK159" s="1410"/>
      <c r="GZL159" s="1410"/>
      <c r="GZM159" s="1410"/>
      <c r="GZN159" s="1410"/>
      <c r="GZO159" s="1410"/>
      <c r="GZP159" s="1410"/>
      <c r="GZQ159" s="1410"/>
      <c r="GZR159" s="1410"/>
      <c r="GZS159" s="1410"/>
      <c r="GZT159" s="1410"/>
      <c r="GZU159" s="1410"/>
      <c r="GZV159" s="1410"/>
      <c r="GZW159" s="1410"/>
      <c r="GZX159" s="1410"/>
      <c r="GZY159" s="1410"/>
      <c r="GZZ159" s="1410"/>
      <c r="HAA159" s="1410"/>
      <c r="HAB159" s="1410"/>
      <c r="HAC159" s="1410"/>
      <c r="HAD159" s="1410"/>
      <c r="HAE159" s="1410"/>
      <c r="HAF159" s="1410"/>
      <c r="HAG159" s="1410"/>
      <c r="HAH159" s="1410"/>
      <c r="HAI159" s="1410"/>
      <c r="HAJ159" s="1410"/>
      <c r="HAK159" s="1410"/>
      <c r="HAL159" s="1410"/>
      <c r="HAM159" s="1410"/>
      <c r="HAN159" s="1410"/>
      <c r="HAO159" s="1410"/>
      <c r="HAP159" s="1410"/>
      <c r="HAQ159" s="1410"/>
      <c r="HAR159" s="1410"/>
      <c r="HAS159" s="1410"/>
      <c r="HAT159" s="1410"/>
      <c r="HAU159" s="1410"/>
      <c r="HAV159" s="1410"/>
      <c r="HAW159" s="1410"/>
      <c r="HAX159" s="1410"/>
      <c r="HAY159" s="1410"/>
      <c r="HAZ159" s="1410"/>
      <c r="HBA159" s="1410"/>
      <c r="HBB159" s="1410"/>
      <c r="HBC159" s="1410"/>
      <c r="HBD159" s="1410"/>
      <c r="HBE159" s="1410"/>
      <c r="HBF159" s="1410"/>
      <c r="HBG159" s="1410"/>
      <c r="HBH159" s="1410"/>
      <c r="HBI159" s="1410"/>
      <c r="HBJ159" s="1410"/>
      <c r="HBK159" s="1410"/>
      <c r="HBL159" s="1410"/>
      <c r="HBM159" s="1410"/>
      <c r="HBN159" s="1410"/>
      <c r="HBO159" s="1410"/>
      <c r="HBP159" s="1410"/>
      <c r="HBQ159" s="1410"/>
      <c r="HBR159" s="1410"/>
      <c r="HBS159" s="1410"/>
      <c r="HBT159" s="1410"/>
      <c r="HBU159" s="1410"/>
      <c r="HBV159" s="1410"/>
      <c r="HBW159" s="1410"/>
      <c r="HBX159" s="1410"/>
      <c r="HBY159" s="1410"/>
      <c r="HBZ159" s="1410"/>
      <c r="HCA159" s="1410"/>
      <c r="HCB159" s="1410"/>
      <c r="HCC159" s="1410"/>
      <c r="HCD159" s="1410"/>
      <c r="HCE159" s="1410"/>
      <c r="HCF159" s="1410"/>
      <c r="HCG159" s="1410"/>
      <c r="HCH159" s="1410"/>
      <c r="HCI159" s="1410"/>
      <c r="HCJ159" s="1410"/>
      <c r="HCK159" s="1410"/>
      <c r="HCL159" s="1410"/>
      <c r="HCM159" s="1410"/>
      <c r="HCN159" s="1410"/>
      <c r="HCO159" s="1410"/>
      <c r="HCP159" s="1410"/>
      <c r="HCQ159" s="1410"/>
      <c r="HCR159" s="1410"/>
      <c r="HCS159" s="1410"/>
      <c r="HCT159" s="1410"/>
      <c r="HCU159" s="1410"/>
      <c r="HCV159" s="1410"/>
      <c r="HCW159" s="1410"/>
      <c r="HCX159" s="1410"/>
      <c r="HCY159" s="1410"/>
      <c r="HCZ159" s="1410"/>
      <c r="HDA159" s="1410"/>
      <c r="HDB159" s="1410"/>
      <c r="HDC159" s="1410"/>
      <c r="HDD159" s="1410"/>
      <c r="HDE159" s="1410"/>
      <c r="HDF159" s="1410"/>
      <c r="HDG159" s="1410"/>
      <c r="HDH159" s="1410"/>
      <c r="HDI159" s="1410"/>
      <c r="HDJ159" s="1410"/>
      <c r="HDK159" s="1410"/>
      <c r="HDL159" s="1410"/>
      <c r="HDM159" s="1410"/>
      <c r="HDN159" s="1410"/>
      <c r="HDO159" s="1410"/>
      <c r="HDP159" s="1410"/>
      <c r="HDQ159" s="1410"/>
      <c r="HDR159" s="1410"/>
      <c r="HDS159" s="1410"/>
      <c r="HDT159" s="1410"/>
      <c r="HDU159" s="1410"/>
      <c r="HDV159" s="1410"/>
      <c r="HDW159" s="1410"/>
      <c r="HDX159" s="1410"/>
      <c r="HDY159" s="1410"/>
      <c r="HDZ159" s="1410"/>
      <c r="HEA159" s="1410"/>
      <c r="HEB159" s="1410"/>
      <c r="HEC159" s="1410"/>
      <c r="HED159" s="1410"/>
      <c r="HEE159" s="1410"/>
      <c r="HEF159" s="1410"/>
      <c r="HEG159" s="1410"/>
      <c r="HEH159" s="1410"/>
      <c r="HEI159" s="1410"/>
      <c r="HEJ159" s="1410"/>
      <c r="HEK159" s="1410"/>
      <c r="HEL159" s="1410"/>
      <c r="HEM159" s="1410"/>
      <c r="HEN159" s="1410"/>
      <c r="HEO159" s="1410"/>
      <c r="HEP159" s="1410"/>
      <c r="HEQ159" s="1410"/>
      <c r="HER159" s="1410"/>
      <c r="HES159" s="1410"/>
      <c r="HET159" s="1410"/>
      <c r="HEU159" s="1410"/>
      <c r="HEV159" s="1410"/>
      <c r="HEW159" s="1410"/>
      <c r="HEX159" s="1410"/>
      <c r="HEY159" s="1410"/>
      <c r="HEZ159" s="1410"/>
      <c r="HFA159" s="1410"/>
      <c r="HFB159" s="1410"/>
      <c r="HFC159" s="1410"/>
      <c r="HFD159" s="1410"/>
      <c r="HFE159" s="1410"/>
      <c r="HFF159" s="1410"/>
      <c r="HFG159" s="1410"/>
      <c r="HFH159" s="1410"/>
      <c r="HFI159" s="1410"/>
      <c r="HFJ159" s="1410"/>
      <c r="HFK159" s="1410"/>
      <c r="HFL159" s="1410"/>
      <c r="HFM159" s="1410"/>
      <c r="HFN159" s="1410"/>
      <c r="HFO159" s="1410"/>
      <c r="HFP159" s="1410"/>
      <c r="HFQ159" s="1410"/>
      <c r="HFR159" s="1410"/>
      <c r="HFS159" s="1410"/>
      <c r="HFT159" s="1410"/>
      <c r="HFU159" s="1410"/>
      <c r="HFV159" s="1410"/>
      <c r="HFW159" s="1410"/>
      <c r="HFX159" s="1410"/>
      <c r="HFY159" s="1410"/>
      <c r="HFZ159" s="1410"/>
      <c r="HGA159" s="1410"/>
      <c r="HGB159" s="1410"/>
      <c r="HGC159" s="1410"/>
      <c r="HGD159" s="1410"/>
      <c r="HGE159" s="1410"/>
      <c r="HGF159" s="1410"/>
      <c r="HGG159" s="1410"/>
      <c r="HGH159" s="1410"/>
      <c r="HGI159" s="1410"/>
      <c r="HGJ159" s="1410"/>
      <c r="HGK159" s="1410"/>
      <c r="HGL159" s="1410"/>
      <c r="HGM159" s="1410"/>
      <c r="HGN159" s="1410"/>
      <c r="HGO159" s="1410"/>
      <c r="HGP159" s="1410"/>
      <c r="HGQ159" s="1410"/>
      <c r="HGR159" s="1410"/>
      <c r="HGS159" s="1410"/>
      <c r="HGT159" s="1410"/>
      <c r="HGU159" s="1410"/>
      <c r="HGV159" s="1410"/>
      <c r="HGW159" s="1410"/>
      <c r="HGX159" s="1410"/>
      <c r="HGY159" s="1410"/>
      <c r="HGZ159" s="1410"/>
      <c r="HHA159" s="1410"/>
      <c r="HHB159" s="1410"/>
      <c r="HHC159" s="1410"/>
      <c r="HHD159" s="1410"/>
      <c r="HHE159" s="1410"/>
      <c r="HHF159" s="1410"/>
      <c r="HHG159" s="1410"/>
      <c r="HHH159" s="1410"/>
      <c r="HHI159" s="1410"/>
      <c r="HHJ159" s="1410"/>
      <c r="HHK159" s="1410"/>
      <c r="HHL159" s="1410"/>
      <c r="HHM159" s="1410"/>
      <c r="HHN159" s="1410"/>
      <c r="HHO159" s="1410"/>
      <c r="HHP159" s="1410"/>
      <c r="HHQ159" s="1410"/>
      <c r="HHR159" s="1410"/>
      <c r="HHS159" s="1410"/>
      <c r="HHT159" s="1410"/>
      <c r="HHU159" s="1410"/>
      <c r="HHV159" s="1410"/>
      <c r="HHW159" s="1410"/>
      <c r="HHX159" s="1410"/>
      <c r="HHY159" s="1410"/>
      <c r="HHZ159" s="1410"/>
      <c r="HIA159" s="1410"/>
      <c r="HIB159" s="1410"/>
      <c r="HIC159" s="1410"/>
      <c r="HID159" s="1410"/>
      <c r="HIE159" s="1410"/>
      <c r="HIF159" s="1410"/>
      <c r="HIG159" s="1410"/>
      <c r="HIH159" s="1410"/>
      <c r="HII159" s="1410"/>
      <c r="HIJ159" s="1410"/>
      <c r="HIK159" s="1410"/>
      <c r="HIL159" s="1410"/>
      <c r="HIM159" s="1410"/>
      <c r="HIN159" s="1410"/>
      <c r="HIO159" s="1410"/>
      <c r="HIP159" s="1410"/>
      <c r="HIQ159" s="1410"/>
      <c r="HIR159" s="1410"/>
      <c r="HIS159" s="1410"/>
      <c r="HIT159" s="1410"/>
      <c r="HIU159" s="1410"/>
      <c r="HIV159" s="1410"/>
      <c r="HIW159" s="1410"/>
      <c r="HIX159" s="1410"/>
      <c r="HIY159" s="1410"/>
      <c r="HIZ159" s="1410"/>
      <c r="HJA159" s="1410"/>
      <c r="HJB159" s="1410"/>
      <c r="HJC159" s="1410"/>
      <c r="HJD159" s="1410"/>
      <c r="HJE159" s="1410"/>
      <c r="HJF159" s="1410"/>
      <c r="HJG159" s="1410"/>
      <c r="HJH159" s="1410"/>
      <c r="HJI159" s="1410"/>
      <c r="HJJ159" s="1410"/>
      <c r="HJK159" s="1410"/>
      <c r="HJL159" s="1410"/>
      <c r="HJM159" s="1410"/>
      <c r="HJN159" s="1410"/>
      <c r="HJO159" s="1410"/>
      <c r="HJP159" s="1410"/>
      <c r="HJQ159" s="1410"/>
      <c r="HJR159" s="1410"/>
      <c r="HJS159" s="1410"/>
      <c r="HJT159" s="1410"/>
      <c r="HJU159" s="1410"/>
      <c r="HJV159" s="1410"/>
      <c r="HJW159" s="1410"/>
      <c r="HJX159" s="1410"/>
      <c r="HJY159" s="1410"/>
      <c r="HJZ159" s="1410"/>
      <c r="HKA159" s="1410"/>
      <c r="HKB159" s="1410"/>
      <c r="HKC159" s="1410"/>
      <c r="HKD159" s="1410"/>
      <c r="HKE159" s="1410"/>
      <c r="HKF159" s="1410"/>
      <c r="HKG159" s="1410"/>
      <c r="HKH159" s="1410"/>
      <c r="HKI159" s="1410"/>
      <c r="HKJ159" s="1410"/>
      <c r="HKK159" s="1410"/>
      <c r="HKL159" s="1410"/>
      <c r="HKM159" s="1410"/>
      <c r="HKN159" s="1410"/>
      <c r="HKO159" s="1410"/>
      <c r="HKP159" s="1410"/>
      <c r="HKQ159" s="1410"/>
      <c r="HKR159" s="1410"/>
      <c r="HKS159" s="1410"/>
      <c r="HKT159" s="1410"/>
      <c r="HKU159" s="1410"/>
      <c r="HKV159" s="1410"/>
      <c r="HKW159" s="1410"/>
      <c r="HKX159" s="1410"/>
      <c r="HKY159" s="1410"/>
      <c r="HKZ159" s="1410"/>
      <c r="HLA159" s="1410"/>
      <c r="HLB159" s="1410"/>
      <c r="HLC159" s="1410"/>
      <c r="HLD159" s="1410"/>
      <c r="HLE159" s="1410"/>
      <c r="HLF159" s="1410"/>
      <c r="HLG159" s="1410"/>
      <c r="HLH159" s="1410"/>
      <c r="HLI159" s="1410"/>
      <c r="HLJ159" s="1410"/>
      <c r="HLK159" s="1410"/>
      <c r="HLL159" s="1410"/>
      <c r="HLM159" s="1410"/>
      <c r="HLN159" s="1410"/>
      <c r="HLO159" s="1410"/>
      <c r="HLP159" s="1410"/>
      <c r="HLQ159" s="1410"/>
      <c r="HLR159" s="1410"/>
      <c r="HLS159" s="1410"/>
      <c r="HLT159" s="1410"/>
      <c r="HLU159" s="1410"/>
      <c r="HLV159" s="1410"/>
      <c r="HLW159" s="1410"/>
      <c r="HLX159" s="1410"/>
      <c r="HLY159" s="1410"/>
      <c r="HLZ159" s="1410"/>
      <c r="HMA159" s="1410"/>
      <c r="HMB159" s="1410"/>
      <c r="HMC159" s="1410"/>
      <c r="HMD159" s="1410"/>
      <c r="HME159" s="1410"/>
      <c r="HMF159" s="1410"/>
      <c r="HMG159" s="1410"/>
      <c r="HMH159" s="1410"/>
      <c r="HMI159" s="1410"/>
      <c r="HMJ159" s="1410"/>
      <c r="HMK159" s="1410"/>
      <c r="HML159" s="1410"/>
      <c r="HMM159" s="1410"/>
      <c r="HMN159" s="1410"/>
      <c r="HMO159" s="1410"/>
      <c r="HMP159" s="1410"/>
      <c r="HMQ159" s="1410"/>
      <c r="HMR159" s="1410"/>
      <c r="HMS159" s="1410"/>
      <c r="HMT159" s="1410"/>
      <c r="HMU159" s="1410"/>
      <c r="HMV159" s="1410"/>
      <c r="HMW159" s="1410"/>
      <c r="HMX159" s="1410"/>
      <c r="HMY159" s="1410"/>
      <c r="HMZ159" s="1410"/>
      <c r="HNA159" s="1410"/>
      <c r="HNB159" s="1410"/>
      <c r="HNC159" s="1410"/>
      <c r="HND159" s="1410"/>
      <c r="HNE159" s="1410"/>
      <c r="HNF159" s="1410"/>
      <c r="HNG159" s="1410"/>
      <c r="HNH159" s="1410"/>
      <c r="HNI159" s="1410"/>
      <c r="HNJ159" s="1410"/>
      <c r="HNK159" s="1410"/>
      <c r="HNL159" s="1410"/>
      <c r="HNM159" s="1410"/>
      <c r="HNN159" s="1410"/>
      <c r="HNO159" s="1410"/>
      <c r="HNP159" s="1410"/>
      <c r="HNQ159" s="1410"/>
      <c r="HNR159" s="1410"/>
      <c r="HNS159" s="1410"/>
      <c r="HNT159" s="1410"/>
      <c r="HNU159" s="1410"/>
      <c r="HNV159" s="1410"/>
      <c r="HNW159" s="1410"/>
      <c r="HNX159" s="1410"/>
      <c r="HNY159" s="1410"/>
      <c r="HNZ159" s="1410"/>
      <c r="HOA159" s="1410"/>
      <c r="HOB159" s="1410"/>
      <c r="HOC159" s="1410"/>
      <c r="HOD159" s="1410"/>
      <c r="HOE159" s="1410"/>
      <c r="HOF159" s="1410"/>
      <c r="HOG159" s="1410"/>
      <c r="HOH159" s="1410"/>
      <c r="HOI159" s="1410"/>
      <c r="HOJ159" s="1410"/>
      <c r="HOK159" s="1410"/>
      <c r="HOL159" s="1410"/>
      <c r="HOM159" s="1410"/>
      <c r="HON159" s="1410"/>
      <c r="HOO159" s="1410"/>
      <c r="HOP159" s="1410"/>
      <c r="HOQ159" s="1410"/>
      <c r="HOR159" s="1410"/>
      <c r="HOS159" s="1410"/>
      <c r="HOT159" s="1410"/>
      <c r="HOU159" s="1410"/>
      <c r="HOV159" s="1410"/>
      <c r="HOW159" s="1410"/>
      <c r="HOX159" s="1410"/>
      <c r="HOY159" s="1410"/>
      <c r="HOZ159" s="1410"/>
      <c r="HPA159" s="1410"/>
      <c r="HPB159" s="1410"/>
      <c r="HPC159" s="1410"/>
      <c r="HPD159" s="1410"/>
      <c r="HPE159" s="1410"/>
      <c r="HPF159" s="1410"/>
      <c r="HPG159" s="1410"/>
      <c r="HPH159" s="1410"/>
      <c r="HPI159" s="1410"/>
      <c r="HPJ159" s="1410"/>
      <c r="HPK159" s="1410"/>
      <c r="HPL159" s="1410"/>
      <c r="HPM159" s="1410"/>
      <c r="HPN159" s="1410"/>
      <c r="HPO159" s="1410"/>
      <c r="HPP159" s="1410"/>
      <c r="HPQ159" s="1410"/>
      <c r="HPR159" s="1410"/>
      <c r="HPS159" s="1410"/>
      <c r="HPT159" s="1410"/>
      <c r="HPU159" s="1410"/>
      <c r="HPV159" s="1410"/>
      <c r="HPW159" s="1410"/>
      <c r="HPX159" s="1410"/>
      <c r="HPY159" s="1410"/>
      <c r="HPZ159" s="1410"/>
      <c r="HQA159" s="1410"/>
      <c r="HQB159" s="1410"/>
      <c r="HQC159" s="1410"/>
      <c r="HQD159" s="1410"/>
      <c r="HQE159" s="1410"/>
      <c r="HQF159" s="1410"/>
      <c r="HQG159" s="1410"/>
      <c r="HQH159" s="1410"/>
      <c r="HQI159" s="1410"/>
      <c r="HQJ159" s="1410"/>
      <c r="HQK159" s="1410"/>
      <c r="HQL159" s="1410"/>
      <c r="HQM159" s="1410"/>
      <c r="HQN159" s="1410"/>
      <c r="HQO159" s="1410"/>
      <c r="HQP159" s="1410"/>
      <c r="HQQ159" s="1410"/>
      <c r="HQR159" s="1410"/>
      <c r="HQS159" s="1410"/>
      <c r="HQT159" s="1410"/>
      <c r="HQU159" s="1410"/>
      <c r="HQV159" s="1410"/>
      <c r="HQW159" s="1410"/>
      <c r="HQX159" s="1410"/>
      <c r="HQY159" s="1410"/>
      <c r="HQZ159" s="1410"/>
      <c r="HRA159" s="1410"/>
      <c r="HRB159" s="1410"/>
      <c r="HRC159" s="1410"/>
      <c r="HRD159" s="1410"/>
      <c r="HRE159" s="1410"/>
      <c r="HRF159" s="1410"/>
      <c r="HRG159" s="1410"/>
      <c r="HRH159" s="1410"/>
      <c r="HRI159" s="1410"/>
      <c r="HRJ159" s="1410"/>
      <c r="HRK159" s="1410"/>
      <c r="HRL159" s="1410"/>
      <c r="HRM159" s="1410"/>
      <c r="HRN159" s="1410"/>
      <c r="HRO159" s="1410"/>
      <c r="HRP159" s="1410"/>
      <c r="HRQ159" s="1410"/>
      <c r="HRR159" s="1410"/>
      <c r="HRS159" s="1410"/>
      <c r="HRT159" s="1410"/>
      <c r="HRU159" s="1410"/>
      <c r="HRV159" s="1410"/>
      <c r="HRW159" s="1410"/>
      <c r="HRX159" s="1410"/>
      <c r="HRY159" s="1410"/>
      <c r="HRZ159" s="1410"/>
      <c r="HSA159" s="1410"/>
      <c r="HSB159" s="1410"/>
      <c r="HSC159" s="1410"/>
      <c r="HSD159" s="1410"/>
      <c r="HSE159" s="1410"/>
      <c r="HSF159" s="1410"/>
      <c r="HSG159" s="1410"/>
      <c r="HSH159" s="1410"/>
      <c r="HSI159" s="1410"/>
      <c r="HSJ159" s="1410"/>
      <c r="HSK159" s="1410"/>
      <c r="HSL159" s="1410"/>
      <c r="HSM159" s="1410"/>
      <c r="HSN159" s="1410"/>
      <c r="HSO159" s="1410"/>
      <c r="HSP159" s="1410"/>
      <c r="HSQ159" s="1410"/>
      <c r="HSR159" s="1410"/>
      <c r="HSS159" s="1410"/>
      <c r="HST159" s="1410"/>
      <c r="HSU159" s="1410"/>
      <c r="HSV159" s="1410"/>
      <c r="HSW159" s="1410"/>
      <c r="HSX159" s="1410"/>
      <c r="HSY159" s="1410"/>
      <c r="HSZ159" s="1410"/>
      <c r="HTA159" s="1410"/>
      <c r="HTB159" s="1410"/>
      <c r="HTC159" s="1410"/>
      <c r="HTD159" s="1410"/>
      <c r="HTE159" s="1410"/>
      <c r="HTF159" s="1410"/>
      <c r="HTG159" s="1410"/>
      <c r="HTH159" s="1410"/>
      <c r="HTI159" s="1410"/>
      <c r="HTJ159" s="1410"/>
      <c r="HTK159" s="1410"/>
      <c r="HTL159" s="1410"/>
      <c r="HTM159" s="1410"/>
      <c r="HTN159" s="1410"/>
      <c r="HTO159" s="1410"/>
      <c r="HTP159" s="1410"/>
      <c r="HTQ159" s="1410"/>
      <c r="HTR159" s="1410"/>
      <c r="HTS159" s="1410"/>
      <c r="HTT159" s="1410"/>
      <c r="HTU159" s="1410"/>
      <c r="HTV159" s="1410"/>
      <c r="HTW159" s="1410"/>
      <c r="HTX159" s="1410"/>
      <c r="HTY159" s="1410"/>
      <c r="HTZ159" s="1410"/>
      <c r="HUA159" s="1410"/>
      <c r="HUB159" s="1410"/>
      <c r="HUC159" s="1410"/>
      <c r="HUD159" s="1410"/>
      <c r="HUE159" s="1410"/>
      <c r="HUF159" s="1410"/>
      <c r="HUG159" s="1410"/>
      <c r="HUH159" s="1410"/>
      <c r="HUI159" s="1410"/>
      <c r="HUJ159" s="1410"/>
      <c r="HUK159" s="1410"/>
      <c r="HUL159" s="1410"/>
      <c r="HUM159" s="1410"/>
      <c r="HUN159" s="1410"/>
      <c r="HUO159" s="1410"/>
      <c r="HUP159" s="1410"/>
      <c r="HUQ159" s="1410"/>
      <c r="HUR159" s="1410"/>
      <c r="HUS159" s="1410"/>
      <c r="HUT159" s="1410"/>
      <c r="HUU159" s="1410"/>
      <c r="HUV159" s="1410"/>
      <c r="HUW159" s="1410"/>
      <c r="HUX159" s="1410"/>
      <c r="HUY159" s="1410"/>
      <c r="HUZ159" s="1410"/>
      <c r="HVA159" s="1410"/>
      <c r="HVB159" s="1410"/>
      <c r="HVC159" s="1410"/>
      <c r="HVD159" s="1410"/>
      <c r="HVE159" s="1410"/>
      <c r="HVF159" s="1410"/>
      <c r="HVG159" s="1410"/>
      <c r="HVH159" s="1410"/>
      <c r="HVI159" s="1410"/>
      <c r="HVJ159" s="1410"/>
      <c r="HVK159" s="1410"/>
      <c r="HVL159" s="1410"/>
      <c r="HVM159" s="1410"/>
      <c r="HVN159" s="1410"/>
      <c r="HVO159" s="1410"/>
      <c r="HVP159" s="1410"/>
      <c r="HVQ159" s="1410"/>
      <c r="HVR159" s="1410"/>
      <c r="HVS159" s="1410"/>
      <c r="HVT159" s="1410"/>
      <c r="HVU159" s="1410"/>
      <c r="HVV159" s="1410"/>
      <c r="HVW159" s="1410"/>
      <c r="HVX159" s="1410"/>
      <c r="HVY159" s="1410"/>
      <c r="HVZ159" s="1410"/>
      <c r="HWA159" s="1410"/>
      <c r="HWB159" s="1410"/>
      <c r="HWC159" s="1410"/>
      <c r="HWD159" s="1410"/>
      <c r="HWE159" s="1410"/>
      <c r="HWF159" s="1410"/>
      <c r="HWG159" s="1410"/>
      <c r="HWH159" s="1410"/>
      <c r="HWI159" s="1410"/>
      <c r="HWJ159" s="1410"/>
      <c r="HWK159" s="1410"/>
      <c r="HWL159" s="1410"/>
      <c r="HWM159" s="1410"/>
      <c r="HWN159" s="1410"/>
      <c r="HWO159" s="1410"/>
      <c r="HWP159" s="1410"/>
      <c r="HWQ159" s="1410"/>
      <c r="HWR159" s="1410"/>
      <c r="HWS159" s="1410"/>
      <c r="HWT159" s="1410"/>
      <c r="HWU159" s="1410"/>
      <c r="HWV159" s="1410"/>
      <c r="HWW159" s="1410"/>
      <c r="HWX159" s="1410"/>
      <c r="HWY159" s="1410"/>
      <c r="HWZ159" s="1410"/>
      <c r="HXA159" s="1410"/>
      <c r="HXB159" s="1410"/>
      <c r="HXC159" s="1410"/>
      <c r="HXD159" s="1410"/>
      <c r="HXE159" s="1410"/>
      <c r="HXF159" s="1410"/>
      <c r="HXG159" s="1410"/>
      <c r="HXH159" s="1410"/>
      <c r="HXI159" s="1410"/>
      <c r="HXJ159" s="1410"/>
      <c r="HXK159" s="1410"/>
      <c r="HXL159" s="1410"/>
      <c r="HXM159" s="1410"/>
      <c r="HXN159" s="1410"/>
      <c r="HXO159" s="1410"/>
      <c r="HXP159" s="1410"/>
      <c r="HXQ159" s="1410"/>
      <c r="HXR159" s="1410"/>
      <c r="HXS159" s="1410"/>
      <c r="HXT159" s="1410"/>
      <c r="HXU159" s="1410"/>
      <c r="HXV159" s="1410"/>
      <c r="HXW159" s="1410"/>
      <c r="HXX159" s="1410"/>
      <c r="HXY159" s="1410"/>
      <c r="HXZ159" s="1410"/>
      <c r="HYA159" s="1410"/>
      <c r="HYB159" s="1410"/>
      <c r="HYC159" s="1410"/>
      <c r="HYD159" s="1410"/>
      <c r="HYE159" s="1410"/>
      <c r="HYF159" s="1410"/>
      <c r="HYG159" s="1410"/>
      <c r="HYH159" s="1410"/>
      <c r="HYI159" s="1410"/>
      <c r="HYJ159" s="1410"/>
      <c r="HYK159" s="1410"/>
      <c r="HYL159" s="1410"/>
      <c r="HYM159" s="1410"/>
      <c r="HYN159" s="1410"/>
      <c r="HYO159" s="1410"/>
      <c r="HYP159" s="1410"/>
      <c r="HYQ159" s="1410"/>
      <c r="HYR159" s="1410"/>
      <c r="HYS159" s="1410"/>
      <c r="HYT159" s="1410"/>
      <c r="HYU159" s="1410"/>
      <c r="HYV159" s="1410"/>
      <c r="HYW159" s="1410"/>
      <c r="HYX159" s="1410"/>
      <c r="HYY159" s="1410"/>
      <c r="HYZ159" s="1410"/>
      <c r="HZA159" s="1410"/>
      <c r="HZB159" s="1410"/>
      <c r="HZC159" s="1410"/>
      <c r="HZD159" s="1410"/>
      <c r="HZE159" s="1410"/>
      <c r="HZF159" s="1410"/>
      <c r="HZG159" s="1410"/>
      <c r="HZH159" s="1410"/>
      <c r="HZI159" s="1410"/>
      <c r="HZJ159" s="1410"/>
      <c r="HZK159" s="1410"/>
      <c r="HZL159" s="1410"/>
      <c r="HZM159" s="1410"/>
      <c r="HZN159" s="1410"/>
      <c r="HZO159" s="1410"/>
      <c r="HZP159" s="1410"/>
      <c r="HZQ159" s="1410"/>
      <c r="HZR159" s="1410"/>
      <c r="HZS159" s="1410"/>
      <c r="HZT159" s="1410"/>
      <c r="HZU159" s="1410"/>
      <c r="HZV159" s="1410"/>
      <c r="HZW159" s="1410"/>
      <c r="HZX159" s="1410"/>
      <c r="HZY159" s="1410"/>
      <c r="HZZ159" s="1410"/>
      <c r="IAA159" s="1410"/>
      <c r="IAB159" s="1410"/>
      <c r="IAC159" s="1410"/>
      <c r="IAD159" s="1410"/>
      <c r="IAE159" s="1410"/>
      <c r="IAF159" s="1410"/>
      <c r="IAG159" s="1410"/>
      <c r="IAH159" s="1410"/>
      <c r="IAI159" s="1410"/>
      <c r="IAJ159" s="1410"/>
      <c r="IAK159" s="1410"/>
      <c r="IAL159" s="1410"/>
      <c r="IAM159" s="1410"/>
      <c r="IAN159" s="1410"/>
      <c r="IAO159" s="1410"/>
      <c r="IAP159" s="1410"/>
      <c r="IAQ159" s="1410"/>
      <c r="IAR159" s="1410"/>
      <c r="IAS159" s="1410"/>
      <c r="IAT159" s="1410"/>
      <c r="IAU159" s="1410"/>
      <c r="IAV159" s="1410"/>
      <c r="IAW159" s="1410"/>
      <c r="IAX159" s="1410"/>
      <c r="IAY159" s="1410"/>
      <c r="IAZ159" s="1410"/>
      <c r="IBA159" s="1410"/>
      <c r="IBB159" s="1410"/>
      <c r="IBC159" s="1410"/>
      <c r="IBD159" s="1410"/>
      <c r="IBE159" s="1410"/>
      <c r="IBF159" s="1410"/>
      <c r="IBG159" s="1410"/>
      <c r="IBH159" s="1410"/>
      <c r="IBI159" s="1410"/>
      <c r="IBJ159" s="1410"/>
      <c r="IBK159" s="1410"/>
      <c r="IBL159" s="1410"/>
      <c r="IBM159" s="1410"/>
      <c r="IBN159" s="1410"/>
      <c r="IBO159" s="1410"/>
      <c r="IBP159" s="1410"/>
      <c r="IBQ159" s="1410"/>
      <c r="IBR159" s="1410"/>
      <c r="IBS159" s="1410"/>
      <c r="IBT159" s="1410"/>
      <c r="IBU159" s="1410"/>
      <c r="IBV159" s="1410"/>
      <c r="IBW159" s="1410"/>
      <c r="IBX159" s="1410"/>
      <c r="IBY159" s="1410"/>
      <c r="IBZ159" s="1410"/>
      <c r="ICA159" s="1410"/>
      <c r="ICB159" s="1410"/>
      <c r="ICC159" s="1410"/>
      <c r="ICD159" s="1410"/>
      <c r="ICE159" s="1410"/>
      <c r="ICF159" s="1410"/>
      <c r="ICG159" s="1410"/>
      <c r="ICH159" s="1410"/>
      <c r="ICI159" s="1410"/>
      <c r="ICJ159" s="1410"/>
      <c r="ICK159" s="1410"/>
      <c r="ICL159" s="1410"/>
      <c r="ICM159" s="1410"/>
      <c r="ICN159" s="1410"/>
      <c r="ICO159" s="1410"/>
      <c r="ICP159" s="1410"/>
      <c r="ICQ159" s="1410"/>
      <c r="ICR159" s="1410"/>
      <c r="ICS159" s="1410"/>
      <c r="ICT159" s="1410"/>
      <c r="ICU159" s="1410"/>
      <c r="ICV159" s="1410"/>
      <c r="ICW159" s="1410"/>
      <c r="ICX159" s="1410"/>
      <c r="ICY159" s="1410"/>
      <c r="ICZ159" s="1410"/>
      <c r="IDA159" s="1410"/>
      <c r="IDB159" s="1410"/>
      <c r="IDC159" s="1410"/>
      <c r="IDD159" s="1410"/>
      <c r="IDE159" s="1410"/>
      <c r="IDF159" s="1410"/>
      <c r="IDG159" s="1410"/>
      <c r="IDH159" s="1410"/>
      <c r="IDI159" s="1410"/>
      <c r="IDJ159" s="1410"/>
      <c r="IDK159" s="1410"/>
      <c r="IDL159" s="1410"/>
      <c r="IDM159" s="1410"/>
      <c r="IDN159" s="1410"/>
      <c r="IDO159" s="1410"/>
      <c r="IDP159" s="1410"/>
      <c r="IDQ159" s="1410"/>
      <c r="IDR159" s="1410"/>
      <c r="IDS159" s="1410"/>
      <c r="IDT159" s="1410"/>
      <c r="IDU159" s="1410"/>
      <c r="IDV159" s="1410"/>
      <c r="IDW159" s="1410"/>
      <c r="IDX159" s="1410"/>
      <c r="IDY159" s="1410"/>
      <c r="IDZ159" s="1410"/>
      <c r="IEA159" s="1410"/>
      <c r="IEB159" s="1410"/>
      <c r="IEC159" s="1410"/>
      <c r="IED159" s="1410"/>
      <c r="IEE159" s="1410"/>
      <c r="IEF159" s="1410"/>
      <c r="IEG159" s="1410"/>
      <c r="IEH159" s="1410"/>
      <c r="IEI159" s="1410"/>
      <c r="IEJ159" s="1410"/>
      <c r="IEK159" s="1410"/>
      <c r="IEL159" s="1410"/>
      <c r="IEM159" s="1410"/>
      <c r="IEN159" s="1410"/>
      <c r="IEO159" s="1410"/>
      <c r="IEP159" s="1410"/>
      <c r="IEQ159" s="1410"/>
      <c r="IER159" s="1410"/>
      <c r="IES159" s="1410"/>
      <c r="IET159" s="1410"/>
      <c r="IEU159" s="1410"/>
      <c r="IEV159" s="1410"/>
      <c r="IEW159" s="1410"/>
      <c r="IEX159" s="1410"/>
      <c r="IEY159" s="1410"/>
      <c r="IEZ159" s="1410"/>
      <c r="IFA159" s="1410"/>
      <c r="IFB159" s="1410"/>
      <c r="IFC159" s="1410"/>
      <c r="IFD159" s="1410"/>
      <c r="IFE159" s="1410"/>
      <c r="IFF159" s="1410"/>
      <c r="IFG159" s="1410"/>
      <c r="IFH159" s="1410"/>
      <c r="IFI159" s="1410"/>
      <c r="IFJ159" s="1410"/>
      <c r="IFK159" s="1410"/>
      <c r="IFL159" s="1410"/>
      <c r="IFM159" s="1410"/>
      <c r="IFN159" s="1410"/>
      <c r="IFO159" s="1410"/>
      <c r="IFP159" s="1410"/>
      <c r="IFQ159" s="1410"/>
      <c r="IFR159" s="1410"/>
      <c r="IFS159" s="1410"/>
      <c r="IFT159" s="1410"/>
      <c r="IFU159" s="1410"/>
      <c r="IFV159" s="1410"/>
      <c r="IFW159" s="1410"/>
      <c r="IFX159" s="1410"/>
      <c r="IFY159" s="1410"/>
      <c r="IFZ159" s="1410"/>
      <c r="IGA159" s="1410"/>
      <c r="IGB159" s="1410"/>
      <c r="IGC159" s="1410"/>
      <c r="IGD159" s="1410"/>
      <c r="IGE159" s="1410"/>
      <c r="IGF159" s="1410"/>
      <c r="IGG159" s="1410"/>
      <c r="IGH159" s="1410"/>
      <c r="IGI159" s="1410"/>
      <c r="IGJ159" s="1410"/>
      <c r="IGK159" s="1410"/>
      <c r="IGL159" s="1410"/>
      <c r="IGM159" s="1410"/>
      <c r="IGN159" s="1410"/>
      <c r="IGO159" s="1410"/>
      <c r="IGP159" s="1410"/>
      <c r="IGQ159" s="1410"/>
      <c r="IGR159" s="1410"/>
      <c r="IGS159" s="1410"/>
      <c r="IGT159" s="1410"/>
      <c r="IGU159" s="1410"/>
      <c r="IGV159" s="1410"/>
      <c r="IGW159" s="1410"/>
      <c r="IGX159" s="1410"/>
      <c r="IGY159" s="1410"/>
      <c r="IGZ159" s="1410"/>
      <c r="IHA159" s="1410"/>
      <c r="IHB159" s="1410"/>
      <c r="IHC159" s="1410"/>
      <c r="IHD159" s="1410"/>
      <c r="IHE159" s="1410"/>
      <c r="IHF159" s="1410"/>
      <c r="IHG159" s="1410"/>
      <c r="IHH159" s="1410"/>
      <c r="IHI159" s="1410"/>
      <c r="IHJ159" s="1410"/>
      <c r="IHK159" s="1410"/>
      <c r="IHL159" s="1410"/>
      <c r="IHM159" s="1410"/>
      <c r="IHN159" s="1410"/>
      <c r="IHO159" s="1410"/>
      <c r="IHP159" s="1410"/>
      <c r="IHQ159" s="1410"/>
      <c r="IHR159" s="1410"/>
      <c r="IHS159" s="1410"/>
      <c r="IHT159" s="1410"/>
      <c r="IHU159" s="1410"/>
      <c r="IHV159" s="1410"/>
      <c r="IHW159" s="1410"/>
      <c r="IHX159" s="1410"/>
      <c r="IHY159" s="1410"/>
      <c r="IHZ159" s="1410"/>
      <c r="IIA159" s="1410"/>
      <c r="IIB159" s="1410"/>
      <c r="IIC159" s="1410"/>
      <c r="IID159" s="1410"/>
      <c r="IIE159" s="1410"/>
      <c r="IIF159" s="1410"/>
      <c r="IIG159" s="1410"/>
      <c r="IIH159" s="1410"/>
      <c r="III159" s="1410"/>
      <c r="IIJ159" s="1410"/>
      <c r="IIK159" s="1410"/>
      <c r="IIL159" s="1410"/>
      <c r="IIM159" s="1410"/>
      <c r="IIN159" s="1410"/>
      <c r="IIO159" s="1410"/>
      <c r="IIP159" s="1410"/>
      <c r="IIQ159" s="1410"/>
      <c r="IIR159" s="1410"/>
      <c r="IIS159" s="1410"/>
      <c r="IIT159" s="1410"/>
      <c r="IIU159" s="1410"/>
      <c r="IIV159" s="1410"/>
      <c r="IIW159" s="1410"/>
      <c r="IIX159" s="1410"/>
      <c r="IIY159" s="1410"/>
      <c r="IIZ159" s="1410"/>
      <c r="IJA159" s="1410"/>
      <c r="IJB159" s="1410"/>
      <c r="IJC159" s="1410"/>
      <c r="IJD159" s="1410"/>
      <c r="IJE159" s="1410"/>
      <c r="IJF159" s="1410"/>
      <c r="IJG159" s="1410"/>
      <c r="IJH159" s="1410"/>
      <c r="IJI159" s="1410"/>
      <c r="IJJ159" s="1410"/>
      <c r="IJK159" s="1410"/>
      <c r="IJL159" s="1410"/>
      <c r="IJM159" s="1410"/>
      <c r="IJN159" s="1410"/>
      <c r="IJO159" s="1410"/>
      <c r="IJP159" s="1410"/>
      <c r="IJQ159" s="1410"/>
      <c r="IJR159" s="1410"/>
      <c r="IJS159" s="1410"/>
      <c r="IJT159" s="1410"/>
      <c r="IJU159" s="1410"/>
      <c r="IJV159" s="1410"/>
      <c r="IJW159" s="1410"/>
      <c r="IJX159" s="1410"/>
      <c r="IJY159" s="1410"/>
      <c r="IJZ159" s="1410"/>
      <c r="IKA159" s="1410"/>
      <c r="IKB159" s="1410"/>
      <c r="IKC159" s="1410"/>
      <c r="IKD159" s="1410"/>
      <c r="IKE159" s="1410"/>
      <c r="IKF159" s="1410"/>
      <c r="IKG159" s="1410"/>
      <c r="IKH159" s="1410"/>
      <c r="IKI159" s="1410"/>
      <c r="IKJ159" s="1410"/>
      <c r="IKK159" s="1410"/>
      <c r="IKL159" s="1410"/>
      <c r="IKM159" s="1410"/>
      <c r="IKN159" s="1410"/>
      <c r="IKO159" s="1410"/>
      <c r="IKP159" s="1410"/>
      <c r="IKQ159" s="1410"/>
      <c r="IKR159" s="1410"/>
      <c r="IKS159" s="1410"/>
      <c r="IKT159" s="1410"/>
      <c r="IKU159" s="1410"/>
      <c r="IKV159" s="1410"/>
      <c r="IKW159" s="1410"/>
      <c r="IKX159" s="1410"/>
      <c r="IKY159" s="1410"/>
      <c r="IKZ159" s="1410"/>
      <c r="ILA159" s="1410"/>
      <c r="ILB159" s="1410"/>
      <c r="ILC159" s="1410"/>
      <c r="ILD159" s="1410"/>
      <c r="ILE159" s="1410"/>
      <c r="ILF159" s="1410"/>
      <c r="ILG159" s="1410"/>
      <c r="ILH159" s="1410"/>
      <c r="ILI159" s="1410"/>
      <c r="ILJ159" s="1410"/>
      <c r="ILK159" s="1410"/>
      <c r="ILL159" s="1410"/>
      <c r="ILM159" s="1410"/>
      <c r="ILN159" s="1410"/>
      <c r="ILO159" s="1410"/>
      <c r="ILP159" s="1410"/>
      <c r="ILQ159" s="1410"/>
      <c r="ILR159" s="1410"/>
      <c r="ILS159" s="1410"/>
      <c r="ILT159" s="1410"/>
      <c r="ILU159" s="1410"/>
      <c r="ILV159" s="1410"/>
      <c r="ILW159" s="1410"/>
      <c r="ILX159" s="1410"/>
      <c r="ILY159" s="1410"/>
      <c r="ILZ159" s="1410"/>
      <c r="IMA159" s="1410"/>
      <c r="IMB159" s="1410"/>
      <c r="IMC159" s="1410"/>
      <c r="IMD159" s="1410"/>
      <c r="IME159" s="1410"/>
      <c r="IMF159" s="1410"/>
      <c r="IMG159" s="1410"/>
      <c r="IMH159" s="1410"/>
      <c r="IMI159" s="1410"/>
      <c r="IMJ159" s="1410"/>
      <c r="IMK159" s="1410"/>
      <c r="IML159" s="1410"/>
      <c r="IMM159" s="1410"/>
      <c r="IMN159" s="1410"/>
      <c r="IMO159" s="1410"/>
      <c r="IMP159" s="1410"/>
      <c r="IMQ159" s="1410"/>
      <c r="IMR159" s="1410"/>
      <c r="IMS159" s="1410"/>
      <c r="IMT159" s="1410"/>
      <c r="IMU159" s="1410"/>
      <c r="IMV159" s="1410"/>
      <c r="IMW159" s="1410"/>
      <c r="IMX159" s="1410"/>
      <c r="IMY159" s="1410"/>
      <c r="IMZ159" s="1410"/>
      <c r="INA159" s="1410"/>
      <c r="INB159" s="1410"/>
      <c r="INC159" s="1410"/>
      <c r="IND159" s="1410"/>
      <c r="INE159" s="1410"/>
      <c r="INF159" s="1410"/>
      <c r="ING159" s="1410"/>
      <c r="INH159" s="1410"/>
      <c r="INI159" s="1410"/>
      <c r="INJ159" s="1410"/>
      <c r="INK159" s="1410"/>
      <c r="INL159" s="1410"/>
      <c r="INM159" s="1410"/>
      <c r="INN159" s="1410"/>
      <c r="INO159" s="1410"/>
      <c r="INP159" s="1410"/>
      <c r="INQ159" s="1410"/>
      <c r="INR159" s="1410"/>
      <c r="INS159" s="1410"/>
      <c r="INT159" s="1410"/>
      <c r="INU159" s="1410"/>
      <c r="INV159" s="1410"/>
      <c r="INW159" s="1410"/>
      <c r="INX159" s="1410"/>
      <c r="INY159" s="1410"/>
      <c r="INZ159" s="1410"/>
      <c r="IOA159" s="1410"/>
      <c r="IOB159" s="1410"/>
      <c r="IOC159" s="1410"/>
      <c r="IOD159" s="1410"/>
      <c r="IOE159" s="1410"/>
      <c r="IOF159" s="1410"/>
      <c r="IOG159" s="1410"/>
      <c r="IOH159" s="1410"/>
      <c r="IOI159" s="1410"/>
      <c r="IOJ159" s="1410"/>
      <c r="IOK159" s="1410"/>
      <c r="IOL159" s="1410"/>
      <c r="IOM159" s="1410"/>
      <c r="ION159" s="1410"/>
      <c r="IOO159" s="1410"/>
      <c r="IOP159" s="1410"/>
      <c r="IOQ159" s="1410"/>
      <c r="IOR159" s="1410"/>
      <c r="IOS159" s="1410"/>
      <c r="IOT159" s="1410"/>
      <c r="IOU159" s="1410"/>
      <c r="IOV159" s="1410"/>
      <c r="IOW159" s="1410"/>
      <c r="IOX159" s="1410"/>
      <c r="IOY159" s="1410"/>
      <c r="IOZ159" s="1410"/>
      <c r="IPA159" s="1410"/>
      <c r="IPB159" s="1410"/>
      <c r="IPC159" s="1410"/>
      <c r="IPD159" s="1410"/>
      <c r="IPE159" s="1410"/>
      <c r="IPF159" s="1410"/>
      <c r="IPG159" s="1410"/>
      <c r="IPH159" s="1410"/>
      <c r="IPI159" s="1410"/>
      <c r="IPJ159" s="1410"/>
      <c r="IPK159" s="1410"/>
      <c r="IPL159" s="1410"/>
      <c r="IPM159" s="1410"/>
      <c r="IPN159" s="1410"/>
      <c r="IPO159" s="1410"/>
      <c r="IPP159" s="1410"/>
      <c r="IPQ159" s="1410"/>
      <c r="IPR159" s="1410"/>
      <c r="IPS159" s="1410"/>
      <c r="IPT159" s="1410"/>
      <c r="IPU159" s="1410"/>
      <c r="IPV159" s="1410"/>
      <c r="IPW159" s="1410"/>
      <c r="IPX159" s="1410"/>
      <c r="IPY159" s="1410"/>
      <c r="IPZ159" s="1410"/>
      <c r="IQA159" s="1410"/>
      <c r="IQB159" s="1410"/>
      <c r="IQC159" s="1410"/>
      <c r="IQD159" s="1410"/>
      <c r="IQE159" s="1410"/>
      <c r="IQF159" s="1410"/>
      <c r="IQG159" s="1410"/>
      <c r="IQH159" s="1410"/>
      <c r="IQI159" s="1410"/>
      <c r="IQJ159" s="1410"/>
      <c r="IQK159" s="1410"/>
      <c r="IQL159" s="1410"/>
      <c r="IQM159" s="1410"/>
      <c r="IQN159" s="1410"/>
      <c r="IQO159" s="1410"/>
      <c r="IQP159" s="1410"/>
      <c r="IQQ159" s="1410"/>
      <c r="IQR159" s="1410"/>
      <c r="IQS159" s="1410"/>
      <c r="IQT159" s="1410"/>
      <c r="IQU159" s="1410"/>
      <c r="IQV159" s="1410"/>
      <c r="IQW159" s="1410"/>
      <c r="IQX159" s="1410"/>
      <c r="IQY159" s="1410"/>
      <c r="IQZ159" s="1410"/>
      <c r="IRA159" s="1410"/>
      <c r="IRB159" s="1410"/>
      <c r="IRC159" s="1410"/>
      <c r="IRD159" s="1410"/>
      <c r="IRE159" s="1410"/>
      <c r="IRF159" s="1410"/>
      <c r="IRG159" s="1410"/>
      <c r="IRH159" s="1410"/>
      <c r="IRI159" s="1410"/>
      <c r="IRJ159" s="1410"/>
      <c r="IRK159" s="1410"/>
      <c r="IRL159" s="1410"/>
      <c r="IRM159" s="1410"/>
      <c r="IRN159" s="1410"/>
      <c r="IRO159" s="1410"/>
      <c r="IRP159" s="1410"/>
      <c r="IRQ159" s="1410"/>
      <c r="IRR159" s="1410"/>
      <c r="IRS159" s="1410"/>
      <c r="IRT159" s="1410"/>
      <c r="IRU159" s="1410"/>
      <c r="IRV159" s="1410"/>
      <c r="IRW159" s="1410"/>
      <c r="IRX159" s="1410"/>
      <c r="IRY159" s="1410"/>
      <c r="IRZ159" s="1410"/>
      <c r="ISA159" s="1410"/>
      <c r="ISB159" s="1410"/>
      <c r="ISC159" s="1410"/>
      <c r="ISD159" s="1410"/>
      <c r="ISE159" s="1410"/>
      <c r="ISF159" s="1410"/>
      <c r="ISG159" s="1410"/>
      <c r="ISH159" s="1410"/>
      <c r="ISI159" s="1410"/>
      <c r="ISJ159" s="1410"/>
      <c r="ISK159" s="1410"/>
      <c r="ISL159" s="1410"/>
      <c r="ISM159" s="1410"/>
      <c r="ISN159" s="1410"/>
      <c r="ISO159" s="1410"/>
      <c r="ISP159" s="1410"/>
      <c r="ISQ159" s="1410"/>
      <c r="ISR159" s="1410"/>
      <c r="ISS159" s="1410"/>
      <c r="IST159" s="1410"/>
      <c r="ISU159" s="1410"/>
      <c r="ISV159" s="1410"/>
      <c r="ISW159" s="1410"/>
      <c r="ISX159" s="1410"/>
      <c r="ISY159" s="1410"/>
      <c r="ISZ159" s="1410"/>
      <c r="ITA159" s="1410"/>
      <c r="ITB159" s="1410"/>
      <c r="ITC159" s="1410"/>
      <c r="ITD159" s="1410"/>
      <c r="ITE159" s="1410"/>
      <c r="ITF159" s="1410"/>
      <c r="ITG159" s="1410"/>
      <c r="ITH159" s="1410"/>
      <c r="ITI159" s="1410"/>
      <c r="ITJ159" s="1410"/>
      <c r="ITK159" s="1410"/>
      <c r="ITL159" s="1410"/>
      <c r="ITM159" s="1410"/>
      <c r="ITN159" s="1410"/>
      <c r="ITO159" s="1410"/>
      <c r="ITP159" s="1410"/>
      <c r="ITQ159" s="1410"/>
      <c r="ITR159" s="1410"/>
      <c r="ITS159" s="1410"/>
      <c r="ITT159" s="1410"/>
      <c r="ITU159" s="1410"/>
      <c r="ITV159" s="1410"/>
      <c r="ITW159" s="1410"/>
      <c r="ITX159" s="1410"/>
      <c r="ITY159" s="1410"/>
      <c r="ITZ159" s="1410"/>
      <c r="IUA159" s="1410"/>
      <c r="IUB159" s="1410"/>
      <c r="IUC159" s="1410"/>
      <c r="IUD159" s="1410"/>
      <c r="IUE159" s="1410"/>
      <c r="IUF159" s="1410"/>
      <c r="IUG159" s="1410"/>
      <c r="IUH159" s="1410"/>
      <c r="IUI159" s="1410"/>
      <c r="IUJ159" s="1410"/>
      <c r="IUK159" s="1410"/>
      <c r="IUL159" s="1410"/>
      <c r="IUM159" s="1410"/>
      <c r="IUN159" s="1410"/>
      <c r="IUO159" s="1410"/>
      <c r="IUP159" s="1410"/>
      <c r="IUQ159" s="1410"/>
      <c r="IUR159" s="1410"/>
      <c r="IUS159" s="1410"/>
      <c r="IUT159" s="1410"/>
      <c r="IUU159" s="1410"/>
      <c r="IUV159" s="1410"/>
      <c r="IUW159" s="1410"/>
      <c r="IUX159" s="1410"/>
      <c r="IUY159" s="1410"/>
      <c r="IUZ159" s="1410"/>
      <c r="IVA159" s="1410"/>
      <c r="IVB159" s="1410"/>
      <c r="IVC159" s="1410"/>
      <c r="IVD159" s="1410"/>
      <c r="IVE159" s="1410"/>
      <c r="IVF159" s="1410"/>
      <c r="IVG159" s="1410"/>
      <c r="IVH159" s="1410"/>
      <c r="IVI159" s="1410"/>
      <c r="IVJ159" s="1410"/>
      <c r="IVK159" s="1410"/>
      <c r="IVL159" s="1410"/>
      <c r="IVM159" s="1410"/>
      <c r="IVN159" s="1410"/>
      <c r="IVO159" s="1410"/>
      <c r="IVP159" s="1410"/>
      <c r="IVQ159" s="1410"/>
      <c r="IVR159" s="1410"/>
      <c r="IVS159" s="1410"/>
      <c r="IVT159" s="1410"/>
      <c r="IVU159" s="1410"/>
      <c r="IVV159" s="1410"/>
      <c r="IVW159" s="1410"/>
      <c r="IVX159" s="1410"/>
      <c r="IVY159" s="1410"/>
      <c r="IVZ159" s="1410"/>
      <c r="IWA159" s="1410"/>
      <c r="IWB159" s="1410"/>
      <c r="IWC159" s="1410"/>
      <c r="IWD159" s="1410"/>
      <c r="IWE159" s="1410"/>
      <c r="IWF159" s="1410"/>
      <c r="IWG159" s="1410"/>
      <c r="IWH159" s="1410"/>
      <c r="IWI159" s="1410"/>
      <c r="IWJ159" s="1410"/>
      <c r="IWK159" s="1410"/>
      <c r="IWL159" s="1410"/>
      <c r="IWM159" s="1410"/>
      <c r="IWN159" s="1410"/>
      <c r="IWO159" s="1410"/>
      <c r="IWP159" s="1410"/>
      <c r="IWQ159" s="1410"/>
      <c r="IWR159" s="1410"/>
      <c r="IWS159" s="1410"/>
      <c r="IWT159" s="1410"/>
      <c r="IWU159" s="1410"/>
      <c r="IWV159" s="1410"/>
      <c r="IWW159" s="1410"/>
      <c r="IWX159" s="1410"/>
      <c r="IWY159" s="1410"/>
      <c r="IWZ159" s="1410"/>
      <c r="IXA159" s="1410"/>
      <c r="IXB159" s="1410"/>
      <c r="IXC159" s="1410"/>
      <c r="IXD159" s="1410"/>
      <c r="IXE159" s="1410"/>
      <c r="IXF159" s="1410"/>
      <c r="IXG159" s="1410"/>
      <c r="IXH159" s="1410"/>
      <c r="IXI159" s="1410"/>
      <c r="IXJ159" s="1410"/>
      <c r="IXK159" s="1410"/>
      <c r="IXL159" s="1410"/>
      <c r="IXM159" s="1410"/>
      <c r="IXN159" s="1410"/>
      <c r="IXO159" s="1410"/>
      <c r="IXP159" s="1410"/>
      <c r="IXQ159" s="1410"/>
      <c r="IXR159" s="1410"/>
      <c r="IXS159" s="1410"/>
      <c r="IXT159" s="1410"/>
      <c r="IXU159" s="1410"/>
      <c r="IXV159" s="1410"/>
      <c r="IXW159" s="1410"/>
      <c r="IXX159" s="1410"/>
      <c r="IXY159" s="1410"/>
      <c r="IXZ159" s="1410"/>
      <c r="IYA159" s="1410"/>
      <c r="IYB159" s="1410"/>
      <c r="IYC159" s="1410"/>
      <c r="IYD159" s="1410"/>
      <c r="IYE159" s="1410"/>
      <c r="IYF159" s="1410"/>
      <c r="IYG159" s="1410"/>
      <c r="IYH159" s="1410"/>
      <c r="IYI159" s="1410"/>
      <c r="IYJ159" s="1410"/>
      <c r="IYK159" s="1410"/>
      <c r="IYL159" s="1410"/>
      <c r="IYM159" s="1410"/>
      <c r="IYN159" s="1410"/>
      <c r="IYO159" s="1410"/>
      <c r="IYP159" s="1410"/>
      <c r="IYQ159" s="1410"/>
      <c r="IYR159" s="1410"/>
      <c r="IYS159" s="1410"/>
      <c r="IYT159" s="1410"/>
      <c r="IYU159" s="1410"/>
      <c r="IYV159" s="1410"/>
      <c r="IYW159" s="1410"/>
      <c r="IYX159" s="1410"/>
      <c r="IYY159" s="1410"/>
      <c r="IYZ159" s="1410"/>
      <c r="IZA159" s="1410"/>
      <c r="IZB159" s="1410"/>
      <c r="IZC159" s="1410"/>
      <c r="IZD159" s="1410"/>
      <c r="IZE159" s="1410"/>
      <c r="IZF159" s="1410"/>
      <c r="IZG159" s="1410"/>
      <c r="IZH159" s="1410"/>
      <c r="IZI159" s="1410"/>
      <c r="IZJ159" s="1410"/>
      <c r="IZK159" s="1410"/>
      <c r="IZL159" s="1410"/>
      <c r="IZM159" s="1410"/>
      <c r="IZN159" s="1410"/>
      <c r="IZO159" s="1410"/>
      <c r="IZP159" s="1410"/>
      <c r="IZQ159" s="1410"/>
      <c r="IZR159" s="1410"/>
      <c r="IZS159" s="1410"/>
      <c r="IZT159" s="1410"/>
      <c r="IZU159" s="1410"/>
      <c r="IZV159" s="1410"/>
      <c r="IZW159" s="1410"/>
      <c r="IZX159" s="1410"/>
      <c r="IZY159" s="1410"/>
      <c r="IZZ159" s="1410"/>
      <c r="JAA159" s="1410"/>
      <c r="JAB159" s="1410"/>
      <c r="JAC159" s="1410"/>
      <c r="JAD159" s="1410"/>
      <c r="JAE159" s="1410"/>
      <c r="JAF159" s="1410"/>
      <c r="JAG159" s="1410"/>
      <c r="JAH159" s="1410"/>
      <c r="JAI159" s="1410"/>
      <c r="JAJ159" s="1410"/>
      <c r="JAK159" s="1410"/>
      <c r="JAL159" s="1410"/>
      <c r="JAM159" s="1410"/>
      <c r="JAN159" s="1410"/>
      <c r="JAO159" s="1410"/>
      <c r="JAP159" s="1410"/>
      <c r="JAQ159" s="1410"/>
      <c r="JAR159" s="1410"/>
      <c r="JAS159" s="1410"/>
      <c r="JAT159" s="1410"/>
      <c r="JAU159" s="1410"/>
      <c r="JAV159" s="1410"/>
      <c r="JAW159" s="1410"/>
      <c r="JAX159" s="1410"/>
      <c r="JAY159" s="1410"/>
      <c r="JAZ159" s="1410"/>
      <c r="JBA159" s="1410"/>
      <c r="JBB159" s="1410"/>
      <c r="JBC159" s="1410"/>
      <c r="JBD159" s="1410"/>
      <c r="JBE159" s="1410"/>
      <c r="JBF159" s="1410"/>
      <c r="JBG159" s="1410"/>
      <c r="JBH159" s="1410"/>
      <c r="JBI159" s="1410"/>
      <c r="JBJ159" s="1410"/>
      <c r="JBK159" s="1410"/>
      <c r="JBL159" s="1410"/>
      <c r="JBM159" s="1410"/>
      <c r="JBN159" s="1410"/>
      <c r="JBO159" s="1410"/>
      <c r="JBP159" s="1410"/>
      <c r="JBQ159" s="1410"/>
      <c r="JBR159" s="1410"/>
      <c r="JBS159" s="1410"/>
      <c r="JBT159" s="1410"/>
      <c r="JBU159" s="1410"/>
      <c r="JBV159" s="1410"/>
      <c r="JBW159" s="1410"/>
      <c r="JBX159" s="1410"/>
      <c r="JBY159" s="1410"/>
      <c r="JBZ159" s="1410"/>
      <c r="JCA159" s="1410"/>
      <c r="JCB159" s="1410"/>
      <c r="JCC159" s="1410"/>
      <c r="JCD159" s="1410"/>
      <c r="JCE159" s="1410"/>
      <c r="JCF159" s="1410"/>
      <c r="JCG159" s="1410"/>
      <c r="JCH159" s="1410"/>
      <c r="JCI159" s="1410"/>
      <c r="JCJ159" s="1410"/>
      <c r="JCK159" s="1410"/>
      <c r="JCL159" s="1410"/>
      <c r="JCM159" s="1410"/>
      <c r="JCN159" s="1410"/>
      <c r="JCO159" s="1410"/>
      <c r="JCP159" s="1410"/>
      <c r="JCQ159" s="1410"/>
      <c r="JCR159" s="1410"/>
      <c r="JCS159" s="1410"/>
      <c r="JCT159" s="1410"/>
      <c r="JCU159" s="1410"/>
      <c r="JCV159" s="1410"/>
      <c r="JCW159" s="1410"/>
      <c r="JCX159" s="1410"/>
      <c r="JCY159" s="1410"/>
      <c r="JCZ159" s="1410"/>
      <c r="JDA159" s="1410"/>
      <c r="JDB159" s="1410"/>
      <c r="JDC159" s="1410"/>
      <c r="JDD159" s="1410"/>
      <c r="JDE159" s="1410"/>
      <c r="JDF159" s="1410"/>
      <c r="JDG159" s="1410"/>
      <c r="JDH159" s="1410"/>
      <c r="JDI159" s="1410"/>
      <c r="JDJ159" s="1410"/>
      <c r="JDK159" s="1410"/>
      <c r="JDL159" s="1410"/>
      <c r="JDM159" s="1410"/>
      <c r="JDN159" s="1410"/>
      <c r="JDO159" s="1410"/>
      <c r="JDP159" s="1410"/>
      <c r="JDQ159" s="1410"/>
      <c r="JDR159" s="1410"/>
      <c r="JDS159" s="1410"/>
      <c r="JDT159" s="1410"/>
      <c r="JDU159" s="1410"/>
      <c r="JDV159" s="1410"/>
      <c r="JDW159" s="1410"/>
      <c r="JDX159" s="1410"/>
      <c r="JDY159" s="1410"/>
      <c r="JDZ159" s="1410"/>
      <c r="JEA159" s="1410"/>
      <c r="JEB159" s="1410"/>
      <c r="JEC159" s="1410"/>
      <c r="JED159" s="1410"/>
      <c r="JEE159" s="1410"/>
      <c r="JEF159" s="1410"/>
      <c r="JEG159" s="1410"/>
      <c r="JEH159" s="1410"/>
      <c r="JEI159" s="1410"/>
      <c r="JEJ159" s="1410"/>
      <c r="JEK159" s="1410"/>
      <c r="JEL159" s="1410"/>
      <c r="JEM159" s="1410"/>
      <c r="JEN159" s="1410"/>
      <c r="JEO159" s="1410"/>
      <c r="JEP159" s="1410"/>
      <c r="JEQ159" s="1410"/>
      <c r="JER159" s="1410"/>
      <c r="JES159" s="1410"/>
      <c r="JET159" s="1410"/>
      <c r="JEU159" s="1410"/>
      <c r="JEV159" s="1410"/>
      <c r="JEW159" s="1410"/>
      <c r="JEX159" s="1410"/>
      <c r="JEY159" s="1410"/>
      <c r="JEZ159" s="1410"/>
      <c r="JFA159" s="1410"/>
      <c r="JFB159" s="1410"/>
      <c r="JFC159" s="1410"/>
      <c r="JFD159" s="1410"/>
      <c r="JFE159" s="1410"/>
      <c r="JFF159" s="1410"/>
      <c r="JFG159" s="1410"/>
      <c r="JFH159" s="1410"/>
      <c r="JFI159" s="1410"/>
      <c r="JFJ159" s="1410"/>
      <c r="JFK159" s="1410"/>
      <c r="JFL159" s="1410"/>
      <c r="JFM159" s="1410"/>
      <c r="JFN159" s="1410"/>
      <c r="JFO159" s="1410"/>
      <c r="JFP159" s="1410"/>
      <c r="JFQ159" s="1410"/>
      <c r="JFR159" s="1410"/>
      <c r="JFS159" s="1410"/>
      <c r="JFT159" s="1410"/>
      <c r="JFU159" s="1410"/>
      <c r="JFV159" s="1410"/>
      <c r="JFW159" s="1410"/>
      <c r="JFX159" s="1410"/>
      <c r="JFY159" s="1410"/>
      <c r="JFZ159" s="1410"/>
      <c r="JGA159" s="1410"/>
      <c r="JGB159" s="1410"/>
      <c r="JGC159" s="1410"/>
      <c r="JGD159" s="1410"/>
      <c r="JGE159" s="1410"/>
      <c r="JGF159" s="1410"/>
      <c r="JGG159" s="1410"/>
      <c r="JGH159" s="1410"/>
      <c r="JGI159" s="1410"/>
      <c r="JGJ159" s="1410"/>
      <c r="JGK159" s="1410"/>
      <c r="JGL159" s="1410"/>
      <c r="JGM159" s="1410"/>
      <c r="JGN159" s="1410"/>
      <c r="JGO159" s="1410"/>
      <c r="JGP159" s="1410"/>
      <c r="JGQ159" s="1410"/>
      <c r="JGR159" s="1410"/>
      <c r="JGS159" s="1410"/>
      <c r="JGT159" s="1410"/>
      <c r="JGU159" s="1410"/>
      <c r="JGV159" s="1410"/>
      <c r="JGW159" s="1410"/>
      <c r="JGX159" s="1410"/>
      <c r="JGY159" s="1410"/>
      <c r="JGZ159" s="1410"/>
      <c r="JHA159" s="1410"/>
      <c r="JHB159" s="1410"/>
      <c r="JHC159" s="1410"/>
      <c r="JHD159" s="1410"/>
      <c r="JHE159" s="1410"/>
      <c r="JHF159" s="1410"/>
      <c r="JHG159" s="1410"/>
      <c r="JHH159" s="1410"/>
      <c r="JHI159" s="1410"/>
      <c r="JHJ159" s="1410"/>
      <c r="JHK159" s="1410"/>
      <c r="JHL159" s="1410"/>
      <c r="JHM159" s="1410"/>
      <c r="JHN159" s="1410"/>
      <c r="JHO159" s="1410"/>
      <c r="JHP159" s="1410"/>
      <c r="JHQ159" s="1410"/>
      <c r="JHR159" s="1410"/>
      <c r="JHS159" s="1410"/>
      <c r="JHT159" s="1410"/>
      <c r="JHU159" s="1410"/>
      <c r="JHV159" s="1410"/>
      <c r="JHW159" s="1410"/>
      <c r="JHX159" s="1410"/>
      <c r="JHY159" s="1410"/>
      <c r="JHZ159" s="1410"/>
      <c r="JIA159" s="1410"/>
      <c r="JIB159" s="1410"/>
      <c r="JIC159" s="1410"/>
      <c r="JID159" s="1410"/>
      <c r="JIE159" s="1410"/>
      <c r="JIF159" s="1410"/>
      <c r="JIG159" s="1410"/>
      <c r="JIH159" s="1410"/>
      <c r="JII159" s="1410"/>
      <c r="JIJ159" s="1410"/>
      <c r="JIK159" s="1410"/>
      <c r="JIL159" s="1410"/>
      <c r="JIM159" s="1410"/>
      <c r="JIN159" s="1410"/>
      <c r="JIO159" s="1410"/>
      <c r="JIP159" s="1410"/>
      <c r="JIQ159" s="1410"/>
      <c r="JIR159" s="1410"/>
      <c r="JIS159" s="1410"/>
      <c r="JIT159" s="1410"/>
      <c r="JIU159" s="1410"/>
      <c r="JIV159" s="1410"/>
      <c r="JIW159" s="1410"/>
      <c r="JIX159" s="1410"/>
      <c r="JIY159" s="1410"/>
      <c r="JIZ159" s="1410"/>
      <c r="JJA159" s="1410"/>
      <c r="JJB159" s="1410"/>
      <c r="JJC159" s="1410"/>
      <c r="JJD159" s="1410"/>
      <c r="JJE159" s="1410"/>
      <c r="JJF159" s="1410"/>
      <c r="JJG159" s="1410"/>
      <c r="JJH159" s="1410"/>
      <c r="JJI159" s="1410"/>
      <c r="JJJ159" s="1410"/>
      <c r="JJK159" s="1410"/>
      <c r="JJL159" s="1410"/>
      <c r="JJM159" s="1410"/>
      <c r="JJN159" s="1410"/>
      <c r="JJO159" s="1410"/>
      <c r="JJP159" s="1410"/>
      <c r="JJQ159" s="1410"/>
      <c r="JJR159" s="1410"/>
      <c r="JJS159" s="1410"/>
      <c r="JJT159" s="1410"/>
      <c r="JJU159" s="1410"/>
      <c r="JJV159" s="1410"/>
      <c r="JJW159" s="1410"/>
      <c r="JJX159" s="1410"/>
      <c r="JJY159" s="1410"/>
      <c r="JJZ159" s="1410"/>
      <c r="JKA159" s="1410"/>
      <c r="JKB159" s="1410"/>
      <c r="JKC159" s="1410"/>
      <c r="JKD159" s="1410"/>
      <c r="JKE159" s="1410"/>
      <c r="JKF159" s="1410"/>
      <c r="JKG159" s="1410"/>
      <c r="JKH159" s="1410"/>
      <c r="JKI159" s="1410"/>
      <c r="JKJ159" s="1410"/>
      <c r="JKK159" s="1410"/>
      <c r="JKL159" s="1410"/>
      <c r="JKM159" s="1410"/>
      <c r="JKN159" s="1410"/>
      <c r="JKO159" s="1410"/>
      <c r="JKP159" s="1410"/>
      <c r="JKQ159" s="1410"/>
      <c r="JKR159" s="1410"/>
      <c r="JKS159" s="1410"/>
      <c r="JKT159" s="1410"/>
      <c r="JKU159" s="1410"/>
      <c r="JKV159" s="1410"/>
      <c r="JKW159" s="1410"/>
      <c r="JKX159" s="1410"/>
      <c r="JKY159" s="1410"/>
      <c r="JKZ159" s="1410"/>
      <c r="JLA159" s="1410"/>
      <c r="JLB159" s="1410"/>
      <c r="JLC159" s="1410"/>
      <c r="JLD159" s="1410"/>
      <c r="JLE159" s="1410"/>
      <c r="JLF159" s="1410"/>
      <c r="JLG159" s="1410"/>
      <c r="JLH159" s="1410"/>
      <c r="JLI159" s="1410"/>
      <c r="JLJ159" s="1410"/>
      <c r="JLK159" s="1410"/>
      <c r="JLL159" s="1410"/>
      <c r="JLM159" s="1410"/>
      <c r="JLN159" s="1410"/>
      <c r="JLO159" s="1410"/>
      <c r="JLP159" s="1410"/>
      <c r="JLQ159" s="1410"/>
      <c r="JLR159" s="1410"/>
      <c r="JLS159" s="1410"/>
      <c r="JLT159" s="1410"/>
      <c r="JLU159" s="1410"/>
      <c r="JLV159" s="1410"/>
      <c r="JLW159" s="1410"/>
      <c r="JLX159" s="1410"/>
      <c r="JLY159" s="1410"/>
      <c r="JLZ159" s="1410"/>
      <c r="JMA159" s="1410"/>
      <c r="JMB159" s="1410"/>
      <c r="JMC159" s="1410"/>
      <c r="JMD159" s="1410"/>
      <c r="JME159" s="1410"/>
      <c r="JMF159" s="1410"/>
      <c r="JMG159" s="1410"/>
      <c r="JMH159" s="1410"/>
      <c r="JMI159" s="1410"/>
      <c r="JMJ159" s="1410"/>
      <c r="JMK159" s="1410"/>
      <c r="JML159" s="1410"/>
      <c r="JMM159" s="1410"/>
      <c r="JMN159" s="1410"/>
      <c r="JMO159" s="1410"/>
      <c r="JMP159" s="1410"/>
      <c r="JMQ159" s="1410"/>
      <c r="JMR159" s="1410"/>
      <c r="JMS159" s="1410"/>
      <c r="JMT159" s="1410"/>
      <c r="JMU159" s="1410"/>
      <c r="JMV159" s="1410"/>
      <c r="JMW159" s="1410"/>
      <c r="JMX159" s="1410"/>
      <c r="JMY159" s="1410"/>
      <c r="JMZ159" s="1410"/>
      <c r="JNA159" s="1410"/>
      <c r="JNB159" s="1410"/>
      <c r="JNC159" s="1410"/>
      <c r="JND159" s="1410"/>
      <c r="JNE159" s="1410"/>
      <c r="JNF159" s="1410"/>
      <c r="JNG159" s="1410"/>
      <c r="JNH159" s="1410"/>
      <c r="JNI159" s="1410"/>
      <c r="JNJ159" s="1410"/>
      <c r="JNK159" s="1410"/>
      <c r="JNL159" s="1410"/>
      <c r="JNM159" s="1410"/>
      <c r="JNN159" s="1410"/>
      <c r="JNO159" s="1410"/>
      <c r="JNP159" s="1410"/>
      <c r="JNQ159" s="1410"/>
      <c r="JNR159" s="1410"/>
      <c r="JNS159" s="1410"/>
      <c r="JNT159" s="1410"/>
      <c r="JNU159" s="1410"/>
      <c r="JNV159" s="1410"/>
      <c r="JNW159" s="1410"/>
      <c r="JNX159" s="1410"/>
      <c r="JNY159" s="1410"/>
      <c r="JNZ159" s="1410"/>
      <c r="JOA159" s="1410"/>
      <c r="JOB159" s="1410"/>
      <c r="JOC159" s="1410"/>
      <c r="JOD159" s="1410"/>
      <c r="JOE159" s="1410"/>
      <c r="JOF159" s="1410"/>
      <c r="JOG159" s="1410"/>
      <c r="JOH159" s="1410"/>
      <c r="JOI159" s="1410"/>
      <c r="JOJ159" s="1410"/>
      <c r="JOK159" s="1410"/>
      <c r="JOL159" s="1410"/>
      <c r="JOM159" s="1410"/>
      <c r="JON159" s="1410"/>
      <c r="JOO159" s="1410"/>
      <c r="JOP159" s="1410"/>
      <c r="JOQ159" s="1410"/>
      <c r="JOR159" s="1410"/>
      <c r="JOS159" s="1410"/>
      <c r="JOT159" s="1410"/>
      <c r="JOU159" s="1410"/>
      <c r="JOV159" s="1410"/>
      <c r="JOW159" s="1410"/>
      <c r="JOX159" s="1410"/>
      <c r="JOY159" s="1410"/>
      <c r="JOZ159" s="1410"/>
      <c r="JPA159" s="1410"/>
      <c r="JPB159" s="1410"/>
      <c r="JPC159" s="1410"/>
      <c r="JPD159" s="1410"/>
      <c r="JPE159" s="1410"/>
      <c r="JPF159" s="1410"/>
      <c r="JPG159" s="1410"/>
      <c r="JPH159" s="1410"/>
      <c r="JPI159" s="1410"/>
      <c r="JPJ159" s="1410"/>
      <c r="JPK159" s="1410"/>
      <c r="JPL159" s="1410"/>
      <c r="JPM159" s="1410"/>
      <c r="JPN159" s="1410"/>
      <c r="JPO159" s="1410"/>
      <c r="JPP159" s="1410"/>
      <c r="JPQ159" s="1410"/>
      <c r="JPR159" s="1410"/>
      <c r="JPS159" s="1410"/>
      <c r="JPT159" s="1410"/>
      <c r="JPU159" s="1410"/>
      <c r="JPV159" s="1410"/>
      <c r="JPW159" s="1410"/>
      <c r="JPX159" s="1410"/>
      <c r="JPY159" s="1410"/>
      <c r="JPZ159" s="1410"/>
      <c r="JQA159" s="1410"/>
      <c r="JQB159" s="1410"/>
      <c r="JQC159" s="1410"/>
      <c r="JQD159" s="1410"/>
      <c r="JQE159" s="1410"/>
      <c r="JQF159" s="1410"/>
      <c r="JQG159" s="1410"/>
      <c r="JQH159" s="1410"/>
      <c r="JQI159" s="1410"/>
      <c r="JQJ159" s="1410"/>
      <c r="JQK159" s="1410"/>
      <c r="JQL159" s="1410"/>
      <c r="JQM159" s="1410"/>
      <c r="JQN159" s="1410"/>
      <c r="JQO159" s="1410"/>
      <c r="JQP159" s="1410"/>
      <c r="JQQ159" s="1410"/>
      <c r="JQR159" s="1410"/>
      <c r="JQS159" s="1410"/>
      <c r="JQT159" s="1410"/>
      <c r="JQU159" s="1410"/>
      <c r="JQV159" s="1410"/>
      <c r="JQW159" s="1410"/>
      <c r="JQX159" s="1410"/>
      <c r="JQY159" s="1410"/>
      <c r="JQZ159" s="1410"/>
      <c r="JRA159" s="1410"/>
      <c r="JRB159" s="1410"/>
      <c r="JRC159" s="1410"/>
      <c r="JRD159" s="1410"/>
      <c r="JRE159" s="1410"/>
      <c r="JRF159" s="1410"/>
      <c r="JRG159" s="1410"/>
      <c r="JRH159" s="1410"/>
      <c r="JRI159" s="1410"/>
      <c r="JRJ159" s="1410"/>
      <c r="JRK159" s="1410"/>
      <c r="JRL159" s="1410"/>
      <c r="JRM159" s="1410"/>
      <c r="JRN159" s="1410"/>
      <c r="JRO159" s="1410"/>
      <c r="JRP159" s="1410"/>
      <c r="JRQ159" s="1410"/>
      <c r="JRR159" s="1410"/>
      <c r="JRS159" s="1410"/>
      <c r="JRT159" s="1410"/>
      <c r="JRU159" s="1410"/>
      <c r="JRV159" s="1410"/>
      <c r="JRW159" s="1410"/>
      <c r="JRX159" s="1410"/>
      <c r="JRY159" s="1410"/>
      <c r="JRZ159" s="1410"/>
      <c r="JSA159" s="1410"/>
      <c r="JSB159" s="1410"/>
      <c r="JSC159" s="1410"/>
      <c r="JSD159" s="1410"/>
      <c r="JSE159" s="1410"/>
      <c r="JSF159" s="1410"/>
      <c r="JSG159" s="1410"/>
      <c r="JSH159" s="1410"/>
      <c r="JSI159" s="1410"/>
      <c r="JSJ159" s="1410"/>
      <c r="JSK159" s="1410"/>
      <c r="JSL159" s="1410"/>
      <c r="JSM159" s="1410"/>
      <c r="JSN159" s="1410"/>
      <c r="JSO159" s="1410"/>
      <c r="JSP159" s="1410"/>
      <c r="JSQ159" s="1410"/>
      <c r="JSR159" s="1410"/>
      <c r="JSS159" s="1410"/>
      <c r="JST159" s="1410"/>
      <c r="JSU159" s="1410"/>
      <c r="JSV159" s="1410"/>
      <c r="JSW159" s="1410"/>
      <c r="JSX159" s="1410"/>
      <c r="JSY159" s="1410"/>
      <c r="JSZ159" s="1410"/>
      <c r="JTA159" s="1410"/>
      <c r="JTB159" s="1410"/>
      <c r="JTC159" s="1410"/>
      <c r="JTD159" s="1410"/>
      <c r="JTE159" s="1410"/>
      <c r="JTF159" s="1410"/>
      <c r="JTG159" s="1410"/>
      <c r="JTH159" s="1410"/>
      <c r="JTI159" s="1410"/>
      <c r="JTJ159" s="1410"/>
      <c r="JTK159" s="1410"/>
      <c r="JTL159" s="1410"/>
      <c r="JTM159" s="1410"/>
      <c r="JTN159" s="1410"/>
      <c r="JTO159" s="1410"/>
      <c r="JTP159" s="1410"/>
      <c r="JTQ159" s="1410"/>
      <c r="JTR159" s="1410"/>
      <c r="JTS159" s="1410"/>
      <c r="JTT159" s="1410"/>
      <c r="JTU159" s="1410"/>
      <c r="JTV159" s="1410"/>
      <c r="JTW159" s="1410"/>
      <c r="JTX159" s="1410"/>
      <c r="JTY159" s="1410"/>
      <c r="JTZ159" s="1410"/>
      <c r="JUA159" s="1410"/>
      <c r="JUB159" s="1410"/>
      <c r="JUC159" s="1410"/>
      <c r="JUD159" s="1410"/>
      <c r="JUE159" s="1410"/>
      <c r="JUF159" s="1410"/>
      <c r="JUG159" s="1410"/>
      <c r="JUH159" s="1410"/>
      <c r="JUI159" s="1410"/>
      <c r="JUJ159" s="1410"/>
      <c r="JUK159" s="1410"/>
      <c r="JUL159" s="1410"/>
      <c r="JUM159" s="1410"/>
      <c r="JUN159" s="1410"/>
      <c r="JUO159" s="1410"/>
      <c r="JUP159" s="1410"/>
      <c r="JUQ159" s="1410"/>
      <c r="JUR159" s="1410"/>
      <c r="JUS159" s="1410"/>
      <c r="JUT159" s="1410"/>
      <c r="JUU159" s="1410"/>
      <c r="JUV159" s="1410"/>
      <c r="JUW159" s="1410"/>
      <c r="JUX159" s="1410"/>
      <c r="JUY159" s="1410"/>
      <c r="JUZ159" s="1410"/>
      <c r="JVA159" s="1410"/>
      <c r="JVB159" s="1410"/>
      <c r="JVC159" s="1410"/>
      <c r="JVD159" s="1410"/>
      <c r="JVE159" s="1410"/>
      <c r="JVF159" s="1410"/>
      <c r="JVG159" s="1410"/>
      <c r="JVH159" s="1410"/>
      <c r="JVI159" s="1410"/>
      <c r="JVJ159" s="1410"/>
      <c r="JVK159" s="1410"/>
      <c r="JVL159" s="1410"/>
      <c r="JVM159" s="1410"/>
      <c r="JVN159" s="1410"/>
      <c r="JVO159" s="1410"/>
      <c r="JVP159" s="1410"/>
      <c r="JVQ159" s="1410"/>
      <c r="JVR159" s="1410"/>
      <c r="JVS159" s="1410"/>
      <c r="JVT159" s="1410"/>
      <c r="JVU159" s="1410"/>
      <c r="JVV159" s="1410"/>
      <c r="JVW159" s="1410"/>
      <c r="JVX159" s="1410"/>
      <c r="JVY159" s="1410"/>
      <c r="JVZ159" s="1410"/>
      <c r="JWA159" s="1410"/>
      <c r="JWB159" s="1410"/>
      <c r="JWC159" s="1410"/>
      <c r="JWD159" s="1410"/>
      <c r="JWE159" s="1410"/>
      <c r="JWF159" s="1410"/>
      <c r="JWG159" s="1410"/>
      <c r="JWH159" s="1410"/>
      <c r="JWI159" s="1410"/>
      <c r="JWJ159" s="1410"/>
      <c r="JWK159" s="1410"/>
      <c r="JWL159" s="1410"/>
      <c r="JWM159" s="1410"/>
      <c r="JWN159" s="1410"/>
      <c r="JWO159" s="1410"/>
      <c r="JWP159" s="1410"/>
      <c r="JWQ159" s="1410"/>
      <c r="JWR159" s="1410"/>
      <c r="JWS159" s="1410"/>
      <c r="JWT159" s="1410"/>
      <c r="JWU159" s="1410"/>
      <c r="JWV159" s="1410"/>
      <c r="JWW159" s="1410"/>
      <c r="JWX159" s="1410"/>
      <c r="JWY159" s="1410"/>
      <c r="JWZ159" s="1410"/>
      <c r="JXA159" s="1410"/>
      <c r="JXB159" s="1410"/>
      <c r="JXC159" s="1410"/>
      <c r="JXD159" s="1410"/>
      <c r="JXE159" s="1410"/>
      <c r="JXF159" s="1410"/>
      <c r="JXG159" s="1410"/>
      <c r="JXH159" s="1410"/>
      <c r="JXI159" s="1410"/>
      <c r="JXJ159" s="1410"/>
      <c r="JXK159" s="1410"/>
      <c r="JXL159" s="1410"/>
      <c r="JXM159" s="1410"/>
      <c r="JXN159" s="1410"/>
      <c r="JXO159" s="1410"/>
      <c r="JXP159" s="1410"/>
      <c r="JXQ159" s="1410"/>
      <c r="JXR159" s="1410"/>
      <c r="JXS159" s="1410"/>
      <c r="JXT159" s="1410"/>
      <c r="JXU159" s="1410"/>
      <c r="JXV159" s="1410"/>
      <c r="JXW159" s="1410"/>
      <c r="JXX159" s="1410"/>
      <c r="JXY159" s="1410"/>
      <c r="JXZ159" s="1410"/>
      <c r="JYA159" s="1410"/>
      <c r="JYB159" s="1410"/>
      <c r="JYC159" s="1410"/>
      <c r="JYD159" s="1410"/>
      <c r="JYE159" s="1410"/>
      <c r="JYF159" s="1410"/>
      <c r="JYG159" s="1410"/>
      <c r="JYH159" s="1410"/>
      <c r="JYI159" s="1410"/>
      <c r="JYJ159" s="1410"/>
      <c r="JYK159" s="1410"/>
      <c r="JYL159" s="1410"/>
      <c r="JYM159" s="1410"/>
      <c r="JYN159" s="1410"/>
      <c r="JYO159" s="1410"/>
      <c r="JYP159" s="1410"/>
      <c r="JYQ159" s="1410"/>
      <c r="JYR159" s="1410"/>
      <c r="JYS159" s="1410"/>
      <c r="JYT159" s="1410"/>
      <c r="JYU159" s="1410"/>
      <c r="JYV159" s="1410"/>
      <c r="JYW159" s="1410"/>
      <c r="JYX159" s="1410"/>
      <c r="JYY159" s="1410"/>
      <c r="JYZ159" s="1410"/>
      <c r="JZA159" s="1410"/>
      <c r="JZB159" s="1410"/>
      <c r="JZC159" s="1410"/>
      <c r="JZD159" s="1410"/>
      <c r="JZE159" s="1410"/>
      <c r="JZF159" s="1410"/>
      <c r="JZG159" s="1410"/>
      <c r="JZH159" s="1410"/>
      <c r="JZI159" s="1410"/>
      <c r="JZJ159" s="1410"/>
      <c r="JZK159" s="1410"/>
      <c r="JZL159" s="1410"/>
      <c r="JZM159" s="1410"/>
      <c r="JZN159" s="1410"/>
      <c r="JZO159" s="1410"/>
      <c r="JZP159" s="1410"/>
      <c r="JZQ159" s="1410"/>
      <c r="JZR159" s="1410"/>
      <c r="JZS159" s="1410"/>
      <c r="JZT159" s="1410"/>
      <c r="JZU159" s="1410"/>
      <c r="JZV159" s="1410"/>
      <c r="JZW159" s="1410"/>
      <c r="JZX159" s="1410"/>
      <c r="JZY159" s="1410"/>
      <c r="JZZ159" s="1410"/>
      <c r="KAA159" s="1410"/>
      <c r="KAB159" s="1410"/>
      <c r="KAC159" s="1410"/>
      <c r="KAD159" s="1410"/>
      <c r="KAE159" s="1410"/>
      <c r="KAF159" s="1410"/>
      <c r="KAG159" s="1410"/>
      <c r="KAH159" s="1410"/>
      <c r="KAI159" s="1410"/>
      <c r="KAJ159" s="1410"/>
      <c r="KAK159" s="1410"/>
      <c r="KAL159" s="1410"/>
      <c r="KAM159" s="1410"/>
      <c r="KAN159" s="1410"/>
      <c r="KAO159" s="1410"/>
      <c r="KAP159" s="1410"/>
      <c r="KAQ159" s="1410"/>
      <c r="KAR159" s="1410"/>
      <c r="KAS159" s="1410"/>
      <c r="KAT159" s="1410"/>
      <c r="KAU159" s="1410"/>
      <c r="KAV159" s="1410"/>
      <c r="KAW159" s="1410"/>
      <c r="KAX159" s="1410"/>
      <c r="KAY159" s="1410"/>
      <c r="KAZ159" s="1410"/>
      <c r="KBA159" s="1410"/>
      <c r="KBB159" s="1410"/>
      <c r="KBC159" s="1410"/>
      <c r="KBD159" s="1410"/>
      <c r="KBE159" s="1410"/>
      <c r="KBF159" s="1410"/>
      <c r="KBG159" s="1410"/>
      <c r="KBH159" s="1410"/>
      <c r="KBI159" s="1410"/>
      <c r="KBJ159" s="1410"/>
      <c r="KBK159" s="1410"/>
      <c r="KBL159" s="1410"/>
      <c r="KBM159" s="1410"/>
      <c r="KBN159" s="1410"/>
      <c r="KBO159" s="1410"/>
      <c r="KBP159" s="1410"/>
      <c r="KBQ159" s="1410"/>
      <c r="KBR159" s="1410"/>
      <c r="KBS159" s="1410"/>
      <c r="KBT159" s="1410"/>
      <c r="KBU159" s="1410"/>
      <c r="KBV159" s="1410"/>
      <c r="KBW159" s="1410"/>
      <c r="KBX159" s="1410"/>
      <c r="KBY159" s="1410"/>
      <c r="KBZ159" s="1410"/>
      <c r="KCA159" s="1410"/>
      <c r="KCB159" s="1410"/>
      <c r="KCC159" s="1410"/>
      <c r="KCD159" s="1410"/>
      <c r="KCE159" s="1410"/>
      <c r="KCF159" s="1410"/>
      <c r="KCG159" s="1410"/>
      <c r="KCH159" s="1410"/>
      <c r="KCI159" s="1410"/>
      <c r="KCJ159" s="1410"/>
      <c r="KCK159" s="1410"/>
      <c r="KCL159" s="1410"/>
      <c r="KCM159" s="1410"/>
      <c r="KCN159" s="1410"/>
      <c r="KCO159" s="1410"/>
      <c r="KCP159" s="1410"/>
      <c r="KCQ159" s="1410"/>
      <c r="KCR159" s="1410"/>
      <c r="KCS159" s="1410"/>
      <c r="KCT159" s="1410"/>
      <c r="KCU159" s="1410"/>
      <c r="KCV159" s="1410"/>
      <c r="KCW159" s="1410"/>
      <c r="KCX159" s="1410"/>
      <c r="KCY159" s="1410"/>
      <c r="KCZ159" s="1410"/>
      <c r="KDA159" s="1410"/>
      <c r="KDB159" s="1410"/>
      <c r="KDC159" s="1410"/>
      <c r="KDD159" s="1410"/>
      <c r="KDE159" s="1410"/>
      <c r="KDF159" s="1410"/>
      <c r="KDG159" s="1410"/>
      <c r="KDH159" s="1410"/>
      <c r="KDI159" s="1410"/>
      <c r="KDJ159" s="1410"/>
      <c r="KDK159" s="1410"/>
      <c r="KDL159" s="1410"/>
      <c r="KDM159" s="1410"/>
      <c r="KDN159" s="1410"/>
      <c r="KDO159" s="1410"/>
      <c r="KDP159" s="1410"/>
      <c r="KDQ159" s="1410"/>
      <c r="KDR159" s="1410"/>
      <c r="KDS159" s="1410"/>
      <c r="KDT159" s="1410"/>
      <c r="KDU159" s="1410"/>
      <c r="KDV159" s="1410"/>
      <c r="KDW159" s="1410"/>
      <c r="KDX159" s="1410"/>
      <c r="KDY159" s="1410"/>
      <c r="KDZ159" s="1410"/>
      <c r="KEA159" s="1410"/>
      <c r="KEB159" s="1410"/>
      <c r="KEC159" s="1410"/>
      <c r="KED159" s="1410"/>
      <c r="KEE159" s="1410"/>
      <c r="KEF159" s="1410"/>
      <c r="KEG159" s="1410"/>
      <c r="KEH159" s="1410"/>
      <c r="KEI159" s="1410"/>
      <c r="KEJ159" s="1410"/>
      <c r="KEK159" s="1410"/>
      <c r="KEL159" s="1410"/>
      <c r="KEM159" s="1410"/>
      <c r="KEN159" s="1410"/>
      <c r="KEO159" s="1410"/>
      <c r="KEP159" s="1410"/>
      <c r="KEQ159" s="1410"/>
      <c r="KER159" s="1410"/>
      <c r="KES159" s="1410"/>
      <c r="KET159" s="1410"/>
      <c r="KEU159" s="1410"/>
      <c r="KEV159" s="1410"/>
      <c r="KEW159" s="1410"/>
      <c r="KEX159" s="1410"/>
      <c r="KEY159" s="1410"/>
      <c r="KEZ159" s="1410"/>
      <c r="KFA159" s="1410"/>
      <c r="KFB159" s="1410"/>
      <c r="KFC159" s="1410"/>
      <c r="KFD159" s="1410"/>
      <c r="KFE159" s="1410"/>
      <c r="KFF159" s="1410"/>
      <c r="KFG159" s="1410"/>
      <c r="KFH159" s="1410"/>
      <c r="KFI159" s="1410"/>
      <c r="KFJ159" s="1410"/>
      <c r="KFK159" s="1410"/>
      <c r="KFL159" s="1410"/>
      <c r="KFM159" s="1410"/>
      <c r="KFN159" s="1410"/>
      <c r="KFO159" s="1410"/>
      <c r="KFP159" s="1410"/>
      <c r="KFQ159" s="1410"/>
      <c r="KFR159" s="1410"/>
      <c r="KFS159" s="1410"/>
      <c r="KFT159" s="1410"/>
      <c r="KFU159" s="1410"/>
      <c r="KFV159" s="1410"/>
      <c r="KFW159" s="1410"/>
      <c r="KFX159" s="1410"/>
      <c r="KFY159" s="1410"/>
      <c r="KFZ159" s="1410"/>
      <c r="KGA159" s="1410"/>
      <c r="KGB159" s="1410"/>
      <c r="KGC159" s="1410"/>
      <c r="KGD159" s="1410"/>
      <c r="KGE159" s="1410"/>
      <c r="KGF159" s="1410"/>
      <c r="KGG159" s="1410"/>
      <c r="KGH159" s="1410"/>
      <c r="KGI159" s="1410"/>
      <c r="KGJ159" s="1410"/>
      <c r="KGK159" s="1410"/>
      <c r="KGL159" s="1410"/>
      <c r="KGM159" s="1410"/>
      <c r="KGN159" s="1410"/>
      <c r="KGO159" s="1410"/>
      <c r="KGP159" s="1410"/>
      <c r="KGQ159" s="1410"/>
      <c r="KGR159" s="1410"/>
      <c r="KGS159" s="1410"/>
      <c r="KGT159" s="1410"/>
      <c r="KGU159" s="1410"/>
      <c r="KGV159" s="1410"/>
      <c r="KGW159" s="1410"/>
      <c r="KGX159" s="1410"/>
      <c r="KGY159" s="1410"/>
      <c r="KGZ159" s="1410"/>
      <c r="KHA159" s="1410"/>
      <c r="KHB159" s="1410"/>
      <c r="KHC159" s="1410"/>
      <c r="KHD159" s="1410"/>
      <c r="KHE159" s="1410"/>
      <c r="KHF159" s="1410"/>
      <c r="KHG159" s="1410"/>
      <c r="KHH159" s="1410"/>
      <c r="KHI159" s="1410"/>
      <c r="KHJ159" s="1410"/>
      <c r="KHK159" s="1410"/>
      <c r="KHL159" s="1410"/>
      <c r="KHM159" s="1410"/>
      <c r="KHN159" s="1410"/>
      <c r="KHO159" s="1410"/>
      <c r="KHP159" s="1410"/>
      <c r="KHQ159" s="1410"/>
      <c r="KHR159" s="1410"/>
      <c r="KHS159" s="1410"/>
      <c r="KHT159" s="1410"/>
      <c r="KHU159" s="1410"/>
      <c r="KHV159" s="1410"/>
      <c r="KHW159" s="1410"/>
      <c r="KHX159" s="1410"/>
      <c r="KHY159" s="1410"/>
      <c r="KHZ159" s="1410"/>
      <c r="KIA159" s="1410"/>
      <c r="KIB159" s="1410"/>
      <c r="KIC159" s="1410"/>
      <c r="KID159" s="1410"/>
      <c r="KIE159" s="1410"/>
      <c r="KIF159" s="1410"/>
      <c r="KIG159" s="1410"/>
      <c r="KIH159" s="1410"/>
      <c r="KII159" s="1410"/>
      <c r="KIJ159" s="1410"/>
      <c r="KIK159" s="1410"/>
      <c r="KIL159" s="1410"/>
      <c r="KIM159" s="1410"/>
      <c r="KIN159" s="1410"/>
      <c r="KIO159" s="1410"/>
      <c r="KIP159" s="1410"/>
      <c r="KIQ159" s="1410"/>
      <c r="KIR159" s="1410"/>
      <c r="KIS159" s="1410"/>
      <c r="KIT159" s="1410"/>
      <c r="KIU159" s="1410"/>
      <c r="KIV159" s="1410"/>
      <c r="KIW159" s="1410"/>
      <c r="KIX159" s="1410"/>
      <c r="KIY159" s="1410"/>
      <c r="KIZ159" s="1410"/>
      <c r="KJA159" s="1410"/>
      <c r="KJB159" s="1410"/>
      <c r="KJC159" s="1410"/>
      <c r="KJD159" s="1410"/>
      <c r="KJE159" s="1410"/>
      <c r="KJF159" s="1410"/>
      <c r="KJG159" s="1410"/>
      <c r="KJH159" s="1410"/>
      <c r="KJI159" s="1410"/>
      <c r="KJJ159" s="1410"/>
      <c r="KJK159" s="1410"/>
      <c r="KJL159" s="1410"/>
      <c r="KJM159" s="1410"/>
      <c r="KJN159" s="1410"/>
      <c r="KJO159" s="1410"/>
      <c r="KJP159" s="1410"/>
      <c r="KJQ159" s="1410"/>
      <c r="KJR159" s="1410"/>
      <c r="KJS159" s="1410"/>
      <c r="KJT159" s="1410"/>
      <c r="KJU159" s="1410"/>
      <c r="KJV159" s="1410"/>
      <c r="KJW159" s="1410"/>
      <c r="KJX159" s="1410"/>
      <c r="KJY159" s="1410"/>
      <c r="KJZ159" s="1410"/>
      <c r="KKA159" s="1410"/>
      <c r="KKB159" s="1410"/>
      <c r="KKC159" s="1410"/>
      <c r="KKD159" s="1410"/>
      <c r="KKE159" s="1410"/>
      <c r="KKF159" s="1410"/>
      <c r="KKG159" s="1410"/>
      <c r="KKH159" s="1410"/>
      <c r="KKI159" s="1410"/>
      <c r="KKJ159" s="1410"/>
      <c r="KKK159" s="1410"/>
      <c r="KKL159" s="1410"/>
      <c r="KKM159" s="1410"/>
      <c r="KKN159" s="1410"/>
      <c r="KKO159" s="1410"/>
      <c r="KKP159" s="1410"/>
      <c r="KKQ159" s="1410"/>
      <c r="KKR159" s="1410"/>
      <c r="KKS159" s="1410"/>
      <c r="KKT159" s="1410"/>
      <c r="KKU159" s="1410"/>
      <c r="KKV159" s="1410"/>
      <c r="KKW159" s="1410"/>
      <c r="KKX159" s="1410"/>
      <c r="KKY159" s="1410"/>
      <c r="KKZ159" s="1410"/>
      <c r="KLA159" s="1410"/>
      <c r="KLB159" s="1410"/>
      <c r="KLC159" s="1410"/>
      <c r="KLD159" s="1410"/>
      <c r="KLE159" s="1410"/>
      <c r="KLF159" s="1410"/>
      <c r="KLG159" s="1410"/>
      <c r="KLH159" s="1410"/>
      <c r="KLI159" s="1410"/>
      <c r="KLJ159" s="1410"/>
      <c r="KLK159" s="1410"/>
      <c r="KLL159" s="1410"/>
      <c r="KLM159" s="1410"/>
      <c r="KLN159" s="1410"/>
      <c r="KLO159" s="1410"/>
      <c r="KLP159" s="1410"/>
      <c r="KLQ159" s="1410"/>
      <c r="KLR159" s="1410"/>
      <c r="KLS159" s="1410"/>
      <c r="KLT159" s="1410"/>
      <c r="KLU159" s="1410"/>
      <c r="KLV159" s="1410"/>
      <c r="KLW159" s="1410"/>
      <c r="KLX159" s="1410"/>
      <c r="KLY159" s="1410"/>
      <c r="KLZ159" s="1410"/>
      <c r="KMA159" s="1410"/>
      <c r="KMB159" s="1410"/>
      <c r="KMC159" s="1410"/>
      <c r="KMD159" s="1410"/>
      <c r="KME159" s="1410"/>
      <c r="KMF159" s="1410"/>
      <c r="KMG159" s="1410"/>
      <c r="KMH159" s="1410"/>
      <c r="KMI159" s="1410"/>
      <c r="KMJ159" s="1410"/>
      <c r="KMK159" s="1410"/>
      <c r="KML159" s="1410"/>
      <c r="KMM159" s="1410"/>
      <c r="KMN159" s="1410"/>
      <c r="KMO159" s="1410"/>
      <c r="KMP159" s="1410"/>
      <c r="KMQ159" s="1410"/>
      <c r="KMR159" s="1410"/>
      <c r="KMS159" s="1410"/>
      <c r="KMT159" s="1410"/>
      <c r="KMU159" s="1410"/>
      <c r="KMV159" s="1410"/>
      <c r="KMW159" s="1410"/>
      <c r="KMX159" s="1410"/>
      <c r="KMY159" s="1410"/>
      <c r="KMZ159" s="1410"/>
      <c r="KNA159" s="1410"/>
      <c r="KNB159" s="1410"/>
      <c r="KNC159" s="1410"/>
      <c r="KND159" s="1410"/>
      <c r="KNE159" s="1410"/>
      <c r="KNF159" s="1410"/>
      <c r="KNG159" s="1410"/>
      <c r="KNH159" s="1410"/>
      <c r="KNI159" s="1410"/>
      <c r="KNJ159" s="1410"/>
      <c r="KNK159" s="1410"/>
      <c r="KNL159" s="1410"/>
      <c r="KNM159" s="1410"/>
      <c r="KNN159" s="1410"/>
      <c r="KNO159" s="1410"/>
      <c r="KNP159" s="1410"/>
      <c r="KNQ159" s="1410"/>
      <c r="KNR159" s="1410"/>
      <c r="KNS159" s="1410"/>
      <c r="KNT159" s="1410"/>
      <c r="KNU159" s="1410"/>
      <c r="KNV159" s="1410"/>
      <c r="KNW159" s="1410"/>
      <c r="KNX159" s="1410"/>
      <c r="KNY159" s="1410"/>
      <c r="KNZ159" s="1410"/>
      <c r="KOA159" s="1410"/>
      <c r="KOB159" s="1410"/>
      <c r="KOC159" s="1410"/>
      <c r="KOD159" s="1410"/>
      <c r="KOE159" s="1410"/>
      <c r="KOF159" s="1410"/>
      <c r="KOG159" s="1410"/>
      <c r="KOH159" s="1410"/>
      <c r="KOI159" s="1410"/>
      <c r="KOJ159" s="1410"/>
      <c r="KOK159" s="1410"/>
      <c r="KOL159" s="1410"/>
      <c r="KOM159" s="1410"/>
      <c r="KON159" s="1410"/>
      <c r="KOO159" s="1410"/>
      <c r="KOP159" s="1410"/>
      <c r="KOQ159" s="1410"/>
      <c r="KOR159" s="1410"/>
      <c r="KOS159" s="1410"/>
      <c r="KOT159" s="1410"/>
      <c r="KOU159" s="1410"/>
      <c r="KOV159" s="1410"/>
      <c r="KOW159" s="1410"/>
      <c r="KOX159" s="1410"/>
      <c r="KOY159" s="1410"/>
      <c r="KOZ159" s="1410"/>
      <c r="KPA159" s="1410"/>
      <c r="KPB159" s="1410"/>
      <c r="KPC159" s="1410"/>
      <c r="KPD159" s="1410"/>
      <c r="KPE159" s="1410"/>
      <c r="KPF159" s="1410"/>
      <c r="KPG159" s="1410"/>
      <c r="KPH159" s="1410"/>
      <c r="KPI159" s="1410"/>
      <c r="KPJ159" s="1410"/>
      <c r="KPK159" s="1410"/>
      <c r="KPL159" s="1410"/>
      <c r="KPM159" s="1410"/>
      <c r="KPN159" s="1410"/>
      <c r="KPO159" s="1410"/>
      <c r="KPP159" s="1410"/>
      <c r="KPQ159" s="1410"/>
      <c r="KPR159" s="1410"/>
      <c r="KPS159" s="1410"/>
      <c r="KPT159" s="1410"/>
      <c r="KPU159" s="1410"/>
      <c r="KPV159" s="1410"/>
      <c r="KPW159" s="1410"/>
      <c r="KPX159" s="1410"/>
      <c r="KPY159" s="1410"/>
      <c r="KPZ159" s="1410"/>
      <c r="KQA159" s="1410"/>
      <c r="KQB159" s="1410"/>
      <c r="KQC159" s="1410"/>
      <c r="KQD159" s="1410"/>
      <c r="KQE159" s="1410"/>
      <c r="KQF159" s="1410"/>
      <c r="KQG159" s="1410"/>
      <c r="KQH159" s="1410"/>
      <c r="KQI159" s="1410"/>
      <c r="KQJ159" s="1410"/>
      <c r="KQK159" s="1410"/>
      <c r="KQL159" s="1410"/>
      <c r="KQM159" s="1410"/>
      <c r="KQN159" s="1410"/>
      <c r="KQO159" s="1410"/>
      <c r="KQP159" s="1410"/>
      <c r="KQQ159" s="1410"/>
      <c r="KQR159" s="1410"/>
      <c r="KQS159" s="1410"/>
      <c r="KQT159" s="1410"/>
      <c r="KQU159" s="1410"/>
      <c r="KQV159" s="1410"/>
      <c r="KQW159" s="1410"/>
      <c r="KQX159" s="1410"/>
      <c r="KQY159" s="1410"/>
      <c r="KQZ159" s="1410"/>
      <c r="KRA159" s="1410"/>
      <c r="KRB159" s="1410"/>
      <c r="KRC159" s="1410"/>
      <c r="KRD159" s="1410"/>
      <c r="KRE159" s="1410"/>
      <c r="KRF159" s="1410"/>
      <c r="KRG159" s="1410"/>
      <c r="KRH159" s="1410"/>
      <c r="KRI159" s="1410"/>
      <c r="KRJ159" s="1410"/>
      <c r="KRK159" s="1410"/>
      <c r="KRL159" s="1410"/>
      <c r="KRM159" s="1410"/>
      <c r="KRN159" s="1410"/>
      <c r="KRO159" s="1410"/>
      <c r="KRP159" s="1410"/>
      <c r="KRQ159" s="1410"/>
      <c r="KRR159" s="1410"/>
      <c r="KRS159" s="1410"/>
      <c r="KRT159" s="1410"/>
      <c r="KRU159" s="1410"/>
      <c r="KRV159" s="1410"/>
      <c r="KRW159" s="1410"/>
      <c r="KRX159" s="1410"/>
      <c r="KRY159" s="1410"/>
      <c r="KRZ159" s="1410"/>
      <c r="KSA159" s="1410"/>
      <c r="KSB159" s="1410"/>
      <c r="KSC159" s="1410"/>
      <c r="KSD159" s="1410"/>
      <c r="KSE159" s="1410"/>
      <c r="KSF159" s="1410"/>
      <c r="KSG159" s="1410"/>
      <c r="KSH159" s="1410"/>
      <c r="KSI159" s="1410"/>
      <c r="KSJ159" s="1410"/>
      <c r="KSK159" s="1410"/>
      <c r="KSL159" s="1410"/>
      <c r="KSM159" s="1410"/>
      <c r="KSN159" s="1410"/>
      <c r="KSO159" s="1410"/>
      <c r="KSP159" s="1410"/>
      <c r="KSQ159" s="1410"/>
      <c r="KSR159" s="1410"/>
      <c r="KSS159" s="1410"/>
      <c r="KST159" s="1410"/>
      <c r="KSU159" s="1410"/>
      <c r="KSV159" s="1410"/>
      <c r="KSW159" s="1410"/>
      <c r="KSX159" s="1410"/>
      <c r="KSY159" s="1410"/>
      <c r="KSZ159" s="1410"/>
      <c r="KTA159" s="1410"/>
      <c r="KTB159" s="1410"/>
      <c r="KTC159" s="1410"/>
      <c r="KTD159" s="1410"/>
      <c r="KTE159" s="1410"/>
      <c r="KTF159" s="1410"/>
      <c r="KTG159" s="1410"/>
      <c r="KTH159" s="1410"/>
      <c r="KTI159" s="1410"/>
      <c r="KTJ159" s="1410"/>
      <c r="KTK159" s="1410"/>
      <c r="KTL159" s="1410"/>
      <c r="KTM159" s="1410"/>
      <c r="KTN159" s="1410"/>
      <c r="KTO159" s="1410"/>
      <c r="KTP159" s="1410"/>
      <c r="KTQ159" s="1410"/>
      <c r="KTR159" s="1410"/>
      <c r="KTS159" s="1410"/>
      <c r="KTT159" s="1410"/>
      <c r="KTU159" s="1410"/>
      <c r="KTV159" s="1410"/>
      <c r="KTW159" s="1410"/>
      <c r="KTX159" s="1410"/>
      <c r="KTY159" s="1410"/>
      <c r="KTZ159" s="1410"/>
      <c r="KUA159" s="1410"/>
      <c r="KUB159" s="1410"/>
      <c r="KUC159" s="1410"/>
      <c r="KUD159" s="1410"/>
      <c r="KUE159" s="1410"/>
      <c r="KUF159" s="1410"/>
      <c r="KUG159" s="1410"/>
      <c r="KUH159" s="1410"/>
      <c r="KUI159" s="1410"/>
      <c r="KUJ159" s="1410"/>
      <c r="KUK159" s="1410"/>
      <c r="KUL159" s="1410"/>
      <c r="KUM159" s="1410"/>
      <c r="KUN159" s="1410"/>
      <c r="KUO159" s="1410"/>
      <c r="KUP159" s="1410"/>
      <c r="KUQ159" s="1410"/>
      <c r="KUR159" s="1410"/>
      <c r="KUS159" s="1410"/>
      <c r="KUT159" s="1410"/>
      <c r="KUU159" s="1410"/>
      <c r="KUV159" s="1410"/>
      <c r="KUW159" s="1410"/>
      <c r="KUX159" s="1410"/>
      <c r="KUY159" s="1410"/>
      <c r="KUZ159" s="1410"/>
      <c r="KVA159" s="1410"/>
      <c r="KVB159" s="1410"/>
      <c r="KVC159" s="1410"/>
      <c r="KVD159" s="1410"/>
      <c r="KVE159" s="1410"/>
      <c r="KVF159" s="1410"/>
      <c r="KVG159" s="1410"/>
      <c r="KVH159" s="1410"/>
      <c r="KVI159" s="1410"/>
      <c r="KVJ159" s="1410"/>
      <c r="KVK159" s="1410"/>
      <c r="KVL159" s="1410"/>
      <c r="KVM159" s="1410"/>
      <c r="KVN159" s="1410"/>
      <c r="KVO159" s="1410"/>
      <c r="KVP159" s="1410"/>
      <c r="KVQ159" s="1410"/>
      <c r="KVR159" s="1410"/>
      <c r="KVS159" s="1410"/>
      <c r="KVT159" s="1410"/>
      <c r="KVU159" s="1410"/>
      <c r="KVV159" s="1410"/>
      <c r="KVW159" s="1410"/>
      <c r="KVX159" s="1410"/>
      <c r="KVY159" s="1410"/>
      <c r="KVZ159" s="1410"/>
      <c r="KWA159" s="1410"/>
      <c r="KWB159" s="1410"/>
      <c r="KWC159" s="1410"/>
      <c r="KWD159" s="1410"/>
      <c r="KWE159" s="1410"/>
      <c r="KWF159" s="1410"/>
      <c r="KWG159" s="1410"/>
      <c r="KWH159" s="1410"/>
      <c r="KWI159" s="1410"/>
      <c r="KWJ159" s="1410"/>
      <c r="KWK159" s="1410"/>
      <c r="KWL159" s="1410"/>
      <c r="KWM159" s="1410"/>
      <c r="KWN159" s="1410"/>
      <c r="KWO159" s="1410"/>
      <c r="KWP159" s="1410"/>
      <c r="KWQ159" s="1410"/>
      <c r="KWR159" s="1410"/>
      <c r="KWS159" s="1410"/>
      <c r="KWT159" s="1410"/>
      <c r="KWU159" s="1410"/>
      <c r="KWV159" s="1410"/>
      <c r="KWW159" s="1410"/>
      <c r="KWX159" s="1410"/>
      <c r="KWY159" s="1410"/>
      <c r="KWZ159" s="1410"/>
      <c r="KXA159" s="1410"/>
      <c r="KXB159" s="1410"/>
      <c r="KXC159" s="1410"/>
      <c r="KXD159" s="1410"/>
      <c r="KXE159" s="1410"/>
      <c r="KXF159" s="1410"/>
      <c r="KXG159" s="1410"/>
      <c r="KXH159" s="1410"/>
      <c r="KXI159" s="1410"/>
      <c r="KXJ159" s="1410"/>
      <c r="KXK159" s="1410"/>
      <c r="KXL159" s="1410"/>
      <c r="KXM159" s="1410"/>
      <c r="KXN159" s="1410"/>
      <c r="KXO159" s="1410"/>
      <c r="KXP159" s="1410"/>
      <c r="KXQ159" s="1410"/>
      <c r="KXR159" s="1410"/>
      <c r="KXS159" s="1410"/>
      <c r="KXT159" s="1410"/>
      <c r="KXU159" s="1410"/>
      <c r="KXV159" s="1410"/>
      <c r="KXW159" s="1410"/>
      <c r="KXX159" s="1410"/>
      <c r="KXY159" s="1410"/>
      <c r="KXZ159" s="1410"/>
      <c r="KYA159" s="1410"/>
      <c r="KYB159" s="1410"/>
      <c r="KYC159" s="1410"/>
      <c r="KYD159" s="1410"/>
      <c r="KYE159" s="1410"/>
      <c r="KYF159" s="1410"/>
      <c r="KYG159" s="1410"/>
      <c r="KYH159" s="1410"/>
      <c r="KYI159" s="1410"/>
      <c r="KYJ159" s="1410"/>
      <c r="KYK159" s="1410"/>
      <c r="KYL159" s="1410"/>
      <c r="KYM159" s="1410"/>
      <c r="KYN159" s="1410"/>
      <c r="KYO159" s="1410"/>
      <c r="KYP159" s="1410"/>
      <c r="KYQ159" s="1410"/>
      <c r="KYR159" s="1410"/>
      <c r="KYS159" s="1410"/>
      <c r="KYT159" s="1410"/>
      <c r="KYU159" s="1410"/>
      <c r="KYV159" s="1410"/>
      <c r="KYW159" s="1410"/>
      <c r="KYX159" s="1410"/>
      <c r="KYY159" s="1410"/>
      <c r="KYZ159" s="1410"/>
      <c r="KZA159" s="1410"/>
      <c r="KZB159" s="1410"/>
      <c r="KZC159" s="1410"/>
      <c r="KZD159" s="1410"/>
      <c r="KZE159" s="1410"/>
      <c r="KZF159" s="1410"/>
      <c r="KZG159" s="1410"/>
      <c r="KZH159" s="1410"/>
      <c r="KZI159" s="1410"/>
      <c r="KZJ159" s="1410"/>
      <c r="KZK159" s="1410"/>
      <c r="KZL159" s="1410"/>
      <c r="KZM159" s="1410"/>
      <c r="KZN159" s="1410"/>
      <c r="KZO159" s="1410"/>
      <c r="KZP159" s="1410"/>
      <c r="KZQ159" s="1410"/>
      <c r="KZR159" s="1410"/>
      <c r="KZS159" s="1410"/>
      <c r="KZT159" s="1410"/>
      <c r="KZU159" s="1410"/>
      <c r="KZV159" s="1410"/>
      <c r="KZW159" s="1410"/>
      <c r="KZX159" s="1410"/>
      <c r="KZY159" s="1410"/>
      <c r="KZZ159" s="1410"/>
      <c r="LAA159" s="1410"/>
      <c r="LAB159" s="1410"/>
      <c r="LAC159" s="1410"/>
      <c r="LAD159" s="1410"/>
      <c r="LAE159" s="1410"/>
      <c r="LAF159" s="1410"/>
      <c r="LAG159" s="1410"/>
      <c r="LAH159" s="1410"/>
      <c r="LAI159" s="1410"/>
      <c r="LAJ159" s="1410"/>
      <c r="LAK159" s="1410"/>
      <c r="LAL159" s="1410"/>
      <c r="LAM159" s="1410"/>
      <c r="LAN159" s="1410"/>
      <c r="LAO159" s="1410"/>
      <c r="LAP159" s="1410"/>
      <c r="LAQ159" s="1410"/>
      <c r="LAR159" s="1410"/>
      <c r="LAS159" s="1410"/>
      <c r="LAT159" s="1410"/>
      <c r="LAU159" s="1410"/>
      <c r="LAV159" s="1410"/>
      <c r="LAW159" s="1410"/>
      <c r="LAX159" s="1410"/>
      <c r="LAY159" s="1410"/>
      <c r="LAZ159" s="1410"/>
      <c r="LBA159" s="1410"/>
      <c r="LBB159" s="1410"/>
      <c r="LBC159" s="1410"/>
      <c r="LBD159" s="1410"/>
      <c r="LBE159" s="1410"/>
      <c r="LBF159" s="1410"/>
      <c r="LBG159" s="1410"/>
      <c r="LBH159" s="1410"/>
      <c r="LBI159" s="1410"/>
      <c r="LBJ159" s="1410"/>
      <c r="LBK159" s="1410"/>
      <c r="LBL159" s="1410"/>
      <c r="LBM159" s="1410"/>
      <c r="LBN159" s="1410"/>
      <c r="LBO159" s="1410"/>
      <c r="LBP159" s="1410"/>
      <c r="LBQ159" s="1410"/>
      <c r="LBR159" s="1410"/>
      <c r="LBS159" s="1410"/>
      <c r="LBT159" s="1410"/>
      <c r="LBU159" s="1410"/>
      <c r="LBV159" s="1410"/>
      <c r="LBW159" s="1410"/>
      <c r="LBX159" s="1410"/>
      <c r="LBY159" s="1410"/>
      <c r="LBZ159" s="1410"/>
      <c r="LCA159" s="1410"/>
      <c r="LCB159" s="1410"/>
      <c r="LCC159" s="1410"/>
      <c r="LCD159" s="1410"/>
      <c r="LCE159" s="1410"/>
      <c r="LCF159" s="1410"/>
      <c r="LCG159" s="1410"/>
      <c r="LCH159" s="1410"/>
      <c r="LCI159" s="1410"/>
      <c r="LCJ159" s="1410"/>
      <c r="LCK159" s="1410"/>
      <c r="LCL159" s="1410"/>
      <c r="LCM159" s="1410"/>
      <c r="LCN159" s="1410"/>
      <c r="LCO159" s="1410"/>
      <c r="LCP159" s="1410"/>
      <c r="LCQ159" s="1410"/>
      <c r="LCR159" s="1410"/>
      <c r="LCS159" s="1410"/>
      <c r="LCT159" s="1410"/>
      <c r="LCU159" s="1410"/>
      <c r="LCV159" s="1410"/>
      <c r="LCW159" s="1410"/>
      <c r="LCX159" s="1410"/>
      <c r="LCY159" s="1410"/>
      <c r="LCZ159" s="1410"/>
      <c r="LDA159" s="1410"/>
      <c r="LDB159" s="1410"/>
      <c r="LDC159" s="1410"/>
      <c r="LDD159" s="1410"/>
      <c r="LDE159" s="1410"/>
      <c r="LDF159" s="1410"/>
      <c r="LDG159" s="1410"/>
      <c r="LDH159" s="1410"/>
      <c r="LDI159" s="1410"/>
      <c r="LDJ159" s="1410"/>
      <c r="LDK159" s="1410"/>
      <c r="LDL159" s="1410"/>
      <c r="LDM159" s="1410"/>
      <c r="LDN159" s="1410"/>
      <c r="LDO159" s="1410"/>
      <c r="LDP159" s="1410"/>
      <c r="LDQ159" s="1410"/>
      <c r="LDR159" s="1410"/>
      <c r="LDS159" s="1410"/>
      <c r="LDT159" s="1410"/>
      <c r="LDU159" s="1410"/>
      <c r="LDV159" s="1410"/>
      <c r="LDW159" s="1410"/>
      <c r="LDX159" s="1410"/>
      <c r="LDY159" s="1410"/>
      <c r="LDZ159" s="1410"/>
      <c r="LEA159" s="1410"/>
      <c r="LEB159" s="1410"/>
      <c r="LEC159" s="1410"/>
      <c r="LED159" s="1410"/>
      <c r="LEE159" s="1410"/>
      <c r="LEF159" s="1410"/>
      <c r="LEG159" s="1410"/>
      <c r="LEH159" s="1410"/>
      <c r="LEI159" s="1410"/>
      <c r="LEJ159" s="1410"/>
      <c r="LEK159" s="1410"/>
      <c r="LEL159" s="1410"/>
      <c r="LEM159" s="1410"/>
      <c r="LEN159" s="1410"/>
      <c r="LEO159" s="1410"/>
      <c r="LEP159" s="1410"/>
      <c r="LEQ159" s="1410"/>
      <c r="LER159" s="1410"/>
      <c r="LES159" s="1410"/>
      <c r="LET159" s="1410"/>
      <c r="LEU159" s="1410"/>
      <c r="LEV159" s="1410"/>
      <c r="LEW159" s="1410"/>
      <c r="LEX159" s="1410"/>
      <c r="LEY159" s="1410"/>
      <c r="LEZ159" s="1410"/>
      <c r="LFA159" s="1410"/>
      <c r="LFB159" s="1410"/>
      <c r="LFC159" s="1410"/>
      <c r="LFD159" s="1410"/>
      <c r="LFE159" s="1410"/>
      <c r="LFF159" s="1410"/>
      <c r="LFG159" s="1410"/>
      <c r="LFH159" s="1410"/>
      <c r="LFI159" s="1410"/>
      <c r="LFJ159" s="1410"/>
      <c r="LFK159" s="1410"/>
      <c r="LFL159" s="1410"/>
      <c r="LFM159" s="1410"/>
      <c r="LFN159" s="1410"/>
      <c r="LFO159" s="1410"/>
      <c r="LFP159" s="1410"/>
      <c r="LFQ159" s="1410"/>
      <c r="LFR159" s="1410"/>
      <c r="LFS159" s="1410"/>
      <c r="LFT159" s="1410"/>
      <c r="LFU159" s="1410"/>
      <c r="LFV159" s="1410"/>
      <c r="LFW159" s="1410"/>
      <c r="LFX159" s="1410"/>
      <c r="LFY159" s="1410"/>
      <c r="LFZ159" s="1410"/>
      <c r="LGA159" s="1410"/>
      <c r="LGB159" s="1410"/>
      <c r="LGC159" s="1410"/>
      <c r="LGD159" s="1410"/>
      <c r="LGE159" s="1410"/>
      <c r="LGF159" s="1410"/>
      <c r="LGG159" s="1410"/>
      <c r="LGH159" s="1410"/>
      <c r="LGI159" s="1410"/>
      <c r="LGJ159" s="1410"/>
      <c r="LGK159" s="1410"/>
      <c r="LGL159" s="1410"/>
      <c r="LGM159" s="1410"/>
      <c r="LGN159" s="1410"/>
      <c r="LGO159" s="1410"/>
      <c r="LGP159" s="1410"/>
      <c r="LGQ159" s="1410"/>
      <c r="LGR159" s="1410"/>
      <c r="LGS159" s="1410"/>
      <c r="LGT159" s="1410"/>
      <c r="LGU159" s="1410"/>
      <c r="LGV159" s="1410"/>
      <c r="LGW159" s="1410"/>
      <c r="LGX159" s="1410"/>
      <c r="LGY159" s="1410"/>
      <c r="LGZ159" s="1410"/>
      <c r="LHA159" s="1410"/>
      <c r="LHB159" s="1410"/>
      <c r="LHC159" s="1410"/>
      <c r="LHD159" s="1410"/>
      <c r="LHE159" s="1410"/>
      <c r="LHF159" s="1410"/>
      <c r="LHG159" s="1410"/>
      <c r="LHH159" s="1410"/>
      <c r="LHI159" s="1410"/>
      <c r="LHJ159" s="1410"/>
      <c r="LHK159" s="1410"/>
      <c r="LHL159" s="1410"/>
      <c r="LHM159" s="1410"/>
      <c r="LHN159" s="1410"/>
      <c r="LHO159" s="1410"/>
      <c r="LHP159" s="1410"/>
      <c r="LHQ159" s="1410"/>
      <c r="LHR159" s="1410"/>
      <c r="LHS159" s="1410"/>
      <c r="LHT159" s="1410"/>
      <c r="LHU159" s="1410"/>
      <c r="LHV159" s="1410"/>
      <c r="LHW159" s="1410"/>
      <c r="LHX159" s="1410"/>
      <c r="LHY159" s="1410"/>
      <c r="LHZ159" s="1410"/>
      <c r="LIA159" s="1410"/>
      <c r="LIB159" s="1410"/>
      <c r="LIC159" s="1410"/>
      <c r="LID159" s="1410"/>
      <c r="LIE159" s="1410"/>
      <c r="LIF159" s="1410"/>
      <c r="LIG159" s="1410"/>
      <c r="LIH159" s="1410"/>
      <c r="LII159" s="1410"/>
      <c r="LIJ159" s="1410"/>
      <c r="LIK159" s="1410"/>
      <c r="LIL159" s="1410"/>
      <c r="LIM159" s="1410"/>
      <c r="LIN159" s="1410"/>
      <c r="LIO159" s="1410"/>
      <c r="LIP159" s="1410"/>
      <c r="LIQ159" s="1410"/>
      <c r="LIR159" s="1410"/>
      <c r="LIS159" s="1410"/>
      <c r="LIT159" s="1410"/>
      <c r="LIU159" s="1410"/>
      <c r="LIV159" s="1410"/>
      <c r="LIW159" s="1410"/>
      <c r="LIX159" s="1410"/>
      <c r="LIY159" s="1410"/>
      <c r="LIZ159" s="1410"/>
      <c r="LJA159" s="1410"/>
      <c r="LJB159" s="1410"/>
      <c r="LJC159" s="1410"/>
      <c r="LJD159" s="1410"/>
      <c r="LJE159" s="1410"/>
      <c r="LJF159" s="1410"/>
      <c r="LJG159" s="1410"/>
      <c r="LJH159" s="1410"/>
      <c r="LJI159" s="1410"/>
      <c r="LJJ159" s="1410"/>
      <c r="LJK159" s="1410"/>
      <c r="LJL159" s="1410"/>
      <c r="LJM159" s="1410"/>
      <c r="LJN159" s="1410"/>
      <c r="LJO159" s="1410"/>
      <c r="LJP159" s="1410"/>
      <c r="LJQ159" s="1410"/>
      <c r="LJR159" s="1410"/>
      <c r="LJS159" s="1410"/>
      <c r="LJT159" s="1410"/>
      <c r="LJU159" s="1410"/>
      <c r="LJV159" s="1410"/>
      <c r="LJW159" s="1410"/>
      <c r="LJX159" s="1410"/>
      <c r="LJY159" s="1410"/>
      <c r="LJZ159" s="1410"/>
      <c r="LKA159" s="1410"/>
      <c r="LKB159" s="1410"/>
      <c r="LKC159" s="1410"/>
      <c r="LKD159" s="1410"/>
      <c r="LKE159" s="1410"/>
      <c r="LKF159" s="1410"/>
      <c r="LKG159" s="1410"/>
      <c r="LKH159" s="1410"/>
      <c r="LKI159" s="1410"/>
      <c r="LKJ159" s="1410"/>
      <c r="LKK159" s="1410"/>
      <c r="LKL159" s="1410"/>
      <c r="LKM159" s="1410"/>
      <c r="LKN159" s="1410"/>
      <c r="LKO159" s="1410"/>
      <c r="LKP159" s="1410"/>
      <c r="LKQ159" s="1410"/>
      <c r="LKR159" s="1410"/>
      <c r="LKS159" s="1410"/>
      <c r="LKT159" s="1410"/>
      <c r="LKU159" s="1410"/>
      <c r="LKV159" s="1410"/>
      <c r="LKW159" s="1410"/>
      <c r="LKX159" s="1410"/>
      <c r="LKY159" s="1410"/>
      <c r="LKZ159" s="1410"/>
      <c r="LLA159" s="1410"/>
      <c r="LLB159" s="1410"/>
      <c r="LLC159" s="1410"/>
      <c r="LLD159" s="1410"/>
      <c r="LLE159" s="1410"/>
      <c r="LLF159" s="1410"/>
      <c r="LLG159" s="1410"/>
      <c r="LLH159" s="1410"/>
      <c r="LLI159" s="1410"/>
      <c r="LLJ159" s="1410"/>
      <c r="LLK159" s="1410"/>
      <c r="LLL159" s="1410"/>
      <c r="LLM159" s="1410"/>
      <c r="LLN159" s="1410"/>
      <c r="LLO159" s="1410"/>
      <c r="LLP159" s="1410"/>
      <c r="LLQ159" s="1410"/>
      <c r="LLR159" s="1410"/>
      <c r="LLS159" s="1410"/>
      <c r="LLT159" s="1410"/>
      <c r="LLU159" s="1410"/>
      <c r="LLV159" s="1410"/>
      <c r="LLW159" s="1410"/>
      <c r="LLX159" s="1410"/>
      <c r="LLY159" s="1410"/>
      <c r="LLZ159" s="1410"/>
      <c r="LMA159" s="1410"/>
      <c r="LMB159" s="1410"/>
      <c r="LMC159" s="1410"/>
      <c r="LMD159" s="1410"/>
      <c r="LME159" s="1410"/>
      <c r="LMF159" s="1410"/>
      <c r="LMG159" s="1410"/>
      <c r="LMH159" s="1410"/>
      <c r="LMI159" s="1410"/>
      <c r="LMJ159" s="1410"/>
      <c r="LMK159" s="1410"/>
      <c r="LML159" s="1410"/>
      <c r="LMM159" s="1410"/>
      <c r="LMN159" s="1410"/>
      <c r="LMO159" s="1410"/>
      <c r="LMP159" s="1410"/>
      <c r="LMQ159" s="1410"/>
      <c r="LMR159" s="1410"/>
      <c r="LMS159" s="1410"/>
      <c r="LMT159" s="1410"/>
      <c r="LMU159" s="1410"/>
      <c r="LMV159" s="1410"/>
      <c r="LMW159" s="1410"/>
      <c r="LMX159" s="1410"/>
      <c r="LMY159" s="1410"/>
      <c r="LMZ159" s="1410"/>
      <c r="LNA159" s="1410"/>
      <c r="LNB159" s="1410"/>
      <c r="LNC159" s="1410"/>
      <c r="LND159" s="1410"/>
      <c r="LNE159" s="1410"/>
      <c r="LNF159" s="1410"/>
      <c r="LNG159" s="1410"/>
      <c r="LNH159" s="1410"/>
      <c r="LNI159" s="1410"/>
      <c r="LNJ159" s="1410"/>
      <c r="LNK159" s="1410"/>
      <c r="LNL159" s="1410"/>
      <c r="LNM159" s="1410"/>
      <c r="LNN159" s="1410"/>
      <c r="LNO159" s="1410"/>
      <c r="LNP159" s="1410"/>
      <c r="LNQ159" s="1410"/>
      <c r="LNR159" s="1410"/>
      <c r="LNS159" s="1410"/>
      <c r="LNT159" s="1410"/>
      <c r="LNU159" s="1410"/>
      <c r="LNV159" s="1410"/>
      <c r="LNW159" s="1410"/>
      <c r="LNX159" s="1410"/>
      <c r="LNY159" s="1410"/>
      <c r="LNZ159" s="1410"/>
      <c r="LOA159" s="1410"/>
      <c r="LOB159" s="1410"/>
      <c r="LOC159" s="1410"/>
      <c r="LOD159" s="1410"/>
      <c r="LOE159" s="1410"/>
      <c r="LOF159" s="1410"/>
      <c r="LOG159" s="1410"/>
      <c r="LOH159" s="1410"/>
      <c r="LOI159" s="1410"/>
      <c r="LOJ159" s="1410"/>
      <c r="LOK159" s="1410"/>
      <c r="LOL159" s="1410"/>
      <c r="LOM159" s="1410"/>
      <c r="LON159" s="1410"/>
      <c r="LOO159" s="1410"/>
      <c r="LOP159" s="1410"/>
      <c r="LOQ159" s="1410"/>
      <c r="LOR159" s="1410"/>
      <c r="LOS159" s="1410"/>
      <c r="LOT159" s="1410"/>
      <c r="LOU159" s="1410"/>
      <c r="LOV159" s="1410"/>
      <c r="LOW159" s="1410"/>
      <c r="LOX159" s="1410"/>
      <c r="LOY159" s="1410"/>
      <c r="LOZ159" s="1410"/>
      <c r="LPA159" s="1410"/>
      <c r="LPB159" s="1410"/>
      <c r="LPC159" s="1410"/>
      <c r="LPD159" s="1410"/>
      <c r="LPE159" s="1410"/>
      <c r="LPF159" s="1410"/>
      <c r="LPG159" s="1410"/>
      <c r="LPH159" s="1410"/>
      <c r="LPI159" s="1410"/>
      <c r="LPJ159" s="1410"/>
      <c r="LPK159" s="1410"/>
      <c r="LPL159" s="1410"/>
      <c r="LPM159" s="1410"/>
      <c r="LPN159" s="1410"/>
      <c r="LPO159" s="1410"/>
      <c r="LPP159" s="1410"/>
      <c r="LPQ159" s="1410"/>
      <c r="LPR159" s="1410"/>
      <c r="LPS159" s="1410"/>
      <c r="LPT159" s="1410"/>
      <c r="LPU159" s="1410"/>
      <c r="LPV159" s="1410"/>
      <c r="LPW159" s="1410"/>
      <c r="LPX159" s="1410"/>
      <c r="LPY159" s="1410"/>
      <c r="LPZ159" s="1410"/>
      <c r="LQA159" s="1410"/>
      <c r="LQB159" s="1410"/>
      <c r="LQC159" s="1410"/>
      <c r="LQD159" s="1410"/>
      <c r="LQE159" s="1410"/>
      <c r="LQF159" s="1410"/>
      <c r="LQG159" s="1410"/>
      <c r="LQH159" s="1410"/>
      <c r="LQI159" s="1410"/>
      <c r="LQJ159" s="1410"/>
      <c r="LQK159" s="1410"/>
      <c r="LQL159" s="1410"/>
      <c r="LQM159" s="1410"/>
      <c r="LQN159" s="1410"/>
      <c r="LQO159" s="1410"/>
      <c r="LQP159" s="1410"/>
      <c r="LQQ159" s="1410"/>
      <c r="LQR159" s="1410"/>
      <c r="LQS159" s="1410"/>
      <c r="LQT159" s="1410"/>
      <c r="LQU159" s="1410"/>
      <c r="LQV159" s="1410"/>
      <c r="LQW159" s="1410"/>
      <c r="LQX159" s="1410"/>
      <c r="LQY159" s="1410"/>
      <c r="LQZ159" s="1410"/>
      <c r="LRA159" s="1410"/>
      <c r="LRB159" s="1410"/>
      <c r="LRC159" s="1410"/>
      <c r="LRD159" s="1410"/>
      <c r="LRE159" s="1410"/>
      <c r="LRF159" s="1410"/>
      <c r="LRG159" s="1410"/>
      <c r="LRH159" s="1410"/>
      <c r="LRI159" s="1410"/>
      <c r="LRJ159" s="1410"/>
      <c r="LRK159" s="1410"/>
      <c r="LRL159" s="1410"/>
      <c r="LRM159" s="1410"/>
      <c r="LRN159" s="1410"/>
      <c r="LRO159" s="1410"/>
      <c r="LRP159" s="1410"/>
      <c r="LRQ159" s="1410"/>
      <c r="LRR159" s="1410"/>
      <c r="LRS159" s="1410"/>
      <c r="LRT159" s="1410"/>
      <c r="LRU159" s="1410"/>
      <c r="LRV159" s="1410"/>
      <c r="LRW159" s="1410"/>
      <c r="LRX159" s="1410"/>
      <c r="LRY159" s="1410"/>
      <c r="LRZ159" s="1410"/>
      <c r="LSA159" s="1410"/>
      <c r="LSB159" s="1410"/>
      <c r="LSC159" s="1410"/>
      <c r="LSD159" s="1410"/>
      <c r="LSE159" s="1410"/>
      <c r="LSF159" s="1410"/>
      <c r="LSG159" s="1410"/>
      <c r="LSH159" s="1410"/>
      <c r="LSI159" s="1410"/>
      <c r="LSJ159" s="1410"/>
      <c r="LSK159" s="1410"/>
      <c r="LSL159" s="1410"/>
      <c r="LSM159" s="1410"/>
      <c r="LSN159" s="1410"/>
      <c r="LSO159" s="1410"/>
      <c r="LSP159" s="1410"/>
      <c r="LSQ159" s="1410"/>
      <c r="LSR159" s="1410"/>
      <c r="LSS159" s="1410"/>
      <c r="LST159" s="1410"/>
      <c r="LSU159" s="1410"/>
      <c r="LSV159" s="1410"/>
      <c r="LSW159" s="1410"/>
      <c r="LSX159" s="1410"/>
      <c r="LSY159" s="1410"/>
      <c r="LSZ159" s="1410"/>
      <c r="LTA159" s="1410"/>
      <c r="LTB159" s="1410"/>
      <c r="LTC159" s="1410"/>
      <c r="LTD159" s="1410"/>
      <c r="LTE159" s="1410"/>
      <c r="LTF159" s="1410"/>
      <c r="LTG159" s="1410"/>
      <c r="LTH159" s="1410"/>
      <c r="LTI159" s="1410"/>
      <c r="LTJ159" s="1410"/>
      <c r="LTK159" s="1410"/>
      <c r="LTL159" s="1410"/>
      <c r="LTM159" s="1410"/>
      <c r="LTN159" s="1410"/>
      <c r="LTO159" s="1410"/>
      <c r="LTP159" s="1410"/>
      <c r="LTQ159" s="1410"/>
      <c r="LTR159" s="1410"/>
      <c r="LTS159" s="1410"/>
      <c r="LTT159" s="1410"/>
      <c r="LTU159" s="1410"/>
      <c r="LTV159" s="1410"/>
      <c r="LTW159" s="1410"/>
      <c r="LTX159" s="1410"/>
      <c r="LTY159" s="1410"/>
      <c r="LTZ159" s="1410"/>
      <c r="LUA159" s="1410"/>
      <c r="LUB159" s="1410"/>
      <c r="LUC159" s="1410"/>
      <c r="LUD159" s="1410"/>
      <c r="LUE159" s="1410"/>
      <c r="LUF159" s="1410"/>
      <c r="LUG159" s="1410"/>
      <c r="LUH159" s="1410"/>
      <c r="LUI159" s="1410"/>
      <c r="LUJ159" s="1410"/>
      <c r="LUK159" s="1410"/>
      <c r="LUL159" s="1410"/>
      <c r="LUM159" s="1410"/>
      <c r="LUN159" s="1410"/>
      <c r="LUO159" s="1410"/>
      <c r="LUP159" s="1410"/>
      <c r="LUQ159" s="1410"/>
      <c r="LUR159" s="1410"/>
      <c r="LUS159" s="1410"/>
      <c r="LUT159" s="1410"/>
      <c r="LUU159" s="1410"/>
      <c r="LUV159" s="1410"/>
      <c r="LUW159" s="1410"/>
      <c r="LUX159" s="1410"/>
      <c r="LUY159" s="1410"/>
      <c r="LUZ159" s="1410"/>
      <c r="LVA159" s="1410"/>
      <c r="LVB159" s="1410"/>
      <c r="LVC159" s="1410"/>
      <c r="LVD159" s="1410"/>
      <c r="LVE159" s="1410"/>
      <c r="LVF159" s="1410"/>
      <c r="LVG159" s="1410"/>
      <c r="LVH159" s="1410"/>
      <c r="LVI159" s="1410"/>
      <c r="LVJ159" s="1410"/>
      <c r="LVK159" s="1410"/>
      <c r="LVL159" s="1410"/>
      <c r="LVM159" s="1410"/>
      <c r="LVN159" s="1410"/>
      <c r="LVO159" s="1410"/>
      <c r="LVP159" s="1410"/>
      <c r="LVQ159" s="1410"/>
      <c r="LVR159" s="1410"/>
      <c r="LVS159" s="1410"/>
      <c r="LVT159" s="1410"/>
      <c r="LVU159" s="1410"/>
      <c r="LVV159" s="1410"/>
      <c r="LVW159" s="1410"/>
      <c r="LVX159" s="1410"/>
      <c r="LVY159" s="1410"/>
      <c r="LVZ159" s="1410"/>
      <c r="LWA159" s="1410"/>
      <c r="LWB159" s="1410"/>
      <c r="LWC159" s="1410"/>
      <c r="LWD159" s="1410"/>
      <c r="LWE159" s="1410"/>
      <c r="LWF159" s="1410"/>
      <c r="LWG159" s="1410"/>
      <c r="LWH159" s="1410"/>
      <c r="LWI159" s="1410"/>
      <c r="LWJ159" s="1410"/>
      <c r="LWK159" s="1410"/>
      <c r="LWL159" s="1410"/>
      <c r="LWM159" s="1410"/>
      <c r="LWN159" s="1410"/>
      <c r="LWO159" s="1410"/>
      <c r="LWP159" s="1410"/>
      <c r="LWQ159" s="1410"/>
      <c r="LWR159" s="1410"/>
      <c r="LWS159" s="1410"/>
      <c r="LWT159" s="1410"/>
      <c r="LWU159" s="1410"/>
      <c r="LWV159" s="1410"/>
      <c r="LWW159" s="1410"/>
      <c r="LWX159" s="1410"/>
      <c r="LWY159" s="1410"/>
      <c r="LWZ159" s="1410"/>
      <c r="LXA159" s="1410"/>
      <c r="LXB159" s="1410"/>
      <c r="LXC159" s="1410"/>
      <c r="LXD159" s="1410"/>
      <c r="LXE159" s="1410"/>
      <c r="LXF159" s="1410"/>
      <c r="LXG159" s="1410"/>
      <c r="LXH159" s="1410"/>
      <c r="LXI159" s="1410"/>
      <c r="LXJ159" s="1410"/>
      <c r="LXK159" s="1410"/>
      <c r="LXL159" s="1410"/>
      <c r="LXM159" s="1410"/>
      <c r="LXN159" s="1410"/>
      <c r="LXO159" s="1410"/>
      <c r="LXP159" s="1410"/>
      <c r="LXQ159" s="1410"/>
      <c r="LXR159" s="1410"/>
      <c r="LXS159" s="1410"/>
      <c r="LXT159" s="1410"/>
      <c r="LXU159" s="1410"/>
      <c r="LXV159" s="1410"/>
      <c r="LXW159" s="1410"/>
      <c r="LXX159" s="1410"/>
      <c r="LXY159" s="1410"/>
      <c r="LXZ159" s="1410"/>
      <c r="LYA159" s="1410"/>
      <c r="LYB159" s="1410"/>
      <c r="LYC159" s="1410"/>
      <c r="LYD159" s="1410"/>
      <c r="LYE159" s="1410"/>
      <c r="LYF159" s="1410"/>
      <c r="LYG159" s="1410"/>
      <c r="LYH159" s="1410"/>
      <c r="LYI159" s="1410"/>
      <c r="LYJ159" s="1410"/>
      <c r="LYK159" s="1410"/>
      <c r="LYL159" s="1410"/>
      <c r="LYM159" s="1410"/>
      <c r="LYN159" s="1410"/>
      <c r="LYO159" s="1410"/>
      <c r="LYP159" s="1410"/>
      <c r="LYQ159" s="1410"/>
      <c r="LYR159" s="1410"/>
      <c r="LYS159" s="1410"/>
      <c r="LYT159" s="1410"/>
      <c r="LYU159" s="1410"/>
      <c r="LYV159" s="1410"/>
      <c r="LYW159" s="1410"/>
      <c r="LYX159" s="1410"/>
      <c r="LYY159" s="1410"/>
      <c r="LYZ159" s="1410"/>
      <c r="LZA159" s="1410"/>
      <c r="LZB159" s="1410"/>
      <c r="LZC159" s="1410"/>
      <c r="LZD159" s="1410"/>
      <c r="LZE159" s="1410"/>
      <c r="LZF159" s="1410"/>
      <c r="LZG159" s="1410"/>
      <c r="LZH159" s="1410"/>
      <c r="LZI159" s="1410"/>
      <c r="LZJ159" s="1410"/>
      <c r="LZK159" s="1410"/>
      <c r="LZL159" s="1410"/>
      <c r="LZM159" s="1410"/>
      <c r="LZN159" s="1410"/>
      <c r="LZO159" s="1410"/>
      <c r="LZP159" s="1410"/>
      <c r="LZQ159" s="1410"/>
      <c r="LZR159" s="1410"/>
      <c r="LZS159" s="1410"/>
      <c r="LZT159" s="1410"/>
      <c r="LZU159" s="1410"/>
      <c r="LZV159" s="1410"/>
      <c r="LZW159" s="1410"/>
      <c r="LZX159" s="1410"/>
      <c r="LZY159" s="1410"/>
      <c r="LZZ159" s="1410"/>
      <c r="MAA159" s="1410"/>
      <c r="MAB159" s="1410"/>
      <c r="MAC159" s="1410"/>
      <c r="MAD159" s="1410"/>
      <c r="MAE159" s="1410"/>
      <c r="MAF159" s="1410"/>
      <c r="MAG159" s="1410"/>
      <c r="MAH159" s="1410"/>
      <c r="MAI159" s="1410"/>
      <c r="MAJ159" s="1410"/>
      <c r="MAK159" s="1410"/>
      <c r="MAL159" s="1410"/>
      <c r="MAM159" s="1410"/>
      <c r="MAN159" s="1410"/>
      <c r="MAO159" s="1410"/>
      <c r="MAP159" s="1410"/>
      <c r="MAQ159" s="1410"/>
      <c r="MAR159" s="1410"/>
      <c r="MAS159" s="1410"/>
      <c r="MAT159" s="1410"/>
      <c r="MAU159" s="1410"/>
      <c r="MAV159" s="1410"/>
      <c r="MAW159" s="1410"/>
      <c r="MAX159" s="1410"/>
      <c r="MAY159" s="1410"/>
      <c r="MAZ159" s="1410"/>
      <c r="MBA159" s="1410"/>
      <c r="MBB159" s="1410"/>
      <c r="MBC159" s="1410"/>
      <c r="MBD159" s="1410"/>
      <c r="MBE159" s="1410"/>
      <c r="MBF159" s="1410"/>
      <c r="MBG159" s="1410"/>
      <c r="MBH159" s="1410"/>
      <c r="MBI159" s="1410"/>
      <c r="MBJ159" s="1410"/>
      <c r="MBK159" s="1410"/>
      <c r="MBL159" s="1410"/>
      <c r="MBM159" s="1410"/>
      <c r="MBN159" s="1410"/>
      <c r="MBO159" s="1410"/>
      <c r="MBP159" s="1410"/>
      <c r="MBQ159" s="1410"/>
      <c r="MBR159" s="1410"/>
      <c r="MBS159" s="1410"/>
      <c r="MBT159" s="1410"/>
      <c r="MBU159" s="1410"/>
      <c r="MBV159" s="1410"/>
      <c r="MBW159" s="1410"/>
      <c r="MBX159" s="1410"/>
      <c r="MBY159" s="1410"/>
      <c r="MBZ159" s="1410"/>
      <c r="MCA159" s="1410"/>
      <c r="MCB159" s="1410"/>
      <c r="MCC159" s="1410"/>
      <c r="MCD159" s="1410"/>
      <c r="MCE159" s="1410"/>
      <c r="MCF159" s="1410"/>
      <c r="MCG159" s="1410"/>
      <c r="MCH159" s="1410"/>
      <c r="MCI159" s="1410"/>
      <c r="MCJ159" s="1410"/>
      <c r="MCK159" s="1410"/>
      <c r="MCL159" s="1410"/>
      <c r="MCM159" s="1410"/>
      <c r="MCN159" s="1410"/>
      <c r="MCO159" s="1410"/>
      <c r="MCP159" s="1410"/>
      <c r="MCQ159" s="1410"/>
      <c r="MCR159" s="1410"/>
      <c r="MCS159" s="1410"/>
      <c r="MCT159" s="1410"/>
      <c r="MCU159" s="1410"/>
      <c r="MCV159" s="1410"/>
      <c r="MCW159" s="1410"/>
      <c r="MCX159" s="1410"/>
      <c r="MCY159" s="1410"/>
      <c r="MCZ159" s="1410"/>
      <c r="MDA159" s="1410"/>
      <c r="MDB159" s="1410"/>
      <c r="MDC159" s="1410"/>
      <c r="MDD159" s="1410"/>
      <c r="MDE159" s="1410"/>
      <c r="MDF159" s="1410"/>
      <c r="MDG159" s="1410"/>
      <c r="MDH159" s="1410"/>
      <c r="MDI159" s="1410"/>
      <c r="MDJ159" s="1410"/>
      <c r="MDK159" s="1410"/>
      <c r="MDL159" s="1410"/>
      <c r="MDM159" s="1410"/>
      <c r="MDN159" s="1410"/>
      <c r="MDO159" s="1410"/>
      <c r="MDP159" s="1410"/>
      <c r="MDQ159" s="1410"/>
      <c r="MDR159" s="1410"/>
      <c r="MDS159" s="1410"/>
      <c r="MDT159" s="1410"/>
      <c r="MDU159" s="1410"/>
      <c r="MDV159" s="1410"/>
      <c r="MDW159" s="1410"/>
      <c r="MDX159" s="1410"/>
      <c r="MDY159" s="1410"/>
      <c r="MDZ159" s="1410"/>
      <c r="MEA159" s="1410"/>
      <c r="MEB159" s="1410"/>
      <c r="MEC159" s="1410"/>
      <c r="MED159" s="1410"/>
      <c r="MEE159" s="1410"/>
      <c r="MEF159" s="1410"/>
      <c r="MEG159" s="1410"/>
      <c r="MEH159" s="1410"/>
      <c r="MEI159" s="1410"/>
      <c r="MEJ159" s="1410"/>
      <c r="MEK159" s="1410"/>
      <c r="MEL159" s="1410"/>
      <c r="MEM159" s="1410"/>
      <c r="MEN159" s="1410"/>
      <c r="MEO159" s="1410"/>
      <c r="MEP159" s="1410"/>
      <c r="MEQ159" s="1410"/>
      <c r="MER159" s="1410"/>
      <c r="MES159" s="1410"/>
      <c r="MET159" s="1410"/>
      <c r="MEU159" s="1410"/>
      <c r="MEV159" s="1410"/>
      <c r="MEW159" s="1410"/>
      <c r="MEX159" s="1410"/>
      <c r="MEY159" s="1410"/>
      <c r="MEZ159" s="1410"/>
      <c r="MFA159" s="1410"/>
      <c r="MFB159" s="1410"/>
      <c r="MFC159" s="1410"/>
      <c r="MFD159" s="1410"/>
      <c r="MFE159" s="1410"/>
      <c r="MFF159" s="1410"/>
      <c r="MFG159" s="1410"/>
      <c r="MFH159" s="1410"/>
      <c r="MFI159" s="1410"/>
      <c r="MFJ159" s="1410"/>
      <c r="MFK159" s="1410"/>
      <c r="MFL159" s="1410"/>
      <c r="MFM159" s="1410"/>
      <c r="MFN159" s="1410"/>
      <c r="MFO159" s="1410"/>
      <c r="MFP159" s="1410"/>
      <c r="MFQ159" s="1410"/>
      <c r="MFR159" s="1410"/>
      <c r="MFS159" s="1410"/>
      <c r="MFT159" s="1410"/>
      <c r="MFU159" s="1410"/>
      <c r="MFV159" s="1410"/>
      <c r="MFW159" s="1410"/>
      <c r="MFX159" s="1410"/>
      <c r="MFY159" s="1410"/>
      <c r="MFZ159" s="1410"/>
      <c r="MGA159" s="1410"/>
      <c r="MGB159" s="1410"/>
      <c r="MGC159" s="1410"/>
      <c r="MGD159" s="1410"/>
      <c r="MGE159" s="1410"/>
      <c r="MGF159" s="1410"/>
      <c r="MGG159" s="1410"/>
      <c r="MGH159" s="1410"/>
      <c r="MGI159" s="1410"/>
      <c r="MGJ159" s="1410"/>
      <c r="MGK159" s="1410"/>
      <c r="MGL159" s="1410"/>
      <c r="MGM159" s="1410"/>
      <c r="MGN159" s="1410"/>
      <c r="MGO159" s="1410"/>
      <c r="MGP159" s="1410"/>
      <c r="MGQ159" s="1410"/>
      <c r="MGR159" s="1410"/>
      <c r="MGS159" s="1410"/>
      <c r="MGT159" s="1410"/>
      <c r="MGU159" s="1410"/>
      <c r="MGV159" s="1410"/>
      <c r="MGW159" s="1410"/>
      <c r="MGX159" s="1410"/>
      <c r="MGY159" s="1410"/>
      <c r="MGZ159" s="1410"/>
      <c r="MHA159" s="1410"/>
      <c r="MHB159" s="1410"/>
      <c r="MHC159" s="1410"/>
      <c r="MHD159" s="1410"/>
      <c r="MHE159" s="1410"/>
      <c r="MHF159" s="1410"/>
      <c r="MHG159" s="1410"/>
      <c r="MHH159" s="1410"/>
      <c r="MHI159" s="1410"/>
      <c r="MHJ159" s="1410"/>
      <c r="MHK159" s="1410"/>
      <c r="MHL159" s="1410"/>
      <c r="MHM159" s="1410"/>
      <c r="MHN159" s="1410"/>
      <c r="MHO159" s="1410"/>
      <c r="MHP159" s="1410"/>
      <c r="MHQ159" s="1410"/>
      <c r="MHR159" s="1410"/>
      <c r="MHS159" s="1410"/>
      <c r="MHT159" s="1410"/>
      <c r="MHU159" s="1410"/>
      <c r="MHV159" s="1410"/>
      <c r="MHW159" s="1410"/>
      <c r="MHX159" s="1410"/>
      <c r="MHY159" s="1410"/>
      <c r="MHZ159" s="1410"/>
      <c r="MIA159" s="1410"/>
      <c r="MIB159" s="1410"/>
      <c r="MIC159" s="1410"/>
      <c r="MID159" s="1410"/>
      <c r="MIE159" s="1410"/>
      <c r="MIF159" s="1410"/>
      <c r="MIG159" s="1410"/>
      <c r="MIH159" s="1410"/>
      <c r="MII159" s="1410"/>
      <c r="MIJ159" s="1410"/>
      <c r="MIK159" s="1410"/>
      <c r="MIL159" s="1410"/>
      <c r="MIM159" s="1410"/>
      <c r="MIN159" s="1410"/>
      <c r="MIO159" s="1410"/>
      <c r="MIP159" s="1410"/>
      <c r="MIQ159" s="1410"/>
      <c r="MIR159" s="1410"/>
      <c r="MIS159" s="1410"/>
      <c r="MIT159" s="1410"/>
      <c r="MIU159" s="1410"/>
      <c r="MIV159" s="1410"/>
      <c r="MIW159" s="1410"/>
      <c r="MIX159" s="1410"/>
      <c r="MIY159" s="1410"/>
      <c r="MIZ159" s="1410"/>
      <c r="MJA159" s="1410"/>
      <c r="MJB159" s="1410"/>
      <c r="MJC159" s="1410"/>
      <c r="MJD159" s="1410"/>
      <c r="MJE159" s="1410"/>
      <c r="MJF159" s="1410"/>
      <c r="MJG159" s="1410"/>
      <c r="MJH159" s="1410"/>
      <c r="MJI159" s="1410"/>
      <c r="MJJ159" s="1410"/>
      <c r="MJK159" s="1410"/>
      <c r="MJL159" s="1410"/>
      <c r="MJM159" s="1410"/>
      <c r="MJN159" s="1410"/>
      <c r="MJO159" s="1410"/>
      <c r="MJP159" s="1410"/>
      <c r="MJQ159" s="1410"/>
      <c r="MJR159" s="1410"/>
      <c r="MJS159" s="1410"/>
      <c r="MJT159" s="1410"/>
      <c r="MJU159" s="1410"/>
      <c r="MJV159" s="1410"/>
      <c r="MJW159" s="1410"/>
      <c r="MJX159" s="1410"/>
      <c r="MJY159" s="1410"/>
      <c r="MJZ159" s="1410"/>
      <c r="MKA159" s="1410"/>
      <c r="MKB159" s="1410"/>
      <c r="MKC159" s="1410"/>
      <c r="MKD159" s="1410"/>
      <c r="MKE159" s="1410"/>
      <c r="MKF159" s="1410"/>
      <c r="MKG159" s="1410"/>
      <c r="MKH159" s="1410"/>
      <c r="MKI159" s="1410"/>
      <c r="MKJ159" s="1410"/>
      <c r="MKK159" s="1410"/>
      <c r="MKL159" s="1410"/>
      <c r="MKM159" s="1410"/>
      <c r="MKN159" s="1410"/>
      <c r="MKO159" s="1410"/>
      <c r="MKP159" s="1410"/>
      <c r="MKQ159" s="1410"/>
      <c r="MKR159" s="1410"/>
      <c r="MKS159" s="1410"/>
      <c r="MKT159" s="1410"/>
      <c r="MKU159" s="1410"/>
      <c r="MKV159" s="1410"/>
      <c r="MKW159" s="1410"/>
      <c r="MKX159" s="1410"/>
      <c r="MKY159" s="1410"/>
      <c r="MKZ159" s="1410"/>
      <c r="MLA159" s="1410"/>
      <c r="MLB159" s="1410"/>
      <c r="MLC159" s="1410"/>
      <c r="MLD159" s="1410"/>
      <c r="MLE159" s="1410"/>
      <c r="MLF159" s="1410"/>
      <c r="MLG159" s="1410"/>
      <c r="MLH159" s="1410"/>
      <c r="MLI159" s="1410"/>
      <c r="MLJ159" s="1410"/>
      <c r="MLK159" s="1410"/>
      <c r="MLL159" s="1410"/>
      <c r="MLM159" s="1410"/>
      <c r="MLN159" s="1410"/>
      <c r="MLO159" s="1410"/>
      <c r="MLP159" s="1410"/>
      <c r="MLQ159" s="1410"/>
      <c r="MLR159" s="1410"/>
      <c r="MLS159" s="1410"/>
      <c r="MLT159" s="1410"/>
      <c r="MLU159" s="1410"/>
      <c r="MLV159" s="1410"/>
      <c r="MLW159" s="1410"/>
      <c r="MLX159" s="1410"/>
      <c r="MLY159" s="1410"/>
      <c r="MLZ159" s="1410"/>
      <c r="MMA159" s="1410"/>
      <c r="MMB159" s="1410"/>
      <c r="MMC159" s="1410"/>
      <c r="MMD159" s="1410"/>
      <c r="MME159" s="1410"/>
      <c r="MMF159" s="1410"/>
      <c r="MMG159" s="1410"/>
      <c r="MMH159" s="1410"/>
      <c r="MMI159" s="1410"/>
      <c r="MMJ159" s="1410"/>
      <c r="MMK159" s="1410"/>
      <c r="MML159" s="1410"/>
      <c r="MMM159" s="1410"/>
      <c r="MMN159" s="1410"/>
      <c r="MMO159" s="1410"/>
      <c r="MMP159" s="1410"/>
      <c r="MMQ159" s="1410"/>
      <c r="MMR159" s="1410"/>
      <c r="MMS159" s="1410"/>
      <c r="MMT159" s="1410"/>
      <c r="MMU159" s="1410"/>
      <c r="MMV159" s="1410"/>
      <c r="MMW159" s="1410"/>
      <c r="MMX159" s="1410"/>
      <c r="MMY159" s="1410"/>
      <c r="MMZ159" s="1410"/>
      <c r="MNA159" s="1410"/>
      <c r="MNB159" s="1410"/>
      <c r="MNC159" s="1410"/>
      <c r="MND159" s="1410"/>
      <c r="MNE159" s="1410"/>
      <c r="MNF159" s="1410"/>
      <c r="MNG159" s="1410"/>
      <c r="MNH159" s="1410"/>
      <c r="MNI159" s="1410"/>
      <c r="MNJ159" s="1410"/>
      <c r="MNK159" s="1410"/>
      <c r="MNL159" s="1410"/>
      <c r="MNM159" s="1410"/>
      <c r="MNN159" s="1410"/>
      <c r="MNO159" s="1410"/>
      <c r="MNP159" s="1410"/>
      <c r="MNQ159" s="1410"/>
      <c r="MNR159" s="1410"/>
      <c r="MNS159" s="1410"/>
      <c r="MNT159" s="1410"/>
      <c r="MNU159" s="1410"/>
      <c r="MNV159" s="1410"/>
      <c r="MNW159" s="1410"/>
      <c r="MNX159" s="1410"/>
      <c r="MNY159" s="1410"/>
      <c r="MNZ159" s="1410"/>
      <c r="MOA159" s="1410"/>
      <c r="MOB159" s="1410"/>
      <c r="MOC159" s="1410"/>
      <c r="MOD159" s="1410"/>
      <c r="MOE159" s="1410"/>
      <c r="MOF159" s="1410"/>
      <c r="MOG159" s="1410"/>
      <c r="MOH159" s="1410"/>
      <c r="MOI159" s="1410"/>
      <c r="MOJ159" s="1410"/>
      <c r="MOK159" s="1410"/>
      <c r="MOL159" s="1410"/>
      <c r="MOM159" s="1410"/>
      <c r="MON159" s="1410"/>
      <c r="MOO159" s="1410"/>
      <c r="MOP159" s="1410"/>
      <c r="MOQ159" s="1410"/>
      <c r="MOR159" s="1410"/>
      <c r="MOS159" s="1410"/>
      <c r="MOT159" s="1410"/>
      <c r="MOU159" s="1410"/>
      <c r="MOV159" s="1410"/>
      <c r="MOW159" s="1410"/>
      <c r="MOX159" s="1410"/>
      <c r="MOY159" s="1410"/>
      <c r="MOZ159" s="1410"/>
      <c r="MPA159" s="1410"/>
      <c r="MPB159" s="1410"/>
      <c r="MPC159" s="1410"/>
      <c r="MPD159" s="1410"/>
      <c r="MPE159" s="1410"/>
      <c r="MPF159" s="1410"/>
      <c r="MPG159" s="1410"/>
      <c r="MPH159" s="1410"/>
      <c r="MPI159" s="1410"/>
      <c r="MPJ159" s="1410"/>
      <c r="MPK159" s="1410"/>
      <c r="MPL159" s="1410"/>
      <c r="MPM159" s="1410"/>
      <c r="MPN159" s="1410"/>
      <c r="MPO159" s="1410"/>
      <c r="MPP159" s="1410"/>
      <c r="MPQ159" s="1410"/>
      <c r="MPR159" s="1410"/>
      <c r="MPS159" s="1410"/>
      <c r="MPT159" s="1410"/>
      <c r="MPU159" s="1410"/>
      <c r="MPV159" s="1410"/>
      <c r="MPW159" s="1410"/>
      <c r="MPX159" s="1410"/>
      <c r="MPY159" s="1410"/>
      <c r="MPZ159" s="1410"/>
      <c r="MQA159" s="1410"/>
      <c r="MQB159" s="1410"/>
      <c r="MQC159" s="1410"/>
      <c r="MQD159" s="1410"/>
      <c r="MQE159" s="1410"/>
      <c r="MQF159" s="1410"/>
      <c r="MQG159" s="1410"/>
      <c r="MQH159" s="1410"/>
      <c r="MQI159" s="1410"/>
      <c r="MQJ159" s="1410"/>
      <c r="MQK159" s="1410"/>
      <c r="MQL159" s="1410"/>
      <c r="MQM159" s="1410"/>
      <c r="MQN159" s="1410"/>
      <c r="MQO159" s="1410"/>
      <c r="MQP159" s="1410"/>
      <c r="MQQ159" s="1410"/>
      <c r="MQR159" s="1410"/>
      <c r="MQS159" s="1410"/>
      <c r="MQT159" s="1410"/>
      <c r="MQU159" s="1410"/>
      <c r="MQV159" s="1410"/>
      <c r="MQW159" s="1410"/>
      <c r="MQX159" s="1410"/>
      <c r="MQY159" s="1410"/>
      <c r="MQZ159" s="1410"/>
      <c r="MRA159" s="1410"/>
      <c r="MRB159" s="1410"/>
      <c r="MRC159" s="1410"/>
      <c r="MRD159" s="1410"/>
      <c r="MRE159" s="1410"/>
      <c r="MRF159" s="1410"/>
      <c r="MRG159" s="1410"/>
      <c r="MRH159" s="1410"/>
      <c r="MRI159" s="1410"/>
      <c r="MRJ159" s="1410"/>
      <c r="MRK159" s="1410"/>
      <c r="MRL159" s="1410"/>
      <c r="MRM159" s="1410"/>
      <c r="MRN159" s="1410"/>
      <c r="MRO159" s="1410"/>
      <c r="MRP159" s="1410"/>
      <c r="MRQ159" s="1410"/>
      <c r="MRR159" s="1410"/>
      <c r="MRS159" s="1410"/>
      <c r="MRT159" s="1410"/>
      <c r="MRU159" s="1410"/>
      <c r="MRV159" s="1410"/>
      <c r="MRW159" s="1410"/>
      <c r="MRX159" s="1410"/>
      <c r="MRY159" s="1410"/>
      <c r="MRZ159" s="1410"/>
      <c r="MSA159" s="1410"/>
      <c r="MSB159" s="1410"/>
      <c r="MSC159" s="1410"/>
      <c r="MSD159" s="1410"/>
      <c r="MSE159" s="1410"/>
      <c r="MSF159" s="1410"/>
      <c r="MSG159" s="1410"/>
      <c r="MSH159" s="1410"/>
      <c r="MSI159" s="1410"/>
      <c r="MSJ159" s="1410"/>
      <c r="MSK159" s="1410"/>
      <c r="MSL159" s="1410"/>
      <c r="MSM159" s="1410"/>
      <c r="MSN159" s="1410"/>
      <c r="MSO159" s="1410"/>
      <c r="MSP159" s="1410"/>
      <c r="MSQ159" s="1410"/>
      <c r="MSR159" s="1410"/>
      <c r="MSS159" s="1410"/>
      <c r="MST159" s="1410"/>
      <c r="MSU159" s="1410"/>
      <c r="MSV159" s="1410"/>
      <c r="MSW159" s="1410"/>
      <c r="MSX159" s="1410"/>
      <c r="MSY159" s="1410"/>
      <c r="MSZ159" s="1410"/>
      <c r="MTA159" s="1410"/>
      <c r="MTB159" s="1410"/>
      <c r="MTC159" s="1410"/>
      <c r="MTD159" s="1410"/>
      <c r="MTE159" s="1410"/>
      <c r="MTF159" s="1410"/>
      <c r="MTG159" s="1410"/>
      <c r="MTH159" s="1410"/>
      <c r="MTI159" s="1410"/>
      <c r="MTJ159" s="1410"/>
      <c r="MTK159" s="1410"/>
      <c r="MTL159" s="1410"/>
      <c r="MTM159" s="1410"/>
      <c r="MTN159" s="1410"/>
      <c r="MTO159" s="1410"/>
      <c r="MTP159" s="1410"/>
      <c r="MTQ159" s="1410"/>
      <c r="MTR159" s="1410"/>
      <c r="MTS159" s="1410"/>
      <c r="MTT159" s="1410"/>
      <c r="MTU159" s="1410"/>
      <c r="MTV159" s="1410"/>
      <c r="MTW159" s="1410"/>
      <c r="MTX159" s="1410"/>
      <c r="MTY159" s="1410"/>
      <c r="MTZ159" s="1410"/>
      <c r="MUA159" s="1410"/>
      <c r="MUB159" s="1410"/>
      <c r="MUC159" s="1410"/>
      <c r="MUD159" s="1410"/>
      <c r="MUE159" s="1410"/>
      <c r="MUF159" s="1410"/>
      <c r="MUG159" s="1410"/>
      <c r="MUH159" s="1410"/>
      <c r="MUI159" s="1410"/>
      <c r="MUJ159" s="1410"/>
      <c r="MUK159" s="1410"/>
      <c r="MUL159" s="1410"/>
      <c r="MUM159" s="1410"/>
      <c r="MUN159" s="1410"/>
      <c r="MUO159" s="1410"/>
      <c r="MUP159" s="1410"/>
      <c r="MUQ159" s="1410"/>
      <c r="MUR159" s="1410"/>
      <c r="MUS159" s="1410"/>
      <c r="MUT159" s="1410"/>
      <c r="MUU159" s="1410"/>
      <c r="MUV159" s="1410"/>
      <c r="MUW159" s="1410"/>
      <c r="MUX159" s="1410"/>
      <c r="MUY159" s="1410"/>
      <c r="MUZ159" s="1410"/>
      <c r="MVA159" s="1410"/>
      <c r="MVB159" s="1410"/>
      <c r="MVC159" s="1410"/>
      <c r="MVD159" s="1410"/>
      <c r="MVE159" s="1410"/>
      <c r="MVF159" s="1410"/>
      <c r="MVG159" s="1410"/>
      <c r="MVH159" s="1410"/>
      <c r="MVI159" s="1410"/>
      <c r="MVJ159" s="1410"/>
      <c r="MVK159" s="1410"/>
      <c r="MVL159" s="1410"/>
      <c r="MVM159" s="1410"/>
      <c r="MVN159" s="1410"/>
      <c r="MVO159" s="1410"/>
      <c r="MVP159" s="1410"/>
      <c r="MVQ159" s="1410"/>
      <c r="MVR159" s="1410"/>
      <c r="MVS159" s="1410"/>
      <c r="MVT159" s="1410"/>
      <c r="MVU159" s="1410"/>
      <c r="MVV159" s="1410"/>
      <c r="MVW159" s="1410"/>
      <c r="MVX159" s="1410"/>
      <c r="MVY159" s="1410"/>
      <c r="MVZ159" s="1410"/>
      <c r="MWA159" s="1410"/>
      <c r="MWB159" s="1410"/>
      <c r="MWC159" s="1410"/>
      <c r="MWD159" s="1410"/>
      <c r="MWE159" s="1410"/>
      <c r="MWF159" s="1410"/>
      <c r="MWG159" s="1410"/>
      <c r="MWH159" s="1410"/>
      <c r="MWI159" s="1410"/>
      <c r="MWJ159" s="1410"/>
      <c r="MWK159" s="1410"/>
      <c r="MWL159" s="1410"/>
      <c r="MWM159" s="1410"/>
      <c r="MWN159" s="1410"/>
      <c r="MWO159" s="1410"/>
      <c r="MWP159" s="1410"/>
      <c r="MWQ159" s="1410"/>
      <c r="MWR159" s="1410"/>
      <c r="MWS159" s="1410"/>
      <c r="MWT159" s="1410"/>
      <c r="MWU159" s="1410"/>
      <c r="MWV159" s="1410"/>
      <c r="MWW159" s="1410"/>
      <c r="MWX159" s="1410"/>
      <c r="MWY159" s="1410"/>
      <c r="MWZ159" s="1410"/>
      <c r="MXA159" s="1410"/>
      <c r="MXB159" s="1410"/>
      <c r="MXC159" s="1410"/>
      <c r="MXD159" s="1410"/>
      <c r="MXE159" s="1410"/>
      <c r="MXF159" s="1410"/>
      <c r="MXG159" s="1410"/>
      <c r="MXH159" s="1410"/>
      <c r="MXI159" s="1410"/>
      <c r="MXJ159" s="1410"/>
      <c r="MXK159" s="1410"/>
      <c r="MXL159" s="1410"/>
      <c r="MXM159" s="1410"/>
      <c r="MXN159" s="1410"/>
      <c r="MXO159" s="1410"/>
      <c r="MXP159" s="1410"/>
      <c r="MXQ159" s="1410"/>
      <c r="MXR159" s="1410"/>
      <c r="MXS159" s="1410"/>
      <c r="MXT159" s="1410"/>
      <c r="MXU159" s="1410"/>
      <c r="MXV159" s="1410"/>
      <c r="MXW159" s="1410"/>
      <c r="MXX159" s="1410"/>
      <c r="MXY159" s="1410"/>
      <c r="MXZ159" s="1410"/>
      <c r="MYA159" s="1410"/>
      <c r="MYB159" s="1410"/>
      <c r="MYC159" s="1410"/>
      <c r="MYD159" s="1410"/>
      <c r="MYE159" s="1410"/>
      <c r="MYF159" s="1410"/>
      <c r="MYG159" s="1410"/>
      <c r="MYH159" s="1410"/>
      <c r="MYI159" s="1410"/>
      <c r="MYJ159" s="1410"/>
      <c r="MYK159" s="1410"/>
      <c r="MYL159" s="1410"/>
      <c r="MYM159" s="1410"/>
      <c r="MYN159" s="1410"/>
      <c r="MYO159" s="1410"/>
      <c r="MYP159" s="1410"/>
      <c r="MYQ159" s="1410"/>
      <c r="MYR159" s="1410"/>
      <c r="MYS159" s="1410"/>
      <c r="MYT159" s="1410"/>
      <c r="MYU159" s="1410"/>
      <c r="MYV159" s="1410"/>
      <c r="MYW159" s="1410"/>
      <c r="MYX159" s="1410"/>
      <c r="MYY159" s="1410"/>
      <c r="MYZ159" s="1410"/>
      <c r="MZA159" s="1410"/>
      <c r="MZB159" s="1410"/>
      <c r="MZC159" s="1410"/>
      <c r="MZD159" s="1410"/>
      <c r="MZE159" s="1410"/>
      <c r="MZF159" s="1410"/>
      <c r="MZG159" s="1410"/>
      <c r="MZH159" s="1410"/>
      <c r="MZI159" s="1410"/>
      <c r="MZJ159" s="1410"/>
      <c r="MZK159" s="1410"/>
      <c r="MZL159" s="1410"/>
      <c r="MZM159" s="1410"/>
      <c r="MZN159" s="1410"/>
      <c r="MZO159" s="1410"/>
      <c r="MZP159" s="1410"/>
      <c r="MZQ159" s="1410"/>
      <c r="MZR159" s="1410"/>
      <c r="MZS159" s="1410"/>
      <c r="MZT159" s="1410"/>
      <c r="MZU159" s="1410"/>
      <c r="MZV159" s="1410"/>
      <c r="MZW159" s="1410"/>
      <c r="MZX159" s="1410"/>
      <c r="MZY159" s="1410"/>
      <c r="MZZ159" s="1410"/>
      <c r="NAA159" s="1410"/>
      <c r="NAB159" s="1410"/>
      <c r="NAC159" s="1410"/>
      <c r="NAD159" s="1410"/>
      <c r="NAE159" s="1410"/>
      <c r="NAF159" s="1410"/>
      <c r="NAG159" s="1410"/>
      <c r="NAH159" s="1410"/>
      <c r="NAI159" s="1410"/>
      <c r="NAJ159" s="1410"/>
      <c r="NAK159" s="1410"/>
      <c r="NAL159" s="1410"/>
      <c r="NAM159" s="1410"/>
      <c r="NAN159" s="1410"/>
      <c r="NAO159" s="1410"/>
      <c r="NAP159" s="1410"/>
      <c r="NAQ159" s="1410"/>
      <c r="NAR159" s="1410"/>
      <c r="NAS159" s="1410"/>
      <c r="NAT159" s="1410"/>
      <c r="NAU159" s="1410"/>
      <c r="NAV159" s="1410"/>
      <c r="NAW159" s="1410"/>
      <c r="NAX159" s="1410"/>
      <c r="NAY159" s="1410"/>
      <c r="NAZ159" s="1410"/>
      <c r="NBA159" s="1410"/>
      <c r="NBB159" s="1410"/>
      <c r="NBC159" s="1410"/>
      <c r="NBD159" s="1410"/>
      <c r="NBE159" s="1410"/>
      <c r="NBF159" s="1410"/>
      <c r="NBG159" s="1410"/>
      <c r="NBH159" s="1410"/>
      <c r="NBI159" s="1410"/>
      <c r="NBJ159" s="1410"/>
      <c r="NBK159" s="1410"/>
      <c r="NBL159" s="1410"/>
      <c r="NBM159" s="1410"/>
      <c r="NBN159" s="1410"/>
      <c r="NBO159" s="1410"/>
      <c r="NBP159" s="1410"/>
      <c r="NBQ159" s="1410"/>
      <c r="NBR159" s="1410"/>
      <c r="NBS159" s="1410"/>
      <c r="NBT159" s="1410"/>
      <c r="NBU159" s="1410"/>
      <c r="NBV159" s="1410"/>
      <c r="NBW159" s="1410"/>
      <c r="NBX159" s="1410"/>
      <c r="NBY159" s="1410"/>
      <c r="NBZ159" s="1410"/>
      <c r="NCA159" s="1410"/>
      <c r="NCB159" s="1410"/>
      <c r="NCC159" s="1410"/>
      <c r="NCD159" s="1410"/>
      <c r="NCE159" s="1410"/>
      <c r="NCF159" s="1410"/>
      <c r="NCG159" s="1410"/>
      <c r="NCH159" s="1410"/>
      <c r="NCI159" s="1410"/>
      <c r="NCJ159" s="1410"/>
      <c r="NCK159" s="1410"/>
      <c r="NCL159" s="1410"/>
      <c r="NCM159" s="1410"/>
      <c r="NCN159" s="1410"/>
      <c r="NCO159" s="1410"/>
      <c r="NCP159" s="1410"/>
      <c r="NCQ159" s="1410"/>
      <c r="NCR159" s="1410"/>
      <c r="NCS159" s="1410"/>
      <c r="NCT159" s="1410"/>
      <c r="NCU159" s="1410"/>
      <c r="NCV159" s="1410"/>
      <c r="NCW159" s="1410"/>
      <c r="NCX159" s="1410"/>
      <c r="NCY159" s="1410"/>
      <c r="NCZ159" s="1410"/>
      <c r="NDA159" s="1410"/>
      <c r="NDB159" s="1410"/>
      <c r="NDC159" s="1410"/>
      <c r="NDD159" s="1410"/>
      <c r="NDE159" s="1410"/>
      <c r="NDF159" s="1410"/>
      <c r="NDG159" s="1410"/>
      <c r="NDH159" s="1410"/>
      <c r="NDI159" s="1410"/>
      <c r="NDJ159" s="1410"/>
      <c r="NDK159" s="1410"/>
      <c r="NDL159" s="1410"/>
      <c r="NDM159" s="1410"/>
      <c r="NDN159" s="1410"/>
      <c r="NDO159" s="1410"/>
      <c r="NDP159" s="1410"/>
      <c r="NDQ159" s="1410"/>
      <c r="NDR159" s="1410"/>
      <c r="NDS159" s="1410"/>
      <c r="NDT159" s="1410"/>
      <c r="NDU159" s="1410"/>
      <c r="NDV159" s="1410"/>
      <c r="NDW159" s="1410"/>
      <c r="NDX159" s="1410"/>
      <c r="NDY159" s="1410"/>
      <c r="NDZ159" s="1410"/>
      <c r="NEA159" s="1410"/>
      <c r="NEB159" s="1410"/>
      <c r="NEC159" s="1410"/>
      <c r="NED159" s="1410"/>
      <c r="NEE159" s="1410"/>
      <c r="NEF159" s="1410"/>
      <c r="NEG159" s="1410"/>
      <c r="NEH159" s="1410"/>
      <c r="NEI159" s="1410"/>
      <c r="NEJ159" s="1410"/>
      <c r="NEK159" s="1410"/>
      <c r="NEL159" s="1410"/>
      <c r="NEM159" s="1410"/>
      <c r="NEN159" s="1410"/>
      <c r="NEO159" s="1410"/>
      <c r="NEP159" s="1410"/>
      <c r="NEQ159" s="1410"/>
      <c r="NER159" s="1410"/>
      <c r="NES159" s="1410"/>
      <c r="NET159" s="1410"/>
      <c r="NEU159" s="1410"/>
      <c r="NEV159" s="1410"/>
      <c r="NEW159" s="1410"/>
      <c r="NEX159" s="1410"/>
      <c r="NEY159" s="1410"/>
      <c r="NEZ159" s="1410"/>
      <c r="NFA159" s="1410"/>
      <c r="NFB159" s="1410"/>
      <c r="NFC159" s="1410"/>
      <c r="NFD159" s="1410"/>
      <c r="NFE159" s="1410"/>
      <c r="NFF159" s="1410"/>
      <c r="NFG159" s="1410"/>
      <c r="NFH159" s="1410"/>
      <c r="NFI159" s="1410"/>
      <c r="NFJ159" s="1410"/>
      <c r="NFK159" s="1410"/>
      <c r="NFL159" s="1410"/>
      <c r="NFM159" s="1410"/>
      <c r="NFN159" s="1410"/>
      <c r="NFO159" s="1410"/>
      <c r="NFP159" s="1410"/>
      <c r="NFQ159" s="1410"/>
      <c r="NFR159" s="1410"/>
      <c r="NFS159" s="1410"/>
      <c r="NFT159" s="1410"/>
      <c r="NFU159" s="1410"/>
      <c r="NFV159" s="1410"/>
      <c r="NFW159" s="1410"/>
      <c r="NFX159" s="1410"/>
      <c r="NFY159" s="1410"/>
      <c r="NFZ159" s="1410"/>
      <c r="NGA159" s="1410"/>
      <c r="NGB159" s="1410"/>
      <c r="NGC159" s="1410"/>
      <c r="NGD159" s="1410"/>
      <c r="NGE159" s="1410"/>
      <c r="NGF159" s="1410"/>
      <c r="NGG159" s="1410"/>
      <c r="NGH159" s="1410"/>
      <c r="NGI159" s="1410"/>
      <c r="NGJ159" s="1410"/>
      <c r="NGK159" s="1410"/>
      <c r="NGL159" s="1410"/>
      <c r="NGM159" s="1410"/>
      <c r="NGN159" s="1410"/>
      <c r="NGO159" s="1410"/>
      <c r="NGP159" s="1410"/>
      <c r="NGQ159" s="1410"/>
      <c r="NGR159" s="1410"/>
      <c r="NGS159" s="1410"/>
      <c r="NGT159" s="1410"/>
      <c r="NGU159" s="1410"/>
      <c r="NGV159" s="1410"/>
      <c r="NGW159" s="1410"/>
      <c r="NGX159" s="1410"/>
      <c r="NGY159" s="1410"/>
      <c r="NGZ159" s="1410"/>
      <c r="NHA159" s="1410"/>
      <c r="NHB159" s="1410"/>
      <c r="NHC159" s="1410"/>
      <c r="NHD159" s="1410"/>
      <c r="NHE159" s="1410"/>
      <c r="NHF159" s="1410"/>
      <c r="NHG159" s="1410"/>
      <c r="NHH159" s="1410"/>
      <c r="NHI159" s="1410"/>
      <c r="NHJ159" s="1410"/>
      <c r="NHK159" s="1410"/>
      <c r="NHL159" s="1410"/>
      <c r="NHM159" s="1410"/>
      <c r="NHN159" s="1410"/>
      <c r="NHO159" s="1410"/>
      <c r="NHP159" s="1410"/>
      <c r="NHQ159" s="1410"/>
      <c r="NHR159" s="1410"/>
      <c r="NHS159" s="1410"/>
      <c r="NHT159" s="1410"/>
      <c r="NHU159" s="1410"/>
      <c r="NHV159" s="1410"/>
      <c r="NHW159" s="1410"/>
      <c r="NHX159" s="1410"/>
      <c r="NHY159" s="1410"/>
      <c r="NHZ159" s="1410"/>
      <c r="NIA159" s="1410"/>
      <c r="NIB159" s="1410"/>
      <c r="NIC159" s="1410"/>
      <c r="NID159" s="1410"/>
      <c r="NIE159" s="1410"/>
      <c r="NIF159" s="1410"/>
      <c r="NIG159" s="1410"/>
      <c r="NIH159" s="1410"/>
      <c r="NII159" s="1410"/>
      <c r="NIJ159" s="1410"/>
      <c r="NIK159" s="1410"/>
      <c r="NIL159" s="1410"/>
      <c r="NIM159" s="1410"/>
      <c r="NIN159" s="1410"/>
      <c r="NIO159" s="1410"/>
      <c r="NIP159" s="1410"/>
      <c r="NIQ159" s="1410"/>
      <c r="NIR159" s="1410"/>
      <c r="NIS159" s="1410"/>
      <c r="NIT159" s="1410"/>
      <c r="NIU159" s="1410"/>
      <c r="NIV159" s="1410"/>
      <c r="NIW159" s="1410"/>
      <c r="NIX159" s="1410"/>
      <c r="NIY159" s="1410"/>
      <c r="NIZ159" s="1410"/>
      <c r="NJA159" s="1410"/>
      <c r="NJB159" s="1410"/>
      <c r="NJC159" s="1410"/>
      <c r="NJD159" s="1410"/>
      <c r="NJE159" s="1410"/>
      <c r="NJF159" s="1410"/>
      <c r="NJG159" s="1410"/>
      <c r="NJH159" s="1410"/>
      <c r="NJI159" s="1410"/>
      <c r="NJJ159" s="1410"/>
      <c r="NJK159" s="1410"/>
      <c r="NJL159" s="1410"/>
      <c r="NJM159" s="1410"/>
      <c r="NJN159" s="1410"/>
      <c r="NJO159" s="1410"/>
      <c r="NJP159" s="1410"/>
      <c r="NJQ159" s="1410"/>
      <c r="NJR159" s="1410"/>
      <c r="NJS159" s="1410"/>
      <c r="NJT159" s="1410"/>
      <c r="NJU159" s="1410"/>
      <c r="NJV159" s="1410"/>
      <c r="NJW159" s="1410"/>
      <c r="NJX159" s="1410"/>
      <c r="NJY159" s="1410"/>
      <c r="NJZ159" s="1410"/>
      <c r="NKA159" s="1410"/>
      <c r="NKB159" s="1410"/>
      <c r="NKC159" s="1410"/>
      <c r="NKD159" s="1410"/>
      <c r="NKE159" s="1410"/>
      <c r="NKF159" s="1410"/>
      <c r="NKG159" s="1410"/>
      <c r="NKH159" s="1410"/>
      <c r="NKI159" s="1410"/>
      <c r="NKJ159" s="1410"/>
      <c r="NKK159" s="1410"/>
      <c r="NKL159" s="1410"/>
      <c r="NKM159" s="1410"/>
      <c r="NKN159" s="1410"/>
      <c r="NKO159" s="1410"/>
      <c r="NKP159" s="1410"/>
      <c r="NKQ159" s="1410"/>
      <c r="NKR159" s="1410"/>
      <c r="NKS159" s="1410"/>
      <c r="NKT159" s="1410"/>
      <c r="NKU159" s="1410"/>
      <c r="NKV159" s="1410"/>
      <c r="NKW159" s="1410"/>
      <c r="NKX159" s="1410"/>
      <c r="NKY159" s="1410"/>
      <c r="NKZ159" s="1410"/>
      <c r="NLA159" s="1410"/>
      <c r="NLB159" s="1410"/>
      <c r="NLC159" s="1410"/>
      <c r="NLD159" s="1410"/>
      <c r="NLE159" s="1410"/>
      <c r="NLF159" s="1410"/>
      <c r="NLG159" s="1410"/>
      <c r="NLH159" s="1410"/>
      <c r="NLI159" s="1410"/>
      <c r="NLJ159" s="1410"/>
      <c r="NLK159" s="1410"/>
      <c r="NLL159" s="1410"/>
      <c r="NLM159" s="1410"/>
      <c r="NLN159" s="1410"/>
      <c r="NLO159" s="1410"/>
      <c r="NLP159" s="1410"/>
      <c r="NLQ159" s="1410"/>
      <c r="NLR159" s="1410"/>
      <c r="NLS159" s="1410"/>
      <c r="NLT159" s="1410"/>
      <c r="NLU159" s="1410"/>
      <c r="NLV159" s="1410"/>
      <c r="NLW159" s="1410"/>
      <c r="NLX159" s="1410"/>
      <c r="NLY159" s="1410"/>
      <c r="NLZ159" s="1410"/>
      <c r="NMA159" s="1410"/>
      <c r="NMB159" s="1410"/>
      <c r="NMC159" s="1410"/>
      <c r="NMD159" s="1410"/>
      <c r="NME159" s="1410"/>
      <c r="NMF159" s="1410"/>
      <c r="NMG159" s="1410"/>
      <c r="NMH159" s="1410"/>
      <c r="NMI159" s="1410"/>
      <c r="NMJ159" s="1410"/>
      <c r="NMK159" s="1410"/>
      <c r="NML159" s="1410"/>
      <c r="NMM159" s="1410"/>
      <c r="NMN159" s="1410"/>
      <c r="NMO159" s="1410"/>
      <c r="NMP159" s="1410"/>
      <c r="NMQ159" s="1410"/>
      <c r="NMR159" s="1410"/>
      <c r="NMS159" s="1410"/>
      <c r="NMT159" s="1410"/>
      <c r="NMU159" s="1410"/>
      <c r="NMV159" s="1410"/>
      <c r="NMW159" s="1410"/>
      <c r="NMX159" s="1410"/>
      <c r="NMY159" s="1410"/>
      <c r="NMZ159" s="1410"/>
      <c r="NNA159" s="1410"/>
      <c r="NNB159" s="1410"/>
      <c r="NNC159" s="1410"/>
      <c r="NND159" s="1410"/>
      <c r="NNE159" s="1410"/>
      <c r="NNF159" s="1410"/>
      <c r="NNG159" s="1410"/>
      <c r="NNH159" s="1410"/>
      <c r="NNI159" s="1410"/>
      <c r="NNJ159" s="1410"/>
      <c r="NNK159" s="1410"/>
      <c r="NNL159" s="1410"/>
      <c r="NNM159" s="1410"/>
      <c r="NNN159" s="1410"/>
      <c r="NNO159" s="1410"/>
      <c r="NNP159" s="1410"/>
      <c r="NNQ159" s="1410"/>
      <c r="NNR159" s="1410"/>
      <c r="NNS159" s="1410"/>
      <c r="NNT159" s="1410"/>
      <c r="NNU159" s="1410"/>
      <c r="NNV159" s="1410"/>
      <c r="NNW159" s="1410"/>
      <c r="NNX159" s="1410"/>
      <c r="NNY159" s="1410"/>
      <c r="NNZ159" s="1410"/>
      <c r="NOA159" s="1410"/>
      <c r="NOB159" s="1410"/>
      <c r="NOC159" s="1410"/>
      <c r="NOD159" s="1410"/>
      <c r="NOE159" s="1410"/>
      <c r="NOF159" s="1410"/>
      <c r="NOG159" s="1410"/>
      <c r="NOH159" s="1410"/>
      <c r="NOI159" s="1410"/>
      <c r="NOJ159" s="1410"/>
      <c r="NOK159" s="1410"/>
      <c r="NOL159" s="1410"/>
      <c r="NOM159" s="1410"/>
      <c r="NON159" s="1410"/>
      <c r="NOO159" s="1410"/>
      <c r="NOP159" s="1410"/>
      <c r="NOQ159" s="1410"/>
      <c r="NOR159" s="1410"/>
      <c r="NOS159" s="1410"/>
      <c r="NOT159" s="1410"/>
      <c r="NOU159" s="1410"/>
      <c r="NOV159" s="1410"/>
      <c r="NOW159" s="1410"/>
      <c r="NOX159" s="1410"/>
      <c r="NOY159" s="1410"/>
      <c r="NOZ159" s="1410"/>
      <c r="NPA159" s="1410"/>
      <c r="NPB159" s="1410"/>
      <c r="NPC159" s="1410"/>
      <c r="NPD159" s="1410"/>
      <c r="NPE159" s="1410"/>
      <c r="NPF159" s="1410"/>
      <c r="NPG159" s="1410"/>
      <c r="NPH159" s="1410"/>
      <c r="NPI159" s="1410"/>
      <c r="NPJ159" s="1410"/>
      <c r="NPK159" s="1410"/>
      <c r="NPL159" s="1410"/>
      <c r="NPM159" s="1410"/>
      <c r="NPN159" s="1410"/>
      <c r="NPO159" s="1410"/>
      <c r="NPP159" s="1410"/>
      <c r="NPQ159" s="1410"/>
      <c r="NPR159" s="1410"/>
      <c r="NPS159" s="1410"/>
      <c r="NPT159" s="1410"/>
      <c r="NPU159" s="1410"/>
      <c r="NPV159" s="1410"/>
      <c r="NPW159" s="1410"/>
      <c r="NPX159" s="1410"/>
      <c r="NPY159" s="1410"/>
      <c r="NPZ159" s="1410"/>
      <c r="NQA159" s="1410"/>
      <c r="NQB159" s="1410"/>
      <c r="NQC159" s="1410"/>
      <c r="NQD159" s="1410"/>
      <c r="NQE159" s="1410"/>
      <c r="NQF159" s="1410"/>
      <c r="NQG159" s="1410"/>
      <c r="NQH159" s="1410"/>
      <c r="NQI159" s="1410"/>
      <c r="NQJ159" s="1410"/>
      <c r="NQK159" s="1410"/>
      <c r="NQL159" s="1410"/>
      <c r="NQM159" s="1410"/>
      <c r="NQN159" s="1410"/>
      <c r="NQO159" s="1410"/>
      <c r="NQP159" s="1410"/>
      <c r="NQQ159" s="1410"/>
      <c r="NQR159" s="1410"/>
      <c r="NQS159" s="1410"/>
      <c r="NQT159" s="1410"/>
      <c r="NQU159" s="1410"/>
      <c r="NQV159" s="1410"/>
      <c r="NQW159" s="1410"/>
      <c r="NQX159" s="1410"/>
      <c r="NQY159" s="1410"/>
      <c r="NQZ159" s="1410"/>
      <c r="NRA159" s="1410"/>
      <c r="NRB159" s="1410"/>
      <c r="NRC159" s="1410"/>
      <c r="NRD159" s="1410"/>
      <c r="NRE159" s="1410"/>
      <c r="NRF159" s="1410"/>
      <c r="NRG159" s="1410"/>
      <c r="NRH159" s="1410"/>
      <c r="NRI159" s="1410"/>
      <c r="NRJ159" s="1410"/>
      <c r="NRK159" s="1410"/>
      <c r="NRL159" s="1410"/>
      <c r="NRM159" s="1410"/>
      <c r="NRN159" s="1410"/>
      <c r="NRO159" s="1410"/>
      <c r="NRP159" s="1410"/>
      <c r="NRQ159" s="1410"/>
      <c r="NRR159" s="1410"/>
      <c r="NRS159" s="1410"/>
      <c r="NRT159" s="1410"/>
      <c r="NRU159" s="1410"/>
      <c r="NRV159" s="1410"/>
      <c r="NRW159" s="1410"/>
      <c r="NRX159" s="1410"/>
      <c r="NRY159" s="1410"/>
      <c r="NRZ159" s="1410"/>
      <c r="NSA159" s="1410"/>
      <c r="NSB159" s="1410"/>
      <c r="NSC159" s="1410"/>
      <c r="NSD159" s="1410"/>
      <c r="NSE159" s="1410"/>
      <c r="NSF159" s="1410"/>
      <c r="NSG159" s="1410"/>
      <c r="NSH159" s="1410"/>
      <c r="NSI159" s="1410"/>
      <c r="NSJ159" s="1410"/>
      <c r="NSK159" s="1410"/>
      <c r="NSL159" s="1410"/>
      <c r="NSM159" s="1410"/>
      <c r="NSN159" s="1410"/>
      <c r="NSO159" s="1410"/>
      <c r="NSP159" s="1410"/>
      <c r="NSQ159" s="1410"/>
      <c r="NSR159" s="1410"/>
      <c r="NSS159" s="1410"/>
      <c r="NST159" s="1410"/>
      <c r="NSU159" s="1410"/>
      <c r="NSV159" s="1410"/>
      <c r="NSW159" s="1410"/>
      <c r="NSX159" s="1410"/>
      <c r="NSY159" s="1410"/>
      <c r="NSZ159" s="1410"/>
      <c r="NTA159" s="1410"/>
      <c r="NTB159" s="1410"/>
      <c r="NTC159" s="1410"/>
      <c r="NTD159" s="1410"/>
      <c r="NTE159" s="1410"/>
      <c r="NTF159" s="1410"/>
      <c r="NTG159" s="1410"/>
      <c r="NTH159" s="1410"/>
      <c r="NTI159" s="1410"/>
      <c r="NTJ159" s="1410"/>
      <c r="NTK159" s="1410"/>
      <c r="NTL159" s="1410"/>
      <c r="NTM159" s="1410"/>
      <c r="NTN159" s="1410"/>
      <c r="NTO159" s="1410"/>
      <c r="NTP159" s="1410"/>
      <c r="NTQ159" s="1410"/>
      <c r="NTR159" s="1410"/>
      <c r="NTS159" s="1410"/>
      <c r="NTT159" s="1410"/>
      <c r="NTU159" s="1410"/>
      <c r="NTV159" s="1410"/>
      <c r="NTW159" s="1410"/>
      <c r="NTX159" s="1410"/>
      <c r="NTY159" s="1410"/>
      <c r="NTZ159" s="1410"/>
      <c r="NUA159" s="1410"/>
      <c r="NUB159" s="1410"/>
      <c r="NUC159" s="1410"/>
      <c r="NUD159" s="1410"/>
      <c r="NUE159" s="1410"/>
      <c r="NUF159" s="1410"/>
      <c r="NUG159" s="1410"/>
      <c r="NUH159" s="1410"/>
      <c r="NUI159" s="1410"/>
      <c r="NUJ159" s="1410"/>
      <c r="NUK159" s="1410"/>
      <c r="NUL159" s="1410"/>
      <c r="NUM159" s="1410"/>
      <c r="NUN159" s="1410"/>
      <c r="NUO159" s="1410"/>
      <c r="NUP159" s="1410"/>
      <c r="NUQ159" s="1410"/>
      <c r="NUR159" s="1410"/>
      <c r="NUS159" s="1410"/>
      <c r="NUT159" s="1410"/>
      <c r="NUU159" s="1410"/>
      <c r="NUV159" s="1410"/>
      <c r="NUW159" s="1410"/>
      <c r="NUX159" s="1410"/>
      <c r="NUY159" s="1410"/>
      <c r="NUZ159" s="1410"/>
      <c r="NVA159" s="1410"/>
      <c r="NVB159" s="1410"/>
      <c r="NVC159" s="1410"/>
      <c r="NVD159" s="1410"/>
      <c r="NVE159" s="1410"/>
      <c r="NVF159" s="1410"/>
      <c r="NVG159" s="1410"/>
      <c r="NVH159" s="1410"/>
      <c r="NVI159" s="1410"/>
      <c r="NVJ159" s="1410"/>
      <c r="NVK159" s="1410"/>
      <c r="NVL159" s="1410"/>
      <c r="NVM159" s="1410"/>
      <c r="NVN159" s="1410"/>
      <c r="NVO159" s="1410"/>
      <c r="NVP159" s="1410"/>
      <c r="NVQ159" s="1410"/>
      <c r="NVR159" s="1410"/>
      <c r="NVS159" s="1410"/>
      <c r="NVT159" s="1410"/>
      <c r="NVU159" s="1410"/>
      <c r="NVV159" s="1410"/>
      <c r="NVW159" s="1410"/>
      <c r="NVX159" s="1410"/>
      <c r="NVY159" s="1410"/>
      <c r="NVZ159" s="1410"/>
      <c r="NWA159" s="1410"/>
      <c r="NWB159" s="1410"/>
      <c r="NWC159" s="1410"/>
      <c r="NWD159" s="1410"/>
      <c r="NWE159" s="1410"/>
      <c r="NWF159" s="1410"/>
      <c r="NWG159" s="1410"/>
      <c r="NWH159" s="1410"/>
      <c r="NWI159" s="1410"/>
      <c r="NWJ159" s="1410"/>
      <c r="NWK159" s="1410"/>
      <c r="NWL159" s="1410"/>
      <c r="NWM159" s="1410"/>
      <c r="NWN159" s="1410"/>
      <c r="NWO159" s="1410"/>
      <c r="NWP159" s="1410"/>
      <c r="NWQ159" s="1410"/>
      <c r="NWR159" s="1410"/>
      <c r="NWS159" s="1410"/>
      <c r="NWT159" s="1410"/>
      <c r="NWU159" s="1410"/>
      <c r="NWV159" s="1410"/>
      <c r="NWW159" s="1410"/>
      <c r="NWX159" s="1410"/>
      <c r="NWY159" s="1410"/>
      <c r="NWZ159" s="1410"/>
      <c r="NXA159" s="1410"/>
      <c r="NXB159" s="1410"/>
      <c r="NXC159" s="1410"/>
      <c r="NXD159" s="1410"/>
      <c r="NXE159" s="1410"/>
      <c r="NXF159" s="1410"/>
      <c r="NXG159" s="1410"/>
      <c r="NXH159" s="1410"/>
      <c r="NXI159" s="1410"/>
      <c r="NXJ159" s="1410"/>
      <c r="NXK159" s="1410"/>
      <c r="NXL159" s="1410"/>
      <c r="NXM159" s="1410"/>
      <c r="NXN159" s="1410"/>
      <c r="NXO159" s="1410"/>
      <c r="NXP159" s="1410"/>
      <c r="NXQ159" s="1410"/>
      <c r="NXR159" s="1410"/>
      <c r="NXS159" s="1410"/>
      <c r="NXT159" s="1410"/>
      <c r="NXU159" s="1410"/>
      <c r="NXV159" s="1410"/>
      <c r="NXW159" s="1410"/>
      <c r="NXX159" s="1410"/>
      <c r="NXY159" s="1410"/>
      <c r="NXZ159" s="1410"/>
      <c r="NYA159" s="1410"/>
      <c r="NYB159" s="1410"/>
      <c r="NYC159" s="1410"/>
      <c r="NYD159" s="1410"/>
      <c r="NYE159" s="1410"/>
      <c r="NYF159" s="1410"/>
      <c r="NYG159" s="1410"/>
      <c r="NYH159" s="1410"/>
      <c r="NYI159" s="1410"/>
      <c r="NYJ159" s="1410"/>
      <c r="NYK159" s="1410"/>
      <c r="NYL159" s="1410"/>
      <c r="NYM159" s="1410"/>
      <c r="NYN159" s="1410"/>
      <c r="NYO159" s="1410"/>
      <c r="NYP159" s="1410"/>
      <c r="NYQ159" s="1410"/>
      <c r="NYR159" s="1410"/>
      <c r="NYS159" s="1410"/>
      <c r="NYT159" s="1410"/>
      <c r="NYU159" s="1410"/>
      <c r="NYV159" s="1410"/>
      <c r="NYW159" s="1410"/>
      <c r="NYX159" s="1410"/>
      <c r="NYY159" s="1410"/>
      <c r="NYZ159" s="1410"/>
      <c r="NZA159" s="1410"/>
      <c r="NZB159" s="1410"/>
      <c r="NZC159" s="1410"/>
      <c r="NZD159" s="1410"/>
      <c r="NZE159" s="1410"/>
      <c r="NZF159" s="1410"/>
      <c r="NZG159" s="1410"/>
      <c r="NZH159" s="1410"/>
      <c r="NZI159" s="1410"/>
      <c r="NZJ159" s="1410"/>
      <c r="NZK159" s="1410"/>
      <c r="NZL159" s="1410"/>
      <c r="NZM159" s="1410"/>
      <c r="NZN159" s="1410"/>
      <c r="NZO159" s="1410"/>
      <c r="NZP159" s="1410"/>
      <c r="NZQ159" s="1410"/>
      <c r="NZR159" s="1410"/>
      <c r="NZS159" s="1410"/>
      <c r="NZT159" s="1410"/>
      <c r="NZU159" s="1410"/>
      <c r="NZV159" s="1410"/>
      <c r="NZW159" s="1410"/>
      <c r="NZX159" s="1410"/>
      <c r="NZY159" s="1410"/>
      <c r="NZZ159" s="1410"/>
      <c r="OAA159" s="1410"/>
      <c r="OAB159" s="1410"/>
      <c r="OAC159" s="1410"/>
      <c r="OAD159" s="1410"/>
      <c r="OAE159" s="1410"/>
      <c r="OAF159" s="1410"/>
      <c r="OAG159" s="1410"/>
      <c r="OAH159" s="1410"/>
      <c r="OAI159" s="1410"/>
      <c r="OAJ159" s="1410"/>
      <c r="OAK159" s="1410"/>
      <c r="OAL159" s="1410"/>
      <c r="OAM159" s="1410"/>
      <c r="OAN159" s="1410"/>
      <c r="OAO159" s="1410"/>
      <c r="OAP159" s="1410"/>
      <c r="OAQ159" s="1410"/>
      <c r="OAR159" s="1410"/>
      <c r="OAS159" s="1410"/>
      <c r="OAT159" s="1410"/>
      <c r="OAU159" s="1410"/>
      <c r="OAV159" s="1410"/>
      <c r="OAW159" s="1410"/>
      <c r="OAX159" s="1410"/>
      <c r="OAY159" s="1410"/>
      <c r="OAZ159" s="1410"/>
      <c r="OBA159" s="1410"/>
      <c r="OBB159" s="1410"/>
      <c r="OBC159" s="1410"/>
      <c r="OBD159" s="1410"/>
      <c r="OBE159" s="1410"/>
      <c r="OBF159" s="1410"/>
      <c r="OBG159" s="1410"/>
      <c r="OBH159" s="1410"/>
      <c r="OBI159" s="1410"/>
      <c r="OBJ159" s="1410"/>
      <c r="OBK159" s="1410"/>
      <c r="OBL159" s="1410"/>
      <c r="OBM159" s="1410"/>
      <c r="OBN159" s="1410"/>
      <c r="OBO159" s="1410"/>
      <c r="OBP159" s="1410"/>
      <c r="OBQ159" s="1410"/>
      <c r="OBR159" s="1410"/>
      <c r="OBS159" s="1410"/>
      <c r="OBT159" s="1410"/>
      <c r="OBU159" s="1410"/>
      <c r="OBV159" s="1410"/>
      <c r="OBW159" s="1410"/>
      <c r="OBX159" s="1410"/>
      <c r="OBY159" s="1410"/>
      <c r="OBZ159" s="1410"/>
      <c r="OCA159" s="1410"/>
      <c r="OCB159" s="1410"/>
      <c r="OCC159" s="1410"/>
      <c r="OCD159" s="1410"/>
      <c r="OCE159" s="1410"/>
      <c r="OCF159" s="1410"/>
      <c r="OCG159" s="1410"/>
      <c r="OCH159" s="1410"/>
      <c r="OCI159" s="1410"/>
      <c r="OCJ159" s="1410"/>
      <c r="OCK159" s="1410"/>
      <c r="OCL159" s="1410"/>
      <c r="OCM159" s="1410"/>
      <c r="OCN159" s="1410"/>
      <c r="OCO159" s="1410"/>
      <c r="OCP159" s="1410"/>
      <c r="OCQ159" s="1410"/>
      <c r="OCR159" s="1410"/>
      <c r="OCS159" s="1410"/>
      <c r="OCT159" s="1410"/>
      <c r="OCU159" s="1410"/>
      <c r="OCV159" s="1410"/>
      <c r="OCW159" s="1410"/>
      <c r="OCX159" s="1410"/>
      <c r="OCY159" s="1410"/>
      <c r="OCZ159" s="1410"/>
      <c r="ODA159" s="1410"/>
      <c r="ODB159" s="1410"/>
      <c r="ODC159" s="1410"/>
      <c r="ODD159" s="1410"/>
      <c r="ODE159" s="1410"/>
      <c r="ODF159" s="1410"/>
      <c r="ODG159" s="1410"/>
      <c r="ODH159" s="1410"/>
      <c r="ODI159" s="1410"/>
      <c r="ODJ159" s="1410"/>
      <c r="ODK159" s="1410"/>
      <c r="ODL159" s="1410"/>
      <c r="ODM159" s="1410"/>
      <c r="ODN159" s="1410"/>
      <c r="ODO159" s="1410"/>
      <c r="ODP159" s="1410"/>
      <c r="ODQ159" s="1410"/>
      <c r="ODR159" s="1410"/>
      <c r="ODS159" s="1410"/>
      <c r="ODT159" s="1410"/>
      <c r="ODU159" s="1410"/>
      <c r="ODV159" s="1410"/>
      <c r="ODW159" s="1410"/>
      <c r="ODX159" s="1410"/>
      <c r="ODY159" s="1410"/>
      <c r="ODZ159" s="1410"/>
      <c r="OEA159" s="1410"/>
      <c r="OEB159" s="1410"/>
      <c r="OEC159" s="1410"/>
      <c r="OED159" s="1410"/>
      <c r="OEE159" s="1410"/>
      <c r="OEF159" s="1410"/>
      <c r="OEG159" s="1410"/>
      <c r="OEH159" s="1410"/>
      <c r="OEI159" s="1410"/>
      <c r="OEJ159" s="1410"/>
      <c r="OEK159" s="1410"/>
      <c r="OEL159" s="1410"/>
      <c r="OEM159" s="1410"/>
      <c r="OEN159" s="1410"/>
      <c r="OEO159" s="1410"/>
      <c r="OEP159" s="1410"/>
      <c r="OEQ159" s="1410"/>
      <c r="OER159" s="1410"/>
      <c r="OES159" s="1410"/>
      <c r="OET159" s="1410"/>
      <c r="OEU159" s="1410"/>
      <c r="OEV159" s="1410"/>
      <c r="OEW159" s="1410"/>
      <c r="OEX159" s="1410"/>
      <c r="OEY159" s="1410"/>
      <c r="OEZ159" s="1410"/>
      <c r="OFA159" s="1410"/>
      <c r="OFB159" s="1410"/>
      <c r="OFC159" s="1410"/>
      <c r="OFD159" s="1410"/>
      <c r="OFE159" s="1410"/>
      <c r="OFF159" s="1410"/>
      <c r="OFG159" s="1410"/>
      <c r="OFH159" s="1410"/>
      <c r="OFI159" s="1410"/>
      <c r="OFJ159" s="1410"/>
      <c r="OFK159" s="1410"/>
      <c r="OFL159" s="1410"/>
      <c r="OFM159" s="1410"/>
      <c r="OFN159" s="1410"/>
      <c r="OFO159" s="1410"/>
      <c r="OFP159" s="1410"/>
      <c r="OFQ159" s="1410"/>
      <c r="OFR159" s="1410"/>
      <c r="OFS159" s="1410"/>
      <c r="OFT159" s="1410"/>
      <c r="OFU159" s="1410"/>
      <c r="OFV159" s="1410"/>
      <c r="OFW159" s="1410"/>
      <c r="OFX159" s="1410"/>
      <c r="OFY159" s="1410"/>
      <c r="OFZ159" s="1410"/>
      <c r="OGA159" s="1410"/>
      <c r="OGB159" s="1410"/>
      <c r="OGC159" s="1410"/>
      <c r="OGD159" s="1410"/>
      <c r="OGE159" s="1410"/>
      <c r="OGF159" s="1410"/>
      <c r="OGG159" s="1410"/>
      <c r="OGH159" s="1410"/>
      <c r="OGI159" s="1410"/>
      <c r="OGJ159" s="1410"/>
      <c r="OGK159" s="1410"/>
      <c r="OGL159" s="1410"/>
      <c r="OGM159" s="1410"/>
      <c r="OGN159" s="1410"/>
      <c r="OGO159" s="1410"/>
      <c r="OGP159" s="1410"/>
      <c r="OGQ159" s="1410"/>
      <c r="OGR159" s="1410"/>
      <c r="OGS159" s="1410"/>
      <c r="OGT159" s="1410"/>
      <c r="OGU159" s="1410"/>
      <c r="OGV159" s="1410"/>
      <c r="OGW159" s="1410"/>
      <c r="OGX159" s="1410"/>
      <c r="OGY159" s="1410"/>
      <c r="OGZ159" s="1410"/>
      <c r="OHA159" s="1410"/>
      <c r="OHB159" s="1410"/>
      <c r="OHC159" s="1410"/>
      <c r="OHD159" s="1410"/>
      <c r="OHE159" s="1410"/>
      <c r="OHF159" s="1410"/>
      <c r="OHG159" s="1410"/>
      <c r="OHH159" s="1410"/>
      <c r="OHI159" s="1410"/>
      <c r="OHJ159" s="1410"/>
      <c r="OHK159" s="1410"/>
      <c r="OHL159" s="1410"/>
      <c r="OHM159" s="1410"/>
      <c r="OHN159" s="1410"/>
      <c r="OHO159" s="1410"/>
      <c r="OHP159" s="1410"/>
      <c r="OHQ159" s="1410"/>
      <c r="OHR159" s="1410"/>
      <c r="OHS159" s="1410"/>
      <c r="OHT159" s="1410"/>
      <c r="OHU159" s="1410"/>
      <c r="OHV159" s="1410"/>
      <c r="OHW159" s="1410"/>
      <c r="OHX159" s="1410"/>
      <c r="OHY159" s="1410"/>
      <c r="OHZ159" s="1410"/>
      <c r="OIA159" s="1410"/>
      <c r="OIB159" s="1410"/>
      <c r="OIC159" s="1410"/>
      <c r="OID159" s="1410"/>
      <c r="OIE159" s="1410"/>
      <c r="OIF159" s="1410"/>
      <c r="OIG159" s="1410"/>
      <c r="OIH159" s="1410"/>
      <c r="OII159" s="1410"/>
      <c r="OIJ159" s="1410"/>
      <c r="OIK159" s="1410"/>
      <c r="OIL159" s="1410"/>
      <c r="OIM159" s="1410"/>
      <c r="OIN159" s="1410"/>
      <c r="OIO159" s="1410"/>
      <c r="OIP159" s="1410"/>
      <c r="OIQ159" s="1410"/>
      <c r="OIR159" s="1410"/>
      <c r="OIS159" s="1410"/>
      <c r="OIT159" s="1410"/>
      <c r="OIU159" s="1410"/>
      <c r="OIV159" s="1410"/>
      <c r="OIW159" s="1410"/>
      <c r="OIX159" s="1410"/>
      <c r="OIY159" s="1410"/>
      <c r="OIZ159" s="1410"/>
      <c r="OJA159" s="1410"/>
      <c r="OJB159" s="1410"/>
      <c r="OJC159" s="1410"/>
      <c r="OJD159" s="1410"/>
      <c r="OJE159" s="1410"/>
      <c r="OJF159" s="1410"/>
      <c r="OJG159" s="1410"/>
      <c r="OJH159" s="1410"/>
      <c r="OJI159" s="1410"/>
      <c r="OJJ159" s="1410"/>
      <c r="OJK159" s="1410"/>
      <c r="OJL159" s="1410"/>
      <c r="OJM159" s="1410"/>
      <c r="OJN159" s="1410"/>
      <c r="OJO159" s="1410"/>
      <c r="OJP159" s="1410"/>
      <c r="OJQ159" s="1410"/>
      <c r="OJR159" s="1410"/>
      <c r="OJS159" s="1410"/>
      <c r="OJT159" s="1410"/>
      <c r="OJU159" s="1410"/>
      <c r="OJV159" s="1410"/>
      <c r="OJW159" s="1410"/>
      <c r="OJX159" s="1410"/>
      <c r="OJY159" s="1410"/>
      <c r="OJZ159" s="1410"/>
      <c r="OKA159" s="1410"/>
      <c r="OKB159" s="1410"/>
      <c r="OKC159" s="1410"/>
      <c r="OKD159" s="1410"/>
      <c r="OKE159" s="1410"/>
      <c r="OKF159" s="1410"/>
      <c r="OKG159" s="1410"/>
      <c r="OKH159" s="1410"/>
      <c r="OKI159" s="1410"/>
      <c r="OKJ159" s="1410"/>
      <c r="OKK159" s="1410"/>
      <c r="OKL159" s="1410"/>
      <c r="OKM159" s="1410"/>
      <c r="OKN159" s="1410"/>
      <c r="OKO159" s="1410"/>
      <c r="OKP159" s="1410"/>
      <c r="OKQ159" s="1410"/>
      <c r="OKR159" s="1410"/>
      <c r="OKS159" s="1410"/>
      <c r="OKT159" s="1410"/>
      <c r="OKU159" s="1410"/>
      <c r="OKV159" s="1410"/>
      <c r="OKW159" s="1410"/>
      <c r="OKX159" s="1410"/>
      <c r="OKY159" s="1410"/>
      <c r="OKZ159" s="1410"/>
      <c r="OLA159" s="1410"/>
      <c r="OLB159" s="1410"/>
      <c r="OLC159" s="1410"/>
      <c r="OLD159" s="1410"/>
      <c r="OLE159" s="1410"/>
      <c r="OLF159" s="1410"/>
      <c r="OLG159" s="1410"/>
      <c r="OLH159" s="1410"/>
      <c r="OLI159" s="1410"/>
      <c r="OLJ159" s="1410"/>
      <c r="OLK159" s="1410"/>
      <c r="OLL159" s="1410"/>
      <c r="OLM159" s="1410"/>
      <c r="OLN159" s="1410"/>
      <c r="OLO159" s="1410"/>
      <c r="OLP159" s="1410"/>
      <c r="OLQ159" s="1410"/>
      <c r="OLR159" s="1410"/>
      <c r="OLS159" s="1410"/>
      <c r="OLT159" s="1410"/>
      <c r="OLU159" s="1410"/>
      <c r="OLV159" s="1410"/>
      <c r="OLW159" s="1410"/>
      <c r="OLX159" s="1410"/>
      <c r="OLY159" s="1410"/>
      <c r="OLZ159" s="1410"/>
      <c r="OMA159" s="1410"/>
      <c r="OMB159" s="1410"/>
      <c r="OMC159" s="1410"/>
      <c r="OMD159" s="1410"/>
      <c r="OME159" s="1410"/>
      <c r="OMF159" s="1410"/>
      <c r="OMG159" s="1410"/>
      <c r="OMH159" s="1410"/>
      <c r="OMI159" s="1410"/>
      <c r="OMJ159" s="1410"/>
      <c r="OMK159" s="1410"/>
      <c r="OML159" s="1410"/>
      <c r="OMM159" s="1410"/>
      <c r="OMN159" s="1410"/>
      <c r="OMO159" s="1410"/>
      <c r="OMP159" s="1410"/>
      <c r="OMQ159" s="1410"/>
      <c r="OMR159" s="1410"/>
      <c r="OMS159" s="1410"/>
      <c r="OMT159" s="1410"/>
      <c r="OMU159" s="1410"/>
      <c r="OMV159" s="1410"/>
      <c r="OMW159" s="1410"/>
      <c r="OMX159" s="1410"/>
      <c r="OMY159" s="1410"/>
      <c r="OMZ159" s="1410"/>
      <c r="ONA159" s="1410"/>
      <c r="ONB159" s="1410"/>
      <c r="ONC159" s="1410"/>
      <c r="OND159" s="1410"/>
      <c r="ONE159" s="1410"/>
      <c r="ONF159" s="1410"/>
      <c r="ONG159" s="1410"/>
      <c r="ONH159" s="1410"/>
      <c r="ONI159" s="1410"/>
      <c r="ONJ159" s="1410"/>
      <c r="ONK159" s="1410"/>
      <c r="ONL159" s="1410"/>
      <c r="ONM159" s="1410"/>
      <c r="ONN159" s="1410"/>
      <c r="ONO159" s="1410"/>
      <c r="ONP159" s="1410"/>
      <c r="ONQ159" s="1410"/>
      <c r="ONR159" s="1410"/>
      <c r="ONS159" s="1410"/>
      <c r="ONT159" s="1410"/>
      <c r="ONU159" s="1410"/>
      <c r="ONV159" s="1410"/>
      <c r="ONW159" s="1410"/>
      <c r="ONX159" s="1410"/>
      <c r="ONY159" s="1410"/>
      <c r="ONZ159" s="1410"/>
      <c r="OOA159" s="1410"/>
      <c r="OOB159" s="1410"/>
      <c r="OOC159" s="1410"/>
      <c r="OOD159" s="1410"/>
      <c r="OOE159" s="1410"/>
      <c r="OOF159" s="1410"/>
      <c r="OOG159" s="1410"/>
      <c r="OOH159" s="1410"/>
      <c r="OOI159" s="1410"/>
      <c r="OOJ159" s="1410"/>
      <c r="OOK159" s="1410"/>
      <c r="OOL159" s="1410"/>
      <c r="OOM159" s="1410"/>
      <c r="OON159" s="1410"/>
      <c r="OOO159" s="1410"/>
      <c r="OOP159" s="1410"/>
      <c r="OOQ159" s="1410"/>
      <c r="OOR159" s="1410"/>
      <c r="OOS159" s="1410"/>
      <c r="OOT159" s="1410"/>
      <c r="OOU159" s="1410"/>
      <c r="OOV159" s="1410"/>
      <c r="OOW159" s="1410"/>
      <c r="OOX159" s="1410"/>
      <c r="OOY159" s="1410"/>
      <c r="OOZ159" s="1410"/>
      <c r="OPA159" s="1410"/>
      <c r="OPB159" s="1410"/>
      <c r="OPC159" s="1410"/>
      <c r="OPD159" s="1410"/>
      <c r="OPE159" s="1410"/>
      <c r="OPF159" s="1410"/>
      <c r="OPG159" s="1410"/>
      <c r="OPH159" s="1410"/>
      <c r="OPI159" s="1410"/>
      <c r="OPJ159" s="1410"/>
      <c r="OPK159" s="1410"/>
      <c r="OPL159" s="1410"/>
      <c r="OPM159" s="1410"/>
      <c r="OPN159" s="1410"/>
      <c r="OPO159" s="1410"/>
      <c r="OPP159" s="1410"/>
      <c r="OPQ159" s="1410"/>
      <c r="OPR159" s="1410"/>
      <c r="OPS159" s="1410"/>
      <c r="OPT159" s="1410"/>
      <c r="OPU159" s="1410"/>
      <c r="OPV159" s="1410"/>
      <c r="OPW159" s="1410"/>
      <c r="OPX159" s="1410"/>
      <c r="OPY159" s="1410"/>
      <c r="OPZ159" s="1410"/>
      <c r="OQA159" s="1410"/>
      <c r="OQB159" s="1410"/>
      <c r="OQC159" s="1410"/>
      <c r="OQD159" s="1410"/>
      <c r="OQE159" s="1410"/>
      <c r="OQF159" s="1410"/>
      <c r="OQG159" s="1410"/>
      <c r="OQH159" s="1410"/>
      <c r="OQI159" s="1410"/>
      <c r="OQJ159" s="1410"/>
      <c r="OQK159" s="1410"/>
      <c r="OQL159" s="1410"/>
      <c r="OQM159" s="1410"/>
      <c r="OQN159" s="1410"/>
      <c r="OQO159" s="1410"/>
      <c r="OQP159" s="1410"/>
      <c r="OQQ159" s="1410"/>
      <c r="OQR159" s="1410"/>
      <c r="OQS159" s="1410"/>
      <c r="OQT159" s="1410"/>
      <c r="OQU159" s="1410"/>
      <c r="OQV159" s="1410"/>
      <c r="OQW159" s="1410"/>
      <c r="OQX159" s="1410"/>
      <c r="OQY159" s="1410"/>
      <c r="OQZ159" s="1410"/>
      <c r="ORA159" s="1410"/>
      <c r="ORB159" s="1410"/>
      <c r="ORC159" s="1410"/>
      <c r="ORD159" s="1410"/>
      <c r="ORE159" s="1410"/>
      <c r="ORF159" s="1410"/>
      <c r="ORG159" s="1410"/>
      <c r="ORH159" s="1410"/>
      <c r="ORI159" s="1410"/>
      <c r="ORJ159" s="1410"/>
      <c r="ORK159" s="1410"/>
      <c r="ORL159" s="1410"/>
      <c r="ORM159" s="1410"/>
      <c r="ORN159" s="1410"/>
      <c r="ORO159" s="1410"/>
      <c r="ORP159" s="1410"/>
      <c r="ORQ159" s="1410"/>
      <c r="ORR159" s="1410"/>
      <c r="ORS159" s="1410"/>
      <c r="ORT159" s="1410"/>
      <c r="ORU159" s="1410"/>
      <c r="ORV159" s="1410"/>
      <c r="ORW159" s="1410"/>
      <c r="ORX159" s="1410"/>
      <c r="ORY159" s="1410"/>
      <c r="ORZ159" s="1410"/>
      <c r="OSA159" s="1410"/>
      <c r="OSB159" s="1410"/>
      <c r="OSC159" s="1410"/>
      <c r="OSD159" s="1410"/>
      <c r="OSE159" s="1410"/>
      <c r="OSF159" s="1410"/>
      <c r="OSG159" s="1410"/>
      <c r="OSH159" s="1410"/>
      <c r="OSI159" s="1410"/>
      <c r="OSJ159" s="1410"/>
      <c r="OSK159" s="1410"/>
      <c r="OSL159" s="1410"/>
      <c r="OSM159" s="1410"/>
      <c r="OSN159" s="1410"/>
      <c r="OSO159" s="1410"/>
      <c r="OSP159" s="1410"/>
      <c r="OSQ159" s="1410"/>
      <c r="OSR159" s="1410"/>
      <c r="OSS159" s="1410"/>
      <c r="OST159" s="1410"/>
      <c r="OSU159" s="1410"/>
      <c r="OSV159" s="1410"/>
      <c r="OSW159" s="1410"/>
      <c r="OSX159" s="1410"/>
      <c r="OSY159" s="1410"/>
      <c r="OSZ159" s="1410"/>
      <c r="OTA159" s="1410"/>
      <c r="OTB159" s="1410"/>
      <c r="OTC159" s="1410"/>
      <c r="OTD159" s="1410"/>
      <c r="OTE159" s="1410"/>
      <c r="OTF159" s="1410"/>
      <c r="OTG159" s="1410"/>
      <c r="OTH159" s="1410"/>
      <c r="OTI159" s="1410"/>
      <c r="OTJ159" s="1410"/>
      <c r="OTK159" s="1410"/>
      <c r="OTL159" s="1410"/>
      <c r="OTM159" s="1410"/>
      <c r="OTN159" s="1410"/>
      <c r="OTO159" s="1410"/>
      <c r="OTP159" s="1410"/>
      <c r="OTQ159" s="1410"/>
      <c r="OTR159" s="1410"/>
      <c r="OTS159" s="1410"/>
      <c r="OTT159" s="1410"/>
      <c r="OTU159" s="1410"/>
      <c r="OTV159" s="1410"/>
      <c r="OTW159" s="1410"/>
      <c r="OTX159" s="1410"/>
      <c r="OTY159" s="1410"/>
      <c r="OTZ159" s="1410"/>
      <c r="OUA159" s="1410"/>
      <c r="OUB159" s="1410"/>
      <c r="OUC159" s="1410"/>
      <c r="OUD159" s="1410"/>
      <c r="OUE159" s="1410"/>
      <c r="OUF159" s="1410"/>
      <c r="OUG159" s="1410"/>
      <c r="OUH159" s="1410"/>
      <c r="OUI159" s="1410"/>
      <c r="OUJ159" s="1410"/>
      <c r="OUK159" s="1410"/>
      <c r="OUL159" s="1410"/>
      <c r="OUM159" s="1410"/>
      <c r="OUN159" s="1410"/>
      <c r="OUO159" s="1410"/>
      <c r="OUP159" s="1410"/>
      <c r="OUQ159" s="1410"/>
      <c r="OUR159" s="1410"/>
      <c r="OUS159" s="1410"/>
      <c r="OUT159" s="1410"/>
      <c r="OUU159" s="1410"/>
      <c r="OUV159" s="1410"/>
      <c r="OUW159" s="1410"/>
      <c r="OUX159" s="1410"/>
      <c r="OUY159" s="1410"/>
      <c r="OUZ159" s="1410"/>
      <c r="OVA159" s="1410"/>
      <c r="OVB159" s="1410"/>
      <c r="OVC159" s="1410"/>
      <c r="OVD159" s="1410"/>
      <c r="OVE159" s="1410"/>
      <c r="OVF159" s="1410"/>
      <c r="OVG159" s="1410"/>
      <c r="OVH159" s="1410"/>
      <c r="OVI159" s="1410"/>
      <c r="OVJ159" s="1410"/>
      <c r="OVK159" s="1410"/>
      <c r="OVL159" s="1410"/>
      <c r="OVM159" s="1410"/>
      <c r="OVN159" s="1410"/>
      <c r="OVO159" s="1410"/>
      <c r="OVP159" s="1410"/>
      <c r="OVQ159" s="1410"/>
      <c r="OVR159" s="1410"/>
      <c r="OVS159" s="1410"/>
      <c r="OVT159" s="1410"/>
      <c r="OVU159" s="1410"/>
      <c r="OVV159" s="1410"/>
      <c r="OVW159" s="1410"/>
      <c r="OVX159" s="1410"/>
      <c r="OVY159" s="1410"/>
      <c r="OVZ159" s="1410"/>
      <c r="OWA159" s="1410"/>
      <c r="OWB159" s="1410"/>
      <c r="OWC159" s="1410"/>
      <c r="OWD159" s="1410"/>
      <c r="OWE159" s="1410"/>
      <c r="OWF159" s="1410"/>
      <c r="OWG159" s="1410"/>
      <c r="OWH159" s="1410"/>
      <c r="OWI159" s="1410"/>
      <c r="OWJ159" s="1410"/>
      <c r="OWK159" s="1410"/>
      <c r="OWL159" s="1410"/>
      <c r="OWM159" s="1410"/>
      <c r="OWN159" s="1410"/>
      <c r="OWO159" s="1410"/>
      <c r="OWP159" s="1410"/>
      <c r="OWQ159" s="1410"/>
      <c r="OWR159" s="1410"/>
      <c r="OWS159" s="1410"/>
      <c r="OWT159" s="1410"/>
      <c r="OWU159" s="1410"/>
      <c r="OWV159" s="1410"/>
      <c r="OWW159" s="1410"/>
      <c r="OWX159" s="1410"/>
      <c r="OWY159" s="1410"/>
      <c r="OWZ159" s="1410"/>
      <c r="OXA159" s="1410"/>
      <c r="OXB159" s="1410"/>
      <c r="OXC159" s="1410"/>
      <c r="OXD159" s="1410"/>
      <c r="OXE159" s="1410"/>
      <c r="OXF159" s="1410"/>
      <c r="OXG159" s="1410"/>
      <c r="OXH159" s="1410"/>
      <c r="OXI159" s="1410"/>
      <c r="OXJ159" s="1410"/>
      <c r="OXK159" s="1410"/>
      <c r="OXL159" s="1410"/>
      <c r="OXM159" s="1410"/>
      <c r="OXN159" s="1410"/>
      <c r="OXO159" s="1410"/>
      <c r="OXP159" s="1410"/>
      <c r="OXQ159" s="1410"/>
      <c r="OXR159" s="1410"/>
      <c r="OXS159" s="1410"/>
      <c r="OXT159" s="1410"/>
      <c r="OXU159" s="1410"/>
      <c r="OXV159" s="1410"/>
      <c r="OXW159" s="1410"/>
      <c r="OXX159" s="1410"/>
      <c r="OXY159" s="1410"/>
      <c r="OXZ159" s="1410"/>
      <c r="OYA159" s="1410"/>
      <c r="OYB159" s="1410"/>
      <c r="OYC159" s="1410"/>
      <c r="OYD159" s="1410"/>
      <c r="OYE159" s="1410"/>
      <c r="OYF159" s="1410"/>
      <c r="OYG159" s="1410"/>
      <c r="OYH159" s="1410"/>
      <c r="OYI159" s="1410"/>
      <c r="OYJ159" s="1410"/>
      <c r="OYK159" s="1410"/>
      <c r="OYL159" s="1410"/>
      <c r="OYM159" s="1410"/>
      <c r="OYN159" s="1410"/>
      <c r="OYO159" s="1410"/>
      <c r="OYP159" s="1410"/>
      <c r="OYQ159" s="1410"/>
      <c r="OYR159" s="1410"/>
      <c r="OYS159" s="1410"/>
      <c r="OYT159" s="1410"/>
      <c r="OYU159" s="1410"/>
      <c r="OYV159" s="1410"/>
      <c r="OYW159" s="1410"/>
      <c r="OYX159" s="1410"/>
      <c r="OYY159" s="1410"/>
      <c r="OYZ159" s="1410"/>
      <c r="OZA159" s="1410"/>
      <c r="OZB159" s="1410"/>
      <c r="OZC159" s="1410"/>
      <c r="OZD159" s="1410"/>
      <c r="OZE159" s="1410"/>
      <c r="OZF159" s="1410"/>
      <c r="OZG159" s="1410"/>
      <c r="OZH159" s="1410"/>
      <c r="OZI159" s="1410"/>
      <c r="OZJ159" s="1410"/>
      <c r="OZK159" s="1410"/>
      <c r="OZL159" s="1410"/>
      <c r="OZM159" s="1410"/>
      <c r="OZN159" s="1410"/>
      <c r="OZO159" s="1410"/>
      <c r="OZP159" s="1410"/>
      <c r="OZQ159" s="1410"/>
      <c r="OZR159" s="1410"/>
      <c r="OZS159" s="1410"/>
      <c r="OZT159" s="1410"/>
      <c r="OZU159" s="1410"/>
      <c r="OZV159" s="1410"/>
      <c r="OZW159" s="1410"/>
      <c r="OZX159" s="1410"/>
      <c r="OZY159" s="1410"/>
      <c r="OZZ159" s="1410"/>
      <c r="PAA159" s="1410"/>
      <c r="PAB159" s="1410"/>
      <c r="PAC159" s="1410"/>
      <c r="PAD159" s="1410"/>
      <c r="PAE159" s="1410"/>
      <c r="PAF159" s="1410"/>
      <c r="PAG159" s="1410"/>
      <c r="PAH159" s="1410"/>
      <c r="PAI159" s="1410"/>
      <c r="PAJ159" s="1410"/>
      <c r="PAK159" s="1410"/>
      <c r="PAL159" s="1410"/>
      <c r="PAM159" s="1410"/>
      <c r="PAN159" s="1410"/>
      <c r="PAO159" s="1410"/>
      <c r="PAP159" s="1410"/>
      <c r="PAQ159" s="1410"/>
      <c r="PAR159" s="1410"/>
      <c r="PAS159" s="1410"/>
      <c r="PAT159" s="1410"/>
      <c r="PAU159" s="1410"/>
      <c r="PAV159" s="1410"/>
      <c r="PAW159" s="1410"/>
      <c r="PAX159" s="1410"/>
      <c r="PAY159" s="1410"/>
      <c r="PAZ159" s="1410"/>
      <c r="PBA159" s="1410"/>
      <c r="PBB159" s="1410"/>
      <c r="PBC159" s="1410"/>
      <c r="PBD159" s="1410"/>
      <c r="PBE159" s="1410"/>
      <c r="PBF159" s="1410"/>
      <c r="PBG159" s="1410"/>
      <c r="PBH159" s="1410"/>
      <c r="PBI159" s="1410"/>
      <c r="PBJ159" s="1410"/>
      <c r="PBK159" s="1410"/>
      <c r="PBL159" s="1410"/>
      <c r="PBM159" s="1410"/>
      <c r="PBN159" s="1410"/>
      <c r="PBO159" s="1410"/>
      <c r="PBP159" s="1410"/>
      <c r="PBQ159" s="1410"/>
      <c r="PBR159" s="1410"/>
      <c r="PBS159" s="1410"/>
      <c r="PBT159" s="1410"/>
      <c r="PBU159" s="1410"/>
      <c r="PBV159" s="1410"/>
      <c r="PBW159" s="1410"/>
      <c r="PBX159" s="1410"/>
      <c r="PBY159" s="1410"/>
      <c r="PBZ159" s="1410"/>
      <c r="PCA159" s="1410"/>
      <c r="PCB159" s="1410"/>
      <c r="PCC159" s="1410"/>
      <c r="PCD159" s="1410"/>
      <c r="PCE159" s="1410"/>
      <c r="PCF159" s="1410"/>
      <c r="PCG159" s="1410"/>
      <c r="PCH159" s="1410"/>
      <c r="PCI159" s="1410"/>
      <c r="PCJ159" s="1410"/>
      <c r="PCK159" s="1410"/>
      <c r="PCL159" s="1410"/>
      <c r="PCM159" s="1410"/>
      <c r="PCN159" s="1410"/>
      <c r="PCO159" s="1410"/>
      <c r="PCP159" s="1410"/>
      <c r="PCQ159" s="1410"/>
      <c r="PCR159" s="1410"/>
      <c r="PCS159" s="1410"/>
      <c r="PCT159" s="1410"/>
      <c r="PCU159" s="1410"/>
      <c r="PCV159" s="1410"/>
      <c r="PCW159" s="1410"/>
      <c r="PCX159" s="1410"/>
      <c r="PCY159" s="1410"/>
      <c r="PCZ159" s="1410"/>
      <c r="PDA159" s="1410"/>
      <c r="PDB159" s="1410"/>
      <c r="PDC159" s="1410"/>
      <c r="PDD159" s="1410"/>
      <c r="PDE159" s="1410"/>
      <c r="PDF159" s="1410"/>
      <c r="PDG159" s="1410"/>
      <c r="PDH159" s="1410"/>
      <c r="PDI159" s="1410"/>
      <c r="PDJ159" s="1410"/>
      <c r="PDK159" s="1410"/>
      <c r="PDL159" s="1410"/>
      <c r="PDM159" s="1410"/>
      <c r="PDN159" s="1410"/>
      <c r="PDO159" s="1410"/>
      <c r="PDP159" s="1410"/>
      <c r="PDQ159" s="1410"/>
      <c r="PDR159" s="1410"/>
      <c r="PDS159" s="1410"/>
      <c r="PDT159" s="1410"/>
      <c r="PDU159" s="1410"/>
      <c r="PDV159" s="1410"/>
      <c r="PDW159" s="1410"/>
      <c r="PDX159" s="1410"/>
      <c r="PDY159" s="1410"/>
      <c r="PDZ159" s="1410"/>
      <c r="PEA159" s="1410"/>
      <c r="PEB159" s="1410"/>
      <c r="PEC159" s="1410"/>
      <c r="PED159" s="1410"/>
      <c r="PEE159" s="1410"/>
      <c r="PEF159" s="1410"/>
      <c r="PEG159" s="1410"/>
      <c r="PEH159" s="1410"/>
      <c r="PEI159" s="1410"/>
      <c r="PEJ159" s="1410"/>
      <c r="PEK159" s="1410"/>
      <c r="PEL159" s="1410"/>
      <c r="PEM159" s="1410"/>
      <c r="PEN159" s="1410"/>
      <c r="PEO159" s="1410"/>
      <c r="PEP159" s="1410"/>
      <c r="PEQ159" s="1410"/>
      <c r="PER159" s="1410"/>
      <c r="PES159" s="1410"/>
      <c r="PET159" s="1410"/>
      <c r="PEU159" s="1410"/>
      <c r="PEV159" s="1410"/>
      <c r="PEW159" s="1410"/>
      <c r="PEX159" s="1410"/>
      <c r="PEY159" s="1410"/>
      <c r="PEZ159" s="1410"/>
      <c r="PFA159" s="1410"/>
      <c r="PFB159" s="1410"/>
      <c r="PFC159" s="1410"/>
      <c r="PFD159" s="1410"/>
      <c r="PFE159" s="1410"/>
      <c r="PFF159" s="1410"/>
      <c r="PFG159" s="1410"/>
      <c r="PFH159" s="1410"/>
      <c r="PFI159" s="1410"/>
      <c r="PFJ159" s="1410"/>
      <c r="PFK159" s="1410"/>
      <c r="PFL159" s="1410"/>
      <c r="PFM159" s="1410"/>
      <c r="PFN159" s="1410"/>
      <c r="PFO159" s="1410"/>
      <c r="PFP159" s="1410"/>
      <c r="PFQ159" s="1410"/>
      <c r="PFR159" s="1410"/>
      <c r="PFS159" s="1410"/>
      <c r="PFT159" s="1410"/>
      <c r="PFU159" s="1410"/>
      <c r="PFV159" s="1410"/>
      <c r="PFW159" s="1410"/>
      <c r="PFX159" s="1410"/>
      <c r="PFY159" s="1410"/>
      <c r="PFZ159" s="1410"/>
      <c r="PGA159" s="1410"/>
      <c r="PGB159" s="1410"/>
      <c r="PGC159" s="1410"/>
      <c r="PGD159" s="1410"/>
      <c r="PGE159" s="1410"/>
      <c r="PGF159" s="1410"/>
      <c r="PGG159" s="1410"/>
      <c r="PGH159" s="1410"/>
      <c r="PGI159" s="1410"/>
      <c r="PGJ159" s="1410"/>
      <c r="PGK159" s="1410"/>
      <c r="PGL159" s="1410"/>
      <c r="PGM159" s="1410"/>
      <c r="PGN159" s="1410"/>
      <c r="PGO159" s="1410"/>
      <c r="PGP159" s="1410"/>
      <c r="PGQ159" s="1410"/>
      <c r="PGR159" s="1410"/>
      <c r="PGS159" s="1410"/>
      <c r="PGT159" s="1410"/>
      <c r="PGU159" s="1410"/>
      <c r="PGV159" s="1410"/>
      <c r="PGW159" s="1410"/>
      <c r="PGX159" s="1410"/>
      <c r="PGY159" s="1410"/>
      <c r="PGZ159" s="1410"/>
      <c r="PHA159" s="1410"/>
      <c r="PHB159" s="1410"/>
      <c r="PHC159" s="1410"/>
      <c r="PHD159" s="1410"/>
      <c r="PHE159" s="1410"/>
      <c r="PHF159" s="1410"/>
      <c r="PHG159" s="1410"/>
      <c r="PHH159" s="1410"/>
      <c r="PHI159" s="1410"/>
      <c r="PHJ159" s="1410"/>
      <c r="PHK159" s="1410"/>
      <c r="PHL159" s="1410"/>
      <c r="PHM159" s="1410"/>
      <c r="PHN159" s="1410"/>
      <c r="PHO159" s="1410"/>
      <c r="PHP159" s="1410"/>
      <c r="PHQ159" s="1410"/>
      <c r="PHR159" s="1410"/>
      <c r="PHS159" s="1410"/>
      <c r="PHT159" s="1410"/>
      <c r="PHU159" s="1410"/>
      <c r="PHV159" s="1410"/>
      <c r="PHW159" s="1410"/>
      <c r="PHX159" s="1410"/>
      <c r="PHY159" s="1410"/>
      <c r="PHZ159" s="1410"/>
      <c r="PIA159" s="1410"/>
      <c r="PIB159" s="1410"/>
      <c r="PIC159" s="1410"/>
      <c r="PID159" s="1410"/>
      <c r="PIE159" s="1410"/>
      <c r="PIF159" s="1410"/>
      <c r="PIG159" s="1410"/>
      <c r="PIH159" s="1410"/>
      <c r="PII159" s="1410"/>
      <c r="PIJ159" s="1410"/>
      <c r="PIK159" s="1410"/>
      <c r="PIL159" s="1410"/>
      <c r="PIM159" s="1410"/>
      <c r="PIN159" s="1410"/>
      <c r="PIO159" s="1410"/>
      <c r="PIP159" s="1410"/>
      <c r="PIQ159" s="1410"/>
      <c r="PIR159" s="1410"/>
      <c r="PIS159" s="1410"/>
      <c r="PIT159" s="1410"/>
      <c r="PIU159" s="1410"/>
      <c r="PIV159" s="1410"/>
      <c r="PIW159" s="1410"/>
      <c r="PIX159" s="1410"/>
      <c r="PIY159" s="1410"/>
      <c r="PIZ159" s="1410"/>
      <c r="PJA159" s="1410"/>
      <c r="PJB159" s="1410"/>
      <c r="PJC159" s="1410"/>
      <c r="PJD159" s="1410"/>
      <c r="PJE159" s="1410"/>
      <c r="PJF159" s="1410"/>
      <c r="PJG159" s="1410"/>
      <c r="PJH159" s="1410"/>
      <c r="PJI159" s="1410"/>
      <c r="PJJ159" s="1410"/>
      <c r="PJK159" s="1410"/>
      <c r="PJL159" s="1410"/>
      <c r="PJM159" s="1410"/>
      <c r="PJN159" s="1410"/>
      <c r="PJO159" s="1410"/>
      <c r="PJP159" s="1410"/>
      <c r="PJQ159" s="1410"/>
      <c r="PJR159" s="1410"/>
      <c r="PJS159" s="1410"/>
      <c r="PJT159" s="1410"/>
      <c r="PJU159" s="1410"/>
      <c r="PJV159" s="1410"/>
      <c r="PJW159" s="1410"/>
      <c r="PJX159" s="1410"/>
      <c r="PJY159" s="1410"/>
      <c r="PJZ159" s="1410"/>
      <c r="PKA159" s="1410"/>
      <c r="PKB159" s="1410"/>
      <c r="PKC159" s="1410"/>
      <c r="PKD159" s="1410"/>
      <c r="PKE159" s="1410"/>
      <c r="PKF159" s="1410"/>
      <c r="PKG159" s="1410"/>
      <c r="PKH159" s="1410"/>
      <c r="PKI159" s="1410"/>
      <c r="PKJ159" s="1410"/>
      <c r="PKK159" s="1410"/>
      <c r="PKL159" s="1410"/>
      <c r="PKM159" s="1410"/>
      <c r="PKN159" s="1410"/>
      <c r="PKO159" s="1410"/>
      <c r="PKP159" s="1410"/>
      <c r="PKQ159" s="1410"/>
      <c r="PKR159" s="1410"/>
      <c r="PKS159" s="1410"/>
      <c r="PKT159" s="1410"/>
      <c r="PKU159" s="1410"/>
      <c r="PKV159" s="1410"/>
      <c r="PKW159" s="1410"/>
      <c r="PKX159" s="1410"/>
      <c r="PKY159" s="1410"/>
      <c r="PKZ159" s="1410"/>
      <c r="PLA159" s="1410"/>
      <c r="PLB159" s="1410"/>
      <c r="PLC159" s="1410"/>
      <c r="PLD159" s="1410"/>
      <c r="PLE159" s="1410"/>
      <c r="PLF159" s="1410"/>
      <c r="PLG159" s="1410"/>
      <c r="PLH159" s="1410"/>
      <c r="PLI159" s="1410"/>
      <c r="PLJ159" s="1410"/>
      <c r="PLK159" s="1410"/>
      <c r="PLL159" s="1410"/>
      <c r="PLM159" s="1410"/>
      <c r="PLN159" s="1410"/>
      <c r="PLO159" s="1410"/>
      <c r="PLP159" s="1410"/>
      <c r="PLQ159" s="1410"/>
      <c r="PLR159" s="1410"/>
      <c r="PLS159" s="1410"/>
      <c r="PLT159" s="1410"/>
      <c r="PLU159" s="1410"/>
      <c r="PLV159" s="1410"/>
      <c r="PLW159" s="1410"/>
      <c r="PLX159" s="1410"/>
      <c r="PLY159" s="1410"/>
      <c r="PLZ159" s="1410"/>
      <c r="PMA159" s="1410"/>
      <c r="PMB159" s="1410"/>
      <c r="PMC159" s="1410"/>
      <c r="PMD159" s="1410"/>
      <c r="PME159" s="1410"/>
      <c r="PMF159" s="1410"/>
      <c r="PMG159" s="1410"/>
      <c r="PMH159" s="1410"/>
      <c r="PMI159" s="1410"/>
      <c r="PMJ159" s="1410"/>
      <c r="PMK159" s="1410"/>
      <c r="PML159" s="1410"/>
      <c r="PMM159" s="1410"/>
      <c r="PMN159" s="1410"/>
      <c r="PMO159" s="1410"/>
      <c r="PMP159" s="1410"/>
      <c r="PMQ159" s="1410"/>
      <c r="PMR159" s="1410"/>
      <c r="PMS159" s="1410"/>
      <c r="PMT159" s="1410"/>
      <c r="PMU159" s="1410"/>
      <c r="PMV159" s="1410"/>
      <c r="PMW159" s="1410"/>
      <c r="PMX159" s="1410"/>
      <c r="PMY159" s="1410"/>
      <c r="PMZ159" s="1410"/>
      <c r="PNA159" s="1410"/>
      <c r="PNB159" s="1410"/>
      <c r="PNC159" s="1410"/>
      <c r="PND159" s="1410"/>
      <c r="PNE159" s="1410"/>
      <c r="PNF159" s="1410"/>
      <c r="PNG159" s="1410"/>
      <c r="PNH159" s="1410"/>
      <c r="PNI159" s="1410"/>
      <c r="PNJ159" s="1410"/>
      <c r="PNK159" s="1410"/>
      <c r="PNL159" s="1410"/>
      <c r="PNM159" s="1410"/>
      <c r="PNN159" s="1410"/>
      <c r="PNO159" s="1410"/>
      <c r="PNP159" s="1410"/>
      <c r="PNQ159" s="1410"/>
      <c r="PNR159" s="1410"/>
      <c r="PNS159" s="1410"/>
      <c r="PNT159" s="1410"/>
      <c r="PNU159" s="1410"/>
      <c r="PNV159" s="1410"/>
      <c r="PNW159" s="1410"/>
      <c r="PNX159" s="1410"/>
      <c r="PNY159" s="1410"/>
      <c r="PNZ159" s="1410"/>
      <c r="POA159" s="1410"/>
      <c r="POB159" s="1410"/>
      <c r="POC159" s="1410"/>
      <c r="POD159" s="1410"/>
      <c r="POE159" s="1410"/>
      <c r="POF159" s="1410"/>
      <c r="POG159" s="1410"/>
      <c r="POH159" s="1410"/>
      <c r="POI159" s="1410"/>
      <c r="POJ159" s="1410"/>
      <c r="POK159" s="1410"/>
      <c r="POL159" s="1410"/>
      <c r="POM159" s="1410"/>
      <c r="PON159" s="1410"/>
      <c r="POO159" s="1410"/>
      <c r="POP159" s="1410"/>
      <c r="POQ159" s="1410"/>
      <c r="POR159" s="1410"/>
      <c r="POS159" s="1410"/>
      <c r="POT159" s="1410"/>
      <c r="POU159" s="1410"/>
      <c r="POV159" s="1410"/>
      <c r="POW159" s="1410"/>
      <c r="POX159" s="1410"/>
      <c r="POY159" s="1410"/>
      <c r="POZ159" s="1410"/>
      <c r="PPA159" s="1410"/>
      <c r="PPB159" s="1410"/>
      <c r="PPC159" s="1410"/>
      <c r="PPD159" s="1410"/>
      <c r="PPE159" s="1410"/>
      <c r="PPF159" s="1410"/>
      <c r="PPG159" s="1410"/>
      <c r="PPH159" s="1410"/>
      <c r="PPI159" s="1410"/>
      <c r="PPJ159" s="1410"/>
      <c r="PPK159" s="1410"/>
      <c r="PPL159" s="1410"/>
      <c r="PPM159" s="1410"/>
      <c r="PPN159" s="1410"/>
      <c r="PPO159" s="1410"/>
      <c r="PPP159" s="1410"/>
      <c r="PPQ159" s="1410"/>
      <c r="PPR159" s="1410"/>
      <c r="PPS159" s="1410"/>
      <c r="PPT159" s="1410"/>
      <c r="PPU159" s="1410"/>
      <c r="PPV159" s="1410"/>
      <c r="PPW159" s="1410"/>
      <c r="PPX159" s="1410"/>
      <c r="PPY159" s="1410"/>
      <c r="PPZ159" s="1410"/>
      <c r="PQA159" s="1410"/>
      <c r="PQB159" s="1410"/>
      <c r="PQC159" s="1410"/>
      <c r="PQD159" s="1410"/>
      <c r="PQE159" s="1410"/>
      <c r="PQF159" s="1410"/>
      <c r="PQG159" s="1410"/>
      <c r="PQH159" s="1410"/>
      <c r="PQI159" s="1410"/>
      <c r="PQJ159" s="1410"/>
      <c r="PQK159" s="1410"/>
      <c r="PQL159" s="1410"/>
      <c r="PQM159" s="1410"/>
      <c r="PQN159" s="1410"/>
      <c r="PQO159" s="1410"/>
      <c r="PQP159" s="1410"/>
      <c r="PQQ159" s="1410"/>
      <c r="PQR159" s="1410"/>
      <c r="PQS159" s="1410"/>
      <c r="PQT159" s="1410"/>
      <c r="PQU159" s="1410"/>
      <c r="PQV159" s="1410"/>
      <c r="PQW159" s="1410"/>
      <c r="PQX159" s="1410"/>
      <c r="PQY159" s="1410"/>
      <c r="PQZ159" s="1410"/>
      <c r="PRA159" s="1410"/>
      <c r="PRB159" s="1410"/>
      <c r="PRC159" s="1410"/>
      <c r="PRD159" s="1410"/>
      <c r="PRE159" s="1410"/>
      <c r="PRF159" s="1410"/>
      <c r="PRG159" s="1410"/>
      <c r="PRH159" s="1410"/>
      <c r="PRI159" s="1410"/>
      <c r="PRJ159" s="1410"/>
      <c r="PRK159" s="1410"/>
      <c r="PRL159" s="1410"/>
      <c r="PRM159" s="1410"/>
      <c r="PRN159" s="1410"/>
      <c r="PRO159" s="1410"/>
      <c r="PRP159" s="1410"/>
      <c r="PRQ159" s="1410"/>
      <c r="PRR159" s="1410"/>
      <c r="PRS159" s="1410"/>
      <c r="PRT159" s="1410"/>
      <c r="PRU159" s="1410"/>
      <c r="PRV159" s="1410"/>
      <c r="PRW159" s="1410"/>
      <c r="PRX159" s="1410"/>
      <c r="PRY159" s="1410"/>
      <c r="PRZ159" s="1410"/>
      <c r="PSA159" s="1410"/>
      <c r="PSB159" s="1410"/>
      <c r="PSC159" s="1410"/>
      <c r="PSD159" s="1410"/>
      <c r="PSE159" s="1410"/>
      <c r="PSF159" s="1410"/>
      <c r="PSG159" s="1410"/>
      <c r="PSH159" s="1410"/>
      <c r="PSI159" s="1410"/>
      <c r="PSJ159" s="1410"/>
      <c r="PSK159" s="1410"/>
      <c r="PSL159" s="1410"/>
      <c r="PSM159" s="1410"/>
      <c r="PSN159" s="1410"/>
      <c r="PSO159" s="1410"/>
      <c r="PSP159" s="1410"/>
      <c r="PSQ159" s="1410"/>
      <c r="PSR159" s="1410"/>
      <c r="PSS159" s="1410"/>
      <c r="PST159" s="1410"/>
      <c r="PSU159" s="1410"/>
      <c r="PSV159" s="1410"/>
      <c r="PSW159" s="1410"/>
      <c r="PSX159" s="1410"/>
      <c r="PSY159" s="1410"/>
      <c r="PSZ159" s="1410"/>
      <c r="PTA159" s="1410"/>
      <c r="PTB159" s="1410"/>
      <c r="PTC159" s="1410"/>
      <c r="PTD159" s="1410"/>
      <c r="PTE159" s="1410"/>
      <c r="PTF159" s="1410"/>
      <c r="PTG159" s="1410"/>
      <c r="PTH159" s="1410"/>
      <c r="PTI159" s="1410"/>
      <c r="PTJ159" s="1410"/>
      <c r="PTK159" s="1410"/>
      <c r="PTL159" s="1410"/>
      <c r="PTM159" s="1410"/>
      <c r="PTN159" s="1410"/>
      <c r="PTO159" s="1410"/>
      <c r="PTP159" s="1410"/>
      <c r="PTQ159" s="1410"/>
      <c r="PTR159" s="1410"/>
      <c r="PTS159" s="1410"/>
      <c r="PTT159" s="1410"/>
      <c r="PTU159" s="1410"/>
      <c r="PTV159" s="1410"/>
      <c r="PTW159" s="1410"/>
      <c r="PTX159" s="1410"/>
      <c r="PTY159" s="1410"/>
      <c r="PTZ159" s="1410"/>
      <c r="PUA159" s="1410"/>
      <c r="PUB159" s="1410"/>
      <c r="PUC159" s="1410"/>
      <c r="PUD159" s="1410"/>
      <c r="PUE159" s="1410"/>
      <c r="PUF159" s="1410"/>
      <c r="PUG159" s="1410"/>
      <c r="PUH159" s="1410"/>
      <c r="PUI159" s="1410"/>
      <c r="PUJ159" s="1410"/>
      <c r="PUK159" s="1410"/>
      <c r="PUL159" s="1410"/>
      <c r="PUM159" s="1410"/>
      <c r="PUN159" s="1410"/>
      <c r="PUO159" s="1410"/>
      <c r="PUP159" s="1410"/>
      <c r="PUQ159" s="1410"/>
      <c r="PUR159" s="1410"/>
      <c r="PUS159" s="1410"/>
      <c r="PUT159" s="1410"/>
      <c r="PUU159" s="1410"/>
      <c r="PUV159" s="1410"/>
      <c r="PUW159" s="1410"/>
      <c r="PUX159" s="1410"/>
      <c r="PUY159" s="1410"/>
      <c r="PUZ159" s="1410"/>
      <c r="PVA159" s="1410"/>
      <c r="PVB159" s="1410"/>
      <c r="PVC159" s="1410"/>
      <c r="PVD159" s="1410"/>
      <c r="PVE159" s="1410"/>
      <c r="PVF159" s="1410"/>
      <c r="PVG159" s="1410"/>
      <c r="PVH159" s="1410"/>
      <c r="PVI159" s="1410"/>
      <c r="PVJ159" s="1410"/>
      <c r="PVK159" s="1410"/>
      <c r="PVL159" s="1410"/>
      <c r="PVM159" s="1410"/>
      <c r="PVN159" s="1410"/>
      <c r="PVO159" s="1410"/>
      <c r="PVP159" s="1410"/>
      <c r="PVQ159" s="1410"/>
      <c r="PVR159" s="1410"/>
      <c r="PVS159" s="1410"/>
      <c r="PVT159" s="1410"/>
      <c r="PVU159" s="1410"/>
      <c r="PVV159" s="1410"/>
      <c r="PVW159" s="1410"/>
      <c r="PVX159" s="1410"/>
      <c r="PVY159" s="1410"/>
      <c r="PVZ159" s="1410"/>
      <c r="PWA159" s="1410"/>
      <c r="PWB159" s="1410"/>
      <c r="PWC159" s="1410"/>
      <c r="PWD159" s="1410"/>
      <c r="PWE159" s="1410"/>
      <c r="PWF159" s="1410"/>
      <c r="PWG159" s="1410"/>
      <c r="PWH159" s="1410"/>
      <c r="PWI159" s="1410"/>
      <c r="PWJ159" s="1410"/>
      <c r="PWK159" s="1410"/>
      <c r="PWL159" s="1410"/>
      <c r="PWM159" s="1410"/>
      <c r="PWN159" s="1410"/>
      <c r="PWO159" s="1410"/>
      <c r="PWP159" s="1410"/>
      <c r="PWQ159" s="1410"/>
      <c r="PWR159" s="1410"/>
      <c r="PWS159" s="1410"/>
      <c r="PWT159" s="1410"/>
      <c r="PWU159" s="1410"/>
      <c r="PWV159" s="1410"/>
      <c r="PWW159" s="1410"/>
      <c r="PWX159" s="1410"/>
      <c r="PWY159" s="1410"/>
      <c r="PWZ159" s="1410"/>
      <c r="PXA159" s="1410"/>
      <c r="PXB159" s="1410"/>
      <c r="PXC159" s="1410"/>
      <c r="PXD159" s="1410"/>
      <c r="PXE159" s="1410"/>
      <c r="PXF159" s="1410"/>
      <c r="PXG159" s="1410"/>
      <c r="PXH159" s="1410"/>
      <c r="PXI159" s="1410"/>
      <c r="PXJ159" s="1410"/>
      <c r="PXK159" s="1410"/>
      <c r="PXL159" s="1410"/>
      <c r="PXM159" s="1410"/>
      <c r="PXN159" s="1410"/>
      <c r="PXO159" s="1410"/>
      <c r="PXP159" s="1410"/>
      <c r="PXQ159" s="1410"/>
      <c r="PXR159" s="1410"/>
      <c r="PXS159" s="1410"/>
      <c r="PXT159" s="1410"/>
      <c r="PXU159" s="1410"/>
      <c r="PXV159" s="1410"/>
      <c r="PXW159" s="1410"/>
      <c r="PXX159" s="1410"/>
      <c r="PXY159" s="1410"/>
      <c r="PXZ159" s="1410"/>
      <c r="PYA159" s="1410"/>
      <c r="PYB159" s="1410"/>
      <c r="PYC159" s="1410"/>
      <c r="PYD159" s="1410"/>
      <c r="PYE159" s="1410"/>
      <c r="PYF159" s="1410"/>
      <c r="PYG159" s="1410"/>
      <c r="PYH159" s="1410"/>
      <c r="PYI159" s="1410"/>
      <c r="PYJ159" s="1410"/>
      <c r="PYK159" s="1410"/>
      <c r="PYL159" s="1410"/>
      <c r="PYM159" s="1410"/>
      <c r="PYN159" s="1410"/>
      <c r="PYO159" s="1410"/>
      <c r="PYP159" s="1410"/>
      <c r="PYQ159" s="1410"/>
      <c r="PYR159" s="1410"/>
      <c r="PYS159" s="1410"/>
      <c r="PYT159" s="1410"/>
      <c r="PYU159" s="1410"/>
      <c r="PYV159" s="1410"/>
      <c r="PYW159" s="1410"/>
      <c r="PYX159" s="1410"/>
      <c r="PYY159" s="1410"/>
      <c r="PYZ159" s="1410"/>
      <c r="PZA159" s="1410"/>
      <c r="PZB159" s="1410"/>
      <c r="PZC159" s="1410"/>
      <c r="PZD159" s="1410"/>
      <c r="PZE159" s="1410"/>
      <c r="PZF159" s="1410"/>
      <c r="PZG159" s="1410"/>
      <c r="PZH159" s="1410"/>
      <c r="PZI159" s="1410"/>
      <c r="PZJ159" s="1410"/>
      <c r="PZK159" s="1410"/>
      <c r="PZL159" s="1410"/>
      <c r="PZM159" s="1410"/>
      <c r="PZN159" s="1410"/>
      <c r="PZO159" s="1410"/>
      <c r="PZP159" s="1410"/>
      <c r="PZQ159" s="1410"/>
      <c r="PZR159" s="1410"/>
      <c r="PZS159" s="1410"/>
      <c r="PZT159" s="1410"/>
      <c r="PZU159" s="1410"/>
      <c r="PZV159" s="1410"/>
      <c r="PZW159" s="1410"/>
      <c r="PZX159" s="1410"/>
      <c r="PZY159" s="1410"/>
      <c r="PZZ159" s="1410"/>
      <c r="QAA159" s="1410"/>
      <c r="QAB159" s="1410"/>
      <c r="QAC159" s="1410"/>
      <c r="QAD159" s="1410"/>
      <c r="QAE159" s="1410"/>
      <c r="QAF159" s="1410"/>
      <c r="QAG159" s="1410"/>
      <c r="QAH159" s="1410"/>
      <c r="QAI159" s="1410"/>
      <c r="QAJ159" s="1410"/>
      <c r="QAK159" s="1410"/>
      <c r="QAL159" s="1410"/>
      <c r="QAM159" s="1410"/>
      <c r="QAN159" s="1410"/>
      <c r="QAO159" s="1410"/>
      <c r="QAP159" s="1410"/>
      <c r="QAQ159" s="1410"/>
      <c r="QAR159" s="1410"/>
      <c r="QAS159" s="1410"/>
      <c r="QAT159" s="1410"/>
      <c r="QAU159" s="1410"/>
      <c r="QAV159" s="1410"/>
      <c r="QAW159" s="1410"/>
      <c r="QAX159" s="1410"/>
      <c r="QAY159" s="1410"/>
      <c r="QAZ159" s="1410"/>
      <c r="QBA159" s="1410"/>
      <c r="QBB159" s="1410"/>
      <c r="QBC159" s="1410"/>
      <c r="QBD159" s="1410"/>
      <c r="QBE159" s="1410"/>
      <c r="QBF159" s="1410"/>
      <c r="QBG159" s="1410"/>
      <c r="QBH159" s="1410"/>
      <c r="QBI159" s="1410"/>
      <c r="QBJ159" s="1410"/>
      <c r="QBK159" s="1410"/>
      <c r="QBL159" s="1410"/>
      <c r="QBM159" s="1410"/>
      <c r="QBN159" s="1410"/>
      <c r="QBO159" s="1410"/>
      <c r="QBP159" s="1410"/>
      <c r="QBQ159" s="1410"/>
      <c r="QBR159" s="1410"/>
      <c r="QBS159" s="1410"/>
      <c r="QBT159" s="1410"/>
      <c r="QBU159" s="1410"/>
      <c r="QBV159" s="1410"/>
      <c r="QBW159" s="1410"/>
      <c r="QBX159" s="1410"/>
      <c r="QBY159" s="1410"/>
      <c r="QBZ159" s="1410"/>
      <c r="QCA159" s="1410"/>
      <c r="QCB159" s="1410"/>
      <c r="QCC159" s="1410"/>
      <c r="QCD159" s="1410"/>
      <c r="QCE159" s="1410"/>
      <c r="QCF159" s="1410"/>
      <c r="QCG159" s="1410"/>
      <c r="QCH159" s="1410"/>
      <c r="QCI159" s="1410"/>
      <c r="QCJ159" s="1410"/>
      <c r="QCK159" s="1410"/>
      <c r="QCL159" s="1410"/>
      <c r="QCM159" s="1410"/>
      <c r="QCN159" s="1410"/>
      <c r="QCO159" s="1410"/>
      <c r="QCP159" s="1410"/>
      <c r="QCQ159" s="1410"/>
      <c r="QCR159" s="1410"/>
      <c r="QCS159" s="1410"/>
      <c r="QCT159" s="1410"/>
      <c r="QCU159" s="1410"/>
      <c r="QCV159" s="1410"/>
      <c r="QCW159" s="1410"/>
      <c r="QCX159" s="1410"/>
      <c r="QCY159" s="1410"/>
      <c r="QCZ159" s="1410"/>
      <c r="QDA159" s="1410"/>
      <c r="QDB159" s="1410"/>
      <c r="QDC159" s="1410"/>
      <c r="QDD159" s="1410"/>
      <c r="QDE159" s="1410"/>
      <c r="QDF159" s="1410"/>
      <c r="QDG159" s="1410"/>
      <c r="QDH159" s="1410"/>
      <c r="QDI159" s="1410"/>
      <c r="QDJ159" s="1410"/>
      <c r="QDK159" s="1410"/>
      <c r="QDL159" s="1410"/>
      <c r="QDM159" s="1410"/>
      <c r="QDN159" s="1410"/>
      <c r="QDO159" s="1410"/>
      <c r="QDP159" s="1410"/>
      <c r="QDQ159" s="1410"/>
      <c r="QDR159" s="1410"/>
      <c r="QDS159" s="1410"/>
      <c r="QDT159" s="1410"/>
      <c r="QDU159" s="1410"/>
      <c r="QDV159" s="1410"/>
      <c r="QDW159" s="1410"/>
      <c r="QDX159" s="1410"/>
      <c r="QDY159" s="1410"/>
      <c r="QDZ159" s="1410"/>
      <c r="QEA159" s="1410"/>
      <c r="QEB159" s="1410"/>
      <c r="QEC159" s="1410"/>
      <c r="QED159" s="1410"/>
      <c r="QEE159" s="1410"/>
      <c r="QEF159" s="1410"/>
      <c r="QEG159" s="1410"/>
      <c r="QEH159" s="1410"/>
      <c r="QEI159" s="1410"/>
      <c r="QEJ159" s="1410"/>
      <c r="QEK159" s="1410"/>
      <c r="QEL159" s="1410"/>
      <c r="QEM159" s="1410"/>
      <c r="QEN159" s="1410"/>
      <c r="QEO159" s="1410"/>
      <c r="QEP159" s="1410"/>
      <c r="QEQ159" s="1410"/>
      <c r="QER159" s="1410"/>
      <c r="QES159" s="1410"/>
      <c r="QET159" s="1410"/>
      <c r="QEU159" s="1410"/>
      <c r="QEV159" s="1410"/>
      <c r="QEW159" s="1410"/>
      <c r="QEX159" s="1410"/>
      <c r="QEY159" s="1410"/>
      <c r="QEZ159" s="1410"/>
      <c r="QFA159" s="1410"/>
      <c r="QFB159" s="1410"/>
      <c r="QFC159" s="1410"/>
      <c r="QFD159" s="1410"/>
      <c r="QFE159" s="1410"/>
      <c r="QFF159" s="1410"/>
      <c r="QFG159" s="1410"/>
      <c r="QFH159" s="1410"/>
      <c r="QFI159" s="1410"/>
      <c r="QFJ159" s="1410"/>
      <c r="QFK159" s="1410"/>
      <c r="QFL159" s="1410"/>
      <c r="QFM159" s="1410"/>
      <c r="QFN159" s="1410"/>
      <c r="QFO159" s="1410"/>
      <c r="QFP159" s="1410"/>
      <c r="QFQ159" s="1410"/>
      <c r="QFR159" s="1410"/>
      <c r="QFS159" s="1410"/>
      <c r="QFT159" s="1410"/>
      <c r="QFU159" s="1410"/>
      <c r="QFV159" s="1410"/>
      <c r="QFW159" s="1410"/>
      <c r="QFX159" s="1410"/>
      <c r="QFY159" s="1410"/>
      <c r="QFZ159" s="1410"/>
      <c r="QGA159" s="1410"/>
      <c r="QGB159" s="1410"/>
      <c r="QGC159" s="1410"/>
      <c r="QGD159" s="1410"/>
      <c r="QGE159" s="1410"/>
      <c r="QGF159" s="1410"/>
      <c r="QGG159" s="1410"/>
      <c r="QGH159" s="1410"/>
      <c r="QGI159" s="1410"/>
      <c r="QGJ159" s="1410"/>
      <c r="QGK159" s="1410"/>
      <c r="QGL159" s="1410"/>
      <c r="QGM159" s="1410"/>
      <c r="QGN159" s="1410"/>
      <c r="QGO159" s="1410"/>
      <c r="QGP159" s="1410"/>
      <c r="QGQ159" s="1410"/>
      <c r="QGR159" s="1410"/>
      <c r="QGS159" s="1410"/>
      <c r="QGT159" s="1410"/>
      <c r="QGU159" s="1410"/>
      <c r="QGV159" s="1410"/>
      <c r="QGW159" s="1410"/>
      <c r="QGX159" s="1410"/>
      <c r="QGY159" s="1410"/>
      <c r="QGZ159" s="1410"/>
      <c r="QHA159" s="1410"/>
      <c r="QHB159" s="1410"/>
      <c r="QHC159" s="1410"/>
      <c r="QHD159" s="1410"/>
      <c r="QHE159" s="1410"/>
      <c r="QHF159" s="1410"/>
      <c r="QHG159" s="1410"/>
      <c r="QHH159" s="1410"/>
      <c r="QHI159" s="1410"/>
      <c r="QHJ159" s="1410"/>
      <c r="QHK159" s="1410"/>
      <c r="QHL159" s="1410"/>
      <c r="QHM159" s="1410"/>
      <c r="QHN159" s="1410"/>
      <c r="QHO159" s="1410"/>
      <c r="QHP159" s="1410"/>
      <c r="QHQ159" s="1410"/>
      <c r="QHR159" s="1410"/>
      <c r="QHS159" s="1410"/>
      <c r="QHT159" s="1410"/>
      <c r="QHU159" s="1410"/>
      <c r="QHV159" s="1410"/>
      <c r="QHW159" s="1410"/>
      <c r="QHX159" s="1410"/>
      <c r="QHY159" s="1410"/>
      <c r="QHZ159" s="1410"/>
      <c r="QIA159" s="1410"/>
      <c r="QIB159" s="1410"/>
      <c r="QIC159" s="1410"/>
      <c r="QID159" s="1410"/>
      <c r="QIE159" s="1410"/>
      <c r="QIF159" s="1410"/>
      <c r="QIG159" s="1410"/>
      <c r="QIH159" s="1410"/>
      <c r="QII159" s="1410"/>
      <c r="QIJ159" s="1410"/>
      <c r="QIK159" s="1410"/>
      <c r="QIL159" s="1410"/>
      <c r="QIM159" s="1410"/>
      <c r="QIN159" s="1410"/>
      <c r="QIO159" s="1410"/>
      <c r="QIP159" s="1410"/>
      <c r="QIQ159" s="1410"/>
      <c r="QIR159" s="1410"/>
      <c r="QIS159" s="1410"/>
      <c r="QIT159" s="1410"/>
      <c r="QIU159" s="1410"/>
      <c r="QIV159" s="1410"/>
      <c r="QIW159" s="1410"/>
      <c r="QIX159" s="1410"/>
      <c r="QIY159" s="1410"/>
      <c r="QIZ159" s="1410"/>
      <c r="QJA159" s="1410"/>
      <c r="QJB159" s="1410"/>
      <c r="QJC159" s="1410"/>
      <c r="QJD159" s="1410"/>
      <c r="QJE159" s="1410"/>
      <c r="QJF159" s="1410"/>
      <c r="QJG159" s="1410"/>
      <c r="QJH159" s="1410"/>
      <c r="QJI159" s="1410"/>
      <c r="QJJ159" s="1410"/>
      <c r="QJK159" s="1410"/>
      <c r="QJL159" s="1410"/>
      <c r="QJM159" s="1410"/>
      <c r="QJN159" s="1410"/>
      <c r="QJO159" s="1410"/>
      <c r="QJP159" s="1410"/>
      <c r="QJQ159" s="1410"/>
      <c r="QJR159" s="1410"/>
      <c r="QJS159" s="1410"/>
      <c r="QJT159" s="1410"/>
      <c r="QJU159" s="1410"/>
      <c r="QJV159" s="1410"/>
      <c r="QJW159" s="1410"/>
      <c r="QJX159" s="1410"/>
      <c r="QJY159" s="1410"/>
      <c r="QJZ159" s="1410"/>
      <c r="QKA159" s="1410"/>
      <c r="QKB159" s="1410"/>
      <c r="QKC159" s="1410"/>
      <c r="QKD159" s="1410"/>
      <c r="QKE159" s="1410"/>
      <c r="QKF159" s="1410"/>
      <c r="QKG159" s="1410"/>
      <c r="QKH159" s="1410"/>
      <c r="QKI159" s="1410"/>
      <c r="QKJ159" s="1410"/>
      <c r="QKK159" s="1410"/>
      <c r="QKL159" s="1410"/>
      <c r="QKM159" s="1410"/>
      <c r="QKN159" s="1410"/>
      <c r="QKO159" s="1410"/>
      <c r="QKP159" s="1410"/>
      <c r="QKQ159" s="1410"/>
      <c r="QKR159" s="1410"/>
      <c r="QKS159" s="1410"/>
      <c r="QKT159" s="1410"/>
      <c r="QKU159" s="1410"/>
      <c r="QKV159" s="1410"/>
      <c r="QKW159" s="1410"/>
      <c r="QKX159" s="1410"/>
      <c r="QKY159" s="1410"/>
      <c r="QKZ159" s="1410"/>
      <c r="QLA159" s="1410"/>
      <c r="QLB159" s="1410"/>
      <c r="QLC159" s="1410"/>
      <c r="QLD159" s="1410"/>
      <c r="QLE159" s="1410"/>
      <c r="QLF159" s="1410"/>
      <c r="QLG159" s="1410"/>
      <c r="QLH159" s="1410"/>
      <c r="QLI159" s="1410"/>
      <c r="QLJ159" s="1410"/>
      <c r="QLK159" s="1410"/>
      <c r="QLL159" s="1410"/>
      <c r="QLM159" s="1410"/>
      <c r="QLN159" s="1410"/>
      <c r="QLO159" s="1410"/>
      <c r="QLP159" s="1410"/>
      <c r="QLQ159" s="1410"/>
      <c r="QLR159" s="1410"/>
      <c r="QLS159" s="1410"/>
      <c r="QLT159" s="1410"/>
      <c r="QLU159" s="1410"/>
      <c r="QLV159" s="1410"/>
      <c r="QLW159" s="1410"/>
      <c r="QLX159" s="1410"/>
      <c r="QLY159" s="1410"/>
      <c r="QLZ159" s="1410"/>
      <c r="QMA159" s="1410"/>
      <c r="QMB159" s="1410"/>
      <c r="QMC159" s="1410"/>
      <c r="QMD159" s="1410"/>
      <c r="QME159" s="1410"/>
      <c r="QMF159" s="1410"/>
      <c r="QMG159" s="1410"/>
      <c r="QMH159" s="1410"/>
      <c r="QMI159" s="1410"/>
      <c r="QMJ159" s="1410"/>
      <c r="QMK159" s="1410"/>
      <c r="QML159" s="1410"/>
      <c r="QMM159" s="1410"/>
      <c r="QMN159" s="1410"/>
      <c r="QMO159" s="1410"/>
      <c r="QMP159" s="1410"/>
      <c r="QMQ159" s="1410"/>
      <c r="QMR159" s="1410"/>
      <c r="QMS159" s="1410"/>
      <c r="QMT159" s="1410"/>
      <c r="QMU159" s="1410"/>
      <c r="QMV159" s="1410"/>
      <c r="QMW159" s="1410"/>
      <c r="QMX159" s="1410"/>
      <c r="QMY159" s="1410"/>
      <c r="QMZ159" s="1410"/>
      <c r="QNA159" s="1410"/>
      <c r="QNB159" s="1410"/>
      <c r="QNC159" s="1410"/>
      <c r="QND159" s="1410"/>
      <c r="QNE159" s="1410"/>
      <c r="QNF159" s="1410"/>
      <c r="QNG159" s="1410"/>
      <c r="QNH159" s="1410"/>
      <c r="QNI159" s="1410"/>
      <c r="QNJ159" s="1410"/>
      <c r="QNK159" s="1410"/>
      <c r="QNL159" s="1410"/>
      <c r="QNM159" s="1410"/>
      <c r="QNN159" s="1410"/>
      <c r="QNO159" s="1410"/>
      <c r="QNP159" s="1410"/>
      <c r="QNQ159" s="1410"/>
      <c r="QNR159" s="1410"/>
      <c r="QNS159" s="1410"/>
      <c r="QNT159" s="1410"/>
      <c r="QNU159" s="1410"/>
      <c r="QNV159" s="1410"/>
      <c r="QNW159" s="1410"/>
      <c r="QNX159" s="1410"/>
      <c r="QNY159" s="1410"/>
      <c r="QNZ159" s="1410"/>
      <c r="QOA159" s="1410"/>
      <c r="QOB159" s="1410"/>
      <c r="QOC159" s="1410"/>
      <c r="QOD159" s="1410"/>
      <c r="QOE159" s="1410"/>
      <c r="QOF159" s="1410"/>
      <c r="QOG159" s="1410"/>
      <c r="QOH159" s="1410"/>
      <c r="QOI159" s="1410"/>
      <c r="QOJ159" s="1410"/>
      <c r="QOK159" s="1410"/>
      <c r="QOL159" s="1410"/>
      <c r="QOM159" s="1410"/>
      <c r="QON159" s="1410"/>
      <c r="QOO159" s="1410"/>
      <c r="QOP159" s="1410"/>
      <c r="QOQ159" s="1410"/>
      <c r="QOR159" s="1410"/>
      <c r="QOS159" s="1410"/>
      <c r="QOT159" s="1410"/>
      <c r="QOU159" s="1410"/>
      <c r="QOV159" s="1410"/>
      <c r="QOW159" s="1410"/>
      <c r="QOX159" s="1410"/>
      <c r="QOY159" s="1410"/>
      <c r="QOZ159" s="1410"/>
      <c r="QPA159" s="1410"/>
      <c r="QPB159" s="1410"/>
      <c r="QPC159" s="1410"/>
      <c r="QPD159" s="1410"/>
      <c r="QPE159" s="1410"/>
      <c r="QPF159" s="1410"/>
      <c r="QPG159" s="1410"/>
      <c r="QPH159" s="1410"/>
      <c r="QPI159" s="1410"/>
      <c r="QPJ159" s="1410"/>
      <c r="QPK159" s="1410"/>
      <c r="QPL159" s="1410"/>
      <c r="QPM159" s="1410"/>
      <c r="QPN159" s="1410"/>
      <c r="QPO159" s="1410"/>
      <c r="QPP159" s="1410"/>
      <c r="QPQ159" s="1410"/>
      <c r="QPR159" s="1410"/>
      <c r="QPS159" s="1410"/>
      <c r="QPT159" s="1410"/>
      <c r="QPU159" s="1410"/>
      <c r="QPV159" s="1410"/>
      <c r="QPW159" s="1410"/>
      <c r="QPX159" s="1410"/>
      <c r="QPY159" s="1410"/>
      <c r="QPZ159" s="1410"/>
      <c r="QQA159" s="1410"/>
      <c r="QQB159" s="1410"/>
      <c r="QQC159" s="1410"/>
      <c r="QQD159" s="1410"/>
      <c r="QQE159" s="1410"/>
      <c r="QQF159" s="1410"/>
      <c r="QQG159" s="1410"/>
      <c r="QQH159" s="1410"/>
      <c r="QQI159" s="1410"/>
      <c r="QQJ159" s="1410"/>
      <c r="QQK159" s="1410"/>
      <c r="QQL159" s="1410"/>
      <c r="QQM159" s="1410"/>
      <c r="QQN159" s="1410"/>
      <c r="QQO159" s="1410"/>
      <c r="QQP159" s="1410"/>
      <c r="QQQ159" s="1410"/>
      <c r="QQR159" s="1410"/>
      <c r="QQS159" s="1410"/>
      <c r="QQT159" s="1410"/>
      <c r="QQU159" s="1410"/>
      <c r="QQV159" s="1410"/>
      <c r="QQW159" s="1410"/>
      <c r="QQX159" s="1410"/>
      <c r="QQY159" s="1410"/>
      <c r="QQZ159" s="1410"/>
      <c r="QRA159" s="1410"/>
      <c r="QRB159" s="1410"/>
      <c r="QRC159" s="1410"/>
      <c r="QRD159" s="1410"/>
      <c r="QRE159" s="1410"/>
      <c r="QRF159" s="1410"/>
      <c r="QRG159" s="1410"/>
      <c r="QRH159" s="1410"/>
      <c r="QRI159" s="1410"/>
      <c r="QRJ159" s="1410"/>
      <c r="QRK159" s="1410"/>
      <c r="QRL159" s="1410"/>
      <c r="QRM159" s="1410"/>
      <c r="QRN159" s="1410"/>
      <c r="QRO159" s="1410"/>
      <c r="QRP159" s="1410"/>
      <c r="QRQ159" s="1410"/>
      <c r="QRR159" s="1410"/>
      <c r="QRS159" s="1410"/>
      <c r="QRT159" s="1410"/>
      <c r="QRU159" s="1410"/>
      <c r="QRV159" s="1410"/>
      <c r="QRW159" s="1410"/>
      <c r="QRX159" s="1410"/>
      <c r="QRY159" s="1410"/>
      <c r="QRZ159" s="1410"/>
      <c r="QSA159" s="1410"/>
      <c r="QSB159" s="1410"/>
      <c r="QSC159" s="1410"/>
      <c r="QSD159" s="1410"/>
      <c r="QSE159" s="1410"/>
      <c r="QSF159" s="1410"/>
      <c r="QSG159" s="1410"/>
      <c r="QSH159" s="1410"/>
      <c r="QSI159" s="1410"/>
      <c r="QSJ159" s="1410"/>
      <c r="QSK159" s="1410"/>
      <c r="QSL159" s="1410"/>
      <c r="QSM159" s="1410"/>
      <c r="QSN159" s="1410"/>
      <c r="QSO159" s="1410"/>
      <c r="QSP159" s="1410"/>
      <c r="QSQ159" s="1410"/>
      <c r="QSR159" s="1410"/>
      <c r="QSS159" s="1410"/>
      <c r="QST159" s="1410"/>
      <c r="QSU159" s="1410"/>
      <c r="QSV159" s="1410"/>
      <c r="QSW159" s="1410"/>
      <c r="QSX159" s="1410"/>
      <c r="QSY159" s="1410"/>
      <c r="QSZ159" s="1410"/>
      <c r="QTA159" s="1410"/>
      <c r="QTB159" s="1410"/>
      <c r="QTC159" s="1410"/>
      <c r="QTD159" s="1410"/>
      <c r="QTE159" s="1410"/>
      <c r="QTF159" s="1410"/>
      <c r="QTG159" s="1410"/>
      <c r="QTH159" s="1410"/>
      <c r="QTI159" s="1410"/>
      <c r="QTJ159" s="1410"/>
      <c r="QTK159" s="1410"/>
      <c r="QTL159" s="1410"/>
      <c r="QTM159" s="1410"/>
      <c r="QTN159" s="1410"/>
      <c r="QTO159" s="1410"/>
      <c r="QTP159" s="1410"/>
      <c r="QTQ159" s="1410"/>
      <c r="QTR159" s="1410"/>
      <c r="QTS159" s="1410"/>
      <c r="QTT159" s="1410"/>
      <c r="QTU159" s="1410"/>
      <c r="QTV159" s="1410"/>
      <c r="QTW159" s="1410"/>
      <c r="QTX159" s="1410"/>
      <c r="QTY159" s="1410"/>
      <c r="QTZ159" s="1410"/>
      <c r="QUA159" s="1410"/>
      <c r="QUB159" s="1410"/>
      <c r="QUC159" s="1410"/>
      <c r="QUD159" s="1410"/>
      <c r="QUE159" s="1410"/>
      <c r="QUF159" s="1410"/>
      <c r="QUG159" s="1410"/>
      <c r="QUH159" s="1410"/>
      <c r="QUI159" s="1410"/>
      <c r="QUJ159" s="1410"/>
      <c r="QUK159" s="1410"/>
      <c r="QUL159" s="1410"/>
      <c r="QUM159" s="1410"/>
      <c r="QUN159" s="1410"/>
      <c r="QUO159" s="1410"/>
      <c r="QUP159" s="1410"/>
      <c r="QUQ159" s="1410"/>
      <c r="QUR159" s="1410"/>
      <c r="QUS159" s="1410"/>
      <c r="QUT159" s="1410"/>
      <c r="QUU159" s="1410"/>
      <c r="QUV159" s="1410"/>
      <c r="QUW159" s="1410"/>
      <c r="QUX159" s="1410"/>
      <c r="QUY159" s="1410"/>
      <c r="QUZ159" s="1410"/>
      <c r="QVA159" s="1410"/>
      <c r="QVB159" s="1410"/>
      <c r="QVC159" s="1410"/>
      <c r="QVD159" s="1410"/>
      <c r="QVE159" s="1410"/>
      <c r="QVF159" s="1410"/>
      <c r="QVG159" s="1410"/>
      <c r="QVH159" s="1410"/>
      <c r="QVI159" s="1410"/>
      <c r="QVJ159" s="1410"/>
      <c r="QVK159" s="1410"/>
      <c r="QVL159" s="1410"/>
      <c r="QVM159" s="1410"/>
      <c r="QVN159" s="1410"/>
      <c r="QVO159" s="1410"/>
      <c r="QVP159" s="1410"/>
      <c r="QVQ159" s="1410"/>
      <c r="QVR159" s="1410"/>
      <c r="QVS159" s="1410"/>
      <c r="QVT159" s="1410"/>
      <c r="QVU159" s="1410"/>
      <c r="QVV159" s="1410"/>
      <c r="QVW159" s="1410"/>
      <c r="QVX159" s="1410"/>
      <c r="QVY159" s="1410"/>
      <c r="QVZ159" s="1410"/>
      <c r="QWA159" s="1410"/>
      <c r="QWB159" s="1410"/>
      <c r="QWC159" s="1410"/>
      <c r="QWD159" s="1410"/>
      <c r="QWE159" s="1410"/>
      <c r="QWF159" s="1410"/>
      <c r="QWG159" s="1410"/>
      <c r="QWH159" s="1410"/>
      <c r="QWI159" s="1410"/>
      <c r="QWJ159" s="1410"/>
      <c r="QWK159" s="1410"/>
      <c r="QWL159" s="1410"/>
      <c r="QWM159" s="1410"/>
      <c r="QWN159" s="1410"/>
      <c r="QWO159" s="1410"/>
      <c r="QWP159" s="1410"/>
      <c r="QWQ159" s="1410"/>
      <c r="QWR159" s="1410"/>
      <c r="QWS159" s="1410"/>
      <c r="QWT159" s="1410"/>
      <c r="QWU159" s="1410"/>
      <c r="QWV159" s="1410"/>
      <c r="QWW159" s="1410"/>
      <c r="QWX159" s="1410"/>
      <c r="QWY159" s="1410"/>
      <c r="QWZ159" s="1410"/>
      <c r="QXA159" s="1410"/>
      <c r="QXB159" s="1410"/>
      <c r="QXC159" s="1410"/>
      <c r="QXD159" s="1410"/>
      <c r="QXE159" s="1410"/>
      <c r="QXF159" s="1410"/>
      <c r="QXG159" s="1410"/>
      <c r="QXH159" s="1410"/>
      <c r="QXI159" s="1410"/>
      <c r="QXJ159" s="1410"/>
      <c r="QXK159" s="1410"/>
      <c r="QXL159" s="1410"/>
      <c r="QXM159" s="1410"/>
      <c r="QXN159" s="1410"/>
      <c r="QXO159" s="1410"/>
      <c r="QXP159" s="1410"/>
      <c r="QXQ159" s="1410"/>
      <c r="QXR159" s="1410"/>
      <c r="QXS159" s="1410"/>
      <c r="QXT159" s="1410"/>
      <c r="QXU159" s="1410"/>
      <c r="QXV159" s="1410"/>
      <c r="QXW159" s="1410"/>
      <c r="QXX159" s="1410"/>
      <c r="QXY159" s="1410"/>
      <c r="QXZ159" s="1410"/>
      <c r="QYA159" s="1410"/>
      <c r="QYB159" s="1410"/>
      <c r="QYC159" s="1410"/>
      <c r="QYD159" s="1410"/>
      <c r="QYE159" s="1410"/>
      <c r="QYF159" s="1410"/>
      <c r="QYG159" s="1410"/>
      <c r="QYH159" s="1410"/>
      <c r="QYI159" s="1410"/>
      <c r="QYJ159" s="1410"/>
      <c r="QYK159" s="1410"/>
      <c r="QYL159" s="1410"/>
      <c r="QYM159" s="1410"/>
      <c r="QYN159" s="1410"/>
      <c r="QYO159" s="1410"/>
      <c r="QYP159" s="1410"/>
      <c r="QYQ159" s="1410"/>
      <c r="QYR159" s="1410"/>
      <c r="QYS159" s="1410"/>
      <c r="QYT159" s="1410"/>
      <c r="QYU159" s="1410"/>
      <c r="QYV159" s="1410"/>
      <c r="QYW159" s="1410"/>
      <c r="QYX159" s="1410"/>
      <c r="QYY159" s="1410"/>
      <c r="QYZ159" s="1410"/>
      <c r="QZA159" s="1410"/>
      <c r="QZB159" s="1410"/>
      <c r="QZC159" s="1410"/>
      <c r="QZD159" s="1410"/>
      <c r="QZE159" s="1410"/>
      <c r="QZF159" s="1410"/>
      <c r="QZG159" s="1410"/>
      <c r="QZH159" s="1410"/>
      <c r="QZI159" s="1410"/>
      <c r="QZJ159" s="1410"/>
      <c r="QZK159" s="1410"/>
      <c r="QZL159" s="1410"/>
      <c r="QZM159" s="1410"/>
      <c r="QZN159" s="1410"/>
      <c r="QZO159" s="1410"/>
      <c r="QZP159" s="1410"/>
      <c r="QZQ159" s="1410"/>
      <c r="QZR159" s="1410"/>
      <c r="QZS159" s="1410"/>
      <c r="QZT159" s="1410"/>
      <c r="QZU159" s="1410"/>
      <c r="QZV159" s="1410"/>
      <c r="QZW159" s="1410"/>
      <c r="QZX159" s="1410"/>
      <c r="QZY159" s="1410"/>
      <c r="QZZ159" s="1410"/>
      <c r="RAA159" s="1410"/>
      <c r="RAB159" s="1410"/>
      <c r="RAC159" s="1410"/>
      <c r="RAD159" s="1410"/>
      <c r="RAE159" s="1410"/>
      <c r="RAF159" s="1410"/>
      <c r="RAG159" s="1410"/>
      <c r="RAH159" s="1410"/>
      <c r="RAI159" s="1410"/>
      <c r="RAJ159" s="1410"/>
      <c r="RAK159" s="1410"/>
      <c r="RAL159" s="1410"/>
      <c r="RAM159" s="1410"/>
      <c r="RAN159" s="1410"/>
      <c r="RAO159" s="1410"/>
      <c r="RAP159" s="1410"/>
      <c r="RAQ159" s="1410"/>
      <c r="RAR159" s="1410"/>
      <c r="RAS159" s="1410"/>
      <c r="RAT159" s="1410"/>
      <c r="RAU159" s="1410"/>
      <c r="RAV159" s="1410"/>
      <c r="RAW159" s="1410"/>
      <c r="RAX159" s="1410"/>
      <c r="RAY159" s="1410"/>
      <c r="RAZ159" s="1410"/>
      <c r="RBA159" s="1410"/>
      <c r="RBB159" s="1410"/>
      <c r="RBC159" s="1410"/>
      <c r="RBD159" s="1410"/>
      <c r="RBE159" s="1410"/>
      <c r="RBF159" s="1410"/>
      <c r="RBG159" s="1410"/>
      <c r="RBH159" s="1410"/>
      <c r="RBI159" s="1410"/>
      <c r="RBJ159" s="1410"/>
      <c r="RBK159" s="1410"/>
      <c r="RBL159" s="1410"/>
      <c r="RBM159" s="1410"/>
      <c r="RBN159" s="1410"/>
      <c r="RBO159" s="1410"/>
      <c r="RBP159" s="1410"/>
      <c r="RBQ159" s="1410"/>
      <c r="RBR159" s="1410"/>
      <c r="RBS159" s="1410"/>
      <c r="RBT159" s="1410"/>
      <c r="RBU159" s="1410"/>
      <c r="RBV159" s="1410"/>
      <c r="RBW159" s="1410"/>
      <c r="RBX159" s="1410"/>
      <c r="RBY159" s="1410"/>
      <c r="RBZ159" s="1410"/>
      <c r="RCA159" s="1410"/>
      <c r="RCB159" s="1410"/>
      <c r="RCC159" s="1410"/>
      <c r="RCD159" s="1410"/>
      <c r="RCE159" s="1410"/>
      <c r="RCF159" s="1410"/>
      <c r="RCG159" s="1410"/>
      <c r="RCH159" s="1410"/>
      <c r="RCI159" s="1410"/>
      <c r="RCJ159" s="1410"/>
      <c r="RCK159" s="1410"/>
      <c r="RCL159" s="1410"/>
      <c r="RCM159" s="1410"/>
      <c r="RCN159" s="1410"/>
      <c r="RCO159" s="1410"/>
      <c r="RCP159" s="1410"/>
      <c r="RCQ159" s="1410"/>
      <c r="RCR159" s="1410"/>
      <c r="RCS159" s="1410"/>
      <c r="RCT159" s="1410"/>
      <c r="RCU159" s="1410"/>
      <c r="RCV159" s="1410"/>
      <c r="RCW159" s="1410"/>
      <c r="RCX159" s="1410"/>
      <c r="RCY159" s="1410"/>
      <c r="RCZ159" s="1410"/>
      <c r="RDA159" s="1410"/>
      <c r="RDB159" s="1410"/>
      <c r="RDC159" s="1410"/>
      <c r="RDD159" s="1410"/>
      <c r="RDE159" s="1410"/>
      <c r="RDF159" s="1410"/>
      <c r="RDG159" s="1410"/>
      <c r="RDH159" s="1410"/>
      <c r="RDI159" s="1410"/>
      <c r="RDJ159" s="1410"/>
      <c r="RDK159" s="1410"/>
      <c r="RDL159" s="1410"/>
      <c r="RDM159" s="1410"/>
      <c r="RDN159" s="1410"/>
      <c r="RDO159" s="1410"/>
      <c r="RDP159" s="1410"/>
      <c r="RDQ159" s="1410"/>
      <c r="RDR159" s="1410"/>
      <c r="RDS159" s="1410"/>
      <c r="RDT159" s="1410"/>
      <c r="RDU159" s="1410"/>
      <c r="RDV159" s="1410"/>
      <c r="RDW159" s="1410"/>
      <c r="RDX159" s="1410"/>
      <c r="RDY159" s="1410"/>
      <c r="RDZ159" s="1410"/>
      <c r="REA159" s="1410"/>
      <c r="REB159" s="1410"/>
      <c r="REC159" s="1410"/>
      <c r="RED159" s="1410"/>
      <c r="REE159" s="1410"/>
      <c r="REF159" s="1410"/>
      <c r="REG159" s="1410"/>
      <c r="REH159" s="1410"/>
      <c r="REI159" s="1410"/>
      <c r="REJ159" s="1410"/>
      <c r="REK159" s="1410"/>
      <c r="REL159" s="1410"/>
      <c r="REM159" s="1410"/>
      <c r="REN159" s="1410"/>
      <c r="REO159" s="1410"/>
      <c r="REP159" s="1410"/>
      <c r="REQ159" s="1410"/>
      <c r="RER159" s="1410"/>
      <c r="RES159" s="1410"/>
      <c r="RET159" s="1410"/>
      <c r="REU159" s="1410"/>
      <c r="REV159" s="1410"/>
      <c r="REW159" s="1410"/>
      <c r="REX159" s="1410"/>
      <c r="REY159" s="1410"/>
      <c r="REZ159" s="1410"/>
      <c r="RFA159" s="1410"/>
      <c r="RFB159" s="1410"/>
      <c r="RFC159" s="1410"/>
      <c r="RFD159" s="1410"/>
      <c r="RFE159" s="1410"/>
      <c r="RFF159" s="1410"/>
      <c r="RFG159" s="1410"/>
      <c r="RFH159" s="1410"/>
      <c r="RFI159" s="1410"/>
      <c r="RFJ159" s="1410"/>
      <c r="RFK159" s="1410"/>
      <c r="RFL159" s="1410"/>
      <c r="RFM159" s="1410"/>
      <c r="RFN159" s="1410"/>
      <c r="RFO159" s="1410"/>
      <c r="RFP159" s="1410"/>
      <c r="RFQ159" s="1410"/>
      <c r="RFR159" s="1410"/>
      <c r="RFS159" s="1410"/>
      <c r="RFT159" s="1410"/>
      <c r="RFU159" s="1410"/>
      <c r="RFV159" s="1410"/>
      <c r="RFW159" s="1410"/>
      <c r="RFX159" s="1410"/>
      <c r="RFY159" s="1410"/>
      <c r="RFZ159" s="1410"/>
      <c r="RGA159" s="1410"/>
      <c r="RGB159" s="1410"/>
      <c r="RGC159" s="1410"/>
      <c r="RGD159" s="1410"/>
      <c r="RGE159" s="1410"/>
      <c r="RGF159" s="1410"/>
      <c r="RGG159" s="1410"/>
      <c r="RGH159" s="1410"/>
      <c r="RGI159" s="1410"/>
      <c r="RGJ159" s="1410"/>
      <c r="RGK159" s="1410"/>
      <c r="RGL159" s="1410"/>
      <c r="RGM159" s="1410"/>
      <c r="RGN159" s="1410"/>
      <c r="RGO159" s="1410"/>
      <c r="RGP159" s="1410"/>
      <c r="RGQ159" s="1410"/>
      <c r="RGR159" s="1410"/>
      <c r="RGS159" s="1410"/>
      <c r="RGT159" s="1410"/>
      <c r="RGU159" s="1410"/>
      <c r="RGV159" s="1410"/>
      <c r="RGW159" s="1410"/>
      <c r="RGX159" s="1410"/>
      <c r="RGY159" s="1410"/>
      <c r="RGZ159" s="1410"/>
      <c r="RHA159" s="1410"/>
      <c r="RHB159" s="1410"/>
      <c r="RHC159" s="1410"/>
      <c r="RHD159" s="1410"/>
      <c r="RHE159" s="1410"/>
      <c r="RHF159" s="1410"/>
      <c r="RHG159" s="1410"/>
      <c r="RHH159" s="1410"/>
      <c r="RHI159" s="1410"/>
      <c r="RHJ159" s="1410"/>
      <c r="RHK159" s="1410"/>
      <c r="RHL159" s="1410"/>
      <c r="RHM159" s="1410"/>
      <c r="RHN159" s="1410"/>
      <c r="RHO159" s="1410"/>
      <c r="RHP159" s="1410"/>
      <c r="RHQ159" s="1410"/>
      <c r="RHR159" s="1410"/>
      <c r="RHS159" s="1410"/>
      <c r="RHT159" s="1410"/>
      <c r="RHU159" s="1410"/>
      <c r="RHV159" s="1410"/>
      <c r="RHW159" s="1410"/>
      <c r="RHX159" s="1410"/>
      <c r="RHY159" s="1410"/>
      <c r="RHZ159" s="1410"/>
      <c r="RIA159" s="1410"/>
      <c r="RIB159" s="1410"/>
      <c r="RIC159" s="1410"/>
      <c r="RID159" s="1410"/>
      <c r="RIE159" s="1410"/>
      <c r="RIF159" s="1410"/>
      <c r="RIG159" s="1410"/>
      <c r="RIH159" s="1410"/>
      <c r="RII159" s="1410"/>
      <c r="RIJ159" s="1410"/>
      <c r="RIK159" s="1410"/>
      <c r="RIL159" s="1410"/>
      <c r="RIM159" s="1410"/>
      <c r="RIN159" s="1410"/>
      <c r="RIO159" s="1410"/>
      <c r="RIP159" s="1410"/>
      <c r="RIQ159" s="1410"/>
      <c r="RIR159" s="1410"/>
      <c r="RIS159" s="1410"/>
      <c r="RIT159" s="1410"/>
      <c r="RIU159" s="1410"/>
      <c r="RIV159" s="1410"/>
      <c r="RIW159" s="1410"/>
      <c r="RIX159" s="1410"/>
      <c r="RIY159" s="1410"/>
      <c r="RIZ159" s="1410"/>
      <c r="RJA159" s="1410"/>
      <c r="RJB159" s="1410"/>
      <c r="RJC159" s="1410"/>
      <c r="RJD159" s="1410"/>
      <c r="RJE159" s="1410"/>
      <c r="RJF159" s="1410"/>
      <c r="RJG159" s="1410"/>
      <c r="RJH159" s="1410"/>
      <c r="RJI159" s="1410"/>
      <c r="RJJ159" s="1410"/>
      <c r="RJK159" s="1410"/>
      <c r="RJL159" s="1410"/>
      <c r="RJM159" s="1410"/>
      <c r="RJN159" s="1410"/>
      <c r="RJO159" s="1410"/>
      <c r="RJP159" s="1410"/>
      <c r="RJQ159" s="1410"/>
      <c r="RJR159" s="1410"/>
      <c r="RJS159" s="1410"/>
      <c r="RJT159" s="1410"/>
      <c r="RJU159" s="1410"/>
      <c r="RJV159" s="1410"/>
      <c r="RJW159" s="1410"/>
      <c r="RJX159" s="1410"/>
      <c r="RJY159" s="1410"/>
      <c r="RJZ159" s="1410"/>
      <c r="RKA159" s="1410"/>
      <c r="RKB159" s="1410"/>
      <c r="RKC159" s="1410"/>
      <c r="RKD159" s="1410"/>
      <c r="RKE159" s="1410"/>
      <c r="RKF159" s="1410"/>
      <c r="RKG159" s="1410"/>
      <c r="RKH159" s="1410"/>
      <c r="RKI159" s="1410"/>
      <c r="RKJ159" s="1410"/>
      <c r="RKK159" s="1410"/>
      <c r="RKL159" s="1410"/>
      <c r="RKM159" s="1410"/>
      <c r="RKN159" s="1410"/>
      <c r="RKO159" s="1410"/>
      <c r="RKP159" s="1410"/>
      <c r="RKQ159" s="1410"/>
      <c r="RKR159" s="1410"/>
      <c r="RKS159" s="1410"/>
      <c r="RKT159" s="1410"/>
      <c r="RKU159" s="1410"/>
      <c r="RKV159" s="1410"/>
      <c r="RKW159" s="1410"/>
      <c r="RKX159" s="1410"/>
      <c r="RKY159" s="1410"/>
      <c r="RKZ159" s="1410"/>
      <c r="RLA159" s="1410"/>
      <c r="RLB159" s="1410"/>
      <c r="RLC159" s="1410"/>
      <c r="RLD159" s="1410"/>
      <c r="RLE159" s="1410"/>
      <c r="RLF159" s="1410"/>
      <c r="RLG159" s="1410"/>
      <c r="RLH159" s="1410"/>
      <c r="RLI159" s="1410"/>
      <c r="RLJ159" s="1410"/>
      <c r="RLK159" s="1410"/>
      <c r="RLL159" s="1410"/>
      <c r="RLM159" s="1410"/>
      <c r="RLN159" s="1410"/>
      <c r="RLO159" s="1410"/>
      <c r="RLP159" s="1410"/>
      <c r="RLQ159" s="1410"/>
      <c r="RLR159" s="1410"/>
      <c r="RLS159" s="1410"/>
      <c r="RLT159" s="1410"/>
      <c r="RLU159" s="1410"/>
      <c r="RLV159" s="1410"/>
      <c r="RLW159" s="1410"/>
      <c r="RLX159" s="1410"/>
      <c r="RLY159" s="1410"/>
      <c r="RLZ159" s="1410"/>
      <c r="RMA159" s="1410"/>
      <c r="RMB159" s="1410"/>
      <c r="RMC159" s="1410"/>
      <c r="RMD159" s="1410"/>
      <c r="RME159" s="1410"/>
      <c r="RMF159" s="1410"/>
      <c r="RMG159" s="1410"/>
      <c r="RMH159" s="1410"/>
      <c r="RMI159" s="1410"/>
      <c r="RMJ159" s="1410"/>
      <c r="RMK159" s="1410"/>
      <c r="RML159" s="1410"/>
      <c r="RMM159" s="1410"/>
      <c r="RMN159" s="1410"/>
      <c r="RMO159" s="1410"/>
      <c r="RMP159" s="1410"/>
      <c r="RMQ159" s="1410"/>
      <c r="RMR159" s="1410"/>
      <c r="RMS159" s="1410"/>
      <c r="RMT159" s="1410"/>
      <c r="RMU159" s="1410"/>
      <c r="RMV159" s="1410"/>
      <c r="RMW159" s="1410"/>
      <c r="RMX159" s="1410"/>
      <c r="RMY159" s="1410"/>
      <c r="RMZ159" s="1410"/>
      <c r="RNA159" s="1410"/>
      <c r="RNB159" s="1410"/>
      <c r="RNC159" s="1410"/>
      <c r="RND159" s="1410"/>
      <c r="RNE159" s="1410"/>
      <c r="RNF159" s="1410"/>
      <c r="RNG159" s="1410"/>
      <c r="RNH159" s="1410"/>
      <c r="RNI159" s="1410"/>
      <c r="RNJ159" s="1410"/>
      <c r="RNK159" s="1410"/>
      <c r="RNL159" s="1410"/>
      <c r="RNM159" s="1410"/>
      <c r="RNN159" s="1410"/>
      <c r="RNO159" s="1410"/>
      <c r="RNP159" s="1410"/>
      <c r="RNQ159" s="1410"/>
      <c r="RNR159" s="1410"/>
      <c r="RNS159" s="1410"/>
      <c r="RNT159" s="1410"/>
      <c r="RNU159" s="1410"/>
      <c r="RNV159" s="1410"/>
      <c r="RNW159" s="1410"/>
      <c r="RNX159" s="1410"/>
      <c r="RNY159" s="1410"/>
      <c r="RNZ159" s="1410"/>
      <c r="ROA159" s="1410"/>
      <c r="ROB159" s="1410"/>
      <c r="ROC159" s="1410"/>
      <c r="ROD159" s="1410"/>
      <c r="ROE159" s="1410"/>
      <c r="ROF159" s="1410"/>
      <c r="ROG159" s="1410"/>
      <c r="ROH159" s="1410"/>
      <c r="ROI159" s="1410"/>
      <c r="ROJ159" s="1410"/>
      <c r="ROK159" s="1410"/>
      <c r="ROL159" s="1410"/>
      <c r="ROM159" s="1410"/>
      <c r="RON159" s="1410"/>
      <c r="ROO159" s="1410"/>
      <c r="ROP159" s="1410"/>
      <c r="ROQ159" s="1410"/>
      <c r="ROR159" s="1410"/>
      <c r="ROS159" s="1410"/>
      <c r="ROT159" s="1410"/>
      <c r="ROU159" s="1410"/>
      <c r="ROV159" s="1410"/>
      <c r="ROW159" s="1410"/>
      <c r="ROX159" s="1410"/>
      <c r="ROY159" s="1410"/>
      <c r="ROZ159" s="1410"/>
      <c r="RPA159" s="1410"/>
      <c r="RPB159" s="1410"/>
      <c r="RPC159" s="1410"/>
      <c r="RPD159" s="1410"/>
      <c r="RPE159" s="1410"/>
      <c r="RPF159" s="1410"/>
      <c r="RPG159" s="1410"/>
      <c r="RPH159" s="1410"/>
      <c r="RPI159" s="1410"/>
      <c r="RPJ159" s="1410"/>
      <c r="RPK159" s="1410"/>
      <c r="RPL159" s="1410"/>
      <c r="RPM159" s="1410"/>
      <c r="RPN159" s="1410"/>
      <c r="RPO159" s="1410"/>
      <c r="RPP159" s="1410"/>
      <c r="RPQ159" s="1410"/>
      <c r="RPR159" s="1410"/>
      <c r="RPS159" s="1410"/>
      <c r="RPT159" s="1410"/>
      <c r="RPU159" s="1410"/>
      <c r="RPV159" s="1410"/>
      <c r="RPW159" s="1410"/>
      <c r="RPX159" s="1410"/>
      <c r="RPY159" s="1410"/>
      <c r="RPZ159" s="1410"/>
      <c r="RQA159" s="1410"/>
      <c r="RQB159" s="1410"/>
      <c r="RQC159" s="1410"/>
      <c r="RQD159" s="1410"/>
      <c r="RQE159" s="1410"/>
      <c r="RQF159" s="1410"/>
      <c r="RQG159" s="1410"/>
      <c r="RQH159" s="1410"/>
      <c r="RQI159" s="1410"/>
      <c r="RQJ159" s="1410"/>
      <c r="RQK159" s="1410"/>
      <c r="RQL159" s="1410"/>
      <c r="RQM159" s="1410"/>
      <c r="RQN159" s="1410"/>
      <c r="RQO159" s="1410"/>
      <c r="RQP159" s="1410"/>
      <c r="RQQ159" s="1410"/>
      <c r="RQR159" s="1410"/>
      <c r="RQS159" s="1410"/>
      <c r="RQT159" s="1410"/>
      <c r="RQU159" s="1410"/>
      <c r="RQV159" s="1410"/>
      <c r="RQW159" s="1410"/>
      <c r="RQX159" s="1410"/>
      <c r="RQY159" s="1410"/>
      <c r="RQZ159" s="1410"/>
      <c r="RRA159" s="1410"/>
      <c r="RRB159" s="1410"/>
      <c r="RRC159" s="1410"/>
      <c r="RRD159" s="1410"/>
      <c r="RRE159" s="1410"/>
      <c r="RRF159" s="1410"/>
      <c r="RRG159" s="1410"/>
      <c r="RRH159" s="1410"/>
      <c r="RRI159" s="1410"/>
      <c r="RRJ159" s="1410"/>
      <c r="RRK159" s="1410"/>
      <c r="RRL159" s="1410"/>
      <c r="RRM159" s="1410"/>
      <c r="RRN159" s="1410"/>
      <c r="RRO159" s="1410"/>
      <c r="RRP159" s="1410"/>
      <c r="RRQ159" s="1410"/>
      <c r="RRR159" s="1410"/>
      <c r="RRS159" s="1410"/>
      <c r="RRT159" s="1410"/>
      <c r="RRU159" s="1410"/>
      <c r="RRV159" s="1410"/>
      <c r="RRW159" s="1410"/>
      <c r="RRX159" s="1410"/>
      <c r="RRY159" s="1410"/>
      <c r="RRZ159" s="1410"/>
      <c r="RSA159" s="1410"/>
      <c r="RSB159" s="1410"/>
      <c r="RSC159" s="1410"/>
      <c r="RSD159" s="1410"/>
      <c r="RSE159" s="1410"/>
      <c r="RSF159" s="1410"/>
      <c r="RSG159" s="1410"/>
      <c r="RSH159" s="1410"/>
      <c r="RSI159" s="1410"/>
      <c r="RSJ159" s="1410"/>
      <c r="RSK159" s="1410"/>
      <c r="RSL159" s="1410"/>
      <c r="RSM159" s="1410"/>
      <c r="RSN159" s="1410"/>
      <c r="RSO159" s="1410"/>
      <c r="RSP159" s="1410"/>
      <c r="RSQ159" s="1410"/>
      <c r="RSR159" s="1410"/>
      <c r="RSS159" s="1410"/>
      <c r="RST159" s="1410"/>
      <c r="RSU159" s="1410"/>
      <c r="RSV159" s="1410"/>
      <c r="RSW159" s="1410"/>
      <c r="RSX159" s="1410"/>
      <c r="RSY159" s="1410"/>
      <c r="RSZ159" s="1410"/>
      <c r="RTA159" s="1410"/>
      <c r="RTB159" s="1410"/>
      <c r="RTC159" s="1410"/>
      <c r="RTD159" s="1410"/>
      <c r="RTE159" s="1410"/>
      <c r="RTF159" s="1410"/>
      <c r="RTG159" s="1410"/>
      <c r="RTH159" s="1410"/>
      <c r="RTI159" s="1410"/>
      <c r="RTJ159" s="1410"/>
      <c r="RTK159" s="1410"/>
      <c r="RTL159" s="1410"/>
      <c r="RTM159" s="1410"/>
      <c r="RTN159" s="1410"/>
      <c r="RTO159" s="1410"/>
      <c r="RTP159" s="1410"/>
      <c r="RTQ159" s="1410"/>
      <c r="RTR159" s="1410"/>
      <c r="RTS159" s="1410"/>
      <c r="RTT159" s="1410"/>
      <c r="RTU159" s="1410"/>
      <c r="RTV159" s="1410"/>
      <c r="RTW159" s="1410"/>
      <c r="RTX159" s="1410"/>
      <c r="RTY159" s="1410"/>
      <c r="RTZ159" s="1410"/>
      <c r="RUA159" s="1410"/>
      <c r="RUB159" s="1410"/>
      <c r="RUC159" s="1410"/>
      <c r="RUD159" s="1410"/>
      <c r="RUE159" s="1410"/>
      <c r="RUF159" s="1410"/>
      <c r="RUG159" s="1410"/>
      <c r="RUH159" s="1410"/>
      <c r="RUI159" s="1410"/>
      <c r="RUJ159" s="1410"/>
      <c r="RUK159" s="1410"/>
      <c r="RUL159" s="1410"/>
      <c r="RUM159" s="1410"/>
      <c r="RUN159" s="1410"/>
      <c r="RUO159" s="1410"/>
      <c r="RUP159" s="1410"/>
      <c r="RUQ159" s="1410"/>
      <c r="RUR159" s="1410"/>
      <c r="RUS159" s="1410"/>
      <c r="RUT159" s="1410"/>
      <c r="RUU159" s="1410"/>
      <c r="RUV159" s="1410"/>
      <c r="RUW159" s="1410"/>
      <c r="RUX159" s="1410"/>
      <c r="RUY159" s="1410"/>
      <c r="RUZ159" s="1410"/>
      <c r="RVA159" s="1410"/>
      <c r="RVB159" s="1410"/>
      <c r="RVC159" s="1410"/>
      <c r="RVD159" s="1410"/>
      <c r="RVE159" s="1410"/>
      <c r="RVF159" s="1410"/>
      <c r="RVG159" s="1410"/>
      <c r="RVH159" s="1410"/>
      <c r="RVI159" s="1410"/>
      <c r="RVJ159" s="1410"/>
      <c r="RVK159" s="1410"/>
      <c r="RVL159" s="1410"/>
      <c r="RVM159" s="1410"/>
      <c r="RVN159" s="1410"/>
      <c r="RVO159" s="1410"/>
      <c r="RVP159" s="1410"/>
      <c r="RVQ159" s="1410"/>
      <c r="RVR159" s="1410"/>
      <c r="RVS159" s="1410"/>
      <c r="RVT159" s="1410"/>
      <c r="RVU159" s="1410"/>
      <c r="RVV159" s="1410"/>
      <c r="RVW159" s="1410"/>
      <c r="RVX159" s="1410"/>
      <c r="RVY159" s="1410"/>
      <c r="RVZ159" s="1410"/>
      <c r="RWA159" s="1410"/>
      <c r="RWB159" s="1410"/>
      <c r="RWC159" s="1410"/>
      <c r="RWD159" s="1410"/>
      <c r="RWE159" s="1410"/>
      <c r="RWF159" s="1410"/>
      <c r="RWG159" s="1410"/>
      <c r="RWH159" s="1410"/>
      <c r="RWI159" s="1410"/>
      <c r="RWJ159" s="1410"/>
      <c r="RWK159" s="1410"/>
      <c r="RWL159" s="1410"/>
      <c r="RWM159" s="1410"/>
      <c r="RWN159" s="1410"/>
      <c r="RWO159" s="1410"/>
      <c r="RWP159" s="1410"/>
      <c r="RWQ159" s="1410"/>
      <c r="RWR159" s="1410"/>
      <c r="RWS159" s="1410"/>
      <c r="RWT159" s="1410"/>
      <c r="RWU159" s="1410"/>
      <c r="RWV159" s="1410"/>
      <c r="RWW159" s="1410"/>
      <c r="RWX159" s="1410"/>
      <c r="RWY159" s="1410"/>
      <c r="RWZ159" s="1410"/>
      <c r="RXA159" s="1410"/>
      <c r="RXB159" s="1410"/>
      <c r="RXC159" s="1410"/>
      <c r="RXD159" s="1410"/>
      <c r="RXE159" s="1410"/>
      <c r="RXF159" s="1410"/>
      <c r="RXG159" s="1410"/>
      <c r="RXH159" s="1410"/>
      <c r="RXI159" s="1410"/>
      <c r="RXJ159" s="1410"/>
      <c r="RXK159" s="1410"/>
      <c r="RXL159" s="1410"/>
      <c r="RXM159" s="1410"/>
      <c r="RXN159" s="1410"/>
      <c r="RXO159" s="1410"/>
      <c r="RXP159" s="1410"/>
      <c r="RXQ159" s="1410"/>
      <c r="RXR159" s="1410"/>
      <c r="RXS159" s="1410"/>
      <c r="RXT159" s="1410"/>
      <c r="RXU159" s="1410"/>
      <c r="RXV159" s="1410"/>
      <c r="RXW159" s="1410"/>
      <c r="RXX159" s="1410"/>
      <c r="RXY159" s="1410"/>
      <c r="RXZ159" s="1410"/>
      <c r="RYA159" s="1410"/>
      <c r="RYB159" s="1410"/>
      <c r="RYC159" s="1410"/>
      <c r="RYD159" s="1410"/>
      <c r="RYE159" s="1410"/>
      <c r="RYF159" s="1410"/>
      <c r="RYG159" s="1410"/>
      <c r="RYH159" s="1410"/>
      <c r="RYI159" s="1410"/>
      <c r="RYJ159" s="1410"/>
      <c r="RYK159" s="1410"/>
      <c r="RYL159" s="1410"/>
      <c r="RYM159" s="1410"/>
      <c r="RYN159" s="1410"/>
      <c r="RYO159" s="1410"/>
      <c r="RYP159" s="1410"/>
      <c r="RYQ159" s="1410"/>
      <c r="RYR159" s="1410"/>
      <c r="RYS159" s="1410"/>
      <c r="RYT159" s="1410"/>
      <c r="RYU159" s="1410"/>
      <c r="RYV159" s="1410"/>
      <c r="RYW159" s="1410"/>
      <c r="RYX159" s="1410"/>
      <c r="RYY159" s="1410"/>
      <c r="RYZ159" s="1410"/>
      <c r="RZA159" s="1410"/>
      <c r="RZB159" s="1410"/>
      <c r="RZC159" s="1410"/>
      <c r="RZD159" s="1410"/>
      <c r="RZE159" s="1410"/>
      <c r="RZF159" s="1410"/>
      <c r="RZG159" s="1410"/>
      <c r="RZH159" s="1410"/>
      <c r="RZI159" s="1410"/>
      <c r="RZJ159" s="1410"/>
      <c r="RZK159" s="1410"/>
      <c r="RZL159" s="1410"/>
      <c r="RZM159" s="1410"/>
      <c r="RZN159" s="1410"/>
      <c r="RZO159" s="1410"/>
      <c r="RZP159" s="1410"/>
      <c r="RZQ159" s="1410"/>
      <c r="RZR159" s="1410"/>
      <c r="RZS159" s="1410"/>
      <c r="RZT159" s="1410"/>
      <c r="RZU159" s="1410"/>
      <c r="RZV159" s="1410"/>
      <c r="RZW159" s="1410"/>
      <c r="RZX159" s="1410"/>
      <c r="RZY159" s="1410"/>
      <c r="RZZ159" s="1410"/>
      <c r="SAA159" s="1410"/>
      <c r="SAB159" s="1410"/>
      <c r="SAC159" s="1410"/>
      <c r="SAD159" s="1410"/>
      <c r="SAE159" s="1410"/>
      <c r="SAF159" s="1410"/>
      <c r="SAG159" s="1410"/>
      <c r="SAH159" s="1410"/>
      <c r="SAI159" s="1410"/>
      <c r="SAJ159" s="1410"/>
      <c r="SAK159" s="1410"/>
      <c r="SAL159" s="1410"/>
      <c r="SAM159" s="1410"/>
      <c r="SAN159" s="1410"/>
      <c r="SAO159" s="1410"/>
      <c r="SAP159" s="1410"/>
      <c r="SAQ159" s="1410"/>
      <c r="SAR159" s="1410"/>
      <c r="SAS159" s="1410"/>
      <c r="SAT159" s="1410"/>
      <c r="SAU159" s="1410"/>
      <c r="SAV159" s="1410"/>
      <c r="SAW159" s="1410"/>
      <c r="SAX159" s="1410"/>
      <c r="SAY159" s="1410"/>
      <c r="SAZ159" s="1410"/>
      <c r="SBA159" s="1410"/>
      <c r="SBB159" s="1410"/>
      <c r="SBC159" s="1410"/>
      <c r="SBD159" s="1410"/>
      <c r="SBE159" s="1410"/>
      <c r="SBF159" s="1410"/>
      <c r="SBG159" s="1410"/>
      <c r="SBH159" s="1410"/>
      <c r="SBI159" s="1410"/>
      <c r="SBJ159" s="1410"/>
      <c r="SBK159" s="1410"/>
      <c r="SBL159" s="1410"/>
      <c r="SBM159" s="1410"/>
      <c r="SBN159" s="1410"/>
      <c r="SBO159" s="1410"/>
      <c r="SBP159" s="1410"/>
      <c r="SBQ159" s="1410"/>
      <c r="SBR159" s="1410"/>
      <c r="SBS159" s="1410"/>
      <c r="SBT159" s="1410"/>
      <c r="SBU159" s="1410"/>
      <c r="SBV159" s="1410"/>
      <c r="SBW159" s="1410"/>
      <c r="SBX159" s="1410"/>
      <c r="SBY159" s="1410"/>
      <c r="SBZ159" s="1410"/>
      <c r="SCA159" s="1410"/>
      <c r="SCB159" s="1410"/>
      <c r="SCC159" s="1410"/>
      <c r="SCD159" s="1410"/>
      <c r="SCE159" s="1410"/>
      <c r="SCF159" s="1410"/>
      <c r="SCG159" s="1410"/>
      <c r="SCH159" s="1410"/>
      <c r="SCI159" s="1410"/>
      <c r="SCJ159" s="1410"/>
      <c r="SCK159" s="1410"/>
      <c r="SCL159" s="1410"/>
      <c r="SCM159" s="1410"/>
      <c r="SCN159" s="1410"/>
      <c r="SCO159" s="1410"/>
      <c r="SCP159" s="1410"/>
      <c r="SCQ159" s="1410"/>
      <c r="SCR159" s="1410"/>
      <c r="SCS159" s="1410"/>
      <c r="SCT159" s="1410"/>
      <c r="SCU159" s="1410"/>
      <c r="SCV159" s="1410"/>
      <c r="SCW159" s="1410"/>
      <c r="SCX159" s="1410"/>
      <c r="SCY159" s="1410"/>
      <c r="SCZ159" s="1410"/>
      <c r="SDA159" s="1410"/>
      <c r="SDB159" s="1410"/>
      <c r="SDC159" s="1410"/>
      <c r="SDD159" s="1410"/>
      <c r="SDE159" s="1410"/>
      <c r="SDF159" s="1410"/>
      <c r="SDG159" s="1410"/>
      <c r="SDH159" s="1410"/>
      <c r="SDI159" s="1410"/>
      <c r="SDJ159" s="1410"/>
      <c r="SDK159" s="1410"/>
      <c r="SDL159" s="1410"/>
      <c r="SDM159" s="1410"/>
      <c r="SDN159" s="1410"/>
      <c r="SDO159" s="1410"/>
      <c r="SDP159" s="1410"/>
      <c r="SDQ159" s="1410"/>
      <c r="SDR159" s="1410"/>
      <c r="SDS159" s="1410"/>
      <c r="SDT159" s="1410"/>
      <c r="SDU159" s="1410"/>
      <c r="SDV159" s="1410"/>
      <c r="SDW159" s="1410"/>
      <c r="SDX159" s="1410"/>
      <c r="SDY159" s="1410"/>
      <c r="SDZ159" s="1410"/>
      <c r="SEA159" s="1410"/>
      <c r="SEB159" s="1410"/>
      <c r="SEC159" s="1410"/>
      <c r="SED159" s="1410"/>
      <c r="SEE159" s="1410"/>
      <c r="SEF159" s="1410"/>
      <c r="SEG159" s="1410"/>
      <c r="SEH159" s="1410"/>
      <c r="SEI159" s="1410"/>
      <c r="SEJ159" s="1410"/>
      <c r="SEK159" s="1410"/>
      <c r="SEL159" s="1410"/>
      <c r="SEM159" s="1410"/>
      <c r="SEN159" s="1410"/>
      <c r="SEO159" s="1410"/>
      <c r="SEP159" s="1410"/>
      <c r="SEQ159" s="1410"/>
      <c r="SER159" s="1410"/>
      <c r="SES159" s="1410"/>
      <c r="SET159" s="1410"/>
      <c r="SEU159" s="1410"/>
      <c r="SEV159" s="1410"/>
      <c r="SEW159" s="1410"/>
      <c r="SEX159" s="1410"/>
      <c r="SEY159" s="1410"/>
      <c r="SEZ159" s="1410"/>
      <c r="SFA159" s="1410"/>
      <c r="SFB159" s="1410"/>
      <c r="SFC159" s="1410"/>
      <c r="SFD159" s="1410"/>
      <c r="SFE159" s="1410"/>
      <c r="SFF159" s="1410"/>
      <c r="SFG159" s="1410"/>
      <c r="SFH159" s="1410"/>
      <c r="SFI159" s="1410"/>
      <c r="SFJ159" s="1410"/>
      <c r="SFK159" s="1410"/>
      <c r="SFL159" s="1410"/>
      <c r="SFM159" s="1410"/>
      <c r="SFN159" s="1410"/>
      <c r="SFO159" s="1410"/>
      <c r="SFP159" s="1410"/>
      <c r="SFQ159" s="1410"/>
      <c r="SFR159" s="1410"/>
      <c r="SFS159" s="1410"/>
      <c r="SFT159" s="1410"/>
      <c r="SFU159" s="1410"/>
      <c r="SFV159" s="1410"/>
      <c r="SFW159" s="1410"/>
      <c r="SFX159" s="1410"/>
      <c r="SFY159" s="1410"/>
      <c r="SFZ159" s="1410"/>
      <c r="SGA159" s="1410"/>
      <c r="SGB159" s="1410"/>
      <c r="SGC159" s="1410"/>
      <c r="SGD159" s="1410"/>
      <c r="SGE159" s="1410"/>
      <c r="SGF159" s="1410"/>
      <c r="SGG159" s="1410"/>
      <c r="SGH159" s="1410"/>
      <c r="SGI159" s="1410"/>
      <c r="SGJ159" s="1410"/>
      <c r="SGK159" s="1410"/>
      <c r="SGL159" s="1410"/>
      <c r="SGM159" s="1410"/>
      <c r="SGN159" s="1410"/>
      <c r="SGO159" s="1410"/>
      <c r="SGP159" s="1410"/>
      <c r="SGQ159" s="1410"/>
      <c r="SGR159" s="1410"/>
      <c r="SGS159" s="1410"/>
      <c r="SGT159" s="1410"/>
      <c r="SGU159" s="1410"/>
      <c r="SGV159" s="1410"/>
      <c r="SGW159" s="1410"/>
      <c r="SGX159" s="1410"/>
      <c r="SGY159" s="1410"/>
      <c r="SGZ159" s="1410"/>
      <c r="SHA159" s="1410"/>
      <c r="SHB159" s="1410"/>
      <c r="SHC159" s="1410"/>
      <c r="SHD159" s="1410"/>
      <c r="SHE159" s="1410"/>
      <c r="SHF159" s="1410"/>
      <c r="SHG159" s="1410"/>
      <c r="SHH159" s="1410"/>
      <c r="SHI159" s="1410"/>
      <c r="SHJ159" s="1410"/>
      <c r="SHK159" s="1410"/>
      <c r="SHL159" s="1410"/>
      <c r="SHM159" s="1410"/>
      <c r="SHN159" s="1410"/>
      <c r="SHO159" s="1410"/>
      <c r="SHP159" s="1410"/>
      <c r="SHQ159" s="1410"/>
      <c r="SHR159" s="1410"/>
      <c r="SHS159" s="1410"/>
      <c r="SHT159" s="1410"/>
      <c r="SHU159" s="1410"/>
      <c r="SHV159" s="1410"/>
      <c r="SHW159" s="1410"/>
      <c r="SHX159" s="1410"/>
      <c r="SHY159" s="1410"/>
      <c r="SHZ159" s="1410"/>
      <c r="SIA159" s="1410"/>
      <c r="SIB159" s="1410"/>
      <c r="SIC159" s="1410"/>
      <c r="SID159" s="1410"/>
      <c r="SIE159" s="1410"/>
      <c r="SIF159" s="1410"/>
      <c r="SIG159" s="1410"/>
      <c r="SIH159" s="1410"/>
      <c r="SII159" s="1410"/>
      <c r="SIJ159" s="1410"/>
      <c r="SIK159" s="1410"/>
      <c r="SIL159" s="1410"/>
      <c r="SIM159" s="1410"/>
      <c r="SIN159" s="1410"/>
      <c r="SIO159" s="1410"/>
      <c r="SIP159" s="1410"/>
      <c r="SIQ159" s="1410"/>
      <c r="SIR159" s="1410"/>
      <c r="SIS159" s="1410"/>
      <c r="SIT159" s="1410"/>
      <c r="SIU159" s="1410"/>
      <c r="SIV159" s="1410"/>
      <c r="SIW159" s="1410"/>
      <c r="SIX159" s="1410"/>
      <c r="SIY159" s="1410"/>
      <c r="SIZ159" s="1410"/>
      <c r="SJA159" s="1410"/>
      <c r="SJB159" s="1410"/>
      <c r="SJC159" s="1410"/>
      <c r="SJD159" s="1410"/>
      <c r="SJE159" s="1410"/>
      <c r="SJF159" s="1410"/>
      <c r="SJG159" s="1410"/>
      <c r="SJH159" s="1410"/>
      <c r="SJI159" s="1410"/>
      <c r="SJJ159" s="1410"/>
      <c r="SJK159" s="1410"/>
      <c r="SJL159" s="1410"/>
      <c r="SJM159" s="1410"/>
      <c r="SJN159" s="1410"/>
      <c r="SJO159" s="1410"/>
      <c r="SJP159" s="1410"/>
      <c r="SJQ159" s="1410"/>
      <c r="SJR159" s="1410"/>
      <c r="SJS159" s="1410"/>
      <c r="SJT159" s="1410"/>
      <c r="SJU159" s="1410"/>
      <c r="SJV159" s="1410"/>
      <c r="SJW159" s="1410"/>
      <c r="SJX159" s="1410"/>
      <c r="SJY159" s="1410"/>
      <c r="SJZ159" s="1410"/>
      <c r="SKA159" s="1410"/>
      <c r="SKB159" s="1410"/>
      <c r="SKC159" s="1410"/>
      <c r="SKD159" s="1410"/>
      <c r="SKE159" s="1410"/>
      <c r="SKF159" s="1410"/>
      <c r="SKG159" s="1410"/>
      <c r="SKH159" s="1410"/>
      <c r="SKI159" s="1410"/>
      <c r="SKJ159" s="1410"/>
      <c r="SKK159" s="1410"/>
      <c r="SKL159" s="1410"/>
      <c r="SKM159" s="1410"/>
      <c r="SKN159" s="1410"/>
      <c r="SKO159" s="1410"/>
      <c r="SKP159" s="1410"/>
      <c r="SKQ159" s="1410"/>
      <c r="SKR159" s="1410"/>
      <c r="SKS159" s="1410"/>
      <c r="SKT159" s="1410"/>
      <c r="SKU159" s="1410"/>
      <c r="SKV159" s="1410"/>
      <c r="SKW159" s="1410"/>
      <c r="SKX159" s="1410"/>
      <c r="SKY159" s="1410"/>
      <c r="SKZ159" s="1410"/>
      <c r="SLA159" s="1410"/>
      <c r="SLB159" s="1410"/>
      <c r="SLC159" s="1410"/>
      <c r="SLD159" s="1410"/>
      <c r="SLE159" s="1410"/>
      <c r="SLF159" s="1410"/>
      <c r="SLG159" s="1410"/>
      <c r="SLH159" s="1410"/>
      <c r="SLI159" s="1410"/>
      <c r="SLJ159" s="1410"/>
      <c r="SLK159" s="1410"/>
      <c r="SLL159" s="1410"/>
      <c r="SLM159" s="1410"/>
      <c r="SLN159" s="1410"/>
      <c r="SLO159" s="1410"/>
      <c r="SLP159" s="1410"/>
      <c r="SLQ159" s="1410"/>
      <c r="SLR159" s="1410"/>
      <c r="SLS159" s="1410"/>
      <c r="SLT159" s="1410"/>
      <c r="SLU159" s="1410"/>
      <c r="SLV159" s="1410"/>
      <c r="SLW159" s="1410"/>
      <c r="SLX159" s="1410"/>
      <c r="SLY159" s="1410"/>
      <c r="SLZ159" s="1410"/>
      <c r="SMA159" s="1410"/>
      <c r="SMB159" s="1410"/>
      <c r="SMC159" s="1410"/>
      <c r="SMD159" s="1410"/>
      <c r="SME159" s="1410"/>
      <c r="SMF159" s="1410"/>
      <c r="SMG159" s="1410"/>
      <c r="SMH159" s="1410"/>
      <c r="SMI159" s="1410"/>
      <c r="SMJ159" s="1410"/>
      <c r="SMK159" s="1410"/>
      <c r="SML159" s="1410"/>
      <c r="SMM159" s="1410"/>
      <c r="SMN159" s="1410"/>
      <c r="SMO159" s="1410"/>
      <c r="SMP159" s="1410"/>
      <c r="SMQ159" s="1410"/>
      <c r="SMR159" s="1410"/>
      <c r="SMS159" s="1410"/>
      <c r="SMT159" s="1410"/>
      <c r="SMU159" s="1410"/>
      <c r="SMV159" s="1410"/>
      <c r="SMW159" s="1410"/>
      <c r="SMX159" s="1410"/>
      <c r="SMY159" s="1410"/>
      <c r="SMZ159" s="1410"/>
      <c r="SNA159" s="1410"/>
      <c r="SNB159" s="1410"/>
      <c r="SNC159" s="1410"/>
      <c r="SND159" s="1410"/>
      <c r="SNE159" s="1410"/>
      <c r="SNF159" s="1410"/>
      <c r="SNG159" s="1410"/>
      <c r="SNH159" s="1410"/>
      <c r="SNI159" s="1410"/>
      <c r="SNJ159" s="1410"/>
      <c r="SNK159" s="1410"/>
      <c r="SNL159" s="1410"/>
      <c r="SNM159" s="1410"/>
      <c r="SNN159" s="1410"/>
      <c r="SNO159" s="1410"/>
      <c r="SNP159" s="1410"/>
      <c r="SNQ159" s="1410"/>
      <c r="SNR159" s="1410"/>
      <c r="SNS159" s="1410"/>
      <c r="SNT159" s="1410"/>
      <c r="SNU159" s="1410"/>
      <c r="SNV159" s="1410"/>
      <c r="SNW159" s="1410"/>
      <c r="SNX159" s="1410"/>
      <c r="SNY159" s="1410"/>
      <c r="SNZ159" s="1410"/>
      <c r="SOA159" s="1410"/>
      <c r="SOB159" s="1410"/>
      <c r="SOC159" s="1410"/>
      <c r="SOD159" s="1410"/>
      <c r="SOE159" s="1410"/>
      <c r="SOF159" s="1410"/>
      <c r="SOG159" s="1410"/>
      <c r="SOH159" s="1410"/>
      <c r="SOI159" s="1410"/>
      <c r="SOJ159" s="1410"/>
      <c r="SOK159" s="1410"/>
      <c r="SOL159" s="1410"/>
      <c r="SOM159" s="1410"/>
      <c r="SON159" s="1410"/>
      <c r="SOO159" s="1410"/>
      <c r="SOP159" s="1410"/>
      <c r="SOQ159" s="1410"/>
      <c r="SOR159" s="1410"/>
      <c r="SOS159" s="1410"/>
      <c r="SOT159" s="1410"/>
      <c r="SOU159" s="1410"/>
      <c r="SOV159" s="1410"/>
      <c r="SOW159" s="1410"/>
      <c r="SOX159" s="1410"/>
      <c r="SOY159" s="1410"/>
      <c r="SOZ159" s="1410"/>
      <c r="SPA159" s="1410"/>
      <c r="SPB159" s="1410"/>
      <c r="SPC159" s="1410"/>
      <c r="SPD159" s="1410"/>
      <c r="SPE159" s="1410"/>
      <c r="SPF159" s="1410"/>
      <c r="SPG159" s="1410"/>
      <c r="SPH159" s="1410"/>
      <c r="SPI159" s="1410"/>
      <c r="SPJ159" s="1410"/>
      <c r="SPK159" s="1410"/>
      <c r="SPL159" s="1410"/>
      <c r="SPM159" s="1410"/>
      <c r="SPN159" s="1410"/>
      <c r="SPO159" s="1410"/>
      <c r="SPP159" s="1410"/>
      <c r="SPQ159" s="1410"/>
      <c r="SPR159" s="1410"/>
      <c r="SPS159" s="1410"/>
      <c r="SPT159" s="1410"/>
      <c r="SPU159" s="1410"/>
      <c r="SPV159" s="1410"/>
      <c r="SPW159" s="1410"/>
      <c r="SPX159" s="1410"/>
      <c r="SPY159" s="1410"/>
      <c r="SPZ159" s="1410"/>
      <c r="SQA159" s="1410"/>
      <c r="SQB159" s="1410"/>
      <c r="SQC159" s="1410"/>
      <c r="SQD159" s="1410"/>
      <c r="SQE159" s="1410"/>
      <c r="SQF159" s="1410"/>
      <c r="SQG159" s="1410"/>
      <c r="SQH159" s="1410"/>
      <c r="SQI159" s="1410"/>
      <c r="SQJ159" s="1410"/>
      <c r="SQK159" s="1410"/>
      <c r="SQL159" s="1410"/>
      <c r="SQM159" s="1410"/>
      <c r="SQN159" s="1410"/>
      <c r="SQO159" s="1410"/>
      <c r="SQP159" s="1410"/>
      <c r="SQQ159" s="1410"/>
      <c r="SQR159" s="1410"/>
      <c r="SQS159" s="1410"/>
      <c r="SQT159" s="1410"/>
      <c r="SQU159" s="1410"/>
      <c r="SQV159" s="1410"/>
      <c r="SQW159" s="1410"/>
      <c r="SQX159" s="1410"/>
      <c r="SQY159" s="1410"/>
      <c r="SQZ159" s="1410"/>
      <c r="SRA159" s="1410"/>
      <c r="SRB159" s="1410"/>
      <c r="SRC159" s="1410"/>
      <c r="SRD159" s="1410"/>
      <c r="SRE159" s="1410"/>
      <c r="SRF159" s="1410"/>
      <c r="SRG159" s="1410"/>
      <c r="SRH159" s="1410"/>
      <c r="SRI159" s="1410"/>
      <c r="SRJ159" s="1410"/>
      <c r="SRK159" s="1410"/>
      <c r="SRL159" s="1410"/>
      <c r="SRM159" s="1410"/>
      <c r="SRN159" s="1410"/>
      <c r="SRO159" s="1410"/>
      <c r="SRP159" s="1410"/>
      <c r="SRQ159" s="1410"/>
      <c r="SRR159" s="1410"/>
      <c r="SRS159" s="1410"/>
      <c r="SRT159" s="1410"/>
      <c r="SRU159" s="1410"/>
      <c r="SRV159" s="1410"/>
      <c r="SRW159" s="1410"/>
      <c r="SRX159" s="1410"/>
      <c r="SRY159" s="1410"/>
      <c r="SRZ159" s="1410"/>
      <c r="SSA159" s="1410"/>
      <c r="SSB159" s="1410"/>
      <c r="SSC159" s="1410"/>
      <c r="SSD159" s="1410"/>
      <c r="SSE159" s="1410"/>
      <c r="SSF159" s="1410"/>
      <c r="SSG159" s="1410"/>
      <c r="SSH159" s="1410"/>
      <c r="SSI159" s="1410"/>
      <c r="SSJ159" s="1410"/>
      <c r="SSK159" s="1410"/>
      <c r="SSL159" s="1410"/>
      <c r="SSM159" s="1410"/>
      <c r="SSN159" s="1410"/>
      <c r="SSO159" s="1410"/>
      <c r="SSP159" s="1410"/>
      <c r="SSQ159" s="1410"/>
      <c r="SSR159" s="1410"/>
      <c r="SSS159" s="1410"/>
      <c r="SST159" s="1410"/>
      <c r="SSU159" s="1410"/>
      <c r="SSV159" s="1410"/>
      <c r="SSW159" s="1410"/>
      <c r="SSX159" s="1410"/>
      <c r="SSY159" s="1410"/>
      <c r="SSZ159" s="1410"/>
      <c r="STA159" s="1410"/>
      <c r="STB159" s="1410"/>
      <c r="STC159" s="1410"/>
      <c r="STD159" s="1410"/>
      <c r="STE159" s="1410"/>
      <c r="STF159" s="1410"/>
      <c r="STG159" s="1410"/>
      <c r="STH159" s="1410"/>
      <c r="STI159" s="1410"/>
      <c r="STJ159" s="1410"/>
      <c r="STK159" s="1410"/>
      <c r="STL159" s="1410"/>
      <c r="STM159" s="1410"/>
      <c r="STN159" s="1410"/>
      <c r="STO159" s="1410"/>
      <c r="STP159" s="1410"/>
      <c r="STQ159" s="1410"/>
      <c r="STR159" s="1410"/>
      <c r="STS159" s="1410"/>
      <c r="STT159" s="1410"/>
      <c r="STU159" s="1410"/>
      <c r="STV159" s="1410"/>
      <c r="STW159" s="1410"/>
      <c r="STX159" s="1410"/>
      <c r="STY159" s="1410"/>
      <c r="STZ159" s="1410"/>
      <c r="SUA159" s="1410"/>
      <c r="SUB159" s="1410"/>
      <c r="SUC159" s="1410"/>
      <c r="SUD159" s="1410"/>
      <c r="SUE159" s="1410"/>
      <c r="SUF159" s="1410"/>
      <c r="SUG159" s="1410"/>
      <c r="SUH159" s="1410"/>
      <c r="SUI159" s="1410"/>
      <c r="SUJ159" s="1410"/>
      <c r="SUK159" s="1410"/>
      <c r="SUL159" s="1410"/>
      <c r="SUM159" s="1410"/>
      <c r="SUN159" s="1410"/>
      <c r="SUO159" s="1410"/>
      <c r="SUP159" s="1410"/>
      <c r="SUQ159" s="1410"/>
      <c r="SUR159" s="1410"/>
      <c r="SUS159" s="1410"/>
      <c r="SUT159" s="1410"/>
      <c r="SUU159" s="1410"/>
      <c r="SUV159" s="1410"/>
      <c r="SUW159" s="1410"/>
      <c r="SUX159" s="1410"/>
      <c r="SUY159" s="1410"/>
      <c r="SUZ159" s="1410"/>
      <c r="SVA159" s="1410"/>
      <c r="SVB159" s="1410"/>
      <c r="SVC159" s="1410"/>
      <c r="SVD159" s="1410"/>
      <c r="SVE159" s="1410"/>
      <c r="SVF159" s="1410"/>
      <c r="SVG159" s="1410"/>
      <c r="SVH159" s="1410"/>
      <c r="SVI159" s="1410"/>
      <c r="SVJ159" s="1410"/>
      <c r="SVK159" s="1410"/>
      <c r="SVL159" s="1410"/>
      <c r="SVM159" s="1410"/>
      <c r="SVN159" s="1410"/>
      <c r="SVO159" s="1410"/>
      <c r="SVP159" s="1410"/>
      <c r="SVQ159" s="1410"/>
      <c r="SVR159" s="1410"/>
      <c r="SVS159" s="1410"/>
      <c r="SVT159" s="1410"/>
      <c r="SVU159" s="1410"/>
      <c r="SVV159" s="1410"/>
      <c r="SVW159" s="1410"/>
      <c r="SVX159" s="1410"/>
      <c r="SVY159" s="1410"/>
      <c r="SVZ159" s="1410"/>
      <c r="SWA159" s="1410"/>
      <c r="SWB159" s="1410"/>
      <c r="SWC159" s="1410"/>
      <c r="SWD159" s="1410"/>
      <c r="SWE159" s="1410"/>
      <c r="SWF159" s="1410"/>
      <c r="SWG159" s="1410"/>
      <c r="SWH159" s="1410"/>
      <c r="SWI159" s="1410"/>
      <c r="SWJ159" s="1410"/>
      <c r="SWK159" s="1410"/>
      <c r="SWL159" s="1410"/>
      <c r="SWM159" s="1410"/>
      <c r="SWN159" s="1410"/>
      <c r="SWO159" s="1410"/>
      <c r="SWP159" s="1410"/>
      <c r="SWQ159" s="1410"/>
      <c r="SWR159" s="1410"/>
      <c r="SWS159" s="1410"/>
      <c r="SWT159" s="1410"/>
      <c r="SWU159" s="1410"/>
      <c r="SWV159" s="1410"/>
      <c r="SWW159" s="1410"/>
      <c r="SWX159" s="1410"/>
      <c r="SWY159" s="1410"/>
      <c r="SWZ159" s="1410"/>
      <c r="SXA159" s="1410"/>
      <c r="SXB159" s="1410"/>
      <c r="SXC159" s="1410"/>
      <c r="SXD159" s="1410"/>
      <c r="SXE159" s="1410"/>
      <c r="SXF159" s="1410"/>
      <c r="SXG159" s="1410"/>
      <c r="SXH159" s="1410"/>
      <c r="SXI159" s="1410"/>
      <c r="SXJ159" s="1410"/>
      <c r="SXK159" s="1410"/>
      <c r="SXL159" s="1410"/>
      <c r="SXM159" s="1410"/>
      <c r="SXN159" s="1410"/>
      <c r="SXO159" s="1410"/>
      <c r="SXP159" s="1410"/>
      <c r="SXQ159" s="1410"/>
      <c r="SXR159" s="1410"/>
      <c r="SXS159" s="1410"/>
      <c r="SXT159" s="1410"/>
      <c r="SXU159" s="1410"/>
      <c r="SXV159" s="1410"/>
      <c r="SXW159" s="1410"/>
      <c r="SXX159" s="1410"/>
      <c r="SXY159" s="1410"/>
      <c r="SXZ159" s="1410"/>
      <c r="SYA159" s="1410"/>
      <c r="SYB159" s="1410"/>
      <c r="SYC159" s="1410"/>
      <c r="SYD159" s="1410"/>
      <c r="SYE159" s="1410"/>
      <c r="SYF159" s="1410"/>
      <c r="SYG159" s="1410"/>
      <c r="SYH159" s="1410"/>
      <c r="SYI159" s="1410"/>
      <c r="SYJ159" s="1410"/>
      <c r="SYK159" s="1410"/>
      <c r="SYL159" s="1410"/>
      <c r="SYM159" s="1410"/>
      <c r="SYN159" s="1410"/>
      <c r="SYO159" s="1410"/>
      <c r="SYP159" s="1410"/>
      <c r="SYQ159" s="1410"/>
      <c r="SYR159" s="1410"/>
      <c r="SYS159" s="1410"/>
      <c r="SYT159" s="1410"/>
      <c r="SYU159" s="1410"/>
      <c r="SYV159" s="1410"/>
      <c r="SYW159" s="1410"/>
      <c r="SYX159" s="1410"/>
      <c r="SYY159" s="1410"/>
      <c r="SYZ159" s="1410"/>
      <c r="SZA159" s="1410"/>
      <c r="SZB159" s="1410"/>
      <c r="SZC159" s="1410"/>
      <c r="SZD159" s="1410"/>
      <c r="SZE159" s="1410"/>
      <c r="SZF159" s="1410"/>
      <c r="SZG159" s="1410"/>
      <c r="SZH159" s="1410"/>
      <c r="SZI159" s="1410"/>
      <c r="SZJ159" s="1410"/>
      <c r="SZK159" s="1410"/>
      <c r="SZL159" s="1410"/>
      <c r="SZM159" s="1410"/>
      <c r="SZN159" s="1410"/>
      <c r="SZO159" s="1410"/>
      <c r="SZP159" s="1410"/>
      <c r="SZQ159" s="1410"/>
      <c r="SZR159" s="1410"/>
      <c r="SZS159" s="1410"/>
      <c r="SZT159" s="1410"/>
      <c r="SZU159" s="1410"/>
      <c r="SZV159" s="1410"/>
      <c r="SZW159" s="1410"/>
      <c r="SZX159" s="1410"/>
      <c r="SZY159" s="1410"/>
      <c r="SZZ159" s="1410"/>
      <c r="TAA159" s="1410"/>
      <c r="TAB159" s="1410"/>
      <c r="TAC159" s="1410"/>
      <c r="TAD159" s="1410"/>
      <c r="TAE159" s="1410"/>
      <c r="TAF159" s="1410"/>
      <c r="TAG159" s="1410"/>
      <c r="TAH159" s="1410"/>
      <c r="TAI159" s="1410"/>
      <c r="TAJ159" s="1410"/>
      <c r="TAK159" s="1410"/>
      <c r="TAL159" s="1410"/>
      <c r="TAM159" s="1410"/>
      <c r="TAN159" s="1410"/>
      <c r="TAO159" s="1410"/>
      <c r="TAP159" s="1410"/>
      <c r="TAQ159" s="1410"/>
      <c r="TAR159" s="1410"/>
      <c r="TAS159" s="1410"/>
      <c r="TAT159" s="1410"/>
      <c r="TAU159" s="1410"/>
      <c r="TAV159" s="1410"/>
      <c r="TAW159" s="1410"/>
      <c r="TAX159" s="1410"/>
      <c r="TAY159" s="1410"/>
      <c r="TAZ159" s="1410"/>
      <c r="TBA159" s="1410"/>
      <c r="TBB159" s="1410"/>
      <c r="TBC159" s="1410"/>
      <c r="TBD159" s="1410"/>
      <c r="TBE159" s="1410"/>
      <c r="TBF159" s="1410"/>
      <c r="TBG159" s="1410"/>
      <c r="TBH159" s="1410"/>
      <c r="TBI159" s="1410"/>
      <c r="TBJ159" s="1410"/>
      <c r="TBK159" s="1410"/>
      <c r="TBL159" s="1410"/>
      <c r="TBM159" s="1410"/>
      <c r="TBN159" s="1410"/>
      <c r="TBO159" s="1410"/>
      <c r="TBP159" s="1410"/>
      <c r="TBQ159" s="1410"/>
      <c r="TBR159" s="1410"/>
      <c r="TBS159" s="1410"/>
      <c r="TBT159" s="1410"/>
      <c r="TBU159" s="1410"/>
      <c r="TBV159" s="1410"/>
      <c r="TBW159" s="1410"/>
      <c r="TBX159" s="1410"/>
      <c r="TBY159" s="1410"/>
      <c r="TBZ159" s="1410"/>
      <c r="TCA159" s="1410"/>
      <c r="TCB159" s="1410"/>
      <c r="TCC159" s="1410"/>
      <c r="TCD159" s="1410"/>
      <c r="TCE159" s="1410"/>
      <c r="TCF159" s="1410"/>
      <c r="TCG159" s="1410"/>
      <c r="TCH159" s="1410"/>
      <c r="TCI159" s="1410"/>
      <c r="TCJ159" s="1410"/>
      <c r="TCK159" s="1410"/>
      <c r="TCL159" s="1410"/>
      <c r="TCM159" s="1410"/>
      <c r="TCN159" s="1410"/>
      <c r="TCO159" s="1410"/>
      <c r="TCP159" s="1410"/>
      <c r="TCQ159" s="1410"/>
      <c r="TCR159" s="1410"/>
      <c r="TCS159" s="1410"/>
      <c r="TCT159" s="1410"/>
      <c r="TCU159" s="1410"/>
      <c r="TCV159" s="1410"/>
      <c r="TCW159" s="1410"/>
      <c r="TCX159" s="1410"/>
      <c r="TCY159" s="1410"/>
      <c r="TCZ159" s="1410"/>
      <c r="TDA159" s="1410"/>
      <c r="TDB159" s="1410"/>
      <c r="TDC159" s="1410"/>
      <c r="TDD159" s="1410"/>
      <c r="TDE159" s="1410"/>
      <c r="TDF159" s="1410"/>
      <c r="TDG159" s="1410"/>
      <c r="TDH159" s="1410"/>
      <c r="TDI159" s="1410"/>
      <c r="TDJ159" s="1410"/>
      <c r="TDK159" s="1410"/>
      <c r="TDL159" s="1410"/>
      <c r="TDM159" s="1410"/>
      <c r="TDN159" s="1410"/>
      <c r="TDO159" s="1410"/>
      <c r="TDP159" s="1410"/>
      <c r="TDQ159" s="1410"/>
      <c r="TDR159" s="1410"/>
      <c r="TDS159" s="1410"/>
      <c r="TDT159" s="1410"/>
      <c r="TDU159" s="1410"/>
      <c r="TDV159" s="1410"/>
      <c r="TDW159" s="1410"/>
      <c r="TDX159" s="1410"/>
      <c r="TDY159" s="1410"/>
      <c r="TDZ159" s="1410"/>
      <c r="TEA159" s="1410"/>
      <c r="TEB159" s="1410"/>
      <c r="TEC159" s="1410"/>
      <c r="TED159" s="1410"/>
      <c r="TEE159" s="1410"/>
      <c r="TEF159" s="1410"/>
      <c r="TEG159" s="1410"/>
      <c r="TEH159" s="1410"/>
      <c r="TEI159" s="1410"/>
      <c r="TEJ159" s="1410"/>
      <c r="TEK159" s="1410"/>
      <c r="TEL159" s="1410"/>
      <c r="TEM159" s="1410"/>
      <c r="TEN159" s="1410"/>
      <c r="TEO159" s="1410"/>
      <c r="TEP159" s="1410"/>
      <c r="TEQ159" s="1410"/>
      <c r="TER159" s="1410"/>
      <c r="TES159" s="1410"/>
      <c r="TET159" s="1410"/>
      <c r="TEU159" s="1410"/>
      <c r="TEV159" s="1410"/>
      <c r="TEW159" s="1410"/>
      <c r="TEX159" s="1410"/>
      <c r="TEY159" s="1410"/>
      <c r="TEZ159" s="1410"/>
      <c r="TFA159" s="1410"/>
      <c r="TFB159" s="1410"/>
      <c r="TFC159" s="1410"/>
      <c r="TFD159" s="1410"/>
      <c r="TFE159" s="1410"/>
      <c r="TFF159" s="1410"/>
      <c r="TFG159" s="1410"/>
      <c r="TFH159" s="1410"/>
      <c r="TFI159" s="1410"/>
      <c r="TFJ159" s="1410"/>
      <c r="TFK159" s="1410"/>
      <c r="TFL159" s="1410"/>
      <c r="TFM159" s="1410"/>
      <c r="TFN159" s="1410"/>
      <c r="TFO159" s="1410"/>
      <c r="TFP159" s="1410"/>
      <c r="TFQ159" s="1410"/>
      <c r="TFR159" s="1410"/>
      <c r="TFS159" s="1410"/>
      <c r="TFT159" s="1410"/>
      <c r="TFU159" s="1410"/>
      <c r="TFV159" s="1410"/>
      <c r="TFW159" s="1410"/>
      <c r="TFX159" s="1410"/>
      <c r="TFY159" s="1410"/>
      <c r="TFZ159" s="1410"/>
      <c r="TGA159" s="1410"/>
      <c r="TGB159" s="1410"/>
      <c r="TGC159" s="1410"/>
      <c r="TGD159" s="1410"/>
      <c r="TGE159" s="1410"/>
      <c r="TGF159" s="1410"/>
      <c r="TGG159" s="1410"/>
      <c r="TGH159" s="1410"/>
      <c r="TGI159" s="1410"/>
      <c r="TGJ159" s="1410"/>
      <c r="TGK159" s="1410"/>
      <c r="TGL159" s="1410"/>
      <c r="TGM159" s="1410"/>
      <c r="TGN159" s="1410"/>
      <c r="TGO159" s="1410"/>
      <c r="TGP159" s="1410"/>
      <c r="TGQ159" s="1410"/>
      <c r="TGR159" s="1410"/>
      <c r="TGS159" s="1410"/>
      <c r="TGT159" s="1410"/>
      <c r="TGU159" s="1410"/>
      <c r="TGV159" s="1410"/>
      <c r="TGW159" s="1410"/>
      <c r="TGX159" s="1410"/>
      <c r="TGY159" s="1410"/>
      <c r="TGZ159" s="1410"/>
      <c r="THA159" s="1410"/>
      <c r="THB159" s="1410"/>
      <c r="THC159" s="1410"/>
      <c r="THD159" s="1410"/>
      <c r="THE159" s="1410"/>
      <c r="THF159" s="1410"/>
      <c r="THG159" s="1410"/>
      <c r="THH159" s="1410"/>
      <c r="THI159" s="1410"/>
      <c r="THJ159" s="1410"/>
      <c r="THK159" s="1410"/>
      <c r="THL159" s="1410"/>
      <c r="THM159" s="1410"/>
      <c r="THN159" s="1410"/>
      <c r="THO159" s="1410"/>
      <c r="THP159" s="1410"/>
      <c r="THQ159" s="1410"/>
      <c r="THR159" s="1410"/>
      <c r="THS159" s="1410"/>
      <c r="THT159" s="1410"/>
      <c r="THU159" s="1410"/>
      <c r="THV159" s="1410"/>
      <c r="THW159" s="1410"/>
      <c r="THX159" s="1410"/>
      <c r="THY159" s="1410"/>
      <c r="THZ159" s="1410"/>
      <c r="TIA159" s="1410"/>
      <c r="TIB159" s="1410"/>
      <c r="TIC159" s="1410"/>
      <c r="TID159" s="1410"/>
      <c r="TIE159" s="1410"/>
      <c r="TIF159" s="1410"/>
      <c r="TIG159" s="1410"/>
      <c r="TIH159" s="1410"/>
      <c r="TII159" s="1410"/>
      <c r="TIJ159" s="1410"/>
      <c r="TIK159" s="1410"/>
      <c r="TIL159" s="1410"/>
      <c r="TIM159" s="1410"/>
      <c r="TIN159" s="1410"/>
      <c r="TIO159" s="1410"/>
      <c r="TIP159" s="1410"/>
      <c r="TIQ159" s="1410"/>
      <c r="TIR159" s="1410"/>
      <c r="TIS159" s="1410"/>
      <c r="TIT159" s="1410"/>
      <c r="TIU159" s="1410"/>
      <c r="TIV159" s="1410"/>
      <c r="TIW159" s="1410"/>
      <c r="TIX159" s="1410"/>
      <c r="TIY159" s="1410"/>
      <c r="TIZ159" s="1410"/>
      <c r="TJA159" s="1410"/>
      <c r="TJB159" s="1410"/>
      <c r="TJC159" s="1410"/>
      <c r="TJD159" s="1410"/>
      <c r="TJE159" s="1410"/>
      <c r="TJF159" s="1410"/>
      <c r="TJG159" s="1410"/>
      <c r="TJH159" s="1410"/>
      <c r="TJI159" s="1410"/>
      <c r="TJJ159" s="1410"/>
      <c r="TJK159" s="1410"/>
      <c r="TJL159" s="1410"/>
      <c r="TJM159" s="1410"/>
      <c r="TJN159" s="1410"/>
      <c r="TJO159" s="1410"/>
      <c r="TJP159" s="1410"/>
      <c r="TJQ159" s="1410"/>
      <c r="TJR159" s="1410"/>
      <c r="TJS159" s="1410"/>
      <c r="TJT159" s="1410"/>
      <c r="TJU159" s="1410"/>
      <c r="TJV159" s="1410"/>
      <c r="TJW159" s="1410"/>
      <c r="TJX159" s="1410"/>
      <c r="TJY159" s="1410"/>
      <c r="TJZ159" s="1410"/>
      <c r="TKA159" s="1410"/>
      <c r="TKB159" s="1410"/>
      <c r="TKC159" s="1410"/>
      <c r="TKD159" s="1410"/>
      <c r="TKE159" s="1410"/>
      <c r="TKF159" s="1410"/>
      <c r="TKG159" s="1410"/>
      <c r="TKH159" s="1410"/>
      <c r="TKI159" s="1410"/>
      <c r="TKJ159" s="1410"/>
      <c r="TKK159" s="1410"/>
      <c r="TKL159" s="1410"/>
      <c r="TKM159" s="1410"/>
      <c r="TKN159" s="1410"/>
      <c r="TKO159" s="1410"/>
      <c r="TKP159" s="1410"/>
      <c r="TKQ159" s="1410"/>
      <c r="TKR159" s="1410"/>
      <c r="TKS159" s="1410"/>
      <c r="TKT159" s="1410"/>
      <c r="TKU159" s="1410"/>
      <c r="TKV159" s="1410"/>
      <c r="TKW159" s="1410"/>
      <c r="TKX159" s="1410"/>
      <c r="TKY159" s="1410"/>
      <c r="TKZ159" s="1410"/>
      <c r="TLA159" s="1410"/>
      <c r="TLB159" s="1410"/>
      <c r="TLC159" s="1410"/>
      <c r="TLD159" s="1410"/>
      <c r="TLE159" s="1410"/>
      <c r="TLF159" s="1410"/>
      <c r="TLG159" s="1410"/>
      <c r="TLH159" s="1410"/>
      <c r="TLI159" s="1410"/>
      <c r="TLJ159" s="1410"/>
      <c r="TLK159" s="1410"/>
      <c r="TLL159" s="1410"/>
      <c r="TLM159" s="1410"/>
      <c r="TLN159" s="1410"/>
      <c r="TLO159" s="1410"/>
      <c r="TLP159" s="1410"/>
      <c r="TLQ159" s="1410"/>
      <c r="TLR159" s="1410"/>
      <c r="TLS159" s="1410"/>
      <c r="TLT159" s="1410"/>
      <c r="TLU159" s="1410"/>
      <c r="TLV159" s="1410"/>
      <c r="TLW159" s="1410"/>
      <c r="TLX159" s="1410"/>
      <c r="TLY159" s="1410"/>
      <c r="TLZ159" s="1410"/>
      <c r="TMA159" s="1410"/>
      <c r="TMB159" s="1410"/>
      <c r="TMC159" s="1410"/>
      <c r="TMD159" s="1410"/>
      <c r="TME159" s="1410"/>
      <c r="TMF159" s="1410"/>
      <c r="TMG159" s="1410"/>
      <c r="TMH159" s="1410"/>
      <c r="TMI159" s="1410"/>
      <c r="TMJ159" s="1410"/>
      <c r="TMK159" s="1410"/>
      <c r="TML159" s="1410"/>
      <c r="TMM159" s="1410"/>
      <c r="TMN159" s="1410"/>
      <c r="TMO159" s="1410"/>
      <c r="TMP159" s="1410"/>
      <c r="TMQ159" s="1410"/>
      <c r="TMR159" s="1410"/>
      <c r="TMS159" s="1410"/>
      <c r="TMT159" s="1410"/>
      <c r="TMU159" s="1410"/>
      <c r="TMV159" s="1410"/>
      <c r="TMW159" s="1410"/>
      <c r="TMX159" s="1410"/>
      <c r="TMY159" s="1410"/>
      <c r="TMZ159" s="1410"/>
      <c r="TNA159" s="1410"/>
      <c r="TNB159" s="1410"/>
      <c r="TNC159" s="1410"/>
      <c r="TND159" s="1410"/>
      <c r="TNE159" s="1410"/>
      <c r="TNF159" s="1410"/>
      <c r="TNG159" s="1410"/>
      <c r="TNH159" s="1410"/>
      <c r="TNI159" s="1410"/>
      <c r="TNJ159" s="1410"/>
      <c r="TNK159" s="1410"/>
      <c r="TNL159" s="1410"/>
      <c r="TNM159" s="1410"/>
      <c r="TNN159" s="1410"/>
      <c r="TNO159" s="1410"/>
      <c r="TNP159" s="1410"/>
      <c r="TNQ159" s="1410"/>
      <c r="TNR159" s="1410"/>
      <c r="TNS159" s="1410"/>
      <c r="TNT159" s="1410"/>
      <c r="TNU159" s="1410"/>
      <c r="TNV159" s="1410"/>
      <c r="TNW159" s="1410"/>
      <c r="TNX159" s="1410"/>
      <c r="TNY159" s="1410"/>
      <c r="TNZ159" s="1410"/>
      <c r="TOA159" s="1410"/>
      <c r="TOB159" s="1410"/>
      <c r="TOC159" s="1410"/>
      <c r="TOD159" s="1410"/>
      <c r="TOE159" s="1410"/>
      <c r="TOF159" s="1410"/>
      <c r="TOG159" s="1410"/>
      <c r="TOH159" s="1410"/>
      <c r="TOI159" s="1410"/>
      <c r="TOJ159" s="1410"/>
      <c r="TOK159" s="1410"/>
      <c r="TOL159" s="1410"/>
      <c r="TOM159" s="1410"/>
      <c r="TON159" s="1410"/>
      <c r="TOO159" s="1410"/>
      <c r="TOP159" s="1410"/>
      <c r="TOQ159" s="1410"/>
      <c r="TOR159" s="1410"/>
      <c r="TOS159" s="1410"/>
      <c r="TOT159" s="1410"/>
      <c r="TOU159" s="1410"/>
      <c r="TOV159" s="1410"/>
      <c r="TOW159" s="1410"/>
      <c r="TOX159" s="1410"/>
      <c r="TOY159" s="1410"/>
      <c r="TOZ159" s="1410"/>
      <c r="TPA159" s="1410"/>
      <c r="TPB159" s="1410"/>
      <c r="TPC159" s="1410"/>
      <c r="TPD159" s="1410"/>
      <c r="TPE159" s="1410"/>
      <c r="TPF159" s="1410"/>
      <c r="TPG159" s="1410"/>
      <c r="TPH159" s="1410"/>
      <c r="TPI159" s="1410"/>
      <c r="TPJ159" s="1410"/>
      <c r="TPK159" s="1410"/>
      <c r="TPL159" s="1410"/>
      <c r="TPM159" s="1410"/>
      <c r="TPN159" s="1410"/>
      <c r="TPO159" s="1410"/>
      <c r="TPP159" s="1410"/>
      <c r="TPQ159" s="1410"/>
      <c r="TPR159" s="1410"/>
      <c r="TPS159" s="1410"/>
      <c r="TPT159" s="1410"/>
      <c r="TPU159" s="1410"/>
      <c r="TPV159" s="1410"/>
      <c r="TPW159" s="1410"/>
      <c r="TPX159" s="1410"/>
      <c r="TPY159" s="1410"/>
      <c r="TPZ159" s="1410"/>
      <c r="TQA159" s="1410"/>
      <c r="TQB159" s="1410"/>
      <c r="TQC159" s="1410"/>
      <c r="TQD159" s="1410"/>
      <c r="TQE159" s="1410"/>
      <c r="TQF159" s="1410"/>
      <c r="TQG159" s="1410"/>
      <c r="TQH159" s="1410"/>
      <c r="TQI159" s="1410"/>
      <c r="TQJ159" s="1410"/>
      <c r="TQK159" s="1410"/>
      <c r="TQL159" s="1410"/>
      <c r="TQM159" s="1410"/>
      <c r="TQN159" s="1410"/>
      <c r="TQO159" s="1410"/>
      <c r="TQP159" s="1410"/>
      <c r="TQQ159" s="1410"/>
      <c r="TQR159" s="1410"/>
      <c r="TQS159" s="1410"/>
      <c r="TQT159" s="1410"/>
      <c r="TQU159" s="1410"/>
      <c r="TQV159" s="1410"/>
      <c r="TQW159" s="1410"/>
      <c r="TQX159" s="1410"/>
      <c r="TQY159" s="1410"/>
      <c r="TQZ159" s="1410"/>
      <c r="TRA159" s="1410"/>
      <c r="TRB159" s="1410"/>
      <c r="TRC159" s="1410"/>
      <c r="TRD159" s="1410"/>
      <c r="TRE159" s="1410"/>
      <c r="TRF159" s="1410"/>
      <c r="TRG159" s="1410"/>
      <c r="TRH159" s="1410"/>
      <c r="TRI159" s="1410"/>
      <c r="TRJ159" s="1410"/>
      <c r="TRK159" s="1410"/>
      <c r="TRL159" s="1410"/>
      <c r="TRM159" s="1410"/>
      <c r="TRN159" s="1410"/>
      <c r="TRO159" s="1410"/>
      <c r="TRP159" s="1410"/>
      <c r="TRQ159" s="1410"/>
      <c r="TRR159" s="1410"/>
      <c r="TRS159" s="1410"/>
      <c r="TRT159" s="1410"/>
      <c r="TRU159" s="1410"/>
      <c r="TRV159" s="1410"/>
      <c r="TRW159" s="1410"/>
      <c r="TRX159" s="1410"/>
      <c r="TRY159" s="1410"/>
      <c r="TRZ159" s="1410"/>
      <c r="TSA159" s="1410"/>
      <c r="TSB159" s="1410"/>
      <c r="TSC159" s="1410"/>
      <c r="TSD159" s="1410"/>
      <c r="TSE159" s="1410"/>
      <c r="TSF159" s="1410"/>
      <c r="TSG159" s="1410"/>
      <c r="TSH159" s="1410"/>
      <c r="TSI159" s="1410"/>
      <c r="TSJ159" s="1410"/>
      <c r="TSK159" s="1410"/>
      <c r="TSL159" s="1410"/>
      <c r="TSM159" s="1410"/>
      <c r="TSN159" s="1410"/>
      <c r="TSO159" s="1410"/>
      <c r="TSP159" s="1410"/>
      <c r="TSQ159" s="1410"/>
      <c r="TSR159" s="1410"/>
      <c r="TSS159" s="1410"/>
      <c r="TST159" s="1410"/>
      <c r="TSU159" s="1410"/>
      <c r="TSV159" s="1410"/>
      <c r="TSW159" s="1410"/>
      <c r="TSX159" s="1410"/>
      <c r="TSY159" s="1410"/>
      <c r="TSZ159" s="1410"/>
      <c r="TTA159" s="1410"/>
      <c r="TTB159" s="1410"/>
      <c r="TTC159" s="1410"/>
      <c r="TTD159" s="1410"/>
      <c r="TTE159" s="1410"/>
      <c r="TTF159" s="1410"/>
      <c r="TTG159" s="1410"/>
      <c r="TTH159" s="1410"/>
      <c r="TTI159" s="1410"/>
      <c r="TTJ159" s="1410"/>
      <c r="TTK159" s="1410"/>
      <c r="TTL159" s="1410"/>
      <c r="TTM159" s="1410"/>
      <c r="TTN159" s="1410"/>
      <c r="TTO159" s="1410"/>
      <c r="TTP159" s="1410"/>
      <c r="TTQ159" s="1410"/>
      <c r="TTR159" s="1410"/>
      <c r="TTS159" s="1410"/>
      <c r="TTT159" s="1410"/>
      <c r="TTU159" s="1410"/>
      <c r="TTV159" s="1410"/>
      <c r="TTW159" s="1410"/>
      <c r="TTX159" s="1410"/>
      <c r="TTY159" s="1410"/>
      <c r="TTZ159" s="1410"/>
      <c r="TUA159" s="1410"/>
      <c r="TUB159" s="1410"/>
      <c r="TUC159" s="1410"/>
      <c r="TUD159" s="1410"/>
      <c r="TUE159" s="1410"/>
      <c r="TUF159" s="1410"/>
      <c r="TUG159" s="1410"/>
      <c r="TUH159" s="1410"/>
      <c r="TUI159" s="1410"/>
      <c r="TUJ159" s="1410"/>
      <c r="TUK159" s="1410"/>
      <c r="TUL159" s="1410"/>
      <c r="TUM159" s="1410"/>
      <c r="TUN159" s="1410"/>
      <c r="TUO159" s="1410"/>
      <c r="TUP159" s="1410"/>
      <c r="TUQ159" s="1410"/>
      <c r="TUR159" s="1410"/>
      <c r="TUS159" s="1410"/>
      <c r="TUT159" s="1410"/>
      <c r="TUU159" s="1410"/>
      <c r="TUV159" s="1410"/>
      <c r="TUW159" s="1410"/>
      <c r="TUX159" s="1410"/>
      <c r="TUY159" s="1410"/>
      <c r="TUZ159" s="1410"/>
      <c r="TVA159" s="1410"/>
      <c r="TVB159" s="1410"/>
      <c r="TVC159" s="1410"/>
      <c r="TVD159" s="1410"/>
      <c r="TVE159" s="1410"/>
      <c r="TVF159" s="1410"/>
      <c r="TVG159" s="1410"/>
      <c r="TVH159" s="1410"/>
      <c r="TVI159" s="1410"/>
      <c r="TVJ159" s="1410"/>
      <c r="TVK159" s="1410"/>
      <c r="TVL159" s="1410"/>
      <c r="TVM159" s="1410"/>
      <c r="TVN159" s="1410"/>
      <c r="TVO159" s="1410"/>
      <c r="TVP159" s="1410"/>
      <c r="TVQ159" s="1410"/>
      <c r="TVR159" s="1410"/>
      <c r="TVS159" s="1410"/>
      <c r="TVT159" s="1410"/>
      <c r="TVU159" s="1410"/>
      <c r="TVV159" s="1410"/>
      <c r="TVW159" s="1410"/>
      <c r="TVX159" s="1410"/>
      <c r="TVY159" s="1410"/>
      <c r="TVZ159" s="1410"/>
      <c r="TWA159" s="1410"/>
      <c r="TWB159" s="1410"/>
      <c r="TWC159" s="1410"/>
      <c r="TWD159" s="1410"/>
      <c r="TWE159" s="1410"/>
      <c r="TWF159" s="1410"/>
      <c r="TWG159" s="1410"/>
      <c r="TWH159" s="1410"/>
      <c r="TWI159" s="1410"/>
      <c r="TWJ159" s="1410"/>
      <c r="TWK159" s="1410"/>
      <c r="TWL159" s="1410"/>
      <c r="TWM159" s="1410"/>
      <c r="TWN159" s="1410"/>
      <c r="TWO159" s="1410"/>
      <c r="TWP159" s="1410"/>
      <c r="TWQ159" s="1410"/>
      <c r="TWR159" s="1410"/>
      <c r="TWS159" s="1410"/>
      <c r="TWT159" s="1410"/>
      <c r="TWU159" s="1410"/>
      <c r="TWV159" s="1410"/>
      <c r="TWW159" s="1410"/>
      <c r="TWX159" s="1410"/>
      <c r="TWY159" s="1410"/>
      <c r="TWZ159" s="1410"/>
      <c r="TXA159" s="1410"/>
      <c r="TXB159" s="1410"/>
      <c r="TXC159" s="1410"/>
      <c r="TXD159" s="1410"/>
      <c r="TXE159" s="1410"/>
      <c r="TXF159" s="1410"/>
      <c r="TXG159" s="1410"/>
      <c r="TXH159" s="1410"/>
      <c r="TXI159" s="1410"/>
      <c r="TXJ159" s="1410"/>
      <c r="TXK159" s="1410"/>
      <c r="TXL159" s="1410"/>
      <c r="TXM159" s="1410"/>
      <c r="TXN159" s="1410"/>
      <c r="TXO159" s="1410"/>
      <c r="TXP159" s="1410"/>
      <c r="TXQ159" s="1410"/>
      <c r="TXR159" s="1410"/>
      <c r="TXS159" s="1410"/>
      <c r="TXT159" s="1410"/>
      <c r="TXU159" s="1410"/>
      <c r="TXV159" s="1410"/>
      <c r="TXW159" s="1410"/>
      <c r="TXX159" s="1410"/>
      <c r="TXY159" s="1410"/>
      <c r="TXZ159" s="1410"/>
      <c r="TYA159" s="1410"/>
      <c r="TYB159" s="1410"/>
      <c r="TYC159" s="1410"/>
      <c r="TYD159" s="1410"/>
      <c r="TYE159" s="1410"/>
      <c r="TYF159" s="1410"/>
      <c r="TYG159" s="1410"/>
      <c r="TYH159" s="1410"/>
      <c r="TYI159" s="1410"/>
      <c r="TYJ159" s="1410"/>
      <c r="TYK159" s="1410"/>
      <c r="TYL159" s="1410"/>
      <c r="TYM159" s="1410"/>
      <c r="TYN159" s="1410"/>
      <c r="TYO159" s="1410"/>
      <c r="TYP159" s="1410"/>
      <c r="TYQ159" s="1410"/>
      <c r="TYR159" s="1410"/>
      <c r="TYS159" s="1410"/>
      <c r="TYT159" s="1410"/>
      <c r="TYU159" s="1410"/>
      <c r="TYV159" s="1410"/>
      <c r="TYW159" s="1410"/>
      <c r="TYX159" s="1410"/>
      <c r="TYY159" s="1410"/>
      <c r="TYZ159" s="1410"/>
      <c r="TZA159" s="1410"/>
      <c r="TZB159" s="1410"/>
      <c r="TZC159" s="1410"/>
      <c r="TZD159" s="1410"/>
      <c r="TZE159" s="1410"/>
      <c r="TZF159" s="1410"/>
      <c r="TZG159" s="1410"/>
      <c r="TZH159" s="1410"/>
      <c r="TZI159" s="1410"/>
      <c r="TZJ159" s="1410"/>
      <c r="TZK159" s="1410"/>
      <c r="TZL159" s="1410"/>
      <c r="TZM159" s="1410"/>
      <c r="TZN159" s="1410"/>
      <c r="TZO159" s="1410"/>
      <c r="TZP159" s="1410"/>
      <c r="TZQ159" s="1410"/>
      <c r="TZR159" s="1410"/>
      <c r="TZS159" s="1410"/>
      <c r="TZT159" s="1410"/>
      <c r="TZU159" s="1410"/>
      <c r="TZV159" s="1410"/>
      <c r="TZW159" s="1410"/>
      <c r="TZX159" s="1410"/>
      <c r="TZY159" s="1410"/>
      <c r="TZZ159" s="1410"/>
      <c r="UAA159" s="1410"/>
      <c r="UAB159" s="1410"/>
      <c r="UAC159" s="1410"/>
      <c r="UAD159" s="1410"/>
      <c r="UAE159" s="1410"/>
      <c r="UAF159" s="1410"/>
      <c r="UAG159" s="1410"/>
      <c r="UAH159" s="1410"/>
      <c r="UAI159" s="1410"/>
      <c r="UAJ159" s="1410"/>
      <c r="UAK159" s="1410"/>
      <c r="UAL159" s="1410"/>
      <c r="UAM159" s="1410"/>
      <c r="UAN159" s="1410"/>
      <c r="UAO159" s="1410"/>
      <c r="UAP159" s="1410"/>
      <c r="UAQ159" s="1410"/>
      <c r="UAR159" s="1410"/>
      <c r="UAS159" s="1410"/>
      <c r="UAT159" s="1410"/>
      <c r="UAU159" s="1410"/>
      <c r="UAV159" s="1410"/>
      <c r="UAW159" s="1410"/>
      <c r="UAX159" s="1410"/>
      <c r="UAY159" s="1410"/>
      <c r="UAZ159" s="1410"/>
      <c r="UBA159" s="1410"/>
      <c r="UBB159" s="1410"/>
      <c r="UBC159" s="1410"/>
      <c r="UBD159" s="1410"/>
      <c r="UBE159" s="1410"/>
      <c r="UBF159" s="1410"/>
      <c r="UBG159" s="1410"/>
      <c r="UBH159" s="1410"/>
      <c r="UBI159" s="1410"/>
      <c r="UBJ159" s="1410"/>
      <c r="UBK159" s="1410"/>
      <c r="UBL159" s="1410"/>
      <c r="UBM159" s="1410"/>
      <c r="UBN159" s="1410"/>
      <c r="UBO159" s="1410"/>
      <c r="UBP159" s="1410"/>
      <c r="UBQ159" s="1410"/>
      <c r="UBR159" s="1410"/>
      <c r="UBS159" s="1410"/>
      <c r="UBT159" s="1410"/>
      <c r="UBU159" s="1410"/>
      <c r="UBV159" s="1410"/>
      <c r="UBW159" s="1410"/>
      <c r="UBX159" s="1410"/>
      <c r="UBY159" s="1410"/>
      <c r="UBZ159" s="1410"/>
      <c r="UCA159" s="1410"/>
      <c r="UCB159" s="1410"/>
      <c r="UCC159" s="1410"/>
      <c r="UCD159" s="1410"/>
      <c r="UCE159" s="1410"/>
      <c r="UCF159" s="1410"/>
      <c r="UCG159" s="1410"/>
      <c r="UCH159" s="1410"/>
      <c r="UCI159" s="1410"/>
      <c r="UCJ159" s="1410"/>
      <c r="UCK159" s="1410"/>
      <c r="UCL159" s="1410"/>
      <c r="UCM159" s="1410"/>
      <c r="UCN159" s="1410"/>
      <c r="UCO159" s="1410"/>
      <c r="UCP159" s="1410"/>
      <c r="UCQ159" s="1410"/>
      <c r="UCR159" s="1410"/>
      <c r="UCS159" s="1410"/>
      <c r="UCT159" s="1410"/>
      <c r="UCU159" s="1410"/>
      <c r="UCV159" s="1410"/>
      <c r="UCW159" s="1410"/>
      <c r="UCX159" s="1410"/>
      <c r="UCY159" s="1410"/>
      <c r="UCZ159" s="1410"/>
      <c r="UDA159" s="1410"/>
      <c r="UDB159" s="1410"/>
      <c r="UDC159" s="1410"/>
      <c r="UDD159" s="1410"/>
      <c r="UDE159" s="1410"/>
      <c r="UDF159" s="1410"/>
      <c r="UDG159" s="1410"/>
      <c r="UDH159" s="1410"/>
      <c r="UDI159" s="1410"/>
      <c r="UDJ159" s="1410"/>
      <c r="UDK159" s="1410"/>
      <c r="UDL159" s="1410"/>
      <c r="UDM159" s="1410"/>
      <c r="UDN159" s="1410"/>
      <c r="UDO159" s="1410"/>
      <c r="UDP159" s="1410"/>
      <c r="UDQ159" s="1410"/>
      <c r="UDR159" s="1410"/>
      <c r="UDS159" s="1410"/>
      <c r="UDT159" s="1410"/>
      <c r="UDU159" s="1410"/>
      <c r="UDV159" s="1410"/>
      <c r="UDW159" s="1410"/>
      <c r="UDX159" s="1410"/>
      <c r="UDY159" s="1410"/>
      <c r="UDZ159" s="1410"/>
      <c r="UEA159" s="1410"/>
      <c r="UEB159" s="1410"/>
      <c r="UEC159" s="1410"/>
      <c r="UED159" s="1410"/>
      <c r="UEE159" s="1410"/>
      <c r="UEF159" s="1410"/>
      <c r="UEG159" s="1410"/>
      <c r="UEH159" s="1410"/>
      <c r="UEI159" s="1410"/>
      <c r="UEJ159" s="1410"/>
      <c r="UEK159" s="1410"/>
      <c r="UEL159" s="1410"/>
      <c r="UEM159" s="1410"/>
      <c r="UEN159" s="1410"/>
      <c r="UEO159" s="1410"/>
      <c r="UEP159" s="1410"/>
      <c r="UEQ159" s="1410"/>
      <c r="UER159" s="1410"/>
      <c r="UES159" s="1410"/>
      <c r="UET159" s="1410"/>
      <c r="UEU159" s="1410"/>
      <c r="UEV159" s="1410"/>
      <c r="UEW159" s="1410"/>
      <c r="UEX159" s="1410"/>
      <c r="UEY159" s="1410"/>
      <c r="UEZ159" s="1410"/>
      <c r="UFA159" s="1410"/>
      <c r="UFB159" s="1410"/>
      <c r="UFC159" s="1410"/>
      <c r="UFD159" s="1410"/>
      <c r="UFE159" s="1410"/>
      <c r="UFF159" s="1410"/>
      <c r="UFG159" s="1410"/>
      <c r="UFH159" s="1410"/>
      <c r="UFI159" s="1410"/>
      <c r="UFJ159" s="1410"/>
      <c r="UFK159" s="1410"/>
      <c r="UFL159" s="1410"/>
      <c r="UFM159" s="1410"/>
      <c r="UFN159" s="1410"/>
      <c r="UFO159" s="1410"/>
      <c r="UFP159" s="1410"/>
      <c r="UFQ159" s="1410"/>
      <c r="UFR159" s="1410"/>
      <c r="UFS159" s="1410"/>
      <c r="UFT159" s="1410"/>
      <c r="UFU159" s="1410"/>
      <c r="UFV159" s="1410"/>
      <c r="UFW159" s="1410"/>
      <c r="UFX159" s="1410"/>
      <c r="UFY159" s="1410"/>
      <c r="UFZ159" s="1410"/>
      <c r="UGA159" s="1410"/>
      <c r="UGB159" s="1410"/>
      <c r="UGC159" s="1410"/>
      <c r="UGD159" s="1410"/>
      <c r="UGE159" s="1410"/>
      <c r="UGF159" s="1410"/>
      <c r="UGG159" s="1410"/>
      <c r="UGH159" s="1410"/>
      <c r="UGI159" s="1410"/>
      <c r="UGJ159" s="1410"/>
      <c r="UGK159" s="1410"/>
      <c r="UGL159" s="1410"/>
      <c r="UGM159" s="1410"/>
      <c r="UGN159" s="1410"/>
      <c r="UGO159" s="1410"/>
      <c r="UGP159" s="1410"/>
      <c r="UGQ159" s="1410"/>
      <c r="UGR159" s="1410"/>
      <c r="UGS159" s="1410"/>
      <c r="UGT159" s="1410"/>
      <c r="UGU159" s="1410"/>
      <c r="UGV159" s="1410"/>
      <c r="UGW159" s="1410"/>
      <c r="UGX159" s="1410"/>
      <c r="UGY159" s="1410"/>
      <c r="UGZ159" s="1410"/>
      <c r="UHA159" s="1410"/>
      <c r="UHB159" s="1410"/>
      <c r="UHC159" s="1410"/>
      <c r="UHD159" s="1410"/>
      <c r="UHE159" s="1410"/>
      <c r="UHF159" s="1410"/>
      <c r="UHG159" s="1410"/>
      <c r="UHH159" s="1410"/>
      <c r="UHI159" s="1410"/>
      <c r="UHJ159" s="1410"/>
      <c r="UHK159" s="1410"/>
      <c r="UHL159" s="1410"/>
      <c r="UHM159" s="1410"/>
      <c r="UHN159" s="1410"/>
      <c r="UHO159" s="1410"/>
      <c r="UHP159" s="1410"/>
      <c r="UHQ159" s="1410"/>
      <c r="UHR159" s="1410"/>
      <c r="UHS159" s="1410"/>
      <c r="UHT159" s="1410"/>
      <c r="UHU159" s="1410"/>
      <c r="UHV159" s="1410"/>
      <c r="UHW159" s="1410"/>
      <c r="UHX159" s="1410"/>
      <c r="UHY159" s="1410"/>
      <c r="UHZ159" s="1410"/>
      <c r="UIA159" s="1410"/>
      <c r="UIB159" s="1410"/>
      <c r="UIC159" s="1410"/>
      <c r="UID159" s="1410"/>
      <c r="UIE159" s="1410"/>
      <c r="UIF159" s="1410"/>
      <c r="UIG159" s="1410"/>
      <c r="UIH159" s="1410"/>
      <c r="UII159" s="1410"/>
      <c r="UIJ159" s="1410"/>
      <c r="UIK159" s="1410"/>
      <c r="UIL159" s="1410"/>
      <c r="UIM159" s="1410"/>
      <c r="UIN159" s="1410"/>
      <c r="UIO159" s="1410"/>
      <c r="UIP159" s="1410"/>
      <c r="UIQ159" s="1410"/>
      <c r="UIR159" s="1410"/>
      <c r="UIS159" s="1410"/>
      <c r="UIT159" s="1410"/>
      <c r="UIU159" s="1410"/>
      <c r="UIV159" s="1410"/>
      <c r="UIW159" s="1410"/>
      <c r="UIX159" s="1410"/>
      <c r="UIY159" s="1410"/>
      <c r="UIZ159" s="1410"/>
      <c r="UJA159" s="1410"/>
      <c r="UJB159" s="1410"/>
      <c r="UJC159" s="1410"/>
      <c r="UJD159" s="1410"/>
      <c r="UJE159" s="1410"/>
      <c r="UJF159" s="1410"/>
      <c r="UJG159" s="1410"/>
      <c r="UJH159" s="1410"/>
      <c r="UJI159" s="1410"/>
      <c r="UJJ159" s="1410"/>
      <c r="UJK159" s="1410"/>
      <c r="UJL159" s="1410"/>
      <c r="UJM159" s="1410"/>
      <c r="UJN159" s="1410"/>
      <c r="UJO159" s="1410"/>
      <c r="UJP159" s="1410"/>
      <c r="UJQ159" s="1410"/>
      <c r="UJR159" s="1410"/>
      <c r="UJS159" s="1410"/>
      <c r="UJT159" s="1410"/>
      <c r="UJU159" s="1410"/>
      <c r="UJV159" s="1410"/>
      <c r="UJW159" s="1410"/>
      <c r="UJX159" s="1410"/>
      <c r="UJY159" s="1410"/>
      <c r="UJZ159" s="1410"/>
      <c r="UKA159" s="1410"/>
      <c r="UKB159" s="1410"/>
      <c r="UKC159" s="1410"/>
      <c r="UKD159" s="1410"/>
      <c r="UKE159" s="1410"/>
      <c r="UKF159" s="1410"/>
      <c r="UKG159" s="1410"/>
      <c r="UKH159" s="1410"/>
      <c r="UKI159" s="1410"/>
      <c r="UKJ159" s="1410"/>
      <c r="UKK159" s="1410"/>
      <c r="UKL159" s="1410"/>
      <c r="UKM159" s="1410"/>
      <c r="UKN159" s="1410"/>
      <c r="UKO159" s="1410"/>
      <c r="UKP159" s="1410"/>
      <c r="UKQ159" s="1410"/>
      <c r="UKR159" s="1410"/>
      <c r="UKS159" s="1410"/>
      <c r="UKT159" s="1410"/>
      <c r="UKU159" s="1410"/>
      <c r="UKV159" s="1410"/>
      <c r="UKW159" s="1410"/>
      <c r="UKX159" s="1410"/>
      <c r="UKY159" s="1410"/>
      <c r="UKZ159" s="1410"/>
      <c r="ULA159" s="1410"/>
      <c r="ULB159" s="1410"/>
      <c r="ULC159" s="1410"/>
      <c r="ULD159" s="1410"/>
      <c r="ULE159" s="1410"/>
      <c r="ULF159" s="1410"/>
      <c r="ULG159" s="1410"/>
      <c r="ULH159" s="1410"/>
      <c r="ULI159" s="1410"/>
      <c r="ULJ159" s="1410"/>
      <c r="ULK159" s="1410"/>
      <c r="ULL159" s="1410"/>
      <c r="ULM159" s="1410"/>
      <c r="ULN159" s="1410"/>
      <c r="ULO159" s="1410"/>
      <c r="ULP159" s="1410"/>
      <c r="ULQ159" s="1410"/>
      <c r="ULR159" s="1410"/>
      <c r="ULS159" s="1410"/>
      <c r="ULT159" s="1410"/>
      <c r="ULU159" s="1410"/>
      <c r="ULV159" s="1410"/>
      <c r="ULW159" s="1410"/>
      <c r="ULX159" s="1410"/>
      <c r="ULY159" s="1410"/>
      <c r="ULZ159" s="1410"/>
      <c r="UMA159" s="1410"/>
      <c r="UMB159" s="1410"/>
      <c r="UMC159" s="1410"/>
      <c r="UMD159" s="1410"/>
      <c r="UME159" s="1410"/>
      <c r="UMF159" s="1410"/>
      <c r="UMG159" s="1410"/>
      <c r="UMH159" s="1410"/>
      <c r="UMI159" s="1410"/>
      <c r="UMJ159" s="1410"/>
      <c r="UMK159" s="1410"/>
      <c r="UML159" s="1410"/>
      <c r="UMM159" s="1410"/>
      <c r="UMN159" s="1410"/>
      <c r="UMO159" s="1410"/>
      <c r="UMP159" s="1410"/>
      <c r="UMQ159" s="1410"/>
      <c r="UMR159" s="1410"/>
      <c r="UMS159" s="1410"/>
      <c r="UMT159" s="1410"/>
      <c r="UMU159" s="1410"/>
      <c r="UMV159" s="1410"/>
      <c r="UMW159" s="1410"/>
      <c r="UMX159" s="1410"/>
      <c r="UMY159" s="1410"/>
      <c r="UMZ159" s="1410"/>
      <c r="UNA159" s="1410"/>
      <c r="UNB159" s="1410"/>
      <c r="UNC159" s="1410"/>
      <c r="UND159" s="1410"/>
      <c r="UNE159" s="1410"/>
      <c r="UNF159" s="1410"/>
      <c r="UNG159" s="1410"/>
      <c r="UNH159" s="1410"/>
      <c r="UNI159" s="1410"/>
      <c r="UNJ159" s="1410"/>
      <c r="UNK159" s="1410"/>
      <c r="UNL159" s="1410"/>
      <c r="UNM159" s="1410"/>
      <c r="UNN159" s="1410"/>
      <c r="UNO159" s="1410"/>
      <c r="UNP159" s="1410"/>
      <c r="UNQ159" s="1410"/>
      <c r="UNR159" s="1410"/>
      <c r="UNS159" s="1410"/>
      <c r="UNT159" s="1410"/>
      <c r="UNU159" s="1410"/>
      <c r="UNV159" s="1410"/>
      <c r="UNW159" s="1410"/>
      <c r="UNX159" s="1410"/>
      <c r="UNY159" s="1410"/>
      <c r="UNZ159" s="1410"/>
      <c r="UOA159" s="1410"/>
      <c r="UOB159" s="1410"/>
      <c r="UOC159" s="1410"/>
      <c r="UOD159" s="1410"/>
      <c r="UOE159" s="1410"/>
      <c r="UOF159" s="1410"/>
      <c r="UOG159" s="1410"/>
      <c r="UOH159" s="1410"/>
      <c r="UOI159" s="1410"/>
      <c r="UOJ159" s="1410"/>
      <c r="UOK159" s="1410"/>
      <c r="UOL159" s="1410"/>
      <c r="UOM159" s="1410"/>
      <c r="UON159" s="1410"/>
      <c r="UOO159" s="1410"/>
      <c r="UOP159" s="1410"/>
      <c r="UOQ159" s="1410"/>
      <c r="UOR159" s="1410"/>
      <c r="UOS159" s="1410"/>
      <c r="UOT159" s="1410"/>
      <c r="UOU159" s="1410"/>
      <c r="UOV159" s="1410"/>
      <c r="UOW159" s="1410"/>
      <c r="UOX159" s="1410"/>
      <c r="UOY159" s="1410"/>
      <c r="UOZ159" s="1410"/>
      <c r="UPA159" s="1410"/>
      <c r="UPB159" s="1410"/>
      <c r="UPC159" s="1410"/>
      <c r="UPD159" s="1410"/>
      <c r="UPE159" s="1410"/>
      <c r="UPF159" s="1410"/>
      <c r="UPG159" s="1410"/>
      <c r="UPH159" s="1410"/>
      <c r="UPI159" s="1410"/>
      <c r="UPJ159" s="1410"/>
      <c r="UPK159" s="1410"/>
      <c r="UPL159" s="1410"/>
      <c r="UPM159" s="1410"/>
      <c r="UPN159" s="1410"/>
      <c r="UPO159" s="1410"/>
      <c r="UPP159" s="1410"/>
      <c r="UPQ159" s="1410"/>
      <c r="UPR159" s="1410"/>
      <c r="UPS159" s="1410"/>
      <c r="UPT159" s="1410"/>
      <c r="UPU159" s="1410"/>
      <c r="UPV159" s="1410"/>
      <c r="UPW159" s="1410"/>
      <c r="UPX159" s="1410"/>
      <c r="UPY159" s="1410"/>
      <c r="UPZ159" s="1410"/>
      <c r="UQA159" s="1410"/>
      <c r="UQB159" s="1410"/>
      <c r="UQC159" s="1410"/>
      <c r="UQD159" s="1410"/>
      <c r="UQE159" s="1410"/>
      <c r="UQF159" s="1410"/>
      <c r="UQG159" s="1410"/>
      <c r="UQH159" s="1410"/>
      <c r="UQI159" s="1410"/>
      <c r="UQJ159" s="1410"/>
      <c r="UQK159" s="1410"/>
      <c r="UQL159" s="1410"/>
      <c r="UQM159" s="1410"/>
      <c r="UQN159" s="1410"/>
      <c r="UQO159" s="1410"/>
      <c r="UQP159" s="1410"/>
      <c r="UQQ159" s="1410"/>
      <c r="UQR159" s="1410"/>
      <c r="UQS159" s="1410"/>
      <c r="UQT159" s="1410"/>
      <c r="UQU159" s="1410"/>
      <c r="UQV159" s="1410"/>
      <c r="UQW159" s="1410"/>
      <c r="UQX159" s="1410"/>
      <c r="UQY159" s="1410"/>
      <c r="UQZ159" s="1410"/>
      <c r="URA159" s="1410"/>
      <c r="URB159" s="1410"/>
      <c r="URC159" s="1410"/>
      <c r="URD159" s="1410"/>
      <c r="URE159" s="1410"/>
      <c r="URF159" s="1410"/>
      <c r="URG159" s="1410"/>
      <c r="URH159" s="1410"/>
      <c r="URI159" s="1410"/>
      <c r="URJ159" s="1410"/>
      <c r="URK159" s="1410"/>
      <c r="URL159" s="1410"/>
      <c r="URM159" s="1410"/>
      <c r="URN159" s="1410"/>
      <c r="URO159" s="1410"/>
      <c r="URP159" s="1410"/>
      <c r="URQ159" s="1410"/>
      <c r="URR159" s="1410"/>
      <c r="URS159" s="1410"/>
      <c r="URT159" s="1410"/>
      <c r="URU159" s="1410"/>
      <c r="URV159" s="1410"/>
      <c r="URW159" s="1410"/>
      <c r="URX159" s="1410"/>
      <c r="URY159" s="1410"/>
      <c r="URZ159" s="1410"/>
      <c r="USA159" s="1410"/>
      <c r="USB159" s="1410"/>
      <c r="USC159" s="1410"/>
      <c r="USD159" s="1410"/>
      <c r="USE159" s="1410"/>
      <c r="USF159" s="1410"/>
      <c r="USG159" s="1410"/>
      <c r="USH159" s="1410"/>
      <c r="USI159" s="1410"/>
      <c r="USJ159" s="1410"/>
      <c r="USK159" s="1410"/>
      <c r="USL159" s="1410"/>
      <c r="USM159" s="1410"/>
      <c r="USN159" s="1410"/>
      <c r="USO159" s="1410"/>
      <c r="USP159" s="1410"/>
      <c r="USQ159" s="1410"/>
      <c r="USR159" s="1410"/>
      <c r="USS159" s="1410"/>
      <c r="UST159" s="1410"/>
      <c r="USU159" s="1410"/>
      <c r="USV159" s="1410"/>
      <c r="USW159" s="1410"/>
      <c r="USX159" s="1410"/>
      <c r="USY159" s="1410"/>
      <c r="USZ159" s="1410"/>
      <c r="UTA159" s="1410"/>
      <c r="UTB159" s="1410"/>
      <c r="UTC159" s="1410"/>
      <c r="UTD159" s="1410"/>
      <c r="UTE159" s="1410"/>
      <c r="UTF159" s="1410"/>
      <c r="UTG159" s="1410"/>
      <c r="UTH159" s="1410"/>
      <c r="UTI159" s="1410"/>
      <c r="UTJ159" s="1410"/>
      <c r="UTK159" s="1410"/>
      <c r="UTL159" s="1410"/>
      <c r="UTM159" s="1410"/>
      <c r="UTN159" s="1410"/>
      <c r="UTO159" s="1410"/>
      <c r="UTP159" s="1410"/>
      <c r="UTQ159" s="1410"/>
      <c r="UTR159" s="1410"/>
      <c r="UTS159" s="1410"/>
      <c r="UTT159" s="1410"/>
      <c r="UTU159" s="1410"/>
      <c r="UTV159" s="1410"/>
      <c r="UTW159" s="1410"/>
      <c r="UTX159" s="1410"/>
      <c r="UTY159" s="1410"/>
      <c r="UTZ159" s="1410"/>
      <c r="UUA159" s="1410"/>
      <c r="UUB159" s="1410"/>
      <c r="UUC159" s="1410"/>
      <c r="UUD159" s="1410"/>
      <c r="UUE159" s="1410"/>
      <c r="UUF159" s="1410"/>
      <c r="UUG159" s="1410"/>
      <c r="UUH159" s="1410"/>
      <c r="UUI159" s="1410"/>
      <c r="UUJ159" s="1410"/>
      <c r="UUK159" s="1410"/>
      <c r="UUL159" s="1410"/>
      <c r="UUM159" s="1410"/>
      <c r="UUN159" s="1410"/>
      <c r="UUO159" s="1410"/>
      <c r="UUP159" s="1410"/>
      <c r="UUQ159" s="1410"/>
      <c r="UUR159" s="1410"/>
      <c r="UUS159" s="1410"/>
      <c r="UUT159" s="1410"/>
      <c r="UUU159" s="1410"/>
      <c r="UUV159" s="1410"/>
      <c r="UUW159" s="1410"/>
      <c r="UUX159" s="1410"/>
      <c r="UUY159" s="1410"/>
      <c r="UUZ159" s="1410"/>
      <c r="UVA159" s="1410"/>
      <c r="UVB159" s="1410"/>
      <c r="UVC159" s="1410"/>
      <c r="UVD159" s="1410"/>
      <c r="UVE159" s="1410"/>
      <c r="UVF159" s="1410"/>
      <c r="UVG159" s="1410"/>
      <c r="UVH159" s="1410"/>
      <c r="UVI159" s="1410"/>
      <c r="UVJ159" s="1410"/>
      <c r="UVK159" s="1410"/>
      <c r="UVL159" s="1410"/>
      <c r="UVM159" s="1410"/>
      <c r="UVN159" s="1410"/>
      <c r="UVO159" s="1410"/>
      <c r="UVP159" s="1410"/>
      <c r="UVQ159" s="1410"/>
      <c r="UVR159" s="1410"/>
      <c r="UVS159" s="1410"/>
      <c r="UVT159" s="1410"/>
      <c r="UVU159" s="1410"/>
      <c r="UVV159" s="1410"/>
      <c r="UVW159" s="1410"/>
      <c r="UVX159" s="1410"/>
      <c r="UVY159" s="1410"/>
      <c r="UVZ159" s="1410"/>
      <c r="UWA159" s="1410"/>
      <c r="UWB159" s="1410"/>
      <c r="UWC159" s="1410"/>
      <c r="UWD159" s="1410"/>
      <c r="UWE159" s="1410"/>
      <c r="UWF159" s="1410"/>
      <c r="UWG159" s="1410"/>
      <c r="UWH159" s="1410"/>
      <c r="UWI159" s="1410"/>
      <c r="UWJ159" s="1410"/>
      <c r="UWK159" s="1410"/>
      <c r="UWL159" s="1410"/>
      <c r="UWM159" s="1410"/>
      <c r="UWN159" s="1410"/>
      <c r="UWO159" s="1410"/>
      <c r="UWP159" s="1410"/>
      <c r="UWQ159" s="1410"/>
      <c r="UWR159" s="1410"/>
      <c r="UWS159" s="1410"/>
      <c r="UWT159" s="1410"/>
      <c r="UWU159" s="1410"/>
      <c r="UWV159" s="1410"/>
      <c r="UWW159" s="1410"/>
      <c r="UWX159" s="1410"/>
      <c r="UWY159" s="1410"/>
      <c r="UWZ159" s="1410"/>
      <c r="UXA159" s="1410"/>
      <c r="UXB159" s="1410"/>
      <c r="UXC159" s="1410"/>
      <c r="UXD159" s="1410"/>
      <c r="UXE159" s="1410"/>
      <c r="UXF159" s="1410"/>
      <c r="UXG159" s="1410"/>
      <c r="UXH159" s="1410"/>
      <c r="UXI159" s="1410"/>
      <c r="UXJ159" s="1410"/>
      <c r="UXK159" s="1410"/>
      <c r="UXL159" s="1410"/>
      <c r="UXM159" s="1410"/>
      <c r="UXN159" s="1410"/>
      <c r="UXO159" s="1410"/>
      <c r="UXP159" s="1410"/>
      <c r="UXQ159" s="1410"/>
      <c r="UXR159" s="1410"/>
      <c r="UXS159" s="1410"/>
      <c r="UXT159" s="1410"/>
      <c r="UXU159" s="1410"/>
      <c r="UXV159" s="1410"/>
      <c r="UXW159" s="1410"/>
      <c r="UXX159" s="1410"/>
      <c r="UXY159" s="1410"/>
      <c r="UXZ159" s="1410"/>
      <c r="UYA159" s="1410"/>
      <c r="UYB159" s="1410"/>
      <c r="UYC159" s="1410"/>
      <c r="UYD159" s="1410"/>
      <c r="UYE159" s="1410"/>
      <c r="UYF159" s="1410"/>
      <c r="UYG159" s="1410"/>
      <c r="UYH159" s="1410"/>
      <c r="UYI159" s="1410"/>
      <c r="UYJ159" s="1410"/>
      <c r="UYK159" s="1410"/>
      <c r="UYL159" s="1410"/>
      <c r="UYM159" s="1410"/>
      <c r="UYN159" s="1410"/>
      <c r="UYO159" s="1410"/>
      <c r="UYP159" s="1410"/>
      <c r="UYQ159" s="1410"/>
      <c r="UYR159" s="1410"/>
      <c r="UYS159" s="1410"/>
      <c r="UYT159" s="1410"/>
      <c r="UYU159" s="1410"/>
      <c r="UYV159" s="1410"/>
      <c r="UYW159" s="1410"/>
      <c r="UYX159" s="1410"/>
      <c r="UYY159" s="1410"/>
      <c r="UYZ159" s="1410"/>
      <c r="UZA159" s="1410"/>
      <c r="UZB159" s="1410"/>
      <c r="UZC159" s="1410"/>
      <c r="UZD159" s="1410"/>
      <c r="UZE159" s="1410"/>
      <c r="UZF159" s="1410"/>
      <c r="UZG159" s="1410"/>
      <c r="UZH159" s="1410"/>
      <c r="UZI159" s="1410"/>
      <c r="UZJ159" s="1410"/>
      <c r="UZK159" s="1410"/>
      <c r="UZL159" s="1410"/>
      <c r="UZM159" s="1410"/>
      <c r="UZN159" s="1410"/>
      <c r="UZO159" s="1410"/>
      <c r="UZP159" s="1410"/>
      <c r="UZQ159" s="1410"/>
      <c r="UZR159" s="1410"/>
      <c r="UZS159" s="1410"/>
      <c r="UZT159" s="1410"/>
      <c r="UZU159" s="1410"/>
      <c r="UZV159" s="1410"/>
      <c r="UZW159" s="1410"/>
      <c r="UZX159" s="1410"/>
      <c r="UZY159" s="1410"/>
      <c r="UZZ159" s="1410"/>
      <c r="VAA159" s="1410"/>
      <c r="VAB159" s="1410"/>
      <c r="VAC159" s="1410"/>
      <c r="VAD159" s="1410"/>
      <c r="VAE159" s="1410"/>
      <c r="VAF159" s="1410"/>
      <c r="VAG159" s="1410"/>
      <c r="VAH159" s="1410"/>
      <c r="VAI159" s="1410"/>
      <c r="VAJ159" s="1410"/>
      <c r="VAK159" s="1410"/>
      <c r="VAL159" s="1410"/>
      <c r="VAM159" s="1410"/>
      <c r="VAN159" s="1410"/>
      <c r="VAO159" s="1410"/>
      <c r="VAP159" s="1410"/>
      <c r="VAQ159" s="1410"/>
      <c r="VAR159" s="1410"/>
      <c r="VAS159" s="1410"/>
      <c r="VAT159" s="1410"/>
      <c r="VAU159" s="1410"/>
      <c r="VAV159" s="1410"/>
      <c r="VAW159" s="1410"/>
      <c r="VAX159" s="1410"/>
      <c r="VAY159" s="1410"/>
      <c r="VAZ159" s="1410"/>
      <c r="VBA159" s="1410"/>
      <c r="VBB159" s="1410"/>
      <c r="VBC159" s="1410"/>
      <c r="VBD159" s="1410"/>
      <c r="VBE159" s="1410"/>
      <c r="VBF159" s="1410"/>
      <c r="VBG159" s="1410"/>
      <c r="VBH159" s="1410"/>
      <c r="VBI159" s="1410"/>
      <c r="VBJ159" s="1410"/>
      <c r="VBK159" s="1410"/>
      <c r="VBL159" s="1410"/>
      <c r="VBM159" s="1410"/>
      <c r="VBN159" s="1410"/>
      <c r="VBO159" s="1410"/>
      <c r="VBP159" s="1410"/>
      <c r="VBQ159" s="1410"/>
      <c r="VBR159" s="1410"/>
      <c r="VBS159" s="1410"/>
      <c r="VBT159" s="1410"/>
      <c r="VBU159" s="1410"/>
      <c r="VBV159" s="1410"/>
      <c r="VBW159" s="1410"/>
      <c r="VBX159" s="1410"/>
      <c r="VBY159" s="1410"/>
      <c r="VBZ159" s="1410"/>
      <c r="VCA159" s="1410"/>
      <c r="VCB159" s="1410"/>
      <c r="VCC159" s="1410"/>
      <c r="VCD159" s="1410"/>
      <c r="VCE159" s="1410"/>
      <c r="VCF159" s="1410"/>
      <c r="VCG159" s="1410"/>
      <c r="VCH159" s="1410"/>
      <c r="VCI159" s="1410"/>
      <c r="VCJ159" s="1410"/>
      <c r="VCK159" s="1410"/>
      <c r="VCL159" s="1410"/>
      <c r="VCM159" s="1410"/>
      <c r="VCN159" s="1410"/>
      <c r="VCO159" s="1410"/>
      <c r="VCP159" s="1410"/>
      <c r="VCQ159" s="1410"/>
      <c r="VCR159" s="1410"/>
      <c r="VCS159" s="1410"/>
      <c r="VCT159" s="1410"/>
      <c r="VCU159" s="1410"/>
      <c r="VCV159" s="1410"/>
      <c r="VCW159" s="1410"/>
      <c r="VCX159" s="1410"/>
      <c r="VCY159" s="1410"/>
      <c r="VCZ159" s="1410"/>
      <c r="VDA159" s="1410"/>
      <c r="VDB159" s="1410"/>
      <c r="VDC159" s="1410"/>
      <c r="VDD159" s="1410"/>
      <c r="VDE159" s="1410"/>
      <c r="VDF159" s="1410"/>
      <c r="VDG159" s="1410"/>
      <c r="VDH159" s="1410"/>
      <c r="VDI159" s="1410"/>
      <c r="VDJ159" s="1410"/>
      <c r="VDK159" s="1410"/>
      <c r="VDL159" s="1410"/>
      <c r="VDM159" s="1410"/>
      <c r="VDN159" s="1410"/>
      <c r="VDO159" s="1410"/>
      <c r="VDP159" s="1410"/>
      <c r="VDQ159" s="1410"/>
      <c r="VDR159" s="1410"/>
      <c r="VDS159" s="1410"/>
      <c r="VDT159" s="1410"/>
      <c r="VDU159" s="1410"/>
      <c r="VDV159" s="1410"/>
      <c r="VDW159" s="1410"/>
      <c r="VDX159" s="1410"/>
      <c r="VDY159" s="1410"/>
      <c r="VDZ159" s="1410"/>
      <c r="VEA159" s="1410"/>
      <c r="VEB159" s="1410"/>
      <c r="VEC159" s="1410"/>
      <c r="VED159" s="1410"/>
      <c r="VEE159" s="1410"/>
      <c r="VEF159" s="1410"/>
      <c r="VEG159" s="1410"/>
      <c r="VEH159" s="1410"/>
      <c r="VEI159" s="1410"/>
      <c r="VEJ159" s="1410"/>
      <c r="VEK159" s="1410"/>
      <c r="VEL159" s="1410"/>
      <c r="VEM159" s="1410"/>
      <c r="VEN159" s="1410"/>
      <c r="VEO159" s="1410"/>
      <c r="VEP159" s="1410"/>
      <c r="VEQ159" s="1410"/>
      <c r="VER159" s="1410"/>
      <c r="VES159" s="1410"/>
      <c r="VET159" s="1410"/>
      <c r="VEU159" s="1410"/>
      <c r="VEV159" s="1410"/>
      <c r="VEW159" s="1410"/>
      <c r="VEX159" s="1410"/>
      <c r="VEY159" s="1410"/>
      <c r="VEZ159" s="1410"/>
      <c r="VFA159" s="1410"/>
      <c r="VFB159" s="1410"/>
      <c r="VFC159" s="1410"/>
      <c r="VFD159" s="1410"/>
      <c r="VFE159" s="1410"/>
      <c r="VFF159" s="1410"/>
      <c r="VFG159" s="1410"/>
      <c r="VFH159" s="1410"/>
      <c r="VFI159" s="1410"/>
      <c r="VFJ159" s="1410"/>
      <c r="VFK159" s="1410"/>
      <c r="VFL159" s="1410"/>
      <c r="VFM159" s="1410"/>
      <c r="VFN159" s="1410"/>
      <c r="VFO159" s="1410"/>
      <c r="VFP159" s="1410"/>
      <c r="VFQ159" s="1410"/>
      <c r="VFR159" s="1410"/>
      <c r="VFS159" s="1410"/>
      <c r="VFT159" s="1410"/>
      <c r="VFU159" s="1410"/>
      <c r="VFV159" s="1410"/>
      <c r="VFW159" s="1410"/>
      <c r="VFX159" s="1410"/>
      <c r="VFY159" s="1410"/>
      <c r="VFZ159" s="1410"/>
      <c r="VGA159" s="1410"/>
      <c r="VGB159" s="1410"/>
      <c r="VGC159" s="1410"/>
      <c r="VGD159" s="1410"/>
      <c r="VGE159" s="1410"/>
      <c r="VGF159" s="1410"/>
      <c r="VGG159" s="1410"/>
      <c r="VGH159" s="1410"/>
      <c r="VGI159" s="1410"/>
      <c r="VGJ159" s="1410"/>
      <c r="VGK159" s="1410"/>
      <c r="VGL159" s="1410"/>
      <c r="VGM159" s="1410"/>
      <c r="VGN159" s="1410"/>
      <c r="VGO159" s="1410"/>
      <c r="VGP159" s="1410"/>
      <c r="VGQ159" s="1410"/>
      <c r="VGR159" s="1410"/>
      <c r="VGS159" s="1410"/>
      <c r="VGT159" s="1410"/>
      <c r="VGU159" s="1410"/>
      <c r="VGV159" s="1410"/>
      <c r="VGW159" s="1410"/>
      <c r="VGX159" s="1410"/>
      <c r="VGY159" s="1410"/>
      <c r="VGZ159" s="1410"/>
      <c r="VHA159" s="1410"/>
      <c r="VHB159" s="1410"/>
      <c r="VHC159" s="1410"/>
      <c r="VHD159" s="1410"/>
      <c r="VHE159" s="1410"/>
      <c r="VHF159" s="1410"/>
      <c r="VHG159" s="1410"/>
      <c r="VHH159" s="1410"/>
      <c r="VHI159" s="1410"/>
      <c r="VHJ159" s="1410"/>
      <c r="VHK159" s="1410"/>
      <c r="VHL159" s="1410"/>
      <c r="VHM159" s="1410"/>
      <c r="VHN159" s="1410"/>
      <c r="VHO159" s="1410"/>
      <c r="VHP159" s="1410"/>
      <c r="VHQ159" s="1410"/>
      <c r="VHR159" s="1410"/>
      <c r="VHS159" s="1410"/>
      <c r="VHT159" s="1410"/>
      <c r="VHU159" s="1410"/>
      <c r="VHV159" s="1410"/>
      <c r="VHW159" s="1410"/>
      <c r="VHX159" s="1410"/>
      <c r="VHY159" s="1410"/>
      <c r="VHZ159" s="1410"/>
      <c r="VIA159" s="1410"/>
      <c r="VIB159" s="1410"/>
      <c r="VIC159" s="1410"/>
      <c r="VID159" s="1410"/>
      <c r="VIE159" s="1410"/>
      <c r="VIF159" s="1410"/>
      <c r="VIG159" s="1410"/>
      <c r="VIH159" s="1410"/>
      <c r="VII159" s="1410"/>
      <c r="VIJ159" s="1410"/>
      <c r="VIK159" s="1410"/>
      <c r="VIL159" s="1410"/>
      <c r="VIM159" s="1410"/>
      <c r="VIN159" s="1410"/>
      <c r="VIO159" s="1410"/>
      <c r="VIP159" s="1410"/>
      <c r="VIQ159" s="1410"/>
      <c r="VIR159" s="1410"/>
      <c r="VIS159" s="1410"/>
      <c r="VIT159" s="1410"/>
      <c r="VIU159" s="1410"/>
      <c r="VIV159" s="1410"/>
      <c r="VIW159" s="1410"/>
      <c r="VIX159" s="1410"/>
      <c r="VIY159" s="1410"/>
      <c r="VIZ159" s="1410"/>
      <c r="VJA159" s="1410"/>
      <c r="VJB159" s="1410"/>
      <c r="VJC159" s="1410"/>
      <c r="VJD159" s="1410"/>
      <c r="VJE159" s="1410"/>
      <c r="VJF159" s="1410"/>
      <c r="VJG159" s="1410"/>
      <c r="VJH159" s="1410"/>
      <c r="VJI159" s="1410"/>
      <c r="VJJ159" s="1410"/>
      <c r="VJK159" s="1410"/>
      <c r="VJL159" s="1410"/>
      <c r="VJM159" s="1410"/>
      <c r="VJN159" s="1410"/>
      <c r="VJO159" s="1410"/>
      <c r="VJP159" s="1410"/>
      <c r="VJQ159" s="1410"/>
      <c r="VJR159" s="1410"/>
      <c r="VJS159" s="1410"/>
      <c r="VJT159" s="1410"/>
      <c r="VJU159" s="1410"/>
      <c r="VJV159" s="1410"/>
      <c r="VJW159" s="1410"/>
      <c r="VJX159" s="1410"/>
      <c r="VJY159" s="1410"/>
      <c r="VJZ159" s="1410"/>
      <c r="VKA159" s="1410"/>
      <c r="VKB159" s="1410"/>
      <c r="VKC159" s="1410"/>
      <c r="VKD159" s="1410"/>
      <c r="VKE159" s="1410"/>
      <c r="VKF159" s="1410"/>
      <c r="VKG159" s="1410"/>
      <c r="VKH159" s="1410"/>
      <c r="VKI159" s="1410"/>
      <c r="VKJ159" s="1410"/>
      <c r="VKK159" s="1410"/>
      <c r="VKL159" s="1410"/>
      <c r="VKM159" s="1410"/>
      <c r="VKN159" s="1410"/>
      <c r="VKO159" s="1410"/>
      <c r="VKP159" s="1410"/>
      <c r="VKQ159" s="1410"/>
      <c r="VKR159" s="1410"/>
      <c r="VKS159" s="1410"/>
      <c r="VKT159" s="1410"/>
      <c r="VKU159" s="1410"/>
      <c r="VKV159" s="1410"/>
      <c r="VKW159" s="1410"/>
      <c r="VKX159" s="1410"/>
      <c r="VKY159" s="1410"/>
      <c r="VKZ159" s="1410"/>
      <c r="VLA159" s="1410"/>
      <c r="VLB159" s="1410"/>
      <c r="VLC159" s="1410"/>
      <c r="VLD159" s="1410"/>
      <c r="VLE159" s="1410"/>
      <c r="VLF159" s="1410"/>
      <c r="VLG159" s="1410"/>
      <c r="VLH159" s="1410"/>
      <c r="VLI159" s="1410"/>
      <c r="VLJ159" s="1410"/>
      <c r="VLK159" s="1410"/>
      <c r="VLL159" s="1410"/>
      <c r="VLM159" s="1410"/>
      <c r="VLN159" s="1410"/>
      <c r="VLO159" s="1410"/>
      <c r="VLP159" s="1410"/>
      <c r="VLQ159" s="1410"/>
      <c r="VLR159" s="1410"/>
      <c r="VLS159" s="1410"/>
      <c r="VLT159" s="1410"/>
      <c r="VLU159" s="1410"/>
      <c r="VLV159" s="1410"/>
      <c r="VLW159" s="1410"/>
      <c r="VLX159" s="1410"/>
      <c r="VLY159" s="1410"/>
      <c r="VLZ159" s="1410"/>
      <c r="VMA159" s="1410"/>
      <c r="VMB159" s="1410"/>
      <c r="VMC159" s="1410"/>
      <c r="VMD159" s="1410"/>
      <c r="VME159" s="1410"/>
      <c r="VMF159" s="1410"/>
      <c r="VMG159" s="1410"/>
      <c r="VMH159" s="1410"/>
      <c r="VMI159" s="1410"/>
      <c r="VMJ159" s="1410"/>
      <c r="VMK159" s="1410"/>
      <c r="VML159" s="1410"/>
      <c r="VMM159" s="1410"/>
      <c r="VMN159" s="1410"/>
      <c r="VMO159" s="1410"/>
      <c r="VMP159" s="1410"/>
      <c r="VMQ159" s="1410"/>
      <c r="VMR159" s="1410"/>
      <c r="VMS159" s="1410"/>
      <c r="VMT159" s="1410"/>
      <c r="VMU159" s="1410"/>
      <c r="VMV159" s="1410"/>
      <c r="VMW159" s="1410"/>
      <c r="VMX159" s="1410"/>
      <c r="VMY159" s="1410"/>
      <c r="VMZ159" s="1410"/>
      <c r="VNA159" s="1410"/>
      <c r="VNB159" s="1410"/>
      <c r="VNC159" s="1410"/>
      <c r="VND159" s="1410"/>
      <c r="VNE159" s="1410"/>
      <c r="VNF159" s="1410"/>
      <c r="VNG159" s="1410"/>
      <c r="VNH159" s="1410"/>
      <c r="VNI159" s="1410"/>
      <c r="VNJ159" s="1410"/>
      <c r="VNK159" s="1410"/>
      <c r="VNL159" s="1410"/>
      <c r="VNM159" s="1410"/>
      <c r="VNN159" s="1410"/>
      <c r="VNO159" s="1410"/>
      <c r="VNP159" s="1410"/>
      <c r="VNQ159" s="1410"/>
      <c r="VNR159" s="1410"/>
      <c r="VNS159" s="1410"/>
      <c r="VNT159" s="1410"/>
      <c r="VNU159" s="1410"/>
      <c r="VNV159" s="1410"/>
      <c r="VNW159" s="1410"/>
      <c r="VNX159" s="1410"/>
      <c r="VNY159" s="1410"/>
      <c r="VNZ159" s="1410"/>
      <c r="VOA159" s="1410"/>
      <c r="VOB159" s="1410"/>
      <c r="VOC159" s="1410"/>
      <c r="VOD159" s="1410"/>
      <c r="VOE159" s="1410"/>
      <c r="VOF159" s="1410"/>
      <c r="VOG159" s="1410"/>
      <c r="VOH159" s="1410"/>
      <c r="VOI159" s="1410"/>
      <c r="VOJ159" s="1410"/>
      <c r="VOK159" s="1410"/>
      <c r="VOL159" s="1410"/>
      <c r="VOM159" s="1410"/>
      <c r="VON159" s="1410"/>
      <c r="VOO159" s="1410"/>
      <c r="VOP159" s="1410"/>
      <c r="VOQ159" s="1410"/>
      <c r="VOR159" s="1410"/>
      <c r="VOS159" s="1410"/>
      <c r="VOT159" s="1410"/>
      <c r="VOU159" s="1410"/>
      <c r="VOV159" s="1410"/>
      <c r="VOW159" s="1410"/>
      <c r="VOX159" s="1410"/>
      <c r="VOY159" s="1410"/>
      <c r="VOZ159" s="1410"/>
      <c r="VPA159" s="1410"/>
      <c r="VPB159" s="1410"/>
      <c r="VPC159" s="1410"/>
      <c r="VPD159" s="1410"/>
      <c r="VPE159" s="1410"/>
      <c r="VPF159" s="1410"/>
      <c r="VPG159" s="1410"/>
      <c r="VPH159" s="1410"/>
      <c r="VPI159" s="1410"/>
      <c r="VPJ159" s="1410"/>
      <c r="VPK159" s="1410"/>
      <c r="VPL159" s="1410"/>
      <c r="VPM159" s="1410"/>
      <c r="VPN159" s="1410"/>
      <c r="VPO159" s="1410"/>
      <c r="VPP159" s="1410"/>
      <c r="VPQ159" s="1410"/>
      <c r="VPR159" s="1410"/>
      <c r="VPS159" s="1410"/>
      <c r="VPT159" s="1410"/>
      <c r="VPU159" s="1410"/>
      <c r="VPV159" s="1410"/>
      <c r="VPW159" s="1410"/>
      <c r="VPX159" s="1410"/>
      <c r="VPY159" s="1410"/>
      <c r="VPZ159" s="1410"/>
      <c r="VQA159" s="1410"/>
      <c r="VQB159" s="1410"/>
      <c r="VQC159" s="1410"/>
      <c r="VQD159" s="1410"/>
      <c r="VQE159" s="1410"/>
      <c r="VQF159" s="1410"/>
      <c r="VQG159" s="1410"/>
      <c r="VQH159" s="1410"/>
      <c r="VQI159" s="1410"/>
      <c r="VQJ159" s="1410"/>
      <c r="VQK159" s="1410"/>
      <c r="VQL159" s="1410"/>
      <c r="VQM159" s="1410"/>
      <c r="VQN159" s="1410"/>
      <c r="VQO159" s="1410"/>
      <c r="VQP159" s="1410"/>
      <c r="VQQ159" s="1410"/>
      <c r="VQR159" s="1410"/>
      <c r="VQS159" s="1410"/>
      <c r="VQT159" s="1410"/>
      <c r="VQU159" s="1410"/>
      <c r="VQV159" s="1410"/>
      <c r="VQW159" s="1410"/>
      <c r="VQX159" s="1410"/>
      <c r="VQY159" s="1410"/>
      <c r="VQZ159" s="1410"/>
      <c r="VRA159" s="1410"/>
      <c r="VRB159" s="1410"/>
      <c r="VRC159" s="1410"/>
      <c r="VRD159" s="1410"/>
      <c r="VRE159" s="1410"/>
      <c r="VRF159" s="1410"/>
      <c r="VRG159" s="1410"/>
      <c r="VRH159" s="1410"/>
      <c r="VRI159" s="1410"/>
      <c r="VRJ159" s="1410"/>
      <c r="VRK159" s="1410"/>
      <c r="VRL159" s="1410"/>
      <c r="VRM159" s="1410"/>
      <c r="VRN159" s="1410"/>
      <c r="VRO159" s="1410"/>
      <c r="VRP159" s="1410"/>
      <c r="VRQ159" s="1410"/>
      <c r="VRR159" s="1410"/>
      <c r="VRS159" s="1410"/>
      <c r="VRT159" s="1410"/>
      <c r="VRU159" s="1410"/>
      <c r="VRV159" s="1410"/>
      <c r="VRW159" s="1410"/>
      <c r="VRX159" s="1410"/>
      <c r="VRY159" s="1410"/>
      <c r="VRZ159" s="1410"/>
      <c r="VSA159" s="1410"/>
      <c r="VSB159" s="1410"/>
      <c r="VSC159" s="1410"/>
      <c r="VSD159" s="1410"/>
      <c r="VSE159" s="1410"/>
      <c r="VSF159" s="1410"/>
      <c r="VSG159" s="1410"/>
      <c r="VSH159" s="1410"/>
      <c r="VSI159" s="1410"/>
      <c r="VSJ159" s="1410"/>
      <c r="VSK159" s="1410"/>
      <c r="VSL159" s="1410"/>
      <c r="VSM159" s="1410"/>
      <c r="VSN159" s="1410"/>
      <c r="VSO159" s="1410"/>
      <c r="VSP159" s="1410"/>
      <c r="VSQ159" s="1410"/>
      <c r="VSR159" s="1410"/>
      <c r="VSS159" s="1410"/>
      <c r="VST159" s="1410"/>
      <c r="VSU159" s="1410"/>
      <c r="VSV159" s="1410"/>
      <c r="VSW159" s="1410"/>
      <c r="VSX159" s="1410"/>
      <c r="VSY159" s="1410"/>
      <c r="VSZ159" s="1410"/>
      <c r="VTA159" s="1410"/>
      <c r="VTB159" s="1410"/>
      <c r="VTC159" s="1410"/>
      <c r="VTD159" s="1410"/>
      <c r="VTE159" s="1410"/>
      <c r="VTF159" s="1410"/>
      <c r="VTG159" s="1410"/>
      <c r="VTH159" s="1410"/>
      <c r="VTI159" s="1410"/>
      <c r="VTJ159" s="1410"/>
      <c r="VTK159" s="1410"/>
      <c r="VTL159" s="1410"/>
      <c r="VTM159" s="1410"/>
      <c r="VTN159" s="1410"/>
      <c r="VTO159" s="1410"/>
      <c r="VTP159" s="1410"/>
      <c r="VTQ159" s="1410"/>
      <c r="VTR159" s="1410"/>
      <c r="VTS159" s="1410"/>
      <c r="VTT159" s="1410"/>
      <c r="VTU159" s="1410"/>
      <c r="VTV159" s="1410"/>
      <c r="VTW159" s="1410"/>
      <c r="VTX159" s="1410"/>
      <c r="VTY159" s="1410"/>
      <c r="VTZ159" s="1410"/>
      <c r="VUA159" s="1410"/>
      <c r="VUB159" s="1410"/>
      <c r="VUC159" s="1410"/>
      <c r="VUD159" s="1410"/>
      <c r="VUE159" s="1410"/>
      <c r="VUF159" s="1410"/>
      <c r="VUG159" s="1410"/>
      <c r="VUH159" s="1410"/>
      <c r="VUI159" s="1410"/>
      <c r="VUJ159" s="1410"/>
      <c r="VUK159" s="1410"/>
      <c r="VUL159" s="1410"/>
      <c r="VUM159" s="1410"/>
      <c r="VUN159" s="1410"/>
      <c r="VUO159" s="1410"/>
      <c r="VUP159" s="1410"/>
      <c r="VUQ159" s="1410"/>
      <c r="VUR159" s="1410"/>
      <c r="VUS159" s="1410"/>
      <c r="VUT159" s="1410"/>
      <c r="VUU159" s="1410"/>
      <c r="VUV159" s="1410"/>
      <c r="VUW159" s="1410"/>
      <c r="VUX159" s="1410"/>
      <c r="VUY159" s="1410"/>
      <c r="VUZ159" s="1410"/>
      <c r="VVA159" s="1410"/>
      <c r="VVB159" s="1410"/>
      <c r="VVC159" s="1410"/>
      <c r="VVD159" s="1410"/>
      <c r="VVE159" s="1410"/>
      <c r="VVF159" s="1410"/>
      <c r="VVG159" s="1410"/>
      <c r="VVH159" s="1410"/>
      <c r="VVI159" s="1410"/>
      <c r="VVJ159" s="1410"/>
      <c r="VVK159" s="1410"/>
      <c r="VVL159" s="1410"/>
      <c r="VVM159" s="1410"/>
      <c r="VVN159" s="1410"/>
      <c r="VVO159" s="1410"/>
      <c r="VVP159" s="1410"/>
      <c r="VVQ159" s="1410"/>
      <c r="VVR159" s="1410"/>
      <c r="VVS159" s="1410"/>
      <c r="VVT159" s="1410"/>
      <c r="VVU159" s="1410"/>
      <c r="VVV159" s="1410"/>
      <c r="VVW159" s="1410"/>
      <c r="VVX159" s="1410"/>
      <c r="VVY159" s="1410"/>
      <c r="VVZ159" s="1410"/>
      <c r="VWA159" s="1410"/>
      <c r="VWB159" s="1410"/>
      <c r="VWC159" s="1410"/>
      <c r="VWD159" s="1410"/>
      <c r="VWE159" s="1410"/>
      <c r="VWF159" s="1410"/>
      <c r="VWG159" s="1410"/>
      <c r="VWH159" s="1410"/>
      <c r="VWI159" s="1410"/>
      <c r="VWJ159" s="1410"/>
      <c r="VWK159" s="1410"/>
      <c r="VWL159" s="1410"/>
      <c r="VWM159" s="1410"/>
      <c r="VWN159" s="1410"/>
      <c r="VWO159" s="1410"/>
      <c r="VWP159" s="1410"/>
      <c r="VWQ159" s="1410"/>
      <c r="VWR159" s="1410"/>
      <c r="VWS159" s="1410"/>
      <c r="VWT159" s="1410"/>
      <c r="VWU159" s="1410"/>
      <c r="VWV159" s="1410"/>
      <c r="VWW159" s="1410"/>
      <c r="VWX159" s="1410"/>
      <c r="VWY159" s="1410"/>
      <c r="VWZ159" s="1410"/>
      <c r="VXA159" s="1410"/>
      <c r="VXB159" s="1410"/>
      <c r="VXC159" s="1410"/>
      <c r="VXD159" s="1410"/>
      <c r="VXE159" s="1410"/>
      <c r="VXF159" s="1410"/>
      <c r="VXG159" s="1410"/>
      <c r="VXH159" s="1410"/>
      <c r="VXI159" s="1410"/>
      <c r="VXJ159" s="1410"/>
      <c r="VXK159" s="1410"/>
      <c r="VXL159" s="1410"/>
      <c r="VXM159" s="1410"/>
      <c r="VXN159" s="1410"/>
      <c r="VXO159" s="1410"/>
      <c r="VXP159" s="1410"/>
      <c r="VXQ159" s="1410"/>
      <c r="VXR159" s="1410"/>
      <c r="VXS159" s="1410"/>
      <c r="VXT159" s="1410"/>
      <c r="VXU159" s="1410"/>
      <c r="VXV159" s="1410"/>
      <c r="VXW159" s="1410"/>
      <c r="VXX159" s="1410"/>
      <c r="VXY159" s="1410"/>
      <c r="VXZ159" s="1410"/>
      <c r="VYA159" s="1410"/>
      <c r="VYB159" s="1410"/>
      <c r="VYC159" s="1410"/>
      <c r="VYD159" s="1410"/>
      <c r="VYE159" s="1410"/>
      <c r="VYF159" s="1410"/>
      <c r="VYG159" s="1410"/>
      <c r="VYH159" s="1410"/>
      <c r="VYI159" s="1410"/>
      <c r="VYJ159" s="1410"/>
      <c r="VYK159" s="1410"/>
      <c r="VYL159" s="1410"/>
      <c r="VYM159" s="1410"/>
      <c r="VYN159" s="1410"/>
      <c r="VYO159" s="1410"/>
      <c r="VYP159" s="1410"/>
      <c r="VYQ159" s="1410"/>
      <c r="VYR159" s="1410"/>
      <c r="VYS159" s="1410"/>
      <c r="VYT159" s="1410"/>
      <c r="VYU159" s="1410"/>
      <c r="VYV159" s="1410"/>
      <c r="VYW159" s="1410"/>
      <c r="VYX159" s="1410"/>
      <c r="VYY159" s="1410"/>
      <c r="VYZ159" s="1410"/>
      <c r="VZA159" s="1410"/>
      <c r="VZB159" s="1410"/>
      <c r="VZC159" s="1410"/>
      <c r="VZD159" s="1410"/>
      <c r="VZE159" s="1410"/>
      <c r="VZF159" s="1410"/>
      <c r="VZG159" s="1410"/>
      <c r="VZH159" s="1410"/>
      <c r="VZI159" s="1410"/>
      <c r="VZJ159" s="1410"/>
      <c r="VZK159" s="1410"/>
      <c r="VZL159" s="1410"/>
      <c r="VZM159" s="1410"/>
      <c r="VZN159" s="1410"/>
      <c r="VZO159" s="1410"/>
      <c r="VZP159" s="1410"/>
      <c r="VZQ159" s="1410"/>
      <c r="VZR159" s="1410"/>
      <c r="VZS159" s="1410"/>
      <c r="VZT159" s="1410"/>
      <c r="VZU159" s="1410"/>
      <c r="VZV159" s="1410"/>
      <c r="VZW159" s="1410"/>
      <c r="VZX159" s="1410"/>
      <c r="VZY159" s="1410"/>
      <c r="VZZ159" s="1410"/>
      <c r="WAA159" s="1410"/>
      <c r="WAB159" s="1410"/>
      <c r="WAC159" s="1410"/>
      <c r="WAD159" s="1410"/>
      <c r="WAE159" s="1410"/>
      <c r="WAF159" s="1410"/>
      <c r="WAG159" s="1410"/>
      <c r="WAH159" s="1410"/>
      <c r="WAI159" s="1410"/>
      <c r="WAJ159" s="1410"/>
      <c r="WAK159" s="1410"/>
      <c r="WAL159" s="1410"/>
      <c r="WAM159" s="1410"/>
      <c r="WAN159" s="1410"/>
      <c r="WAO159" s="1410"/>
      <c r="WAP159" s="1410"/>
      <c r="WAQ159" s="1410"/>
      <c r="WAR159" s="1410"/>
      <c r="WAS159" s="1410"/>
      <c r="WAT159" s="1410"/>
      <c r="WAU159" s="1410"/>
      <c r="WAV159" s="1410"/>
      <c r="WAW159" s="1410"/>
      <c r="WAX159" s="1410"/>
      <c r="WAY159" s="1410"/>
      <c r="WAZ159" s="1410"/>
      <c r="WBA159" s="1410"/>
      <c r="WBB159" s="1410"/>
      <c r="WBC159" s="1410"/>
      <c r="WBD159" s="1410"/>
      <c r="WBE159" s="1410"/>
      <c r="WBF159" s="1410"/>
      <c r="WBG159" s="1410"/>
      <c r="WBH159" s="1410"/>
      <c r="WBI159" s="1410"/>
      <c r="WBJ159" s="1410"/>
      <c r="WBK159" s="1410"/>
      <c r="WBL159" s="1410"/>
      <c r="WBM159" s="1410"/>
      <c r="WBN159" s="1410"/>
      <c r="WBO159" s="1410"/>
      <c r="WBP159" s="1410"/>
      <c r="WBQ159" s="1410"/>
      <c r="WBR159" s="1410"/>
      <c r="WBS159" s="1410"/>
      <c r="WBT159" s="1410"/>
      <c r="WBU159" s="1410"/>
      <c r="WBV159" s="1410"/>
      <c r="WBW159" s="1410"/>
      <c r="WBX159" s="1410"/>
      <c r="WBY159" s="1410"/>
      <c r="WBZ159" s="1410"/>
      <c r="WCA159" s="1410"/>
      <c r="WCB159" s="1410"/>
      <c r="WCC159" s="1410"/>
      <c r="WCD159" s="1410"/>
      <c r="WCE159" s="1410"/>
      <c r="WCF159" s="1410"/>
      <c r="WCG159" s="1410"/>
      <c r="WCH159" s="1410"/>
      <c r="WCI159" s="1410"/>
      <c r="WCJ159" s="1410"/>
      <c r="WCK159" s="1410"/>
      <c r="WCL159" s="1410"/>
      <c r="WCM159" s="1410"/>
      <c r="WCN159" s="1410"/>
      <c r="WCO159" s="1410"/>
      <c r="WCP159" s="1410"/>
      <c r="WCQ159" s="1410"/>
      <c r="WCR159" s="1410"/>
      <c r="WCS159" s="1410"/>
      <c r="WCT159" s="1410"/>
      <c r="WCU159" s="1410"/>
      <c r="WCV159" s="1410"/>
      <c r="WCW159" s="1410"/>
      <c r="WCX159" s="1410"/>
      <c r="WCY159" s="1410"/>
      <c r="WCZ159" s="1410"/>
      <c r="WDA159" s="1410"/>
      <c r="WDB159" s="1410"/>
      <c r="WDC159" s="1410"/>
      <c r="WDD159" s="1410"/>
      <c r="WDE159" s="1410"/>
      <c r="WDF159" s="1410"/>
      <c r="WDG159" s="1410"/>
      <c r="WDH159" s="1410"/>
      <c r="WDI159" s="1410"/>
      <c r="WDJ159" s="1410"/>
      <c r="WDK159" s="1410"/>
      <c r="WDL159" s="1410"/>
      <c r="WDM159" s="1410"/>
      <c r="WDN159" s="1410"/>
      <c r="WDO159" s="1410"/>
      <c r="WDP159" s="1410"/>
      <c r="WDQ159" s="1410"/>
      <c r="WDR159" s="1410"/>
      <c r="WDS159" s="1410"/>
      <c r="WDT159" s="1410"/>
      <c r="WDU159" s="1410"/>
      <c r="WDV159" s="1410"/>
      <c r="WDW159" s="1410"/>
      <c r="WDX159" s="1410"/>
      <c r="WDY159" s="1410"/>
      <c r="WDZ159" s="1410"/>
      <c r="WEA159" s="1410"/>
      <c r="WEB159" s="1410"/>
      <c r="WEC159" s="1410"/>
      <c r="WED159" s="1410"/>
      <c r="WEE159" s="1410"/>
      <c r="WEF159" s="1410"/>
      <c r="WEG159" s="1410"/>
      <c r="WEH159" s="1410"/>
      <c r="WEI159" s="1410"/>
      <c r="WEJ159" s="1410"/>
      <c r="WEK159" s="1410"/>
      <c r="WEL159" s="1410"/>
      <c r="WEM159" s="1410"/>
      <c r="WEN159" s="1410"/>
      <c r="WEO159" s="1410"/>
      <c r="WEP159" s="1410"/>
      <c r="WEQ159" s="1410"/>
      <c r="WER159" s="1410"/>
      <c r="WES159" s="1410"/>
      <c r="WET159" s="1410"/>
      <c r="WEU159" s="1410"/>
      <c r="WEV159" s="1410"/>
      <c r="WEW159" s="1410"/>
      <c r="WEX159" s="1410"/>
      <c r="WEY159" s="1410"/>
      <c r="WEZ159" s="1410"/>
      <c r="WFA159" s="1410"/>
      <c r="WFB159" s="1410"/>
      <c r="WFC159" s="1410"/>
      <c r="WFD159" s="1410"/>
      <c r="WFE159" s="1410"/>
      <c r="WFF159" s="1410"/>
      <c r="WFG159" s="1410"/>
      <c r="WFH159" s="1410"/>
      <c r="WFI159" s="1410"/>
      <c r="WFJ159" s="1410"/>
      <c r="WFK159" s="1410"/>
      <c r="WFL159" s="1410"/>
      <c r="WFM159" s="1410"/>
      <c r="WFN159" s="1410"/>
      <c r="WFO159" s="1410"/>
      <c r="WFP159" s="1410"/>
      <c r="WFQ159" s="1410"/>
      <c r="WFR159" s="1410"/>
      <c r="WFS159" s="1410"/>
      <c r="WFT159" s="1410"/>
      <c r="WFU159" s="1410"/>
      <c r="WFV159" s="1410"/>
      <c r="WFW159" s="1410"/>
      <c r="WFX159" s="1410"/>
      <c r="WFY159" s="1410"/>
      <c r="WFZ159" s="1410"/>
      <c r="WGA159" s="1410"/>
      <c r="WGB159" s="1410"/>
      <c r="WGC159" s="1410"/>
      <c r="WGD159" s="1410"/>
      <c r="WGE159" s="1410"/>
      <c r="WGF159" s="1410"/>
      <c r="WGG159" s="1410"/>
      <c r="WGH159" s="1410"/>
      <c r="WGI159" s="1410"/>
      <c r="WGJ159" s="1410"/>
      <c r="WGK159" s="1410"/>
      <c r="WGL159" s="1410"/>
      <c r="WGM159" s="1410"/>
      <c r="WGN159" s="1410"/>
      <c r="WGO159" s="1410"/>
      <c r="WGP159" s="1410"/>
      <c r="WGQ159" s="1410"/>
      <c r="WGR159" s="1410"/>
      <c r="WGS159" s="1410"/>
      <c r="WGT159" s="1410"/>
      <c r="WGU159" s="1410"/>
      <c r="WGV159" s="1410"/>
      <c r="WGW159" s="1410"/>
      <c r="WGX159" s="1410"/>
      <c r="WGY159" s="1410"/>
      <c r="WGZ159" s="1410"/>
      <c r="WHA159" s="1410"/>
      <c r="WHB159" s="1410"/>
      <c r="WHC159" s="1410"/>
      <c r="WHD159" s="1410"/>
      <c r="WHE159" s="1410"/>
      <c r="WHF159" s="1410"/>
      <c r="WHG159" s="1410"/>
      <c r="WHH159" s="1410"/>
      <c r="WHI159" s="1410"/>
      <c r="WHJ159" s="1410"/>
      <c r="WHK159" s="1410"/>
      <c r="WHL159" s="1410"/>
      <c r="WHM159" s="1410"/>
      <c r="WHN159" s="1410"/>
      <c r="WHO159" s="1410"/>
      <c r="WHP159" s="1410"/>
      <c r="WHQ159" s="1410"/>
      <c r="WHR159" s="1410"/>
      <c r="WHS159" s="1410"/>
      <c r="WHT159" s="1410"/>
      <c r="WHU159" s="1410"/>
      <c r="WHV159" s="1410"/>
      <c r="WHW159" s="1410"/>
      <c r="WHX159" s="1410"/>
      <c r="WHY159" s="1410"/>
      <c r="WHZ159" s="1410"/>
      <c r="WIA159" s="1410"/>
      <c r="WIB159" s="1410"/>
      <c r="WIC159" s="1410"/>
      <c r="WID159" s="1410"/>
      <c r="WIE159" s="1410"/>
      <c r="WIF159" s="1410"/>
      <c r="WIG159" s="1410"/>
      <c r="WIH159" s="1410"/>
      <c r="WII159" s="1410"/>
      <c r="WIJ159" s="1410"/>
      <c r="WIK159" s="1410"/>
      <c r="WIL159" s="1410"/>
      <c r="WIM159" s="1410"/>
      <c r="WIN159" s="1410"/>
      <c r="WIO159" s="1410"/>
      <c r="WIP159" s="1410"/>
      <c r="WIQ159" s="1410"/>
      <c r="WIR159" s="1410"/>
      <c r="WIS159" s="1410"/>
      <c r="WIT159" s="1410"/>
      <c r="WIU159" s="1410"/>
      <c r="WIV159" s="1410"/>
      <c r="WIW159" s="1410"/>
      <c r="WIX159" s="1410"/>
      <c r="WIY159" s="1410"/>
      <c r="WIZ159" s="1410"/>
      <c r="WJA159" s="1410"/>
      <c r="WJB159" s="1410"/>
      <c r="WJC159" s="1410"/>
      <c r="WJD159" s="1410"/>
      <c r="WJE159" s="1410"/>
      <c r="WJF159" s="1410"/>
      <c r="WJG159" s="1410"/>
      <c r="WJH159" s="1410"/>
      <c r="WJI159" s="1410"/>
      <c r="WJJ159" s="1410"/>
      <c r="WJK159" s="1410"/>
      <c r="WJL159" s="1410"/>
      <c r="WJM159" s="1410"/>
      <c r="WJN159" s="1410"/>
      <c r="WJO159" s="1410"/>
      <c r="WJP159" s="1410"/>
      <c r="WJQ159" s="1410"/>
      <c r="WJR159" s="1410"/>
      <c r="WJS159" s="1410"/>
      <c r="WJT159" s="1410"/>
      <c r="WJU159" s="1410"/>
      <c r="WJV159" s="1410"/>
      <c r="WJW159" s="1410"/>
      <c r="WJX159" s="1410"/>
      <c r="WJY159" s="1410"/>
      <c r="WJZ159" s="1410"/>
      <c r="WKA159" s="1410"/>
      <c r="WKB159" s="1410"/>
      <c r="WKC159" s="1410"/>
      <c r="WKD159" s="1410"/>
      <c r="WKE159" s="1410"/>
      <c r="WKF159" s="1410"/>
      <c r="WKG159" s="1410"/>
      <c r="WKH159" s="1410"/>
      <c r="WKI159" s="1410"/>
      <c r="WKJ159" s="1410"/>
      <c r="WKK159" s="1410"/>
      <c r="WKL159" s="1410"/>
      <c r="WKM159" s="1410"/>
      <c r="WKN159" s="1410"/>
      <c r="WKO159" s="1410"/>
      <c r="WKP159" s="1410"/>
      <c r="WKQ159" s="1410"/>
      <c r="WKR159" s="1410"/>
      <c r="WKS159" s="1410"/>
      <c r="WKT159" s="1410"/>
      <c r="WKU159" s="1410"/>
      <c r="WKV159" s="1410"/>
      <c r="WKW159" s="1410"/>
      <c r="WKX159" s="1410"/>
      <c r="WKY159" s="1410"/>
      <c r="WKZ159" s="1410"/>
      <c r="WLA159" s="1410"/>
      <c r="WLB159" s="1410"/>
      <c r="WLC159" s="1410"/>
      <c r="WLD159" s="1410"/>
      <c r="WLE159" s="1410"/>
      <c r="WLF159" s="1410"/>
      <c r="WLG159" s="1410"/>
      <c r="WLH159" s="1410"/>
      <c r="WLI159" s="1410"/>
      <c r="WLJ159" s="1410"/>
      <c r="WLK159" s="1410"/>
      <c r="WLL159" s="1410"/>
      <c r="WLM159" s="1410"/>
      <c r="WLN159" s="1410"/>
      <c r="WLO159" s="1410"/>
      <c r="WLP159" s="1410"/>
      <c r="WLQ159" s="1410"/>
      <c r="WLR159" s="1410"/>
      <c r="WLS159" s="1410"/>
      <c r="WLT159" s="1410"/>
      <c r="WLU159" s="1410"/>
      <c r="WLV159" s="1410"/>
      <c r="WLW159" s="1410"/>
      <c r="WLX159" s="1410"/>
      <c r="WLY159" s="1410"/>
      <c r="WLZ159" s="1410"/>
      <c r="WMA159" s="1410"/>
      <c r="WMB159" s="1410"/>
      <c r="WMC159" s="1410"/>
      <c r="WMD159" s="1410"/>
      <c r="WME159" s="1410"/>
      <c r="WMF159" s="1410"/>
      <c r="WMG159" s="1410"/>
      <c r="WMH159" s="1410"/>
      <c r="WMI159" s="1410"/>
      <c r="WMJ159" s="1410"/>
      <c r="WMK159" s="1410"/>
      <c r="WML159" s="1410"/>
      <c r="WMM159" s="1410"/>
      <c r="WMN159" s="1410"/>
      <c r="WMO159" s="1410"/>
      <c r="WMP159" s="1410"/>
      <c r="WMQ159" s="1410"/>
      <c r="WMR159" s="1410"/>
      <c r="WMS159" s="1410"/>
      <c r="WMT159" s="1410"/>
      <c r="WMU159" s="1410"/>
      <c r="WMV159" s="1410"/>
      <c r="WMW159" s="1410"/>
      <c r="WMX159" s="1410"/>
      <c r="WMY159" s="1410"/>
      <c r="WMZ159" s="1410"/>
      <c r="WNA159" s="1410"/>
      <c r="WNB159" s="1410"/>
      <c r="WNC159" s="1410"/>
      <c r="WND159" s="1410"/>
      <c r="WNE159" s="1410"/>
      <c r="WNF159" s="1410"/>
      <c r="WNG159" s="1410"/>
      <c r="WNH159" s="1410"/>
      <c r="WNI159" s="1410"/>
      <c r="WNJ159" s="1410"/>
      <c r="WNK159" s="1410"/>
      <c r="WNL159" s="1410"/>
      <c r="WNM159" s="1410"/>
      <c r="WNN159" s="1410"/>
      <c r="WNO159" s="1410"/>
      <c r="WNP159" s="1410"/>
      <c r="WNQ159" s="1410"/>
      <c r="WNR159" s="1410"/>
      <c r="WNS159" s="1410"/>
      <c r="WNT159" s="1410"/>
      <c r="WNU159" s="1410"/>
      <c r="WNV159" s="1410"/>
      <c r="WNW159" s="1410"/>
      <c r="WNX159" s="1410"/>
      <c r="WNY159" s="1410"/>
      <c r="WNZ159" s="1410"/>
      <c r="WOA159" s="1410"/>
      <c r="WOB159" s="1410"/>
      <c r="WOC159" s="1410"/>
      <c r="WOD159" s="1410"/>
      <c r="WOE159" s="1410"/>
      <c r="WOF159" s="1410"/>
      <c r="WOG159" s="1410"/>
      <c r="WOH159" s="1410"/>
      <c r="WOI159" s="1410"/>
      <c r="WOJ159" s="1410"/>
      <c r="WOK159" s="1410"/>
      <c r="WOL159" s="1410"/>
      <c r="WOM159" s="1410"/>
      <c r="WON159" s="1410"/>
      <c r="WOO159" s="1410"/>
      <c r="WOP159" s="1410"/>
      <c r="WOQ159" s="1410"/>
      <c r="WOR159" s="1410"/>
      <c r="WOS159" s="1410"/>
      <c r="WOT159" s="1410"/>
      <c r="WOU159" s="1410"/>
      <c r="WOV159" s="1410"/>
      <c r="WOW159" s="1410"/>
      <c r="WOX159" s="1410"/>
      <c r="WOY159" s="1410"/>
      <c r="WOZ159" s="1410"/>
      <c r="WPA159" s="1410"/>
      <c r="WPB159" s="1410"/>
      <c r="WPC159" s="1410"/>
      <c r="WPD159" s="1410"/>
      <c r="WPE159" s="1410"/>
      <c r="WPF159" s="1410"/>
      <c r="WPG159" s="1410"/>
      <c r="WPH159" s="1410"/>
      <c r="WPI159" s="1410"/>
      <c r="WPJ159" s="1410"/>
      <c r="WPK159" s="1410"/>
      <c r="WPL159" s="1410"/>
      <c r="WPM159" s="1410"/>
      <c r="WPN159" s="1410"/>
      <c r="WPO159" s="1410"/>
      <c r="WPP159" s="1410"/>
      <c r="WPQ159" s="1410"/>
      <c r="WPR159" s="1410"/>
      <c r="WPS159" s="1410"/>
      <c r="WPT159" s="1410"/>
      <c r="WPU159" s="1410"/>
      <c r="WPV159" s="1410"/>
      <c r="WPW159" s="1410"/>
      <c r="WPX159" s="1410"/>
      <c r="WPY159" s="1410"/>
      <c r="WPZ159" s="1410"/>
      <c r="WQA159" s="1410"/>
      <c r="WQB159" s="1410"/>
      <c r="WQC159" s="1410"/>
      <c r="WQD159" s="1410"/>
      <c r="WQE159" s="1410"/>
      <c r="WQF159" s="1410"/>
      <c r="WQG159" s="1410"/>
      <c r="WQH159" s="1410"/>
      <c r="WQI159" s="1410"/>
      <c r="WQJ159" s="1410"/>
      <c r="WQK159" s="1410"/>
      <c r="WQL159" s="1410"/>
      <c r="WQM159" s="1410"/>
      <c r="WQN159" s="1410"/>
      <c r="WQO159" s="1410"/>
      <c r="WQP159" s="1410"/>
      <c r="WQQ159" s="1410"/>
      <c r="WQR159" s="1410"/>
      <c r="WQS159" s="1410"/>
      <c r="WQT159" s="1410"/>
      <c r="WQU159" s="1410"/>
      <c r="WQV159" s="1410"/>
      <c r="WQW159" s="1410"/>
      <c r="WQX159" s="1410"/>
      <c r="WQY159" s="1410"/>
      <c r="WQZ159" s="1410"/>
      <c r="WRA159" s="1410"/>
      <c r="WRB159" s="1410"/>
      <c r="WRC159" s="1410"/>
      <c r="WRD159" s="1410"/>
      <c r="WRE159" s="1410"/>
      <c r="WRF159" s="1410"/>
      <c r="WRG159" s="1410"/>
      <c r="WRH159" s="1410"/>
      <c r="WRI159" s="1410"/>
      <c r="WRJ159" s="1410"/>
      <c r="WRK159" s="1410"/>
      <c r="WRL159" s="1410"/>
      <c r="WRM159" s="1410"/>
      <c r="WRN159" s="1410"/>
      <c r="WRO159" s="1410"/>
      <c r="WRP159" s="1410"/>
      <c r="WRQ159" s="1410"/>
      <c r="WRR159" s="1410"/>
      <c r="WRS159" s="1410"/>
      <c r="WRT159" s="1410"/>
      <c r="WRU159" s="1410"/>
      <c r="WRV159" s="1410"/>
      <c r="WRW159" s="1410"/>
      <c r="WRX159" s="1410"/>
      <c r="WRY159" s="1410"/>
      <c r="WRZ159" s="1410"/>
      <c r="WSA159" s="1410"/>
      <c r="WSB159" s="1410"/>
      <c r="WSC159" s="1410"/>
      <c r="WSD159" s="1410"/>
      <c r="WSE159" s="1410"/>
      <c r="WSF159" s="1410"/>
      <c r="WSG159" s="1410"/>
      <c r="WSH159" s="1410"/>
      <c r="WSI159" s="1410"/>
      <c r="WSJ159" s="1410"/>
      <c r="WSK159" s="1410"/>
      <c r="WSL159" s="1410"/>
      <c r="WSM159" s="1410"/>
      <c r="WSN159" s="1410"/>
      <c r="WSO159" s="1410"/>
      <c r="WSP159" s="1410"/>
      <c r="WSQ159" s="1410"/>
      <c r="WSR159" s="1410"/>
      <c r="WSS159" s="1410"/>
      <c r="WST159" s="1410"/>
      <c r="WSU159" s="1410"/>
      <c r="WSV159" s="1410"/>
      <c r="WSW159" s="1410"/>
      <c r="WSX159" s="1410"/>
      <c r="WSY159" s="1410"/>
      <c r="WSZ159" s="1410"/>
      <c r="WTA159" s="1410"/>
      <c r="WTB159" s="1410"/>
      <c r="WTC159" s="1410"/>
      <c r="WTD159" s="1410"/>
      <c r="WTE159" s="1410"/>
      <c r="WTF159" s="1410"/>
      <c r="WTG159" s="1410"/>
      <c r="WTH159" s="1410"/>
      <c r="WTI159" s="1410"/>
      <c r="WTJ159" s="1410"/>
      <c r="WTK159" s="1410"/>
      <c r="WTL159" s="1410"/>
      <c r="WTM159" s="1410"/>
      <c r="WTN159" s="1410"/>
      <c r="WTO159" s="1410"/>
      <c r="WTP159" s="1410"/>
      <c r="WTQ159" s="1410"/>
      <c r="WTR159" s="1410"/>
      <c r="WTS159" s="1410"/>
      <c r="WTT159" s="1410"/>
      <c r="WTU159" s="1410"/>
      <c r="WTV159" s="1410"/>
      <c r="WTW159" s="1410"/>
      <c r="WTX159" s="1410"/>
      <c r="WTY159" s="1410"/>
      <c r="WTZ159" s="1410"/>
      <c r="WUA159" s="1410"/>
      <c r="WUB159" s="1410"/>
      <c r="WUC159" s="1410"/>
      <c r="WUD159" s="1410"/>
      <c r="WUE159" s="1410"/>
      <c r="WUF159" s="1410"/>
      <c r="WUG159" s="1410"/>
      <c r="WUH159" s="1410"/>
      <c r="WUI159" s="1410"/>
      <c r="WUJ159" s="1410"/>
      <c r="WUK159" s="1410"/>
      <c r="WUL159" s="1410"/>
      <c r="WUM159" s="1410"/>
      <c r="WUN159" s="1410"/>
      <c r="WUO159" s="1410"/>
      <c r="WUP159" s="1410"/>
      <c r="WUQ159" s="1410"/>
      <c r="WUR159" s="1410"/>
      <c r="WUS159" s="1410"/>
      <c r="WUT159" s="1410"/>
      <c r="WUU159" s="1410"/>
      <c r="WUV159" s="1410"/>
      <c r="WUW159" s="1410"/>
      <c r="WUX159" s="1410"/>
      <c r="WUY159" s="1410"/>
      <c r="WUZ159" s="1410"/>
      <c r="WVA159" s="1410"/>
      <c r="WVB159" s="1410"/>
      <c r="WVC159" s="1410"/>
      <c r="WVD159" s="1410"/>
      <c r="WVE159" s="1410"/>
      <c r="WVF159" s="1410"/>
      <c r="WVG159" s="1410"/>
      <c r="WVH159" s="1410"/>
      <c r="WVI159" s="1410"/>
      <c r="WVJ159" s="1410"/>
      <c r="WVK159" s="1410"/>
      <c r="WVL159" s="1410"/>
      <c r="WVM159" s="1410"/>
      <c r="WVN159" s="1410"/>
      <c r="WVO159" s="1410"/>
      <c r="WVP159" s="1410"/>
      <c r="WVQ159" s="1410"/>
      <c r="WVR159" s="1410"/>
      <c r="WVS159" s="1410"/>
      <c r="WVT159" s="1410"/>
      <c r="WVU159" s="1410"/>
      <c r="WVV159" s="1410"/>
      <c r="WVW159" s="1410"/>
      <c r="WVX159" s="1410"/>
      <c r="WVY159" s="1410"/>
      <c r="WVZ159" s="1410"/>
      <c r="WWA159" s="1410"/>
      <c r="WWB159" s="1410"/>
      <c r="WWC159" s="1410"/>
      <c r="WWD159" s="1410"/>
      <c r="WWE159" s="1410"/>
      <c r="WWF159" s="1410"/>
      <c r="WWG159" s="1410"/>
      <c r="WWH159" s="1410"/>
      <c r="WWI159" s="1410"/>
      <c r="WWJ159" s="1410"/>
      <c r="WWK159" s="1410"/>
      <c r="WWL159" s="1410"/>
      <c r="WWM159" s="1410"/>
      <c r="WWN159" s="1410"/>
      <c r="WWO159" s="1410"/>
      <c r="WWP159" s="1410"/>
      <c r="WWQ159" s="1410"/>
      <c r="WWR159" s="1410"/>
      <c r="WWS159" s="1410"/>
      <c r="WWT159" s="1410"/>
      <c r="WWU159" s="1410"/>
      <c r="WWV159" s="1410"/>
      <c r="WWW159" s="1410"/>
      <c r="WWX159" s="1410"/>
      <c r="WWY159" s="1410"/>
      <c r="WWZ159" s="1410"/>
      <c r="WXA159" s="1410"/>
      <c r="WXB159" s="1410"/>
      <c r="WXC159" s="1410"/>
      <c r="WXD159" s="1410"/>
      <c r="WXE159" s="1410"/>
      <c r="WXF159" s="1410"/>
      <c r="WXG159" s="1410"/>
      <c r="WXH159" s="1410"/>
      <c r="WXI159" s="1410"/>
      <c r="WXJ159" s="1410"/>
      <c r="WXK159" s="1410"/>
      <c r="WXL159" s="1410"/>
      <c r="WXM159" s="1410"/>
      <c r="WXN159" s="1410"/>
      <c r="WXO159" s="1410"/>
      <c r="WXP159" s="1410"/>
      <c r="WXQ159" s="1410"/>
      <c r="WXR159" s="1410"/>
      <c r="WXS159" s="1410"/>
      <c r="WXT159" s="1410"/>
      <c r="WXU159" s="1410"/>
      <c r="WXV159" s="1410"/>
      <c r="WXW159" s="1410"/>
      <c r="WXX159" s="1410"/>
      <c r="WXY159" s="1410"/>
      <c r="WXZ159" s="1410"/>
      <c r="WYA159" s="1410"/>
      <c r="WYB159" s="1410"/>
      <c r="WYC159" s="1410"/>
      <c r="WYD159" s="1410"/>
      <c r="WYE159" s="1410"/>
      <c r="WYF159" s="1410"/>
      <c r="WYG159" s="1410"/>
      <c r="WYH159" s="1410"/>
      <c r="WYI159" s="1410"/>
      <c r="WYJ159" s="1410"/>
      <c r="WYK159" s="1410"/>
      <c r="WYL159" s="1410"/>
      <c r="WYM159" s="1410"/>
      <c r="WYN159" s="1410"/>
      <c r="WYO159" s="1410"/>
      <c r="WYP159" s="1410"/>
      <c r="WYQ159" s="1410"/>
      <c r="WYR159" s="1410"/>
      <c r="WYS159" s="1410"/>
      <c r="WYT159" s="1410"/>
      <c r="WYU159" s="1410"/>
      <c r="WYV159" s="1410"/>
      <c r="WYW159" s="1410"/>
      <c r="WYX159" s="1410"/>
      <c r="WYY159" s="1410"/>
      <c r="WYZ159" s="1410"/>
      <c r="WZA159" s="1410"/>
      <c r="WZB159" s="1410"/>
      <c r="WZC159" s="1410"/>
      <c r="WZD159" s="1410"/>
      <c r="WZE159" s="1410"/>
      <c r="WZF159" s="1410"/>
      <c r="WZG159" s="1410"/>
      <c r="WZH159" s="1410"/>
      <c r="WZI159" s="1410"/>
      <c r="WZJ159" s="1410"/>
      <c r="WZK159" s="1410"/>
      <c r="WZL159" s="1410"/>
      <c r="WZM159" s="1410"/>
      <c r="WZN159" s="1410"/>
      <c r="WZO159" s="1410"/>
      <c r="WZP159" s="1410"/>
      <c r="WZQ159" s="1410"/>
      <c r="WZR159" s="1410"/>
      <c r="WZS159" s="1410"/>
      <c r="WZT159" s="1410"/>
      <c r="WZU159" s="1410"/>
      <c r="WZV159" s="1410"/>
      <c r="WZW159" s="1410"/>
      <c r="WZX159" s="1410"/>
      <c r="WZY159" s="1410"/>
      <c r="WZZ159" s="1410"/>
      <c r="XAA159" s="1410"/>
      <c r="XAB159" s="1410"/>
      <c r="XAC159" s="1410"/>
      <c r="XAD159" s="1410"/>
      <c r="XAE159" s="1410"/>
      <c r="XAF159" s="1410"/>
      <c r="XAG159" s="1410"/>
      <c r="XAH159" s="1410"/>
      <c r="XAI159" s="1410"/>
      <c r="XAJ159" s="1410"/>
      <c r="XAK159" s="1410"/>
      <c r="XAL159" s="1410"/>
      <c r="XAM159" s="1410"/>
      <c r="XAN159" s="1410"/>
      <c r="XAO159" s="1410"/>
      <c r="XAP159" s="1410"/>
      <c r="XAQ159" s="1410"/>
      <c r="XAR159" s="1410"/>
      <c r="XAS159" s="1410"/>
      <c r="XAT159" s="1410"/>
      <c r="XAU159" s="1410"/>
      <c r="XAV159" s="1410"/>
      <c r="XAW159" s="1410"/>
      <c r="XAX159" s="1410"/>
      <c r="XAY159" s="1410"/>
      <c r="XAZ159" s="1410"/>
      <c r="XBA159" s="1410"/>
      <c r="XBB159" s="1410"/>
      <c r="XBC159" s="1410"/>
      <c r="XBD159" s="1410"/>
      <c r="XBE159" s="1410"/>
      <c r="XBF159" s="1410"/>
      <c r="XBG159" s="1410"/>
      <c r="XBH159" s="1410"/>
      <c r="XBI159" s="1410"/>
      <c r="XBJ159" s="1410"/>
      <c r="XBK159" s="1410"/>
      <c r="XBL159" s="1410"/>
      <c r="XBM159" s="1410"/>
      <c r="XBN159" s="1410"/>
      <c r="XBO159" s="1410"/>
      <c r="XBP159" s="1410"/>
      <c r="XBQ159" s="1410"/>
      <c r="XBR159" s="1410"/>
      <c r="XBS159" s="1410"/>
      <c r="XBT159" s="1410"/>
      <c r="XBU159" s="1410"/>
      <c r="XBV159" s="1410"/>
      <c r="XBW159" s="1410"/>
      <c r="XBX159" s="1410"/>
      <c r="XBY159" s="1410"/>
      <c r="XBZ159" s="1410"/>
      <c r="XCA159" s="1410"/>
      <c r="XCB159" s="1410"/>
      <c r="XCC159" s="1410"/>
      <c r="XCD159" s="1410"/>
      <c r="XCE159" s="1410"/>
      <c r="XCF159" s="1410"/>
      <c r="XCG159" s="1410"/>
      <c r="XCH159" s="1410"/>
      <c r="XCI159" s="1410"/>
      <c r="XCJ159" s="1410"/>
      <c r="XCK159" s="1410"/>
      <c r="XCL159" s="1410"/>
      <c r="XCM159" s="1410"/>
      <c r="XCN159" s="1410"/>
      <c r="XCO159" s="1410"/>
      <c r="XCP159" s="1410"/>
      <c r="XCQ159" s="1410"/>
      <c r="XCR159" s="1410"/>
      <c r="XCS159" s="1410"/>
      <c r="XCT159" s="1410"/>
      <c r="XCU159" s="1410"/>
      <c r="XCV159" s="1410"/>
      <c r="XCW159" s="1410"/>
      <c r="XCX159" s="1410"/>
      <c r="XCY159" s="1410"/>
      <c r="XCZ159" s="1410"/>
      <c r="XDA159" s="1410"/>
      <c r="XDB159" s="1410"/>
      <c r="XDC159" s="1410"/>
      <c r="XDD159" s="1410"/>
      <c r="XDE159" s="1410"/>
      <c r="XDF159" s="1410"/>
      <c r="XDG159" s="1410"/>
      <c r="XDH159" s="1410"/>
      <c r="XDI159" s="1410"/>
      <c r="XDJ159" s="1410"/>
      <c r="XDK159" s="1410"/>
      <c r="XDL159" s="1410"/>
      <c r="XDM159" s="1410"/>
      <c r="XDN159" s="1410"/>
      <c r="XDO159" s="1410"/>
      <c r="XDP159" s="1410"/>
      <c r="XDQ159" s="1410"/>
      <c r="XDR159" s="1410"/>
      <c r="XDS159" s="1410"/>
      <c r="XDT159" s="1410"/>
      <c r="XDU159" s="1410"/>
      <c r="XDV159" s="1410"/>
      <c r="XDW159" s="1410"/>
      <c r="XDX159" s="1410"/>
      <c r="XDY159" s="1410"/>
      <c r="XDZ159" s="1410"/>
      <c r="XEA159" s="1410"/>
      <c r="XEB159" s="1410"/>
      <c r="XEC159" s="1410"/>
      <c r="XED159" s="1410"/>
      <c r="XEE159" s="1410"/>
      <c r="XEF159" s="1410"/>
      <c r="XEG159" s="1410"/>
      <c r="XEH159" s="1410"/>
      <c r="XEI159" s="1410"/>
      <c r="XEJ159" s="1410"/>
      <c r="XEK159" s="1410"/>
      <c r="XEL159" s="1410"/>
      <c r="XEM159" s="1410"/>
      <c r="XEN159" s="1410"/>
      <c r="XEO159" s="1410"/>
      <c r="XEP159" s="1410"/>
      <c r="XEQ159" s="1410"/>
    </row>
    <row r="160" spans="1:16371" s="2801" customFormat="1" ht="11.25" customHeight="1">
      <c r="A160" s="1579"/>
      <c r="B160" s="1580"/>
      <c r="C160" s="1514" t="s">
        <v>920</v>
      </c>
      <c r="D160" s="1606"/>
      <c r="E160" s="1606"/>
      <c r="F160" s="1606"/>
      <c r="G160" s="1606"/>
      <c r="H160" s="1606"/>
      <c r="I160" s="1606"/>
      <c r="J160" s="1606"/>
      <c r="K160" s="1606"/>
      <c r="L160" s="2804"/>
      <c r="M160" s="2807"/>
      <c r="N160" s="2807"/>
      <c r="O160" s="2807"/>
      <c r="P160" s="2807"/>
      <c r="Q160" s="2807"/>
      <c r="R160" s="2807"/>
      <c r="S160" s="2807"/>
      <c r="T160" s="1593"/>
      <c r="U160" s="1413"/>
      <c r="V160" s="1413"/>
      <c r="W160" s="1413"/>
      <c r="X160" s="1413"/>
      <c r="Y160" s="1413"/>
      <c r="Z160" s="1410"/>
      <c r="AA160" s="1410"/>
      <c r="AB160" s="1410"/>
      <c r="AC160" s="1410"/>
      <c r="AD160" s="1410"/>
      <c r="AE160" s="1410"/>
      <c r="AF160" s="1410"/>
      <c r="AG160" s="1410"/>
      <c r="AH160" s="1410"/>
      <c r="AI160" s="1410"/>
      <c r="AJ160" s="1410"/>
      <c r="AK160" s="1410"/>
      <c r="AL160" s="1410"/>
      <c r="AM160" s="1410"/>
      <c r="AN160" s="1410"/>
      <c r="AO160" s="1410"/>
      <c r="AP160" s="1410"/>
      <c r="AQ160" s="1410"/>
      <c r="AR160" s="1410"/>
      <c r="AS160" s="1410"/>
      <c r="AT160" s="1410"/>
      <c r="AU160" s="1410"/>
      <c r="AV160" s="1410"/>
      <c r="AW160" s="1410"/>
      <c r="AX160" s="1410"/>
      <c r="AY160" s="1410"/>
      <c r="AZ160" s="1410"/>
      <c r="BA160" s="1410"/>
      <c r="BB160" s="1410"/>
      <c r="BC160" s="1410"/>
      <c r="BD160" s="1410"/>
      <c r="BE160" s="1410"/>
      <c r="BF160" s="1410"/>
      <c r="BG160" s="1410"/>
      <c r="BH160" s="1410"/>
      <c r="BI160" s="1410"/>
      <c r="BJ160" s="1410"/>
      <c r="BK160" s="1410"/>
      <c r="BL160" s="1410"/>
      <c r="BM160" s="1410"/>
      <c r="BN160" s="1410"/>
      <c r="BO160" s="1410"/>
      <c r="BP160" s="1410"/>
      <c r="BQ160" s="1410"/>
      <c r="BR160" s="1410"/>
      <c r="BS160" s="1410"/>
      <c r="BT160" s="1410"/>
      <c r="BU160" s="1410"/>
      <c r="BV160" s="1410"/>
      <c r="BW160" s="1410"/>
      <c r="BX160" s="1410"/>
      <c r="BY160" s="1410"/>
      <c r="BZ160" s="1410"/>
      <c r="CA160" s="1410"/>
      <c r="CB160" s="1410"/>
      <c r="CC160" s="1410"/>
      <c r="CD160" s="1410"/>
      <c r="CE160" s="1410"/>
      <c r="CF160" s="1410"/>
      <c r="CG160" s="1410"/>
      <c r="CH160" s="1410"/>
      <c r="CI160" s="1410"/>
      <c r="CJ160" s="1410"/>
      <c r="CK160" s="1410"/>
      <c r="CL160" s="1410"/>
      <c r="CM160" s="1410"/>
      <c r="CN160" s="1410"/>
      <c r="CO160" s="1410"/>
      <c r="CP160" s="1410"/>
      <c r="CQ160" s="1410"/>
      <c r="CR160" s="1410"/>
      <c r="CS160" s="1410"/>
      <c r="CT160" s="1410"/>
      <c r="CU160" s="1410"/>
      <c r="CV160" s="1410"/>
      <c r="CW160" s="1410"/>
      <c r="CX160" s="1410"/>
      <c r="CY160" s="1410"/>
      <c r="CZ160" s="1410"/>
      <c r="DA160" s="1410"/>
      <c r="DB160" s="1410"/>
      <c r="DC160" s="1410"/>
      <c r="DD160" s="1410"/>
      <c r="DE160" s="1410"/>
      <c r="DF160" s="1410"/>
      <c r="DG160" s="1410"/>
      <c r="DH160" s="1410"/>
      <c r="DI160" s="1410"/>
      <c r="DJ160" s="1410"/>
      <c r="DK160" s="1410"/>
      <c r="DL160" s="1410"/>
      <c r="DM160" s="1410"/>
      <c r="DN160" s="1410"/>
      <c r="DO160" s="1410"/>
      <c r="DP160" s="1410"/>
      <c r="DQ160" s="1410"/>
      <c r="DR160" s="1410"/>
      <c r="DS160" s="1410"/>
      <c r="DT160" s="1410"/>
      <c r="DU160" s="1410"/>
      <c r="DV160" s="1410"/>
      <c r="DW160" s="1410"/>
      <c r="DX160" s="1410"/>
      <c r="DY160" s="1410"/>
      <c r="DZ160" s="1410"/>
      <c r="EA160" s="1410"/>
      <c r="EB160" s="1410"/>
      <c r="EC160" s="1410"/>
      <c r="ED160" s="1410"/>
      <c r="EE160" s="1410"/>
      <c r="EF160" s="1410"/>
      <c r="EG160" s="1410"/>
      <c r="EH160" s="1410"/>
      <c r="EI160" s="1410"/>
      <c r="EJ160" s="1410"/>
      <c r="EK160" s="1410"/>
      <c r="EL160" s="1410"/>
      <c r="EM160" s="1410"/>
      <c r="EN160" s="1410"/>
      <c r="EO160" s="1410"/>
      <c r="EP160" s="1410"/>
      <c r="EQ160" s="1410"/>
      <c r="ER160" s="1410"/>
      <c r="ES160" s="1410"/>
      <c r="ET160" s="1410"/>
      <c r="EU160" s="1410"/>
      <c r="EV160" s="1410"/>
      <c r="EW160" s="1410"/>
      <c r="EX160" s="1410"/>
      <c r="EY160" s="1410"/>
      <c r="EZ160" s="1410"/>
      <c r="FA160" s="1410"/>
      <c r="FB160" s="1410"/>
      <c r="FC160" s="1410"/>
      <c r="FD160" s="1410"/>
      <c r="FE160" s="1410"/>
      <c r="FF160" s="1410"/>
      <c r="FG160" s="1410"/>
      <c r="FH160" s="1410"/>
      <c r="FI160" s="1410"/>
      <c r="FJ160" s="1410"/>
      <c r="FK160" s="1410"/>
      <c r="FL160" s="1410"/>
      <c r="FM160" s="1410"/>
      <c r="FN160" s="1410"/>
      <c r="FO160" s="1410"/>
      <c r="FP160" s="1410"/>
      <c r="FQ160" s="1410"/>
      <c r="FR160" s="1410"/>
      <c r="FS160" s="1410"/>
      <c r="FT160" s="1410"/>
      <c r="FU160" s="1410"/>
      <c r="FV160" s="1410"/>
      <c r="FW160" s="1410"/>
      <c r="FX160" s="1410"/>
      <c r="FY160" s="1410"/>
      <c r="FZ160" s="1410"/>
      <c r="GA160" s="1410"/>
      <c r="GB160" s="1410"/>
      <c r="GC160" s="1410"/>
      <c r="GD160" s="1410"/>
      <c r="GE160" s="1410"/>
      <c r="GF160" s="1410"/>
      <c r="GG160" s="1410"/>
      <c r="GH160" s="1410"/>
      <c r="GI160" s="1410"/>
      <c r="GJ160" s="1410"/>
      <c r="GK160" s="1410"/>
      <c r="GL160" s="1410"/>
      <c r="GM160" s="1410"/>
      <c r="GN160" s="1410"/>
      <c r="GO160" s="1410"/>
      <c r="GP160" s="1410"/>
      <c r="GQ160" s="1410"/>
      <c r="GR160" s="1410"/>
      <c r="GS160" s="1410"/>
      <c r="GT160" s="1410"/>
      <c r="GU160" s="1410"/>
      <c r="GV160" s="1410"/>
      <c r="GW160" s="1410"/>
      <c r="GX160" s="1410"/>
      <c r="GY160" s="1410"/>
      <c r="GZ160" s="1410"/>
      <c r="HA160" s="1410"/>
      <c r="HB160" s="1410"/>
      <c r="HC160" s="1410"/>
      <c r="HD160" s="1410"/>
      <c r="HE160" s="1410"/>
      <c r="HF160" s="1410"/>
      <c r="HG160" s="1410"/>
      <c r="HH160" s="1410"/>
      <c r="HI160" s="1410"/>
      <c r="HJ160" s="1410"/>
      <c r="HK160" s="1410"/>
      <c r="HL160" s="1410"/>
      <c r="HM160" s="1410"/>
      <c r="HN160" s="1410"/>
      <c r="HO160" s="1410"/>
      <c r="HP160" s="1410"/>
      <c r="HQ160" s="1410"/>
      <c r="HR160" s="1410"/>
      <c r="HS160" s="1410"/>
      <c r="HT160" s="1410"/>
      <c r="HU160" s="1410"/>
      <c r="HV160" s="1410"/>
      <c r="HW160" s="1410"/>
      <c r="HX160" s="1410"/>
      <c r="HY160" s="1410"/>
      <c r="HZ160" s="1410"/>
      <c r="IA160" s="1410"/>
      <c r="IB160" s="1410"/>
      <c r="IC160" s="1410"/>
      <c r="ID160" s="1410"/>
      <c r="IE160" s="1410"/>
      <c r="IF160" s="1410"/>
      <c r="IG160" s="1410"/>
      <c r="IH160" s="1410"/>
      <c r="II160" s="1410"/>
      <c r="IJ160" s="1410"/>
      <c r="IK160" s="1410"/>
      <c r="IL160" s="1410"/>
      <c r="IM160" s="1410"/>
      <c r="IN160" s="1410"/>
      <c r="IO160" s="1410"/>
      <c r="IP160" s="1410"/>
      <c r="IQ160" s="1410"/>
      <c r="IR160" s="1410"/>
      <c r="IS160" s="1410"/>
      <c r="IT160" s="1410"/>
      <c r="IU160" s="1410"/>
      <c r="IV160" s="1410"/>
      <c r="IW160" s="1410"/>
      <c r="IX160" s="1410"/>
      <c r="IY160" s="1410"/>
      <c r="IZ160" s="1410"/>
      <c r="JA160" s="1410"/>
      <c r="JB160" s="1410"/>
      <c r="JC160" s="1410"/>
      <c r="JD160" s="1410"/>
      <c r="JE160" s="1410"/>
      <c r="JF160" s="1410"/>
      <c r="JG160" s="1410"/>
      <c r="JH160" s="1410"/>
      <c r="JI160" s="1410"/>
      <c r="JJ160" s="1410"/>
      <c r="JK160" s="1410"/>
      <c r="JL160" s="1410"/>
      <c r="JM160" s="1410"/>
      <c r="JN160" s="1410"/>
      <c r="JO160" s="1410"/>
      <c r="JP160" s="1410"/>
      <c r="JQ160" s="1410"/>
      <c r="JR160" s="1410"/>
      <c r="JS160" s="1410"/>
      <c r="JT160" s="1410"/>
      <c r="JU160" s="1410"/>
      <c r="JV160" s="1410"/>
      <c r="JW160" s="1410"/>
      <c r="JX160" s="1410"/>
      <c r="JY160" s="1410"/>
      <c r="JZ160" s="1410"/>
      <c r="KA160" s="1410"/>
      <c r="KB160" s="1410"/>
      <c r="KC160" s="1410"/>
      <c r="KD160" s="1410"/>
      <c r="KE160" s="1410"/>
      <c r="KF160" s="1410"/>
      <c r="KG160" s="1410"/>
      <c r="KH160" s="1410"/>
      <c r="KI160" s="1410"/>
      <c r="KJ160" s="1410"/>
      <c r="KK160" s="1410"/>
      <c r="KL160" s="1410"/>
      <c r="KM160" s="1410"/>
      <c r="KN160" s="1410"/>
      <c r="KO160" s="1410"/>
      <c r="KP160" s="1410"/>
      <c r="KQ160" s="1410"/>
      <c r="KR160" s="1410"/>
      <c r="KS160" s="1410"/>
      <c r="KT160" s="1410"/>
      <c r="KU160" s="1410"/>
      <c r="KV160" s="1410"/>
      <c r="KW160" s="1410"/>
      <c r="KX160" s="1410"/>
      <c r="KY160" s="1410"/>
      <c r="KZ160" s="1410"/>
      <c r="LA160" s="1410"/>
      <c r="LB160" s="1410"/>
      <c r="LC160" s="1410"/>
      <c r="LD160" s="1410"/>
      <c r="LE160" s="1410"/>
      <c r="LF160" s="1410"/>
      <c r="LG160" s="1410"/>
      <c r="LH160" s="1410"/>
      <c r="LI160" s="1410"/>
      <c r="LJ160" s="1410"/>
      <c r="LK160" s="1410"/>
      <c r="LL160" s="1410"/>
      <c r="LM160" s="1410"/>
      <c r="LN160" s="1410"/>
      <c r="LO160" s="1410"/>
      <c r="LP160" s="1410"/>
      <c r="LQ160" s="1410"/>
      <c r="LR160" s="1410"/>
      <c r="LS160" s="1410"/>
      <c r="LT160" s="1410"/>
      <c r="LU160" s="1410"/>
      <c r="LV160" s="1410"/>
      <c r="LW160" s="1410"/>
      <c r="LX160" s="1410"/>
      <c r="LY160" s="1410"/>
      <c r="LZ160" s="1410"/>
      <c r="MA160" s="1410"/>
      <c r="MB160" s="1410"/>
      <c r="MC160" s="1410"/>
      <c r="MD160" s="1410"/>
      <c r="ME160" s="1410"/>
      <c r="MF160" s="1410"/>
      <c r="MG160" s="1410"/>
      <c r="MH160" s="1410"/>
      <c r="MI160" s="1410"/>
      <c r="MJ160" s="1410"/>
      <c r="MK160" s="1410"/>
      <c r="ML160" s="1410"/>
      <c r="MM160" s="1410"/>
      <c r="MN160" s="1410"/>
      <c r="MO160" s="1410"/>
      <c r="MP160" s="1410"/>
      <c r="MQ160" s="1410"/>
      <c r="MR160" s="1410"/>
      <c r="MS160" s="1410"/>
      <c r="MT160" s="1410"/>
      <c r="MU160" s="1410"/>
      <c r="MV160" s="1410"/>
      <c r="MW160" s="1410"/>
      <c r="MX160" s="1410"/>
      <c r="MY160" s="1410"/>
      <c r="MZ160" s="1410"/>
      <c r="NA160" s="1410"/>
      <c r="NB160" s="1410"/>
      <c r="NC160" s="1410"/>
      <c r="ND160" s="1410"/>
      <c r="NE160" s="1410"/>
      <c r="NF160" s="1410"/>
      <c r="NG160" s="1410"/>
      <c r="NH160" s="1410"/>
      <c r="NI160" s="1410"/>
      <c r="NJ160" s="1410"/>
      <c r="NK160" s="1410"/>
      <c r="NL160" s="1410"/>
      <c r="NM160" s="1410"/>
      <c r="NN160" s="1410"/>
      <c r="NO160" s="1410"/>
      <c r="NP160" s="1410"/>
      <c r="NQ160" s="1410"/>
      <c r="NR160" s="1410"/>
      <c r="NS160" s="1410"/>
      <c r="NT160" s="1410"/>
      <c r="NU160" s="1410"/>
      <c r="NV160" s="1410"/>
      <c r="NW160" s="1410"/>
      <c r="NX160" s="1410"/>
      <c r="NY160" s="1410"/>
      <c r="NZ160" s="1410"/>
      <c r="OA160" s="1410"/>
      <c r="OB160" s="1410"/>
      <c r="OC160" s="1410"/>
      <c r="OD160" s="1410"/>
      <c r="OE160" s="1410"/>
      <c r="OF160" s="1410"/>
      <c r="OG160" s="1410"/>
      <c r="OH160" s="1410"/>
      <c r="OI160" s="1410"/>
      <c r="OJ160" s="1410"/>
      <c r="OK160" s="1410"/>
      <c r="OL160" s="1410"/>
      <c r="OM160" s="1410"/>
      <c r="ON160" s="1410"/>
      <c r="OO160" s="1410"/>
      <c r="OP160" s="1410"/>
      <c r="OQ160" s="1410"/>
      <c r="OR160" s="1410"/>
      <c r="OS160" s="1410"/>
      <c r="OT160" s="1410"/>
      <c r="OU160" s="1410"/>
      <c r="OV160" s="1410"/>
      <c r="OW160" s="1410"/>
      <c r="OX160" s="1410"/>
      <c r="OY160" s="1410"/>
      <c r="OZ160" s="1410"/>
      <c r="PA160" s="1410"/>
      <c r="PB160" s="1410"/>
      <c r="PC160" s="1410"/>
      <c r="PD160" s="1410"/>
      <c r="PE160" s="1410"/>
      <c r="PF160" s="1410"/>
      <c r="PG160" s="1410"/>
      <c r="PH160" s="1410"/>
      <c r="PI160" s="1410"/>
      <c r="PJ160" s="1410"/>
      <c r="PK160" s="1410"/>
      <c r="PL160" s="1410"/>
      <c r="PM160" s="1410"/>
      <c r="PN160" s="1410"/>
      <c r="PO160" s="1410"/>
      <c r="PP160" s="1410"/>
      <c r="PQ160" s="1410"/>
      <c r="PR160" s="1410"/>
      <c r="PS160" s="1410"/>
      <c r="PT160" s="1410"/>
      <c r="PU160" s="1410"/>
      <c r="PV160" s="1410"/>
      <c r="PW160" s="1410"/>
      <c r="PX160" s="1410"/>
      <c r="PY160" s="1410"/>
      <c r="PZ160" s="1410"/>
      <c r="QA160" s="1410"/>
      <c r="QB160" s="1410"/>
      <c r="QC160" s="1410"/>
      <c r="QD160" s="1410"/>
      <c r="QE160" s="1410"/>
      <c r="QF160" s="1410"/>
      <c r="QG160" s="1410"/>
      <c r="QH160" s="1410"/>
      <c r="QI160" s="1410"/>
      <c r="QJ160" s="1410"/>
      <c r="QK160" s="1410"/>
      <c r="QL160" s="1410"/>
      <c r="QM160" s="1410"/>
      <c r="QN160" s="1410"/>
      <c r="QO160" s="1410"/>
      <c r="QP160" s="1410"/>
      <c r="QQ160" s="1410"/>
      <c r="QR160" s="1410"/>
      <c r="QS160" s="1410"/>
      <c r="QT160" s="1410"/>
      <c r="QU160" s="1410"/>
      <c r="QV160" s="1410"/>
      <c r="QW160" s="1410"/>
      <c r="QX160" s="1410"/>
      <c r="QY160" s="1410"/>
      <c r="QZ160" s="1410"/>
      <c r="RA160" s="1410"/>
      <c r="RB160" s="1410"/>
      <c r="RC160" s="1410"/>
      <c r="RD160" s="1410"/>
      <c r="RE160" s="1410"/>
      <c r="RF160" s="1410"/>
      <c r="RG160" s="1410"/>
      <c r="RH160" s="1410"/>
      <c r="RI160" s="1410"/>
      <c r="RJ160" s="1410"/>
      <c r="RK160" s="1410"/>
      <c r="RL160" s="1410"/>
      <c r="RM160" s="1410"/>
      <c r="RN160" s="1410"/>
      <c r="RO160" s="1410"/>
      <c r="RP160" s="1410"/>
      <c r="RQ160" s="1410"/>
      <c r="RR160" s="1410"/>
      <c r="RS160" s="1410"/>
      <c r="RT160" s="1410"/>
      <c r="RU160" s="1410"/>
      <c r="RV160" s="1410"/>
      <c r="RW160" s="1410"/>
      <c r="RX160" s="1410"/>
      <c r="RY160" s="1410"/>
      <c r="RZ160" s="1410"/>
      <c r="SA160" s="1410"/>
      <c r="SB160" s="1410"/>
      <c r="SC160" s="1410"/>
      <c r="SD160" s="1410"/>
      <c r="SE160" s="1410"/>
      <c r="SF160" s="1410"/>
      <c r="SG160" s="1410"/>
      <c r="SH160" s="1410"/>
      <c r="SI160" s="1410"/>
      <c r="SJ160" s="1410"/>
      <c r="SK160" s="1410"/>
      <c r="SL160" s="1410"/>
      <c r="SM160" s="1410"/>
      <c r="SN160" s="1410"/>
      <c r="SO160" s="1410"/>
      <c r="SP160" s="1410"/>
      <c r="SQ160" s="1410"/>
      <c r="SR160" s="1410"/>
      <c r="SS160" s="1410"/>
      <c r="ST160" s="1410"/>
      <c r="SU160" s="1410"/>
      <c r="SV160" s="1410"/>
      <c r="SW160" s="1410"/>
      <c r="SX160" s="1410"/>
      <c r="SY160" s="1410"/>
      <c r="SZ160" s="1410"/>
      <c r="TA160" s="1410"/>
      <c r="TB160" s="1410"/>
      <c r="TC160" s="1410"/>
      <c r="TD160" s="1410"/>
      <c r="TE160" s="1410"/>
      <c r="TF160" s="1410"/>
      <c r="TG160" s="1410"/>
      <c r="TH160" s="1410"/>
      <c r="TI160" s="1410"/>
      <c r="TJ160" s="1410"/>
      <c r="TK160" s="1410"/>
      <c r="TL160" s="1410"/>
      <c r="TM160" s="1410"/>
      <c r="TN160" s="1410"/>
      <c r="TO160" s="1410"/>
      <c r="TP160" s="1410"/>
      <c r="TQ160" s="1410"/>
      <c r="TR160" s="1410"/>
      <c r="TS160" s="1410"/>
      <c r="TT160" s="1410"/>
      <c r="TU160" s="1410"/>
      <c r="TV160" s="1410"/>
      <c r="TW160" s="1410"/>
      <c r="TX160" s="1410"/>
      <c r="TY160" s="1410"/>
      <c r="TZ160" s="1410"/>
      <c r="UA160" s="1410"/>
      <c r="UB160" s="1410"/>
      <c r="UC160" s="1410"/>
      <c r="UD160" s="1410"/>
      <c r="UE160" s="1410"/>
      <c r="UF160" s="1410"/>
      <c r="UG160" s="1410"/>
      <c r="UH160" s="1410"/>
      <c r="UI160" s="1410"/>
      <c r="UJ160" s="1410"/>
      <c r="UK160" s="1410"/>
      <c r="UL160" s="1410"/>
      <c r="UM160" s="1410"/>
      <c r="UN160" s="1410"/>
      <c r="UO160" s="1410"/>
      <c r="UP160" s="1410"/>
      <c r="UQ160" s="1410"/>
      <c r="UR160" s="1410"/>
      <c r="US160" s="1410"/>
      <c r="UT160" s="1410"/>
      <c r="UU160" s="1410"/>
      <c r="UV160" s="1410"/>
      <c r="UW160" s="1410"/>
      <c r="UX160" s="1410"/>
      <c r="UY160" s="1410"/>
      <c r="UZ160" s="1410"/>
      <c r="VA160" s="1410"/>
      <c r="VB160" s="1410"/>
      <c r="VC160" s="1410"/>
      <c r="VD160" s="1410"/>
      <c r="VE160" s="1410"/>
      <c r="VF160" s="1410"/>
      <c r="VG160" s="1410"/>
      <c r="VH160" s="1410"/>
      <c r="VI160" s="1410"/>
      <c r="VJ160" s="1410"/>
      <c r="VK160" s="1410"/>
      <c r="VL160" s="1410"/>
      <c r="VM160" s="1410"/>
      <c r="VN160" s="1410"/>
      <c r="VO160" s="1410"/>
      <c r="VP160" s="1410"/>
      <c r="VQ160" s="1410"/>
      <c r="VR160" s="1410"/>
      <c r="VS160" s="1410"/>
      <c r="VT160" s="1410"/>
      <c r="VU160" s="1410"/>
      <c r="VV160" s="1410"/>
      <c r="VW160" s="1410"/>
      <c r="VX160" s="1410"/>
      <c r="VY160" s="1410"/>
      <c r="VZ160" s="1410"/>
      <c r="WA160" s="1410"/>
      <c r="WB160" s="1410"/>
      <c r="WC160" s="1410"/>
      <c r="WD160" s="1410"/>
      <c r="WE160" s="1410"/>
      <c r="WF160" s="1410"/>
      <c r="WG160" s="1410"/>
      <c r="WH160" s="1410"/>
      <c r="WI160" s="1410"/>
      <c r="WJ160" s="1410"/>
      <c r="WK160" s="1410"/>
      <c r="WL160" s="1410"/>
      <c r="WM160" s="1410"/>
      <c r="WN160" s="1410"/>
      <c r="WO160" s="1410"/>
      <c r="WP160" s="1410"/>
      <c r="WQ160" s="1410"/>
      <c r="WR160" s="1410"/>
      <c r="WS160" s="1410"/>
      <c r="WT160" s="1410"/>
      <c r="WU160" s="1410"/>
      <c r="WV160" s="1410"/>
      <c r="WW160" s="1410"/>
      <c r="WX160" s="1410"/>
      <c r="WY160" s="1410"/>
      <c r="WZ160" s="1410"/>
      <c r="XA160" s="1410"/>
      <c r="XB160" s="1410"/>
      <c r="XC160" s="1410"/>
      <c r="XD160" s="1410"/>
      <c r="XE160" s="1410"/>
      <c r="XF160" s="1410"/>
      <c r="XG160" s="1410"/>
      <c r="XH160" s="1410"/>
      <c r="XI160" s="1410"/>
      <c r="XJ160" s="1410"/>
      <c r="XK160" s="1410"/>
      <c r="XL160" s="1410"/>
      <c r="XM160" s="1410"/>
      <c r="XN160" s="1410"/>
      <c r="XO160" s="1410"/>
      <c r="XP160" s="1410"/>
      <c r="XQ160" s="1410"/>
      <c r="XR160" s="1410"/>
      <c r="XS160" s="1410"/>
      <c r="XT160" s="1410"/>
      <c r="XU160" s="1410"/>
      <c r="XV160" s="1410"/>
      <c r="XW160" s="1410"/>
      <c r="XX160" s="1410"/>
      <c r="XY160" s="1410"/>
      <c r="XZ160" s="1410"/>
      <c r="YA160" s="1410"/>
      <c r="YB160" s="1410"/>
      <c r="YC160" s="1410"/>
      <c r="YD160" s="1410"/>
      <c r="YE160" s="1410"/>
      <c r="YF160" s="1410"/>
      <c r="YG160" s="1410"/>
      <c r="YH160" s="1410"/>
      <c r="YI160" s="1410"/>
      <c r="YJ160" s="1410"/>
      <c r="YK160" s="1410"/>
      <c r="YL160" s="1410"/>
      <c r="YM160" s="1410"/>
      <c r="YN160" s="1410"/>
      <c r="YO160" s="1410"/>
      <c r="YP160" s="1410"/>
      <c r="YQ160" s="1410"/>
      <c r="YR160" s="1410"/>
      <c r="YS160" s="1410"/>
      <c r="YT160" s="1410"/>
      <c r="YU160" s="1410"/>
      <c r="YV160" s="1410"/>
      <c r="YW160" s="1410"/>
      <c r="YX160" s="1410"/>
      <c r="YY160" s="1410"/>
      <c r="YZ160" s="1410"/>
      <c r="ZA160" s="1410"/>
      <c r="ZB160" s="1410"/>
      <c r="ZC160" s="1410"/>
      <c r="ZD160" s="1410"/>
      <c r="ZE160" s="1410"/>
      <c r="ZF160" s="1410"/>
      <c r="ZG160" s="1410"/>
      <c r="ZH160" s="1410"/>
      <c r="ZI160" s="1410"/>
      <c r="ZJ160" s="1410"/>
      <c r="ZK160" s="1410"/>
      <c r="ZL160" s="1410"/>
      <c r="ZM160" s="1410"/>
      <c r="ZN160" s="1410"/>
      <c r="ZO160" s="1410"/>
      <c r="ZP160" s="1410"/>
      <c r="ZQ160" s="1410"/>
      <c r="ZR160" s="1410"/>
      <c r="ZS160" s="1410"/>
      <c r="ZT160" s="1410"/>
      <c r="ZU160" s="1410"/>
      <c r="ZV160" s="1410"/>
      <c r="ZW160" s="1410"/>
      <c r="ZX160" s="1410"/>
      <c r="ZY160" s="1410"/>
      <c r="ZZ160" s="1410"/>
      <c r="AAA160" s="1410"/>
      <c r="AAB160" s="1410"/>
      <c r="AAC160" s="1410"/>
      <c r="AAD160" s="1410"/>
      <c r="AAE160" s="1410"/>
      <c r="AAF160" s="1410"/>
      <c r="AAG160" s="1410"/>
      <c r="AAH160" s="1410"/>
      <c r="AAI160" s="1410"/>
      <c r="AAJ160" s="1410"/>
      <c r="AAK160" s="1410"/>
      <c r="AAL160" s="1410"/>
      <c r="AAM160" s="1410"/>
      <c r="AAN160" s="1410"/>
      <c r="AAO160" s="1410"/>
      <c r="AAP160" s="1410"/>
      <c r="AAQ160" s="1410"/>
      <c r="AAR160" s="1410"/>
      <c r="AAS160" s="1410"/>
      <c r="AAT160" s="1410"/>
      <c r="AAU160" s="1410"/>
      <c r="AAV160" s="1410"/>
      <c r="AAW160" s="1410"/>
      <c r="AAX160" s="1410"/>
      <c r="AAY160" s="1410"/>
      <c r="AAZ160" s="1410"/>
      <c r="ABA160" s="1410"/>
      <c r="ABB160" s="1410"/>
      <c r="ABC160" s="1410"/>
      <c r="ABD160" s="1410"/>
      <c r="ABE160" s="1410"/>
      <c r="ABF160" s="1410"/>
      <c r="ABG160" s="1410"/>
      <c r="ABH160" s="1410"/>
      <c r="ABI160" s="1410"/>
      <c r="ABJ160" s="1410"/>
      <c r="ABK160" s="1410"/>
      <c r="ABL160" s="1410"/>
      <c r="ABM160" s="1410"/>
      <c r="ABN160" s="1410"/>
      <c r="ABO160" s="1410"/>
      <c r="ABP160" s="1410"/>
      <c r="ABQ160" s="1410"/>
      <c r="ABR160" s="1410"/>
      <c r="ABS160" s="1410"/>
      <c r="ABT160" s="1410"/>
      <c r="ABU160" s="1410"/>
      <c r="ABV160" s="1410"/>
      <c r="ABW160" s="1410"/>
      <c r="ABX160" s="1410"/>
      <c r="ABY160" s="1410"/>
      <c r="ABZ160" s="1410"/>
      <c r="ACA160" s="1410"/>
      <c r="ACB160" s="1410"/>
      <c r="ACC160" s="1410"/>
      <c r="ACD160" s="1410"/>
      <c r="ACE160" s="1410"/>
      <c r="ACF160" s="1410"/>
      <c r="ACG160" s="1410"/>
      <c r="ACH160" s="1410"/>
      <c r="ACI160" s="1410"/>
      <c r="ACJ160" s="1410"/>
      <c r="ACK160" s="1410"/>
      <c r="ACL160" s="1410"/>
      <c r="ACM160" s="1410"/>
      <c r="ACN160" s="1410"/>
      <c r="ACO160" s="1410"/>
      <c r="ACP160" s="1410"/>
      <c r="ACQ160" s="1410"/>
      <c r="ACR160" s="1410"/>
      <c r="ACS160" s="1410"/>
      <c r="ACT160" s="1410"/>
      <c r="ACU160" s="1410"/>
      <c r="ACV160" s="1410"/>
      <c r="ACW160" s="1410"/>
      <c r="ACX160" s="1410"/>
      <c r="ACY160" s="1410"/>
      <c r="ACZ160" s="1410"/>
      <c r="ADA160" s="1410"/>
      <c r="ADB160" s="1410"/>
      <c r="ADC160" s="1410"/>
      <c r="ADD160" s="1410"/>
      <c r="ADE160" s="1410"/>
      <c r="ADF160" s="1410"/>
      <c r="ADG160" s="1410"/>
      <c r="ADH160" s="1410"/>
      <c r="ADI160" s="1410"/>
      <c r="ADJ160" s="1410"/>
      <c r="ADK160" s="1410"/>
      <c r="ADL160" s="1410"/>
      <c r="ADM160" s="1410"/>
      <c r="ADN160" s="1410"/>
      <c r="ADO160" s="1410"/>
      <c r="ADP160" s="1410"/>
      <c r="ADQ160" s="1410"/>
      <c r="ADR160" s="1410"/>
      <c r="ADS160" s="1410"/>
      <c r="ADT160" s="1410"/>
      <c r="ADU160" s="1410"/>
      <c r="ADV160" s="1410"/>
      <c r="ADW160" s="1410"/>
      <c r="ADX160" s="1410"/>
      <c r="ADY160" s="1410"/>
      <c r="ADZ160" s="1410"/>
      <c r="AEA160" s="1410"/>
      <c r="AEB160" s="1410"/>
      <c r="AEC160" s="1410"/>
      <c r="AED160" s="1410"/>
      <c r="AEE160" s="1410"/>
      <c r="AEF160" s="1410"/>
      <c r="AEG160" s="1410"/>
      <c r="AEH160" s="1410"/>
      <c r="AEI160" s="1410"/>
      <c r="AEJ160" s="1410"/>
      <c r="AEK160" s="1410"/>
      <c r="AEL160" s="1410"/>
      <c r="AEM160" s="1410"/>
      <c r="AEN160" s="1410"/>
      <c r="AEO160" s="1410"/>
      <c r="AEP160" s="1410"/>
      <c r="AEQ160" s="1410"/>
      <c r="AER160" s="1410"/>
      <c r="AES160" s="1410"/>
      <c r="AET160" s="1410"/>
      <c r="AEU160" s="1410"/>
      <c r="AEV160" s="1410"/>
      <c r="AEW160" s="1410"/>
      <c r="AEX160" s="1410"/>
      <c r="AEY160" s="1410"/>
      <c r="AEZ160" s="1410"/>
      <c r="AFA160" s="1410"/>
      <c r="AFB160" s="1410"/>
      <c r="AFC160" s="1410"/>
      <c r="AFD160" s="1410"/>
      <c r="AFE160" s="1410"/>
      <c r="AFF160" s="1410"/>
      <c r="AFG160" s="1410"/>
      <c r="AFH160" s="1410"/>
      <c r="AFI160" s="1410"/>
      <c r="AFJ160" s="1410"/>
      <c r="AFK160" s="1410"/>
      <c r="AFL160" s="1410"/>
      <c r="AFM160" s="1410"/>
      <c r="AFN160" s="1410"/>
      <c r="AFO160" s="1410"/>
      <c r="AFP160" s="1410"/>
      <c r="AFQ160" s="1410"/>
      <c r="AFR160" s="1410"/>
      <c r="AFS160" s="1410"/>
      <c r="AFT160" s="1410"/>
      <c r="AFU160" s="1410"/>
      <c r="AFV160" s="1410"/>
      <c r="AFW160" s="1410"/>
      <c r="AFX160" s="1410"/>
      <c r="AFY160" s="1410"/>
      <c r="AFZ160" s="1410"/>
      <c r="AGA160" s="1410"/>
      <c r="AGB160" s="1410"/>
      <c r="AGC160" s="1410"/>
      <c r="AGD160" s="1410"/>
      <c r="AGE160" s="1410"/>
      <c r="AGF160" s="1410"/>
      <c r="AGG160" s="1410"/>
      <c r="AGH160" s="1410"/>
      <c r="AGI160" s="1410"/>
      <c r="AGJ160" s="1410"/>
      <c r="AGK160" s="1410"/>
      <c r="AGL160" s="1410"/>
      <c r="AGM160" s="1410"/>
      <c r="AGN160" s="1410"/>
      <c r="AGO160" s="1410"/>
      <c r="AGP160" s="1410"/>
      <c r="AGQ160" s="1410"/>
      <c r="AGR160" s="1410"/>
      <c r="AGS160" s="1410"/>
      <c r="AGT160" s="1410"/>
      <c r="AGU160" s="1410"/>
      <c r="AGV160" s="1410"/>
      <c r="AGW160" s="1410"/>
      <c r="AGX160" s="1410"/>
      <c r="AGY160" s="1410"/>
      <c r="AGZ160" s="1410"/>
      <c r="AHA160" s="1410"/>
      <c r="AHB160" s="1410"/>
      <c r="AHC160" s="1410"/>
      <c r="AHD160" s="1410"/>
      <c r="AHE160" s="1410"/>
      <c r="AHF160" s="1410"/>
      <c r="AHG160" s="1410"/>
      <c r="AHH160" s="1410"/>
      <c r="AHI160" s="1410"/>
      <c r="AHJ160" s="1410"/>
      <c r="AHK160" s="1410"/>
      <c r="AHL160" s="1410"/>
      <c r="AHM160" s="1410"/>
      <c r="AHN160" s="1410"/>
      <c r="AHO160" s="1410"/>
      <c r="AHP160" s="1410"/>
      <c r="AHQ160" s="1410"/>
      <c r="AHR160" s="1410"/>
      <c r="AHS160" s="1410"/>
      <c r="AHT160" s="1410"/>
      <c r="AHU160" s="1410"/>
      <c r="AHV160" s="1410"/>
      <c r="AHW160" s="1410"/>
      <c r="AHX160" s="1410"/>
      <c r="AHY160" s="1410"/>
      <c r="AHZ160" s="1410"/>
      <c r="AIA160" s="1410"/>
      <c r="AIB160" s="1410"/>
      <c r="AIC160" s="1410"/>
      <c r="AID160" s="1410"/>
      <c r="AIE160" s="1410"/>
      <c r="AIF160" s="1410"/>
      <c r="AIG160" s="1410"/>
      <c r="AIH160" s="1410"/>
      <c r="AII160" s="1410"/>
      <c r="AIJ160" s="1410"/>
      <c r="AIK160" s="1410"/>
      <c r="AIL160" s="1410"/>
      <c r="AIM160" s="1410"/>
      <c r="AIN160" s="1410"/>
      <c r="AIO160" s="1410"/>
      <c r="AIP160" s="1410"/>
      <c r="AIQ160" s="1410"/>
      <c r="AIR160" s="1410"/>
      <c r="AIS160" s="1410"/>
      <c r="AIT160" s="1410"/>
      <c r="AIU160" s="1410"/>
      <c r="AIV160" s="1410"/>
      <c r="AIW160" s="1410"/>
      <c r="AIX160" s="1410"/>
      <c r="AIY160" s="1410"/>
      <c r="AIZ160" s="1410"/>
      <c r="AJA160" s="1410"/>
      <c r="AJB160" s="1410"/>
      <c r="AJC160" s="1410"/>
      <c r="AJD160" s="1410"/>
      <c r="AJE160" s="1410"/>
      <c r="AJF160" s="1410"/>
      <c r="AJG160" s="1410"/>
      <c r="AJH160" s="1410"/>
      <c r="AJI160" s="1410"/>
      <c r="AJJ160" s="1410"/>
      <c r="AJK160" s="1410"/>
      <c r="AJL160" s="1410"/>
      <c r="AJM160" s="1410"/>
      <c r="AJN160" s="1410"/>
      <c r="AJO160" s="1410"/>
      <c r="AJP160" s="1410"/>
      <c r="AJQ160" s="1410"/>
      <c r="AJR160" s="1410"/>
      <c r="AJS160" s="1410"/>
      <c r="AJT160" s="1410"/>
      <c r="AJU160" s="1410"/>
      <c r="AJV160" s="1410"/>
      <c r="AJW160" s="1410"/>
      <c r="AJX160" s="1410"/>
      <c r="AJY160" s="1410"/>
      <c r="AJZ160" s="1410"/>
      <c r="AKA160" s="1410"/>
      <c r="AKB160" s="1410"/>
      <c r="AKC160" s="1410"/>
      <c r="AKD160" s="1410"/>
      <c r="AKE160" s="1410"/>
      <c r="AKF160" s="1410"/>
      <c r="AKG160" s="1410"/>
      <c r="AKH160" s="1410"/>
      <c r="AKI160" s="1410"/>
      <c r="AKJ160" s="1410"/>
      <c r="AKK160" s="1410"/>
      <c r="AKL160" s="1410"/>
      <c r="AKM160" s="1410"/>
      <c r="AKN160" s="1410"/>
      <c r="AKO160" s="1410"/>
      <c r="AKP160" s="1410"/>
      <c r="AKQ160" s="1410"/>
      <c r="AKR160" s="1410"/>
      <c r="AKS160" s="1410"/>
      <c r="AKT160" s="1410"/>
      <c r="AKU160" s="1410"/>
      <c r="AKV160" s="1410"/>
      <c r="AKW160" s="1410"/>
      <c r="AKX160" s="1410"/>
      <c r="AKY160" s="1410"/>
      <c r="AKZ160" s="1410"/>
      <c r="ALA160" s="1410"/>
      <c r="ALB160" s="1410"/>
      <c r="ALC160" s="1410"/>
      <c r="ALD160" s="1410"/>
      <c r="ALE160" s="1410"/>
      <c r="ALF160" s="1410"/>
      <c r="ALG160" s="1410"/>
      <c r="ALH160" s="1410"/>
      <c r="ALI160" s="1410"/>
      <c r="ALJ160" s="1410"/>
      <c r="ALK160" s="1410"/>
      <c r="ALL160" s="1410"/>
      <c r="ALM160" s="1410"/>
      <c r="ALN160" s="1410"/>
      <c r="ALO160" s="1410"/>
      <c r="ALP160" s="1410"/>
      <c r="ALQ160" s="1410"/>
      <c r="ALR160" s="1410"/>
      <c r="ALS160" s="1410"/>
      <c r="ALT160" s="1410"/>
      <c r="ALU160" s="1410"/>
      <c r="ALV160" s="1410"/>
      <c r="ALW160" s="1410"/>
      <c r="ALX160" s="1410"/>
      <c r="ALY160" s="1410"/>
      <c r="ALZ160" s="1410"/>
      <c r="AMA160" s="1410"/>
      <c r="AMB160" s="1410"/>
      <c r="AMC160" s="1410"/>
      <c r="AMD160" s="1410"/>
      <c r="AME160" s="1410"/>
      <c r="AMF160" s="1410"/>
      <c r="AMG160" s="1410"/>
      <c r="AMH160" s="1410"/>
      <c r="AMI160" s="1410"/>
      <c r="AMJ160" s="1410"/>
      <c r="AMK160" s="1410"/>
      <c r="AML160" s="1410"/>
      <c r="AMM160" s="1410"/>
      <c r="AMN160" s="1410"/>
      <c r="AMO160" s="1410"/>
      <c r="AMP160" s="1410"/>
      <c r="AMQ160" s="1410"/>
      <c r="AMR160" s="1410"/>
      <c r="AMS160" s="1410"/>
      <c r="AMT160" s="1410"/>
      <c r="AMU160" s="1410"/>
      <c r="AMV160" s="1410"/>
      <c r="AMW160" s="1410"/>
      <c r="AMX160" s="1410"/>
      <c r="AMY160" s="1410"/>
      <c r="AMZ160" s="1410"/>
      <c r="ANA160" s="1410"/>
      <c r="ANB160" s="1410"/>
      <c r="ANC160" s="1410"/>
      <c r="AND160" s="1410"/>
      <c r="ANE160" s="1410"/>
      <c r="ANF160" s="1410"/>
      <c r="ANG160" s="1410"/>
      <c r="ANH160" s="1410"/>
      <c r="ANI160" s="1410"/>
      <c r="ANJ160" s="1410"/>
      <c r="ANK160" s="1410"/>
      <c r="ANL160" s="1410"/>
      <c r="ANM160" s="1410"/>
      <c r="ANN160" s="1410"/>
      <c r="ANO160" s="1410"/>
      <c r="ANP160" s="1410"/>
      <c r="ANQ160" s="1410"/>
      <c r="ANR160" s="1410"/>
      <c r="ANS160" s="1410"/>
      <c r="ANT160" s="1410"/>
      <c r="ANU160" s="1410"/>
      <c r="ANV160" s="1410"/>
      <c r="ANW160" s="1410"/>
      <c r="ANX160" s="1410"/>
      <c r="ANY160" s="1410"/>
      <c r="ANZ160" s="1410"/>
      <c r="AOA160" s="1410"/>
      <c r="AOB160" s="1410"/>
      <c r="AOC160" s="1410"/>
      <c r="AOD160" s="1410"/>
      <c r="AOE160" s="1410"/>
      <c r="AOF160" s="1410"/>
      <c r="AOG160" s="1410"/>
      <c r="AOH160" s="1410"/>
      <c r="AOI160" s="1410"/>
      <c r="AOJ160" s="1410"/>
      <c r="AOK160" s="1410"/>
      <c r="AOL160" s="1410"/>
      <c r="AOM160" s="1410"/>
      <c r="AON160" s="1410"/>
      <c r="AOO160" s="1410"/>
      <c r="AOP160" s="1410"/>
      <c r="AOQ160" s="1410"/>
      <c r="AOR160" s="1410"/>
      <c r="AOS160" s="1410"/>
      <c r="AOT160" s="1410"/>
      <c r="AOU160" s="1410"/>
      <c r="AOV160" s="1410"/>
      <c r="AOW160" s="1410"/>
      <c r="AOX160" s="1410"/>
      <c r="AOY160" s="1410"/>
      <c r="AOZ160" s="1410"/>
      <c r="APA160" s="1410"/>
      <c r="APB160" s="1410"/>
      <c r="APC160" s="1410"/>
      <c r="APD160" s="1410"/>
      <c r="APE160" s="1410"/>
      <c r="APF160" s="1410"/>
      <c r="APG160" s="1410"/>
      <c r="APH160" s="1410"/>
      <c r="API160" s="1410"/>
      <c r="APJ160" s="1410"/>
      <c r="APK160" s="1410"/>
      <c r="APL160" s="1410"/>
      <c r="APM160" s="1410"/>
      <c r="APN160" s="1410"/>
      <c r="APO160" s="1410"/>
      <c r="APP160" s="1410"/>
      <c r="APQ160" s="1410"/>
      <c r="APR160" s="1410"/>
      <c r="APS160" s="1410"/>
      <c r="APT160" s="1410"/>
      <c r="APU160" s="1410"/>
      <c r="APV160" s="1410"/>
      <c r="APW160" s="1410"/>
      <c r="APX160" s="1410"/>
      <c r="APY160" s="1410"/>
      <c r="APZ160" s="1410"/>
      <c r="AQA160" s="1410"/>
      <c r="AQB160" s="1410"/>
      <c r="AQC160" s="1410"/>
      <c r="AQD160" s="1410"/>
      <c r="AQE160" s="1410"/>
      <c r="AQF160" s="1410"/>
      <c r="AQG160" s="1410"/>
      <c r="AQH160" s="1410"/>
      <c r="AQI160" s="1410"/>
      <c r="AQJ160" s="1410"/>
      <c r="AQK160" s="1410"/>
      <c r="AQL160" s="1410"/>
      <c r="AQM160" s="1410"/>
      <c r="AQN160" s="1410"/>
      <c r="AQO160" s="1410"/>
      <c r="AQP160" s="1410"/>
      <c r="AQQ160" s="1410"/>
      <c r="AQR160" s="1410"/>
      <c r="AQS160" s="1410"/>
      <c r="AQT160" s="1410"/>
      <c r="AQU160" s="1410"/>
      <c r="AQV160" s="1410"/>
      <c r="AQW160" s="1410"/>
      <c r="AQX160" s="1410"/>
      <c r="AQY160" s="1410"/>
      <c r="AQZ160" s="1410"/>
      <c r="ARA160" s="1410"/>
      <c r="ARB160" s="1410"/>
      <c r="ARC160" s="1410"/>
      <c r="ARD160" s="1410"/>
      <c r="ARE160" s="1410"/>
      <c r="ARF160" s="1410"/>
      <c r="ARG160" s="1410"/>
      <c r="ARH160" s="1410"/>
      <c r="ARI160" s="1410"/>
      <c r="ARJ160" s="1410"/>
      <c r="ARK160" s="1410"/>
      <c r="ARL160" s="1410"/>
      <c r="ARM160" s="1410"/>
      <c r="ARN160" s="1410"/>
      <c r="ARO160" s="1410"/>
      <c r="ARP160" s="1410"/>
      <c r="ARQ160" s="1410"/>
      <c r="ARR160" s="1410"/>
      <c r="ARS160" s="1410"/>
      <c r="ART160" s="1410"/>
      <c r="ARU160" s="1410"/>
      <c r="ARV160" s="1410"/>
      <c r="ARW160" s="1410"/>
      <c r="ARX160" s="1410"/>
      <c r="ARY160" s="1410"/>
      <c r="ARZ160" s="1410"/>
      <c r="ASA160" s="1410"/>
      <c r="ASB160" s="1410"/>
      <c r="ASC160" s="1410"/>
      <c r="ASD160" s="1410"/>
      <c r="ASE160" s="1410"/>
      <c r="ASF160" s="1410"/>
      <c r="ASG160" s="1410"/>
      <c r="ASH160" s="1410"/>
      <c r="ASI160" s="1410"/>
      <c r="ASJ160" s="1410"/>
      <c r="ASK160" s="1410"/>
      <c r="ASL160" s="1410"/>
      <c r="ASM160" s="1410"/>
      <c r="ASN160" s="1410"/>
      <c r="ASO160" s="1410"/>
      <c r="ASP160" s="1410"/>
      <c r="ASQ160" s="1410"/>
      <c r="ASR160" s="1410"/>
      <c r="ASS160" s="1410"/>
      <c r="AST160" s="1410"/>
      <c r="ASU160" s="1410"/>
      <c r="ASV160" s="1410"/>
      <c r="ASW160" s="1410"/>
      <c r="ASX160" s="1410"/>
      <c r="ASY160" s="1410"/>
      <c r="ASZ160" s="1410"/>
      <c r="ATA160" s="1410"/>
      <c r="ATB160" s="1410"/>
      <c r="ATC160" s="1410"/>
      <c r="ATD160" s="1410"/>
      <c r="ATE160" s="1410"/>
      <c r="ATF160" s="1410"/>
      <c r="ATG160" s="1410"/>
      <c r="ATH160" s="1410"/>
      <c r="ATI160" s="1410"/>
      <c r="ATJ160" s="1410"/>
      <c r="ATK160" s="1410"/>
      <c r="ATL160" s="1410"/>
      <c r="ATM160" s="1410"/>
      <c r="ATN160" s="1410"/>
      <c r="ATO160" s="1410"/>
      <c r="ATP160" s="1410"/>
      <c r="ATQ160" s="1410"/>
      <c r="ATR160" s="1410"/>
      <c r="ATS160" s="1410"/>
      <c r="ATT160" s="1410"/>
      <c r="ATU160" s="1410"/>
      <c r="ATV160" s="1410"/>
      <c r="ATW160" s="1410"/>
      <c r="ATX160" s="1410"/>
      <c r="ATY160" s="1410"/>
      <c r="ATZ160" s="1410"/>
      <c r="AUA160" s="1410"/>
      <c r="AUB160" s="1410"/>
      <c r="AUC160" s="1410"/>
      <c r="AUD160" s="1410"/>
      <c r="AUE160" s="1410"/>
      <c r="AUF160" s="1410"/>
      <c r="AUG160" s="1410"/>
      <c r="AUH160" s="1410"/>
      <c r="AUI160" s="1410"/>
      <c r="AUJ160" s="1410"/>
      <c r="AUK160" s="1410"/>
      <c r="AUL160" s="1410"/>
      <c r="AUM160" s="1410"/>
      <c r="AUN160" s="1410"/>
      <c r="AUO160" s="1410"/>
      <c r="AUP160" s="1410"/>
      <c r="AUQ160" s="1410"/>
      <c r="AUR160" s="1410"/>
      <c r="AUS160" s="1410"/>
      <c r="AUT160" s="1410"/>
      <c r="AUU160" s="1410"/>
      <c r="AUV160" s="1410"/>
      <c r="AUW160" s="1410"/>
      <c r="AUX160" s="1410"/>
      <c r="AUY160" s="1410"/>
      <c r="AUZ160" s="1410"/>
      <c r="AVA160" s="1410"/>
      <c r="AVB160" s="1410"/>
      <c r="AVC160" s="1410"/>
      <c r="AVD160" s="1410"/>
      <c r="AVE160" s="1410"/>
      <c r="AVF160" s="1410"/>
      <c r="AVG160" s="1410"/>
      <c r="AVH160" s="1410"/>
      <c r="AVI160" s="1410"/>
      <c r="AVJ160" s="1410"/>
      <c r="AVK160" s="1410"/>
      <c r="AVL160" s="1410"/>
      <c r="AVM160" s="1410"/>
      <c r="AVN160" s="1410"/>
      <c r="AVO160" s="1410"/>
      <c r="AVP160" s="1410"/>
      <c r="AVQ160" s="1410"/>
      <c r="AVR160" s="1410"/>
      <c r="AVS160" s="1410"/>
      <c r="AVT160" s="1410"/>
      <c r="AVU160" s="1410"/>
      <c r="AVV160" s="1410"/>
      <c r="AVW160" s="1410"/>
      <c r="AVX160" s="1410"/>
      <c r="AVY160" s="1410"/>
      <c r="AVZ160" s="1410"/>
      <c r="AWA160" s="1410"/>
      <c r="AWB160" s="1410"/>
      <c r="AWC160" s="1410"/>
      <c r="AWD160" s="1410"/>
      <c r="AWE160" s="1410"/>
      <c r="AWF160" s="1410"/>
      <c r="AWG160" s="1410"/>
      <c r="AWH160" s="1410"/>
      <c r="AWI160" s="1410"/>
      <c r="AWJ160" s="1410"/>
      <c r="AWK160" s="1410"/>
      <c r="AWL160" s="1410"/>
      <c r="AWM160" s="1410"/>
      <c r="AWN160" s="1410"/>
      <c r="AWO160" s="1410"/>
      <c r="AWP160" s="1410"/>
      <c r="AWQ160" s="1410"/>
      <c r="AWR160" s="1410"/>
      <c r="AWS160" s="1410"/>
      <c r="AWT160" s="1410"/>
      <c r="AWU160" s="1410"/>
      <c r="AWV160" s="1410"/>
      <c r="AWW160" s="1410"/>
      <c r="AWX160" s="1410"/>
      <c r="AWY160" s="1410"/>
      <c r="AWZ160" s="1410"/>
      <c r="AXA160" s="1410"/>
      <c r="AXB160" s="1410"/>
      <c r="AXC160" s="1410"/>
      <c r="AXD160" s="1410"/>
      <c r="AXE160" s="1410"/>
      <c r="AXF160" s="1410"/>
      <c r="AXG160" s="1410"/>
      <c r="AXH160" s="1410"/>
      <c r="AXI160" s="1410"/>
      <c r="AXJ160" s="1410"/>
      <c r="AXK160" s="1410"/>
      <c r="AXL160" s="1410"/>
      <c r="AXM160" s="1410"/>
      <c r="AXN160" s="1410"/>
      <c r="AXO160" s="1410"/>
      <c r="AXP160" s="1410"/>
      <c r="AXQ160" s="1410"/>
      <c r="AXR160" s="1410"/>
      <c r="AXS160" s="1410"/>
      <c r="AXT160" s="1410"/>
      <c r="AXU160" s="1410"/>
      <c r="AXV160" s="1410"/>
      <c r="AXW160" s="1410"/>
      <c r="AXX160" s="1410"/>
      <c r="AXY160" s="1410"/>
      <c r="AXZ160" s="1410"/>
      <c r="AYA160" s="1410"/>
      <c r="AYB160" s="1410"/>
      <c r="AYC160" s="1410"/>
      <c r="AYD160" s="1410"/>
      <c r="AYE160" s="1410"/>
      <c r="AYF160" s="1410"/>
      <c r="AYG160" s="1410"/>
      <c r="AYH160" s="1410"/>
      <c r="AYI160" s="1410"/>
      <c r="AYJ160" s="1410"/>
      <c r="AYK160" s="1410"/>
      <c r="AYL160" s="1410"/>
      <c r="AYM160" s="1410"/>
      <c r="AYN160" s="1410"/>
      <c r="AYO160" s="1410"/>
      <c r="AYP160" s="1410"/>
      <c r="AYQ160" s="1410"/>
      <c r="AYR160" s="1410"/>
      <c r="AYS160" s="1410"/>
      <c r="AYT160" s="1410"/>
      <c r="AYU160" s="1410"/>
      <c r="AYV160" s="1410"/>
      <c r="AYW160" s="1410"/>
      <c r="AYX160" s="1410"/>
      <c r="AYY160" s="1410"/>
      <c r="AYZ160" s="1410"/>
      <c r="AZA160" s="1410"/>
      <c r="AZB160" s="1410"/>
      <c r="AZC160" s="1410"/>
      <c r="AZD160" s="1410"/>
      <c r="AZE160" s="1410"/>
      <c r="AZF160" s="1410"/>
      <c r="AZG160" s="1410"/>
      <c r="AZH160" s="1410"/>
      <c r="AZI160" s="1410"/>
      <c r="AZJ160" s="1410"/>
      <c r="AZK160" s="1410"/>
      <c r="AZL160" s="1410"/>
      <c r="AZM160" s="1410"/>
      <c r="AZN160" s="1410"/>
      <c r="AZO160" s="1410"/>
      <c r="AZP160" s="1410"/>
      <c r="AZQ160" s="1410"/>
      <c r="AZR160" s="1410"/>
      <c r="AZS160" s="1410"/>
      <c r="AZT160" s="1410"/>
      <c r="AZU160" s="1410"/>
      <c r="AZV160" s="1410"/>
      <c r="AZW160" s="1410"/>
      <c r="AZX160" s="1410"/>
      <c r="AZY160" s="1410"/>
      <c r="AZZ160" s="1410"/>
      <c r="BAA160" s="1410"/>
      <c r="BAB160" s="1410"/>
      <c r="BAC160" s="1410"/>
      <c r="BAD160" s="1410"/>
      <c r="BAE160" s="1410"/>
      <c r="BAF160" s="1410"/>
      <c r="BAG160" s="1410"/>
      <c r="BAH160" s="1410"/>
      <c r="BAI160" s="1410"/>
      <c r="BAJ160" s="1410"/>
      <c r="BAK160" s="1410"/>
      <c r="BAL160" s="1410"/>
      <c r="BAM160" s="1410"/>
      <c r="BAN160" s="1410"/>
      <c r="BAO160" s="1410"/>
      <c r="BAP160" s="1410"/>
      <c r="BAQ160" s="1410"/>
      <c r="BAR160" s="1410"/>
      <c r="BAS160" s="1410"/>
      <c r="BAT160" s="1410"/>
      <c r="BAU160" s="1410"/>
      <c r="BAV160" s="1410"/>
      <c r="BAW160" s="1410"/>
      <c r="BAX160" s="1410"/>
      <c r="BAY160" s="1410"/>
      <c r="BAZ160" s="1410"/>
      <c r="BBA160" s="1410"/>
      <c r="BBB160" s="1410"/>
      <c r="BBC160" s="1410"/>
      <c r="BBD160" s="1410"/>
      <c r="BBE160" s="1410"/>
      <c r="BBF160" s="1410"/>
      <c r="BBG160" s="1410"/>
      <c r="BBH160" s="1410"/>
      <c r="BBI160" s="1410"/>
      <c r="BBJ160" s="1410"/>
      <c r="BBK160" s="1410"/>
      <c r="BBL160" s="1410"/>
      <c r="BBM160" s="1410"/>
      <c r="BBN160" s="1410"/>
      <c r="BBO160" s="1410"/>
      <c r="BBP160" s="1410"/>
      <c r="BBQ160" s="1410"/>
      <c r="BBR160" s="1410"/>
      <c r="BBS160" s="1410"/>
      <c r="BBT160" s="1410"/>
      <c r="BBU160" s="1410"/>
      <c r="BBV160" s="1410"/>
      <c r="BBW160" s="1410"/>
      <c r="BBX160" s="1410"/>
      <c r="BBY160" s="1410"/>
      <c r="BBZ160" s="1410"/>
      <c r="BCA160" s="1410"/>
      <c r="BCB160" s="1410"/>
      <c r="BCC160" s="1410"/>
      <c r="BCD160" s="1410"/>
      <c r="BCE160" s="1410"/>
      <c r="BCF160" s="1410"/>
      <c r="BCG160" s="1410"/>
      <c r="BCH160" s="1410"/>
      <c r="BCI160" s="1410"/>
      <c r="BCJ160" s="1410"/>
      <c r="BCK160" s="1410"/>
      <c r="BCL160" s="1410"/>
      <c r="BCM160" s="1410"/>
      <c r="BCN160" s="1410"/>
      <c r="BCO160" s="1410"/>
      <c r="BCP160" s="1410"/>
      <c r="BCQ160" s="1410"/>
      <c r="BCR160" s="1410"/>
      <c r="BCS160" s="1410"/>
      <c r="BCT160" s="1410"/>
      <c r="BCU160" s="1410"/>
      <c r="BCV160" s="1410"/>
      <c r="BCW160" s="1410"/>
      <c r="BCX160" s="1410"/>
      <c r="BCY160" s="1410"/>
      <c r="BCZ160" s="1410"/>
      <c r="BDA160" s="1410"/>
      <c r="BDB160" s="1410"/>
      <c r="BDC160" s="1410"/>
      <c r="BDD160" s="1410"/>
      <c r="BDE160" s="1410"/>
      <c r="BDF160" s="1410"/>
      <c r="BDG160" s="1410"/>
      <c r="BDH160" s="1410"/>
      <c r="BDI160" s="1410"/>
      <c r="BDJ160" s="1410"/>
      <c r="BDK160" s="1410"/>
      <c r="BDL160" s="1410"/>
      <c r="BDM160" s="1410"/>
      <c r="BDN160" s="1410"/>
      <c r="BDO160" s="1410"/>
      <c r="BDP160" s="1410"/>
      <c r="BDQ160" s="1410"/>
      <c r="BDR160" s="1410"/>
      <c r="BDS160" s="1410"/>
      <c r="BDT160" s="1410"/>
      <c r="BDU160" s="1410"/>
      <c r="BDV160" s="1410"/>
      <c r="BDW160" s="1410"/>
      <c r="BDX160" s="1410"/>
      <c r="BDY160" s="1410"/>
      <c r="BDZ160" s="1410"/>
      <c r="BEA160" s="1410"/>
      <c r="BEB160" s="1410"/>
      <c r="BEC160" s="1410"/>
      <c r="BED160" s="1410"/>
      <c r="BEE160" s="1410"/>
      <c r="BEF160" s="1410"/>
      <c r="BEG160" s="1410"/>
      <c r="BEH160" s="1410"/>
      <c r="BEI160" s="1410"/>
      <c r="BEJ160" s="1410"/>
      <c r="BEK160" s="1410"/>
      <c r="BEL160" s="1410"/>
      <c r="BEM160" s="1410"/>
      <c r="BEN160" s="1410"/>
      <c r="BEO160" s="1410"/>
      <c r="BEP160" s="1410"/>
      <c r="BEQ160" s="1410"/>
      <c r="BER160" s="1410"/>
      <c r="BES160" s="1410"/>
      <c r="BET160" s="1410"/>
      <c r="BEU160" s="1410"/>
      <c r="BEV160" s="1410"/>
      <c r="BEW160" s="1410"/>
      <c r="BEX160" s="1410"/>
      <c r="BEY160" s="1410"/>
      <c r="BEZ160" s="1410"/>
      <c r="BFA160" s="1410"/>
      <c r="BFB160" s="1410"/>
      <c r="BFC160" s="1410"/>
      <c r="BFD160" s="1410"/>
      <c r="BFE160" s="1410"/>
      <c r="BFF160" s="1410"/>
      <c r="BFG160" s="1410"/>
      <c r="BFH160" s="1410"/>
      <c r="BFI160" s="1410"/>
      <c r="BFJ160" s="1410"/>
      <c r="BFK160" s="1410"/>
      <c r="BFL160" s="1410"/>
      <c r="BFM160" s="1410"/>
      <c r="BFN160" s="1410"/>
      <c r="BFO160" s="1410"/>
      <c r="BFP160" s="1410"/>
      <c r="BFQ160" s="1410"/>
      <c r="BFR160" s="1410"/>
      <c r="BFS160" s="1410"/>
      <c r="BFT160" s="1410"/>
      <c r="BFU160" s="1410"/>
      <c r="BFV160" s="1410"/>
      <c r="BFW160" s="1410"/>
      <c r="BFX160" s="1410"/>
      <c r="BFY160" s="1410"/>
      <c r="BFZ160" s="1410"/>
      <c r="BGA160" s="1410"/>
      <c r="BGB160" s="1410"/>
      <c r="BGC160" s="1410"/>
      <c r="BGD160" s="1410"/>
      <c r="BGE160" s="1410"/>
      <c r="BGF160" s="1410"/>
      <c r="BGG160" s="1410"/>
      <c r="BGH160" s="1410"/>
      <c r="BGI160" s="1410"/>
      <c r="BGJ160" s="1410"/>
      <c r="BGK160" s="1410"/>
      <c r="BGL160" s="1410"/>
      <c r="BGM160" s="1410"/>
      <c r="BGN160" s="1410"/>
      <c r="BGO160" s="1410"/>
      <c r="BGP160" s="1410"/>
      <c r="BGQ160" s="1410"/>
      <c r="BGR160" s="1410"/>
      <c r="BGS160" s="1410"/>
      <c r="BGT160" s="1410"/>
      <c r="BGU160" s="1410"/>
      <c r="BGV160" s="1410"/>
      <c r="BGW160" s="1410"/>
      <c r="BGX160" s="1410"/>
      <c r="BGY160" s="1410"/>
      <c r="BGZ160" s="1410"/>
      <c r="BHA160" s="1410"/>
      <c r="BHB160" s="1410"/>
      <c r="BHC160" s="1410"/>
      <c r="BHD160" s="1410"/>
      <c r="BHE160" s="1410"/>
      <c r="BHF160" s="1410"/>
      <c r="BHG160" s="1410"/>
      <c r="BHH160" s="1410"/>
      <c r="BHI160" s="1410"/>
      <c r="BHJ160" s="1410"/>
      <c r="BHK160" s="1410"/>
      <c r="BHL160" s="1410"/>
      <c r="BHM160" s="1410"/>
      <c r="BHN160" s="1410"/>
      <c r="BHO160" s="1410"/>
      <c r="BHP160" s="1410"/>
      <c r="BHQ160" s="1410"/>
      <c r="BHR160" s="1410"/>
      <c r="BHS160" s="1410"/>
      <c r="BHT160" s="1410"/>
      <c r="BHU160" s="1410"/>
      <c r="BHV160" s="1410"/>
      <c r="BHW160" s="1410"/>
      <c r="BHX160" s="1410"/>
      <c r="BHY160" s="1410"/>
      <c r="BHZ160" s="1410"/>
      <c r="BIA160" s="1410"/>
      <c r="BIB160" s="1410"/>
      <c r="BIC160" s="1410"/>
      <c r="BID160" s="1410"/>
      <c r="BIE160" s="1410"/>
      <c r="BIF160" s="1410"/>
      <c r="BIG160" s="1410"/>
      <c r="BIH160" s="1410"/>
      <c r="BII160" s="1410"/>
      <c r="BIJ160" s="1410"/>
      <c r="BIK160" s="1410"/>
      <c r="BIL160" s="1410"/>
      <c r="BIM160" s="1410"/>
      <c r="BIN160" s="1410"/>
      <c r="BIO160" s="1410"/>
      <c r="BIP160" s="1410"/>
      <c r="BIQ160" s="1410"/>
      <c r="BIR160" s="1410"/>
      <c r="BIS160" s="1410"/>
      <c r="BIT160" s="1410"/>
      <c r="BIU160" s="1410"/>
      <c r="BIV160" s="1410"/>
      <c r="BIW160" s="1410"/>
      <c r="BIX160" s="1410"/>
      <c r="BIY160" s="1410"/>
      <c r="BIZ160" s="1410"/>
      <c r="BJA160" s="1410"/>
      <c r="BJB160" s="1410"/>
      <c r="BJC160" s="1410"/>
      <c r="BJD160" s="1410"/>
      <c r="BJE160" s="1410"/>
      <c r="BJF160" s="1410"/>
      <c r="BJG160" s="1410"/>
      <c r="BJH160" s="1410"/>
      <c r="BJI160" s="1410"/>
      <c r="BJJ160" s="1410"/>
      <c r="BJK160" s="1410"/>
      <c r="BJL160" s="1410"/>
      <c r="BJM160" s="1410"/>
      <c r="BJN160" s="1410"/>
      <c r="BJO160" s="1410"/>
      <c r="BJP160" s="1410"/>
      <c r="BJQ160" s="1410"/>
      <c r="BJR160" s="1410"/>
      <c r="BJS160" s="1410"/>
      <c r="BJT160" s="1410"/>
      <c r="BJU160" s="1410"/>
      <c r="BJV160" s="1410"/>
      <c r="BJW160" s="1410"/>
      <c r="BJX160" s="1410"/>
      <c r="BJY160" s="1410"/>
      <c r="BJZ160" s="1410"/>
      <c r="BKA160" s="1410"/>
      <c r="BKB160" s="1410"/>
      <c r="BKC160" s="1410"/>
      <c r="BKD160" s="1410"/>
      <c r="BKE160" s="1410"/>
      <c r="BKF160" s="1410"/>
      <c r="BKG160" s="1410"/>
      <c r="BKH160" s="1410"/>
      <c r="BKI160" s="1410"/>
      <c r="BKJ160" s="1410"/>
      <c r="BKK160" s="1410"/>
      <c r="BKL160" s="1410"/>
      <c r="BKM160" s="1410"/>
      <c r="BKN160" s="1410"/>
      <c r="BKO160" s="1410"/>
      <c r="BKP160" s="1410"/>
      <c r="BKQ160" s="1410"/>
      <c r="BKR160" s="1410"/>
      <c r="BKS160" s="1410"/>
      <c r="BKT160" s="1410"/>
      <c r="BKU160" s="1410"/>
      <c r="BKV160" s="1410"/>
      <c r="BKW160" s="1410"/>
      <c r="BKX160" s="1410"/>
      <c r="BKY160" s="1410"/>
      <c r="BKZ160" s="1410"/>
      <c r="BLA160" s="1410"/>
      <c r="BLB160" s="1410"/>
      <c r="BLC160" s="1410"/>
      <c r="BLD160" s="1410"/>
      <c r="BLE160" s="1410"/>
      <c r="BLF160" s="1410"/>
      <c r="BLG160" s="1410"/>
      <c r="BLH160" s="1410"/>
      <c r="BLI160" s="1410"/>
      <c r="BLJ160" s="1410"/>
      <c r="BLK160" s="1410"/>
      <c r="BLL160" s="1410"/>
      <c r="BLM160" s="1410"/>
      <c r="BLN160" s="1410"/>
      <c r="BLO160" s="1410"/>
      <c r="BLP160" s="1410"/>
      <c r="BLQ160" s="1410"/>
      <c r="BLR160" s="1410"/>
      <c r="BLS160" s="1410"/>
      <c r="BLT160" s="1410"/>
      <c r="BLU160" s="1410"/>
      <c r="BLV160" s="1410"/>
      <c r="BLW160" s="1410"/>
      <c r="BLX160" s="1410"/>
      <c r="BLY160" s="1410"/>
      <c r="BLZ160" s="1410"/>
      <c r="BMA160" s="1410"/>
      <c r="BMB160" s="1410"/>
      <c r="BMC160" s="1410"/>
      <c r="BMD160" s="1410"/>
      <c r="BME160" s="1410"/>
      <c r="BMF160" s="1410"/>
      <c r="BMG160" s="1410"/>
      <c r="BMH160" s="1410"/>
      <c r="BMI160" s="1410"/>
      <c r="BMJ160" s="1410"/>
      <c r="BMK160" s="1410"/>
      <c r="BML160" s="1410"/>
      <c r="BMM160" s="1410"/>
      <c r="BMN160" s="1410"/>
      <c r="BMO160" s="1410"/>
      <c r="BMP160" s="1410"/>
      <c r="BMQ160" s="1410"/>
      <c r="BMR160" s="1410"/>
      <c r="BMS160" s="1410"/>
      <c r="BMT160" s="1410"/>
      <c r="BMU160" s="1410"/>
      <c r="BMV160" s="1410"/>
      <c r="BMW160" s="1410"/>
      <c r="BMX160" s="1410"/>
      <c r="BMY160" s="1410"/>
      <c r="BMZ160" s="1410"/>
      <c r="BNA160" s="1410"/>
      <c r="BNB160" s="1410"/>
      <c r="BNC160" s="1410"/>
      <c r="BND160" s="1410"/>
      <c r="BNE160" s="1410"/>
      <c r="BNF160" s="1410"/>
      <c r="BNG160" s="1410"/>
      <c r="BNH160" s="1410"/>
      <c r="BNI160" s="1410"/>
      <c r="BNJ160" s="1410"/>
      <c r="BNK160" s="1410"/>
      <c r="BNL160" s="1410"/>
      <c r="BNM160" s="1410"/>
      <c r="BNN160" s="1410"/>
      <c r="BNO160" s="1410"/>
      <c r="BNP160" s="1410"/>
      <c r="BNQ160" s="1410"/>
      <c r="BNR160" s="1410"/>
      <c r="BNS160" s="1410"/>
      <c r="BNT160" s="1410"/>
      <c r="BNU160" s="1410"/>
      <c r="BNV160" s="1410"/>
      <c r="BNW160" s="1410"/>
      <c r="BNX160" s="1410"/>
      <c r="BNY160" s="1410"/>
      <c r="BNZ160" s="1410"/>
      <c r="BOA160" s="1410"/>
      <c r="BOB160" s="1410"/>
      <c r="BOC160" s="1410"/>
      <c r="BOD160" s="1410"/>
      <c r="BOE160" s="1410"/>
      <c r="BOF160" s="1410"/>
      <c r="BOG160" s="1410"/>
      <c r="BOH160" s="1410"/>
      <c r="BOI160" s="1410"/>
      <c r="BOJ160" s="1410"/>
      <c r="BOK160" s="1410"/>
      <c r="BOL160" s="1410"/>
      <c r="BOM160" s="1410"/>
      <c r="BON160" s="1410"/>
      <c r="BOO160" s="1410"/>
      <c r="BOP160" s="1410"/>
      <c r="BOQ160" s="1410"/>
      <c r="BOR160" s="1410"/>
      <c r="BOS160" s="1410"/>
      <c r="BOT160" s="1410"/>
      <c r="BOU160" s="1410"/>
      <c r="BOV160" s="1410"/>
      <c r="BOW160" s="1410"/>
      <c r="BOX160" s="1410"/>
      <c r="BOY160" s="1410"/>
      <c r="BOZ160" s="1410"/>
      <c r="BPA160" s="1410"/>
      <c r="BPB160" s="1410"/>
      <c r="BPC160" s="1410"/>
      <c r="BPD160" s="1410"/>
      <c r="BPE160" s="1410"/>
      <c r="BPF160" s="1410"/>
      <c r="BPG160" s="1410"/>
      <c r="BPH160" s="1410"/>
      <c r="BPI160" s="1410"/>
      <c r="BPJ160" s="1410"/>
      <c r="BPK160" s="1410"/>
      <c r="BPL160" s="1410"/>
      <c r="BPM160" s="1410"/>
      <c r="BPN160" s="1410"/>
      <c r="BPO160" s="1410"/>
      <c r="BPP160" s="1410"/>
      <c r="BPQ160" s="1410"/>
      <c r="BPR160" s="1410"/>
      <c r="BPS160" s="1410"/>
      <c r="BPT160" s="1410"/>
      <c r="BPU160" s="1410"/>
      <c r="BPV160" s="1410"/>
      <c r="BPW160" s="1410"/>
      <c r="BPX160" s="1410"/>
      <c r="BPY160" s="1410"/>
      <c r="BPZ160" s="1410"/>
      <c r="BQA160" s="1410"/>
      <c r="BQB160" s="1410"/>
      <c r="BQC160" s="1410"/>
      <c r="BQD160" s="1410"/>
      <c r="BQE160" s="1410"/>
      <c r="BQF160" s="1410"/>
      <c r="BQG160" s="1410"/>
      <c r="BQH160" s="1410"/>
      <c r="BQI160" s="1410"/>
      <c r="BQJ160" s="1410"/>
      <c r="BQK160" s="1410"/>
      <c r="BQL160" s="1410"/>
      <c r="BQM160" s="1410"/>
      <c r="BQN160" s="1410"/>
      <c r="BQO160" s="1410"/>
      <c r="BQP160" s="1410"/>
      <c r="BQQ160" s="1410"/>
      <c r="BQR160" s="1410"/>
      <c r="BQS160" s="1410"/>
      <c r="BQT160" s="1410"/>
      <c r="BQU160" s="1410"/>
      <c r="BQV160" s="1410"/>
      <c r="BQW160" s="1410"/>
      <c r="BQX160" s="1410"/>
      <c r="BQY160" s="1410"/>
      <c r="BQZ160" s="1410"/>
      <c r="BRA160" s="1410"/>
      <c r="BRB160" s="1410"/>
      <c r="BRC160" s="1410"/>
      <c r="BRD160" s="1410"/>
      <c r="BRE160" s="1410"/>
      <c r="BRF160" s="1410"/>
      <c r="BRG160" s="1410"/>
      <c r="BRH160" s="1410"/>
      <c r="BRI160" s="1410"/>
      <c r="BRJ160" s="1410"/>
      <c r="BRK160" s="1410"/>
      <c r="BRL160" s="1410"/>
      <c r="BRM160" s="1410"/>
      <c r="BRN160" s="1410"/>
      <c r="BRO160" s="1410"/>
      <c r="BRP160" s="1410"/>
      <c r="BRQ160" s="1410"/>
      <c r="BRR160" s="1410"/>
      <c r="BRS160" s="1410"/>
      <c r="BRT160" s="1410"/>
      <c r="BRU160" s="1410"/>
      <c r="BRV160" s="1410"/>
      <c r="BRW160" s="1410"/>
      <c r="BRX160" s="1410"/>
      <c r="BRY160" s="1410"/>
      <c r="BRZ160" s="1410"/>
      <c r="BSA160" s="1410"/>
      <c r="BSB160" s="1410"/>
      <c r="BSC160" s="1410"/>
      <c r="BSD160" s="1410"/>
      <c r="BSE160" s="1410"/>
      <c r="BSF160" s="1410"/>
      <c r="BSG160" s="1410"/>
      <c r="BSH160" s="1410"/>
      <c r="BSI160" s="1410"/>
      <c r="BSJ160" s="1410"/>
      <c r="BSK160" s="1410"/>
      <c r="BSL160" s="1410"/>
      <c r="BSM160" s="1410"/>
      <c r="BSN160" s="1410"/>
      <c r="BSO160" s="1410"/>
      <c r="BSP160" s="1410"/>
      <c r="BSQ160" s="1410"/>
      <c r="BSR160" s="1410"/>
      <c r="BSS160" s="1410"/>
      <c r="BST160" s="1410"/>
      <c r="BSU160" s="1410"/>
      <c r="BSV160" s="1410"/>
      <c r="BSW160" s="1410"/>
      <c r="BSX160" s="1410"/>
      <c r="BSY160" s="1410"/>
      <c r="BSZ160" s="1410"/>
      <c r="BTA160" s="1410"/>
      <c r="BTB160" s="1410"/>
      <c r="BTC160" s="1410"/>
      <c r="BTD160" s="1410"/>
      <c r="BTE160" s="1410"/>
      <c r="BTF160" s="1410"/>
      <c r="BTG160" s="1410"/>
      <c r="BTH160" s="1410"/>
      <c r="BTI160" s="1410"/>
      <c r="BTJ160" s="1410"/>
      <c r="BTK160" s="1410"/>
      <c r="BTL160" s="1410"/>
      <c r="BTM160" s="1410"/>
      <c r="BTN160" s="1410"/>
      <c r="BTO160" s="1410"/>
      <c r="BTP160" s="1410"/>
      <c r="BTQ160" s="1410"/>
      <c r="BTR160" s="1410"/>
      <c r="BTS160" s="1410"/>
      <c r="BTT160" s="1410"/>
      <c r="BTU160" s="1410"/>
      <c r="BTV160" s="1410"/>
      <c r="BTW160" s="1410"/>
      <c r="BTX160" s="1410"/>
      <c r="BTY160" s="1410"/>
      <c r="BTZ160" s="1410"/>
      <c r="BUA160" s="1410"/>
      <c r="BUB160" s="1410"/>
      <c r="BUC160" s="1410"/>
      <c r="BUD160" s="1410"/>
      <c r="BUE160" s="1410"/>
      <c r="BUF160" s="1410"/>
      <c r="BUG160" s="1410"/>
      <c r="BUH160" s="1410"/>
      <c r="BUI160" s="1410"/>
      <c r="BUJ160" s="1410"/>
      <c r="BUK160" s="1410"/>
      <c r="BUL160" s="1410"/>
      <c r="BUM160" s="1410"/>
      <c r="BUN160" s="1410"/>
      <c r="BUO160" s="1410"/>
      <c r="BUP160" s="1410"/>
      <c r="BUQ160" s="1410"/>
      <c r="BUR160" s="1410"/>
      <c r="BUS160" s="1410"/>
      <c r="BUT160" s="1410"/>
      <c r="BUU160" s="1410"/>
      <c r="BUV160" s="1410"/>
      <c r="BUW160" s="1410"/>
      <c r="BUX160" s="1410"/>
      <c r="BUY160" s="1410"/>
      <c r="BUZ160" s="1410"/>
      <c r="BVA160" s="1410"/>
      <c r="BVB160" s="1410"/>
      <c r="BVC160" s="1410"/>
      <c r="BVD160" s="1410"/>
      <c r="BVE160" s="1410"/>
      <c r="BVF160" s="1410"/>
      <c r="BVG160" s="1410"/>
      <c r="BVH160" s="1410"/>
      <c r="BVI160" s="1410"/>
      <c r="BVJ160" s="1410"/>
      <c r="BVK160" s="1410"/>
      <c r="BVL160" s="1410"/>
      <c r="BVM160" s="1410"/>
      <c r="BVN160" s="1410"/>
      <c r="BVO160" s="1410"/>
      <c r="BVP160" s="1410"/>
      <c r="BVQ160" s="1410"/>
      <c r="BVR160" s="1410"/>
      <c r="BVS160" s="1410"/>
      <c r="BVT160" s="1410"/>
      <c r="BVU160" s="1410"/>
      <c r="BVV160" s="1410"/>
      <c r="BVW160" s="1410"/>
      <c r="BVX160" s="1410"/>
      <c r="BVY160" s="1410"/>
      <c r="BVZ160" s="1410"/>
      <c r="BWA160" s="1410"/>
      <c r="BWB160" s="1410"/>
      <c r="BWC160" s="1410"/>
      <c r="BWD160" s="1410"/>
      <c r="BWE160" s="1410"/>
      <c r="BWF160" s="1410"/>
      <c r="BWG160" s="1410"/>
      <c r="BWH160" s="1410"/>
      <c r="BWI160" s="1410"/>
      <c r="BWJ160" s="1410"/>
      <c r="BWK160" s="1410"/>
      <c r="BWL160" s="1410"/>
      <c r="BWM160" s="1410"/>
      <c r="BWN160" s="1410"/>
      <c r="BWO160" s="1410"/>
      <c r="BWP160" s="1410"/>
      <c r="BWQ160" s="1410"/>
      <c r="BWR160" s="1410"/>
      <c r="BWS160" s="1410"/>
      <c r="BWT160" s="1410"/>
      <c r="BWU160" s="1410"/>
      <c r="BWV160" s="1410"/>
      <c r="BWW160" s="1410"/>
      <c r="BWX160" s="1410"/>
      <c r="BWY160" s="1410"/>
      <c r="BWZ160" s="1410"/>
      <c r="BXA160" s="1410"/>
      <c r="BXB160" s="1410"/>
      <c r="BXC160" s="1410"/>
      <c r="BXD160" s="1410"/>
      <c r="BXE160" s="1410"/>
      <c r="BXF160" s="1410"/>
      <c r="BXG160" s="1410"/>
      <c r="BXH160" s="1410"/>
      <c r="BXI160" s="1410"/>
      <c r="BXJ160" s="1410"/>
      <c r="BXK160" s="1410"/>
      <c r="BXL160" s="1410"/>
      <c r="BXM160" s="1410"/>
      <c r="BXN160" s="1410"/>
      <c r="BXO160" s="1410"/>
      <c r="BXP160" s="1410"/>
      <c r="BXQ160" s="1410"/>
      <c r="BXR160" s="1410"/>
      <c r="BXS160" s="1410"/>
      <c r="BXT160" s="1410"/>
      <c r="BXU160" s="1410"/>
      <c r="BXV160" s="1410"/>
      <c r="BXW160" s="1410"/>
      <c r="BXX160" s="1410"/>
      <c r="BXY160" s="1410"/>
      <c r="BXZ160" s="1410"/>
      <c r="BYA160" s="1410"/>
      <c r="BYB160" s="1410"/>
      <c r="BYC160" s="1410"/>
      <c r="BYD160" s="1410"/>
      <c r="BYE160" s="1410"/>
      <c r="BYF160" s="1410"/>
      <c r="BYG160" s="1410"/>
      <c r="BYH160" s="1410"/>
      <c r="BYI160" s="1410"/>
      <c r="BYJ160" s="1410"/>
      <c r="BYK160" s="1410"/>
      <c r="BYL160" s="1410"/>
      <c r="BYM160" s="1410"/>
      <c r="BYN160" s="1410"/>
      <c r="BYO160" s="1410"/>
      <c r="BYP160" s="1410"/>
      <c r="BYQ160" s="1410"/>
      <c r="BYR160" s="1410"/>
      <c r="BYS160" s="1410"/>
      <c r="BYT160" s="1410"/>
      <c r="BYU160" s="1410"/>
      <c r="BYV160" s="1410"/>
      <c r="BYW160" s="1410"/>
      <c r="BYX160" s="1410"/>
      <c r="BYY160" s="1410"/>
      <c r="BYZ160" s="1410"/>
      <c r="BZA160" s="1410"/>
      <c r="BZB160" s="1410"/>
      <c r="BZC160" s="1410"/>
      <c r="BZD160" s="1410"/>
      <c r="BZE160" s="1410"/>
      <c r="BZF160" s="1410"/>
      <c r="BZG160" s="1410"/>
      <c r="BZH160" s="1410"/>
      <c r="BZI160" s="1410"/>
      <c r="BZJ160" s="1410"/>
      <c r="BZK160" s="1410"/>
      <c r="BZL160" s="1410"/>
      <c r="BZM160" s="1410"/>
      <c r="BZN160" s="1410"/>
      <c r="BZO160" s="1410"/>
      <c r="BZP160" s="1410"/>
      <c r="BZQ160" s="1410"/>
      <c r="BZR160" s="1410"/>
      <c r="BZS160" s="1410"/>
      <c r="BZT160" s="1410"/>
      <c r="BZU160" s="1410"/>
      <c r="BZV160" s="1410"/>
      <c r="BZW160" s="1410"/>
      <c r="BZX160" s="1410"/>
      <c r="BZY160" s="1410"/>
      <c r="BZZ160" s="1410"/>
      <c r="CAA160" s="1410"/>
      <c r="CAB160" s="1410"/>
      <c r="CAC160" s="1410"/>
      <c r="CAD160" s="1410"/>
      <c r="CAE160" s="1410"/>
      <c r="CAF160" s="1410"/>
      <c r="CAG160" s="1410"/>
      <c r="CAH160" s="1410"/>
      <c r="CAI160" s="1410"/>
      <c r="CAJ160" s="1410"/>
      <c r="CAK160" s="1410"/>
      <c r="CAL160" s="1410"/>
      <c r="CAM160" s="1410"/>
      <c r="CAN160" s="1410"/>
      <c r="CAO160" s="1410"/>
      <c r="CAP160" s="1410"/>
      <c r="CAQ160" s="1410"/>
      <c r="CAR160" s="1410"/>
      <c r="CAS160" s="1410"/>
      <c r="CAT160" s="1410"/>
      <c r="CAU160" s="1410"/>
      <c r="CAV160" s="1410"/>
      <c r="CAW160" s="1410"/>
      <c r="CAX160" s="1410"/>
      <c r="CAY160" s="1410"/>
      <c r="CAZ160" s="1410"/>
      <c r="CBA160" s="1410"/>
      <c r="CBB160" s="1410"/>
      <c r="CBC160" s="1410"/>
      <c r="CBD160" s="1410"/>
      <c r="CBE160" s="1410"/>
      <c r="CBF160" s="1410"/>
      <c r="CBG160" s="1410"/>
      <c r="CBH160" s="1410"/>
      <c r="CBI160" s="1410"/>
      <c r="CBJ160" s="1410"/>
      <c r="CBK160" s="1410"/>
      <c r="CBL160" s="1410"/>
      <c r="CBM160" s="1410"/>
      <c r="CBN160" s="1410"/>
      <c r="CBO160" s="1410"/>
      <c r="CBP160" s="1410"/>
      <c r="CBQ160" s="1410"/>
      <c r="CBR160" s="1410"/>
      <c r="CBS160" s="1410"/>
      <c r="CBT160" s="1410"/>
      <c r="CBU160" s="1410"/>
      <c r="CBV160" s="1410"/>
      <c r="CBW160" s="1410"/>
      <c r="CBX160" s="1410"/>
      <c r="CBY160" s="1410"/>
      <c r="CBZ160" s="1410"/>
      <c r="CCA160" s="1410"/>
      <c r="CCB160" s="1410"/>
      <c r="CCC160" s="1410"/>
      <c r="CCD160" s="1410"/>
      <c r="CCE160" s="1410"/>
      <c r="CCF160" s="1410"/>
      <c r="CCG160" s="1410"/>
      <c r="CCH160" s="1410"/>
      <c r="CCI160" s="1410"/>
      <c r="CCJ160" s="1410"/>
      <c r="CCK160" s="1410"/>
      <c r="CCL160" s="1410"/>
      <c r="CCM160" s="1410"/>
      <c r="CCN160" s="1410"/>
      <c r="CCO160" s="1410"/>
      <c r="CCP160" s="1410"/>
      <c r="CCQ160" s="1410"/>
      <c r="CCR160" s="1410"/>
      <c r="CCS160" s="1410"/>
      <c r="CCT160" s="1410"/>
      <c r="CCU160" s="1410"/>
      <c r="CCV160" s="1410"/>
      <c r="CCW160" s="1410"/>
      <c r="CCX160" s="1410"/>
      <c r="CCY160" s="1410"/>
      <c r="CCZ160" s="1410"/>
      <c r="CDA160" s="1410"/>
      <c r="CDB160" s="1410"/>
      <c r="CDC160" s="1410"/>
      <c r="CDD160" s="1410"/>
      <c r="CDE160" s="1410"/>
      <c r="CDF160" s="1410"/>
      <c r="CDG160" s="1410"/>
      <c r="CDH160" s="1410"/>
      <c r="CDI160" s="1410"/>
      <c r="CDJ160" s="1410"/>
      <c r="CDK160" s="1410"/>
      <c r="CDL160" s="1410"/>
      <c r="CDM160" s="1410"/>
      <c r="CDN160" s="1410"/>
      <c r="CDO160" s="1410"/>
      <c r="CDP160" s="1410"/>
      <c r="CDQ160" s="1410"/>
      <c r="CDR160" s="1410"/>
      <c r="CDS160" s="1410"/>
      <c r="CDT160" s="1410"/>
      <c r="CDU160" s="1410"/>
      <c r="CDV160" s="1410"/>
      <c r="CDW160" s="1410"/>
      <c r="CDX160" s="1410"/>
      <c r="CDY160" s="1410"/>
      <c r="CDZ160" s="1410"/>
      <c r="CEA160" s="1410"/>
      <c r="CEB160" s="1410"/>
      <c r="CEC160" s="1410"/>
      <c r="CED160" s="1410"/>
      <c r="CEE160" s="1410"/>
      <c r="CEF160" s="1410"/>
      <c r="CEG160" s="1410"/>
      <c r="CEH160" s="1410"/>
      <c r="CEI160" s="1410"/>
      <c r="CEJ160" s="1410"/>
      <c r="CEK160" s="1410"/>
      <c r="CEL160" s="1410"/>
      <c r="CEM160" s="1410"/>
      <c r="CEN160" s="1410"/>
      <c r="CEO160" s="1410"/>
      <c r="CEP160" s="1410"/>
      <c r="CEQ160" s="1410"/>
      <c r="CER160" s="1410"/>
      <c r="CES160" s="1410"/>
      <c r="CET160" s="1410"/>
      <c r="CEU160" s="1410"/>
      <c r="CEV160" s="1410"/>
      <c r="CEW160" s="1410"/>
      <c r="CEX160" s="1410"/>
      <c r="CEY160" s="1410"/>
      <c r="CEZ160" s="1410"/>
      <c r="CFA160" s="1410"/>
      <c r="CFB160" s="1410"/>
      <c r="CFC160" s="1410"/>
      <c r="CFD160" s="1410"/>
      <c r="CFE160" s="1410"/>
      <c r="CFF160" s="1410"/>
      <c r="CFG160" s="1410"/>
      <c r="CFH160" s="1410"/>
      <c r="CFI160" s="1410"/>
      <c r="CFJ160" s="1410"/>
      <c r="CFK160" s="1410"/>
      <c r="CFL160" s="1410"/>
      <c r="CFM160" s="1410"/>
      <c r="CFN160" s="1410"/>
      <c r="CFO160" s="1410"/>
      <c r="CFP160" s="1410"/>
      <c r="CFQ160" s="1410"/>
      <c r="CFR160" s="1410"/>
      <c r="CFS160" s="1410"/>
      <c r="CFT160" s="1410"/>
      <c r="CFU160" s="1410"/>
      <c r="CFV160" s="1410"/>
      <c r="CFW160" s="1410"/>
      <c r="CFX160" s="1410"/>
      <c r="CFY160" s="1410"/>
      <c r="CFZ160" s="1410"/>
      <c r="CGA160" s="1410"/>
      <c r="CGB160" s="1410"/>
      <c r="CGC160" s="1410"/>
      <c r="CGD160" s="1410"/>
      <c r="CGE160" s="1410"/>
      <c r="CGF160" s="1410"/>
      <c r="CGG160" s="1410"/>
      <c r="CGH160" s="1410"/>
      <c r="CGI160" s="1410"/>
      <c r="CGJ160" s="1410"/>
      <c r="CGK160" s="1410"/>
      <c r="CGL160" s="1410"/>
      <c r="CGM160" s="1410"/>
      <c r="CGN160" s="1410"/>
      <c r="CGO160" s="1410"/>
      <c r="CGP160" s="1410"/>
      <c r="CGQ160" s="1410"/>
      <c r="CGR160" s="1410"/>
      <c r="CGS160" s="1410"/>
      <c r="CGT160" s="1410"/>
      <c r="CGU160" s="1410"/>
      <c r="CGV160" s="1410"/>
      <c r="CGW160" s="1410"/>
      <c r="CGX160" s="1410"/>
      <c r="CGY160" s="1410"/>
      <c r="CGZ160" s="1410"/>
      <c r="CHA160" s="1410"/>
      <c r="CHB160" s="1410"/>
      <c r="CHC160" s="1410"/>
      <c r="CHD160" s="1410"/>
      <c r="CHE160" s="1410"/>
      <c r="CHF160" s="1410"/>
      <c r="CHG160" s="1410"/>
      <c r="CHH160" s="1410"/>
      <c r="CHI160" s="1410"/>
      <c r="CHJ160" s="1410"/>
      <c r="CHK160" s="1410"/>
      <c r="CHL160" s="1410"/>
      <c r="CHM160" s="1410"/>
      <c r="CHN160" s="1410"/>
      <c r="CHO160" s="1410"/>
      <c r="CHP160" s="1410"/>
      <c r="CHQ160" s="1410"/>
      <c r="CHR160" s="1410"/>
      <c r="CHS160" s="1410"/>
      <c r="CHT160" s="1410"/>
      <c r="CHU160" s="1410"/>
      <c r="CHV160" s="1410"/>
      <c r="CHW160" s="1410"/>
      <c r="CHX160" s="1410"/>
      <c r="CHY160" s="1410"/>
      <c r="CHZ160" s="1410"/>
      <c r="CIA160" s="1410"/>
      <c r="CIB160" s="1410"/>
      <c r="CIC160" s="1410"/>
      <c r="CID160" s="1410"/>
      <c r="CIE160" s="1410"/>
      <c r="CIF160" s="1410"/>
      <c r="CIG160" s="1410"/>
      <c r="CIH160" s="1410"/>
      <c r="CII160" s="1410"/>
      <c r="CIJ160" s="1410"/>
      <c r="CIK160" s="1410"/>
      <c r="CIL160" s="1410"/>
      <c r="CIM160" s="1410"/>
      <c r="CIN160" s="1410"/>
      <c r="CIO160" s="1410"/>
      <c r="CIP160" s="1410"/>
      <c r="CIQ160" s="1410"/>
      <c r="CIR160" s="1410"/>
      <c r="CIS160" s="1410"/>
      <c r="CIT160" s="1410"/>
      <c r="CIU160" s="1410"/>
      <c r="CIV160" s="1410"/>
      <c r="CIW160" s="1410"/>
      <c r="CIX160" s="1410"/>
      <c r="CIY160" s="1410"/>
      <c r="CIZ160" s="1410"/>
      <c r="CJA160" s="1410"/>
      <c r="CJB160" s="1410"/>
      <c r="CJC160" s="1410"/>
      <c r="CJD160" s="1410"/>
      <c r="CJE160" s="1410"/>
      <c r="CJF160" s="1410"/>
      <c r="CJG160" s="1410"/>
      <c r="CJH160" s="1410"/>
      <c r="CJI160" s="1410"/>
      <c r="CJJ160" s="1410"/>
      <c r="CJK160" s="1410"/>
      <c r="CJL160" s="1410"/>
      <c r="CJM160" s="1410"/>
      <c r="CJN160" s="1410"/>
      <c r="CJO160" s="1410"/>
      <c r="CJP160" s="1410"/>
      <c r="CJQ160" s="1410"/>
      <c r="CJR160" s="1410"/>
      <c r="CJS160" s="1410"/>
      <c r="CJT160" s="1410"/>
      <c r="CJU160" s="1410"/>
      <c r="CJV160" s="1410"/>
      <c r="CJW160" s="1410"/>
      <c r="CJX160" s="1410"/>
      <c r="CJY160" s="1410"/>
      <c r="CJZ160" s="1410"/>
      <c r="CKA160" s="1410"/>
      <c r="CKB160" s="1410"/>
      <c r="CKC160" s="1410"/>
      <c r="CKD160" s="1410"/>
      <c r="CKE160" s="1410"/>
      <c r="CKF160" s="1410"/>
      <c r="CKG160" s="1410"/>
      <c r="CKH160" s="1410"/>
      <c r="CKI160" s="1410"/>
      <c r="CKJ160" s="1410"/>
      <c r="CKK160" s="1410"/>
      <c r="CKL160" s="1410"/>
      <c r="CKM160" s="1410"/>
      <c r="CKN160" s="1410"/>
      <c r="CKO160" s="1410"/>
      <c r="CKP160" s="1410"/>
      <c r="CKQ160" s="1410"/>
      <c r="CKR160" s="1410"/>
      <c r="CKS160" s="1410"/>
      <c r="CKT160" s="1410"/>
      <c r="CKU160" s="1410"/>
      <c r="CKV160" s="1410"/>
      <c r="CKW160" s="1410"/>
      <c r="CKX160" s="1410"/>
      <c r="CKY160" s="1410"/>
      <c r="CKZ160" s="1410"/>
      <c r="CLA160" s="1410"/>
      <c r="CLB160" s="1410"/>
      <c r="CLC160" s="1410"/>
      <c r="CLD160" s="1410"/>
      <c r="CLE160" s="1410"/>
      <c r="CLF160" s="1410"/>
      <c r="CLG160" s="1410"/>
      <c r="CLH160" s="1410"/>
      <c r="CLI160" s="1410"/>
      <c r="CLJ160" s="1410"/>
      <c r="CLK160" s="1410"/>
      <c r="CLL160" s="1410"/>
      <c r="CLM160" s="1410"/>
      <c r="CLN160" s="1410"/>
      <c r="CLO160" s="1410"/>
      <c r="CLP160" s="1410"/>
      <c r="CLQ160" s="1410"/>
      <c r="CLR160" s="1410"/>
      <c r="CLS160" s="1410"/>
      <c r="CLT160" s="1410"/>
      <c r="CLU160" s="1410"/>
      <c r="CLV160" s="1410"/>
      <c r="CLW160" s="1410"/>
      <c r="CLX160" s="1410"/>
      <c r="CLY160" s="1410"/>
      <c r="CLZ160" s="1410"/>
      <c r="CMA160" s="1410"/>
      <c r="CMB160" s="1410"/>
      <c r="CMC160" s="1410"/>
      <c r="CMD160" s="1410"/>
      <c r="CME160" s="1410"/>
      <c r="CMF160" s="1410"/>
      <c r="CMG160" s="1410"/>
      <c r="CMH160" s="1410"/>
      <c r="CMI160" s="1410"/>
      <c r="CMJ160" s="1410"/>
      <c r="CMK160" s="1410"/>
      <c r="CML160" s="1410"/>
      <c r="CMM160" s="1410"/>
      <c r="CMN160" s="1410"/>
      <c r="CMO160" s="1410"/>
      <c r="CMP160" s="1410"/>
      <c r="CMQ160" s="1410"/>
      <c r="CMR160" s="1410"/>
      <c r="CMS160" s="1410"/>
      <c r="CMT160" s="1410"/>
      <c r="CMU160" s="1410"/>
      <c r="CMV160" s="1410"/>
      <c r="CMW160" s="1410"/>
      <c r="CMX160" s="1410"/>
      <c r="CMY160" s="1410"/>
      <c r="CMZ160" s="1410"/>
      <c r="CNA160" s="1410"/>
      <c r="CNB160" s="1410"/>
      <c r="CNC160" s="1410"/>
      <c r="CND160" s="1410"/>
      <c r="CNE160" s="1410"/>
      <c r="CNF160" s="1410"/>
      <c r="CNG160" s="1410"/>
      <c r="CNH160" s="1410"/>
      <c r="CNI160" s="1410"/>
      <c r="CNJ160" s="1410"/>
      <c r="CNK160" s="1410"/>
      <c r="CNL160" s="1410"/>
      <c r="CNM160" s="1410"/>
      <c r="CNN160" s="1410"/>
      <c r="CNO160" s="1410"/>
      <c r="CNP160" s="1410"/>
      <c r="CNQ160" s="1410"/>
      <c r="CNR160" s="1410"/>
      <c r="CNS160" s="1410"/>
      <c r="CNT160" s="1410"/>
      <c r="CNU160" s="1410"/>
      <c r="CNV160" s="1410"/>
      <c r="CNW160" s="1410"/>
      <c r="CNX160" s="1410"/>
      <c r="CNY160" s="1410"/>
      <c r="CNZ160" s="1410"/>
      <c r="COA160" s="1410"/>
      <c r="COB160" s="1410"/>
      <c r="COC160" s="1410"/>
      <c r="COD160" s="1410"/>
      <c r="COE160" s="1410"/>
      <c r="COF160" s="1410"/>
      <c r="COG160" s="1410"/>
      <c r="COH160" s="1410"/>
      <c r="COI160" s="1410"/>
      <c r="COJ160" s="1410"/>
      <c r="COK160" s="1410"/>
      <c r="COL160" s="1410"/>
      <c r="COM160" s="1410"/>
      <c r="CON160" s="1410"/>
      <c r="COO160" s="1410"/>
      <c r="COP160" s="1410"/>
      <c r="COQ160" s="1410"/>
      <c r="COR160" s="1410"/>
      <c r="COS160" s="1410"/>
      <c r="COT160" s="1410"/>
      <c r="COU160" s="1410"/>
      <c r="COV160" s="1410"/>
      <c r="COW160" s="1410"/>
      <c r="COX160" s="1410"/>
      <c r="COY160" s="1410"/>
      <c r="COZ160" s="1410"/>
      <c r="CPA160" s="1410"/>
      <c r="CPB160" s="1410"/>
      <c r="CPC160" s="1410"/>
      <c r="CPD160" s="1410"/>
      <c r="CPE160" s="1410"/>
      <c r="CPF160" s="1410"/>
      <c r="CPG160" s="1410"/>
      <c r="CPH160" s="1410"/>
      <c r="CPI160" s="1410"/>
      <c r="CPJ160" s="1410"/>
      <c r="CPK160" s="1410"/>
      <c r="CPL160" s="1410"/>
      <c r="CPM160" s="1410"/>
      <c r="CPN160" s="1410"/>
      <c r="CPO160" s="1410"/>
      <c r="CPP160" s="1410"/>
      <c r="CPQ160" s="1410"/>
      <c r="CPR160" s="1410"/>
      <c r="CPS160" s="1410"/>
      <c r="CPT160" s="1410"/>
      <c r="CPU160" s="1410"/>
      <c r="CPV160" s="1410"/>
      <c r="CPW160" s="1410"/>
      <c r="CPX160" s="1410"/>
      <c r="CPY160" s="1410"/>
      <c r="CPZ160" s="1410"/>
      <c r="CQA160" s="1410"/>
      <c r="CQB160" s="1410"/>
      <c r="CQC160" s="1410"/>
      <c r="CQD160" s="1410"/>
      <c r="CQE160" s="1410"/>
      <c r="CQF160" s="1410"/>
      <c r="CQG160" s="1410"/>
      <c r="CQH160" s="1410"/>
      <c r="CQI160" s="1410"/>
      <c r="CQJ160" s="1410"/>
      <c r="CQK160" s="1410"/>
      <c r="CQL160" s="1410"/>
      <c r="CQM160" s="1410"/>
      <c r="CQN160" s="1410"/>
      <c r="CQO160" s="1410"/>
      <c r="CQP160" s="1410"/>
      <c r="CQQ160" s="1410"/>
      <c r="CQR160" s="1410"/>
      <c r="CQS160" s="1410"/>
      <c r="CQT160" s="1410"/>
      <c r="CQU160" s="1410"/>
      <c r="CQV160" s="1410"/>
      <c r="CQW160" s="1410"/>
      <c r="CQX160" s="1410"/>
      <c r="CQY160" s="1410"/>
      <c r="CQZ160" s="1410"/>
      <c r="CRA160" s="1410"/>
      <c r="CRB160" s="1410"/>
      <c r="CRC160" s="1410"/>
      <c r="CRD160" s="1410"/>
      <c r="CRE160" s="1410"/>
      <c r="CRF160" s="1410"/>
      <c r="CRG160" s="1410"/>
      <c r="CRH160" s="1410"/>
      <c r="CRI160" s="1410"/>
      <c r="CRJ160" s="1410"/>
      <c r="CRK160" s="1410"/>
      <c r="CRL160" s="1410"/>
      <c r="CRM160" s="1410"/>
      <c r="CRN160" s="1410"/>
      <c r="CRO160" s="1410"/>
      <c r="CRP160" s="1410"/>
      <c r="CRQ160" s="1410"/>
      <c r="CRR160" s="1410"/>
      <c r="CRS160" s="1410"/>
      <c r="CRT160" s="1410"/>
      <c r="CRU160" s="1410"/>
      <c r="CRV160" s="1410"/>
      <c r="CRW160" s="1410"/>
      <c r="CRX160" s="1410"/>
      <c r="CRY160" s="1410"/>
      <c r="CRZ160" s="1410"/>
      <c r="CSA160" s="1410"/>
      <c r="CSB160" s="1410"/>
      <c r="CSC160" s="1410"/>
      <c r="CSD160" s="1410"/>
      <c r="CSE160" s="1410"/>
      <c r="CSF160" s="1410"/>
      <c r="CSG160" s="1410"/>
      <c r="CSH160" s="1410"/>
      <c r="CSI160" s="1410"/>
      <c r="CSJ160" s="1410"/>
      <c r="CSK160" s="1410"/>
      <c r="CSL160" s="1410"/>
      <c r="CSM160" s="1410"/>
      <c r="CSN160" s="1410"/>
      <c r="CSO160" s="1410"/>
      <c r="CSP160" s="1410"/>
      <c r="CSQ160" s="1410"/>
      <c r="CSR160" s="1410"/>
      <c r="CSS160" s="1410"/>
      <c r="CST160" s="1410"/>
      <c r="CSU160" s="1410"/>
      <c r="CSV160" s="1410"/>
      <c r="CSW160" s="1410"/>
      <c r="CSX160" s="1410"/>
      <c r="CSY160" s="1410"/>
      <c r="CSZ160" s="1410"/>
      <c r="CTA160" s="1410"/>
      <c r="CTB160" s="1410"/>
      <c r="CTC160" s="1410"/>
      <c r="CTD160" s="1410"/>
      <c r="CTE160" s="1410"/>
      <c r="CTF160" s="1410"/>
      <c r="CTG160" s="1410"/>
      <c r="CTH160" s="1410"/>
      <c r="CTI160" s="1410"/>
      <c r="CTJ160" s="1410"/>
      <c r="CTK160" s="1410"/>
      <c r="CTL160" s="1410"/>
      <c r="CTM160" s="1410"/>
      <c r="CTN160" s="1410"/>
      <c r="CTO160" s="1410"/>
      <c r="CTP160" s="1410"/>
      <c r="CTQ160" s="1410"/>
      <c r="CTR160" s="1410"/>
      <c r="CTS160" s="1410"/>
      <c r="CTT160" s="1410"/>
      <c r="CTU160" s="1410"/>
      <c r="CTV160" s="1410"/>
      <c r="CTW160" s="1410"/>
      <c r="CTX160" s="1410"/>
      <c r="CTY160" s="1410"/>
      <c r="CTZ160" s="1410"/>
      <c r="CUA160" s="1410"/>
      <c r="CUB160" s="1410"/>
      <c r="CUC160" s="1410"/>
      <c r="CUD160" s="1410"/>
      <c r="CUE160" s="1410"/>
      <c r="CUF160" s="1410"/>
      <c r="CUG160" s="1410"/>
      <c r="CUH160" s="1410"/>
      <c r="CUI160" s="1410"/>
      <c r="CUJ160" s="1410"/>
      <c r="CUK160" s="1410"/>
      <c r="CUL160" s="1410"/>
      <c r="CUM160" s="1410"/>
      <c r="CUN160" s="1410"/>
      <c r="CUO160" s="1410"/>
      <c r="CUP160" s="1410"/>
      <c r="CUQ160" s="1410"/>
      <c r="CUR160" s="1410"/>
      <c r="CUS160" s="1410"/>
      <c r="CUT160" s="1410"/>
      <c r="CUU160" s="1410"/>
      <c r="CUV160" s="1410"/>
      <c r="CUW160" s="1410"/>
      <c r="CUX160" s="1410"/>
      <c r="CUY160" s="1410"/>
      <c r="CUZ160" s="1410"/>
      <c r="CVA160" s="1410"/>
      <c r="CVB160" s="1410"/>
      <c r="CVC160" s="1410"/>
      <c r="CVD160" s="1410"/>
      <c r="CVE160" s="1410"/>
      <c r="CVF160" s="1410"/>
      <c r="CVG160" s="1410"/>
      <c r="CVH160" s="1410"/>
      <c r="CVI160" s="1410"/>
      <c r="CVJ160" s="1410"/>
      <c r="CVK160" s="1410"/>
      <c r="CVL160" s="1410"/>
      <c r="CVM160" s="1410"/>
      <c r="CVN160" s="1410"/>
      <c r="CVO160" s="1410"/>
      <c r="CVP160" s="1410"/>
      <c r="CVQ160" s="1410"/>
      <c r="CVR160" s="1410"/>
      <c r="CVS160" s="1410"/>
      <c r="CVT160" s="1410"/>
      <c r="CVU160" s="1410"/>
      <c r="CVV160" s="1410"/>
      <c r="CVW160" s="1410"/>
      <c r="CVX160" s="1410"/>
      <c r="CVY160" s="1410"/>
      <c r="CVZ160" s="1410"/>
      <c r="CWA160" s="1410"/>
      <c r="CWB160" s="1410"/>
      <c r="CWC160" s="1410"/>
      <c r="CWD160" s="1410"/>
      <c r="CWE160" s="1410"/>
      <c r="CWF160" s="1410"/>
      <c r="CWG160" s="1410"/>
      <c r="CWH160" s="1410"/>
      <c r="CWI160" s="1410"/>
      <c r="CWJ160" s="1410"/>
      <c r="CWK160" s="1410"/>
      <c r="CWL160" s="1410"/>
      <c r="CWM160" s="1410"/>
      <c r="CWN160" s="1410"/>
      <c r="CWO160" s="1410"/>
      <c r="CWP160" s="1410"/>
      <c r="CWQ160" s="1410"/>
      <c r="CWR160" s="1410"/>
      <c r="CWS160" s="1410"/>
      <c r="CWT160" s="1410"/>
      <c r="CWU160" s="1410"/>
      <c r="CWV160" s="1410"/>
      <c r="CWW160" s="1410"/>
      <c r="CWX160" s="1410"/>
      <c r="CWY160" s="1410"/>
      <c r="CWZ160" s="1410"/>
      <c r="CXA160" s="1410"/>
      <c r="CXB160" s="1410"/>
      <c r="CXC160" s="1410"/>
      <c r="CXD160" s="1410"/>
      <c r="CXE160" s="1410"/>
      <c r="CXF160" s="1410"/>
      <c r="CXG160" s="1410"/>
      <c r="CXH160" s="1410"/>
      <c r="CXI160" s="1410"/>
      <c r="CXJ160" s="1410"/>
      <c r="CXK160" s="1410"/>
      <c r="CXL160" s="1410"/>
      <c r="CXM160" s="1410"/>
      <c r="CXN160" s="1410"/>
      <c r="CXO160" s="1410"/>
      <c r="CXP160" s="1410"/>
      <c r="CXQ160" s="1410"/>
      <c r="CXR160" s="1410"/>
      <c r="CXS160" s="1410"/>
      <c r="CXT160" s="1410"/>
      <c r="CXU160" s="1410"/>
      <c r="CXV160" s="1410"/>
      <c r="CXW160" s="1410"/>
      <c r="CXX160" s="1410"/>
      <c r="CXY160" s="1410"/>
      <c r="CXZ160" s="1410"/>
      <c r="CYA160" s="1410"/>
      <c r="CYB160" s="1410"/>
      <c r="CYC160" s="1410"/>
      <c r="CYD160" s="1410"/>
      <c r="CYE160" s="1410"/>
      <c r="CYF160" s="1410"/>
      <c r="CYG160" s="1410"/>
      <c r="CYH160" s="1410"/>
      <c r="CYI160" s="1410"/>
      <c r="CYJ160" s="1410"/>
      <c r="CYK160" s="1410"/>
      <c r="CYL160" s="1410"/>
      <c r="CYM160" s="1410"/>
      <c r="CYN160" s="1410"/>
      <c r="CYO160" s="1410"/>
      <c r="CYP160" s="1410"/>
      <c r="CYQ160" s="1410"/>
      <c r="CYR160" s="1410"/>
      <c r="CYS160" s="1410"/>
      <c r="CYT160" s="1410"/>
      <c r="CYU160" s="1410"/>
      <c r="CYV160" s="1410"/>
      <c r="CYW160" s="1410"/>
      <c r="CYX160" s="1410"/>
      <c r="CYY160" s="1410"/>
      <c r="CYZ160" s="1410"/>
      <c r="CZA160" s="1410"/>
      <c r="CZB160" s="1410"/>
      <c r="CZC160" s="1410"/>
      <c r="CZD160" s="1410"/>
      <c r="CZE160" s="1410"/>
      <c r="CZF160" s="1410"/>
      <c r="CZG160" s="1410"/>
      <c r="CZH160" s="1410"/>
      <c r="CZI160" s="1410"/>
      <c r="CZJ160" s="1410"/>
      <c r="CZK160" s="1410"/>
      <c r="CZL160" s="1410"/>
      <c r="CZM160" s="1410"/>
      <c r="CZN160" s="1410"/>
      <c r="CZO160" s="1410"/>
      <c r="CZP160" s="1410"/>
      <c r="CZQ160" s="1410"/>
      <c r="CZR160" s="1410"/>
      <c r="CZS160" s="1410"/>
      <c r="CZT160" s="1410"/>
      <c r="CZU160" s="1410"/>
      <c r="CZV160" s="1410"/>
      <c r="CZW160" s="1410"/>
      <c r="CZX160" s="1410"/>
      <c r="CZY160" s="1410"/>
      <c r="CZZ160" s="1410"/>
      <c r="DAA160" s="1410"/>
      <c r="DAB160" s="1410"/>
      <c r="DAC160" s="1410"/>
      <c r="DAD160" s="1410"/>
      <c r="DAE160" s="1410"/>
      <c r="DAF160" s="1410"/>
      <c r="DAG160" s="1410"/>
      <c r="DAH160" s="1410"/>
      <c r="DAI160" s="1410"/>
      <c r="DAJ160" s="1410"/>
      <c r="DAK160" s="1410"/>
      <c r="DAL160" s="1410"/>
      <c r="DAM160" s="1410"/>
      <c r="DAN160" s="1410"/>
      <c r="DAO160" s="1410"/>
      <c r="DAP160" s="1410"/>
      <c r="DAQ160" s="1410"/>
      <c r="DAR160" s="1410"/>
      <c r="DAS160" s="1410"/>
      <c r="DAT160" s="1410"/>
      <c r="DAU160" s="1410"/>
      <c r="DAV160" s="1410"/>
      <c r="DAW160" s="1410"/>
      <c r="DAX160" s="1410"/>
      <c r="DAY160" s="1410"/>
      <c r="DAZ160" s="1410"/>
      <c r="DBA160" s="1410"/>
      <c r="DBB160" s="1410"/>
      <c r="DBC160" s="1410"/>
      <c r="DBD160" s="1410"/>
      <c r="DBE160" s="1410"/>
      <c r="DBF160" s="1410"/>
      <c r="DBG160" s="1410"/>
      <c r="DBH160" s="1410"/>
      <c r="DBI160" s="1410"/>
      <c r="DBJ160" s="1410"/>
      <c r="DBK160" s="1410"/>
      <c r="DBL160" s="1410"/>
      <c r="DBM160" s="1410"/>
      <c r="DBN160" s="1410"/>
      <c r="DBO160" s="1410"/>
      <c r="DBP160" s="1410"/>
      <c r="DBQ160" s="1410"/>
      <c r="DBR160" s="1410"/>
      <c r="DBS160" s="1410"/>
      <c r="DBT160" s="1410"/>
      <c r="DBU160" s="1410"/>
      <c r="DBV160" s="1410"/>
      <c r="DBW160" s="1410"/>
      <c r="DBX160" s="1410"/>
      <c r="DBY160" s="1410"/>
      <c r="DBZ160" s="1410"/>
      <c r="DCA160" s="1410"/>
      <c r="DCB160" s="1410"/>
      <c r="DCC160" s="1410"/>
      <c r="DCD160" s="1410"/>
      <c r="DCE160" s="1410"/>
      <c r="DCF160" s="1410"/>
      <c r="DCG160" s="1410"/>
      <c r="DCH160" s="1410"/>
      <c r="DCI160" s="1410"/>
      <c r="DCJ160" s="1410"/>
      <c r="DCK160" s="1410"/>
      <c r="DCL160" s="1410"/>
      <c r="DCM160" s="1410"/>
      <c r="DCN160" s="1410"/>
      <c r="DCO160" s="1410"/>
      <c r="DCP160" s="1410"/>
      <c r="DCQ160" s="1410"/>
      <c r="DCR160" s="1410"/>
      <c r="DCS160" s="1410"/>
      <c r="DCT160" s="1410"/>
      <c r="DCU160" s="1410"/>
      <c r="DCV160" s="1410"/>
      <c r="DCW160" s="1410"/>
      <c r="DCX160" s="1410"/>
      <c r="DCY160" s="1410"/>
      <c r="DCZ160" s="1410"/>
      <c r="DDA160" s="1410"/>
      <c r="DDB160" s="1410"/>
      <c r="DDC160" s="1410"/>
      <c r="DDD160" s="1410"/>
      <c r="DDE160" s="1410"/>
      <c r="DDF160" s="1410"/>
      <c r="DDG160" s="1410"/>
      <c r="DDH160" s="1410"/>
      <c r="DDI160" s="1410"/>
      <c r="DDJ160" s="1410"/>
      <c r="DDK160" s="1410"/>
      <c r="DDL160" s="1410"/>
      <c r="DDM160" s="1410"/>
      <c r="DDN160" s="1410"/>
      <c r="DDO160" s="1410"/>
      <c r="DDP160" s="1410"/>
      <c r="DDQ160" s="1410"/>
      <c r="DDR160" s="1410"/>
      <c r="DDS160" s="1410"/>
      <c r="DDT160" s="1410"/>
      <c r="DDU160" s="1410"/>
      <c r="DDV160" s="1410"/>
      <c r="DDW160" s="1410"/>
      <c r="DDX160" s="1410"/>
      <c r="DDY160" s="1410"/>
      <c r="DDZ160" s="1410"/>
      <c r="DEA160" s="1410"/>
      <c r="DEB160" s="1410"/>
      <c r="DEC160" s="1410"/>
      <c r="DED160" s="1410"/>
      <c r="DEE160" s="1410"/>
      <c r="DEF160" s="1410"/>
      <c r="DEG160" s="1410"/>
      <c r="DEH160" s="1410"/>
      <c r="DEI160" s="1410"/>
      <c r="DEJ160" s="1410"/>
      <c r="DEK160" s="1410"/>
      <c r="DEL160" s="1410"/>
      <c r="DEM160" s="1410"/>
      <c r="DEN160" s="1410"/>
      <c r="DEO160" s="1410"/>
      <c r="DEP160" s="1410"/>
      <c r="DEQ160" s="1410"/>
      <c r="DER160" s="1410"/>
      <c r="DES160" s="1410"/>
      <c r="DET160" s="1410"/>
      <c r="DEU160" s="1410"/>
      <c r="DEV160" s="1410"/>
      <c r="DEW160" s="1410"/>
      <c r="DEX160" s="1410"/>
      <c r="DEY160" s="1410"/>
      <c r="DEZ160" s="1410"/>
      <c r="DFA160" s="1410"/>
      <c r="DFB160" s="1410"/>
      <c r="DFC160" s="1410"/>
      <c r="DFD160" s="1410"/>
      <c r="DFE160" s="1410"/>
      <c r="DFF160" s="1410"/>
      <c r="DFG160" s="1410"/>
      <c r="DFH160" s="1410"/>
      <c r="DFI160" s="1410"/>
      <c r="DFJ160" s="1410"/>
      <c r="DFK160" s="1410"/>
      <c r="DFL160" s="1410"/>
      <c r="DFM160" s="1410"/>
      <c r="DFN160" s="1410"/>
      <c r="DFO160" s="1410"/>
      <c r="DFP160" s="1410"/>
      <c r="DFQ160" s="1410"/>
      <c r="DFR160" s="1410"/>
      <c r="DFS160" s="1410"/>
      <c r="DFT160" s="1410"/>
      <c r="DFU160" s="1410"/>
      <c r="DFV160" s="1410"/>
      <c r="DFW160" s="1410"/>
      <c r="DFX160" s="1410"/>
      <c r="DFY160" s="1410"/>
      <c r="DFZ160" s="1410"/>
      <c r="DGA160" s="1410"/>
      <c r="DGB160" s="1410"/>
      <c r="DGC160" s="1410"/>
      <c r="DGD160" s="1410"/>
      <c r="DGE160" s="1410"/>
      <c r="DGF160" s="1410"/>
      <c r="DGG160" s="1410"/>
      <c r="DGH160" s="1410"/>
      <c r="DGI160" s="1410"/>
      <c r="DGJ160" s="1410"/>
      <c r="DGK160" s="1410"/>
      <c r="DGL160" s="1410"/>
      <c r="DGM160" s="1410"/>
      <c r="DGN160" s="1410"/>
      <c r="DGO160" s="1410"/>
      <c r="DGP160" s="1410"/>
      <c r="DGQ160" s="1410"/>
      <c r="DGR160" s="1410"/>
      <c r="DGS160" s="1410"/>
      <c r="DGT160" s="1410"/>
      <c r="DGU160" s="1410"/>
      <c r="DGV160" s="1410"/>
      <c r="DGW160" s="1410"/>
      <c r="DGX160" s="1410"/>
      <c r="DGY160" s="1410"/>
      <c r="DGZ160" s="1410"/>
      <c r="DHA160" s="1410"/>
      <c r="DHB160" s="1410"/>
      <c r="DHC160" s="1410"/>
      <c r="DHD160" s="1410"/>
      <c r="DHE160" s="1410"/>
      <c r="DHF160" s="1410"/>
      <c r="DHG160" s="1410"/>
      <c r="DHH160" s="1410"/>
      <c r="DHI160" s="1410"/>
      <c r="DHJ160" s="1410"/>
      <c r="DHK160" s="1410"/>
      <c r="DHL160" s="1410"/>
      <c r="DHM160" s="1410"/>
      <c r="DHN160" s="1410"/>
      <c r="DHO160" s="1410"/>
      <c r="DHP160" s="1410"/>
      <c r="DHQ160" s="1410"/>
      <c r="DHR160" s="1410"/>
      <c r="DHS160" s="1410"/>
      <c r="DHT160" s="1410"/>
      <c r="DHU160" s="1410"/>
      <c r="DHV160" s="1410"/>
      <c r="DHW160" s="1410"/>
      <c r="DHX160" s="1410"/>
      <c r="DHY160" s="1410"/>
      <c r="DHZ160" s="1410"/>
      <c r="DIA160" s="1410"/>
      <c r="DIB160" s="1410"/>
      <c r="DIC160" s="1410"/>
      <c r="DID160" s="1410"/>
      <c r="DIE160" s="1410"/>
      <c r="DIF160" s="1410"/>
      <c r="DIG160" s="1410"/>
      <c r="DIH160" s="1410"/>
      <c r="DII160" s="1410"/>
      <c r="DIJ160" s="1410"/>
      <c r="DIK160" s="1410"/>
      <c r="DIL160" s="1410"/>
      <c r="DIM160" s="1410"/>
      <c r="DIN160" s="1410"/>
      <c r="DIO160" s="1410"/>
      <c r="DIP160" s="1410"/>
      <c r="DIQ160" s="1410"/>
      <c r="DIR160" s="1410"/>
      <c r="DIS160" s="1410"/>
      <c r="DIT160" s="1410"/>
      <c r="DIU160" s="1410"/>
      <c r="DIV160" s="1410"/>
      <c r="DIW160" s="1410"/>
      <c r="DIX160" s="1410"/>
      <c r="DIY160" s="1410"/>
      <c r="DIZ160" s="1410"/>
      <c r="DJA160" s="1410"/>
      <c r="DJB160" s="1410"/>
      <c r="DJC160" s="1410"/>
      <c r="DJD160" s="1410"/>
      <c r="DJE160" s="1410"/>
      <c r="DJF160" s="1410"/>
      <c r="DJG160" s="1410"/>
      <c r="DJH160" s="1410"/>
      <c r="DJI160" s="1410"/>
      <c r="DJJ160" s="1410"/>
      <c r="DJK160" s="1410"/>
      <c r="DJL160" s="1410"/>
      <c r="DJM160" s="1410"/>
      <c r="DJN160" s="1410"/>
      <c r="DJO160" s="1410"/>
      <c r="DJP160" s="1410"/>
      <c r="DJQ160" s="1410"/>
      <c r="DJR160" s="1410"/>
      <c r="DJS160" s="1410"/>
      <c r="DJT160" s="1410"/>
      <c r="DJU160" s="1410"/>
      <c r="DJV160" s="1410"/>
      <c r="DJW160" s="1410"/>
      <c r="DJX160" s="1410"/>
      <c r="DJY160" s="1410"/>
      <c r="DJZ160" s="1410"/>
      <c r="DKA160" s="1410"/>
      <c r="DKB160" s="1410"/>
      <c r="DKC160" s="1410"/>
      <c r="DKD160" s="1410"/>
      <c r="DKE160" s="1410"/>
      <c r="DKF160" s="1410"/>
      <c r="DKG160" s="1410"/>
      <c r="DKH160" s="1410"/>
      <c r="DKI160" s="1410"/>
      <c r="DKJ160" s="1410"/>
      <c r="DKK160" s="1410"/>
      <c r="DKL160" s="1410"/>
      <c r="DKM160" s="1410"/>
      <c r="DKN160" s="1410"/>
      <c r="DKO160" s="1410"/>
      <c r="DKP160" s="1410"/>
      <c r="DKQ160" s="1410"/>
      <c r="DKR160" s="1410"/>
      <c r="DKS160" s="1410"/>
      <c r="DKT160" s="1410"/>
      <c r="DKU160" s="1410"/>
      <c r="DKV160" s="1410"/>
      <c r="DKW160" s="1410"/>
      <c r="DKX160" s="1410"/>
      <c r="DKY160" s="1410"/>
      <c r="DKZ160" s="1410"/>
      <c r="DLA160" s="1410"/>
      <c r="DLB160" s="1410"/>
      <c r="DLC160" s="1410"/>
      <c r="DLD160" s="1410"/>
      <c r="DLE160" s="1410"/>
      <c r="DLF160" s="1410"/>
      <c r="DLG160" s="1410"/>
      <c r="DLH160" s="1410"/>
      <c r="DLI160" s="1410"/>
      <c r="DLJ160" s="1410"/>
      <c r="DLK160" s="1410"/>
      <c r="DLL160" s="1410"/>
      <c r="DLM160" s="1410"/>
      <c r="DLN160" s="1410"/>
      <c r="DLO160" s="1410"/>
      <c r="DLP160" s="1410"/>
      <c r="DLQ160" s="1410"/>
      <c r="DLR160" s="1410"/>
      <c r="DLS160" s="1410"/>
      <c r="DLT160" s="1410"/>
      <c r="DLU160" s="1410"/>
      <c r="DLV160" s="1410"/>
      <c r="DLW160" s="1410"/>
      <c r="DLX160" s="1410"/>
      <c r="DLY160" s="1410"/>
      <c r="DLZ160" s="1410"/>
      <c r="DMA160" s="1410"/>
      <c r="DMB160" s="1410"/>
      <c r="DMC160" s="1410"/>
      <c r="DMD160" s="1410"/>
      <c r="DME160" s="1410"/>
      <c r="DMF160" s="1410"/>
      <c r="DMG160" s="1410"/>
      <c r="DMH160" s="1410"/>
      <c r="DMI160" s="1410"/>
      <c r="DMJ160" s="1410"/>
      <c r="DMK160" s="1410"/>
      <c r="DML160" s="1410"/>
      <c r="DMM160" s="1410"/>
      <c r="DMN160" s="1410"/>
      <c r="DMO160" s="1410"/>
      <c r="DMP160" s="1410"/>
      <c r="DMQ160" s="1410"/>
      <c r="DMR160" s="1410"/>
      <c r="DMS160" s="1410"/>
      <c r="DMT160" s="1410"/>
      <c r="DMU160" s="1410"/>
      <c r="DMV160" s="1410"/>
      <c r="DMW160" s="1410"/>
      <c r="DMX160" s="1410"/>
      <c r="DMY160" s="1410"/>
      <c r="DMZ160" s="1410"/>
      <c r="DNA160" s="1410"/>
      <c r="DNB160" s="1410"/>
      <c r="DNC160" s="1410"/>
      <c r="DND160" s="1410"/>
      <c r="DNE160" s="1410"/>
      <c r="DNF160" s="1410"/>
      <c r="DNG160" s="1410"/>
      <c r="DNH160" s="1410"/>
      <c r="DNI160" s="1410"/>
      <c r="DNJ160" s="1410"/>
      <c r="DNK160" s="1410"/>
      <c r="DNL160" s="1410"/>
      <c r="DNM160" s="1410"/>
      <c r="DNN160" s="1410"/>
      <c r="DNO160" s="1410"/>
      <c r="DNP160" s="1410"/>
      <c r="DNQ160" s="1410"/>
      <c r="DNR160" s="1410"/>
      <c r="DNS160" s="1410"/>
      <c r="DNT160" s="1410"/>
      <c r="DNU160" s="1410"/>
      <c r="DNV160" s="1410"/>
      <c r="DNW160" s="1410"/>
      <c r="DNX160" s="1410"/>
      <c r="DNY160" s="1410"/>
      <c r="DNZ160" s="1410"/>
      <c r="DOA160" s="1410"/>
      <c r="DOB160" s="1410"/>
      <c r="DOC160" s="1410"/>
      <c r="DOD160" s="1410"/>
      <c r="DOE160" s="1410"/>
      <c r="DOF160" s="1410"/>
      <c r="DOG160" s="1410"/>
      <c r="DOH160" s="1410"/>
      <c r="DOI160" s="1410"/>
      <c r="DOJ160" s="1410"/>
      <c r="DOK160" s="1410"/>
      <c r="DOL160" s="1410"/>
      <c r="DOM160" s="1410"/>
      <c r="DON160" s="1410"/>
      <c r="DOO160" s="1410"/>
      <c r="DOP160" s="1410"/>
      <c r="DOQ160" s="1410"/>
      <c r="DOR160" s="1410"/>
      <c r="DOS160" s="1410"/>
      <c r="DOT160" s="1410"/>
      <c r="DOU160" s="1410"/>
      <c r="DOV160" s="1410"/>
      <c r="DOW160" s="1410"/>
      <c r="DOX160" s="1410"/>
      <c r="DOY160" s="1410"/>
      <c r="DOZ160" s="1410"/>
      <c r="DPA160" s="1410"/>
      <c r="DPB160" s="1410"/>
      <c r="DPC160" s="1410"/>
      <c r="DPD160" s="1410"/>
      <c r="DPE160" s="1410"/>
      <c r="DPF160" s="1410"/>
      <c r="DPG160" s="1410"/>
      <c r="DPH160" s="1410"/>
      <c r="DPI160" s="1410"/>
      <c r="DPJ160" s="1410"/>
      <c r="DPK160" s="1410"/>
      <c r="DPL160" s="1410"/>
      <c r="DPM160" s="1410"/>
      <c r="DPN160" s="1410"/>
      <c r="DPO160" s="1410"/>
      <c r="DPP160" s="1410"/>
      <c r="DPQ160" s="1410"/>
      <c r="DPR160" s="1410"/>
      <c r="DPS160" s="1410"/>
      <c r="DPT160" s="1410"/>
      <c r="DPU160" s="1410"/>
      <c r="DPV160" s="1410"/>
      <c r="DPW160" s="1410"/>
      <c r="DPX160" s="1410"/>
      <c r="DPY160" s="1410"/>
      <c r="DPZ160" s="1410"/>
      <c r="DQA160" s="1410"/>
      <c r="DQB160" s="1410"/>
      <c r="DQC160" s="1410"/>
      <c r="DQD160" s="1410"/>
      <c r="DQE160" s="1410"/>
      <c r="DQF160" s="1410"/>
      <c r="DQG160" s="1410"/>
      <c r="DQH160" s="1410"/>
      <c r="DQI160" s="1410"/>
      <c r="DQJ160" s="1410"/>
      <c r="DQK160" s="1410"/>
      <c r="DQL160" s="1410"/>
      <c r="DQM160" s="1410"/>
      <c r="DQN160" s="1410"/>
      <c r="DQO160" s="1410"/>
      <c r="DQP160" s="1410"/>
      <c r="DQQ160" s="1410"/>
      <c r="DQR160" s="1410"/>
      <c r="DQS160" s="1410"/>
      <c r="DQT160" s="1410"/>
      <c r="DQU160" s="1410"/>
      <c r="DQV160" s="1410"/>
      <c r="DQW160" s="1410"/>
      <c r="DQX160" s="1410"/>
      <c r="DQY160" s="1410"/>
      <c r="DQZ160" s="1410"/>
      <c r="DRA160" s="1410"/>
      <c r="DRB160" s="1410"/>
      <c r="DRC160" s="1410"/>
      <c r="DRD160" s="1410"/>
      <c r="DRE160" s="1410"/>
      <c r="DRF160" s="1410"/>
      <c r="DRG160" s="1410"/>
      <c r="DRH160" s="1410"/>
      <c r="DRI160" s="1410"/>
      <c r="DRJ160" s="1410"/>
      <c r="DRK160" s="1410"/>
      <c r="DRL160" s="1410"/>
      <c r="DRM160" s="1410"/>
      <c r="DRN160" s="1410"/>
      <c r="DRO160" s="1410"/>
      <c r="DRP160" s="1410"/>
      <c r="DRQ160" s="1410"/>
      <c r="DRR160" s="1410"/>
      <c r="DRS160" s="1410"/>
      <c r="DRT160" s="1410"/>
      <c r="DRU160" s="1410"/>
      <c r="DRV160" s="1410"/>
      <c r="DRW160" s="1410"/>
      <c r="DRX160" s="1410"/>
      <c r="DRY160" s="1410"/>
      <c r="DRZ160" s="1410"/>
      <c r="DSA160" s="1410"/>
      <c r="DSB160" s="1410"/>
      <c r="DSC160" s="1410"/>
      <c r="DSD160" s="1410"/>
      <c r="DSE160" s="1410"/>
      <c r="DSF160" s="1410"/>
      <c r="DSG160" s="1410"/>
      <c r="DSH160" s="1410"/>
      <c r="DSI160" s="1410"/>
      <c r="DSJ160" s="1410"/>
      <c r="DSK160" s="1410"/>
      <c r="DSL160" s="1410"/>
      <c r="DSM160" s="1410"/>
      <c r="DSN160" s="1410"/>
      <c r="DSO160" s="1410"/>
      <c r="DSP160" s="1410"/>
      <c r="DSQ160" s="1410"/>
      <c r="DSR160" s="1410"/>
      <c r="DSS160" s="1410"/>
      <c r="DST160" s="1410"/>
      <c r="DSU160" s="1410"/>
      <c r="DSV160" s="1410"/>
      <c r="DSW160" s="1410"/>
      <c r="DSX160" s="1410"/>
      <c r="DSY160" s="1410"/>
      <c r="DSZ160" s="1410"/>
      <c r="DTA160" s="1410"/>
      <c r="DTB160" s="1410"/>
      <c r="DTC160" s="1410"/>
      <c r="DTD160" s="1410"/>
      <c r="DTE160" s="1410"/>
      <c r="DTF160" s="1410"/>
      <c r="DTG160" s="1410"/>
      <c r="DTH160" s="1410"/>
      <c r="DTI160" s="1410"/>
      <c r="DTJ160" s="1410"/>
      <c r="DTK160" s="1410"/>
      <c r="DTL160" s="1410"/>
      <c r="DTM160" s="1410"/>
      <c r="DTN160" s="1410"/>
      <c r="DTO160" s="1410"/>
      <c r="DTP160" s="1410"/>
      <c r="DTQ160" s="1410"/>
      <c r="DTR160" s="1410"/>
      <c r="DTS160" s="1410"/>
      <c r="DTT160" s="1410"/>
      <c r="DTU160" s="1410"/>
      <c r="DTV160" s="1410"/>
      <c r="DTW160" s="1410"/>
      <c r="DTX160" s="1410"/>
      <c r="DTY160" s="1410"/>
      <c r="DTZ160" s="1410"/>
      <c r="DUA160" s="1410"/>
      <c r="DUB160" s="1410"/>
      <c r="DUC160" s="1410"/>
      <c r="DUD160" s="1410"/>
      <c r="DUE160" s="1410"/>
      <c r="DUF160" s="1410"/>
      <c r="DUG160" s="1410"/>
      <c r="DUH160" s="1410"/>
      <c r="DUI160" s="1410"/>
      <c r="DUJ160" s="1410"/>
      <c r="DUK160" s="1410"/>
      <c r="DUL160" s="1410"/>
      <c r="DUM160" s="1410"/>
      <c r="DUN160" s="1410"/>
      <c r="DUO160" s="1410"/>
      <c r="DUP160" s="1410"/>
      <c r="DUQ160" s="1410"/>
      <c r="DUR160" s="1410"/>
      <c r="DUS160" s="1410"/>
      <c r="DUT160" s="1410"/>
      <c r="DUU160" s="1410"/>
      <c r="DUV160" s="1410"/>
      <c r="DUW160" s="1410"/>
      <c r="DUX160" s="1410"/>
      <c r="DUY160" s="1410"/>
      <c r="DUZ160" s="1410"/>
      <c r="DVA160" s="1410"/>
      <c r="DVB160" s="1410"/>
      <c r="DVC160" s="1410"/>
      <c r="DVD160" s="1410"/>
      <c r="DVE160" s="1410"/>
      <c r="DVF160" s="1410"/>
      <c r="DVG160" s="1410"/>
      <c r="DVH160" s="1410"/>
      <c r="DVI160" s="1410"/>
      <c r="DVJ160" s="1410"/>
      <c r="DVK160" s="1410"/>
      <c r="DVL160" s="1410"/>
      <c r="DVM160" s="1410"/>
      <c r="DVN160" s="1410"/>
      <c r="DVO160" s="1410"/>
      <c r="DVP160" s="1410"/>
      <c r="DVQ160" s="1410"/>
      <c r="DVR160" s="1410"/>
      <c r="DVS160" s="1410"/>
      <c r="DVT160" s="1410"/>
      <c r="DVU160" s="1410"/>
      <c r="DVV160" s="1410"/>
      <c r="DVW160" s="1410"/>
      <c r="DVX160" s="1410"/>
      <c r="DVY160" s="1410"/>
      <c r="DVZ160" s="1410"/>
      <c r="DWA160" s="1410"/>
      <c r="DWB160" s="1410"/>
      <c r="DWC160" s="1410"/>
      <c r="DWD160" s="1410"/>
      <c r="DWE160" s="1410"/>
      <c r="DWF160" s="1410"/>
      <c r="DWG160" s="1410"/>
      <c r="DWH160" s="1410"/>
      <c r="DWI160" s="1410"/>
      <c r="DWJ160" s="1410"/>
      <c r="DWK160" s="1410"/>
      <c r="DWL160" s="1410"/>
      <c r="DWM160" s="1410"/>
      <c r="DWN160" s="1410"/>
      <c r="DWO160" s="1410"/>
      <c r="DWP160" s="1410"/>
      <c r="DWQ160" s="1410"/>
      <c r="DWR160" s="1410"/>
      <c r="DWS160" s="1410"/>
      <c r="DWT160" s="1410"/>
      <c r="DWU160" s="1410"/>
      <c r="DWV160" s="1410"/>
      <c r="DWW160" s="1410"/>
      <c r="DWX160" s="1410"/>
      <c r="DWY160" s="1410"/>
      <c r="DWZ160" s="1410"/>
      <c r="DXA160" s="1410"/>
      <c r="DXB160" s="1410"/>
      <c r="DXC160" s="1410"/>
      <c r="DXD160" s="1410"/>
      <c r="DXE160" s="1410"/>
      <c r="DXF160" s="1410"/>
      <c r="DXG160" s="1410"/>
      <c r="DXH160" s="1410"/>
      <c r="DXI160" s="1410"/>
      <c r="DXJ160" s="1410"/>
      <c r="DXK160" s="1410"/>
      <c r="DXL160" s="1410"/>
      <c r="DXM160" s="1410"/>
      <c r="DXN160" s="1410"/>
      <c r="DXO160" s="1410"/>
      <c r="DXP160" s="1410"/>
      <c r="DXQ160" s="1410"/>
      <c r="DXR160" s="1410"/>
      <c r="DXS160" s="1410"/>
      <c r="DXT160" s="1410"/>
      <c r="DXU160" s="1410"/>
      <c r="DXV160" s="1410"/>
      <c r="DXW160" s="1410"/>
      <c r="DXX160" s="1410"/>
      <c r="DXY160" s="1410"/>
      <c r="DXZ160" s="1410"/>
      <c r="DYA160" s="1410"/>
      <c r="DYB160" s="1410"/>
      <c r="DYC160" s="1410"/>
      <c r="DYD160" s="1410"/>
      <c r="DYE160" s="1410"/>
      <c r="DYF160" s="1410"/>
      <c r="DYG160" s="1410"/>
      <c r="DYH160" s="1410"/>
      <c r="DYI160" s="1410"/>
      <c r="DYJ160" s="1410"/>
      <c r="DYK160" s="1410"/>
      <c r="DYL160" s="1410"/>
      <c r="DYM160" s="1410"/>
      <c r="DYN160" s="1410"/>
      <c r="DYO160" s="1410"/>
      <c r="DYP160" s="1410"/>
      <c r="DYQ160" s="1410"/>
      <c r="DYR160" s="1410"/>
      <c r="DYS160" s="1410"/>
      <c r="DYT160" s="1410"/>
      <c r="DYU160" s="1410"/>
      <c r="DYV160" s="1410"/>
      <c r="DYW160" s="1410"/>
      <c r="DYX160" s="1410"/>
      <c r="DYY160" s="1410"/>
      <c r="DYZ160" s="1410"/>
      <c r="DZA160" s="1410"/>
      <c r="DZB160" s="1410"/>
      <c r="DZC160" s="1410"/>
      <c r="DZD160" s="1410"/>
      <c r="DZE160" s="1410"/>
      <c r="DZF160" s="1410"/>
      <c r="DZG160" s="1410"/>
      <c r="DZH160" s="1410"/>
      <c r="DZI160" s="1410"/>
      <c r="DZJ160" s="1410"/>
      <c r="DZK160" s="1410"/>
      <c r="DZL160" s="1410"/>
      <c r="DZM160" s="1410"/>
      <c r="DZN160" s="1410"/>
      <c r="DZO160" s="1410"/>
      <c r="DZP160" s="1410"/>
      <c r="DZQ160" s="1410"/>
      <c r="DZR160" s="1410"/>
      <c r="DZS160" s="1410"/>
      <c r="DZT160" s="1410"/>
      <c r="DZU160" s="1410"/>
      <c r="DZV160" s="1410"/>
      <c r="DZW160" s="1410"/>
      <c r="DZX160" s="1410"/>
      <c r="DZY160" s="1410"/>
      <c r="DZZ160" s="1410"/>
      <c r="EAA160" s="1410"/>
      <c r="EAB160" s="1410"/>
      <c r="EAC160" s="1410"/>
      <c r="EAD160" s="1410"/>
      <c r="EAE160" s="1410"/>
      <c r="EAF160" s="1410"/>
      <c r="EAG160" s="1410"/>
      <c r="EAH160" s="1410"/>
      <c r="EAI160" s="1410"/>
      <c r="EAJ160" s="1410"/>
      <c r="EAK160" s="1410"/>
      <c r="EAL160" s="1410"/>
      <c r="EAM160" s="1410"/>
      <c r="EAN160" s="1410"/>
      <c r="EAO160" s="1410"/>
      <c r="EAP160" s="1410"/>
      <c r="EAQ160" s="1410"/>
      <c r="EAR160" s="1410"/>
      <c r="EAS160" s="1410"/>
      <c r="EAT160" s="1410"/>
      <c r="EAU160" s="1410"/>
      <c r="EAV160" s="1410"/>
      <c r="EAW160" s="1410"/>
      <c r="EAX160" s="1410"/>
      <c r="EAY160" s="1410"/>
      <c r="EAZ160" s="1410"/>
      <c r="EBA160" s="1410"/>
      <c r="EBB160" s="1410"/>
      <c r="EBC160" s="1410"/>
      <c r="EBD160" s="1410"/>
      <c r="EBE160" s="1410"/>
      <c r="EBF160" s="1410"/>
      <c r="EBG160" s="1410"/>
      <c r="EBH160" s="1410"/>
      <c r="EBI160" s="1410"/>
      <c r="EBJ160" s="1410"/>
      <c r="EBK160" s="1410"/>
      <c r="EBL160" s="1410"/>
      <c r="EBM160" s="1410"/>
      <c r="EBN160" s="1410"/>
      <c r="EBO160" s="1410"/>
      <c r="EBP160" s="1410"/>
      <c r="EBQ160" s="1410"/>
      <c r="EBR160" s="1410"/>
      <c r="EBS160" s="1410"/>
      <c r="EBT160" s="1410"/>
      <c r="EBU160" s="1410"/>
      <c r="EBV160" s="1410"/>
      <c r="EBW160" s="1410"/>
      <c r="EBX160" s="1410"/>
      <c r="EBY160" s="1410"/>
      <c r="EBZ160" s="1410"/>
      <c r="ECA160" s="1410"/>
      <c r="ECB160" s="1410"/>
      <c r="ECC160" s="1410"/>
      <c r="ECD160" s="1410"/>
      <c r="ECE160" s="1410"/>
      <c r="ECF160" s="1410"/>
      <c r="ECG160" s="1410"/>
      <c r="ECH160" s="1410"/>
      <c r="ECI160" s="1410"/>
      <c r="ECJ160" s="1410"/>
      <c r="ECK160" s="1410"/>
      <c r="ECL160" s="1410"/>
      <c r="ECM160" s="1410"/>
      <c r="ECN160" s="1410"/>
      <c r="ECO160" s="1410"/>
      <c r="ECP160" s="1410"/>
      <c r="ECQ160" s="1410"/>
      <c r="ECR160" s="1410"/>
      <c r="ECS160" s="1410"/>
      <c r="ECT160" s="1410"/>
      <c r="ECU160" s="1410"/>
      <c r="ECV160" s="1410"/>
      <c r="ECW160" s="1410"/>
      <c r="ECX160" s="1410"/>
      <c r="ECY160" s="1410"/>
      <c r="ECZ160" s="1410"/>
      <c r="EDA160" s="1410"/>
      <c r="EDB160" s="1410"/>
      <c r="EDC160" s="1410"/>
      <c r="EDD160" s="1410"/>
      <c r="EDE160" s="1410"/>
      <c r="EDF160" s="1410"/>
      <c r="EDG160" s="1410"/>
      <c r="EDH160" s="1410"/>
      <c r="EDI160" s="1410"/>
      <c r="EDJ160" s="1410"/>
      <c r="EDK160" s="1410"/>
      <c r="EDL160" s="1410"/>
      <c r="EDM160" s="1410"/>
      <c r="EDN160" s="1410"/>
      <c r="EDO160" s="1410"/>
      <c r="EDP160" s="1410"/>
      <c r="EDQ160" s="1410"/>
      <c r="EDR160" s="1410"/>
      <c r="EDS160" s="1410"/>
      <c r="EDT160" s="1410"/>
      <c r="EDU160" s="1410"/>
      <c r="EDV160" s="1410"/>
      <c r="EDW160" s="1410"/>
      <c r="EDX160" s="1410"/>
      <c r="EDY160" s="1410"/>
      <c r="EDZ160" s="1410"/>
      <c r="EEA160" s="1410"/>
      <c r="EEB160" s="1410"/>
      <c r="EEC160" s="1410"/>
      <c r="EED160" s="1410"/>
      <c r="EEE160" s="1410"/>
      <c r="EEF160" s="1410"/>
      <c r="EEG160" s="1410"/>
      <c r="EEH160" s="1410"/>
      <c r="EEI160" s="1410"/>
      <c r="EEJ160" s="1410"/>
      <c r="EEK160" s="1410"/>
      <c r="EEL160" s="1410"/>
      <c r="EEM160" s="1410"/>
      <c r="EEN160" s="1410"/>
      <c r="EEO160" s="1410"/>
      <c r="EEP160" s="1410"/>
      <c r="EEQ160" s="1410"/>
      <c r="EER160" s="1410"/>
      <c r="EES160" s="1410"/>
      <c r="EET160" s="1410"/>
      <c r="EEU160" s="1410"/>
      <c r="EEV160" s="1410"/>
      <c r="EEW160" s="1410"/>
      <c r="EEX160" s="1410"/>
      <c r="EEY160" s="1410"/>
      <c r="EEZ160" s="1410"/>
      <c r="EFA160" s="1410"/>
      <c r="EFB160" s="1410"/>
      <c r="EFC160" s="1410"/>
      <c r="EFD160" s="1410"/>
      <c r="EFE160" s="1410"/>
      <c r="EFF160" s="1410"/>
      <c r="EFG160" s="1410"/>
      <c r="EFH160" s="1410"/>
      <c r="EFI160" s="1410"/>
      <c r="EFJ160" s="1410"/>
      <c r="EFK160" s="1410"/>
      <c r="EFL160" s="1410"/>
      <c r="EFM160" s="1410"/>
      <c r="EFN160" s="1410"/>
      <c r="EFO160" s="1410"/>
      <c r="EFP160" s="1410"/>
      <c r="EFQ160" s="1410"/>
      <c r="EFR160" s="1410"/>
      <c r="EFS160" s="1410"/>
      <c r="EFT160" s="1410"/>
      <c r="EFU160" s="1410"/>
      <c r="EFV160" s="1410"/>
      <c r="EFW160" s="1410"/>
      <c r="EFX160" s="1410"/>
      <c r="EFY160" s="1410"/>
      <c r="EFZ160" s="1410"/>
      <c r="EGA160" s="1410"/>
      <c r="EGB160" s="1410"/>
      <c r="EGC160" s="1410"/>
      <c r="EGD160" s="1410"/>
      <c r="EGE160" s="1410"/>
      <c r="EGF160" s="1410"/>
      <c r="EGG160" s="1410"/>
      <c r="EGH160" s="1410"/>
      <c r="EGI160" s="1410"/>
      <c r="EGJ160" s="1410"/>
      <c r="EGK160" s="1410"/>
      <c r="EGL160" s="1410"/>
      <c r="EGM160" s="1410"/>
      <c r="EGN160" s="1410"/>
      <c r="EGO160" s="1410"/>
      <c r="EGP160" s="1410"/>
      <c r="EGQ160" s="1410"/>
      <c r="EGR160" s="1410"/>
      <c r="EGS160" s="1410"/>
      <c r="EGT160" s="1410"/>
      <c r="EGU160" s="1410"/>
      <c r="EGV160" s="1410"/>
      <c r="EGW160" s="1410"/>
      <c r="EGX160" s="1410"/>
      <c r="EGY160" s="1410"/>
      <c r="EGZ160" s="1410"/>
      <c r="EHA160" s="1410"/>
      <c r="EHB160" s="1410"/>
      <c r="EHC160" s="1410"/>
      <c r="EHD160" s="1410"/>
      <c r="EHE160" s="1410"/>
      <c r="EHF160" s="1410"/>
      <c r="EHG160" s="1410"/>
      <c r="EHH160" s="1410"/>
      <c r="EHI160" s="1410"/>
      <c r="EHJ160" s="1410"/>
      <c r="EHK160" s="1410"/>
      <c r="EHL160" s="1410"/>
      <c r="EHM160" s="1410"/>
      <c r="EHN160" s="1410"/>
      <c r="EHO160" s="1410"/>
      <c r="EHP160" s="1410"/>
      <c r="EHQ160" s="1410"/>
      <c r="EHR160" s="1410"/>
      <c r="EHS160" s="1410"/>
      <c r="EHT160" s="1410"/>
      <c r="EHU160" s="1410"/>
      <c r="EHV160" s="1410"/>
      <c r="EHW160" s="1410"/>
      <c r="EHX160" s="1410"/>
      <c r="EHY160" s="1410"/>
      <c r="EHZ160" s="1410"/>
      <c r="EIA160" s="1410"/>
      <c r="EIB160" s="1410"/>
      <c r="EIC160" s="1410"/>
      <c r="EID160" s="1410"/>
      <c r="EIE160" s="1410"/>
      <c r="EIF160" s="1410"/>
      <c r="EIG160" s="1410"/>
      <c r="EIH160" s="1410"/>
      <c r="EII160" s="1410"/>
      <c r="EIJ160" s="1410"/>
      <c r="EIK160" s="1410"/>
      <c r="EIL160" s="1410"/>
      <c r="EIM160" s="1410"/>
      <c r="EIN160" s="1410"/>
      <c r="EIO160" s="1410"/>
      <c r="EIP160" s="1410"/>
      <c r="EIQ160" s="1410"/>
      <c r="EIR160" s="1410"/>
      <c r="EIS160" s="1410"/>
      <c r="EIT160" s="1410"/>
      <c r="EIU160" s="1410"/>
      <c r="EIV160" s="1410"/>
      <c r="EIW160" s="1410"/>
      <c r="EIX160" s="1410"/>
      <c r="EIY160" s="1410"/>
      <c r="EIZ160" s="1410"/>
      <c r="EJA160" s="1410"/>
      <c r="EJB160" s="1410"/>
      <c r="EJC160" s="1410"/>
      <c r="EJD160" s="1410"/>
      <c r="EJE160" s="1410"/>
      <c r="EJF160" s="1410"/>
      <c r="EJG160" s="1410"/>
      <c r="EJH160" s="1410"/>
      <c r="EJI160" s="1410"/>
      <c r="EJJ160" s="1410"/>
      <c r="EJK160" s="1410"/>
      <c r="EJL160" s="1410"/>
      <c r="EJM160" s="1410"/>
      <c r="EJN160" s="1410"/>
      <c r="EJO160" s="1410"/>
      <c r="EJP160" s="1410"/>
      <c r="EJQ160" s="1410"/>
      <c r="EJR160" s="1410"/>
      <c r="EJS160" s="1410"/>
      <c r="EJT160" s="1410"/>
      <c r="EJU160" s="1410"/>
      <c r="EJV160" s="1410"/>
      <c r="EJW160" s="1410"/>
      <c r="EJX160" s="1410"/>
      <c r="EJY160" s="1410"/>
      <c r="EJZ160" s="1410"/>
      <c r="EKA160" s="1410"/>
      <c r="EKB160" s="1410"/>
      <c r="EKC160" s="1410"/>
      <c r="EKD160" s="1410"/>
      <c r="EKE160" s="1410"/>
      <c r="EKF160" s="1410"/>
      <c r="EKG160" s="1410"/>
      <c r="EKH160" s="1410"/>
      <c r="EKI160" s="1410"/>
      <c r="EKJ160" s="1410"/>
      <c r="EKK160" s="1410"/>
      <c r="EKL160" s="1410"/>
      <c r="EKM160" s="1410"/>
      <c r="EKN160" s="1410"/>
      <c r="EKO160" s="1410"/>
      <c r="EKP160" s="1410"/>
      <c r="EKQ160" s="1410"/>
      <c r="EKR160" s="1410"/>
      <c r="EKS160" s="1410"/>
      <c r="EKT160" s="1410"/>
      <c r="EKU160" s="1410"/>
      <c r="EKV160" s="1410"/>
      <c r="EKW160" s="1410"/>
      <c r="EKX160" s="1410"/>
      <c r="EKY160" s="1410"/>
      <c r="EKZ160" s="1410"/>
      <c r="ELA160" s="1410"/>
      <c r="ELB160" s="1410"/>
      <c r="ELC160" s="1410"/>
      <c r="ELD160" s="1410"/>
      <c r="ELE160" s="1410"/>
      <c r="ELF160" s="1410"/>
      <c r="ELG160" s="1410"/>
      <c r="ELH160" s="1410"/>
      <c r="ELI160" s="1410"/>
      <c r="ELJ160" s="1410"/>
      <c r="ELK160" s="1410"/>
      <c r="ELL160" s="1410"/>
      <c r="ELM160" s="1410"/>
      <c r="ELN160" s="1410"/>
      <c r="ELO160" s="1410"/>
      <c r="ELP160" s="1410"/>
      <c r="ELQ160" s="1410"/>
      <c r="ELR160" s="1410"/>
      <c r="ELS160" s="1410"/>
      <c r="ELT160" s="1410"/>
      <c r="ELU160" s="1410"/>
      <c r="ELV160" s="1410"/>
      <c r="ELW160" s="1410"/>
      <c r="ELX160" s="1410"/>
      <c r="ELY160" s="1410"/>
      <c r="ELZ160" s="1410"/>
      <c r="EMA160" s="1410"/>
      <c r="EMB160" s="1410"/>
      <c r="EMC160" s="1410"/>
      <c r="EMD160" s="1410"/>
      <c r="EME160" s="1410"/>
      <c r="EMF160" s="1410"/>
      <c r="EMG160" s="1410"/>
      <c r="EMH160" s="1410"/>
      <c r="EMI160" s="1410"/>
      <c r="EMJ160" s="1410"/>
      <c r="EMK160" s="1410"/>
      <c r="EML160" s="1410"/>
      <c r="EMM160" s="1410"/>
      <c r="EMN160" s="1410"/>
      <c r="EMO160" s="1410"/>
      <c r="EMP160" s="1410"/>
      <c r="EMQ160" s="1410"/>
      <c r="EMR160" s="1410"/>
      <c r="EMS160" s="1410"/>
      <c r="EMT160" s="1410"/>
      <c r="EMU160" s="1410"/>
      <c r="EMV160" s="1410"/>
      <c r="EMW160" s="1410"/>
      <c r="EMX160" s="1410"/>
      <c r="EMY160" s="1410"/>
      <c r="EMZ160" s="1410"/>
      <c r="ENA160" s="1410"/>
      <c r="ENB160" s="1410"/>
      <c r="ENC160" s="1410"/>
      <c r="END160" s="1410"/>
      <c r="ENE160" s="1410"/>
      <c r="ENF160" s="1410"/>
      <c r="ENG160" s="1410"/>
      <c r="ENH160" s="1410"/>
      <c r="ENI160" s="1410"/>
      <c r="ENJ160" s="1410"/>
      <c r="ENK160" s="1410"/>
      <c r="ENL160" s="1410"/>
      <c r="ENM160" s="1410"/>
      <c r="ENN160" s="1410"/>
      <c r="ENO160" s="1410"/>
      <c r="ENP160" s="1410"/>
      <c r="ENQ160" s="1410"/>
      <c r="ENR160" s="1410"/>
      <c r="ENS160" s="1410"/>
      <c r="ENT160" s="1410"/>
      <c r="ENU160" s="1410"/>
      <c r="ENV160" s="1410"/>
      <c r="ENW160" s="1410"/>
      <c r="ENX160" s="1410"/>
      <c r="ENY160" s="1410"/>
      <c r="ENZ160" s="1410"/>
      <c r="EOA160" s="1410"/>
      <c r="EOB160" s="1410"/>
      <c r="EOC160" s="1410"/>
      <c r="EOD160" s="1410"/>
      <c r="EOE160" s="1410"/>
      <c r="EOF160" s="1410"/>
      <c r="EOG160" s="1410"/>
      <c r="EOH160" s="1410"/>
      <c r="EOI160" s="1410"/>
      <c r="EOJ160" s="1410"/>
      <c r="EOK160" s="1410"/>
      <c r="EOL160" s="1410"/>
      <c r="EOM160" s="1410"/>
      <c r="EON160" s="1410"/>
      <c r="EOO160" s="1410"/>
      <c r="EOP160" s="1410"/>
      <c r="EOQ160" s="1410"/>
      <c r="EOR160" s="1410"/>
      <c r="EOS160" s="1410"/>
      <c r="EOT160" s="1410"/>
      <c r="EOU160" s="1410"/>
      <c r="EOV160" s="1410"/>
      <c r="EOW160" s="1410"/>
      <c r="EOX160" s="1410"/>
      <c r="EOY160" s="1410"/>
      <c r="EOZ160" s="1410"/>
      <c r="EPA160" s="1410"/>
      <c r="EPB160" s="1410"/>
      <c r="EPC160" s="1410"/>
      <c r="EPD160" s="1410"/>
      <c r="EPE160" s="1410"/>
      <c r="EPF160" s="1410"/>
      <c r="EPG160" s="1410"/>
      <c r="EPH160" s="1410"/>
      <c r="EPI160" s="1410"/>
      <c r="EPJ160" s="1410"/>
      <c r="EPK160" s="1410"/>
      <c r="EPL160" s="1410"/>
      <c r="EPM160" s="1410"/>
      <c r="EPN160" s="1410"/>
      <c r="EPO160" s="1410"/>
      <c r="EPP160" s="1410"/>
      <c r="EPQ160" s="1410"/>
      <c r="EPR160" s="1410"/>
      <c r="EPS160" s="1410"/>
      <c r="EPT160" s="1410"/>
      <c r="EPU160" s="1410"/>
      <c r="EPV160" s="1410"/>
      <c r="EPW160" s="1410"/>
      <c r="EPX160" s="1410"/>
      <c r="EPY160" s="1410"/>
      <c r="EPZ160" s="1410"/>
      <c r="EQA160" s="1410"/>
      <c r="EQB160" s="1410"/>
      <c r="EQC160" s="1410"/>
      <c r="EQD160" s="1410"/>
      <c r="EQE160" s="1410"/>
      <c r="EQF160" s="1410"/>
      <c r="EQG160" s="1410"/>
      <c r="EQH160" s="1410"/>
      <c r="EQI160" s="1410"/>
      <c r="EQJ160" s="1410"/>
      <c r="EQK160" s="1410"/>
      <c r="EQL160" s="1410"/>
      <c r="EQM160" s="1410"/>
      <c r="EQN160" s="1410"/>
      <c r="EQO160" s="1410"/>
      <c r="EQP160" s="1410"/>
      <c r="EQQ160" s="1410"/>
      <c r="EQR160" s="1410"/>
      <c r="EQS160" s="1410"/>
      <c r="EQT160" s="1410"/>
      <c r="EQU160" s="1410"/>
      <c r="EQV160" s="1410"/>
      <c r="EQW160" s="1410"/>
      <c r="EQX160" s="1410"/>
      <c r="EQY160" s="1410"/>
      <c r="EQZ160" s="1410"/>
      <c r="ERA160" s="1410"/>
      <c r="ERB160" s="1410"/>
      <c r="ERC160" s="1410"/>
      <c r="ERD160" s="1410"/>
      <c r="ERE160" s="1410"/>
      <c r="ERF160" s="1410"/>
      <c r="ERG160" s="1410"/>
      <c r="ERH160" s="1410"/>
      <c r="ERI160" s="1410"/>
      <c r="ERJ160" s="1410"/>
      <c r="ERK160" s="1410"/>
      <c r="ERL160" s="1410"/>
      <c r="ERM160" s="1410"/>
      <c r="ERN160" s="1410"/>
      <c r="ERO160" s="1410"/>
      <c r="ERP160" s="1410"/>
      <c r="ERQ160" s="1410"/>
      <c r="ERR160" s="1410"/>
      <c r="ERS160" s="1410"/>
      <c r="ERT160" s="1410"/>
      <c r="ERU160" s="1410"/>
      <c r="ERV160" s="1410"/>
      <c r="ERW160" s="1410"/>
      <c r="ERX160" s="1410"/>
      <c r="ERY160" s="1410"/>
      <c r="ERZ160" s="1410"/>
      <c r="ESA160" s="1410"/>
      <c r="ESB160" s="1410"/>
      <c r="ESC160" s="1410"/>
      <c r="ESD160" s="1410"/>
      <c r="ESE160" s="1410"/>
      <c r="ESF160" s="1410"/>
      <c r="ESG160" s="1410"/>
      <c r="ESH160" s="1410"/>
      <c r="ESI160" s="1410"/>
      <c r="ESJ160" s="1410"/>
      <c r="ESK160" s="1410"/>
      <c r="ESL160" s="1410"/>
      <c r="ESM160" s="1410"/>
      <c r="ESN160" s="1410"/>
      <c r="ESO160" s="1410"/>
      <c r="ESP160" s="1410"/>
      <c r="ESQ160" s="1410"/>
      <c r="ESR160" s="1410"/>
      <c r="ESS160" s="1410"/>
      <c r="EST160" s="1410"/>
      <c r="ESU160" s="1410"/>
      <c r="ESV160" s="1410"/>
      <c r="ESW160" s="1410"/>
      <c r="ESX160" s="1410"/>
      <c r="ESY160" s="1410"/>
      <c r="ESZ160" s="1410"/>
      <c r="ETA160" s="1410"/>
      <c r="ETB160" s="1410"/>
      <c r="ETC160" s="1410"/>
      <c r="ETD160" s="1410"/>
      <c r="ETE160" s="1410"/>
      <c r="ETF160" s="1410"/>
      <c r="ETG160" s="1410"/>
      <c r="ETH160" s="1410"/>
      <c r="ETI160" s="1410"/>
      <c r="ETJ160" s="1410"/>
      <c r="ETK160" s="1410"/>
      <c r="ETL160" s="1410"/>
      <c r="ETM160" s="1410"/>
      <c r="ETN160" s="1410"/>
      <c r="ETO160" s="1410"/>
      <c r="ETP160" s="1410"/>
      <c r="ETQ160" s="1410"/>
      <c r="ETR160" s="1410"/>
      <c r="ETS160" s="1410"/>
      <c r="ETT160" s="1410"/>
      <c r="ETU160" s="1410"/>
      <c r="ETV160" s="1410"/>
      <c r="ETW160" s="1410"/>
      <c r="ETX160" s="1410"/>
      <c r="ETY160" s="1410"/>
      <c r="ETZ160" s="1410"/>
      <c r="EUA160" s="1410"/>
      <c r="EUB160" s="1410"/>
      <c r="EUC160" s="1410"/>
      <c r="EUD160" s="1410"/>
      <c r="EUE160" s="1410"/>
      <c r="EUF160" s="1410"/>
      <c r="EUG160" s="1410"/>
      <c r="EUH160" s="1410"/>
      <c r="EUI160" s="1410"/>
      <c r="EUJ160" s="1410"/>
      <c r="EUK160" s="1410"/>
      <c r="EUL160" s="1410"/>
      <c r="EUM160" s="1410"/>
      <c r="EUN160" s="1410"/>
      <c r="EUO160" s="1410"/>
      <c r="EUP160" s="1410"/>
      <c r="EUQ160" s="1410"/>
      <c r="EUR160" s="1410"/>
      <c r="EUS160" s="1410"/>
      <c r="EUT160" s="1410"/>
      <c r="EUU160" s="1410"/>
      <c r="EUV160" s="1410"/>
      <c r="EUW160" s="1410"/>
      <c r="EUX160" s="1410"/>
      <c r="EUY160" s="1410"/>
      <c r="EUZ160" s="1410"/>
      <c r="EVA160" s="1410"/>
      <c r="EVB160" s="1410"/>
      <c r="EVC160" s="1410"/>
      <c r="EVD160" s="1410"/>
      <c r="EVE160" s="1410"/>
      <c r="EVF160" s="1410"/>
      <c r="EVG160" s="1410"/>
      <c r="EVH160" s="1410"/>
      <c r="EVI160" s="1410"/>
      <c r="EVJ160" s="1410"/>
      <c r="EVK160" s="1410"/>
      <c r="EVL160" s="1410"/>
      <c r="EVM160" s="1410"/>
      <c r="EVN160" s="1410"/>
      <c r="EVO160" s="1410"/>
      <c r="EVP160" s="1410"/>
      <c r="EVQ160" s="1410"/>
      <c r="EVR160" s="1410"/>
      <c r="EVS160" s="1410"/>
      <c r="EVT160" s="1410"/>
      <c r="EVU160" s="1410"/>
      <c r="EVV160" s="1410"/>
      <c r="EVW160" s="1410"/>
      <c r="EVX160" s="1410"/>
      <c r="EVY160" s="1410"/>
      <c r="EVZ160" s="1410"/>
      <c r="EWA160" s="1410"/>
      <c r="EWB160" s="1410"/>
      <c r="EWC160" s="1410"/>
      <c r="EWD160" s="1410"/>
      <c r="EWE160" s="1410"/>
      <c r="EWF160" s="1410"/>
      <c r="EWG160" s="1410"/>
      <c r="EWH160" s="1410"/>
      <c r="EWI160" s="1410"/>
      <c r="EWJ160" s="1410"/>
      <c r="EWK160" s="1410"/>
      <c r="EWL160" s="1410"/>
      <c r="EWM160" s="1410"/>
      <c r="EWN160" s="1410"/>
      <c r="EWO160" s="1410"/>
      <c r="EWP160" s="1410"/>
      <c r="EWQ160" s="1410"/>
      <c r="EWR160" s="1410"/>
      <c r="EWS160" s="1410"/>
      <c r="EWT160" s="1410"/>
      <c r="EWU160" s="1410"/>
      <c r="EWV160" s="1410"/>
      <c r="EWW160" s="1410"/>
      <c r="EWX160" s="1410"/>
      <c r="EWY160" s="1410"/>
      <c r="EWZ160" s="1410"/>
      <c r="EXA160" s="1410"/>
      <c r="EXB160" s="1410"/>
      <c r="EXC160" s="1410"/>
      <c r="EXD160" s="1410"/>
      <c r="EXE160" s="1410"/>
      <c r="EXF160" s="1410"/>
      <c r="EXG160" s="1410"/>
      <c r="EXH160" s="1410"/>
      <c r="EXI160" s="1410"/>
      <c r="EXJ160" s="1410"/>
      <c r="EXK160" s="1410"/>
      <c r="EXL160" s="1410"/>
      <c r="EXM160" s="1410"/>
      <c r="EXN160" s="1410"/>
      <c r="EXO160" s="1410"/>
      <c r="EXP160" s="1410"/>
      <c r="EXQ160" s="1410"/>
      <c r="EXR160" s="1410"/>
      <c r="EXS160" s="1410"/>
      <c r="EXT160" s="1410"/>
      <c r="EXU160" s="1410"/>
      <c r="EXV160" s="1410"/>
      <c r="EXW160" s="1410"/>
      <c r="EXX160" s="1410"/>
      <c r="EXY160" s="1410"/>
      <c r="EXZ160" s="1410"/>
      <c r="EYA160" s="1410"/>
      <c r="EYB160" s="1410"/>
      <c r="EYC160" s="1410"/>
      <c r="EYD160" s="1410"/>
      <c r="EYE160" s="1410"/>
      <c r="EYF160" s="1410"/>
      <c r="EYG160" s="1410"/>
      <c r="EYH160" s="1410"/>
      <c r="EYI160" s="1410"/>
      <c r="EYJ160" s="1410"/>
      <c r="EYK160" s="1410"/>
      <c r="EYL160" s="1410"/>
      <c r="EYM160" s="1410"/>
      <c r="EYN160" s="1410"/>
      <c r="EYO160" s="1410"/>
      <c r="EYP160" s="1410"/>
      <c r="EYQ160" s="1410"/>
      <c r="EYR160" s="1410"/>
      <c r="EYS160" s="1410"/>
      <c r="EYT160" s="1410"/>
      <c r="EYU160" s="1410"/>
      <c r="EYV160" s="1410"/>
      <c r="EYW160" s="1410"/>
      <c r="EYX160" s="1410"/>
      <c r="EYY160" s="1410"/>
      <c r="EYZ160" s="1410"/>
      <c r="EZA160" s="1410"/>
      <c r="EZB160" s="1410"/>
      <c r="EZC160" s="1410"/>
      <c r="EZD160" s="1410"/>
      <c r="EZE160" s="1410"/>
      <c r="EZF160" s="1410"/>
      <c r="EZG160" s="1410"/>
      <c r="EZH160" s="1410"/>
      <c r="EZI160" s="1410"/>
      <c r="EZJ160" s="1410"/>
      <c r="EZK160" s="1410"/>
      <c r="EZL160" s="1410"/>
      <c r="EZM160" s="1410"/>
      <c r="EZN160" s="1410"/>
      <c r="EZO160" s="1410"/>
      <c r="EZP160" s="1410"/>
      <c r="EZQ160" s="1410"/>
      <c r="EZR160" s="1410"/>
      <c r="EZS160" s="1410"/>
      <c r="EZT160" s="1410"/>
      <c r="EZU160" s="1410"/>
      <c r="EZV160" s="1410"/>
      <c r="EZW160" s="1410"/>
      <c r="EZX160" s="1410"/>
      <c r="EZY160" s="1410"/>
      <c r="EZZ160" s="1410"/>
      <c r="FAA160" s="1410"/>
      <c r="FAB160" s="1410"/>
      <c r="FAC160" s="1410"/>
      <c r="FAD160" s="1410"/>
      <c r="FAE160" s="1410"/>
      <c r="FAF160" s="1410"/>
      <c r="FAG160" s="1410"/>
      <c r="FAH160" s="1410"/>
      <c r="FAI160" s="1410"/>
      <c r="FAJ160" s="1410"/>
      <c r="FAK160" s="1410"/>
      <c r="FAL160" s="1410"/>
      <c r="FAM160" s="1410"/>
      <c r="FAN160" s="1410"/>
      <c r="FAO160" s="1410"/>
      <c r="FAP160" s="1410"/>
      <c r="FAQ160" s="1410"/>
      <c r="FAR160" s="1410"/>
      <c r="FAS160" s="1410"/>
      <c r="FAT160" s="1410"/>
      <c r="FAU160" s="1410"/>
      <c r="FAV160" s="1410"/>
      <c r="FAW160" s="1410"/>
      <c r="FAX160" s="1410"/>
      <c r="FAY160" s="1410"/>
      <c r="FAZ160" s="1410"/>
      <c r="FBA160" s="1410"/>
      <c r="FBB160" s="1410"/>
      <c r="FBC160" s="1410"/>
      <c r="FBD160" s="1410"/>
      <c r="FBE160" s="1410"/>
      <c r="FBF160" s="1410"/>
      <c r="FBG160" s="1410"/>
      <c r="FBH160" s="1410"/>
      <c r="FBI160" s="1410"/>
      <c r="FBJ160" s="1410"/>
      <c r="FBK160" s="1410"/>
      <c r="FBL160" s="1410"/>
      <c r="FBM160" s="1410"/>
      <c r="FBN160" s="1410"/>
      <c r="FBO160" s="1410"/>
      <c r="FBP160" s="1410"/>
      <c r="FBQ160" s="1410"/>
      <c r="FBR160" s="1410"/>
      <c r="FBS160" s="1410"/>
      <c r="FBT160" s="1410"/>
      <c r="FBU160" s="1410"/>
      <c r="FBV160" s="1410"/>
      <c r="FBW160" s="1410"/>
      <c r="FBX160" s="1410"/>
      <c r="FBY160" s="1410"/>
      <c r="FBZ160" s="1410"/>
      <c r="FCA160" s="1410"/>
      <c r="FCB160" s="1410"/>
      <c r="FCC160" s="1410"/>
      <c r="FCD160" s="1410"/>
      <c r="FCE160" s="1410"/>
      <c r="FCF160" s="1410"/>
      <c r="FCG160" s="1410"/>
      <c r="FCH160" s="1410"/>
      <c r="FCI160" s="1410"/>
      <c r="FCJ160" s="1410"/>
      <c r="FCK160" s="1410"/>
      <c r="FCL160" s="1410"/>
      <c r="FCM160" s="1410"/>
      <c r="FCN160" s="1410"/>
      <c r="FCO160" s="1410"/>
      <c r="FCP160" s="1410"/>
      <c r="FCQ160" s="1410"/>
      <c r="FCR160" s="1410"/>
      <c r="FCS160" s="1410"/>
      <c r="FCT160" s="1410"/>
      <c r="FCU160" s="1410"/>
      <c r="FCV160" s="1410"/>
      <c r="FCW160" s="1410"/>
      <c r="FCX160" s="1410"/>
      <c r="FCY160" s="1410"/>
      <c r="FCZ160" s="1410"/>
      <c r="FDA160" s="1410"/>
      <c r="FDB160" s="1410"/>
      <c r="FDC160" s="1410"/>
      <c r="FDD160" s="1410"/>
      <c r="FDE160" s="1410"/>
      <c r="FDF160" s="1410"/>
      <c r="FDG160" s="1410"/>
      <c r="FDH160" s="1410"/>
      <c r="FDI160" s="1410"/>
      <c r="FDJ160" s="1410"/>
      <c r="FDK160" s="1410"/>
      <c r="FDL160" s="1410"/>
      <c r="FDM160" s="1410"/>
      <c r="FDN160" s="1410"/>
      <c r="FDO160" s="1410"/>
      <c r="FDP160" s="1410"/>
      <c r="FDQ160" s="1410"/>
      <c r="FDR160" s="1410"/>
      <c r="FDS160" s="1410"/>
      <c r="FDT160" s="1410"/>
      <c r="FDU160" s="1410"/>
      <c r="FDV160" s="1410"/>
      <c r="FDW160" s="1410"/>
      <c r="FDX160" s="1410"/>
      <c r="FDY160" s="1410"/>
      <c r="FDZ160" s="1410"/>
      <c r="FEA160" s="1410"/>
      <c r="FEB160" s="1410"/>
      <c r="FEC160" s="1410"/>
      <c r="FED160" s="1410"/>
      <c r="FEE160" s="1410"/>
      <c r="FEF160" s="1410"/>
      <c r="FEG160" s="1410"/>
      <c r="FEH160" s="1410"/>
      <c r="FEI160" s="1410"/>
      <c r="FEJ160" s="1410"/>
      <c r="FEK160" s="1410"/>
      <c r="FEL160" s="1410"/>
      <c r="FEM160" s="1410"/>
      <c r="FEN160" s="1410"/>
      <c r="FEO160" s="1410"/>
      <c r="FEP160" s="1410"/>
      <c r="FEQ160" s="1410"/>
      <c r="FER160" s="1410"/>
      <c r="FES160" s="1410"/>
      <c r="FET160" s="1410"/>
      <c r="FEU160" s="1410"/>
      <c r="FEV160" s="1410"/>
      <c r="FEW160" s="1410"/>
      <c r="FEX160" s="1410"/>
      <c r="FEY160" s="1410"/>
      <c r="FEZ160" s="1410"/>
      <c r="FFA160" s="1410"/>
      <c r="FFB160" s="1410"/>
      <c r="FFC160" s="1410"/>
      <c r="FFD160" s="1410"/>
      <c r="FFE160" s="1410"/>
      <c r="FFF160" s="1410"/>
      <c r="FFG160" s="1410"/>
      <c r="FFH160" s="1410"/>
      <c r="FFI160" s="1410"/>
      <c r="FFJ160" s="1410"/>
      <c r="FFK160" s="1410"/>
      <c r="FFL160" s="1410"/>
      <c r="FFM160" s="1410"/>
      <c r="FFN160" s="1410"/>
      <c r="FFO160" s="1410"/>
      <c r="FFP160" s="1410"/>
      <c r="FFQ160" s="1410"/>
      <c r="FFR160" s="1410"/>
      <c r="FFS160" s="1410"/>
      <c r="FFT160" s="1410"/>
      <c r="FFU160" s="1410"/>
      <c r="FFV160" s="1410"/>
      <c r="FFW160" s="1410"/>
      <c r="FFX160" s="1410"/>
      <c r="FFY160" s="1410"/>
      <c r="FFZ160" s="1410"/>
      <c r="FGA160" s="1410"/>
      <c r="FGB160" s="1410"/>
      <c r="FGC160" s="1410"/>
      <c r="FGD160" s="1410"/>
      <c r="FGE160" s="1410"/>
      <c r="FGF160" s="1410"/>
      <c r="FGG160" s="1410"/>
      <c r="FGH160" s="1410"/>
      <c r="FGI160" s="1410"/>
      <c r="FGJ160" s="1410"/>
      <c r="FGK160" s="1410"/>
      <c r="FGL160" s="1410"/>
      <c r="FGM160" s="1410"/>
      <c r="FGN160" s="1410"/>
      <c r="FGO160" s="1410"/>
      <c r="FGP160" s="1410"/>
      <c r="FGQ160" s="1410"/>
      <c r="FGR160" s="1410"/>
      <c r="FGS160" s="1410"/>
      <c r="FGT160" s="1410"/>
      <c r="FGU160" s="1410"/>
      <c r="FGV160" s="1410"/>
      <c r="FGW160" s="1410"/>
      <c r="FGX160" s="1410"/>
      <c r="FGY160" s="1410"/>
      <c r="FGZ160" s="1410"/>
      <c r="FHA160" s="1410"/>
      <c r="FHB160" s="1410"/>
      <c r="FHC160" s="1410"/>
      <c r="FHD160" s="1410"/>
      <c r="FHE160" s="1410"/>
      <c r="FHF160" s="1410"/>
      <c r="FHG160" s="1410"/>
      <c r="FHH160" s="1410"/>
      <c r="FHI160" s="1410"/>
      <c r="FHJ160" s="1410"/>
      <c r="FHK160" s="1410"/>
      <c r="FHL160" s="1410"/>
      <c r="FHM160" s="1410"/>
      <c r="FHN160" s="1410"/>
      <c r="FHO160" s="1410"/>
      <c r="FHP160" s="1410"/>
      <c r="FHQ160" s="1410"/>
      <c r="FHR160" s="1410"/>
      <c r="FHS160" s="1410"/>
      <c r="FHT160" s="1410"/>
      <c r="FHU160" s="1410"/>
      <c r="FHV160" s="1410"/>
      <c r="FHW160" s="1410"/>
      <c r="FHX160" s="1410"/>
      <c r="FHY160" s="1410"/>
      <c r="FHZ160" s="1410"/>
      <c r="FIA160" s="1410"/>
      <c r="FIB160" s="1410"/>
      <c r="FIC160" s="1410"/>
      <c r="FID160" s="1410"/>
      <c r="FIE160" s="1410"/>
      <c r="FIF160" s="1410"/>
      <c r="FIG160" s="1410"/>
      <c r="FIH160" s="1410"/>
      <c r="FII160" s="1410"/>
      <c r="FIJ160" s="1410"/>
      <c r="FIK160" s="1410"/>
      <c r="FIL160" s="1410"/>
      <c r="FIM160" s="1410"/>
      <c r="FIN160" s="1410"/>
      <c r="FIO160" s="1410"/>
      <c r="FIP160" s="1410"/>
      <c r="FIQ160" s="1410"/>
      <c r="FIR160" s="1410"/>
      <c r="FIS160" s="1410"/>
      <c r="FIT160" s="1410"/>
      <c r="FIU160" s="1410"/>
      <c r="FIV160" s="1410"/>
      <c r="FIW160" s="1410"/>
      <c r="FIX160" s="1410"/>
      <c r="FIY160" s="1410"/>
      <c r="FIZ160" s="1410"/>
      <c r="FJA160" s="1410"/>
      <c r="FJB160" s="1410"/>
      <c r="FJC160" s="1410"/>
      <c r="FJD160" s="1410"/>
      <c r="FJE160" s="1410"/>
      <c r="FJF160" s="1410"/>
      <c r="FJG160" s="1410"/>
      <c r="FJH160" s="1410"/>
      <c r="FJI160" s="1410"/>
      <c r="FJJ160" s="1410"/>
      <c r="FJK160" s="1410"/>
      <c r="FJL160" s="1410"/>
      <c r="FJM160" s="1410"/>
      <c r="FJN160" s="1410"/>
      <c r="FJO160" s="1410"/>
      <c r="FJP160" s="1410"/>
      <c r="FJQ160" s="1410"/>
      <c r="FJR160" s="1410"/>
      <c r="FJS160" s="1410"/>
      <c r="FJT160" s="1410"/>
      <c r="FJU160" s="1410"/>
      <c r="FJV160" s="1410"/>
      <c r="FJW160" s="1410"/>
      <c r="FJX160" s="1410"/>
      <c r="FJY160" s="1410"/>
      <c r="FJZ160" s="1410"/>
      <c r="FKA160" s="1410"/>
      <c r="FKB160" s="1410"/>
      <c r="FKC160" s="1410"/>
      <c r="FKD160" s="1410"/>
      <c r="FKE160" s="1410"/>
      <c r="FKF160" s="1410"/>
      <c r="FKG160" s="1410"/>
      <c r="FKH160" s="1410"/>
      <c r="FKI160" s="1410"/>
      <c r="FKJ160" s="1410"/>
      <c r="FKK160" s="1410"/>
      <c r="FKL160" s="1410"/>
      <c r="FKM160" s="1410"/>
      <c r="FKN160" s="1410"/>
      <c r="FKO160" s="1410"/>
      <c r="FKP160" s="1410"/>
      <c r="FKQ160" s="1410"/>
      <c r="FKR160" s="1410"/>
      <c r="FKS160" s="1410"/>
      <c r="FKT160" s="1410"/>
      <c r="FKU160" s="1410"/>
      <c r="FKV160" s="1410"/>
      <c r="FKW160" s="1410"/>
      <c r="FKX160" s="1410"/>
      <c r="FKY160" s="1410"/>
      <c r="FKZ160" s="1410"/>
      <c r="FLA160" s="1410"/>
      <c r="FLB160" s="1410"/>
      <c r="FLC160" s="1410"/>
      <c r="FLD160" s="1410"/>
      <c r="FLE160" s="1410"/>
      <c r="FLF160" s="1410"/>
      <c r="FLG160" s="1410"/>
      <c r="FLH160" s="1410"/>
      <c r="FLI160" s="1410"/>
      <c r="FLJ160" s="1410"/>
      <c r="FLK160" s="1410"/>
      <c r="FLL160" s="1410"/>
      <c r="FLM160" s="1410"/>
      <c r="FLN160" s="1410"/>
      <c r="FLO160" s="1410"/>
      <c r="FLP160" s="1410"/>
      <c r="FLQ160" s="1410"/>
      <c r="FLR160" s="1410"/>
      <c r="FLS160" s="1410"/>
      <c r="FLT160" s="1410"/>
      <c r="FLU160" s="1410"/>
      <c r="FLV160" s="1410"/>
      <c r="FLW160" s="1410"/>
      <c r="FLX160" s="1410"/>
      <c r="FLY160" s="1410"/>
      <c r="FLZ160" s="1410"/>
      <c r="FMA160" s="1410"/>
      <c r="FMB160" s="1410"/>
      <c r="FMC160" s="1410"/>
      <c r="FMD160" s="1410"/>
      <c r="FME160" s="1410"/>
      <c r="FMF160" s="1410"/>
      <c r="FMG160" s="1410"/>
      <c r="FMH160" s="1410"/>
      <c r="FMI160" s="1410"/>
      <c r="FMJ160" s="1410"/>
      <c r="FMK160" s="1410"/>
      <c r="FML160" s="1410"/>
      <c r="FMM160" s="1410"/>
      <c r="FMN160" s="1410"/>
      <c r="FMO160" s="1410"/>
      <c r="FMP160" s="1410"/>
      <c r="FMQ160" s="1410"/>
      <c r="FMR160" s="1410"/>
      <c r="FMS160" s="1410"/>
      <c r="FMT160" s="1410"/>
      <c r="FMU160" s="1410"/>
      <c r="FMV160" s="1410"/>
      <c r="FMW160" s="1410"/>
      <c r="FMX160" s="1410"/>
      <c r="FMY160" s="1410"/>
      <c r="FMZ160" s="1410"/>
      <c r="FNA160" s="1410"/>
      <c r="FNB160" s="1410"/>
      <c r="FNC160" s="1410"/>
      <c r="FND160" s="1410"/>
      <c r="FNE160" s="1410"/>
      <c r="FNF160" s="1410"/>
      <c r="FNG160" s="1410"/>
      <c r="FNH160" s="1410"/>
      <c r="FNI160" s="1410"/>
      <c r="FNJ160" s="1410"/>
      <c r="FNK160" s="1410"/>
      <c r="FNL160" s="1410"/>
      <c r="FNM160" s="1410"/>
      <c r="FNN160" s="1410"/>
      <c r="FNO160" s="1410"/>
      <c r="FNP160" s="1410"/>
      <c r="FNQ160" s="1410"/>
      <c r="FNR160" s="1410"/>
      <c r="FNS160" s="1410"/>
      <c r="FNT160" s="1410"/>
      <c r="FNU160" s="1410"/>
      <c r="FNV160" s="1410"/>
      <c r="FNW160" s="1410"/>
      <c r="FNX160" s="1410"/>
      <c r="FNY160" s="1410"/>
      <c r="FNZ160" s="1410"/>
      <c r="FOA160" s="1410"/>
      <c r="FOB160" s="1410"/>
      <c r="FOC160" s="1410"/>
      <c r="FOD160" s="1410"/>
      <c r="FOE160" s="1410"/>
      <c r="FOF160" s="1410"/>
      <c r="FOG160" s="1410"/>
      <c r="FOH160" s="1410"/>
      <c r="FOI160" s="1410"/>
      <c r="FOJ160" s="1410"/>
      <c r="FOK160" s="1410"/>
      <c r="FOL160" s="1410"/>
      <c r="FOM160" s="1410"/>
      <c r="FON160" s="1410"/>
      <c r="FOO160" s="1410"/>
      <c r="FOP160" s="1410"/>
      <c r="FOQ160" s="1410"/>
      <c r="FOR160" s="1410"/>
      <c r="FOS160" s="1410"/>
      <c r="FOT160" s="1410"/>
      <c r="FOU160" s="1410"/>
      <c r="FOV160" s="1410"/>
      <c r="FOW160" s="1410"/>
      <c r="FOX160" s="1410"/>
      <c r="FOY160" s="1410"/>
      <c r="FOZ160" s="1410"/>
      <c r="FPA160" s="1410"/>
      <c r="FPB160" s="1410"/>
      <c r="FPC160" s="1410"/>
      <c r="FPD160" s="1410"/>
      <c r="FPE160" s="1410"/>
      <c r="FPF160" s="1410"/>
      <c r="FPG160" s="1410"/>
      <c r="FPH160" s="1410"/>
      <c r="FPI160" s="1410"/>
      <c r="FPJ160" s="1410"/>
      <c r="FPK160" s="1410"/>
      <c r="FPL160" s="1410"/>
      <c r="FPM160" s="1410"/>
      <c r="FPN160" s="1410"/>
      <c r="FPO160" s="1410"/>
      <c r="FPP160" s="1410"/>
      <c r="FPQ160" s="1410"/>
      <c r="FPR160" s="1410"/>
      <c r="FPS160" s="1410"/>
      <c r="FPT160" s="1410"/>
      <c r="FPU160" s="1410"/>
      <c r="FPV160" s="1410"/>
      <c r="FPW160" s="1410"/>
      <c r="FPX160" s="1410"/>
      <c r="FPY160" s="1410"/>
      <c r="FPZ160" s="1410"/>
      <c r="FQA160" s="1410"/>
      <c r="FQB160" s="1410"/>
      <c r="FQC160" s="1410"/>
      <c r="FQD160" s="1410"/>
      <c r="FQE160" s="1410"/>
      <c r="FQF160" s="1410"/>
      <c r="FQG160" s="1410"/>
      <c r="FQH160" s="1410"/>
      <c r="FQI160" s="1410"/>
      <c r="FQJ160" s="1410"/>
      <c r="FQK160" s="1410"/>
      <c r="FQL160" s="1410"/>
      <c r="FQM160" s="1410"/>
      <c r="FQN160" s="1410"/>
      <c r="FQO160" s="1410"/>
      <c r="FQP160" s="1410"/>
      <c r="FQQ160" s="1410"/>
      <c r="FQR160" s="1410"/>
      <c r="FQS160" s="1410"/>
      <c r="FQT160" s="1410"/>
      <c r="FQU160" s="1410"/>
      <c r="FQV160" s="1410"/>
      <c r="FQW160" s="1410"/>
      <c r="FQX160" s="1410"/>
      <c r="FQY160" s="1410"/>
      <c r="FQZ160" s="1410"/>
      <c r="FRA160" s="1410"/>
      <c r="FRB160" s="1410"/>
      <c r="FRC160" s="1410"/>
      <c r="FRD160" s="1410"/>
      <c r="FRE160" s="1410"/>
      <c r="FRF160" s="1410"/>
      <c r="FRG160" s="1410"/>
      <c r="FRH160" s="1410"/>
      <c r="FRI160" s="1410"/>
      <c r="FRJ160" s="1410"/>
      <c r="FRK160" s="1410"/>
      <c r="FRL160" s="1410"/>
      <c r="FRM160" s="1410"/>
      <c r="FRN160" s="1410"/>
      <c r="FRO160" s="1410"/>
      <c r="FRP160" s="1410"/>
      <c r="FRQ160" s="1410"/>
      <c r="FRR160" s="1410"/>
      <c r="FRS160" s="1410"/>
      <c r="FRT160" s="1410"/>
      <c r="FRU160" s="1410"/>
      <c r="FRV160" s="1410"/>
      <c r="FRW160" s="1410"/>
      <c r="FRX160" s="1410"/>
      <c r="FRY160" s="1410"/>
      <c r="FRZ160" s="1410"/>
      <c r="FSA160" s="1410"/>
      <c r="FSB160" s="1410"/>
      <c r="FSC160" s="1410"/>
      <c r="FSD160" s="1410"/>
      <c r="FSE160" s="1410"/>
      <c r="FSF160" s="1410"/>
      <c r="FSG160" s="1410"/>
      <c r="FSH160" s="1410"/>
      <c r="FSI160" s="1410"/>
      <c r="FSJ160" s="1410"/>
      <c r="FSK160" s="1410"/>
      <c r="FSL160" s="1410"/>
      <c r="FSM160" s="1410"/>
      <c r="FSN160" s="1410"/>
      <c r="FSO160" s="1410"/>
      <c r="FSP160" s="1410"/>
      <c r="FSQ160" s="1410"/>
      <c r="FSR160" s="1410"/>
      <c r="FSS160" s="1410"/>
      <c r="FST160" s="1410"/>
      <c r="FSU160" s="1410"/>
      <c r="FSV160" s="1410"/>
      <c r="FSW160" s="1410"/>
      <c r="FSX160" s="1410"/>
      <c r="FSY160" s="1410"/>
      <c r="FSZ160" s="1410"/>
      <c r="FTA160" s="1410"/>
      <c r="FTB160" s="1410"/>
      <c r="FTC160" s="1410"/>
      <c r="FTD160" s="1410"/>
      <c r="FTE160" s="1410"/>
      <c r="FTF160" s="1410"/>
      <c r="FTG160" s="1410"/>
      <c r="FTH160" s="1410"/>
      <c r="FTI160" s="1410"/>
      <c r="FTJ160" s="1410"/>
      <c r="FTK160" s="1410"/>
      <c r="FTL160" s="1410"/>
      <c r="FTM160" s="1410"/>
      <c r="FTN160" s="1410"/>
      <c r="FTO160" s="1410"/>
      <c r="FTP160" s="1410"/>
      <c r="FTQ160" s="1410"/>
      <c r="FTR160" s="1410"/>
      <c r="FTS160" s="1410"/>
      <c r="FTT160" s="1410"/>
      <c r="FTU160" s="1410"/>
      <c r="FTV160" s="1410"/>
      <c r="FTW160" s="1410"/>
      <c r="FTX160" s="1410"/>
      <c r="FTY160" s="1410"/>
      <c r="FTZ160" s="1410"/>
      <c r="FUA160" s="1410"/>
      <c r="FUB160" s="1410"/>
      <c r="FUC160" s="1410"/>
      <c r="FUD160" s="1410"/>
      <c r="FUE160" s="1410"/>
      <c r="FUF160" s="1410"/>
      <c r="FUG160" s="1410"/>
      <c r="FUH160" s="1410"/>
      <c r="FUI160" s="1410"/>
      <c r="FUJ160" s="1410"/>
      <c r="FUK160" s="1410"/>
      <c r="FUL160" s="1410"/>
      <c r="FUM160" s="1410"/>
      <c r="FUN160" s="1410"/>
      <c r="FUO160" s="1410"/>
      <c r="FUP160" s="1410"/>
      <c r="FUQ160" s="1410"/>
      <c r="FUR160" s="1410"/>
      <c r="FUS160" s="1410"/>
      <c r="FUT160" s="1410"/>
      <c r="FUU160" s="1410"/>
      <c r="FUV160" s="1410"/>
      <c r="FUW160" s="1410"/>
      <c r="FUX160" s="1410"/>
      <c r="FUY160" s="1410"/>
      <c r="FUZ160" s="1410"/>
      <c r="FVA160" s="1410"/>
      <c r="FVB160" s="1410"/>
      <c r="FVC160" s="1410"/>
      <c r="FVD160" s="1410"/>
      <c r="FVE160" s="1410"/>
      <c r="FVF160" s="1410"/>
      <c r="FVG160" s="1410"/>
      <c r="FVH160" s="1410"/>
      <c r="FVI160" s="1410"/>
      <c r="FVJ160" s="1410"/>
      <c r="FVK160" s="1410"/>
      <c r="FVL160" s="1410"/>
      <c r="FVM160" s="1410"/>
      <c r="FVN160" s="1410"/>
      <c r="FVO160" s="1410"/>
      <c r="FVP160" s="1410"/>
      <c r="FVQ160" s="1410"/>
      <c r="FVR160" s="1410"/>
      <c r="FVS160" s="1410"/>
      <c r="FVT160" s="1410"/>
      <c r="FVU160" s="1410"/>
      <c r="FVV160" s="1410"/>
      <c r="FVW160" s="1410"/>
      <c r="FVX160" s="1410"/>
      <c r="FVY160" s="1410"/>
      <c r="FVZ160" s="1410"/>
      <c r="FWA160" s="1410"/>
      <c r="FWB160" s="1410"/>
      <c r="FWC160" s="1410"/>
      <c r="FWD160" s="1410"/>
      <c r="FWE160" s="1410"/>
      <c r="FWF160" s="1410"/>
      <c r="FWG160" s="1410"/>
      <c r="FWH160" s="1410"/>
      <c r="FWI160" s="1410"/>
      <c r="FWJ160" s="1410"/>
      <c r="FWK160" s="1410"/>
      <c r="FWL160" s="1410"/>
      <c r="FWM160" s="1410"/>
      <c r="FWN160" s="1410"/>
      <c r="FWO160" s="1410"/>
      <c r="FWP160" s="1410"/>
      <c r="FWQ160" s="1410"/>
      <c r="FWR160" s="1410"/>
      <c r="FWS160" s="1410"/>
      <c r="FWT160" s="1410"/>
      <c r="FWU160" s="1410"/>
      <c r="FWV160" s="1410"/>
      <c r="FWW160" s="1410"/>
      <c r="FWX160" s="1410"/>
      <c r="FWY160" s="1410"/>
      <c r="FWZ160" s="1410"/>
      <c r="FXA160" s="1410"/>
      <c r="FXB160" s="1410"/>
      <c r="FXC160" s="1410"/>
      <c r="FXD160" s="1410"/>
      <c r="FXE160" s="1410"/>
      <c r="FXF160" s="1410"/>
      <c r="FXG160" s="1410"/>
      <c r="FXH160" s="1410"/>
      <c r="FXI160" s="1410"/>
      <c r="FXJ160" s="1410"/>
      <c r="FXK160" s="1410"/>
      <c r="FXL160" s="1410"/>
      <c r="FXM160" s="1410"/>
      <c r="FXN160" s="1410"/>
      <c r="FXO160" s="1410"/>
      <c r="FXP160" s="1410"/>
      <c r="FXQ160" s="1410"/>
      <c r="FXR160" s="1410"/>
      <c r="FXS160" s="1410"/>
      <c r="FXT160" s="1410"/>
      <c r="FXU160" s="1410"/>
      <c r="FXV160" s="1410"/>
      <c r="FXW160" s="1410"/>
      <c r="FXX160" s="1410"/>
      <c r="FXY160" s="1410"/>
      <c r="FXZ160" s="1410"/>
      <c r="FYA160" s="1410"/>
      <c r="FYB160" s="1410"/>
      <c r="FYC160" s="1410"/>
      <c r="FYD160" s="1410"/>
      <c r="FYE160" s="1410"/>
      <c r="FYF160" s="1410"/>
      <c r="FYG160" s="1410"/>
      <c r="FYH160" s="1410"/>
      <c r="FYI160" s="1410"/>
      <c r="FYJ160" s="1410"/>
      <c r="FYK160" s="1410"/>
      <c r="FYL160" s="1410"/>
      <c r="FYM160" s="1410"/>
      <c r="FYN160" s="1410"/>
      <c r="FYO160" s="1410"/>
      <c r="FYP160" s="1410"/>
      <c r="FYQ160" s="1410"/>
      <c r="FYR160" s="1410"/>
      <c r="FYS160" s="1410"/>
      <c r="FYT160" s="1410"/>
      <c r="FYU160" s="1410"/>
      <c r="FYV160" s="1410"/>
      <c r="FYW160" s="1410"/>
      <c r="FYX160" s="1410"/>
      <c r="FYY160" s="1410"/>
      <c r="FYZ160" s="1410"/>
      <c r="FZA160" s="1410"/>
      <c r="FZB160" s="1410"/>
      <c r="FZC160" s="1410"/>
      <c r="FZD160" s="1410"/>
      <c r="FZE160" s="1410"/>
      <c r="FZF160" s="1410"/>
      <c r="FZG160" s="1410"/>
      <c r="FZH160" s="1410"/>
      <c r="FZI160" s="1410"/>
      <c r="FZJ160" s="1410"/>
      <c r="FZK160" s="1410"/>
      <c r="FZL160" s="1410"/>
      <c r="FZM160" s="1410"/>
      <c r="FZN160" s="1410"/>
      <c r="FZO160" s="1410"/>
      <c r="FZP160" s="1410"/>
      <c r="FZQ160" s="1410"/>
      <c r="FZR160" s="1410"/>
      <c r="FZS160" s="1410"/>
      <c r="FZT160" s="1410"/>
      <c r="FZU160" s="1410"/>
      <c r="FZV160" s="1410"/>
      <c r="FZW160" s="1410"/>
      <c r="FZX160" s="1410"/>
      <c r="FZY160" s="1410"/>
      <c r="FZZ160" s="1410"/>
      <c r="GAA160" s="1410"/>
      <c r="GAB160" s="1410"/>
      <c r="GAC160" s="1410"/>
      <c r="GAD160" s="1410"/>
      <c r="GAE160" s="1410"/>
      <c r="GAF160" s="1410"/>
      <c r="GAG160" s="1410"/>
      <c r="GAH160" s="1410"/>
      <c r="GAI160" s="1410"/>
      <c r="GAJ160" s="1410"/>
      <c r="GAK160" s="1410"/>
      <c r="GAL160" s="1410"/>
      <c r="GAM160" s="1410"/>
      <c r="GAN160" s="1410"/>
      <c r="GAO160" s="1410"/>
      <c r="GAP160" s="1410"/>
      <c r="GAQ160" s="1410"/>
      <c r="GAR160" s="1410"/>
      <c r="GAS160" s="1410"/>
      <c r="GAT160" s="1410"/>
      <c r="GAU160" s="1410"/>
      <c r="GAV160" s="1410"/>
      <c r="GAW160" s="1410"/>
      <c r="GAX160" s="1410"/>
      <c r="GAY160" s="1410"/>
      <c r="GAZ160" s="1410"/>
      <c r="GBA160" s="1410"/>
      <c r="GBB160" s="1410"/>
      <c r="GBC160" s="1410"/>
      <c r="GBD160" s="1410"/>
      <c r="GBE160" s="1410"/>
      <c r="GBF160" s="1410"/>
      <c r="GBG160" s="1410"/>
      <c r="GBH160" s="1410"/>
      <c r="GBI160" s="1410"/>
      <c r="GBJ160" s="1410"/>
      <c r="GBK160" s="1410"/>
      <c r="GBL160" s="1410"/>
      <c r="GBM160" s="1410"/>
      <c r="GBN160" s="1410"/>
      <c r="GBO160" s="1410"/>
      <c r="GBP160" s="1410"/>
      <c r="GBQ160" s="1410"/>
      <c r="GBR160" s="1410"/>
      <c r="GBS160" s="1410"/>
      <c r="GBT160" s="1410"/>
      <c r="GBU160" s="1410"/>
      <c r="GBV160" s="1410"/>
      <c r="GBW160" s="1410"/>
      <c r="GBX160" s="1410"/>
      <c r="GBY160" s="1410"/>
      <c r="GBZ160" s="1410"/>
      <c r="GCA160" s="1410"/>
      <c r="GCB160" s="1410"/>
      <c r="GCC160" s="1410"/>
      <c r="GCD160" s="1410"/>
      <c r="GCE160" s="1410"/>
      <c r="GCF160" s="1410"/>
      <c r="GCG160" s="1410"/>
      <c r="GCH160" s="1410"/>
      <c r="GCI160" s="1410"/>
      <c r="GCJ160" s="1410"/>
      <c r="GCK160" s="1410"/>
      <c r="GCL160" s="1410"/>
      <c r="GCM160" s="1410"/>
      <c r="GCN160" s="1410"/>
      <c r="GCO160" s="1410"/>
      <c r="GCP160" s="1410"/>
      <c r="GCQ160" s="1410"/>
      <c r="GCR160" s="1410"/>
      <c r="GCS160" s="1410"/>
      <c r="GCT160" s="1410"/>
      <c r="GCU160" s="1410"/>
      <c r="GCV160" s="1410"/>
      <c r="GCW160" s="1410"/>
      <c r="GCX160" s="1410"/>
      <c r="GCY160" s="1410"/>
      <c r="GCZ160" s="1410"/>
      <c r="GDA160" s="1410"/>
      <c r="GDB160" s="1410"/>
      <c r="GDC160" s="1410"/>
      <c r="GDD160" s="1410"/>
      <c r="GDE160" s="1410"/>
      <c r="GDF160" s="1410"/>
      <c r="GDG160" s="1410"/>
      <c r="GDH160" s="1410"/>
      <c r="GDI160" s="1410"/>
      <c r="GDJ160" s="1410"/>
      <c r="GDK160" s="1410"/>
      <c r="GDL160" s="1410"/>
      <c r="GDM160" s="1410"/>
      <c r="GDN160" s="1410"/>
      <c r="GDO160" s="1410"/>
      <c r="GDP160" s="1410"/>
      <c r="GDQ160" s="1410"/>
      <c r="GDR160" s="1410"/>
      <c r="GDS160" s="1410"/>
      <c r="GDT160" s="1410"/>
      <c r="GDU160" s="1410"/>
      <c r="GDV160" s="1410"/>
      <c r="GDW160" s="1410"/>
      <c r="GDX160" s="1410"/>
      <c r="GDY160" s="1410"/>
      <c r="GDZ160" s="1410"/>
      <c r="GEA160" s="1410"/>
      <c r="GEB160" s="1410"/>
      <c r="GEC160" s="1410"/>
      <c r="GED160" s="1410"/>
      <c r="GEE160" s="1410"/>
      <c r="GEF160" s="1410"/>
      <c r="GEG160" s="1410"/>
      <c r="GEH160" s="1410"/>
      <c r="GEI160" s="1410"/>
      <c r="GEJ160" s="1410"/>
      <c r="GEK160" s="1410"/>
      <c r="GEL160" s="1410"/>
      <c r="GEM160" s="1410"/>
      <c r="GEN160" s="1410"/>
      <c r="GEO160" s="1410"/>
      <c r="GEP160" s="1410"/>
      <c r="GEQ160" s="1410"/>
      <c r="GER160" s="1410"/>
      <c r="GES160" s="1410"/>
      <c r="GET160" s="1410"/>
      <c r="GEU160" s="1410"/>
      <c r="GEV160" s="1410"/>
      <c r="GEW160" s="1410"/>
      <c r="GEX160" s="1410"/>
      <c r="GEY160" s="1410"/>
      <c r="GEZ160" s="1410"/>
      <c r="GFA160" s="1410"/>
      <c r="GFB160" s="1410"/>
      <c r="GFC160" s="1410"/>
      <c r="GFD160" s="1410"/>
      <c r="GFE160" s="1410"/>
      <c r="GFF160" s="1410"/>
      <c r="GFG160" s="1410"/>
      <c r="GFH160" s="1410"/>
      <c r="GFI160" s="1410"/>
      <c r="GFJ160" s="1410"/>
      <c r="GFK160" s="1410"/>
      <c r="GFL160" s="1410"/>
      <c r="GFM160" s="1410"/>
      <c r="GFN160" s="1410"/>
      <c r="GFO160" s="1410"/>
      <c r="GFP160" s="1410"/>
      <c r="GFQ160" s="1410"/>
      <c r="GFR160" s="1410"/>
      <c r="GFS160" s="1410"/>
      <c r="GFT160" s="1410"/>
      <c r="GFU160" s="1410"/>
      <c r="GFV160" s="1410"/>
      <c r="GFW160" s="1410"/>
      <c r="GFX160" s="1410"/>
      <c r="GFY160" s="1410"/>
      <c r="GFZ160" s="1410"/>
      <c r="GGA160" s="1410"/>
      <c r="GGB160" s="1410"/>
      <c r="GGC160" s="1410"/>
      <c r="GGD160" s="1410"/>
      <c r="GGE160" s="1410"/>
      <c r="GGF160" s="1410"/>
      <c r="GGG160" s="1410"/>
      <c r="GGH160" s="1410"/>
      <c r="GGI160" s="1410"/>
      <c r="GGJ160" s="1410"/>
      <c r="GGK160" s="1410"/>
      <c r="GGL160" s="1410"/>
      <c r="GGM160" s="1410"/>
      <c r="GGN160" s="1410"/>
      <c r="GGO160" s="1410"/>
      <c r="GGP160" s="1410"/>
      <c r="GGQ160" s="1410"/>
      <c r="GGR160" s="1410"/>
      <c r="GGS160" s="1410"/>
      <c r="GGT160" s="1410"/>
      <c r="GGU160" s="1410"/>
      <c r="GGV160" s="1410"/>
      <c r="GGW160" s="1410"/>
      <c r="GGX160" s="1410"/>
      <c r="GGY160" s="1410"/>
      <c r="GGZ160" s="1410"/>
      <c r="GHA160" s="1410"/>
      <c r="GHB160" s="1410"/>
      <c r="GHC160" s="1410"/>
      <c r="GHD160" s="1410"/>
      <c r="GHE160" s="1410"/>
      <c r="GHF160" s="1410"/>
      <c r="GHG160" s="1410"/>
      <c r="GHH160" s="1410"/>
      <c r="GHI160" s="1410"/>
      <c r="GHJ160" s="1410"/>
      <c r="GHK160" s="1410"/>
      <c r="GHL160" s="1410"/>
      <c r="GHM160" s="1410"/>
      <c r="GHN160" s="1410"/>
      <c r="GHO160" s="1410"/>
      <c r="GHP160" s="1410"/>
      <c r="GHQ160" s="1410"/>
      <c r="GHR160" s="1410"/>
      <c r="GHS160" s="1410"/>
      <c r="GHT160" s="1410"/>
      <c r="GHU160" s="1410"/>
      <c r="GHV160" s="1410"/>
      <c r="GHW160" s="1410"/>
      <c r="GHX160" s="1410"/>
      <c r="GHY160" s="1410"/>
      <c r="GHZ160" s="1410"/>
      <c r="GIA160" s="1410"/>
      <c r="GIB160" s="1410"/>
      <c r="GIC160" s="1410"/>
      <c r="GID160" s="1410"/>
      <c r="GIE160" s="1410"/>
      <c r="GIF160" s="1410"/>
      <c r="GIG160" s="1410"/>
      <c r="GIH160" s="1410"/>
      <c r="GII160" s="1410"/>
      <c r="GIJ160" s="1410"/>
      <c r="GIK160" s="1410"/>
      <c r="GIL160" s="1410"/>
      <c r="GIM160" s="1410"/>
      <c r="GIN160" s="1410"/>
      <c r="GIO160" s="1410"/>
      <c r="GIP160" s="1410"/>
      <c r="GIQ160" s="1410"/>
      <c r="GIR160" s="1410"/>
      <c r="GIS160" s="1410"/>
      <c r="GIT160" s="1410"/>
      <c r="GIU160" s="1410"/>
      <c r="GIV160" s="1410"/>
      <c r="GIW160" s="1410"/>
      <c r="GIX160" s="1410"/>
      <c r="GIY160" s="1410"/>
      <c r="GIZ160" s="1410"/>
      <c r="GJA160" s="1410"/>
      <c r="GJB160" s="1410"/>
      <c r="GJC160" s="1410"/>
      <c r="GJD160" s="1410"/>
      <c r="GJE160" s="1410"/>
      <c r="GJF160" s="1410"/>
      <c r="GJG160" s="1410"/>
      <c r="GJH160" s="1410"/>
      <c r="GJI160" s="1410"/>
      <c r="GJJ160" s="1410"/>
      <c r="GJK160" s="1410"/>
      <c r="GJL160" s="1410"/>
      <c r="GJM160" s="1410"/>
      <c r="GJN160" s="1410"/>
      <c r="GJO160" s="1410"/>
      <c r="GJP160" s="1410"/>
      <c r="GJQ160" s="1410"/>
      <c r="GJR160" s="1410"/>
      <c r="GJS160" s="1410"/>
      <c r="GJT160" s="1410"/>
      <c r="GJU160" s="1410"/>
      <c r="GJV160" s="1410"/>
      <c r="GJW160" s="1410"/>
      <c r="GJX160" s="1410"/>
      <c r="GJY160" s="1410"/>
      <c r="GJZ160" s="1410"/>
      <c r="GKA160" s="1410"/>
      <c r="GKB160" s="1410"/>
      <c r="GKC160" s="1410"/>
      <c r="GKD160" s="1410"/>
      <c r="GKE160" s="1410"/>
      <c r="GKF160" s="1410"/>
      <c r="GKG160" s="1410"/>
      <c r="GKH160" s="1410"/>
      <c r="GKI160" s="1410"/>
      <c r="GKJ160" s="1410"/>
      <c r="GKK160" s="1410"/>
      <c r="GKL160" s="1410"/>
      <c r="GKM160" s="1410"/>
      <c r="GKN160" s="1410"/>
      <c r="GKO160" s="1410"/>
      <c r="GKP160" s="1410"/>
      <c r="GKQ160" s="1410"/>
      <c r="GKR160" s="1410"/>
      <c r="GKS160" s="1410"/>
      <c r="GKT160" s="1410"/>
      <c r="GKU160" s="1410"/>
      <c r="GKV160" s="1410"/>
      <c r="GKW160" s="1410"/>
      <c r="GKX160" s="1410"/>
      <c r="GKY160" s="1410"/>
      <c r="GKZ160" s="1410"/>
      <c r="GLA160" s="1410"/>
      <c r="GLB160" s="1410"/>
      <c r="GLC160" s="1410"/>
      <c r="GLD160" s="1410"/>
      <c r="GLE160" s="1410"/>
      <c r="GLF160" s="1410"/>
      <c r="GLG160" s="1410"/>
      <c r="GLH160" s="1410"/>
      <c r="GLI160" s="1410"/>
      <c r="GLJ160" s="1410"/>
      <c r="GLK160" s="1410"/>
      <c r="GLL160" s="1410"/>
      <c r="GLM160" s="1410"/>
      <c r="GLN160" s="1410"/>
      <c r="GLO160" s="1410"/>
      <c r="GLP160" s="1410"/>
      <c r="GLQ160" s="1410"/>
      <c r="GLR160" s="1410"/>
      <c r="GLS160" s="1410"/>
      <c r="GLT160" s="1410"/>
      <c r="GLU160" s="1410"/>
      <c r="GLV160" s="1410"/>
      <c r="GLW160" s="1410"/>
      <c r="GLX160" s="1410"/>
      <c r="GLY160" s="1410"/>
      <c r="GLZ160" s="1410"/>
      <c r="GMA160" s="1410"/>
      <c r="GMB160" s="1410"/>
      <c r="GMC160" s="1410"/>
      <c r="GMD160" s="1410"/>
      <c r="GME160" s="1410"/>
      <c r="GMF160" s="1410"/>
      <c r="GMG160" s="1410"/>
      <c r="GMH160" s="1410"/>
      <c r="GMI160" s="1410"/>
      <c r="GMJ160" s="1410"/>
      <c r="GMK160" s="1410"/>
      <c r="GML160" s="1410"/>
      <c r="GMM160" s="1410"/>
      <c r="GMN160" s="1410"/>
      <c r="GMO160" s="1410"/>
      <c r="GMP160" s="1410"/>
      <c r="GMQ160" s="1410"/>
      <c r="GMR160" s="1410"/>
      <c r="GMS160" s="1410"/>
      <c r="GMT160" s="1410"/>
      <c r="GMU160" s="1410"/>
      <c r="GMV160" s="1410"/>
      <c r="GMW160" s="1410"/>
      <c r="GMX160" s="1410"/>
      <c r="GMY160" s="1410"/>
      <c r="GMZ160" s="1410"/>
      <c r="GNA160" s="1410"/>
      <c r="GNB160" s="1410"/>
      <c r="GNC160" s="1410"/>
      <c r="GND160" s="1410"/>
      <c r="GNE160" s="1410"/>
      <c r="GNF160" s="1410"/>
      <c r="GNG160" s="1410"/>
      <c r="GNH160" s="1410"/>
      <c r="GNI160" s="1410"/>
      <c r="GNJ160" s="1410"/>
      <c r="GNK160" s="1410"/>
      <c r="GNL160" s="1410"/>
      <c r="GNM160" s="1410"/>
      <c r="GNN160" s="1410"/>
      <c r="GNO160" s="1410"/>
      <c r="GNP160" s="1410"/>
      <c r="GNQ160" s="1410"/>
      <c r="GNR160" s="1410"/>
      <c r="GNS160" s="1410"/>
      <c r="GNT160" s="1410"/>
      <c r="GNU160" s="1410"/>
      <c r="GNV160" s="1410"/>
      <c r="GNW160" s="1410"/>
      <c r="GNX160" s="1410"/>
      <c r="GNY160" s="1410"/>
      <c r="GNZ160" s="1410"/>
      <c r="GOA160" s="1410"/>
      <c r="GOB160" s="1410"/>
      <c r="GOC160" s="1410"/>
      <c r="GOD160" s="1410"/>
      <c r="GOE160" s="1410"/>
      <c r="GOF160" s="1410"/>
      <c r="GOG160" s="1410"/>
      <c r="GOH160" s="1410"/>
      <c r="GOI160" s="1410"/>
      <c r="GOJ160" s="1410"/>
      <c r="GOK160" s="1410"/>
      <c r="GOL160" s="1410"/>
      <c r="GOM160" s="1410"/>
      <c r="GON160" s="1410"/>
      <c r="GOO160" s="1410"/>
      <c r="GOP160" s="1410"/>
      <c r="GOQ160" s="1410"/>
      <c r="GOR160" s="1410"/>
      <c r="GOS160" s="1410"/>
      <c r="GOT160" s="1410"/>
      <c r="GOU160" s="1410"/>
      <c r="GOV160" s="1410"/>
      <c r="GOW160" s="1410"/>
      <c r="GOX160" s="1410"/>
      <c r="GOY160" s="1410"/>
      <c r="GOZ160" s="1410"/>
      <c r="GPA160" s="1410"/>
      <c r="GPB160" s="1410"/>
      <c r="GPC160" s="1410"/>
      <c r="GPD160" s="1410"/>
      <c r="GPE160" s="1410"/>
      <c r="GPF160" s="1410"/>
      <c r="GPG160" s="1410"/>
      <c r="GPH160" s="1410"/>
      <c r="GPI160" s="1410"/>
      <c r="GPJ160" s="1410"/>
      <c r="GPK160" s="1410"/>
      <c r="GPL160" s="1410"/>
      <c r="GPM160" s="1410"/>
      <c r="GPN160" s="1410"/>
      <c r="GPO160" s="1410"/>
      <c r="GPP160" s="1410"/>
      <c r="GPQ160" s="1410"/>
      <c r="GPR160" s="1410"/>
      <c r="GPS160" s="1410"/>
      <c r="GPT160" s="1410"/>
      <c r="GPU160" s="1410"/>
      <c r="GPV160" s="1410"/>
      <c r="GPW160" s="1410"/>
      <c r="GPX160" s="1410"/>
      <c r="GPY160" s="1410"/>
      <c r="GPZ160" s="1410"/>
      <c r="GQA160" s="1410"/>
      <c r="GQB160" s="1410"/>
      <c r="GQC160" s="1410"/>
      <c r="GQD160" s="1410"/>
      <c r="GQE160" s="1410"/>
      <c r="GQF160" s="1410"/>
      <c r="GQG160" s="1410"/>
      <c r="GQH160" s="1410"/>
      <c r="GQI160" s="1410"/>
      <c r="GQJ160" s="1410"/>
      <c r="GQK160" s="1410"/>
      <c r="GQL160" s="1410"/>
      <c r="GQM160" s="1410"/>
      <c r="GQN160" s="1410"/>
      <c r="GQO160" s="1410"/>
      <c r="GQP160" s="1410"/>
      <c r="GQQ160" s="1410"/>
      <c r="GQR160" s="1410"/>
      <c r="GQS160" s="1410"/>
      <c r="GQT160" s="1410"/>
      <c r="GQU160" s="1410"/>
      <c r="GQV160" s="1410"/>
      <c r="GQW160" s="1410"/>
      <c r="GQX160" s="1410"/>
      <c r="GQY160" s="1410"/>
      <c r="GQZ160" s="1410"/>
      <c r="GRA160" s="1410"/>
      <c r="GRB160" s="1410"/>
      <c r="GRC160" s="1410"/>
      <c r="GRD160" s="1410"/>
      <c r="GRE160" s="1410"/>
      <c r="GRF160" s="1410"/>
      <c r="GRG160" s="1410"/>
      <c r="GRH160" s="1410"/>
      <c r="GRI160" s="1410"/>
      <c r="GRJ160" s="1410"/>
      <c r="GRK160" s="1410"/>
      <c r="GRL160" s="1410"/>
      <c r="GRM160" s="1410"/>
      <c r="GRN160" s="1410"/>
      <c r="GRO160" s="1410"/>
      <c r="GRP160" s="1410"/>
      <c r="GRQ160" s="1410"/>
      <c r="GRR160" s="1410"/>
      <c r="GRS160" s="1410"/>
      <c r="GRT160" s="1410"/>
      <c r="GRU160" s="1410"/>
      <c r="GRV160" s="1410"/>
      <c r="GRW160" s="1410"/>
      <c r="GRX160" s="1410"/>
      <c r="GRY160" s="1410"/>
      <c r="GRZ160" s="1410"/>
      <c r="GSA160" s="1410"/>
      <c r="GSB160" s="1410"/>
      <c r="GSC160" s="1410"/>
      <c r="GSD160" s="1410"/>
      <c r="GSE160" s="1410"/>
      <c r="GSF160" s="1410"/>
      <c r="GSG160" s="1410"/>
      <c r="GSH160" s="1410"/>
      <c r="GSI160" s="1410"/>
      <c r="GSJ160" s="1410"/>
      <c r="GSK160" s="1410"/>
      <c r="GSL160" s="1410"/>
      <c r="GSM160" s="1410"/>
      <c r="GSN160" s="1410"/>
      <c r="GSO160" s="1410"/>
      <c r="GSP160" s="1410"/>
      <c r="GSQ160" s="1410"/>
      <c r="GSR160" s="1410"/>
      <c r="GSS160" s="1410"/>
      <c r="GST160" s="1410"/>
      <c r="GSU160" s="1410"/>
      <c r="GSV160" s="1410"/>
      <c r="GSW160" s="1410"/>
      <c r="GSX160" s="1410"/>
      <c r="GSY160" s="1410"/>
      <c r="GSZ160" s="1410"/>
      <c r="GTA160" s="1410"/>
      <c r="GTB160" s="1410"/>
      <c r="GTC160" s="1410"/>
      <c r="GTD160" s="1410"/>
      <c r="GTE160" s="1410"/>
      <c r="GTF160" s="1410"/>
      <c r="GTG160" s="1410"/>
      <c r="GTH160" s="1410"/>
      <c r="GTI160" s="1410"/>
      <c r="GTJ160" s="1410"/>
      <c r="GTK160" s="1410"/>
      <c r="GTL160" s="1410"/>
      <c r="GTM160" s="1410"/>
      <c r="GTN160" s="1410"/>
      <c r="GTO160" s="1410"/>
      <c r="GTP160" s="1410"/>
      <c r="GTQ160" s="1410"/>
      <c r="GTR160" s="1410"/>
      <c r="GTS160" s="1410"/>
      <c r="GTT160" s="1410"/>
      <c r="GTU160" s="1410"/>
      <c r="GTV160" s="1410"/>
      <c r="GTW160" s="1410"/>
      <c r="GTX160" s="1410"/>
      <c r="GTY160" s="1410"/>
      <c r="GTZ160" s="1410"/>
      <c r="GUA160" s="1410"/>
      <c r="GUB160" s="1410"/>
      <c r="GUC160" s="1410"/>
      <c r="GUD160" s="1410"/>
      <c r="GUE160" s="1410"/>
      <c r="GUF160" s="1410"/>
      <c r="GUG160" s="1410"/>
      <c r="GUH160" s="1410"/>
      <c r="GUI160" s="1410"/>
      <c r="GUJ160" s="1410"/>
      <c r="GUK160" s="1410"/>
      <c r="GUL160" s="1410"/>
      <c r="GUM160" s="1410"/>
      <c r="GUN160" s="1410"/>
      <c r="GUO160" s="1410"/>
      <c r="GUP160" s="1410"/>
      <c r="GUQ160" s="1410"/>
      <c r="GUR160" s="1410"/>
      <c r="GUS160" s="1410"/>
      <c r="GUT160" s="1410"/>
      <c r="GUU160" s="1410"/>
      <c r="GUV160" s="1410"/>
      <c r="GUW160" s="1410"/>
      <c r="GUX160" s="1410"/>
      <c r="GUY160" s="1410"/>
      <c r="GUZ160" s="1410"/>
      <c r="GVA160" s="1410"/>
      <c r="GVB160" s="1410"/>
      <c r="GVC160" s="1410"/>
      <c r="GVD160" s="1410"/>
      <c r="GVE160" s="1410"/>
      <c r="GVF160" s="1410"/>
      <c r="GVG160" s="1410"/>
      <c r="GVH160" s="1410"/>
      <c r="GVI160" s="1410"/>
      <c r="GVJ160" s="1410"/>
      <c r="GVK160" s="1410"/>
      <c r="GVL160" s="1410"/>
      <c r="GVM160" s="1410"/>
      <c r="GVN160" s="1410"/>
      <c r="GVO160" s="1410"/>
      <c r="GVP160" s="1410"/>
      <c r="GVQ160" s="1410"/>
      <c r="GVR160" s="1410"/>
      <c r="GVS160" s="1410"/>
      <c r="GVT160" s="1410"/>
      <c r="GVU160" s="1410"/>
      <c r="GVV160" s="1410"/>
      <c r="GVW160" s="1410"/>
      <c r="GVX160" s="1410"/>
      <c r="GVY160" s="1410"/>
      <c r="GVZ160" s="1410"/>
      <c r="GWA160" s="1410"/>
      <c r="GWB160" s="1410"/>
      <c r="GWC160" s="1410"/>
      <c r="GWD160" s="1410"/>
      <c r="GWE160" s="1410"/>
      <c r="GWF160" s="1410"/>
      <c r="GWG160" s="1410"/>
      <c r="GWH160" s="1410"/>
      <c r="GWI160" s="1410"/>
      <c r="GWJ160" s="1410"/>
      <c r="GWK160" s="1410"/>
      <c r="GWL160" s="1410"/>
      <c r="GWM160" s="1410"/>
      <c r="GWN160" s="1410"/>
      <c r="GWO160" s="1410"/>
      <c r="GWP160" s="1410"/>
      <c r="GWQ160" s="1410"/>
      <c r="GWR160" s="1410"/>
      <c r="GWS160" s="1410"/>
      <c r="GWT160" s="1410"/>
      <c r="GWU160" s="1410"/>
      <c r="GWV160" s="1410"/>
      <c r="GWW160" s="1410"/>
      <c r="GWX160" s="1410"/>
      <c r="GWY160" s="1410"/>
      <c r="GWZ160" s="1410"/>
      <c r="GXA160" s="1410"/>
      <c r="GXB160" s="1410"/>
      <c r="GXC160" s="1410"/>
      <c r="GXD160" s="1410"/>
      <c r="GXE160" s="1410"/>
      <c r="GXF160" s="1410"/>
      <c r="GXG160" s="1410"/>
      <c r="GXH160" s="1410"/>
      <c r="GXI160" s="1410"/>
      <c r="GXJ160" s="1410"/>
      <c r="GXK160" s="1410"/>
      <c r="GXL160" s="1410"/>
      <c r="GXM160" s="1410"/>
      <c r="GXN160" s="1410"/>
      <c r="GXO160" s="1410"/>
      <c r="GXP160" s="1410"/>
      <c r="GXQ160" s="1410"/>
      <c r="GXR160" s="1410"/>
      <c r="GXS160" s="1410"/>
      <c r="GXT160" s="1410"/>
      <c r="GXU160" s="1410"/>
      <c r="GXV160" s="1410"/>
      <c r="GXW160" s="1410"/>
      <c r="GXX160" s="1410"/>
      <c r="GXY160" s="1410"/>
      <c r="GXZ160" s="1410"/>
      <c r="GYA160" s="1410"/>
      <c r="GYB160" s="1410"/>
      <c r="GYC160" s="1410"/>
      <c r="GYD160" s="1410"/>
      <c r="GYE160" s="1410"/>
      <c r="GYF160" s="1410"/>
      <c r="GYG160" s="1410"/>
      <c r="GYH160" s="1410"/>
      <c r="GYI160" s="1410"/>
      <c r="GYJ160" s="1410"/>
      <c r="GYK160" s="1410"/>
      <c r="GYL160" s="1410"/>
      <c r="GYM160" s="1410"/>
      <c r="GYN160" s="1410"/>
      <c r="GYO160" s="1410"/>
      <c r="GYP160" s="1410"/>
      <c r="GYQ160" s="1410"/>
      <c r="GYR160" s="1410"/>
      <c r="GYS160" s="1410"/>
      <c r="GYT160" s="1410"/>
      <c r="GYU160" s="1410"/>
      <c r="GYV160" s="1410"/>
      <c r="GYW160" s="1410"/>
      <c r="GYX160" s="1410"/>
      <c r="GYY160" s="1410"/>
      <c r="GYZ160" s="1410"/>
      <c r="GZA160" s="1410"/>
      <c r="GZB160" s="1410"/>
      <c r="GZC160" s="1410"/>
      <c r="GZD160" s="1410"/>
      <c r="GZE160" s="1410"/>
      <c r="GZF160" s="1410"/>
      <c r="GZG160" s="1410"/>
      <c r="GZH160" s="1410"/>
      <c r="GZI160" s="1410"/>
      <c r="GZJ160" s="1410"/>
      <c r="GZK160" s="1410"/>
      <c r="GZL160" s="1410"/>
      <c r="GZM160" s="1410"/>
      <c r="GZN160" s="1410"/>
      <c r="GZO160" s="1410"/>
      <c r="GZP160" s="1410"/>
      <c r="GZQ160" s="1410"/>
      <c r="GZR160" s="1410"/>
      <c r="GZS160" s="1410"/>
      <c r="GZT160" s="1410"/>
      <c r="GZU160" s="1410"/>
      <c r="GZV160" s="1410"/>
      <c r="GZW160" s="1410"/>
      <c r="GZX160" s="1410"/>
      <c r="GZY160" s="1410"/>
      <c r="GZZ160" s="1410"/>
      <c r="HAA160" s="1410"/>
      <c r="HAB160" s="1410"/>
      <c r="HAC160" s="1410"/>
      <c r="HAD160" s="1410"/>
      <c r="HAE160" s="1410"/>
      <c r="HAF160" s="1410"/>
      <c r="HAG160" s="1410"/>
      <c r="HAH160" s="1410"/>
      <c r="HAI160" s="1410"/>
      <c r="HAJ160" s="1410"/>
      <c r="HAK160" s="1410"/>
      <c r="HAL160" s="1410"/>
      <c r="HAM160" s="1410"/>
      <c r="HAN160" s="1410"/>
      <c r="HAO160" s="1410"/>
      <c r="HAP160" s="1410"/>
      <c r="HAQ160" s="1410"/>
      <c r="HAR160" s="1410"/>
      <c r="HAS160" s="1410"/>
      <c r="HAT160" s="1410"/>
      <c r="HAU160" s="1410"/>
      <c r="HAV160" s="1410"/>
      <c r="HAW160" s="1410"/>
      <c r="HAX160" s="1410"/>
      <c r="HAY160" s="1410"/>
      <c r="HAZ160" s="1410"/>
      <c r="HBA160" s="1410"/>
      <c r="HBB160" s="1410"/>
      <c r="HBC160" s="1410"/>
      <c r="HBD160" s="1410"/>
      <c r="HBE160" s="1410"/>
      <c r="HBF160" s="1410"/>
      <c r="HBG160" s="1410"/>
      <c r="HBH160" s="1410"/>
      <c r="HBI160" s="1410"/>
      <c r="HBJ160" s="1410"/>
      <c r="HBK160" s="1410"/>
      <c r="HBL160" s="1410"/>
      <c r="HBM160" s="1410"/>
      <c r="HBN160" s="1410"/>
      <c r="HBO160" s="1410"/>
      <c r="HBP160" s="1410"/>
      <c r="HBQ160" s="1410"/>
      <c r="HBR160" s="1410"/>
      <c r="HBS160" s="1410"/>
      <c r="HBT160" s="1410"/>
      <c r="HBU160" s="1410"/>
      <c r="HBV160" s="1410"/>
      <c r="HBW160" s="1410"/>
      <c r="HBX160" s="1410"/>
      <c r="HBY160" s="1410"/>
      <c r="HBZ160" s="1410"/>
      <c r="HCA160" s="1410"/>
      <c r="HCB160" s="1410"/>
      <c r="HCC160" s="1410"/>
      <c r="HCD160" s="1410"/>
      <c r="HCE160" s="1410"/>
      <c r="HCF160" s="1410"/>
      <c r="HCG160" s="1410"/>
      <c r="HCH160" s="1410"/>
      <c r="HCI160" s="1410"/>
      <c r="HCJ160" s="1410"/>
      <c r="HCK160" s="1410"/>
      <c r="HCL160" s="1410"/>
      <c r="HCM160" s="1410"/>
      <c r="HCN160" s="1410"/>
      <c r="HCO160" s="1410"/>
      <c r="HCP160" s="1410"/>
      <c r="HCQ160" s="1410"/>
      <c r="HCR160" s="1410"/>
      <c r="HCS160" s="1410"/>
      <c r="HCT160" s="1410"/>
      <c r="HCU160" s="1410"/>
      <c r="HCV160" s="1410"/>
      <c r="HCW160" s="1410"/>
      <c r="HCX160" s="1410"/>
      <c r="HCY160" s="1410"/>
      <c r="HCZ160" s="1410"/>
      <c r="HDA160" s="1410"/>
      <c r="HDB160" s="1410"/>
      <c r="HDC160" s="1410"/>
      <c r="HDD160" s="1410"/>
      <c r="HDE160" s="1410"/>
      <c r="HDF160" s="1410"/>
      <c r="HDG160" s="1410"/>
      <c r="HDH160" s="1410"/>
      <c r="HDI160" s="1410"/>
      <c r="HDJ160" s="1410"/>
      <c r="HDK160" s="1410"/>
      <c r="HDL160" s="1410"/>
      <c r="HDM160" s="1410"/>
      <c r="HDN160" s="1410"/>
      <c r="HDO160" s="1410"/>
      <c r="HDP160" s="1410"/>
      <c r="HDQ160" s="1410"/>
      <c r="HDR160" s="1410"/>
      <c r="HDS160" s="1410"/>
      <c r="HDT160" s="1410"/>
      <c r="HDU160" s="1410"/>
      <c r="HDV160" s="1410"/>
      <c r="HDW160" s="1410"/>
      <c r="HDX160" s="1410"/>
      <c r="HDY160" s="1410"/>
      <c r="HDZ160" s="1410"/>
      <c r="HEA160" s="1410"/>
      <c r="HEB160" s="1410"/>
      <c r="HEC160" s="1410"/>
      <c r="HED160" s="1410"/>
      <c r="HEE160" s="1410"/>
      <c r="HEF160" s="1410"/>
      <c r="HEG160" s="1410"/>
      <c r="HEH160" s="1410"/>
      <c r="HEI160" s="1410"/>
      <c r="HEJ160" s="1410"/>
      <c r="HEK160" s="1410"/>
      <c r="HEL160" s="1410"/>
      <c r="HEM160" s="1410"/>
      <c r="HEN160" s="1410"/>
      <c r="HEO160" s="1410"/>
      <c r="HEP160" s="1410"/>
      <c r="HEQ160" s="1410"/>
      <c r="HER160" s="1410"/>
      <c r="HES160" s="1410"/>
      <c r="HET160" s="1410"/>
      <c r="HEU160" s="1410"/>
      <c r="HEV160" s="1410"/>
      <c r="HEW160" s="1410"/>
      <c r="HEX160" s="1410"/>
      <c r="HEY160" s="1410"/>
      <c r="HEZ160" s="1410"/>
      <c r="HFA160" s="1410"/>
      <c r="HFB160" s="1410"/>
      <c r="HFC160" s="1410"/>
      <c r="HFD160" s="1410"/>
      <c r="HFE160" s="1410"/>
      <c r="HFF160" s="1410"/>
      <c r="HFG160" s="1410"/>
      <c r="HFH160" s="1410"/>
      <c r="HFI160" s="1410"/>
      <c r="HFJ160" s="1410"/>
      <c r="HFK160" s="1410"/>
      <c r="HFL160" s="1410"/>
      <c r="HFM160" s="1410"/>
      <c r="HFN160" s="1410"/>
      <c r="HFO160" s="1410"/>
      <c r="HFP160" s="1410"/>
      <c r="HFQ160" s="1410"/>
      <c r="HFR160" s="1410"/>
      <c r="HFS160" s="1410"/>
      <c r="HFT160" s="1410"/>
      <c r="HFU160" s="1410"/>
      <c r="HFV160" s="1410"/>
      <c r="HFW160" s="1410"/>
      <c r="HFX160" s="1410"/>
      <c r="HFY160" s="1410"/>
      <c r="HFZ160" s="1410"/>
      <c r="HGA160" s="1410"/>
      <c r="HGB160" s="1410"/>
      <c r="HGC160" s="1410"/>
      <c r="HGD160" s="1410"/>
      <c r="HGE160" s="1410"/>
      <c r="HGF160" s="1410"/>
      <c r="HGG160" s="1410"/>
      <c r="HGH160" s="1410"/>
      <c r="HGI160" s="1410"/>
      <c r="HGJ160" s="1410"/>
      <c r="HGK160" s="1410"/>
      <c r="HGL160" s="1410"/>
      <c r="HGM160" s="1410"/>
      <c r="HGN160" s="1410"/>
      <c r="HGO160" s="1410"/>
      <c r="HGP160" s="1410"/>
      <c r="HGQ160" s="1410"/>
      <c r="HGR160" s="1410"/>
      <c r="HGS160" s="1410"/>
      <c r="HGT160" s="1410"/>
      <c r="HGU160" s="1410"/>
      <c r="HGV160" s="1410"/>
      <c r="HGW160" s="1410"/>
      <c r="HGX160" s="1410"/>
      <c r="HGY160" s="1410"/>
      <c r="HGZ160" s="1410"/>
      <c r="HHA160" s="1410"/>
      <c r="HHB160" s="1410"/>
      <c r="HHC160" s="1410"/>
      <c r="HHD160" s="1410"/>
      <c r="HHE160" s="1410"/>
      <c r="HHF160" s="1410"/>
      <c r="HHG160" s="1410"/>
      <c r="HHH160" s="1410"/>
      <c r="HHI160" s="1410"/>
      <c r="HHJ160" s="1410"/>
      <c r="HHK160" s="1410"/>
      <c r="HHL160" s="1410"/>
      <c r="HHM160" s="1410"/>
      <c r="HHN160" s="1410"/>
      <c r="HHO160" s="1410"/>
      <c r="HHP160" s="1410"/>
      <c r="HHQ160" s="1410"/>
      <c r="HHR160" s="1410"/>
      <c r="HHS160" s="1410"/>
      <c r="HHT160" s="1410"/>
      <c r="HHU160" s="1410"/>
      <c r="HHV160" s="1410"/>
      <c r="HHW160" s="1410"/>
      <c r="HHX160" s="1410"/>
      <c r="HHY160" s="1410"/>
      <c r="HHZ160" s="1410"/>
      <c r="HIA160" s="1410"/>
      <c r="HIB160" s="1410"/>
      <c r="HIC160" s="1410"/>
      <c r="HID160" s="1410"/>
      <c r="HIE160" s="1410"/>
      <c r="HIF160" s="1410"/>
      <c r="HIG160" s="1410"/>
      <c r="HIH160" s="1410"/>
      <c r="HII160" s="1410"/>
      <c r="HIJ160" s="1410"/>
      <c r="HIK160" s="1410"/>
      <c r="HIL160" s="1410"/>
      <c r="HIM160" s="1410"/>
      <c r="HIN160" s="1410"/>
      <c r="HIO160" s="1410"/>
      <c r="HIP160" s="1410"/>
      <c r="HIQ160" s="1410"/>
      <c r="HIR160" s="1410"/>
      <c r="HIS160" s="1410"/>
      <c r="HIT160" s="1410"/>
      <c r="HIU160" s="1410"/>
      <c r="HIV160" s="1410"/>
      <c r="HIW160" s="1410"/>
      <c r="HIX160" s="1410"/>
      <c r="HIY160" s="1410"/>
      <c r="HIZ160" s="1410"/>
      <c r="HJA160" s="1410"/>
      <c r="HJB160" s="1410"/>
      <c r="HJC160" s="1410"/>
      <c r="HJD160" s="1410"/>
      <c r="HJE160" s="1410"/>
      <c r="HJF160" s="1410"/>
      <c r="HJG160" s="1410"/>
      <c r="HJH160" s="1410"/>
      <c r="HJI160" s="1410"/>
      <c r="HJJ160" s="1410"/>
      <c r="HJK160" s="1410"/>
      <c r="HJL160" s="1410"/>
      <c r="HJM160" s="1410"/>
      <c r="HJN160" s="1410"/>
      <c r="HJO160" s="1410"/>
      <c r="HJP160" s="1410"/>
      <c r="HJQ160" s="1410"/>
      <c r="HJR160" s="1410"/>
      <c r="HJS160" s="1410"/>
      <c r="HJT160" s="1410"/>
      <c r="HJU160" s="1410"/>
      <c r="HJV160" s="1410"/>
      <c r="HJW160" s="1410"/>
      <c r="HJX160" s="1410"/>
      <c r="HJY160" s="1410"/>
      <c r="HJZ160" s="1410"/>
      <c r="HKA160" s="1410"/>
      <c r="HKB160" s="1410"/>
      <c r="HKC160" s="1410"/>
      <c r="HKD160" s="1410"/>
      <c r="HKE160" s="1410"/>
      <c r="HKF160" s="1410"/>
      <c r="HKG160" s="1410"/>
      <c r="HKH160" s="1410"/>
      <c r="HKI160" s="1410"/>
      <c r="HKJ160" s="1410"/>
      <c r="HKK160" s="1410"/>
      <c r="HKL160" s="1410"/>
      <c r="HKM160" s="1410"/>
      <c r="HKN160" s="1410"/>
      <c r="HKO160" s="1410"/>
      <c r="HKP160" s="1410"/>
      <c r="HKQ160" s="1410"/>
      <c r="HKR160" s="1410"/>
      <c r="HKS160" s="1410"/>
      <c r="HKT160" s="1410"/>
      <c r="HKU160" s="1410"/>
      <c r="HKV160" s="1410"/>
      <c r="HKW160" s="1410"/>
      <c r="HKX160" s="1410"/>
      <c r="HKY160" s="1410"/>
      <c r="HKZ160" s="1410"/>
      <c r="HLA160" s="1410"/>
      <c r="HLB160" s="1410"/>
      <c r="HLC160" s="1410"/>
      <c r="HLD160" s="1410"/>
      <c r="HLE160" s="1410"/>
      <c r="HLF160" s="1410"/>
      <c r="HLG160" s="1410"/>
      <c r="HLH160" s="1410"/>
      <c r="HLI160" s="1410"/>
      <c r="HLJ160" s="1410"/>
      <c r="HLK160" s="1410"/>
      <c r="HLL160" s="1410"/>
      <c r="HLM160" s="1410"/>
      <c r="HLN160" s="1410"/>
      <c r="HLO160" s="1410"/>
      <c r="HLP160" s="1410"/>
      <c r="HLQ160" s="1410"/>
      <c r="HLR160" s="1410"/>
      <c r="HLS160" s="1410"/>
      <c r="HLT160" s="1410"/>
      <c r="HLU160" s="1410"/>
      <c r="HLV160" s="1410"/>
      <c r="HLW160" s="1410"/>
      <c r="HLX160" s="1410"/>
      <c r="HLY160" s="1410"/>
      <c r="HLZ160" s="1410"/>
      <c r="HMA160" s="1410"/>
      <c r="HMB160" s="1410"/>
      <c r="HMC160" s="1410"/>
      <c r="HMD160" s="1410"/>
      <c r="HME160" s="1410"/>
      <c r="HMF160" s="1410"/>
      <c r="HMG160" s="1410"/>
      <c r="HMH160" s="1410"/>
      <c r="HMI160" s="1410"/>
      <c r="HMJ160" s="1410"/>
      <c r="HMK160" s="1410"/>
      <c r="HML160" s="1410"/>
      <c r="HMM160" s="1410"/>
      <c r="HMN160" s="1410"/>
      <c r="HMO160" s="1410"/>
      <c r="HMP160" s="1410"/>
      <c r="HMQ160" s="1410"/>
      <c r="HMR160" s="1410"/>
      <c r="HMS160" s="1410"/>
      <c r="HMT160" s="1410"/>
      <c r="HMU160" s="1410"/>
      <c r="HMV160" s="1410"/>
      <c r="HMW160" s="1410"/>
      <c r="HMX160" s="1410"/>
      <c r="HMY160" s="1410"/>
      <c r="HMZ160" s="1410"/>
      <c r="HNA160" s="1410"/>
      <c r="HNB160" s="1410"/>
      <c r="HNC160" s="1410"/>
      <c r="HND160" s="1410"/>
      <c r="HNE160" s="1410"/>
      <c r="HNF160" s="1410"/>
      <c r="HNG160" s="1410"/>
      <c r="HNH160" s="1410"/>
      <c r="HNI160" s="1410"/>
      <c r="HNJ160" s="1410"/>
      <c r="HNK160" s="1410"/>
      <c r="HNL160" s="1410"/>
      <c r="HNM160" s="1410"/>
      <c r="HNN160" s="1410"/>
      <c r="HNO160" s="1410"/>
      <c r="HNP160" s="1410"/>
      <c r="HNQ160" s="1410"/>
      <c r="HNR160" s="1410"/>
      <c r="HNS160" s="1410"/>
      <c r="HNT160" s="1410"/>
      <c r="HNU160" s="1410"/>
      <c r="HNV160" s="1410"/>
      <c r="HNW160" s="1410"/>
      <c r="HNX160" s="1410"/>
      <c r="HNY160" s="1410"/>
      <c r="HNZ160" s="1410"/>
      <c r="HOA160" s="1410"/>
      <c r="HOB160" s="1410"/>
      <c r="HOC160" s="1410"/>
      <c r="HOD160" s="1410"/>
      <c r="HOE160" s="1410"/>
      <c r="HOF160" s="1410"/>
      <c r="HOG160" s="1410"/>
      <c r="HOH160" s="1410"/>
      <c r="HOI160" s="1410"/>
      <c r="HOJ160" s="1410"/>
      <c r="HOK160" s="1410"/>
      <c r="HOL160" s="1410"/>
      <c r="HOM160" s="1410"/>
      <c r="HON160" s="1410"/>
      <c r="HOO160" s="1410"/>
      <c r="HOP160" s="1410"/>
      <c r="HOQ160" s="1410"/>
      <c r="HOR160" s="1410"/>
      <c r="HOS160" s="1410"/>
      <c r="HOT160" s="1410"/>
      <c r="HOU160" s="1410"/>
      <c r="HOV160" s="1410"/>
      <c r="HOW160" s="1410"/>
      <c r="HOX160" s="1410"/>
      <c r="HOY160" s="1410"/>
      <c r="HOZ160" s="1410"/>
      <c r="HPA160" s="1410"/>
      <c r="HPB160" s="1410"/>
      <c r="HPC160" s="1410"/>
      <c r="HPD160" s="1410"/>
      <c r="HPE160" s="1410"/>
      <c r="HPF160" s="1410"/>
      <c r="HPG160" s="1410"/>
      <c r="HPH160" s="1410"/>
      <c r="HPI160" s="1410"/>
      <c r="HPJ160" s="1410"/>
      <c r="HPK160" s="1410"/>
      <c r="HPL160" s="1410"/>
      <c r="HPM160" s="1410"/>
      <c r="HPN160" s="1410"/>
      <c r="HPO160" s="1410"/>
      <c r="HPP160" s="1410"/>
      <c r="HPQ160" s="1410"/>
      <c r="HPR160" s="1410"/>
      <c r="HPS160" s="1410"/>
      <c r="HPT160" s="1410"/>
      <c r="HPU160" s="1410"/>
      <c r="HPV160" s="1410"/>
      <c r="HPW160" s="1410"/>
      <c r="HPX160" s="1410"/>
      <c r="HPY160" s="1410"/>
      <c r="HPZ160" s="1410"/>
      <c r="HQA160" s="1410"/>
      <c r="HQB160" s="1410"/>
      <c r="HQC160" s="1410"/>
      <c r="HQD160" s="1410"/>
      <c r="HQE160" s="1410"/>
      <c r="HQF160" s="1410"/>
      <c r="HQG160" s="1410"/>
      <c r="HQH160" s="1410"/>
      <c r="HQI160" s="1410"/>
      <c r="HQJ160" s="1410"/>
      <c r="HQK160" s="1410"/>
      <c r="HQL160" s="1410"/>
      <c r="HQM160" s="1410"/>
      <c r="HQN160" s="1410"/>
      <c r="HQO160" s="1410"/>
      <c r="HQP160" s="1410"/>
      <c r="HQQ160" s="1410"/>
      <c r="HQR160" s="1410"/>
      <c r="HQS160" s="1410"/>
      <c r="HQT160" s="1410"/>
      <c r="HQU160" s="1410"/>
      <c r="HQV160" s="1410"/>
      <c r="HQW160" s="1410"/>
      <c r="HQX160" s="1410"/>
      <c r="HQY160" s="1410"/>
      <c r="HQZ160" s="1410"/>
      <c r="HRA160" s="1410"/>
      <c r="HRB160" s="1410"/>
      <c r="HRC160" s="1410"/>
      <c r="HRD160" s="1410"/>
      <c r="HRE160" s="1410"/>
      <c r="HRF160" s="1410"/>
      <c r="HRG160" s="1410"/>
      <c r="HRH160" s="1410"/>
      <c r="HRI160" s="1410"/>
      <c r="HRJ160" s="1410"/>
      <c r="HRK160" s="1410"/>
      <c r="HRL160" s="1410"/>
      <c r="HRM160" s="1410"/>
      <c r="HRN160" s="1410"/>
      <c r="HRO160" s="1410"/>
      <c r="HRP160" s="1410"/>
      <c r="HRQ160" s="1410"/>
      <c r="HRR160" s="1410"/>
      <c r="HRS160" s="1410"/>
      <c r="HRT160" s="1410"/>
      <c r="HRU160" s="1410"/>
      <c r="HRV160" s="1410"/>
      <c r="HRW160" s="1410"/>
      <c r="HRX160" s="1410"/>
      <c r="HRY160" s="1410"/>
      <c r="HRZ160" s="1410"/>
      <c r="HSA160" s="1410"/>
      <c r="HSB160" s="1410"/>
      <c r="HSC160" s="1410"/>
      <c r="HSD160" s="1410"/>
      <c r="HSE160" s="1410"/>
      <c r="HSF160" s="1410"/>
      <c r="HSG160" s="1410"/>
      <c r="HSH160" s="1410"/>
      <c r="HSI160" s="1410"/>
      <c r="HSJ160" s="1410"/>
      <c r="HSK160" s="1410"/>
      <c r="HSL160" s="1410"/>
      <c r="HSM160" s="1410"/>
      <c r="HSN160" s="1410"/>
      <c r="HSO160" s="1410"/>
      <c r="HSP160" s="1410"/>
      <c r="HSQ160" s="1410"/>
      <c r="HSR160" s="1410"/>
      <c r="HSS160" s="1410"/>
      <c r="HST160" s="1410"/>
      <c r="HSU160" s="1410"/>
      <c r="HSV160" s="1410"/>
      <c r="HSW160" s="1410"/>
      <c r="HSX160" s="1410"/>
      <c r="HSY160" s="1410"/>
      <c r="HSZ160" s="1410"/>
      <c r="HTA160" s="1410"/>
      <c r="HTB160" s="1410"/>
      <c r="HTC160" s="1410"/>
      <c r="HTD160" s="1410"/>
      <c r="HTE160" s="1410"/>
      <c r="HTF160" s="1410"/>
      <c r="HTG160" s="1410"/>
      <c r="HTH160" s="1410"/>
      <c r="HTI160" s="1410"/>
      <c r="HTJ160" s="1410"/>
      <c r="HTK160" s="1410"/>
      <c r="HTL160" s="1410"/>
      <c r="HTM160" s="1410"/>
      <c r="HTN160" s="1410"/>
      <c r="HTO160" s="1410"/>
      <c r="HTP160" s="1410"/>
      <c r="HTQ160" s="1410"/>
      <c r="HTR160" s="1410"/>
      <c r="HTS160" s="1410"/>
      <c r="HTT160" s="1410"/>
      <c r="HTU160" s="1410"/>
      <c r="HTV160" s="1410"/>
      <c r="HTW160" s="1410"/>
      <c r="HTX160" s="1410"/>
      <c r="HTY160" s="1410"/>
      <c r="HTZ160" s="1410"/>
      <c r="HUA160" s="1410"/>
      <c r="HUB160" s="1410"/>
      <c r="HUC160" s="1410"/>
      <c r="HUD160" s="1410"/>
      <c r="HUE160" s="1410"/>
      <c r="HUF160" s="1410"/>
      <c r="HUG160" s="1410"/>
      <c r="HUH160" s="1410"/>
      <c r="HUI160" s="1410"/>
      <c r="HUJ160" s="1410"/>
      <c r="HUK160" s="1410"/>
      <c r="HUL160" s="1410"/>
      <c r="HUM160" s="1410"/>
      <c r="HUN160" s="1410"/>
      <c r="HUO160" s="1410"/>
      <c r="HUP160" s="1410"/>
      <c r="HUQ160" s="1410"/>
      <c r="HUR160" s="1410"/>
      <c r="HUS160" s="1410"/>
      <c r="HUT160" s="1410"/>
      <c r="HUU160" s="1410"/>
      <c r="HUV160" s="1410"/>
      <c r="HUW160" s="1410"/>
      <c r="HUX160" s="1410"/>
      <c r="HUY160" s="1410"/>
      <c r="HUZ160" s="1410"/>
      <c r="HVA160" s="1410"/>
      <c r="HVB160" s="1410"/>
      <c r="HVC160" s="1410"/>
      <c r="HVD160" s="1410"/>
      <c r="HVE160" s="1410"/>
      <c r="HVF160" s="1410"/>
      <c r="HVG160" s="1410"/>
      <c r="HVH160" s="1410"/>
      <c r="HVI160" s="1410"/>
      <c r="HVJ160" s="1410"/>
      <c r="HVK160" s="1410"/>
      <c r="HVL160" s="1410"/>
      <c r="HVM160" s="1410"/>
      <c r="HVN160" s="1410"/>
      <c r="HVO160" s="1410"/>
      <c r="HVP160" s="1410"/>
      <c r="HVQ160" s="1410"/>
      <c r="HVR160" s="1410"/>
      <c r="HVS160" s="1410"/>
      <c r="HVT160" s="1410"/>
      <c r="HVU160" s="1410"/>
      <c r="HVV160" s="1410"/>
      <c r="HVW160" s="1410"/>
      <c r="HVX160" s="1410"/>
      <c r="HVY160" s="1410"/>
      <c r="HVZ160" s="1410"/>
      <c r="HWA160" s="1410"/>
      <c r="HWB160" s="1410"/>
      <c r="HWC160" s="1410"/>
      <c r="HWD160" s="1410"/>
      <c r="HWE160" s="1410"/>
      <c r="HWF160" s="1410"/>
      <c r="HWG160" s="1410"/>
      <c r="HWH160" s="1410"/>
      <c r="HWI160" s="1410"/>
      <c r="HWJ160" s="1410"/>
      <c r="HWK160" s="1410"/>
      <c r="HWL160" s="1410"/>
      <c r="HWM160" s="1410"/>
      <c r="HWN160" s="1410"/>
      <c r="HWO160" s="1410"/>
      <c r="HWP160" s="1410"/>
      <c r="HWQ160" s="1410"/>
      <c r="HWR160" s="1410"/>
      <c r="HWS160" s="1410"/>
      <c r="HWT160" s="1410"/>
      <c r="HWU160" s="1410"/>
      <c r="HWV160" s="1410"/>
      <c r="HWW160" s="1410"/>
      <c r="HWX160" s="1410"/>
      <c r="HWY160" s="1410"/>
      <c r="HWZ160" s="1410"/>
      <c r="HXA160" s="1410"/>
      <c r="HXB160" s="1410"/>
      <c r="HXC160" s="1410"/>
      <c r="HXD160" s="1410"/>
      <c r="HXE160" s="1410"/>
      <c r="HXF160" s="1410"/>
      <c r="HXG160" s="1410"/>
      <c r="HXH160" s="1410"/>
      <c r="HXI160" s="1410"/>
      <c r="HXJ160" s="1410"/>
      <c r="HXK160" s="1410"/>
      <c r="HXL160" s="1410"/>
      <c r="HXM160" s="1410"/>
      <c r="HXN160" s="1410"/>
      <c r="HXO160" s="1410"/>
      <c r="HXP160" s="1410"/>
      <c r="HXQ160" s="1410"/>
      <c r="HXR160" s="1410"/>
      <c r="HXS160" s="1410"/>
      <c r="HXT160" s="1410"/>
      <c r="HXU160" s="1410"/>
      <c r="HXV160" s="1410"/>
      <c r="HXW160" s="1410"/>
      <c r="HXX160" s="1410"/>
      <c r="HXY160" s="1410"/>
      <c r="HXZ160" s="1410"/>
      <c r="HYA160" s="1410"/>
      <c r="HYB160" s="1410"/>
      <c r="HYC160" s="1410"/>
      <c r="HYD160" s="1410"/>
      <c r="HYE160" s="1410"/>
      <c r="HYF160" s="1410"/>
      <c r="HYG160" s="1410"/>
      <c r="HYH160" s="1410"/>
      <c r="HYI160" s="1410"/>
      <c r="HYJ160" s="1410"/>
      <c r="HYK160" s="1410"/>
      <c r="HYL160" s="1410"/>
      <c r="HYM160" s="1410"/>
      <c r="HYN160" s="1410"/>
      <c r="HYO160" s="1410"/>
      <c r="HYP160" s="1410"/>
      <c r="HYQ160" s="1410"/>
      <c r="HYR160" s="1410"/>
      <c r="HYS160" s="1410"/>
      <c r="HYT160" s="1410"/>
      <c r="HYU160" s="1410"/>
      <c r="HYV160" s="1410"/>
      <c r="HYW160" s="1410"/>
      <c r="HYX160" s="1410"/>
      <c r="HYY160" s="1410"/>
      <c r="HYZ160" s="1410"/>
      <c r="HZA160" s="1410"/>
      <c r="HZB160" s="1410"/>
      <c r="HZC160" s="1410"/>
      <c r="HZD160" s="1410"/>
      <c r="HZE160" s="1410"/>
      <c r="HZF160" s="1410"/>
      <c r="HZG160" s="1410"/>
      <c r="HZH160" s="1410"/>
      <c r="HZI160" s="1410"/>
      <c r="HZJ160" s="1410"/>
      <c r="HZK160" s="1410"/>
      <c r="HZL160" s="1410"/>
      <c r="HZM160" s="1410"/>
      <c r="HZN160" s="1410"/>
      <c r="HZO160" s="1410"/>
      <c r="HZP160" s="1410"/>
      <c r="HZQ160" s="1410"/>
      <c r="HZR160" s="1410"/>
      <c r="HZS160" s="1410"/>
      <c r="HZT160" s="1410"/>
      <c r="HZU160" s="1410"/>
      <c r="HZV160" s="1410"/>
      <c r="HZW160" s="1410"/>
      <c r="HZX160" s="1410"/>
      <c r="HZY160" s="1410"/>
      <c r="HZZ160" s="1410"/>
      <c r="IAA160" s="1410"/>
      <c r="IAB160" s="1410"/>
      <c r="IAC160" s="1410"/>
      <c r="IAD160" s="1410"/>
      <c r="IAE160" s="1410"/>
      <c r="IAF160" s="1410"/>
      <c r="IAG160" s="1410"/>
      <c r="IAH160" s="1410"/>
      <c r="IAI160" s="1410"/>
      <c r="IAJ160" s="1410"/>
      <c r="IAK160" s="1410"/>
      <c r="IAL160" s="1410"/>
      <c r="IAM160" s="1410"/>
      <c r="IAN160" s="1410"/>
      <c r="IAO160" s="1410"/>
      <c r="IAP160" s="1410"/>
      <c r="IAQ160" s="1410"/>
      <c r="IAR160" s="1410"/>
      <c r="IAS160" s="1410"/>
      <c r="IAT160" s="1410"/>
      <c r="IAU160" s="1410"/>
      <c r="IAV160" s="1410"/>
      <c r="IAW160" s="1410"/>
      <c r="IAX160" s="1410"/>
      <c r="IAY160" s="1410"/>
      <c r="IAZ160" s="1410"/>
      <c r="IBA160" s="1410"/>
      <c r="IBB160" s="1410"/>
      <c r="IBC160" s="1410"/>
      <c r="IBD160" s="1410"/>
      <c r="IBE160" s="1410"/>
      <c r="IBF160" s="1410"/>
      <c r="IBG160" s="1410"/>
      <c r="IBH160" s="1410"/>
      <c r="IBI160" s="1410"/>
      <c r="IBJ160" s="1410"/>
      <c r="IBK160" s="1410"/>
      <c r="IBL160" s="1410"/>
      <c r="IBM160" s="1410"/>
      <c r="IBN160" s="1410"/>
      <c r="IBO160" s="1410"/>
      <c r="IBP160" s="1410"/>
      <c r="IBQ160" s="1410"/>
      <c r="IBR160" s="1410"/>
      <c r="IBS160" s="1410"/>
      <c r="IBT160" s="1410"/>
      <c r="IBU160" s="1410"/>
      <c r="IBV160" s="1410"/>
      <c r="IBW160" s="1410"/>
      <c r="IBX160" s="1410"/>
      <c r="IBY160" s="1410"/>
      <c r="IBZ160" s="1410"/>
      <c r="ICA160" s="1410"/>
      <c r="ICB160" s="1410"/>
      <c r="ICC160" s="1410"/>
      <c r="ICD160" s="1410"/>
      <c r="ICE160" s="1410"/>
      <c r="ICF160" s="1410"/>
      <c r="ICG160" s="1410"/>
      <c r="ICH160" s="1410"/>
      <c r="ICI160" s="1410"/>
      <c r="ICJ160" s="1410"/>
      <c r="ICK160" s="1410"/>
      <c r="ICL160" s="1410"/>
      <c r="ICM160" s="1410"/>
      <c r="ICN160" s="1410"/>
      <c r="ICO160" s="1410"/>
      <c r="ICP160" s="1410"/>
      <c r="ICQ160" s="1410"/>
      <c r="ICR160" s="1410"/>
      <c r="ICS160" s="1410"/>
      <c r="ICT160" s="1410"/>
      <c r="ICU160" s="1410"/>
      <c r="ICV160" s="1410"/>
      <c r="ICW160" s="1410"/>
      <c r="ICX160" s="1410"/>
      <c r="ICY160" s="1410"/>
      <c r="ICZ160" s="1410"/>
      <c r="IDA160" s="1410"/>
      <c r="IDB160" s="1410"/>
      <c r="IDC160" s="1410"/>
      <c r="IDD160" s="1410"/>
      <c r="IDE160" s="1410"/>
      <c r="IDF160" s="1410"/>
      <c r="IDG160" s="1410"/>
      <c r="IDH160" s="1410"/>
      <c r="IDI160" s="1410"/>
      <c r="IDJ160" s="1410"/>
      <c r="IDK160" s="1410"/>
      <c r="IDL160" s="1410"/>
      <c r="IDM160" s="1410"/>
      <c r="IDN160" s="1410"/>
      <c r="IDO160" s="1410"/>
      <c r="IDP160" s="1410"/>
      <c r="IDQ160" s="1410"/>
      <c r="IDR160" s="1410"/>
      <c r="IDS160" s="1410"/>
      <c r="IDT160" s="1410"/>
      <c r="IDU160" s="1410"/>
      <c r="IDV160" s="1410"/>
      <c r="IDW160" s="1410"/>
      <c r="IDX160" s="1410"/>
      <c r="IDY160" s="1410"/>
      <c r="IDZ160" s="1410"/>
      <c r="IEA160" s="1410"/>
      <c r="IEB160" s="1410"/>
      <c r="IEC160" s="1410"/>
      <c r="IED160" s="1410"/>
      <c r="IEE160" s="1410"/>
      <c r="IEF160" s="1410"/>
      <c r="IEG160" s="1410"/>
      <c r="IEH160" s="1410"/>
      <c r="IEI160" s="1410"/>
      <c r="IEJ160" s="1410"/>
      <c r="IEK160" s="1410"/>
      <c r="IEL160" s="1410"/>
      <c r="IEM160" s="1410"/>
      <c r="IEN160" s="1410"/>
      <c r="IEO160" s="1410"/>
      <c r="IEP160" s="1410"/>
      <c r="IEQ160" s="1410"/>
      <c r="IER160" s="1410"/>
      <c r="IES160" s="1410"/>
      <c r="IET160" s="1410"/>
      <c r="IEU160" s="1410"/>
      <c r="IEV160" s="1410"/>
      <c r="IEW160" s="1410"/>
      <c r="IEX160" s="1410"/>
      <c r="IEY160" s="1410"/>
      <c r="IEZ160" s="1410"/>
      <c r="IFA160" s="1410"/>
      <c r="IFB160" s="1410"/>
      <c r="IFC160" s="1410"/>
      <c r="IFD160" s="1410"/>
      <c r="IFE160" s="1410"/>
      <c r="IFF160" s="1410"/>
      <c r="IFG160" s="1410"/>
      <c r="IFH160" s="1410"/>
      <c r="IFI160" s="1410"/>
      <c r="IFJ160" s="1410"/>
      <c r="IFK160" s="1410"/>
      <c r="IFL160" s="1410"/>
      <c r="IFM160" s="1410"/>
      <c r="IFN160" s="1410"/>
      <c r="IFO160" s="1410"/>
      <c r="IFP160" s="1410"/>
      <c r="IFQ160" s="1410"/>
      <c r="IFR160" s="1410"/>
      <c r="IFS160" s="1410"/>
      <c r="IFT160" s="1410"/>
      <c r="IFU160" s="1410"/>
      <c r="IFV160" s="1410"/>
      <c r="IFW160" s="1410"/>
      <c r="IFX160" s="1410"/>
      <c r="IFY160" s="1410"/>
      <c r="IFZ160" s="1410"/>
      <c r="IGA160" s="1410"/>
      <c r="IGB160" s="1410"/>
      <c r="IGC160" s="1410"/>
      <c r="IGD160" s="1410"/>
      <c r="IGE160" s="1410"/>
      <c r="IGF160" s="1410"/>
      <c r="IGG160" s="1410"/>
      <c r="IGH160" s="1410"/>
      <c r="IGI160" s="1410"/>
      <c r="IGJ160" s="1410"/>
      <c r="IGK160" s="1410"/>
      <c r="IGL160" s="1410"/>
      <c r="IGM160" s="1410"/>
      <c r="IGN160" s="1410"/>
      <c r="IGO160" s="1410"/>
      <c r="IGP160" s="1410"/>
      <c r="IGQ160" s="1410"/>
      <c r="IGR160" s="1410"/>
      <c r="IGS160" s="1410"/>
      <c r="IGT160" s="1410"/>
      <c r="IGU160" s="1410"/>
      <c r="IGV160" s="1410"/>
      <c r="IGW160" s="1410"/>
      <c r="IGX160" s="1410"/>
      <c r="IGY160" s="1410"/>
      <c r="IGZ160" s="1410"/>
      <c r="IHA160" s="1410"/>
      <c r="IHB160" s="1410"/>
      <c r="IHC160" s="1410"/>
      <c r="IHD160" s="1410"/>
      <c r="IHE160" s="1410"/>
      <c r="IHF160" s="1410"/>
      <c r="IHG160" s="1410"/>
      <c r="IHH160" s="1410"/>
      <c r="IHI160" s="1410"/>
      <c r="IHJ160" s="1410"/>
      <c r="IHK160" s="1410"/>
      <c r="IHL160" s="1410"/>
      <c r="IHM160" s="1410"/>
      <c r="IHN160" s="1410"/>
      <c r="IHO160" s="1410"/>
      <c r="IHP160" s="1410"/>
      <c r="IHQ160" s="1410"/>
      <c r="IHR160" s="1410"/>
      <c r="IHS160" s="1410"/>
      <c r="IHT160" s="1410"/>
      <c r="IHU160" s="1410"/>
      <c r="IHV160" s="1410"/>
      <c r="IHW160" s="1410"/>
      <c r="IHX160" s="1410"/>
      <c r="IHY160" s="1410"/>
      <c r="IHZ160" s="1410"/>
      <c r="IIA160" s="1410"/>
      <c r="IIB160" s="1410"/>
      <c r="IIC160" s="1410"/>
      <c r="IID160" s="1410"/>
      <c r="IIE160" s="1410"/>
      <c r="IIF160" s="1410"/>
      <c r="IIG160" s="1410"/>
      <c r="IIH160" s="1410"/>
      <c r="III160" s="1410"/>
      <c r="IIJ160" s="1410"/>
      <c r="IIK160" s="1410"/>
      <c r="IIL160" s="1410"/>
      <c r="IIM160" s="1410"/>
      <c r="IIN160" s="1410"/>
      <c r="IIO160" s="1410"/>
      <c r="IIP160" s="1410"/>
      <c r="IIQ160" s="1410"/>
      <c r="IIR160" s="1410"/>
      <c r="IIS160" s="1410"/>
      <c r="IIT160" s="1410"/>
      <c r="IIU160" s="1410"/>
      <c r="IIV160" s="1410"/>
      <c r="IIW160" s="1410"/>
      <c r="IIX160" s="1410"/>
      <c r="IIY160" s="1410"/>
      <c r="IIZ160" s="1410"/>
      <c r="IJA160" s="1410"/>
      <c r="IJB160" s="1410"/>
      <c r="IJC160" s="1410"/>
      <c r="IJD160" s="1410"/>
      <c r="IJE160" s="1410"/>
      <c r="IJF160" s="1410"/>
      <c r="IJG160" s="1410"/>
      <c r="IJH160" s="1410"/>
      <c r="IJI160" s="1410"/>
      <c r="IJJ160" s="1410"/>
      <c r="IJK160" s="1410"/>
      <c r="IJL160" s="1410"/>
      <c r="IJM160" s="1410"/>
      <c r="IJN160" s="1410"/>
      <c r="IJO160" s="1410"/>
      <c r="IJP160" s="1410"/>
      <c r="IJQ160" s="1410"/>
      <c r="IJR160" s="1410"/>
      <c r="IJS160" s="1410"/>
      <c r="IJT160" s="1410"/>
      <c r="IJU160" s="1410"/>
      <c r="IJV160" s="1410"/>
      <c r="IJW160" s="1410"/>
      <c r="IJX160" s="1410"/>
      <c r="IJY160" s="1410"/>
      <c r="IJZ160" s="1410"/>
      <c r="IKA160" s="1410"/>
      <c r="IKB160" s="1410"/>
      <c r="IKC160" s="1410"/>
      <c r="IKD160" s="1410"/>
      <c r="IKE160" s="1410"/>
      <c r="IKF160" s="1410"/>
      <c r="IKG160" s="1410"/>
      <c r="IKH160" s="1410"/>
      <c r="IKI160" s="1410"/>
      <c r="IKJ160" s="1410"/>
      <c r="IKK160" s="1410"/>
      <c r="IKL160" s="1410"/>
      <c r="IKM160" s="1410"/>
      <c r="IKN160" s="1410"/>
      <c r="IKO160" s="1410"/>
      <c r="IKP160" s="1410"/>
      <c r="IKQ160" s="1410"/>
      <c r="IKR160" s="1410"/>
      <c r="IKS160" s="1410"/>
      <c r="IKT160" s="1410"/>
      <c r="IKU160" s="1410"/>
      <c r="IKV160" s="1410"/>
      <c r="IKW160" s="1410"/>
      <c r="IKX160" s="1410"/>
      <c r="IKY160" s="1410"/>
      <c r="IKZ160" s="1410"/>
      <c r="ILA160" s="1410"/>
      <c r="ILB160" s="1410"/>
      <c r="ILC160" s="1410"/>
      <c r="ILD160" s="1410"/>
      <c r="ILE160" s="1410"/>
      <c r="ILF160" s="1410"/>
      <c r="ILG160" s="1410"/>
      <c r="ILH160" s="1410"/>
      <c r="ILI160" s="1410"/>
      <c r="ILJ160" s="1410"/>
      <c r="ILK160" s="1410"/>
      <c r="ILL160" s="1410"/>
      <c r="ILM160" s="1410"/>
      <c r="ILN160" s="1410"/>
      <c r="ILO160" s="1410"/>
      <c r="ILP160" s="1410"/>
      <c r="ILQ160" s="1410"/>
      <c r="ILR160" s="1410"/>
      <c r="ILS160" s="1410"/>
      <c r="ILT160" s="1410"/>
      <c r="ILU160" s="1410"/>
      <c r="ILV160" s="1410"/>
      <c r="ILW160" s="1410"/>
      <c r="ILX160" s="1410"/>
      <c r="ILY160" s="1410"/>
      <c r="ILZ160" s="1410"/>
      <c r="IMA160" s="1410"/>
      <c r="IMB160" s="1410"/>
      <c r="IMC160" s="1410"/>
      <c r="IMD160" s="1410"/>
      <c r="IME160" s="1410"/>
      <c r="IMF160" s="1410"/>
      <c r="IMG160" s="1410"/>
      <c r="IMH160" s="1410"/>
      <c r="IMI160" s="1410"/>
      <c r="IMJ160" s="1410"/>
      <c r="IMK160" s="1410"/>
      <c r="IML160" s="1410"/>
      <c r="IMM160" s="1410"/>
      <c r="IMN160" s="1410"/>
      <c r="IMO160" s="1410"/>
      <c r="IMP160" s="1410"/>
      <c r="IMQ160" s="1410"/>
      <c r="IMR160" s="1410"/>
      <c r="IMS160" s="1410"/>
      <c r="IMT160" s="1410"/>
      <c r="IMU160" s="1410"/>
      <c r="IMV160" s="1410"/>
      <c r="IMW160" s="1410"/>
      <c r="IMX160" s="1410"/>
      <c r="IMY160" s="1410"/>
      <c r="IMZ160" s="1410"/>
      <c r="INA160" s="1410"/>
      <c r="INB160" s="1410"/>
      <c r="INC160" s="1410"/>
      <c r="IND160" s="1410"/>
      <c r="INE160" s="1410"/>
      <c r="INF160" s="1410"/>
      <c r="ING160" s="1410"/>
      <c r="INH160" s="1410"/>
      <c r="INI160" s="1410"/>
      <c r="INJ160" s="1410"/>
      <c r="INK160" s="1410"/>
      <c r="INL160" s="1410"/>
      <c r="INM160" s="1410"/>
      <c r="INN160" s="1410"/>
      <c r="INO160" s="1410"/>
      <c r="INP160" s="1410"/>
      <c r="INQ160" s="1410"/>
      <c r="INR160" s="1410"/>
      <c r="INS160" s="1410"/>
      <c r="INT160" s="1410"/>
      <c r="INU160" s="1410"/>
      <c r="INV160" s="1410"/>
      <c r="INW160" s="1410"/>
      <c r="INX160" s="1410"/>
      <c r="INY160" s="1410"/>
      <c r="INZ160" s="1410"/>
      <c r="IOA160" s="1410"/>
      <c r="IOB160" s="1410"/>
      <c r="IOC160" s="1410"/>
      <c r="IOD160" s="1410"/>
      <c r="IOE160" s="1410"/>
      <c r="IOF160" s="1410"/>
      <c r="IOG160" s="1410"/>
      <c r="IOH160" s="1410"/>
      <c r="IOI160" s="1410"/>
      <c r="IOJ160" s="1410"/>
      <c r="IOK160" s="1410"/>
      <c r="IOL160" s="1410"/>
      <c r="IOM160" s="1410"/>
      <c r="ION160" s="1410"/>
      <c r="IOO160" s="1410"/>
      <c r="IOP160" s="1410"/>
      <c r="IOQ160" s="1410"/>
      <c r="IOR160" s="1410"/>
      <c r="IOS160" s="1410"/>
      <c r="IOT160" s="1410"/>
      <c r="IOU160" s="1410"/>
      <c r="IOV160" s="1410"/>
      <c r="IOW160" s="1410"/>
      <c r="IOX160" s="1410"/>
      <c r="IOY160" s="1410"/>
      <c r="IOZ160" s="1410"/>
      <c r="IPA160" s="1410"/>
      <c r="IPB160" s="1410"/>
      <c r="IPC160" s="1410"/>
      <c r="IPD160" s="1410"/>
      <c r="IPE160" s="1410"/>
      <c r="IPF160" s="1410"/>
      <c r="IPG160" s="1410"/>
      <c r="IPH160" s="1410"/>
      <c r="IPI160" s="1410"/>
      <c r="IPJ160" s="1410"/>
      <c r="IPK160" s="1410"/>
      <c r="IPL160" s="1410"/>
      <c r="IPM160" s="1410"/>
      <c r="IPN160" s="1410"/>
      <c r="IPO160" s="1410"/>
      <c r="IPP160" s="1410"/>
      <c r="IPQ160" s="1410"/>
      <c r="IPR160" s="1410"/>
      <c r="IPS160" s="1410"/>
      <c r="IPT160" s="1410"/>
      <c r="IPU160" s="1410"/>
      <c r="IPV160" s="1410"/>
      <c r="IPW160" s="1410"/>
      <c r="IPX160" s="1410"/>
      <c r="IPY160" s="1410"/>
      <c r="IPZ160" s="1410"/>
      <c r="IQA160" s="1410"/>
      <c r="IQB160" s="1410"/>
      <c r="IQC160" s="1410"/>
      <c r="IQD160" s="1410"/>
      <c r="IQE160" s="1410"/>
      <c r="IQF160" s="1410"/>
      <c r="IQG160" s="1410"/>
      <c r="IQH160" s="1410"/>
      <c r="IQI160" s="1410"/>
      <c r="IQJ160" s="1410"/>
      <c r="IQK160" s="1410"/>
      <c r="IQL160" s="1410"/>
      <c r="IQM160" s="1410"/>
      <c r="IQN160" s="1410"/>
      <c r="IQO160" s="1410"/>
      <c r="IQP160" s="1410"/>
      <c r="IQQ160" s="1410"/>
      <c r="IQR160" s="1410"/>
      <c r="IQS160" s="1410"/>
      <c r="IQT160" s="1410"/>
      <c r="IQU160" s="1410"/>
      <c r="IQV160" s="1410"/>
      <c r="IQW160" s="1410"/>
      <c r="IQX160" s="1410"/>
      <c r="IQY160" s="1410"/>
      <c r="IQZ160" s="1410"/>
      <c r="IRA160" s="1410"/>
      <c r="IRB160" s="1410"/>
      <c r="IRC160" s="1410"/>
      <c r="IRD160" s="1410"/>
      <c r="IRE160" s="1410"/>
      <c r="IRF160" s="1410"/>
      <c r="IRG160" s="1410"/>
      <c r="IRH160" s="1410"/>
      <c r="IRI160" s="1410"/>
      <c r="IRJ160" s="1410"/>
      <c r="IRK160" s="1410"/>
      <c r="IRL160" s="1410"/>
      <c r="IRM160" s="1410"/>
      <c r="IRN160" s="1410"/>
      <c r="IRO160" s="1410"/>
      <c r="IRP160" s="1410"/>
      <c r="IRQ160" s="1410"/>
      <c r="IRR160" s="1410"/>
      <c r="IRS160" s="1410"/>
      <c r="IRT160" s="1410"/>
      <c r="IRU160" s="1410"/>
      <c r="IRV160" s="1410"/>
      <c r="IRW160" s="1410"/>
      <c r="IRX160" s="1410"/>
      <c r="IRY160" s="1410"/>
      <c r="IRZ160" s="1410"/>
      <c r="ISA160" s="1410"/>
      <c r="ISB160" s="1410"/>
      <c r="ISC160" s="1410"/>
      <c r="ISD160" s="1410"/>
      <c r="ISE160" s="1410"/>
      <c r="ISF160" s="1410"/>
      <c r="ISG160" s="1410"/>
      <c r="ISH160" s="1410"/>
      <c r="ISI160" s="1410"/>
      <c r="ISJ160" s="1410"/>
      <c r="ISK160" s="1410"/>
      <c r="ISL160" s="1410"/>
      <c r="ISM160" s="1410"/>
      <c r="ISN160" s="1410"/>
      <c r="ISO160" s="1410"/>
      <c r="ISP160" s="1410"/>
      <c r="ISQ160" s="1410"/>
      <c r="ISR160" s="1410"/>
      <c r="ISS160" s="1410"/>
      <c r="IST160" s="1410"/>
      <c r="ISU160" s="1410"/>
      <c r="ISV160" s="1410"/>
      <c r="ISW160" s="1410"/>
      <c r="ISX160" s="1410"/>
      <c r="ISY160" s="1410"/>
      <c r="ISZ160" s="1410"/>
      <c r="ITA160" s="1410"/>
      <c r="ITB160" s="1410"/>
      <c r="ITC160" s="1410"/>
      <c r="ITD160" s="1410"/>
      <c r="ITE160" s="1410"/>
      <c r="ITF160" s="1410"/>
      <c r="ITG160" s="1410"/>
      <c r="ITH160" s="1410"/>
      <c r="ITI160" s="1410"/>
      <c r="ITJ160" s="1410"/>
      <c r="ITK160" s="1410"/>
      <c r="ITL160" s="1410"/>
      <c r="ITM160" s="1410"/>
      <c r="ITN160" s="1410"/>
      <c r="ITO160" s="1410"/>
      <c r="ITP160" s="1410"/>
      <c r="ITQ160" s="1410"/>
      <c r="ITR160" s="1410"/>
      <c r="ITS160" s="1410"/>
      <c r="ITT160" s="1410"/>
      <c r="ITU160" s="1410"/>
      <c r="ITV160" s="1410"/>
      <c r="ITW160" s="1410"/>
      <c r="ITX160" s="1410"/>
      <c r="ITY160" s="1410"/>
      <c r="ITZ160" s="1410"/>
      <c r="IUA160" s="1410"/>
      <c r="IUB160" s="1410"/>
      <c r="IUC160" s="1410"/>
      <c r="IUD160" s="1410"/>
      <c r="IUE160" s="1410"/>
      <c r="IUF160" s="1410"/>
      <c r="IUG160" s="1410"/>
      <c r="IUH160" s="1410"/>
      <c r="IUI160" s="1410"/>
      <c r="IUJ160" s="1410"/>
      <c r="IUK160" s="1410"/>
      <c r="IUL160" s="1410"/>
      <c r="IUM160" s="1410"/>
      <c r="IUN160" s="1410"/>
      <c r="IUO160" s="1410"/>
      <c r="IUP160" s="1410"/>
      <c r="IUQ160" s="1410"/>
      <c r="IUR160" s="1410"/>
      <c r="IUS160" s="1410"/>
      <c r="IUT160" s="1410"/>
      <c r="IUU160" s="1410"/>
      <c r="IUV160" s="1410"/>
      <c r="IUW160" s="1410"/>
      <c r="IUX160" s="1410"/>
      <c r="IUY160" s="1410"/>
      <c r="IUZ160" s="1410"/>
      <c r="IVA160" s="1410"/>
      <c r="IVB160" s="1410"/>
      <c r="IVC160" s="1410"/>
      <c r="IVD160" s="1410"/>
      <c r="IVE160" s="1410"/>
      <c r="IVF160" s="1410"/>
      <c r="IVG160" s="1410"/>
      <c r="IVH160" s="1410"/>
      <c r="IVI160" s="1410"/>
      <c r="IVJ160" s="1410"/>
      <c r="IVK160" s="1410"/>
      <c r="IVL160" s="1410"/>
      <c r="IVM160" s="1410"/>
      <c r="IVN160" s="1410"/>
      <c r="IVO160" s="1410"/>
      <c r="IVP160" s="1410"/>
      <c r="IVQ160" s="1410"/>
      <c r="IVR160" s="1410"/>
      <c r="IVS160" s="1410"/>
      <c r="IVT160" s="1410"/>
      <c r="IVU160" s="1410"/>
      <c r="IVV160" s="1410"/>
      <c r="IVW160" s="1410"/>
      <c r="IVX160" s="1410"/>
      <c r="IVY160" s="1410"/>
      <c r="IVZ160" s="1410"/>
      <c r="IWA160" s="1410"/>
      <c r="IWB160" s="1410"/>
      <c r="IWC160" s="1410"/>
      <c r="IWD160" s="1410"/>
      <c r="IWE160" s="1410"/>
      <c r="IWF160" s="1410"/>
      <c r="IWG160" s="1410"/>
      <c r="IWH160" s="1410"/>
      <c r="IWI160" s="1410"/>
      <c r="IWJ160" s="1410"/>
      <c r="IWK160" s="1410"/>
      <c r="IWL160" s="1410"/>
      <c r="IWM160" s="1410"/>
      <c r="IWN160" s="1410"/>
      <c r="IWO160" s="1410"/>
      <c r="IWP160" s="1410"/>
      <c r="IWQ160" s="1410"/>
      <c r="IWR160" s="1410"/>
      <c r="IWS160" s="1410"/>
      <c r="IWT160" s="1410"/>
      <c r="IWU160" s="1410"/>
      <c r="IWV160" s="1410"/>
      <c r="IWW160" s="1410"/>
      <c r="IWX160" s="1410"/>
      <c r="IWY160" s="1410"/>
      <c r="IWZ160" s="1410"/>
      <c r="IXA160" s="1410"/>
      <c r="IXB160" s="1410"/>
      <c r="IXC160" s="1410"/>
      <c r="IXD160" s="1410"/>
      <c r="IXE160" s="1410"/>
      <c r="IXF160" s="1410"/>
      <c r="IXG160" s="1410"/>
      <c r="IXH160" s="1410"/>
      <c r="IXI160" s="1410"/>
      <c r="IXJ160" s="1410"/>
      <c r="IXK160" s="1410"/>
      <c r="IXL160" s="1410"/>
      <c r="IXM160" s="1410"/>
      <c r="IXN160" s="1410"/>
      <c r="IXO160" s="1410"/>
      <c r="IXP160" s="1410"/>
      <c r="IXQ160" s="1410"/>
      <c r="IXR160" s="1410"/>
      <c r="IXS160" s="1410"/>
      <c r="IXT160" s="1410"/>
      <c r="IXU160" s="1410"/>
      <c r="IXV160" s="1410"/>
      <c r="IXW160" s="1410"/>
      <c r="IXX160" s="1410"/>
      <c r="IXY160" s="1410"/>
      <c r="IXZ160" s="1410"/>
      <c r="IYA160" s="1410"/>
      <c r="IYB160" s="1410"/>
      <c r="IYC160" s="1410"/>
      <c r="IYD160" s="1410"/>
      <c r="IYE160" s="1410"/>
      <c r="IYF160" s="1410"/>
      <c r="IYG160" s="1410"/>
      <c r="IYH160" s="1410"/>
      <c r="IYI160" s="1410"/>
      <c r="IYJ160" s="1410"/>
      <c r="IYK160" s="1410"/>
      <c r="IYL160" s="1410"/>
      <c r="IYM160" s="1410"/>
      <c r="IYN160" s="1410"/>
      <c r="IYO160" s="1410"/>
      <c r="IYP160" s="1410"/>
      <c r="IYQ160" s="1410"/>
      <c r="IYR160" s="1410"/>
      <c r="IYS160" s="1410"/>
      <c r="IYT160" s="1410"/>
      <c r="IYU160" s="1410"/>
      <c r="IYV160" s="1410"/>
      <c r="IYW160" s="1410"/>
      <c r="IYX160" s="1410"/>
      <c r="IYY160" s="1410"/>
      <c r="IYZ160" s="1410"/>
      <c r="IZA160" s="1410"/>
      <c r="IZB160" s="1410"/>
      <c r="IZC160" s="1410"/>
      <c r="IZD160" s="1410"/>
      <c r="IZE160" s="1410"/>
      <c r="IZF160" s="1410"/>
      <c r="IZG160" s="1410"/>
      <c r="IZH160" s="1410"/>
      <c r="IZI160" s="1410"/>
      <c r="IZJ160" s="1410"/>
      <c r="IZK160" s="1410"/>
      <c r="IZL160" s="1410"/>
      <c r="IZM160" s="1410"/>
      <c r="IZN160" s="1410"/>
      <c r="IZO160" s="1410"/>
      <c r="IZP160" s="1410"/>
      <c r="IZQ160" s="1410"/>
      <c r="IZR160" s="1410"/>
      <c r="IZS160" s="1410"/>
      <c r="IZT160" s="1410"/>
      <c r="IZU160" s="1410"/>
      <c r="IZV160" s="1410"/>
      <c r="IZW160" s="1410"/>
      <c r="IZX160" s="1410"/>
      <c r="IZY160" s="1410"/>
      <c r="IZZ160" s="1410"/>
      <c r="JAA160" s="1410"/>
      <c r="JAB160" s="1410"/>
      <c r="JAC160" s="1410"/>
      <c r="JAD160" s="1410"/>
      <c r="JAE160" s="1410"/>
      <c r="JAF160" s="1410"/>
      <c r="JAG160" s="1410"/>
      <c r="JAH160" s="1410"/>
      <c r="JAI160" s="1410"/>
      <c r="JAJ160" s="1410"/>
      <c r="JAK160" s="1410"/>
      <c r="JAL160" s="1410"/>
      <c r="JAM160" s="1410"/>
      <c r="JAN160" s="1410"/>
      <c r="JAO160" s="1410"/>
      <c r="JAP160" s="1410"/>
      <c r="JAQ160" s="1410"/>
      <c r="JAR160" s="1410"/>
      <c r="JAS160" s="1410"/>
      <c r="JAT160" s="1410"/>
      <c r="JAU160" s="1410"/>
      <c r="JAV160" s="1410"/>
      <c r="JAW160" s="1410"/>
      <c r="JAX160" s="1410"/>
      <c r="JAY160" s="1410"/>
      <c r="JAZ160" s="1410"/>
      <c r="JBA160" s="1410"/>
      <c r="JBB160" s="1410"/>
      <c r="JBC160" s="1410"/>
      <c r="JBD160" s="1410"/>
      <c r="JBE160" s="1410"/>
      <c r="JBF160" s="1410"/>
      <c r="JBG160" s="1410"/>
      <c r="JBH160" s="1410"/>
      <c r="JBI160" s="1410"/>
      <c r="JBJ160" s="1410"/>
      <c r="JBK160" s="1410"/>
      <c r="JBL160" s="1410"/>
      <c r="JBM160" s="1410"/>
      <c r="JBN160" s="1410"/>
      <c r="JBO160" s="1410"/>
      <c r="JBP160" s="1410"/>
      <c r="JBQ160" s="1410"/>
      <c r="JBR160" s="1410"/>
      <c r="JBS160" s="1410"/>
      <c r="JBT160" s="1410"/>
      <c r="JBU160" s="1410"/>
      <c r="JBV160" s="1410"/>
      <c r="JBW160" s="1410"/>
      <c r="JBX160" s="1410"/>
      <c r="JBY160" s="1410"/>
      <c r="JBZ160" s="1410"/>
      <c r="JCA160" s="1410"/>
      <c r="JCB160" s="1410"/>
      <c r="JCC160" s="1410"/>
      <c r="JCD160" s="1410"/>
      <c r="JCE160" s="1410"/>
      <c r="JCF160" s="1410"/>
      <c r="JCG160" s="1410"/>
      <c r="JCH160" s="1410"/>
      <c r="JCI160" s="1410"/>
      <c r="JCJ160" s="1410"/>
      <c r="JCK160" s="1410"/>
      <c r="JCL160" s="1410"/>
      <c r="JCM160" s="1410"/>
      <c r="JCN160" s="1410"/>
      <c r="JCO160" s="1410"/>
      <c r="JCP160" s="1410"/>
      <c r="JCQ160" s="1410"/>
      <c r="JCR160" s="1410"/>
      <c r="JCS160" s="1410"/>
      <c r="JCT160" s="1410"/>
      <c r="JCU160" s="1410"/>
      <c r="JCV160" s="1410"/>
      <c r="JCW160" s="1410"/>
      <c r="JCX160" s="1410"/>
      <c r="JCY160" s="1410"/>
      <c r="JCZ160" s="1410"/>
      <c r="JDA160" s="1410"/>
      <c r="JDB160" s="1410"/>
      <c r="JDC160" s="1410"/>
      <c r="JDD160" s="1410"/>
      <c r="JDE160" s="1410"/>
      <c r="JDF160" s="1410"/>
      <c r="JDG160" s="1410"/>
      <c r="JDH160" s="1410"/>
      <c r="JDI160" s="1410"/>
      <c r="JDJ160" s="1410"/>
      <c r="JDK160" s="1410"/>
      <c r="JDL160" s="1410"/>
      <c r="JDM160" s="1410"/>
      <c r="JDN160" s="1410"/>
      <c r="JDO160" s="1410"/>
      <c r="JDP160" s="1410"/>
      <c r="JDQ160" s="1410"/>
      <c r="JDR160" s="1410"/>
      <c r="JDS160" s="1410"/>
      <c r="JDT160" s="1410"/>
      <c r="JDU160" s="1410"/>
      <c r="JDV160" s="1410"/>
      <c r="JDW160" s="1410"/>
      <c r="JDX160" s="1410"/>
      <c r="JDY160" s="1410"/>
      <c r="JDZ160" s="1410"/>
      <c r="JEA160" s="1410"/>
      <c r="JEB160" s="1410"/>
      <c r="JEC160" s="1410"/>
      <c r="JED160" s="1410"/>
      <c r="JEE160" s="1410"/>
      <c r="JEF160" s="1410"/>
      <c r="JEG160" s="1410"/>
      <c r="JEH160" s="1410"/>
      <c r="JEI160" s="1410"/>
      <c r="JEJ160" s="1410"/>
      <c r="JEK160" s="1410"/>
      <c r="JEL160" s="1410"/>
      <c r="JEM160" s="1410"/>
      <c r="JEN160" s="1410"/>
      <c r="JEO160" s="1410"/>
      <c r="JEP160" s="1410"/>
      <c r="JEQ160" s="1410"/>
      <c r="JER160" s="1410"/>
      <c r="JES160" s="1410"/>
      <c r="JET160" s="1410"/>
      <c r="JEU160" s="1410"/>
      <c r="JEV160" s="1410"/>
      <c r="JEW160" s="1410"/>
      <c r="JEX160" s="1410"/>
      <c r="JEY160" s="1410"/>
      <c r="JEZ160" s="1410"/>
      <c r="JFA160" s="1410"/>
      <c r="JFB160" s="1410"/>
      <c r="JFC160" s="1410"/>
      <c r="JFD160" s="1410"/>
      <c r="JFE160" s="1410"/>
      <c r="JFF160" s="1410"/>
      <c r="JFG160" s="1410"/>
      <c r="JFH160" s="1410"/>
      <c r="JFI160" s="1410"/>
      <c r="JFJ160" s="1410"/>
      <c r="JFK160" s="1410"/>
      <c r="JFL160" s="1410"/>
      <c r="JFM160" s="1410"/>
      <c r="JFN160" s="1410"/>
      <c r="JFO160" s="1410"/>
      <c r="JFP160" s="1410"/>
      <c r="JFQ160" s="1410"/>
      <c r="JFR160" s="1410"/>
      <c r="JFS160" s="1410"/>
      <c r="JFT160" s="1410"/>
      <c r="JFU160" s="1410"/>
      <c r="JFV160" s="1410"/>
      <c r="JFW160" s="1410"/>
      <c r="JFX160" s="1410"/>
      <c r="JFY160" s="1410"/>
      <c r="JFZ160" s="1410"/>
      <c r="JGA160" s="1410"/>
      <c r="JGB160" s="1410"/>
      <c r="JGC160" s="1410"/>
      <c r="JGD160" s="1410"/>
      <c r="JGE160" s="1410"/>
      <c r="JGF160" s="1410"/>
      <c r="JGG160" s="1410"/>
      <c r="JGH160" s="1410"/>
      <c r="JGI160" s="1410"/>
      <c r="JGJ160" s="1410"/>
      <c r="JGK160" s="1410"/>
      <c r="JGL160" s="1410"/>
      <c r="JGM160" s="1410"/>
      <c r="JGN160" s="1410"/>
      <c r="JGO160" s="1410"/>
      <c r="JGP160" s="1410"/>
      <c r="JGQ160" s="1410"/>
      <c r="JGR160" s="1410"/>
      <c r="JGS160" s="1410"/>
      <c r="JGT160" s="1410"/>
      <c r="JGU160" s="1410"/>
      <c r="JGV160" s="1410"/>
      <c r="JGW160" s="1410"/>
      <c r="JGX160" s="1410"/>
      <c r="JGY160" s="1410"/>
      <c r="JGZ160" s="1410"/>
      <c r="JHA160" s="1410"/>
      <c r="JHB160" s="1410"/>
      <c r="JHC160" s="1410"/>
      <c r="JHD160" s="1410"/>
      <c r="JHE160" s="1410"/>
      <c r="JHF160" s="1410"/>
      <c r="JHG160" s="1410"/>
      <c r="JHH160" s="1410"/>
      <c r="JHI160" s="1410"/>
      <c r="JHJ160" s="1410"/>
      <c r="JHK160" s="1410"/>
      <c r="JHL160" s="1410"/>
      <c r="JHM160" s="1410"/>
      <c r="JHN160" s="1410"/>
      <c r="JHO160" s="1410"/>
      <c r="JHP160" s="1410"/>
      <c r="JHQ160" s="1410"/>
      <c r="JHR160" s="1410"/>
      <c r="JHS160" s="1410"/>
      <c r="JHT160" s="1410"/>
      <c r="JHU160" s="1410"/>
      <c r="JHV160" s="1410"/>
      <c r="JHW160" s="1410"/>
      <c r="JHX160" s="1410"/>
      <c r="JHY160" s="1410"/>
      <c r="JHZ160" s="1410"/>
      <c r="JIA160" s="1410"/>
      <c r="JIB160" s="1410"/>
      <c r="JIC160" s="1410"/>
      <c r="JID160" s="1410"/>
      <c r="JIE160" s="1410"/>
      <c r="JIF160" s="1410"/>
      <c r="JIG160" s="1410"/>
      <c r="JIH160" s="1410"/>
      <c r="JII160" s="1410"/>
      <c r="JIJ160" s="1410"/>
      <c r="JIK160" s="1410"/>
      <c r="JIL160" s="1410"/>
      <c r="JIM160" s="1410"/>
      <c r="JIN160" s="1410"/>
      <c r="JIO160" s="1410"/>
      <c r="JIP160" s="1410"/>
      <c r="JIQ160" s="1410"/>
      <c r="JIR160" s="1410"/>
      <c r="JIS160" s="1410"/>
      <c r="JIT160" s="1410"/>
      <c r="JIU160" s="1410"/>
      <c r="JIV160" s="1410"/>
      <c r="JIW160" s="1410"/>
      <c r="JIX160" s="1410"/>
      <c r="JIY160" s="1410"/>
      <c r="JIZ160" s="1410"/>
      <c r="JJA160" s="1410"/>
      <c r="JJB160" s="1410"/>
      <c r="JJC160" s="1410"/>
      <c r="JJD160" s="1410"/>
      <c r="JJE160" s="1410"/>
      <c r="JJF160" s="1410"/>
      <c r="JJG160" s="1410"/>
      <c r="JJH160" s="1410"/>
      <c r="JJI160" s="1410"/>
      <c r="JJJ160" s="1410"/>
      <c r="JJK160" s="1410"/>
      <c r="JJL160" s="1410"/>
      <c r="JJM160" s="1410"/>
      <c r="JJN160" s="1410"/>
      <c r="JJO160" s="1410"/>
      <c r="JJP160" s="1410"/>
      <c r="JJQ160" s="1410"/>
      <c r="JJR160" s="1410"/>
      <c r="JJS160" s="1410"/>
      <c r="JJT160" s="1410"/>
      <c r="JJU160" s="1410"/>
      <c r="JJV160" s="1410"/>
      <c r="JJW160" s="1410"/>
      <c r="JJX160" s="1410"/>
      <c r="JJY160" s="1410"/>
      <c r="JJZ160" s="1410"/>
      <c r="JKA160" s="1410"/>
      <c r="JKB160" s="1410"/>
      <c r="JKC160" s="1410"/>
      <c r="JKD160" s="1410"/>
      <c r="JKE160" s="1410"/>
      <c r="JKF160" s="1410"/>
      <c r="JKG160" s="1410"/>
      <c r="JKH160" s="1410"/>
      <c r="JKI160" s="1410"/>
      <c r="JKJ160" s="1410"/>
      <c r="JKK160" s="1410"/>
      <c r="JKL160" s="1410"/>
      <c r="JKM160" s="1410"/>
      <c r="JKN160" s="1410"/>
      <c r="JKO160" s="1410"/>
      <c r="JKP160" s="1410"/>
      <c r="JKQ160" s="1410"/>
      <c r="JKR160" s="1410"/>
      <c r="JKS160" s="1410"/>
      <c r="JKT160" s="1410"/>
      <c r="JKU160" s="1410"/>
      <c r="JKV160" s="1410"/>
      <c r="JKW160" s="1410"/>
      <c r="JKX160" s="1410"/>
      <c r="JKY160" s="1410"/>
      <c r="JKZ160" s="1410"/>
      <c r="JLA160" s="1410"/>
      <c r="JLB160" s="1410"/>
      <c r="JLC160" s="1410"/>
      <c r="JLD160" s="1410"/>
      <c r="JLE160" s="1410"/>
      <c r="JLF160" s="1410"/>
      <c r="JLG160" s="1410"/>
      <c r="JLH160" s="1410"/>
      <c r="JLI160" s="1410"/>
      <c r="JLJ160" s="1410"/>
      <c r="JLK160" s="1410"/>
      <c r="JLL160" s="1410"/>
      <c r="JLM160" s="1410"/>
      <c r="JLN160" s="1410"/>
      <c r="JLO160" s="1410"/>
      <c r="JLP160" s="1410"/>
      <c r="JLQ160" s="1410"/>
      <c r="JLR160" s="1410"/>
      <c r="JLS160" s="1410"/>
      <c r="JLT160" s="1410"/>
      <c r="JLU160" s="1410"/>
      <c r="JLV160" s="1410"/>
      <c r="JLW160" s="1410"/>
      <c r="JLX160" s="1410"/>
      <c r="JLY160" s="1410"/>
      <c r="JLZ160" s="1410"/>
      <c r="JMA160" s="1410"/>
      <c r="JMB160" s="1410"/>
      <c r="JMC160" s="1410"/>
      <c r="JMD160" s="1410"/>
      <c r="JME160" s="1410"/>
      <c r="JMF160" s="1410"/>
      <c r="JMG160" s="1410"/>
      <c r="JMH160" s="1410"/>
      <c r="JMI160" s="1410"/>
      <c r="JMJ160" s="1410"/>
      <c r="JMK160" s="1410"/>
      <c r="JML160" s="1410"/>
      <c r="JMM160" s="1410"/>
      <c r="JMN160" s="1410"/>
      <c r="JMO160" s="1410"/>
      <c r="JMP160" s="1410"/>
      <c r="JMQ160" s="1410"/>
      <c r="JMR160" s="1410"/>
      <c r="JMS160" s="1410"/>
      <c r="JMT160" s="1410"/>
      <c r="JMU160" s="1410"/>
      <c r="JMV160" s="1410"/>
      <c r="JMW160" s="1410"/>
      <c r="JMX160" s="1410"/>
      <c r="JMY160" s="1410"/>
      <c r="JMZ160" s="1410"/>
      <c r="JNA160" s="1410"/>
      <c r="JNB160" s="1410"/>
      <c r="JNC160" s="1410"/>
      <c r="JND160" s="1410"/>
      <c r="JNE160" s="1410"/>
      <c r="JNF160" s="1410"/>
      <c r="JNG160" s="1410"/>
      <c r="JNH160" s="1410"/>
      <c r="JNI160" s="1410"/>
      <c r="JNJ160" s="1410"/>
      <c r="JNK160" s="1410"/>
      <c r="JNL160" s="1410"/>
      <c r="JNM160" s="1410"/>
      <c r="JNN160" s="1410"/>
      <c r="JNO160" s="1410"/>
      <c r="JNP160" s="1410"/>
      <c r="JNQ160" s="1410"/>
      <c r="JNR160" s="1410"/>
      <c r="JNS160" s="1410"/>
      <c r="JNT160" s="1410"/>
      <c r="JNU160" s="1410"/>
      <c r="JNV160" s="1410"/>
      <c r="JNW160" s="1410"/>
      <c r="JNX160" s="1410"/>
      <c r="JNY160" s="1410"/>
      <c r="JNZ160" s="1410"/>
      <c r="JOA160" s="1410"/>
      <c r="JOB160" s="1410"/>
      <c r="JOC160" s="1410"/>
      <c r="JOD160" s="1410"/>
      <c r="JOE160" s="1410"/>
      <c r="JOF160" s="1410"/>
      <c r="JOG160" s="1410"/>
      <c r="JOH160" s="1410"/>
      <c r="JOI160" s="1410"/>
      <c r="JOJ160" s="1410"/>
      <c r="JOK160" s="1410"/>
      <c r="JOL160" s="1410"/>
      <c r="JOM160" s="1410"/>
      <c r="JON160" s="1410"/>
      <c r="JOO160" s="1410"/>
      <c r="JOP160" s="1410"/>
      <c r="JOQ160" s="1410"/>
      <c r="JOR160" s="1410"/>
      <c r="JOS160" s="1410"/>
      <c r="JOT160" s="1410"/>
      <c r="JOU160" s="1410"/>
      <c r="JOV160" s="1410"/>
      <c r="JOW160" s="1410"/>
      <c r="JOX160" s="1410"/>
      <c r="JOY160" s="1410"/>
      <c r="JOZ160" s="1410"/>
      <c r="JPA160" s="1410"/>
      <c r="JPB160" s="1410"/>
      <c r="JPC160" s="1410"/>
      <c r="JPD160" s="1410"/>
      <c r="JPE160" s="1410"/>
      <c r="JPF160" s="1410"/>
      <c r="JPG160" s="1410"/>
      <c r="JPH160" s="1410"/>
      <c r="JPI160" s="1410"/>
      <c r="JPJ160" s="1410"/>
      <c r="JPK160" s="1410"/>
      <c r="JPL160" s="1410"/>
      <c r="JPM160" s="1410"/>
      <c r="JPN160" s="1410"/>
      <c r="JPO160" s="1410"/>
      <c r="JPP160" s="1410"/>
      <c r="JPQ160" s="1410"/>
      <c r="JPR160" s="1410"/>
      <c r="JPS160" s="1410"/>
      <c r="JPT160" s="1410"/>
      <c r="JPU160" s="1410"/>
      <c r="JPV160" s="1410"/>
      <c r="JPW160" s="1410"/>
      <c r="JPX160" s="1410"/>
      <c r="JPY160" s="1410"/>
      <c r="JPZ160" s="1410"/>
      <c r="JQA160" s="1410"/>
      <c r="JQB160" s="1410"/>
      <c r="JQC160" s="1410"/>
      <c r="JQD160" s="1410"/>
      <c r="JQE160" s="1410"/>
      <c r="JQF160" s="1410"/>
      <c r="JQG160" s="1410"/>
      <c r="JQH160" s="1410"/>
      <c r="JQI160" s="1410"/>
      <c r="JQJ160" s="1410"/>
      <c r="JQK160" s="1410"/>
      <c r="JQL160" s="1410"/>
      <c r="JQM160" s="1410"/>
      <c r="JQN160" s="1410"/>
      <c r="JQO160" s="1410"/>
      <c r="JQP160" s="1410"/>
      <c r="JQQ160" s="1410"/>
      <c r="JQR160" s="1410"/>
      <c r="JQS160" s="1410"/>
      <c r="JQT160" s="1410"/>
      <c r="JQU160" s="1410"/>
      <c r="JQV160" s="1410"/>
      <c r="JQW160" s="1410"/>
      <c r="JQX160" s="1410"/>
      <c r="JQY160" s="1410"/>
      <c r="JQZ160" s="1410"/>
      <c r="JRA160" s="1410"/>
      <c r="JRB160" s="1410"/>
      <c r="JRC160" s="1410"/>
      <c r="JRD160" s="1410"/>
      <c r="JRE160" s="1410"/>
      <c r="JRF160" s="1410"/>
      <c r="JRG160" s="1410"/>
      <c r="JRH160" s="1410"/>
      <c r="JRI160" s="1410"/>
      <c r="JRJ160" s="1410"/>
      <c r="JRK160" s="1410"/>
      <c r="JRL160" s="1410"/>
      <c r="JRM160" s="1410"/>
      <c r="JRN160" s="1410"/>
      <c r="JRO160" s="1410"/>
      <c r="JRP160" s="1410"/>
      <c r="JRQ160" s="1410"/>
      <c r="JRR160" s="1410"/>
      <c r="JRS160" s="1410"/>
      <c r="JRT160" s="1410"/>
      <c r="JRU160" s="1410"/>
      <c r="JRV160" s="1410"/>
      <c r="JRW160" s="1410"/>
      <c r="JRX160" s="1410"/>
      <c r="JRY160" s="1410"/>
      <c r="JRZ160" s="1410"/>
      <c r="JSA160" s="1410"/>
      <c r="JSB160" s="1410"/>
      <c r="JSC160" s="1410"/>
      <c r="JSD160" s="1410"/>
      <c r="JSE160" s="1410"/>
      <c r="JSF160" s="1410"/>
      <c r="JSG160" s="1410"/>
      <c r="JSH160" s="1410"/>
      <c r="JSI160" s="1410"/>
      <c r="JSJ160" s="1410"/>
      <c r="JSK160" s="1410"/>
      <c r="JSL160" s="1410"/>
      <c r="JSM160" s="1410"/>
      <c r="JSN160" s="1410"/>
      <c r="JSO160" s="1410"/>
      <c r="JSP160" s="1410"/>
      <c r="JSQ160" s="1410"/>
      <c r="JSR160" s="1410"/>
      <c r="JSS160" s="1410"/>
      <c r="JST160" s="1410"/>
      <c r="JSU160" s="1410"/>
      <c r="JSV160" s="1410"/>
      <c r="JSW160" s="1410"/>
      <c r="JSX160" s="1410"/>
      <c r="JSY160" s="1410"/>
      <c r="JSZ160" s="1410"/>
      <c r="JTA160" s="1410"/>
      <c r="JTB160" s="1410"/>
      <c r="JTC160" s="1410"/>
      <c r="JTD160" s="1410"/>
      <c r="JTE160" s="1410"/>
      <c r="JTF160" s="1410"/>
      <c r="JTG160" s="1410"/>
      <c r="JTH160" s="1410"/>
      <c r="JTI160" s="1410"/>
      <c r="JTJ160" s="1410"/>
      <c r="JTK160" s="1410"/>
      <c r="JTL160" s="1410"/>
      <c r="JTM160" s="1410"/>
      <c r="JTN160" s="1410"/>
      <c r="JTO160" s="1410"/>
      <c r="JTP160" s="1410"/>
      <c r="JTQ160" s="1410"/>
      <c r="JTR160" s="1410"/>
      <c r="JTS160" s="1410"/>
      <c r="JTT160" s="1410"/>
      <c r="JTU160" s="1410"/>
      <c r="JTV160" s="1410"/>
      <c r="JTW160" s="1410"/>
      <c r="JTX160" s="1410"/>
      <c r="JTY160" s="1410"/>
      <c r="JTZ160" s="1410"/>
      <c r="JUA160" s="1410"/>
      <c r="JUB160" s="1410"/>
      <c r="JUC160" s="1410"/>
      <c r="JUD160" s="1410"/>
      <c r="JUE160" s="1410"/>
      <c r="JUF160" s="1410"/>
      <c r="JUG160" s="1410"/>
      <c r="JUH160" s="1410"/>
      <c r="JUI160" s="1410"/>
      <c r="JUJ160" s="1410"/>
      <c r="JUK160" s="1410"/>
      <c r="JUL160" s="1410"/>
      <c r="JUM160" s="1410"/>
      <c r="JUN160" s="1410"/>
      <c r="JUO160" s="1410"/>
      <c r="JUP160" s="1410"/>
      <c r="JUQ160" s="1410"/>
      <c r="JUR160" s="1410"/>
      <c r="JUS160" s="1410"/>
      <c r="JUT160" s="1410"/>
      <c r="JUU160" s="1410"/>
      <c r="JUV160" s="1410"/>
      <c r="JUW160" s="1410"/>
      <c r="JUX160" s="1410"/>
      <c r="JUY160" s="1410"/>
      <c r="JUZ160" s="1410"/>
      <c r="JVA160" s="1410"/>
      <c r="JVB160" s="1410"/>
      <c r="JVC160" s="1410"/>
      <c r="JVD160" s="1410"/>
      <c r="JVE160" s="1410"/>
      <c r="JVF160" s="1410"/>
      <c r="JVG160" s="1410"/>
      <c r="JVH160" s="1410"/>
      <c r="JVI160" s="1410"/>
      <c r="JVJ160" s="1410"/>
      <c r="JVK160" s="1410"/>
      <c r="JVL160" s="1410"/>
      <c r="JVM160" s="1410"/>
      <c r="JVN160" s="1410"/>
      <c r="JVO160" s="1410"/>
      <c r="JVP160" s="1410"/>
      <c r="JVQ160" s="1410"/>
      <c r="JVR160" s="1410"/>
      <c r="JVS160" s="1410"/>
      <c r="JVT160" s="1410"/>
      <c r="JVU160" s="1410"/>
      <c r="JVV160" s="1410"/>
      <c r="JVW160" s="1410"/>
      <c r="JVX160" s="1410"/>
      <c r="JVY160" s="1410"/>
      <c r="JVZ160" s="1410"/>
      <c r="JWA160" s="1410"/>
      <c r="JWB160" s="1410"/>
      <c r="JWC160" s="1410"/>
      <c r="JWD160" s="1410"/>
      <c r="JWE160" s="1410"/>
      <c r="JWF160" s="1410"/>
      <c r="JWG160" s="1410"/>
      <c r="JWH160" s="1410"/>
      <c r="JWI160" s="1410"/>
      <c r="JWJ160" s="1410"/>
      <c r="JWK160" s="1410"/>
      <c r="JWL160" s="1410"/>
      <c r="JWM160" s="1410"/>
      <c r="JWN160" s="1410"/>
      <c r="JWO160" s="1410"/>
      <c r="JWP160" s="1410"/>
      <c r="JWQ160" s="1410"/>
      <c r="JWR160" s="1410"/>
      <c r="JWS160" s="1410"/>
      <c r="JWT160" s="1410"/>
      <c r="JWU160" s="1410"/>
      <c r="JWV160" s="1410"/>
      <c r="JWW160" s="1410"/>
      <c r="JWX160" s="1410"/>
      <c r="JWY160" s="1410"/>
      <c r="JWZ160" s="1410"/>
      <c r="JXA160" s="1410"/>
      <c r="JXB160" s="1410"/>
      <c r="JXC160" s="1410"/>
      <c r="JXD160" s="1410"/>
      <c r="JXE160" s="1410"/>
      <c r="JXF160" s="1410"/>
      <c r="JXG160" s="1410"/>
      <c r="JXH160" s="1410"/>
      <c r="JXI160" s="1410"/>
      <c r="JXJ160" s="1410"/>
      <c r="JXK160" s="1410"/>
      <c r="JXL160" s="1410"/>
      <c r="JXM160" s="1410"/>
      <c r="JXN160" s="1410"/>
      <c r="JXO160" s="1410"/>
      <c r="JXP160" s="1410"/>
      <c r="JXQ160" s="1410"/>
      <c r="JXR160" s="1410"/>
      <c r="JXS160" s="1410"/>
      <c r="JXT160" s="1410"/>
      <c r="JXU160" s="1410"/>
      <c r="JXV160" s="1410"/>
      <c r="JXW160" s="1410"/>
      <c r="JXX160" s="1410"/>
      <c r="JXY160" s="1410"/>
      <c r="JXZ160" s="1410"/>
      <c r="JYA160" s="1410"/>
      <c r="JYB160" s="1410"/>
      <c r="JYC160" s="1410"/>
      <c r="JYD160" s="1410"/>
      <c r="JYE160" s="1410"/>
      <c r="JYF160" s="1410"/>
      <c r="JYG160" s="1410"/>
      <c r="JYH160" s="1410"/>
      <c r="JYI160" s="1410"/>
      <c r="JYJ160" s="1410"/>
      <c r="JYK160" s="1410"/>
      <c r="JYL160" s="1410"/>
      <c r="JYM160" s="1410"/>
      <c r="JYN160" s="1410"/>
      <c r="JYO160" s="1410"/>
      <c r="JYP160" s="1410"/>
      <c r="JYQ160" s="1410"/>
      <c r="JYR160" s="1410"/>
      <c r="JYS160" s="1410"/>
      <c r="JYT160" s="1410"/>
      <c r="JYU160" s="1410"/>
      <c r="JYV160" s="1410"/>
      <c r="JYW160" s="1410"/>
      <c r="JYX160" s="1410"/>
      <c r="JYY160" s="1410"/>
      <c r="JYZ160" s="1410"/>
      <c r="JZA160" s="1410"/>
      <c r="JZB160" s="1410"/>
      <c r="JZC160" s="1410"/>
      <c r="JZD160" s="1410"/>
      <c r="JZE160" s="1410"/>
      <c r="JZF160" s="1410"/>
      <c r="JZG160" s="1410"/>
      <c r="JZH160" s="1410"/>
      <c r="JZI160" s="1410"/>
      <c r="JZJ160" s="1410"/>
      <c r="JZK160" s="1410"/>
      <c r="JZL160" s="1410"/>
      <c r="JZM160" s="1410"/>
      <c r="JZN160" s="1410"/>
      <c r="JZO160" s="1410"/>
      <c r="JZP160" s="1410"/>
      <c r="JZQ160" s="1410"/>
      <c r="JZR160" s="1410"/>
      <c r="JZS160" s="1410"/>
      <c r="JZT160" s="1410"/>
      <c r="JZU160" s="1410"/>
      <c r="JZV160" s="1410"/>
      <c r="JZW160" s="1410"/>
      <c r="JZX160" s="1410"/>
      <c r="JZY160" s="1410"/>
      <c r="JZZ160" s="1410"/>
      <c r="KAA160" s="1410"/>
      <c r="KAB160" s="1410"/>
      <c r="KAC160" s="1410"/>
      <c r="KAD160" s="1410"/>
      <c r="KAE160" s="1410"/>
      <c r="KAF160" s="1410"/>
      <c r="KAG160" s="1410"/>
      <c r="KAH160" s="1410"/>
      <c r="KAI160" s="1410"/>
      <c r="KAJ160" s="1410"/>
      <c r="KAK160" s="1410"/>
      <c r="KAL160" s="1410"/>
      <c r="KAM160" s="1410"/>
      <c r="KAN160" s="1410"/>
      <c r="KAO160" s="1410"/>
      <c r="KAP160" s="1410"/>
      <c r="KAQ160" s="1410"/>
      <c r="KAR160" s="1410"/>
      <c r="KAS160" s="1410"/>
      <c r="KAT160" s="1410"/>
      <c r="KAU160" s="1410"/>
      <c r="KAV160" s="1410"/>
      <c r="KAW160" s="1410"/>
      <c r="KAX160" s="1410"/>
      <c r="KAY160" s="1410"/>
      <c r="KAZ160" s="1410"/>
      <c r="KBA160" s="1410"/>
      <c r="KBB160" s="1410"/>
      <c r="KBC160" s="1410"/>
      <c r="KBD160" s="1410"/>
      <c r="KBE160" s="1410"/>
      <c r="KBF160" s="1410"/>
      <c r="KBG160" s="1410"/>
      <c r="KBH160" s="1410"/>
      <c r="KBI160" s="1410"/>
      <c r="KBJ160" s="1410"/>
      <c r="KBK160" s="1410"/>
      <c r="KBL160" s="1410"/>
      <c r="KBM160" s="1410"/>
      <c r="KBN160" s="1410"/>
      <c r="KBO160" s="1410"/>
      <c r="KBP160" s="1410"/>
      <c r="KBQ160" s="1410"/>
      <c r="KBR160" s="1410"/>
      <c r="KBS160" s="1410"/>
      <c r="KBT160" s="1410"/>
      <c r="KBU160" s="1410"/>
      <c r="KBV160" s="1410"/>
      <c r="KBW160" s="1410"/>
      <c r="KBX160" s="1410"/>
      <c r="KBY160" s="1410"/>
      <c r="KBZ160" s="1410"/>
      <c r="KCA160" s="1410"/>
      <c r="KCB160" s="1410"/>
      <c r="KCC160" s="1410"/>
      <c r="KCD160" s="1410"/>
      <c r="KCE160" s="1410"/>
      <c r="KCF160" s="1410"/>
      <c r="KCG160" s="1410"/>
      <c r="KCH160" s="1410"/>
      <c r="KCI160" s="1410"/>
      <c r="KCJ160" s="1410"/>
      <c r="KCK160" s="1410"/>
      <c r="KCL160" s="1410"/>
      <c r="KCM160" s="1410"/>
      <c r="KCN160" s="1410"/>
      <c r="KCO160" s="1410"/>
      <c r="KCP160" s="1410"/>
      <c r="KCQ160" s="1410"/>
      <c r="KCR160" s="1410"/>
      <c r="KCS160" s="1410"/>
      <c r="KCT160" s="1410"/>
      <c r="KCU160" s="1410"/>
      <c r="KCV160" s="1410"/>
      <c r="KCW160" s="1410"/>
      <c r="KCX160" s="1410"/>
      <c r="KCY160" s="1410"/>
      <c r="KCZ160" s="1410"/>
      <c r="KDA160" s="1410"/>
      <c r="KDB160" s="1410"/>
      <c r="KDC160" s="1410"/>
      <c r="KDD160" s="1410"/>
      <c r="KDE160" s="1410"/>
      <c r="KDF160" s="1410"/>
      <c r="KDG160" s="1410"/>
      <c r="KDH160" s="1410"/>
      <c r="KDI160" s="1410"/>
      <c r="KDJ160" s="1410"/>
      <c r="KDK160" s="1410"/>
      <c r="KDL160" s="1410"/>
      <c r="KDM160" s="1410"/>
      <c r="KDN160" s="1410"/>
      <c r="KDO160" s="1410"/>
      <c r="KDP160" s="1410"/>
      <c r="KDQ160" s="1410"/>
      <c r="KDR160" s="1410"/>
      <c r="KDS160" s="1410"/>
      <c r="KDT160" s="1410"/>
      <c r="KDU160" s="1410"/>
      <c r="KDV160" s="1410"/>
      <c r="KDW160" s="1410"/>
      <c r="KDX160" s="1410"/>
      <c r="KDY160" s="1410"/>
      <c r="KDZ160" s="1410"/>
      <c r="KEA160" s="1410"/>
      <c r="KEB160" s="1410"/>
      <c r="KEC160" s="1410"/>
      <c r="KED160" s="1410"/>
      <c r="KEE160" s="1410"/>
      <c r="KEF160" s="1410"/>
      <c r="KEG160" s="1410"/>
      <c r="KEH160" s="1410"/>
      <c r="KEI160" s="1410"/>
      <c r="KEJ160" s="1410"/>
      <c r="KEK160" s="1410"/>
      <c r="KEL160" s="1410"/>
      <c r="KEM160" s="1410"/>
      <c r="KEN160" s="1410"/>
      <c r="KEO160" s="1410"/>
      <c r="KEP160" s="1410"/>
      <c r="KEQ160" s="1410"/>
      <c r="KER160" s="1410"/>
      <c r="KES160" s="1410"/>
      <c r="KET160" s="1410"/>
      <c r="KEU160" s="1410"/>
      <c r="KEV160" s="1410"/>
      <c r="KEW160" s="1410"/>
      <c r="KEX160" s="1410"/>
      <c r="KEY160" s="1410"/>
      <c r="KEZ160" s="1410"/>
      <c r="KFA160" s="1410"/>
      <c r="KFB160" s="1410"/>
      <c r="KFC160" s="1410"/>
      <c r="KFD160" s="1410"/>
      <c r="KFE160" s="1410"/>
      <c r="KFF160" s="1410"/>
      <c r="KFG160" s="1410"/>
      <c r="KFH160" s="1410"/>
      <c r="KFI160" s="1410"/>
      <c r="KFJ160" s="1410"/>
      <c r="KFK160" s="1410"/>
      <c r="KFL160" s="1410"/>
      <c r="KFM160" s="1410"/>
      <c r="KFN160" s="1410"/>
      <c r="KFO160" s="1410"/>
      <c r="KFP160" s="1410"/>
      <c r="KFQ160" s="1410"/>
      <c r="KFR160" s="1410"/>
      <c r="KFS160" s="1410"/>
      <c r="KFT160" s="1410"/>
      <c r="KFU160" s="1410"/>
      <c r="KFV160" s="1410"/>
      <c r="KFW160" s="1410"/>
      <c r="KFX160" s="1410"/>
      <c r="KFY160" s="1410"/>
      <c r="KFZ160" s="1410"/>
      <c r="KGA160" s="1410"/>
      <c r="KGB160" s="1410"/>
      <c r="KGC160" s="1410"/>
      <c r="KGD160" s="1410"/>
      <c r="KGE160" s="1410"/>
      <c r="KGF160" s="1410"/>
      <c r="KGG160" s="1410"/>
      <c r="KGH160" s="1410"/>
      <c r="KGI160" s="1410"/>
      <c r="KGJ160" s="1410"/>
      <c r="KGK160" s="1410"/>
      <c r="KGL160" s="1410"/>
      <c r="KGM160" s="1410"/>
      <c r="KGN160" s="1410"/>
      <c r="KGO160" s="1410"/>
      <c r="KGP160" s="1410"/>
      <c r="KGQ160" s="1410"/>
      <c r="KGR160" s="1410"/>
      <c r="KGS160" s="1410"/>
      <c r="KGT160" s="1410"/>
      <c r="KGU160" s="1410"/>
      <c r="KGV160" s="1410"/>
      <c r="KGW160" s="1410"/>
      <c r="KGX160" s="1410"/>
      <c r="KGY160" s="1410"/>
      <c r="KGZ160" s="1410"/>
      <c r="KHA160" s="1410"/>
      <c r="KHB160" s="1410"/>
      <c r="KHC160" s="1410"/>
      <c r="KHD160" s="1410"/>
      <c r="KHE160" s="1410"/>
      <c r="KHF160" s="1410"/>
      <c r="KHG160" s="1410"/>
      <c r="KHH160" s="1410"/>
      <c r="KHI160" s="1410"/>
      <c r="KHJ160" s="1410"/>
      <c r="KHK160" s="1410"/>
      <c r="KHL160" s="1410"/>
      <c r="KHM160" s="1410"/>
      <c r="KHN160" s="1410"/>
      <c r="KHO160" s="1410"/>
      <c r="KHP160" s="1410"/>
      <c r="KHQ160" s="1410"/>
      <c r="KHR160" s="1410"/>
      <c r="KHS160" s="1410"/>
      <c r="KHT160" s="1410"/>
      <c r="KHU160" s="1410"/>
      <c r="KHV160" s="1410"/>
      <c r="KHW160" s="1410"/>
      <c r="KHX160" s="1410"/>
      <c r="KHY160" s="1410"/>
      <c r="KHZ160" s="1410"/>
      <c r="KIA160" s="1410"/>
      <c r="KIB160" s="1410"/>
      <c r="KIC160" s="1410"/>
      <c r="KID160" s="1410"/>
      <c r="KIE160" s="1410"/>
      <c r="KIF160" s="1410"/>
      <c r="KIG160" s="1410"/>
      <c r="KIH160" s="1410"/>
      <c r="KII160" s="1410"/>
      <c r="KIJ160" s="1410"/>
      <c r="KIK160" s="1410"/>
      <c r="KIL160" s="1410"/>
      <c r="KIM160" s="1410"/>
      <c r="KIN160" s="1410"/>
      <c r="KIO160" s="1410"/>
      <c r="KIP160" s="1410"/>
      <c r="KIQ160" s="1410"/>
      <c r="KIR160" s="1410"/>
      <c r="KIS160" s="1410"/>
      <c r="KIT160" s="1410"/>
      <c r="KIU160" s="1410"/>
      <c r="KIV160" s="1410"/>
      <c r="KIW160" s="1410"/>
      <c r="KIX160" s="1410"/>
      <c r="KIY160" s="1410"/>
      <c r="KIZ160" s="1410"/>
      <c r="KJA160" s="1410"/>
      <c r="KJB160" s="1410"/>
      <c r="KJC160" s="1410"/>
      <c r="KJD160" s="1410"/>
      <c r="KJE160" s="1410"/>
      <c r="KJF160" s="1410"/>
      <c r="KJG160" s="1410"/>
      <c r="KJH160" s="1410"/>
      <c r="KJI160" s="1410"/>
      <c r="KJJ160" s="1410"/>
      <c r="KJK160" s="1410"/>
      <c r="KJL160" s="1410"/>
      <c r="KJM160" s="1410"/>
      <c r="KJN160" s="1410"/>
      <c r="KJO160" s="1410"/>
      <c r="KJP160" s="1410"/>
      <c r="KJQ160" s="1410"/>
      <c r="KJR160" s="1410"/>
      <c r="KJS160" s="1410"/>
      <c r="KJT160" s="1410"/>
      <c r="KJU160" s="1410"/>
      <c r="KJV160" s="1410"/>
      <c r="KJW160" s="1410"/>
      <c r="KJX160" s="1410"/>
      <c r="KJY160" s="1410"/>
      <c r="KJZ160" s="1410"/>
      <c r="KKA160" s="1410"/>
      <c r="KKB160" s="1410"/>
      <c r="KKC160" s="1410"/>
      <c r="KKD160" s="1410"/>
      <c r="KKE160" s="1410"/>
      <c r="KKF160" s="1410"/>
      <c r="KKG160" s="1410"/>
      <c r="KKH160" s="1410"/>
      <c r="KKI160" s="1410"/>
      <c r="KKJ160" s="1410"/>
      <c r="KKK160" s="1410"/>
      <c r="KKL160" s="1410"/>
      <c r="KKM160" s="1410"/>
      <c r="KKN160" s="1410"/>
      <c r="KKO160" s="1410"/>
      <c r="KKP160" s="1410"/>
      <c r="KKQ160" s="1410"/>
      <c r="KKR160" s="1410"/>
      <c r="KKS160" s="1410"/>
      <c r="KKT160" s="1410"/>
      <c r="KKU160" s="1410"/>
      <c r="KKV160" s="1410"/>
      <c r="KKW160" s="1410"/>
      <c r="KKX160" s="1410"/>
      <c r="KKY160" s="1410"/>
      <c r="KKZ160" s="1410"/>
      <c r="KLA160" s="1410"/>
      <c r="KLB160" s="1410"/>
      <c r="KLC160" s="1410"/>
      <c r="KLD160" s="1410"/>
      <c r="KLE160" s="1410"/>
      <c r="KLF160" s="1410"/>
      <c r="KLG160" s="1410"/>
      <c r="KLH160" s="1410"/>
      <c r="KLI160" s="1410"/>
      <c r="KLJ160" s="1410"/>
      <c r="KLK160" s="1410"/>
      <c r="KLL160" s="1410"/>
      <c r="KLM160" s="1410"/>
      <c r="KLN160" s="1410"/>
      <c r="KLO160" s="1410"/>
      <c r="KLP160" s="1410"/>
      <c r="KLQ160" s="1410"/>
      <c r="KLR160" s="1410"/>
      <c r="KLS160" s="1410"/>
      <c r="KLT160" s="1410"/>
      <c r="KLU160" s="1410"/>
      <c r="KLV160" s="1410"/>
      <c r="KLW160" s="1410"/>
      <c r="KLX160" s="1410"/>
      <c r="KLY160" s="1410"/>
      <c r="KLZ160" s="1410"/>
      <c r="KMA160" s="1410"/>
      <c r="KMB160" s="1410"/>
      <c r="KMC160" s="1410"/>
      <c r="KMD160" s="1410"/>
      <c r="KME160" s="1410"/>
      <c r="KMF160" s="1410"/>
      <c r="KMG160" s="1410"/>
      <c r="KMH160" s="1410"/>
      <c r="KMI160" s="1410"/>
      <c r="KMJ160" s="1410"/>
      <c r="KMK160" s="1410"/>
      <c r="KML160" s="1410"/>
      <c r="KMM160" s="1410"/>
      <c r="KMN160" s="1410"/>
      <c r="KMO160" s="1410"/>
      <c r="KMP160" s="1410"/>
      <c r="KMQ160" s="1410"/>
      <c r="KMR160" s="1410"/>
      <c r="KMS160" s="1410"/>
      <c r="KMT160" s="1410"/>
      <c r="KMU160" s="1410"/>
      <c r="KMV160" s="1410"/>
      <c r="KMW160" s="1410"/>
      <c r="KMX160" s="1410"/>
      <c r="KMY160" s="1410"/>
      <c r="KMZ160" s="1410"/>
      <c r="KNA160" s="1410"/>
      <c r="KNB160" s="1410"/>
      <c r="KNC160" s="1410"/>
      <c r="KND160" s="1410"/>
      <c r="KNE160" s="1410"/>
      <c r="KNF160" s="1410"/>
      <c r="KNG160" s="1410"/>
      <c r="KNH160" s="1410"/>
      <c r="KNI160" s="1410"/>
      <c r="KNJ160" s="1410"/>
      <c r="KNK160" s="1410"/>
      <c r="KNL160" s="1410"/>
      <c r="KNM160" s="1410"/>
      <c r="KNN160" s="1410"/>
      <c r="KNO160" s="1410"/>
      <c r="KNP160" s="1410"/>
      <c r="KNQ160" s="1410"/>
      <c r="KNR160" s="1410"/>
      <c r="KNS160" s="1410"/>
      <c r="KNT160" s="1410"/>
      <c r="KNU160" s="1410"/>
      <c r="KNV160" s="1410"/>
      <c r="KNW160" s="1410"/>
      <c r="KNX160" s="1410"/>
      <c r="KNY160" s="1410"/>
      <c r="KNZ160" s="1410"/>
      <c r="KOA160" s="1410"/>
      <c r="KOB160" s="1410"/>
      <c r="KOC160" s="1410"/>
      <c r="KOD160" s="1410"/>
      <c r="KOE160" s="1410"/>
      <c r="KOF160" s="1410"/>
      <c r="KOG160" s="1410"/>
      <c r="KOH160" s="1410"/>
      <c r="KOI160" s="1410"/>
      <c r="KOJ160" s="1410"/>
      <c r="KOK160" s="1410"/>
      <c r="KOL160" s="1410"/>
      <c r="KOM160" s="1410"/>
      <c r="KON160" s="1410"/>
      <c r="KOO160" s="1410"/>
      <c r="KOP160" s="1410"/>
      <c r="KOQ160" s="1410"/>
      <c r="KOR160" s="1410"/>
      <c r="KOS160" s="1410"/>
      <c r="KOT160" s="1410"/>
      <c r="KOU160" s="1410"/>
      <c r="KOV160" s="1410"/>
      <c r="KOW160" s="1410"/>
      <c r="KOX160" s="1410"/>
      <c r="KOY160" s="1410"/>
      <c r="KOZ160" s="1410"/>
      <c r="KPA160" s="1410"/>
      <c r="KPB160" s="1410"/>
      <c r="KPC160" s="1410"/>
      <c r="KPD160" s="1410"/>
      <c r="KPE160" s="1410"/>
      <c r="KPF160" s="1410"/>
      <c r="KPG160" s="1410"/>
      <c r="KPH160" s="1410"/>
      <c r="KPI160" s="1410"/>
      <c r="KPJ160" s="1410"/>
      <c r="KPK160" s="1410"/>
      <c r="KPL160" s="1410"/>
      <c r="KPM160" s="1410"/>
      <c r="KPN160" s="1410"/>
      <c r="KPO160" s="1410"/>
      <c r="KPP160" s="1410"/>
      <c r="KPQ160" s="1410"/>
      <c r="KPR160" s="1410"/>
      <c r="KPS160" s="1410"/>
      <c r="KPT160" s="1410"/>
      <c r="KPU160" s="1410"/>
      <c r="KPV160" s="1410"/>
      <c r="KPW160" s="1410"/>
      <c r="KPX160" s="1410"/>
      <c r="KPY160" s="1410"/>
      <c r="KPZ160" s="1410"/>
      <c r="KQA160" s="1410"/>
      <c r="KQB160" s="1410"/>
      <c r="KQC160" s="1410"/>
      <c r="KQD160" s="1410"/>
      <c r="KQE160" s="1410"/>
      <c r="KQF160" s="1410"/>
      <c r="KQG160" s="1410"/>
      <c r="KQH160" s="1410"/>
      <c r="KQI160" s="1410"/>
      <c r="KQJ160" s="1410"/>
      <c r="KQK160" s="1410"/>
      <c r="KQL160" s="1410"/>
      <c r="KQM160" s="1410"/>
      <c r="KQN160" s="1410"/>
      <c r="KQO160" s="1410"/>
      <c r="KQP160" s="1410"/>
      <c r="KQQ160" s="1410"/>
      <c r="KQR160" s="1410"/>
      <c r="KQS160" s="1410"/>
      <c r="KQT160" s="1410"/>
      <c r="KQU160" s="1410"/>
      <c r="KQV160" s="1410"/>
      <c r="KQW160" s="1410"/>
      <c r="KQX160" s="1410"/>
      <c r="KQY160" s="1410"/>
      <c r="KQZ160" s="1410"/>
      <c r="KRA160" s="1410"/>
      <c r="KRB160" s="1410"/>
      <c r="KRC160" s="1410"/>
      <c r="KRD160" s="1410"/>
      <c r="KRE160" s="1410"/>
      <c r="KRF160" s="1410"/>
      <c r="KRG160" s="1410"/>
      <c r="KRH160" s="1410"/>
      <c r="KRI160" s="1410"/>
      <c r="KRJ160" s="1410"/>
      <c r="KRK160" s="1410"/>
      <c r="KRL160" s="1410"/>
      <c r="KRM160" s="1410"/>
      <c r="KRN160" s="1410"/>
      <c r="KRO160" s="1410"/>
      <c r="KRP160" s="1410"/>
      <c r="KRQ160" s="1410"/>
      <c r="KRR160" s="1410"/>
      <c r="KRS160" s="1410"/>
      <c r="KRT160" s="1410"/>
      <c r="KRU160" s="1410"/>
      <c r="KRV160" s="1410"/>
      <c r="KRW160" s="1410"/>
      <c r="KRX160" s="1410"/>
      <c r="KRY160" s="1410"/>
      <c r="KRZ160" s="1410"/>
      <c r="KSA160" s="1410"/>
      <c r="KSB160" s="1410"/>
      <c r="KSC160" s="1410"/>
      <c r="KSD160" s="1410"/>
      <c r="KSE160" s="1410"/>
      <c r="KSF160" s="1410"/>
      <c r="KSG160" s="1410"/>
      <c r="KSH160" s="1410"/>
      <c r="KSI160" s="1410"/>
      <c r="KSJ160" s="1410"/>
      <c r="KSK160" s="1410"/>
      <c r="KSL160" s="1410"/>
      <c r="KSM160" s="1410"/>
      <c r="KSN160" s="1410"/>
      <c r="KSO160" s="1410"/>
      <c r="KSP160" s="1410"/>
      <c r="KSQ160" s="1410"/>
      <c r="KSR160" s="1410"/>
      <c r="KSS160" s="1410"/>
      <c r="KST160" s="1410"/>
      <c r="KSU160" s="1410"/>
      <c r="KSV160" s="1410"/>
      <c r="KSW160" s="1410"/>
      <c r="KSX160" s="1410"/>
      <c r="KSY160" s="1410"/>
      <c r="KSZ160" s="1410"/>
      <c r="KTA160" s="1410"/>
      <c r="KTB160" s="1410"/>
      <c r="KTC160" s="1410"/>
      <c r="KTD160" s="1410"/>
      <c r="KTE160" s="1410"/>
      <c r="KTF160" s="1410"/>
      <c r="KTG160" s="1410"/>
      <c r="KTH160" s="1410"/>
      <c r="KTI160" s="1410"/>
      <c r="KTJ160" s="1410"/>
      <c r="KTK160" s="1410"/>
      <c r="KTL160" s="1410"/>
      <c r="KTM160" s="1410"/>
      <c r="KTN160" s="1410"/>
      <c r="KTO160" s="1410"/>
      <c r="KTP160" s="1410"/>
      <c r="KTQ160" s="1410"/>
      <c r="KTR160" s="1410"/>
      <c r="KTS160" s="1410"/>
      <c r="KTT160" s="1410"/>
      <c r="KTU160" s="1410"/>
      <c r="KTV160" s="1410"/>
      <c r="KTW160" s="1410"/>
      <c r="KTX160" s="1410"/>
      <c r="KTY160" s="1410"/>
      <c r="KTZ160" s="1410"/>
      <c r="KUA160" s="1410"/>
      <c r="KUB160" s="1410"/>
      <c r="KUC160" s="1410"/>
      <c r="KUD160" s="1410"/>
      <c r="KUE160" s="1410"/>
      <c r="KUF160" s="1410"/>
      <c r="KUG160" s="1410"/>
      <c r="KUH160" s="1410"/>
      <c r="KUI160" s="1410"/>
      <c r="KUJ160" s="1410"/>
      <c r="KUK160" s="1410"/>
      <c r="KUL160" s="1410"/>
      <c r="KUM160" s="1410"/>
      <c r="KUN160" s="1410"/>
      <c r="KUO160" s="1410"/>
      <c r="KUP160" s="1410"/>
      <c r="KUQ160" s="1410"/>
      <c r="KUR160" s="1410"/>
      <c r="KUS160" s="1410"/>
      <c r="KUT160" s="1410"/>
      <c r="KUU160" s="1410"/>
      <c r="KUV160" s="1410"/>
      <c r="KUW160" s="1410"/>
      <c r="KUX160" s="1410"/>
      <c r="KUY160" s="1410"/>
      <c r="KUZ160" s="1410"/>
      <c r="KVA160" s="1410"/>
      <c r="KVB160" s="1410"/>
      <c r="KVC160" s="1410"/>
      <c r="KVD160" s="1410"/>
      <c r="KVE160" s="1410"/>
      <c r="KVF160" s="1410"/>
      <c r="KVG160" s="1410"/>
      <c r="KVH160" s="1410"/>
      <c r="KVI160" s="1410"/>
      <c r="KVJ160" s="1410"/>
      <c r="KVK160" s="1410"/>
      <c r="KVL160" s="1410"/>
      <c r="KVM160" s="1410"/>
      <c r="KVN160" s="1410"/>
      <c r="KVO160" s="1410"/>
      <c r="KVP160" s="1410"/>
      <c r="KVQ160" s="1410"/>
      <c r="KVR160" s="1410"/>
      <c r="KVS160" s="1410"/>
      <c r="KVT160" s="1410"/>
      <c r="KVU160" s="1410"/>
      <c r="KVV160" s="1410"/>
      <c r="KVW160" s="1410"/>
      <c r="KVX160" s="1410"/>
      <c r="KVY160" s="1410"/>
      <c r="KVZ160" s="1410"/>
      <c r="KWA160" s="1410"/>
      <c r="KWB160" s="1410"/>
      <c r="KWC160" s="1410"/>
      <c r="KWD160" s="1410"/>
      <c r="KWE160" s="1410"/>
      <c r="KWF160" s="1410"/>
      <c r="KWG160" s="1410"/>
      <c r="KWH160" s="1410"/>
      <c r="KWI160" s="1410"/>
      <c r="KWJ160" s="1410"/>
      <c r="KWK160" s="1410"/>
      <c r="KWL160" s="1410"/>
      <c r="KWM160" s="1410"/>
      <c r="KWN160" s="1410"/>
      <c r="KWO160" s="1410"/>
      <c r="KWP160" s="1410"/>
      <c r="KWQ160" s="1410"/>
      <c r="KWR160" s="1410"/>
      <c r="KWS160" s="1410"/>
      <c r="KWT160" s="1410"/>
      <c r="KWU160" s="1410"/>
      <c r="KWV160" s="1410"/>
      <c r="KWW160" s="1410"/>
      <c r="KWX160" s="1410"/>
      <c r="KWY160" s="1410"/>
      <c r="KWZ160" s="1410"/>
      <c r="KXA160" s="1410"/>
      <c r="KXB160" s="1410"/>
      <c r="KXC160" s="1410"/>
      <c r="KXD160" s="1410"/>
      <c r="KXE160" s="1410"/>
      <c r="KXF160" s="1410"/>
      <c r="KXG160" s="1410"/>
      <c r="KXH160" s="1410"/>
      <c r="KXI160" s="1410"/>
      <c r="KXJ160" s="1410"/>
      <c r="KXK160" s="1410"/>
      <c r="KXL160" s="1410"/>
      <c r="KXM160" s="1410"/>
      <c r="KXN160" s="1410"/>
      <c r="KXO160" s="1410"/>
      <c r="KXP160" s="1410"/>
      <c r="KXQ160" s="1410"/>
      <c r="KXR160" s="1410"/>
      <c r="KXS160" s="1410"/>
      <c r="KXT160" s="1410"/>
      <c r="KXU160" s="1410"/>
      <c r="KXV160" s="1410"/>
      <c r="KXW160" s="1410"/>
      <c r="KXX160" s="1410"/>
      <c r="KXY160" s="1410"/>
      <c r="KXZ160" s="1410"/>
      <c r="KYA160" s="1410"/>
      <c r="KYB160" s="1410"/>
      <c r="KYC160" s="1410"/>
      <c r="KYD160" s="1410"/>
      <c r="KYE160" s="1410"/>
      <c r="KYF160" s="1410"/>
      <c r="KYG160" s="1410"/>
      <c r="KYH160" s="1410"/>
      <c r="KYI160" s="1410"/>
      <c r="KYJ160" s="1410"/>
      <c r="KYK160" s="1410"/>
      <c r="KYL160" s="1410"/>
      <c r="KYM160" s="1410"/>
      <c r="KYN160" s="1410"/>
      <c r="KYO160" s="1410"/>
      <c r="KYP160" s="1410"/>
      <c r="KYQ160" s="1410"/>
      <c r="KYR160" s="1410"/>
      <c r="KYS160" s="1410"/>
      <c r="KYT160" s="1410"/>
      <c r="KYU160" s="1410"/>
      <c r="KYV160" s="1410"/>
      <c r="KYW160" s="1410"/>
      <c r="KYX160" s="1410"/>
      <c r="KYY160" s="1410"/>
      <c r="KYZ160" s="1410"/>
      <c r="KZA160" s="1410"/>
      <c r="KZB160" s="1410"/>
      <c r="KZC160" s="1410"/>
      <c r="KZD160" s="1410"/>
      <c r="KZE160" s="1410"/>
      <c r="KZF160" s="1410"/>
      <c r="KZG160" s="1410"/>
      <c r="KZH160" s="1410"/>
      <c r="KZI160" s="1410"/>
      <c r="KZJ160" s="1410"/>
      <c r="KZK160" s="1410"/>
      <c r="KZL160" s="1410"/>
      <c r="KZM160" s="1410"/>
      <c r="KZN160" s="1410"/>
      <c r="KZO160" s="1410"/>
      <c r="KZP160" s="1410"/>
      <c r="KZQ160" s="1410"/>
      <c r="KZR160" s="1410"/>
      <c r="KZS160" s="1410"/>
      <c r="KZT160" s="1410"/>
      <c r="KZU160" s="1410"/>
      <c r="KZV160" s="1410"/>
      <c r="KZW160" s="1410"/>
      <c r="KZX160" s="1410"/>
      <c r="KZY160" s="1410"/>
      <c r="KZZ160" s="1410"/>
      <c r="LAA160" s="1410"/>
      <c r="LAB160" s="1410"/>
      <c r="LAC160" s="1410"/>
      <c r="LAD160" s="1410"/>
      <c r="LAE160" s="1410"/>
      <c r="LAF160" s="1410"/>
      <c r="LAG160" s="1410"/>
      <c r="LAH160" s="1410"/>
      <c r="LAI160" s="1410"/>
      <c r="LAJ160" s="1410"/>
      <c r="LAK160" s="1410"/>
      <c r="LAL160" s="1410"/>
      <c r="LAM160" s="1410"/>
      <c r="LAN160" s="1410"/>
      <c r="LAO160" s="1410"/>
      <c r="LAP160" s="1410"/>
      <c r="LAQ160" s="1410"/>
      <c r="LAR160" s="1410"/>
      <c r="LAS160" s="1410"/>
      <c r="LAT160" s="1410"/>
      <c r="LAU160" s="1410"/>
      <c r="LAV160" s="1410"/>
      <c r="LAW160" s="1410"/>
      <c r="LAX160" s="1410"/>
      <c r="LAY160" s="1410"/>
      <c r="LAZ160" s="1410"/>
      <c r="LBA160" s="1410"/>
      <c r="LBB160" s="1410"/>
      <c r="LBC160" s="1410"/>
      <c r="LBD160" s="1410"/>
      <c r="LBE160" s="1410"/>
      <c r="LBF160" s="1410"/>
      <c r="LBG160" s="1410"/>
      <c r="LBH160" s="1410"/>
      <c r="LBI160" s="1410"/>
      <c r="LBJ160" s="1410"/>
      <c r="LBK160" s="1410"/>
      <c r="LBL160" s="1410"/>
      <c r="LBM160" s="1410"/>
      <c r="LBN160" s="1410"/>
      <c r="LBO160" s="1410"/>
      <c r="LBP160" s="1410"/>
      <c r="LBQ160" s="1410"/>
      <c r="LBR160" s="1410"/>
      <c r="LBS160" s="1410"/>
      <c r="LBT160" s="1410"/>
      <c r="LBU160" s="1410"/>
      <c r="LBV160" s="1410"/>
      <c r="LBW160" s="1410"/>
      <c r="LBX160" s="1410"/>
      <c r="LBY160" s="1410"/>
      <c r="LBZ160" s="1410"/>
      <c r="LCA160" s="1410"/>
      <c r="LCB160" s="1410"/>
      <c r="LCC160" s="1410"/>
      <c r="LCD160" s="1410"/>
      <c r="LCE160" s="1410"/>
      <c r="LCF160" s="1410"/>
      <c r="LCG160" s="1410"/>
      <c r="LCH160" s="1410"/>
      <c r="LCI160" s="1410"/>
      <c r="LCJ160" s="1410"/>
      <c r="LCK160" s="1410"/>
      <c r="LCL160" s="1410"/>
      <c r="LCM160" s="1410"/>
      <c r="LCN160" s="1410"/>
      <c r="LCO160" s="1410"/>
      <c r="LCP160" s="1410"/>
      <c r="LCQ160" s="1410"/>
      <c r="LCR160" s="1410"/>
      <c r="LCS160" s="1410"/>
      <c r="LCT160" s="1410"/>
      <c r="LCU160" s="1410"/>
      <c r="LCV160" s="1410"/>
      <c r="LCW160" s="1410"/>
      <c r="LCX160" s="1410"/>
      <c r="LCY160" s="1410"/>
      <c r="LCZ160" s="1410"/>
      <c r="LDA160" s="1410"/>
      <c r="LDB160" s="1410"/>
      <c r="LDC160" s="1410"/>
      <c r="LDD160" s="1410"/>
      <c r="LDE160" s="1410"/>
      <c r="LDF160" s="1410"/>
      <c r="LDG160" s="1410"/>
      <c r="LDH160" s="1410"/>
      <c r="LDI160" s="1410"/>
      <c r="LDJ160" s="1410"/>
      <c r="LDK160" s="1410"/>
      <c r="LDL160" s="1410"/>
      <c r="LDM160" s="1410"/>
      <c r="LDN160" s="1410"/>
      <c r="LDO160" s="1410"/>
      <c r="LDP160" s="1410"/>
      <c r="LDQ160" s="1410"/>
      <c r="LDR160" s="1410"/>
      <c r="LDS160" s="1410"/>
      <c r="LDT160" s="1410"/>
      <c r="LDU160" s="1410"/>
      <c r="LDV160" s="1410"/>
      <c r="LDW160" s="1410"/>
      <c r="LDX160" s="1410"/>
      <c r="LDY160" s="1410"/>
      <c r="LDZ160" s="1410"/>
      <c r="LEA160" s="1410"/>
      <c r="LEB160" s="1410"/>
      <c r="LEC160" s="1410"/>
      <c r="LED160" s="1410"/>
      <c r="LEE160" s="1410"/>
      <c r="LEF160" s="1410"/>
      <c r="LEG160" s="1410"/>
      <c r="LEH160" s="1410"/>
      <c r="LEI160" s="1410"/>
      <c r="LEJ160" s="1410"/>
      <c r="LEK160" s="1410"/>
      <c r="LEL160" s="1410"/>
      <c r="LEM160" s="1410"/>
      <c r="LEN160" s="1410"/>
      <c r="LEO160" s="1410"/>
      <c r="LEP160" s="1410"/>
      <c r="LEQ160" s="1410"/>
      <c r="LER160" s="1410"/>
      <c r="LES160" s="1410"/>
      <c r="LET160" s="1410"/>
      <c r="LEU160" s="1410"/>
      <c r="LEV160" s="1410"/>
      <c r="LEW160" s="1410"/>
      <c r="LEX160" s="1410"/>
      <c r="LEY160" s="1410"/>
      <c r="LEZ160" s="1410"/>
      <c r="LFA160" s="1410"/>
      <c r="LFB160" s="1410"/>
      <c r="LFC160" s="1410"/>
      <c r="LFD160" s="1410"/>
      <c r="LFE160" s="1410"/>
      <c r="LFF160" s="1410"/>
      <c r="LFG160" s="1410"/>
      <c r="LFH160" s="1410"/>
      <c r="LFI160" s="1410"/>
      <c r="LFJ160" s="1410"/>
      <c r="LFK160" s="1410"/>
      <c r="LFL160" s="1410"/>
      <c r="LFM160" s="1410"/>
      <c r="LFN160" s="1410"/>
      <c r="LFO160" s="1410"/>
      <c r="LFP160" s="1410"/>
      <c r="LFQ160" s="1410"/>
      <c r="LFR160" s="1410"/>
      <c r="LFS160" s="1410"/>
      <c r="LFT160" s="1410"/>
      <c r="LFU160" s="1410"/>
      <c r="LFV160" s="1410"/>
      <c r="LFW160" s="1410"/>
      <c r="LFX160" s="1410"/>
      <c r="LFY160" s="1410"/>
      <c r="LFZ160" s="1410"/>
      <c r="LGA160" s="1410"/>
      <c r="LGB160" s="1410"/>
      <c r="LGC160" s="1410"/>
      <c r="LGD160" s="1410"/>
      <c r="LGE160" s="1410"/>
      <c r="LGF160" s="1410"/>
      <c r="LGG160" s="1410"/>
      <c r="LGH160" s="1410"/>
      <c r="LGI160" s="1410"/>
      <c r="LGJ160" s="1410"/>
      <c r="LGK160" s="1410"/>
      <c r="LGL160" s="1410"/>
      <c r="LGM160" s="1410"/>
      <c r="LGN160" s="1410"/>
      <c r="LGO160" s="1410"/>
      <c r="LGP160" s="1410"/>
      <c r="LGQ160" s="1410"/>
      <c r="LGR160" s="1410"/>
      <c r="LGS160" s="1410"/>
      <c r="LGT160" s="1410"/>
      <c r="LGU160" s="1410"/>
      <c r="LGV160" s="1410"/>
      <c r="LGW160" s="1410"/>
      <c r="LGX160" s="1410"/>
      <c r="LGY160" s="1410"/>
      <c r="LGZ160" s="1410"/>
      <c r="LHA160" s="1410"/>
      <c r="LHB160" s="1410"/>
      <c r="LHC160" s="1410"/>
      <c r="LHD160" s="1410"/>
      <c r="LHE160" s="1410"/>
      <c r="LHF160" s="1410"/>
      <c r="LHG160" s="1410"/>
      <c r="LHH160" s="1410"/>
      <c r="LHI160" s="1410"/>
      <c r="LHJ160" s="1410"/>
      <c r="LHK160" s="1410"/>
      <c r="LHL160" s="1410"/>
      <c r="LHM160" s="1410"/>
      <c r="LHN160" s="1410"/>
      <c r="LHO160" s="1410"/>
      <c r="LHP160" s="1410"/>
      <c r="LHQ160" s="1410"/>
      <c r="LHR160" s="1410"/>
      <c r="LHS160" s="1410"/>
      <c r="LHT160" s="1410"/>
      <c r="LHU160" s="1410"/>
      <c r="LHV160" s="1410"/>
      <c r="LHW160" s="1410"/>
      <c r="LHX160" s="1410"/>
      <c r="LHY160" s="1410"/>
      <c r="LHZ160" s="1410"/>
      <c r="LIA160" s="1410"/>
      <c r="LIB160" s="1410"/>
      <c r="LIC160" s="1410"/>
      <c r="LID160" s="1410"/>
      <c r="LIE160" s="1410"/>
      <c r="LIF160" s="1410"/>
      <c r="LIG160" s="1410"/>
      <c r="LIH160" s="1410"/>
      <c r="LII160" s="1410"/>
      <c r="LIJ160" s="1410"/>
      <c r="LIK160" s="1410"/>
      <c r="LIL160" s="1410"/>
      <c r="LIM160" s="1410"/>
      <c r="LIN160" s="1410"/>
      <c r="LIO160" s="1410"/>
      <c r="LIP160" s="1410"/>
      <c r="LIQ160" s="1410"/>
      <c r="LIR160" s="1410"/>
      <c r="LIS160" s="1410"/>
      <c r="LIT160" s="1410"/>
      <c r="LIU160" s="1410"/>
      <c r="LIV160" s="1410"/>
      <c r="LIW160" s="1410"/>
      <c r="LIX160" s="1410"/>
      <c r="LIY160" s="1410"/>
      <c r="LIZ160" s="1410"/>
      <c r="LJA160" s="1410"/>
      <c r="LJB160" s="1410"/>
      <c r="LJC160" s="1410"/>
      <c r="LJD160" s="1410"/>
      <c r="LJE160" s="1410"/>
      <c r="LJF160" s="1410"/>
      <c r="LJG160" s="1410"/>
      <c r="LJH160" s="1410"/>
      <c r="LJI160" s="1410"/>
      <c r="LJJ160" s="1410"/>
      <c r="LJK160" s="1410"/>
      <c r="LJL160" s="1410"/>
      <c r="LJM160" s="1410"/>
      <c r="LJN160" s="1410"/>
      <c r="LJO160" s="1410"/>
      <c r="LJP160" s="1410"/>
      <c r="LJQ160" s="1410"/>
      <c r="LJR160" s="1410"/>
      <c r="LJS160" s="1410"/>
      <c r="LJT160" s="1410"/>
      <c r="LJU160" s="1410"/>
      <c r="LJV160" s="1410"/>
      <c r="LJW160" s="1410"/>
      <c r="LJX160" s="1410"/>
      <c r="LJY160" s="1410"/>
      <c r="LJZ160" s="1410"/>
      <c r="LKA160" s="1410"/>
      <c r="LKB160" s="1410"/>
      <c r="LKC160" s="1410"/>
      <c r="LKD160" s="1410"/>
      <c r="LKE160" s="1410"/>
      <c r="LKF160" s="1410"/>
      <c r="LKG160" s="1410"/>
      <c r="LKH160" s="1410"/>
      <c r="LKI160" s="1410"/>
      <c r="LKJ160" s="1410"/>
      <c r="LKK160" s="1410"/>
      <c r="LKL160" s="1410"/>
      <c r="LKM160" s="1410"/>
      <c r="LKN160" s="1410"/>
      <c r="LKO160" s="1410"/>
      <c r="LKP160" s="1410"/>
      <c r="LKQ160" s="1410"/>
      <c r="LKR160" s="1410"/>
      <c r="LKS160" s="1410"/>
      <c r="LKT160" s="1410"/>
      <c r="LKU160" s="1410"/>
      <c r="LKV160" s="1410"/>
      <c r="LKW160" s="1410"/>
      <c r="LKX160" s="1410"/>
      <c r="LKY160" s="1410"/>
      <c r="LKZ160" s="1410"/>
      <c r="LLA160" s="1410"/>
      <c r="LLB160" s="1410"/>
      <c r="LLC160" s="1410"/>
      <c r="LLD160" s="1410"/>
      <c r="LLE160" s="1410"/>
      <c r="LLF160" s="1410"/>
      <c r="LLG160" s="1410"/>
      <c r="LLH160" s="1410"/>
      <c r="LLI160" s="1410"/>
      <c r="LLJ160" s="1410"/>
      <c r="LLK160" s="1410"/>
      <c r="LLL160" s="1410"/>
      <c r="LLM160" s="1410"/>
      <c r="LLN160" s="1410"/>
      <c r="LLO160" s="1410"/>
      <c r="LLP160" s="1410"/>
      <c r="LLQ160" s="1410"/>
      <c r="LLR160" s="1410"/>
      <c r="LLS160" s="1410"/>
      <c r="LLT160" s="1410"/>
      <c r="LLU160" s="1410"/>
      <c r="LLV160" s="1410"/>
      <c r="LLW160" s="1410"/>
      <c r="LLX160" s="1410"/>
      <c r="LLY160" s="1410"/>
      <c r="LLZ160" s="1410"/>
      <c r="LMA160" s="1410"/>
      <c r="LMB160" s="1410"/>
      <c r="LMC160" s="1410"/>
      <c r="LMD160" s="1410"/>
      <c r="LME160" s="1410"/>
      <c r="LMF160" s="1410"/>
      <c r="LMG160" s="1410"/>
      <c r="LMH160" s="1410"/>
      <c r="LMI160" s="1410"/>
      <c r="LMJ160" s="1410"/>
      <c r="LMK160" s="1410"/>
      <c r="LML160" s="1410"/>
      <c r="LMM160" s="1410"/>
      <c r="LMN160" s="1410"/>
      <c r="LMO160" s="1410"/>
      <c r="LMP160" s="1410"/>
      <c r="LMQ160" s="1410"/>
      <c r="LMR160" s="1410"/>
      <c r="LMS160" s="1410"/>
      <c r="LMT160" s="1410"/>
      <c r="LMU160" s="1410"/>
      <c r="LMV160" s="1410"/>
      <c r="LMW160" s="1410"/>
      <c r="LMX160" s="1410"/>
      <c r="LMY160" s="1410"/>
      <c r="LMZ160" s="1410"/>
      <c r="LNA160" s="1410"/>
      <c r="LNB160" s="1410"/>
      <c r="LNC160" s="1410"/>
      <c r="LND160" s="1410"/>
      <c r="LNE160" s="1410"/>
      <c r="LNF160" s="1410"/>
      <c r="LNG160" s="1410"/>
      <c r="LNH160" s="1410"/>
      <c r="LNI160" s="1410"/>
      <c r="LNJ160" s="1410"/>
      <c r="LNK160" s="1410"/>
      <c r="LNL160" s="1410"/>
      <c r="LNM160" s="1410"/>
      <c r="LNN160" s="1410"/>
      <c r="LNO160" s="1410"/>
      <c r="LNP160" s="1410"/>
      <c r="LNQ160" s="1410"/>
      <c r="LNR160" s="1410"/>
      <c r="LNS160" s="1410"/>
      <c r="LNT160" s="1410"/>
      <c r="LNU160" s="1410"/>
      <c r="LNV160" s="1410"/>
      <c r="LNW160" s="1410"/>
      <c r="LNX160" s="1410"/>
      <c r="LNY160" s="1410"/>
      <c r="LNZ160" s="1410"/>
      <c r="LOA160" s="1410"/>
      <c r="LOB160" s="1410"/>
      <c r="LOC160" s="1410"/>
      <c r="LOD160" s="1410"/>
      <c r="LOE160" s="1410"/>
      <c r="LOF160" s="1410"/>
      <c r="LOG160" s="1410"/>
      <c r="LOH160" s="1410"/>
      <c r="LOI160" s="1410"/>
      <c r="LOJ160" s="1410"/>
      <c r="LOK160" s="1410"/>
      <c r="LOL160" s="1410"/>
      <c r="LOM160" s="1410"/>
      <c r="LON160" s="1410"/>
      <c r="LOO160" s="1410"/>
      <c r="LOP160" s="1410"/>
      <c r="LOQ160" s="1410"/>
      <c r="LOR160" s="1410"/>
      <c r="LOS160" s="1410"/>
      <c r="LOT160" s="1410"/>
      <c r="LOU160" s="1410"/>
      <c r="LOV160" s="1410"/>
      <c r="LOW160" s="1410"/>
      <c r="LOX160" s="1410"/>
      <c r="LOY160" s="1410"/>
      <c r="LOZ160" s="1410"/>
      <c r="LPA160" s="1410"/>
      <c r="LPB160" s="1410"/>
      <c r="LPC160" s="1410"/>
      <c r="LPD160" s="1410"/>
      <c r="LPE160" s="1410"/>
      <c r="LPF160" s="1410"/>
      <c r="LPG160" s="1410"/>
      <c r="LPH160" s="1410"/>
      <c r="LPI160" s="1410"/>
      <c r="LPJ160" s="1410"/>
      <c r="LPK160" s="1410"/>
      <c r="LPL160" s="1410"/>
      <c r="LPM160" s="1410"/>
      <c r="LPN160" s="1410"/>
      <c r="LPO160" s="1410"/>
      <c r="LPP160" s="1410"/>
      <c r="LPQ160" s="1410"/>
      <c r="LPR160" s="1410"/>
      <c r="LPS160" s="1410"/>
      <c r="LPT160" s="1410"/>
      <c r="LPU160" s="1410"/>
      <c r="LPV160" s="1410"/>
      <c r="LPW160" s="1410"/>
      <c r="LPX160" s="1410"/>
      <c r="LPY160" s="1410"/>
      <c r="LPZ160" s="1410"/>
      <c r="LQA160" s="1410"/>
      <c r="LQB160" s="1410"/>
      <c r="LQC160" s="1410"/>
      <c r="LQD160" s="1410"/>
      <c r="LQE160" s="1410"/>
      <c r="LQF160" s="1410"/>
      <c r="LQG160" s="1410"/>
      <c r="LQH160" s="1410"/>
      <c r="LQI160" s="1410"/>
      <c r="LQJ160" s="1410"/>
      <c r="LQK160" s="1410"/>
      <c r="LQL160" s="1410"/>
      <c r="LQM160" s="1410"/>
      <c r="LQN160" s="1410"/>
      <c r="LQO160" s="1410"/>
      <c r="LQP160" s="1410"/>
      <c r="LQQ160" s="1410"/>
      <c r="LQR160" s="1410"/>
      <c r="LQS160" s="1410"/>
      <c r="LQT160" s="1410"/>
      <c r="LQU160" s="1410"/>
      <c r="LQV160" s="1410"/>
      <c r="LQW160" s="1410"/>
      <c r="LQX160" s="1410"/>
      <c r="LQY160" s="1410"/>
      <c r="LQZ160" s="1410"/>
      <c r="LRA160" s="1410"/>
      <c r="LRB160" s="1410"/>
      <c r="LRC160" s="1410"/>
      <c r="LRD160" s="1410"/>
      <c r="LRE160" s="1410"/>
      <c r="LRF160" s="1410"/>
      <c r="LRG160" s="1410"/>
      <c r="LRH160" s="1410"/>
      <c r="LRI160" s="1410"/>
      <c r="LRJ160" s="1410"/>
      <c r="LRK160" s="1410"/>
      <c r="LRL160" s="1410"/>
      <c r="LRM160" s="1410"/>
      <c r="LRN160" s="1410"/>
      <c r="LRO160" s="1410"/>
      <c r="LRP160" s="1410"/>
      <c r="LRQ160" s="1410"/>
      <c r="LRR160" s="1410"/>
      <c r="LRS160" s="1410"/>
      <c r="LRT160" s="1410"/>
      <c r="LRU160" s="1410"/>
      <c r="LRV160" s="1410"/>
      <c r="LRW160" s="1410"/>
      <c r="LRX160" s="1410"/>
      <c r="LRY160" s="1410"/>
      <c r="LRZ160" s="1410"/>
      <c r="LSA160" s="1410"/>
      <c r="LSB160" s="1410"/>
      <c r="LSC160" s="1410"/>
      <c r="LSD160" s="1410"/>
      <c r="LSE160" s="1410"/>
      <c r="LSF160" s="1410"/>
      <c r="LSG160" s="1410"/>
      <c r="LSH160" s="1410"/>
      <c r="LSI160" s="1410"/>
      <c r="LSJ160" s="1410"/>
      <c r="LSK160" s="1410"/>
      <c r="LSL160" s="1410"/>
      <c r="LSM160" s="1410"/>
      <c r="LSN160" s="1410"/>
      <c r="LSO160" s="1410"/>
      <c r="LSP160" s="1410"/>
      <c r="LSQ160" s="1410"/>
      <c r="LSR160" s="1410"/>
      <c r="LSS160" s="1410"/>
      <c r="LST160" s="1410"/>
      <c r="LSU160" s="1410"/>
      <c r="LSV160" s="1410"/>
      <c r="LSW160" s="1410"/>
      <c r="LSX160" s="1410"/>
      <c r="LSY160" s="1410"/>
      <c r="LSZ160" s="1410"/>
      <c r="LTA160" s="1410"/>
      <c r="LTB160" s="1410"/>
      <c r="LTC160" s="1410"/>
      <c r="LTD160" s="1410"/>
      <c r="LTE160" s="1410"/>
      <c r="LTF160" s="1410"/>
      <c r="LTG160" s="1410"/>
      <c r="LTH160" s="1410"/>
      <c r="LTI160" s="1410"/>
      <c r="LTJ160" s="1410"/>
      <c r="LTK160" s="1410"/>
      <c r="LTL160" s="1410"/>
      <c r="LTM160" s="1410"/>
      <c r="LTN160" s="1410"/>
      <c r="LTO160" s="1410"/>
      <c r="LTP160" s="1410"/>
      <c r="LTQ160" s="1410"/>
      <c r="LTR160" s="1410"/>
      <c r="LTS160" s="1410"/>
      <c r="LTT160" s="1410"/>
      <c r="LTU160" s="1410"/>
      <c r="LTV160" s="1410"/>
      <c r="LTW160" s="1410"/>
      <c r="LTX160" s="1410"/>
      <c r="LTY160" s="1410"/>
      <c r="LTZ160" s="1410"/>
      <c r="LUA160" s="1410"/>
      <c r="LUB160" s="1410"/>
      <c r="LUC160" s="1410"/>
      <c r="LUD160" s="1410"/>
      <c r="LUE160" s="1410"/>
      <c r="LUF160" s="1410"/>
      <c r="LUG160" s="1410"/>
      <c r="LUH160" s="1410"/>
      <c r="LUI160" s="1410"/>
      <c r="LUJ160" s="1410"/>
      <c r="LUK160" s="1410"/>
      <c r="LUL160" s="1410"/>
      <c r="LUM160" s="1410"/>
      <c r="LUN160" s="1410"/>
      <c r="LUO160" s="1410"/>
      <c r="LUP160" s="1410"/>
      <c r="LUQ160" s="1410"/>
      <c r="LUR160" s="1410"/>
      <c r="LUS160" s="1410"/>
      <c r="LUT160" s="1410"/>
      <c r="LUU160" s="1410"/>
      <c r="LUV160" s="1410"/>
      <c r="LUW160" s="1410"/>
      <c r="LUX160" s="1410"/>
      <c r="LUY160" s="1410"/>
      <c r="LUZ160" s="1410"/>
      <c r="LVA160" s="1410"/>
      <c r="LVB160" s="1410"/>
      <c r="LVC160" s="1410"/>
      <c r="LVD160" s="1410"/>
      <c r="LVE160" s="1410"/>
      <c r="LVF160" s="1410"/>
      <c r="LVG160" s="1410"/>
      <c r="LVH160" s="1410"/>
      <c r="LVI160" s="1410"/>
      <c r="LVJ160" s="1410"/>
      <c r="LVK160" s="1410"/>
      <c r="LVL160" s="1410"/>
      <c r="LVM160" s="1410"/>
      <c r="LVN160" s="1410"/>
      <c r="LVO160" s="1410"/>
      <c r="LVP160" s="1410"/>
      <c r="LVQ160" s="1410"/>
      <c r="LVR160" s="1410"/>
      <c r="LVS160" s="1410"/>
      <c r="LVT160" s="1410"/>
      <c r="LVU160" s="1410"/>
      <c r="LVV160" s="1410"/>
      <c r="LVW160" s="1410"/>
      <c r="LVX160" s="1410"/>
      <c r="LVY160" s="1410"/>
      <c r="LVZ160" s="1410"/>
      <c r="LWA160" s="1410"/>
      <c r="LWB160" s="1410"/>
      <c r="LWC160" s="1410"/>
      <c r="LWD160" s="1410"/>
      <c r="LWE160" s="1410"/>
      <c r="LWF160" s="1410"/>
      <c r="LWG160" s="1410"/>
      <c r="LWH160" s="1410"/>
      <c r="LWI160" s="1410"/>
      <c r="LWJ160" s="1410"/>
      <c r="LWK160" s="1410"/>
      <c r="LWL160" s="1410"/>
      <c r="LWM160" s="1410"/>
      <c r="LWN160" s="1410"/>
      <c r="LWO160" s="1410"/>
      <c r="LWP160" s="1410"/>
      <c r="LWQ160" s="1410"/>
      <c r="LWR160" s="1410"/>
      <c r="LWS160" s="1410"/>
      <c r="LWT160" s="1410"/>
      <c r="LWU160" s="1410"/>
      <c r="LWV160" s="1410"/>
      <c r="LWW160" s="1410"/>
      <c r="LWX160" s="1410"/>
      <c r="LWY160" s="1410"/>
      <c r="LWZ160" s="1410"/>
      <c r="LXA160" s="1410"/>
      <c r="LXB160" s="1410"/>
      <c r="LXC160" s="1410"/>
      <c r="LXD160" s="1410"/>
      <c r="LXE160" s="1410"/>
      <c r="LXF160" s="1410"/>
      <c r="LXG160" s="1410"/>
      <c r="LXH160" s="1410"/>
      <c r="LXI160" s="1410"/>
      <c r="LXJ160" s="1410"/>
      <c r="LXK160" s="1410"/>
      <c r="LXL160" s="1410"/>
      <c r="LXM160" s="1410"/>
      <c r="LXN160" s="1410"/>
      <c r="LXO160" s="1410"/>
      <c r="LXP160" s="1410"/>
      <c r="LXQ160" s="1410"/>
      <c r="LXR160" s="1410"/>
      <c r="LXS160" s="1410"/>
      <c r="LXT160" s="1410"/>
      <c r="LXU160" s="1410"/>
      <c r="LXV160" s="1410"/>
      <c r="LXW160" s="1410"/>
      <c r="LXX160" s="1410"/>
      <c r="LXY160" s="1410"/>
      <c r="LXZ160" s="1410"/>
      <c r="LYA160" s="1410"/>
      <c r="LYB160" s="1410"/>
      <c r="LYC160" s="1410"/>
      <c r="LYD160" s="1410"/>
      <c r="LYE160" s="1410"/>
      <c r="LYF160" s="1410"/>
      <c r="LYG160" s="1410"/>
      <c r="LYH160" s="1410"/>
      <c r="LYI160" s="1410"/>
      <c r="LYJ160" s="1410"/>
      <c r="LYK160" s="1410"/>
      <c r="LYL160" s="1410"/>
      <c r="LYM160" s="1410"/>
      <c r="LYN160" s="1410"/>
      <c r="LYO160" s="1410"/>
      <c r="LYP160" s="1410"/>
      <c r="LYQ160" s="1410"/>
      <c r="LYR160" s="1410"/>
      <c r="LYS160" s="1410"/>
      <c r="LYT160" s="1410"/>
      <c r="LYU160" s="1410"/>
      <c r="LYV160" s="1410"/>
      <c r="LYW160" s="1410"/>
      <c r="LYX160" s="1410"/>
      <c r="LYY160" s="1410"/>
      <c r="LYZ160" s="1410"/>
      <c r="LZA160" s="1410"/>
      <c r="LZB160" s="1410"/>
      <c r="LZC160" s="1410"/>
      <c r="LZD160" s="1410"/>
      <c r="LZE160" s="1410"/>
      <c r="LZF160" s="1410"/>
      <c r="LZG160" s="1410"/>
      <c r="LZH160" s="1410"/>
      <c r="LZI160" s="1410"/>
      <c r="LZJ160" s="1410"/>
      <c r="LZK160" s="1410"/>
      <c r="LZL160" s="1410"/>
      <c r="LZM160" s="1410"/>
      <c r="LZN160" s="1410"/>
      <c r="LZO160" s="1410"/>
      <c r="LZP160" s="1410"/>
      <c r="LZQ160" s="1410"/>
      <c r="LZR160" s="1410"/>
      <c r="LZS160" s="1410"/>
      <c r="LZT160" s="1410"/>
      <c r="LZU160" s="1410"/>
      <c r="LZV160" s="1410"/>
      <c r="LZW160" s="1410"/>
      <c r="LZX160" s="1410"/>
      <c r="LZY160" s="1410"/>
      <c r="LZZ160" s="1410"/>
      <c r="MAA160" s="1410"/>
      <c r="MAB160" s="1410"/>
      <c r="MAC160" s="1410"/>
      <c r="MAD160" s="1410"/>
      <c r="MAE160" s="1410"/>
      <c r="MAF160" s="1410"/>
      <c r="MAG160" s="1410"/>
      <c r="MAH160" s="1410"/>
      <c r="MAI160" s="1410"/>
      <c r="MAJ160" s="1410"/>
      <c r="MAK160" s="1410"/>
      <c r="MAL160" s="1410"/>
      <c r="MAM160" s="1410"/>
      <c r="MAN160" s="1410"/>
      <c r="MAO160" s="1410"/>
      <c r="MAP160" s="1410"/>
      <c r="MAQ160" s="1410"/>
      <c r="MAR160" s="1410"/>
      <c r="MAS160" s="1410"/>
      <c r="MAT160" s="1410"/>
      <c r="MAU160" s="1410"/>
      <c r="MAV160" s="1410"/>
      <c r="MAW160" s="1410"/>
      <c r="MAX160" s="1410"/>
      <c r="MAY160" s="1410"/>
      <c r="MAZ160" s="1410"/>
      <c r="MBA160" s="1410"/>
      <c r="MBB160" s="1410"/>
      <c r="MBC160" s="1410"/>
      <c r="MBD160" s="1410"/>
      <c r="MBE160" s="1410"/>
      <c r="MBF160" s="1410"/>
      <c r="MBG160" s="1410"/>
      <c r="MBH160" s="1410"/>
      <c r="MBI160" s="1410"/>
      <c r="MBJ160" s="1410"/>
      <c r="MBK160" s="1410"/>
      <c r="MBL160" s="1410"/>
      <c r="MBM160" s="1410"/>
      <c r="MBN160" s="1410"/>
      <c r="MBO160" s="1410"/>
      <c r="MBP160" s="1410"/>
      <c r="MBQ160" s="1410"/>
      <c r="MBR160" s="1410"/>
      <c r="MBS160" s="1410"/>
      <c r="MBT160" s="1410"/>
      <c r="MBU160" s="1410"/>
      <c r="MBV160" s="1410"/>
      <c r="MBW160" s="1410"/>
      <c r="MBX160" s="1410"/>
      <c r="MBY160" s="1410"/>
      <c r="MBZ160" s="1410"/>
      <c r="MCA160" s="1410"/>
      <c r="MCB160" s="1410"/>
      <c r="MCC160" s="1410"/>
      <c r="MCD160" s="1410"/>
      <c r="MCE160" s="1410"/>
      <c r="MCF160" s="1410"/>
      <c r="MCG160" s="1410"/>
      <c r="MCH160" s="1410"/>
      <c r="MCI160" s="1410"/>
      <c r="MCJ160" s="1410"/>
      <c r="MCK160" s="1410"/>
      <c r="MCL160" s="1410"/>
      <c r="MCM160" s="1410"/>
      <c r="MCN160" s="1410"/>
      <c r="MCO160" s="1410"/>
      <c r="MCP160" s="1410"/>
      <c r="MCQ160" s="1410"/>
      <c r="MCR160" s="1410"/>
      <c r="MCS160" s="1410"/>
      <c r="MCT160" s="1410"/>
      <c r="MCU160" s="1410"/>
      <c r="MCV160" s="1410"/>
      <c r="MCW160" s="1410"/>
      <c r="MCX160" s="1410"/>
      <c r="MCY160" s="1410"/>
      <c r="MCZ160" s="1410"/>
      <c r="MDA160" s="1410"/>
      <c r="MDB160" s="1410"/>
      <c r="MDC160" s="1410"/>
      <c r="MDD160" s="1410"/>
      <c r="MDE160" s="1410"/>
      <c r="MDF160" s="1410"/>
      <c r="MDG160" s="1410"/>
      <c r="MDH160" s="1410"/>
      <c r="MDI160" s="1410"/>
      <c r="MDJ160" s="1410"/>
      <c r="MDK160" s="1410"/>
      <c r="MDL160" s="1410"/>
      <c r="MDM160" s="1410"/>
      <c r="MDN160" s="1410"/>
      <c r="MDO160" s="1410"/>
      <c r="MDP160" s="1410"/>
      <c r="MDQ160" s="1410"/>
      <c r="MDR160" s="1410"/>
      <c r="MDS160" s="1410"/>
      <c r="MDT160" s="1410"/>
      <c r="MDU160" s="1410"/>
      <c r="MDV160" s="1410"/>
      <c r="MDW160" s="1410"/>
      <c r="MDX160" s="1410"/>
      <c r="MDY160" s="1410"/>
      <c r="MDZ160" s="1410"/>
      <c r="MEA160" s="1410"/>
      <c r="MEB160" s="1410"/>
      <c r="MEC160" s="1410"/>
      <c r="MED160" s="1410"/>
      <c r="MEE160" s="1410"/>
      <c r="MEF160" s="1410"/>
      <c r="MEG160" s="1410"/>
      <c r="MEH160" s="1410"/>
      <c r="MEI160" s="1410"/>
      <c r="MEJ160" s="1410"/>
      <c r="MEK160" s="1410"/>
      <c r="MEL160" s="1410"/>
      <c r="MEM160" s="1410"/>
      <c r="MEN160" s="1410"/>
      <c r="MEO160" s="1410"/>
      <c r="MEP160" s="1410"/>
      <c r="MEQ160" s="1410"/>
      <c r="MER160" s="1410"/>
      <c r="MES160" s="1410"/>
      <c r="MET160" s="1410"/>
      <c r="MEU160" s="1410"/>
      <c r="MEV160" s="1410"/>
      <c r="MEW160" s="1410"/>
      <c r="MEX160" s="1410"/>
      <c r="MEY160" s="1410"/>
      <c r="MEZ160" s="1410"/>
      <c r="MFA160" s="1410"/>
      <c r="MFB160" s="1410"/>
      <c r="MFC160" s="1410"/>
      <c r="MFD160" s="1410"/>
      <c r="MFE160" s="1410"/>
      <c r="MFF160" s="1410"/>
      <c r="MFG160" s="1410"/>
      <c r="MFH160" s="1410"/>
      <c r="MFI160" s="1410"/>
      <c r="MFJ160" s="1410"/>
      <c r="MFK160" s="1410"/>
      <c r="MFL160" s="1410"/>
      <c r="MFM160" s="1410"/>
      <c r="MFN160" s="1410"/>
      <c r="MFO160" s="1410"/>
      <c r="MFP160" s="1410"/>
      <c r="MFQ160" s="1410"/>
      <c r="MFR160" s="1410"/>
      <c r="MFS160" s="1410"/>
      <c r="MFT160" s="1410"/>
      <c r="MFU160" s="1410"/>
      <c r="MFV160" s="1410"/>
      <c r="MFW160" s="1410"/>
      <c r="MFX160" s="1410"/>
      <c r="MFY160" s="1410"/>
      <c r="MFZ160" s="1410"/>
      <c r="MGA160" s="1410"/>
      <c r="MGB160" s="1410"/>
      <c r="MGC160" s="1410"/>
      <c r="MGD160" s="1410"/>
      <c r="MGE160" s="1410"/>
      <c r="MGF160" s="1410"/>
      <c r="MGG160" s="1410"/>
      <c r="MGH160" s="1410"/>
      <c r="MGI160" s="1410"/>
      <c r="MGJ160" s="1410"/>
      <c r="MGK160" s="1410"/>
      <c r="MGL160" s="1410"/>
      <c r="MGM160" s="1410"/>
      <c r="MGN160" s="1410"/>
      <c r="MGO160" s="1410"/>
      <c r="MGP160" s="1410"/>
      <c r="MGQ160" s="1410"/>
      <c r="MGR160" s="1410"/>
      <c r="MGS160" s="1410"/>
      <c r="MGT160" s="1410"/>
      <c r="MGU160" s="1410"/>
      <c r="MGV160" s="1410"/>
      <c r="MGW160" s="1410"/>
      <c r="MGX160" s="1410"/>
      <c r="MGY160" s="1410"/>
      <c r="MGZ160" s="1410"/>
      <c r="MHA160" s="1410"/>
      <c r="MHB160" s="1410"/>
      <c r="MHC160" s="1410"/>
      <c r="MHD160" s="1410"/>
      <c r="MHE160" s="1410"/>
      <c r="MHF160" s="1410"/>
      <c r="MHG160" s="1410"/>
      <c r="MHH160" s="1410"/>
      <c r="MHI160" s="1410"/>
      <c r="MHJ160" s="1410"/>
      <c r="MHK160" s="1410"/>
      <c r="MHL160" s="1410"/>
      <c r="MHM160" s="1410"/>
      <c r="MHN160" s="1410"/>
      <c r="MHO160" s="1410"/>
      <c r="MHP160" s="1410"/>
      <c r="MHQ160" s="1410"/>
      <c r="MHR160" s="1410"/>
      <c r="MHS160" s="1410"/>
      <c r="MHT160" s="1410"/>
      <c r="MHU160" s="1410"/>
      <c r="MHV160" s="1410"/>
      <c r="MHW160" s="1410"/>
      <c r="MHX160" s="1410"/>
      <c r="MHY160" s="1410"/>
      <c r="MHZ160" s="1410"/>
      <c r="MIA160" s="1410"/>
      <c r="MIB160" s="1410"/>
      <c r="MIC160" s="1410"/>
      <c r="MID160" s="1410"/>
      <c r="MIE160" s="1410"/>
      <c r="MIF160" s="1410"/>
      <c r="MIG160" s="1410"/>
      <c r="MIH160" s="1410"/>
      <c r="MII160" s="1410"/>
      <c r="MIJ160" s="1410"/>
      <c r="MIK160" s="1410"/>
      <c r="MIL160" s="1410"/>
      <c r="MIM160" s="1410"/>
      <c r="MIN160" s="1410"/>
      <c r="MIO160" s="1410"/>
      <c r="MIP160" s="1410"/>
      <c r="MIQ160" s="1410"/>
      <c r="MIR160" s="1410"/>
      <c r="MIS160" s="1410"/>
      <c r="MIT160" s="1410"/>
      <c r="MIU160" s="1410"/>
      <c r="MIV160" s="1410"/>
      <c r="MIW160" s="1410"/>
      <c r="MIX160" s="1410"/>
      <c r="MIY160" s="1410"/>
      <c r="MIZ160" s="1410"/>
      <c r="MJA160" s="1410"/>
      <c r="MJB160" s="1410"/>
      <c r="MJC160" s="1410"/>
      <c r="MJD160" s="1410"/>
      <c r="MJE160" s="1410"/>
      <c r="MJF160" s="1410"/>
      <c r="MJG160" s="1410"/>
      <c r="MJH160" s="1410"/>
      <c r="MJI160" s="1410"/>
      <c r="MJJ160" s="1410"/>
      <c r="MJK160" s="1410"/>
      <c r="MJL160" s="1410"/>
      <c r="MJM160" s="1410"/>
      <c r="MJN160" s="1410"/>
      <c r="MJO160" s="1410"/>
      <c r="MJP160" s="1410"/>
      <c r="MJQ160" s="1410"/>
      <c r="MJR160" s="1410"/>
      <c r="MJS160" s="1410"/>
      <c r="MJT160" s="1410"/>
      <c r="MJU160" s="1410"/>
      <c r="MJV160" s="1410"/>
      <c r="MJW160" s="1410"/>
      <c r="MJX160" s="1410"/>
      <c r="MJY160" s="1410"/>
      <c r="MJZ160" s="1410"/>
      <c r="MKA160" s="1410"/>
      <c r="MKB160" s="1410"/>
      <c r="MKC160" s="1410"/>
      <c r="MKD160" s="1410"/>
      <c r="MKE160" s="1410"/>
      <c r="MKF160" s="1410"/>
      <c r="MKG160" s="1410"/>
      <c r="MKH160" s="1410"/>
      <c r="MKI160" s="1410"/>
      <c r="MKJ160" s="1410"/>
      <c r="MKK160" s="1410"/>
      <c r="MKL160" s="1410"/>
      <c r="MKM160" s="1410"/>
      <c r="MKN160" s="1410"/>
      <c r="MKO160" s="1410"/>
      <c r="MKP160" s="1410"/>
      <c r="MKQ160" s="1410"/>
      <c r="MKR160" s="1410"/>
      <c r="MKS160" s="1410"/>
      <c r="MKT160" s="1410"/>
      <c r="MKU160" s="1410"/>
      <c r="MKV160" s="1410"/>
      <c r="MKW160" s="1410"/>
      <c r="MKX160" s="1410"/>
      <c r="MKY160" s="1410"/>
      <c r="MKZ160" s="1410"/>
      <c r="MLA160" s="1410"/>
      <c r="MLB160" s="1410"/>
      <c r="MLC160" s="1410"/>
      <c r="MLD160" s="1410"/>
      <c r="MLE160" s="1410"/>
      <c r="MLF160" s="1410"/>
      <c r="MLG160" s="1410"/>
      <c r="MLH160" s="1410"/>
      <c r="MLI160" s="1410"/>
      <c r="MLJ160" s="1410"/>
      <c r="MLK160" s="1410"/>
      <c r="MLL160" s="1410"/>
      <c r="MLM160" s="1410"/>
      <c r="MLN160" s="1410"/>
      <c r="MLO160" s="1410"/>
      <c r="MLP160" s="1410"/>
      <c r="MLQ160" s="1410"/>
      <c r="MLR160" s="1410"/>
      <c r="MLS160" s="1410"/>
      <c r="MLT160" s="1410"/>
      <c r="MLU160" s="1410"/>
      <c r="MLV160" s="1410"/>
      <c r="MLW160" s="1410"/>
      <c r="MLX160" s="1410"/>
      <c r="MLY160" s="1410"/>
      <c r="MLZ160" s="1410"/>
      <c r="MMA160" s="1410"/>
      <c r="MMB160" s="1410"/>
      <c r="MMC160" s="1410"/>
      <c r="MMD160" s="1410"/>
      <c r="MME160" s="1410"/>
      <c r="MMF160" s="1410"/>
      <c r="MMG160" s="1410"/>
      <c r="MMH160" s="1410"/>
      <c r="MMI160" s="1410"/>
      <c r="MMJ160" s="1410"/>
      <c r="MMK160" s="1410"/>
      <c r="MML160" s="1410"/>
      <c r="MMM160" s="1410"/>
      <c r="MMN160" s="1410"/>
      <c r="MMO160" s="1410"/>
      <c r="MMP160" s="1410"/>
      <c r="MMQ160" s="1410"/>
      <c r="MMR160" s="1410"/>
      <c r="MMS160" s="1410"/>
      <c r="MMT160" s="1410"/>
      <c r="MMU160" s="1410"/>
      <c r="MMV160" s="1410"/>
      <c r="MMW160" s="1410"/>
      <c r="MMX160" s="1410"/>
      <c r="MMY160" s="1410"/>
      <c r="MMZ160" s="1410"/>
      <c r="MNA160" s="1410"/>
      <c r="MNB160" s="1410"/>
      <c r="MNC160" s="1410"/>
      <c r="MND160" s="1410"/>
      <c r="MNE160" s="1410"/>
      <c r="MNF160" s="1410"/>
      <c r="MNG160" s="1410"/>
      <c r="MNH160" s="1410"/>
      <c r="MNI160" s="1410"/>
      <c r="MNJ160" s="1410"/>
      <c r="MNK160" s="1410"/>
      <c r="MNL160" s="1410"/>
      <c r="MNM160" s="1410"/>
      <c r="MNN160" s="1410"/>
      <c r="MNO160" s="1410"/>
      <c r="MNP160" s="1410"/>
      <c r="MNQ160" s="1410"/>
      <c r="MNR160" s="1410"/>
      <c r="MNS160" s="1410"/>
      <c r="MNT160" s="1410"/>
      <c r="MNU160" s="1410"/>
      <c r="MNV160" s="1410"/>
      <c r="MNW160" s="1410"/>
      <c r="MNX160" s="1410"/>
      <c r="MNY160" s="1410"/>
      <c r="MNZ160" s="1410"/>
      <c r="MOA160" s="1410"/>
      <c r="MOB160" s="1410"/>
      <c r="MOC160" s="1410"/>
      <c r="MOD160" s="1410"/>
      <c r="MOE160" s="1410"/>
      <c r="MOF160" s="1410"/>
      <c r="MOG160" s="1410"/>
      <c r="MOH160" s="1410"/>
      <c r="MOI160" s="1410"/>
      <c r="MOJ160" s="1410"/>
      <c r="MOK160" s="1410"/>
      <c r="MOL160" s="1410"/>
      <c r="MOM160" s="1410"/>
      <c r="MON160" s="1410"/>
      <c r="MOO160" s="1410"/>
      <c r="MOP160" s="1410"/>
      <c r="MOQ160" s="1410"/>
      <c r="MOR160" s="1410"/>
      <c r="MOS160" s="1410"/>
      <c r="MOT160" s="1410"/>
      <c r="MOU160" s="1410"/>
      <c r="MOV160" s="1410"/>
      <c r="MOW160" s="1410"/>
      <c r="MOX160" s="1410"/>
      <c r="MOY160" s="1410"/>
      <c r="MOZ160" s="1410"/>
      <c r="MPA160" s="1410"/>
      <c r="MPB160" s="1410"/>
      <c r="MPC160" s="1410"/>
      <c r="MPD160" s="1410"/>
      <c r="MPE160" s="1410"/>
      <c r="MPF160" s="1410"/>
      <c r="MPG160" s="1410"/>
      <c r="MPH160" s="1410"/>
      <c r="MPI160" s="1410"/>
      <c r="MPJ160" s="1410"/>
      <c r="MPK160" s="1410"/>
      <c r="MPL160" s="1410"/>
      <c r="MPM160" s="1410"/>
      <c r="MPN160" s="1410"/>
      <c r="MPO160" s="1410"/>
      <c r="MPP160" s="1410"/>
      <c r="MPQ160" s="1410"/>
      <c r="MPR160" s="1410"/>
      <c r="MPS160" s="1410"/>
      <c r="MPT160" s="1410"/>
      <c r="MPU160" s="1410"/>
      <c r="MPV160" s="1410"/>
      <c r="MPW160" s="1410"/>
      <c r="MPX160" s="1410"/>
      <c r="MPY160" s="1410"/>
      <c r="MPZ160" s="1410"/>
      <c r="MQA160" s="1410"/>
      <c r="MQB160" s="1410"/>
      <c r="MQC160" s="1410"/>
      <c r="MQD160" s="1410"/>
      <c r="MQE160" s="1410"/>
      <c r="MQF160" s="1410"/>
      <c r="MQG160" s="1410"/>
      <c r="MQH160" s="1410"/>
      <c r="MQI160" s="1410"/>
      <c r="MQJ160" s="1410"/>
      <c r="MQK160" s="1410"/>
      <c r="MQL160" s="1410"/>
      <c r="MQM160" s="1410"/>
      <c r="MQN160" s="1410"/>
      <c r="MQO160" s="1410"/>
      <c r="MQP160" s="1410"/>
      <c r="MQQ160" s="1410"/>
      <c r="MQR160" s="1410"/>
      <c r="MQS160" s="1410"/>
      <c r="MQT160" s="1410"/>
      <c r="MQU160" s="1410"/>
      <c r="MQV160" s="1410"/>
      <c r="MQW160" s="1410"/>
      <c r="MQX160" s="1410"/>
      <c r="MQY160" s="1410"/>
      <c r="MQZ160" s="1410"/>
      <c r="MRA160" s="1410"/>
      <c r="MRB160" s="1410"/>
      <c r="MRC160" s="1410"/>
      <c r="MRD160" s="1410"/>
      <c r="MRE160" s="1410"/>
      <c r="MRF160" s="1410"/>
      <c r="MRG160" s="1410"/>
      <c r="MRH160" s="1410"/>
      <c r="MRI160" s="1410"/>
      <c r="MRJ160" s="1410"/>
      <c r="MRK160" s="1410"/>
      <c r="MRL160" s="1410"/>
      <c r="MRM160" s="1410"/>
      <c r="MRN160" s="1410"/>
      <c r="MRO160" s="1410"/>
      <c r="MRP160" s="1410"/>
      <c r="MRQ160" s="1410"/>
      <c r="MRR160" s="1410"/>
      <c r="MRS160" s="1410"/>
      <c r="MRT160" s="1410"/>
      <c r="MRU160" s="1410"/>
      <c r="MRV160" s="1410"/>
      <c r="MRW160" s="1410"/>
      <c r="MRX160" s="1410"/>
      <c r="MRY160" s="1410"/>
      <c r="MRZ160" s="1410"/>
      <c r="MSA160" s="1410"/>
      <c r="MSB160" s="1410"/>
      <c r="MSC160" s="1410"/>
      <c r="MSD160" s="1410"/>
      <c r="MSE160" s="1410"/>
      <c r="MSF160" s="1410"/>
      <c r="MSG160" s="1410"/>
      <c r="MSH160" s="1410"/>
      <c r="MSI160" s="1410"/>
      <c r="MSJ160" s="1410"/>
      <c r="MSK160" s="1410"/>
      <c r="MSL160" s="1410"/>
      <c r="MSM160" s="1410"/>
      <c r="MSN160" s="1410"/>
      <c r="MSO160" s="1410"/>
      <c r="MSP160" s="1410"/>
      <c r="MSQ160" s="1410"/>
      <c r="MSR160" s="1410"/>
      <c r="MSS160" s="1410"/>
      <c r="MST160" s="1410"/>
      <c r="MSU160" s="1410"/>
      <c r="MSV160" s="1410"/>
      <c r="MSW160" s="1410"/>
      <c r="MSX160" s="1410"/>
      <c r="MSY160" s="1410"/>
      <c r="MSZ160" s="1410"/>
      <c r="MTA160" s="1410"/>
      <c r="MTB160" s="1410"/>
      <c r="MTC160" s="1410"/>
      <c r="MTD160" s="1410"/>
      <c r="MTE160" s="1410"/>
      <c r="MTF160" s="1410"/>
      <c r="MTG160" s="1410"/>
      <c r="MTH160" s="1410"/>
      <c r="MTI160" s="1410"/>
      <c r="MTJ160" s="1410"/>
      <c r="MTK160" s="1410"/>
      <c r="MTL160" s="1410"/>
      <c r="MTM160" s="1410"/>
      <c r="MTN160" s="1410"/>
      <c r="MTO160" s="1410"/>
      <c r="MTP160" s="1410"/>
      <c r="MTQ160" s="1410"/>
      <c r="MTR160" s="1410"/>
      <c r="MTS160" s="1410"/>
      <c r="MTT160" s="1410"/>
      <c r="MTU160" s="1410"/>
      <c r="MTV160" s="1410"/>
      <c r="MTW160" s="1410"/>
      <c r="MTX160" s="1410"/>
      <c r="MTY160" s="1410"/>
      <c r="MTZ160" s="1410"/>
      <c r="MUA160" s="1410"/>
      <c r="MUB160" s="1410"/>
      <c r="MUC160" s="1410"/>
      <c r="MUD160" s="1410"/>
      <c r="MUE160" s="1410"/>
      <c r="MUF160" s="1410"/>
      <c r="MUG160" s="1410"/>
      <c r="MUH160" s="1410"/>
      <c r="MUI160" s="1410"/>
      <c r="MUJ160" s="1410"/>
      <c r="MUK160" s="1410"/>
      <c r="MUL160" s="1410"/>
      <c r="MUM160" s="1410"/>
      <c r="MUN160" s="1410"/>
      <c r="MUO160" s="1410"/>
      <c r="MUP160" s="1410"/>
      <c r="MUQ160" s="1410"/>
      <c r="MUR160" s="1410"/>
      <c r="MUS160" s="1410"/>
      <c r="MUT160" s="1410"/>
      <c r="MUU160" s="1410"/>
      <c r="MUV160" s="1410"/>
      <c r="MUW160" s="1410"/>
      <c r="MUX160" s="1410"/>
      <c r="MUY160" s="1410"/>
      <c r="MUZ160" s="1410"/>
      <c r="MVA160" s="1410"/>
      <c r="MVB160" s="1410"/>
      <c r="MVC160" s="1410"/>
      <c r="MVD160" s="1410"/>
      <c r="MVE160" s="1410"/>
      <c r="MVF160" s="1410"/>
      <c r="MVG160" s="1410"/>
      <c r="MVH160" s="1410"/>
      <c r="MVI160" s="1410"/>
      <c r="MVJ160" s="1410"/>
      <c r="MVK160" s="1410"/>
      <c r="MVL160" s="1410"/>
      <c r="MVM160" s="1410"/>
      <c r="MVN160" s="1410"/>
      <c r="MVO160" s="1410"/>
      <c r="MVP160" s="1410"/>
      <c r="MVQ160" s="1410"/>
      <c r="MVR160" s="1410"/>
      <c r="MVS160" s="1410"/>
      <c r="MVT160" s="1410"/>
      <c r="MVU160" s="1410"/>
      <c r="MVV160" s="1410"/>
      <c r="MVW160" s="1410"/>
      <c r="MVX160" s="1410"/>
      <c r="MVY160" s="1410"/>
      <c r="MVZ160" s="1410"/>
      <c r="MWA160" s="1410"/>
      <c r="MWB160" s="1410"/>
      <c r="MWC160" s="1410"/>
      <c r="MWD160" s="1410"/>
      <c r="MWE160" s="1410"/>
      <c r="MWF160" s="1410"/>
      <c r="MWG160" s="1410"/>
      <c r="MWH160" s="1410"/>
      <c r="MWI160" s="1410"/>
      <c r="MWJ160" s="1410"/>
      <c r="MWK160" s="1410"/>
      <c r="MWL160" s="1410"/>
      <c r="MWM160" s="1410"/>
      <c r="MWN160" s="1410"/>
      <c r="MWO160" s="1410"/>
      <c r="MWP160" s="1410"/>
      <c r="MWQ160" s="1410"/>
      <c r="MWR160" s="1410"/>
      <c r="MWS160" s="1410"/>
      <c r="MWT160" s="1410"/>
      <c r="MWU160" s="1410"/>
      <c r="MWV160" s="1410"/>
      <c r="MWW160" s="1410"/>
      <c r="MWX160" s="1410"/>
      <c r="MWY160" s="1410"/>
      <c r="MWZ160" s="1410"/>
      <c r="MXA160" s="1410"/>
      <c r="MXB160" s="1410"/>
      <c r="MXC160" s="1410"/>
      <c r="MXD160" s="1410"/>
      <c r="MXE160" s="1410"/>
      <c r="MXF160" s="1410"/>
      <c r="MXG160" s="1410"/>
      <c r="MXH160" s="1410"/>
      <c r="MXI160" s="1410"/>
      <c r="MXJ160" s="1410"/>
      <c r="MXK160" s="1410"/>
      <c r="MXL160" s="1410"/>
      <c r="MXM160" s="1410"/>
      <c r="MXN160" s="1410"/>
      <c r="MXO160" s="1410"/>
      <c r="MXP160" s="1410"/>
      <c r="MXQ160" s="1410"/>
      <c r="MXR160" s="1410"/>
      <c r="MXS160" s="1410"/>
      <c r="MXT160" s="1410"/>
      <c r="MXU160" s="1410"/>
      <c r="MXV160" s="1410"/>
      <c r="MXW160" s="1410"/>
      <c r="MXX160" s="1410"/>
      <c r="MXY160" s="1410"/>
      <c r="MXZ160" s="1410"/>
      <c r="MYA160" s="1410"/>
      <c r="MYB160" s="1410"/>
      <c r="MYC160" s="1410"/>
      <c r="MYD160" s="1410"/>
      <c r="MYE160" s="1410"/>
      <c r="MYF160" s="1410"/>
      <c r="MYG160" s="1410"/>
      <c r="MYH160" s="1410"/>
      <c r="MYI160" s="1410"/>
      <c r="MYJ160" s="1410"/>
      <c r="MYK160" s="1410"/>
      <c r="MYL160" s="1410"/>
      <c r="MYM160" s="1410"/>
      <c r="MYN160" s="1410"/>
      <c r="MYO160" s="1410"/>
      <c r="MYP160" s="1410"/>
      <c r="MYQ160" s="1410"/>
      <c r="MYR160" s="1410"/>
      <c r="MYS160" s="1410"/>
      <c r="MYT160" s="1410"/>
      <c r="MYU160" s="1410"/>
      <c r="MYV160" s="1410"/>
      <c r="MYW160" s="1410"/>
      <c r="MYX160" s="1410"/>
      <c r="MYY160" s="1410"/>
      <c r="MYZ160" s="1410"/>
      <c r="MZA160" s="1410"/>
      <c r="MZB160" s="1410"/>
      <c r="MZC160" s="1410"/>
      <c r="MZD160" s="1410"/>
      <c r="MZE160" s="1410"/>
      <c r="MZF160" s="1410"/>
      <c r="MZG160" s="1410"/>
      <c r="MZH160" s="1410"/>
      <c r="MZI160" s="1410"/>
      <c r="MZJ160" s="1410"/>
      <c r="MZK160" s="1410"/>
      <c r="MZL160" s="1410"/>
      <c r="MZM160" s="1410"/>
      <c r="MZN160" s="1410"/>
      <c r="MZO160" s="1410"/>
      <c r="MZP160" s="1410"/>
      <c r="MZQ160" s="1410"/>
      <c r="MZR160" s="1410"/>
      <c r="MZS160" s="1410"/>
      <c r="MZT160" s="1410"/>
      <c r="MZU160" s="1410"/>
      <c r="MZV160" s="1410"/>
      <c r="MZW160" s="1410"/>
      <c r="MZX160" s="1410"/>
      <c r="MZY160" s="1410"/>
      <c r="MZZ160" s="1410"/>
      <c r="NAA160" s="1410"/>
      <c r="NAB160" s="1410"/>
      <c r="NAC160" s="1410"/>
      <c r="NAD160" s="1410"/>
      <c r="NAE160" s="1410"/>
      <c r="NAF160" s="1410"/>
      <c r="NAG160" s="1410"/>
      <c r="NAH160" s="1410"/>
      <c r="NAI160" s="1410"/>
      <c r="NAJ160" s="1410"/>
      <c r="NAK160" s="1410"/>
      <c r="NAL160" s="1410"/>
      <c r="NAM160" s="1410"/>
      <c r="NAN160" s="1410"/>
      <c r="NAO160" s="1410"/>
      <c r="NAP160" s="1410"/>
      <c r="NAQ160" s="1410"/>
      <c r="NAR160" s="1410"/>
      <c r="NAS160" s="1410"/>
      <c r="NAT160" s="1410"/>
      <c r="NAU160" s="1410"/>
      <c r="NAV160" s="1410"/>
      <c r="NAW160" s="1410"/>
      <c r="NAX160" s="1410"/>
      <c r="NAY160" s="1410"/>
      <c r="NAZ160" s="1410"/>
      <c r="NBA160" s="1410"/>
      <c r="NBB160" s="1410"/>
      <c r="NBC160" s="1410"/>
      <c r="NBD160" s="1410"/>
      <c r="NBE160" s="1410"/>
      <c r="NBF160" s="1410"/>
      <c r="NBG160" s="1410"/>
      <c r="NBH160" s="1410"/>
      <c r="NBI160" s="1410"/>
      <c r="NBJ160" s="1410"/>
      <c r="NBK160" s="1410"/>
      <c r="NBL160" s="1410"/>
      <c r="NBM160" s="1410"/>
      <c r="NBN160" s="1410"/>
      <c r="NBO160" s="1410"/>
      <c r="NBP160" s="1410"/>
      <c r="NBQ160" s="1410"/>
      <c r="NBR160" s="1410"/>
      <c r="NBS160" s="1410"/>
      <c r="NBT160" s="1410"/>
      <c r="NBU160" s="1410"/>
      <c r="NBV160" s="1410"/>
      <c r="NBW160" s="1410"/>
      <c r="NBX160" s="1410"/>
      <c r="NBY160" s="1410"/>
      <c r="NBZ160" s="1410"/>
      <c r="NCA160" s="1410"/>
      <c r="NCB160" s="1410"/>
      <c r="NCC160" s="1410"/>
      <c r="NCD160" s="1410"/>
      <c r="NCE160" s="1410"/>
      <c r="NCF160" s="1410"/>
      <c r="NCG160" s="1410"/>
      <c r="NCH160" s="1410"/>
      <c r="NCI160" s="1410"/>
      <c r="NCJ160" s="1410"/>
      <c r="NCK160" s="1410"/>
      <c r="NCL160" s="1410"/>
      <c r="NCM160" s="1410"/>
      <c r="NCN160" s="1410"/>
      <c r="NCO160" s="1410"/>
      <c r="NCP160" s="1410"/>
      <c r="NCQ160" s="1410"/>
      <c r="NCR160" s="1410"/>
      <c r="NCS160" s="1410"/>
      <c r="NCT160" s="1410"/>
      <c r="NCU160" s="1410"/>
      <c r="NCV160" s="1410"/>
      <c r="NCW160" s="1410"/>
      <c r="NCX160" s="1410"/>
      <c r="NCY160" s="1410"/>
      <c r="NCZ160" s="1410"/>
      <c r="NDA160" s="1410"/>
      <c r="NDB160" s="1410"/>
      <c r="NDC160" s="1410"/>
      <c r="NDD160" s="1410"/>
      <c r="NDE160" s="1410"/>
      <c r="NDF160" s="1410"/>
      <c r="NDG160" s="1410"/>
      <c r="NDH160" s="1410"/>
      <c r="NDI160" s="1410"/>
      <c r="NDJ160" s="1410"/>
      <c r="NDK160" s="1410"/>
      <c r="NDL160" s="1410"/>
      <c r="NDM160" s="1410"/>
      <c r="NDN160" s="1410"/>
      <c r="NDO160" s="1410"/>
      <c r="NDP160" s="1410"/>
      <c r="NDQ160" s="1410"/>
      <c r="NDR160" s="1410"/>
      <c r="NDS160" s="1410"/>
      <c r="NDT160" s="1410"/>
      <c r="NDU160" s="1410"/>
      <c r="NDV160" s="1410"/>
      <c r="NDW160" s="1410"/>
      <c r="NDX160" s="1410"/>
      <c r="NDY160" s="1410"/>
      <c r="NDZ160" s="1410"/>
      <c r="NEA160" s="1410"/>
      <c r="NEB160" s="1410"/>
      <c r="NEC160" s="1410"/>
      <c r="NED160" s="1410"/>
      <c r="NEE160" s="1410"/>
      <c r="NEF160" s="1410"/>
      <c r="NEG160" s="1410"/>
      <c r="NEH160" s="1410"/>
      <c r="NEI160" s="1410"/>
      <c r="NEJ160" s="1410"/>
      <c r="NEK160" s="1410"/>
      <c r="NEL160" s="1410"/>
      <c r="NEM160" s="1410"/>
      <c r="NEN160" s="1410"/>
      <c r="NEO160" s="1410"/>
      <c r="NEP160" s="1410"/>
      <c r="NEQ160" s="1410"/>
      <c r="NER160" s="1410"/>
      <c r="NES160" s="1410"/>
      <c r="NET160" s="1410"/>
      <c r="NEU160" s="1410"/>
      <c r="NEV160" s="1410"/>
      <c r="NEW160" s="1410"/>
      <c r="NEX160" s="1410"/>
      <c r="NEY160" s="1410"/>
      <c r="NEZ160" s="1410"/>
      <c r="NFA160" s="1410"/>
      <c r="NFB160" s="1410"/>
      <c r="NFC160" s="1410"/>
      <c r="NFD160" s="1410"/>
      <c r="NFE160" s="1410"/>
      <c r="NFF160" s="1410"/>
      <c r="NFG160" s="1410"/>
      <c r="NFH160" s="1410"/>
      <c r="NFI160" s="1410"/>
      <c r="NFJ160" s="1410"/>
      <c r="NFK160" s="1410"/>
      <c r="NFL160" s="1410"/>
      <c r="NFM160" s="1410"/>
      <c r="NFN160" s="1410"/>
      <c r="NFO160" s="1410"/>
      <c r="NFP160" s="1410"/>
      <c r="NFQ160" s="1410"/>
      <c r="NFR160" s="1410"/>
      <c r="NFS160" s="1410"/>
      <c r="NFT160" s="1410"/>
      <c r="NFU160" s="1410"/>
      <c r="NFV160" s="1410"/>
      <c r="NFW160" s="1410"/>
      <c r="NFX160" s="1410"/>
      <c r="NFY160" s="1410"/>
      <c r="NFZ160" s="1410"/>
      <c r="NGA160" s="1410"/>
      <c r="NGB160" s="1410"/>
      <c r="NGC160" s="1410"/>
      <c r="NGD160" s="1410"/>
      <c r="NGE160" s="1410"/>
      <c r="NGF160" s="1410"/>
      <c r="NGG160" s="1410"/>
      <c r="NGH160" s="1410"/>
      <c r="NGI160" s="1410"/>
      <c r="NGJ160" s="1410"/>
      <c r="NGK160" s="1410"/>
      <c r="NGL160" s="1410"/>
      <c r="NGM160" s="1410"/>
      <c r="NGN160" s="1410"/>
      <c r="NGO160" s="1410"/>
      <c r="NGP160" s="1410"/>
      <c r="NGQ160" s="1410"/>
      <c r="NGR160" s="1410"/>
      <c r="NGS160" s="1410"/>
      <c r="NGT160" s="1410"/>
      <c r="NGU160" s="1410"/>
      <c r="NGV160" s="1410"/>
      <c r="NGW160" s="1410"/>
      <c r="NGX160" s="1410"/>
      <c r="NGY160" s="1410"/>
      <c r="NGZ160" s="1410"/>
      <c r="NHA160" s="1410"/>
      <c r="NHB160" s="1410"/>
      <c r="NHC160" s="1410"/>
      <c r="NHD160" s="1410"/>
      <c r="NHE160" s="1410"/>
      <c r="NHF160" s="1410"/>
      <c r="NHG160" s="1410"/>
      <c r="NHH160" s="1410"/>
      <c r="NHI160" s="1410"/>
      <c r="NHJ160" s="1410"/>
      <c r="NHK160" s="1410"/>
      <c r="NHL160" s="1410"/>
      <c r="NHM160" s="1410"/>
      <c r="NHN160" s="1410"/>
      <c r="NHO160" s="1410"/>
      <c r="NHP160" s="1410"/>
      <c r="NHQ160" s="1410"/>
      <c r="NHR160" s="1410"/>
      <c r="NHS160" s="1410"/>
      <c r="NHT160" s="1410"/>
      <c r="NHU160" s="1410"/>
      <c r="NHV160" s="1410"/>
      <c r="NHW160" s="1410"/>
      <c r="NHX160" s="1410"/>
      <c r="NHY160" s="1410"/>
      <c r="NHZ160" s="1410"/>
      <c r="NIA160" s="1410"/>
      <c r="NIB160" s="1410"/>
      <c r="NIC160" s="1410"/>
      <c r="NID160" s="1410"/>
      <c r="NIE160" s="1410"/>
      <c r="NIF160" s="1410"/>
      <c r="NIG160" s="1410"/>
      <c r="NIH160" s="1410"/>
      <c r="NII160" s="1410"/>
      <c r="NIJ160" s="1410"/>
      <c r="NIK160" s="1410"/>
      <c r="NIL160" s="1410"/>
      <c r="NIM160" s="1410"/>
      <c r="NIN160" s="1410"/>
      <c r="NIO160" s="1410"/>
      <c r="NIP160" s="1410"/>
      <c r="NIQ160" s="1410"/>
      <c r="NIR160" s="1410"/>
      <c r="NIS160" s="1410"/>
      <c r="NIT160" s="1410"/>
      <c r="NIU160" s="1410"/>
      <c r="NIV160" s="1410"/>
      <c r="NIW160" s="1410"/>
      <c r="NIX160" s="1410"/>
      <c r="NIY160" s="1410"/>
      <c r="NIZ160" s="1410"/>
      <c r="NJA160" s="1410"/>
      <c r="NJB160" s="1410"/>
      <c r="NJC160" s="1410"/>
      <c r="NJD160" s="1410"/>
      <c r="NJE160" s="1410"/>
      <c r="NJF160" s="1410"/>
      <c r="NJG160" s="1410"/>
      <c r="NJH160" s="1410"/>
      <c r="NJI160" s="1410"/>
      <c r="NJJ160" s="1410"/>
      <c r="NJK160" s="1410"/>
      <c r="NJL160" s="1410"/>
      <c r="NJM160" s="1410"/>
      <c r="NJN160" s="1410"/>
      <c r="NJO160" s="1410"/>
      <c r="NJP160" s="1410"/>
      <c r="NJQ160" s="1410"/>
      <c r="NJR160" s="1410"/>
      <c r="NJS160" s="1410"/>
      <c r="NJT160" s="1410"/>
      <c r="NJU160" s="1410"/>
      <c r="NJV160" s="1410"/>
      <c r="NJW160" s="1410"/>
      <c r="NJX160" s="1410"/>
      <c r="NJY160" s="1410"/>
      <c r="NJZ160" s="1410"/>
      <c r="NKA160" s="1410"/>
      <c r="NKB160" s="1410"/>
      <c r="NKC160" s="1410"/>
      <c r="NKD160" s="1410"/>
      <c r="NKE160" s="1410"/>
      <c r="NKF160" s="1410"/>
      <c r="NKG160" s="1410"/>
      <c r="NKH160" s="1410"/>
      <c r="NKI160" s="1410"/>
      <c r="NKJ160" s="1410"/>
      <c r="NKK160" s="1410"/>
      <c r="NKL160" s="1410"/>
      <c r="NKM160" s="1410"/>
      <c r="NKN160" s="1410"/>
      <c r="NKO160" s="1410"/>
      <c r="NKP160" s="1410"/>
      <c r="NKQ160" s="1410"/>
      <c r="NKR160" s="1410"/>
      <c r="NKS160" s="1410"/>
      <c r="NKT160" s="1410"/>
      <c r="NKU160" s="1410"/>
      <c r="NKV160" s="1410"/>
      <c r="NKW160" s="1410"/>
      <c r="NKX160" s="1410"/>
      <c r="NKY160" s="1410"/>
      <c r="NKZ160" s="1410"/>
      <c r="NLA160" s="1410"/>
      <c r="NLB160" s="1410"/>
      <c r="NLC160" s="1410"/>
      <c r="NLD160" s="1410"/>
      <c r="NLE160" s="1410"/>
      <c r="NLF160" s="1410"/>
      <c r="NLG160" s="1410"/>
      <c r="NLH160" s="1410"/>
      <c r="NLI160" s="1410"/>
      <c r="NLJ160" s="1410"/>
      <c r="NLK160" s="1410"/>
      <c r="NLL160" s="1410"/>
      <c r="NLM160" s="1410"/>
      <c r="NLN160" s="1410"/>
      <c r="NLO160" s="1410"/>
      <c r="NLP160" s="1410"/>
      <c r="NLQ160" s="1410"/>
      <c r="NLR160" s="1410"/>
      <c r="NLS160" s="1410"/>
      <c r="NLT160" s="1410"/>
      <c r="NLU160" s="1410"/>
      <c r="NLV160" s="1410"/>
      <c r="NLW160" s="1410"/>
      <c r="NLX160" s="1410"/>
      <c r="NLY160" s="1410"/>
      <c r="NLZ160" s="1410"/>
      <c r="NMA160" s="1410"/>
      <c r="NMB160" s="1410"/>
      <c r="NMC160" s="1410"/>
      <c r="NMD160" s="1410"/>
      <c r="NME160" s="1410"/>
      <c r="NMF160" s="1410"/>
      <c r="NMG160" s="1410"/>
      <c r="NMH160" s="1410"/>
      <c r="NMI160" s="1410"/>
      <c r="NMJ160" s="1410"/>
      <c r="NMK160" s="1410"/>
      <c r="NML160" s="1410"/>
      <c r="NMM160" s="1410"/>
      <c r="NMN160" s="1410"/>
      <c r="NMO160" s="1410"/>
      <c r="NMP160" s="1410"/>
      <c r="NMQ160" s="1410"/>
      <c r="NMR160" s="1410"/>
      <c r="NMS160" s="1410"/>
      <c r="NMT160" s="1410"/>
      <c r="NMU160" s="1410"/>
      <c r="NMV160" s="1410"/>
      <c r="NMW160" s="1410"/>
      <c r="NMX160" s="1410"/>
      <c r="NMY160" s="1410"/>
      <c r="NMZ160" s="1410"/>
      <c r="NNA160" s="1410"/>
      <c r="NNB160" s="1410"/>
      <c r="NNC160" s="1410"/>
      <c r="NND160" s="1410"/>
      <c r="NNE160" s="1410"/>
      <c r="NNF160" s="1410"/>
      <c r="NNG160" s="1410"/>
      <c r="NNH160" s="1410"/>
      <c r="NNI160" s="1410"/>
      <c r="NNJ160" s="1410"/>
      <c r="NNK160" s="1410"/>
      <c r="NNL160" s="1410"/>
      <c r="NNM160" s="1410"/>
      <c r="NNN160" s="1410"/>
      <c r="NNO160" s="1410"/>
      <c r="NNP160" s="1410"/>
      <c r="NNQ160" s="1410"/>
      <c r="NNR160" s="1410"/>
      <c r="NNS160" s="1410"/>
      <c r="NNT160" s="1410"/>
      <c r="NNU160" s="1410"/>
      <c r="NNV160" s="1410"/>
      <c r="NNW160" s="1410"/>
      <c r="NNX160" s="1410"/>
      <c r="NNY160" s="1410"/>
      <c r="NNZ160" s="1410"/>
      <c r="NOA160" s="1410"/>
      <c r="NOB160" s="1410"/>
      <c r="NOC160" s="1410"/>
      <c r="NOD160" s="1410"/>
      <c r="NOE160" s="1410"/>
      <c r="NOF160" s="1410"/>
      <c r="NOG160" s="1410"/>
      <c r="NOH160" s="1410"/>
      <c r="NOI160" s="1410"/>
      <c r="NOJ160" s="1410"/>
      <c r="NOK160" s="1410"/>
      <c r="NOL160" s="1410"/>
      <c r="NOM160" s="1410"/>
      <c r="NON160" s="1410"/>
      <c r="NOO160" s="1410"/>
      <c r="NOP160" s="1410"/>
      <c r="NOQ160" s="1410"/>
      <c r="NOR160" s="1410"/>
      <c r="NOS160" s="1410"/>
      <c r="NOT160" s="1410"/>
      <c r="NOU160" s="1410"/>
      <c r="NOV160" s="1410"/>
      <c r="NOW160" s="1410"/>
      <c r="NOX160" s="1410"/>
      <c r="NOY160" s="1410"/>
      <c r="NOZ160" s="1410"/>
      <c r="NPA160" s="1410"/>
      <c r="NPB160" s="1410"/>
      <c r="NPC160" s="1410"/>
      <c r="NPD160" s="1410"/>
      <c r="NPE160" s="1410"/>
      <c r="NPF160" s="1410"/>
      <c r="NPG160" s="1410"/>
      <c r="NPH160" s="1410"/>
      <c r="NPI160" s="1410"/>
      <c r="NPJ160" s="1410"/>
      <c r="NPK160" s="1410"/>
      <c r="NPL160" s="1410"/>
      <c r="NPM160" s="1410"/>
      <c r="NPN160" s="1410"/>
      <c r="NPO160" s="1410"/>
      <c r="NPP160" s="1410"/>
      <c r="NPQ160" s="1410"/>
      <c r="NPR160" s="1410"/>
      <c r="NPS160" s="1410"/>
      <c r="NPT160" s="1410"/>
      <c r="NPU160" s="1410"/>
      <c r="NPV160" s="1410"/>
      <c r="NPW160" s="1410"/>
      <c r="NPX160" s="1410"/>
      <c r="NPY160" s="1410"/>
      <c r="NPZ160" s="1410"/>
      <c r="NQA160" s="1410"/>
      <c r="NQB160" s="1410"/>
      <c r="NQC160" s="1410"/>
      <c r="NQD160" s="1410"/>
      <c r="NQE160" s="1410"/>
      <c r="NQF160" s="1410"/>
      <c r="NQG160" s="1410"/>
      <c r="NQH160" s="1410"/>
      <c r="NQI160" s="1410"/>
      <c r="NQJ160" s="1410"/>
      <c r="NQK160" s="1410"/>
      <c r="NQL160" s="1410"/>
      <c r="NQM160" s="1410"/>
      <c r="NQN160" s="1410"/>
      <c r="NQO160" s="1410"/>
      <c r="NQP160" s="1410"/>
      <c r="NQQ160" s="1410"/>
      <c r="NQR160" s="1410"/>
      <c r="NQS160" s="1410"/>
      <c r="NQT160" s="1410"/>
      <c r="NQU160" s="1410"/>
      <c r="NQV160" s="1410"/>
      <c r="NQW160" s="1410"/>
      <c r="NQX160" s="1410"/>
      <c r="NQY160" s="1410"/>
      <c r="NQZ160" s="1410"/>
      <c r="NRA160" s="1410"/>
      <c r="NRB160" s="1410"/>
      <c r="NRC160" s="1410"/>
      <c r="NRD160" s="1410"/>
      <c r="NRE160" s="1410"/>
      <c r="NRF160" s="1410"/>
      <c r="NRG160" s="1410"/>
      <c r="NRH160" s="1410"/>
      <c r="NRI160" s="1410"/>
      <c r="NRJ160" s="1410"/>
      <c r="NRK160" s="1410"/>
      <c r="NRL160" s="1410"/>
      <c r="NRM160" s="1410"/>
      <c r="NRN160" s="1410"/>
      <c r="NRO160" s="1410"/>
      <c r="NRP160" s="1410"/>
      <c r="NRQ160" s="1410"/>
      <c r="NRR160" s="1410"/>
      <c r="NRS160" s="1410"/>
      <c r="NRT160" s="1410"/>
      <c r="NRU160" s="1410"/>
      <c r="NRV160" s="1410"/>
      <c r="NRW160" s="1410"/>
      <c r="NRX160" s="1410"/>
      <c r="NRY160" s="1410"/>
      <c r="NRZ160" s="1410"/>
      <c r="NSA160" s="1410"/>
      <c r="NSB160" s="1410"/>
      <c r="NSC160" s="1410"/>
      <c r="NSD160" s="1410"/>
      <c r="NSE160" s="1410"/>
      <c r="NSF160" s="1410"/>
      <c r="NSG160" s="1410"/>
      <c r="NSH160" s="1410"/>
      <c r="NSI160" s="1410"/>
      <c r="NSJ160" s="1410"/>
      <c r="NSK160" s="1410"/>
      <c r="NSL160" s="1410"/>
      <c r="NSM160" s="1410"/>
      <c r="NSN160" s="1410"/>
      <c r="NSO160" s="1410"/>
      <c r="NSP160" s="1410"/>
      <c r="NSQ160" s="1410"/>
      <c r="NSR160" s="1410"/>
      <c r="NSS160" s="1410"/>
      <c r="NST160" s="1410"/>
      <c r="NSU160" s="1410"/>
      <c r="NSV160" s="1410"/>
      <c r="NSW160" s="1410"/>
      <c r="NSX160" s="1410"/>
      <c r="NSY160" s="1410"/>
      <c r="NSZ160" s="1410"/>
      <c r="NTA160" s="1410"/>
      <c r="NTB160" s="1410"/>
      <c r="NTC160" s="1410"/>
      <c r="NTD160" s="1410"/>
      <c r="NTE160" s="1410"/>
      <c r="NTF160" s="1410"/>
      <c r="NTG160" s="1410"/>
      <c r="NTH160" s="1410"/>
      <c r="NTI160" s="1410"/>
      <c r="NTJ160" s="1410"/>
      <c r="NTK160" s="1410"/>
      <c r="NTL160" s="1410"/>
      <c r="NTM160" s="1410"/>
      <c r="NTN160" s="1410"/>
      <c r="NTO160" s="1410"/>
      <c r="NTP160" s="1410"/>
      <c r="NTQ160" s="1410"/>
      <c r="NTR160" s="1410"/>
      <c r="NTS160" s="1410"/>
      <c r="NTT160" s="1410"/>
      <c r="NTU160" s="1410"/>
      <c r="NTV160" s="1410"/>
      <c r="NTW160" s="1410"/>
      <c r="NTX160" s="1410"/>
      <c r="NTY160" s="1410"/>
      <c r="NTZ160" s="1410"/>
      <c r="NUA160" s="1410"/>
      <c r="NUB160" s="1410"/>
      <c r="NUC160" s="1410"/>
      <c r="NUD160" s="1410"/>
      <c r="NUE160" s="1410"/>
      <c r="NUF160" s="1410"/>
      <c r="NUG160" s="1410"/>
      <c r="NUH160" s="1410"/>
      <c r="NUI160" s="1410"/>
      <c r="NUJ160" s="1410"/>
      <c r="NUK160" s="1410"/>
      <c r="NUL160" s="1410"/>
      <c r="NUM160" s="1410"/>
      <c r="NUN160" s="1410"/>
      <c r="NUO160" s="1410"/>
      <c r="NUP160" s="1410"/>
      <c r="NUQ160" s="1410"/>
      <c r="NUR160" s="1410"/>
      <c r="NUS160" s="1410"/>
      <c r="NUT160" s="1410"/>
      <c r="NUU160" s="1410"/>
      <c r="NUV160" s="1410"/>
      <c r="NUW160" s="1410"/>
      <c r="NUX160" s="1410"/>
      <c r="NUY160" s="1410"/>
      <c r="NUZ160" s="1410"/>
      <c r="NVA160" s="1410"/>
      <c r="NVB160" s="1410"/>
      <c r="NVC160" s="1410"/>
      <c r="NVD160" s="1410"/>
      <c r="NVE160" s="1410"/>
      <c r="NVF160" s="1410"/>
      <c r="NVG160" s="1410"/>
      <c r="NVH160" s="1410"/>
      <c r="NVI160" s="1410"/>
      <c r="NVJ160" s="1410"/>
      <c r="NVK160" s="1410"/>
      <c r="NVL160" s="1410"/>
      <c r="NVM160" s="1410"/>
      <c r="NVN160" s="1410"/>
      <c r="NVO160" s="1410"/>
      <c r="NVP160" s="1410"/>
      <c r="NVQ160" s="1410"/>
      <c r="NVR160" s="1410"/>
      <c r="NVS160" s="1410"/>
      <c r="NVT160" s="1410"/>
      <c r="NVU160" s="1410"/>
      <c r="NVV160" s="1410"/>
      <c r="NVW160" s="1410"/>
      <c r="NVX160" s="1410"/>
      <c r="NVY160" s="1410"/>
      <c r="NVZ160" s="1410"/>
      <c r="NWA160" s="1410"/>
      <c r="NWB160" s="1410"/>
      <c r="NWC160" s="1410"/>
      <c r="NWD160" s="1410"/>
      <c r="NWE160" s="1410"/>
      <c r="NWF160" s="1410"/>
      <c r="NWG160" s="1410"/>
      <c r="NWH160" s="1410"/>
      <c r="NWI160" s="1410"/>
      <c r="NWJ160" s="1410"/>
      <c r="NWK160" s="1410"/>
      <c r="NWL160" s="1410"/>
      <c r="NWM160" s="1410"/>
      <c r="NWN160" s="1410"/>
      <c r="NWO160" s="1410"/>
      <c r="NWP160" s="1410"/>
      <c r="NWQ160" s="1410"/>
      <c r="NWR160" s="1410"/>
      <c r="NWS160" s="1410"/>
      <c r="NWT160" s="1410"/>
      <c r="NWU160" s="1410"/>
      <c r="NWV160" s="1410"/>
      <c r="NWW160" s="1410"/>
      <c r="NWX160" s="1410"/>
      <c r="NWY160" s="1410"/>
      <c r="NWZ160" s="1410"/>
      <c r="NXA160" s="1410"/>
      <c r="NXB160" s="1410"/>
      <c r="NXC160" s="1410"/>
      <c r="NXD160" s="1410"/>
      <c r="NXE160" s="1410"/>
      <c r="NXF160" s="1410"/>
      <c r="NXG160" s="1410"/>
      <c r="NXH160" s="1410"/>
      <c r="NXI160" s="1410"/>
      <c r="NXJ160" s="1410"/>
      <c r="NXK160" s="1410"/>
      <c r="NXL160" s="1410"/>
      <c r="NXM160" s="1410"/>
      <c r="NXN160" s="1410"/>
      <c r="NXO160" s="1410"/>
      <c r="NXP160" s="1410"/>
      <c r="NXQ160" s="1410"/>
      <c r="NXR160" s="1410"/>
      <c r="NXS160" s="1410"/>
      <c r="NXT160" s="1410"/>
      <c r="NXU160" s="1410"/>
      <c r="NXV160" s="1410"/>
      <c r="NXW160" s="1410"/>
      <c r="NXX160" s="1410"/>
      <c r="NXY160" s="1410"/>
      <c r="NXZ160" s="1410"/>
      <c r="NYA160" s="1410"/>
      <c r="NYB160" s="1410"/>
      <c r="NYC160" s="1410"/>
      <c r="NYD160" s="1410"/>
      <c r="NYE160" s="1410"/>
      <c r="NYF160" s="1410"/>
      <c r="NYG160" s="1410"/>
      <c r="NYH160" s="1410"/>
      <c r="NYI160" s="1410"/>
      <c r="NYJ160" s="1410"/>
      <c r="NYK160" s="1410"/>
      <c r="NYL160" s="1410"/>
      <c r="NYM160" s="1410"/>
      <c r="NYN160" s="1410"/>
      <c r="NYO160" s="1410"/>
      <c r="NYP160" s="1410"/>
      <c r="NYQ160" s="1410"/>
      <c r="NYR160" s="1410"/>
      <c r="NYS160" s="1410"/>
      <c r="NYT160" s="1410"/>
      <c r="NYU160" s="1410"/>
      <c r="NYV160" s="1410"/>
      <c r="NYW160" s="1410"/>
      <c r="NYX160" s="1410"/>
      <c r="NYY160" s="1410"/>
      <c r="NYZ160" s="1410"/>
      <c r="NZA160" s="1410"/>
      <c r="NZB160" s="1410"/>
      <c r="NZC160" s="1410"/>
      <c r="NZD160" s="1410"/>
      <c r="NZE160" s="1410"/>
      <c r="NZF160" s="1410"/>
      <c r="NZG160" s="1410"/>
      <c r="NZH160" s="1410"/>
      <c r="NZI160" s="1410"/>
      <c r="NZJ160" s="1410"/>
      <c r="NZK160" s="1410"/>
      <c r="NZL160" s="1410"/>
      <c r="NZM160" s="1410"/>
      <c r="NZN160" s="1410"/>
      <c r="NZO160" s="1410"/>
      <c r="NZP160" s="1410"/>
      <c r="NZQ160" s="1410"/>
      <c r="NZR160" s="1410"/>
      <c r="NZS160" s="1410"/>
      <c r="NZT160" s="1410"/>
      <c r="NZU160" s="1410"/>
      <c r="NZV160" s="1410"/>
      <c r="NZW160" s="1410"/>
      <c r="NZX160" s="1410"/>
      <c r="NZY160" s="1410"/>
      <c r="NZZ160" s="1410"/>
      <c r="OAA160" s="1410"/>
      <c r="OAB160" s="1410"/>
      <c r="OAC160" s="1410"/>
      <c r="OAD160" s="1410"/>
      <c r="OAE160" s="1410"/>
      <c r="OAF160" s="1410"/>
      <c r="OAG160" s="1410"/>
      <c r="OAH160" s="1410"/>
      <c r="OAI160" s="1410"/>
      <c r="OAJ160" s="1410"/>
      <c r="OAK160" s="1410"/>
      <c r="OAL160" s="1410"/>
      <c r="OAM160" s="1410"/>
      <c r="OAN160" s="1410"/>
      <c r="OAO160" s="1410"/>
      <c r="OAP160" s="1410"/>
      <c r="OAQ160" s="1410"/>
      <c r="OAR160" s="1410"/>
      <c r="OAS160" s="1410"/>
      <c r="OAT160" s="1410"/>
      <c r="OAU160" s="1410"/>
      <c r="OAV160" s="1410"/>
      <c r="OAW160" s="1410"/>
      <c r="OAX160" s="1410"/>
      <c r="OAY160" s="1410"/>
      <c r="OAZ160" s="1410"/>
      <c r="OBA160" s="1410"/>
      <c r="OBB160" s="1410"/>
      <c r="OBC160" s="1410"/>
      <c r="OBD160" s="1410"/>
      <c r="OBE160" s="1410"/>
      <c r="OBF160" s="1410"/>
      <c r="OBG160" s="1410"/>
      <c r="OBH160" s="1410"/>
      <c r="OBI160" s="1410"/>
      <c r="OBJ160" s="1410"/>
      <c r="OBK160" s="1410"/>
      <c r="OBL160" s="1410"/>
      <c r="OBM160" s="1410"/>
      <c r="OBN160" s="1410"/>
      <c r="OBO160" s="1410"/>
      <c r="OBP160" s="1410"/>
      <c r="OBQ160" s="1410"/>
      <c r="OBR160" s="1410"/>
      <c r="OBS160" s="1410"/>
      <c r="OBT160" s="1410"/>
      <c r="OBU160" s="1410"/>
      <c r="OBV160" s="1410"/>
      <c r="OBW160" s="1410"/>
      <c r="OBX160" s="1410"/>
      <c r="OBY160" s="1410"/>
      <c r="OBZ160" s="1410"/>
      <c r="OCA160" s="1410"/>
      <c r="OCB160" s="1410"/>
      <c r="OCC160" s="1410"/>
      <c r="OCD160" s="1410"/>
      <c r="OCE160" s="1410"/>
      <c r="OCF160" s="1410"/>
      <c r="OCG160" s="1410"/>
      <c r="OCH160" s="1410"/>
      <c r="OCI160" s="1410"/>
      <c r="OCJ160" s="1410"/>
      <c r="OCK160" s="1410"/>
      <c r="OCL160" s="1410"/>
      <c r="OCM160" s="1410"/>
      <c r="OCN160" s="1410"/>
      <c r="OCO160" s="1410"/>
      <c r="OCP160" s="1410"/>
      <c r="OCQ160" s="1410"/>
      <c r="OCR160" s="1410"/>
      <c r="OCS160" s="1410"/>
      <c r="OCT160" s="1410"/>
      <c r="OCU160" s="1410"/>
      <c r="OCV160" s="1410"/>
      <c r="OCW160" s="1410"/>
      <c r="OCX160" s="1410"/>
      <c r="OCY160" s="1410"/>
      <c r="OCZ160" s="1410"/>
      <c r="ODA160" s="1410"/>
      <c r="ODB160" s="1410"/>
      <c r="ODC160" s="1410"/>
      <c r="ODD160" s="1410"/>
      <c r="ODE160" s="1410"/>
      <c r="ODF160" s="1410"/>
      <c r="ODG160" s="1410"/>
      <c r="ODH160" s="1410"/>
      <c r="ODI160" s="1410"/>
      <c r="ODJ160" s="1410"/>
      <c r="ODK160" s="1410"/>
      <c r="ODL160" s="1410"/>
      <c r="ODM160" s="1410"/>
      <c r="ODN160" s="1410"/>
      <c r="ODO160" s="1410"/>
      <c r="ODP160" s="1410"/>
      <c r="ODQ160" s="1410"/>
      <c r="ODR160" s="1410"/>
      <c r="ODS160" s="1410"/>
      <c r="ODT160" s="1410"/>
      <c r="ODU160" s="1410"/>
      <c r="ODV160" s="1410"/>
      <c r="ODW160" s="1410"/>
      <c r="ODX160" s="1410"/>
      <c r="ODY160" s="1410"/>
      <c r="ODZ160" s="1410"/>
      <c r="OEA160" s="1410"/>
      <c r="OEB160" s="1410"/>
      <c r="OEC160" s="1410"/>
      <c r="OED160" s="1410"/>
      <c r="OEE160" s="1410"/>
      <c r="OEF160" s="1410"/>
      <c r="OEG160" s="1410"/>
      <c r="OEH160" s="1410"/>
      <c r="OEI160" s="1410"/>
      <c r="OEJ160" s="1410"/>
      <c r="OEK160" s="1410"/>
      <c r="OEL160" s="1410"/>
      <c r="OEM160" s="1410"/>
      <c r="OEN160" s="1410"/>
      <c r="OEO160" s="1410"/>
      <c r="OEP160" s="1410"/>
      <c r="OEQ160" s="1410"/>
      <c r="OER160" s="1410"/>
      <c r="OES160" s="1410"/>
      <c r="OET160" s="1410"/>
      <c r="OEU160" s="1410"/>
      <c r="OEV160" s="1410"/>
      <c r="OEW160" s="1410"/>
      <c r="OEX160" s="1410"/>
      <c r="OEY160" s="1410"/>
      <c r="OEZ160" s="1410"/>
      <c r="OFA160" s="1410"/>
      <c r="OFB160" s="1410"/>
      <c r="OFC160" s="1410"/>
      <c r="OFD160" s="1410"/>
      <c r="OFE160" s="1410"/>
      <c r="OFF160" s="1410"/>
      <c r="OFG160" s="1410"/>
      <c r="OFH160" s="1410"/>
      <c r="OFI160" s="1410"/>
      <c r="OFJ160" s="1410"/>
      <c r="OFK160" s="1410"/>
      <c r="OFL160" s="1410"/>
      <c r="OFM160" s="1410"/>
      <c r="OFN160" s="1410"/>
      <c r="OFO160" s="1410"/>
      <c r="OFP160" s="1410"/>
      <c r="OFQ160" s="1410"/>
      <c r="OFR160" s="1410"/>
      <c r="OFS160" s="1410"/>
      <c r="OFT160" s="1410"/>
      <c r="OFU160" s="1410"/>
      <c r="OFV160" s="1410"/>
      <c r="OFW160" s="1410"/>
      <c r="OFX160" s="1410"/>
      <c r="OFY160" s="1410"/>
      <c r="OFZ160" s="1410"/>
      <c r="OGA160" s="1410"/>
      <c r="OGB160" s="1410"/>
      <c r="OGC160" s="1410"/>
      <c r="OGD160" s="1410"/>
      <c r="OGE160" s="1410"/>
      <c r="OGF160" s="1410"/>
      <c r="OGG160" s="1410"/>
      <c r="OGH160" s="1410"/>
      <c r="OGI160" s="1410"/>
      <c r="OGJ160" s="1410"/>
      <c r="OGK160" s="1410"/>
      <c r="OGL160" s="1410"/>
      <c r="OGM160" s="1410"/>
      <c r="OGN160" s="1410"/>
      <c r="OGO160" s="1410"/>
      <c r="OGP160" s="1410"/>
      <c r="OGQ160" s="1410"/>
      <c r="OGR160" s="1410"/>
      <c r="OGS160" s="1410"/>
      <c r="OGT160" s="1410"/>
      <c r="OGU160" s="1410"/>
      <c r="OGV160" s="1410"/>
      <c r="OGW160" s="1410"/>
      <c r="OGX160" s="1410"/>
      <c r="OGY160" s="1410"/>
      <c r="OGZ160" s="1410"/>
      <c r="OHA160" s="1410"/>
      <c r="OHB160" s="1410"/>
      <c r="OHC160" s="1410"/>
      <c r="OHD160" s="1410"/>
      <c r="OHE160" s="1410"/>
      <c r="OHF160" s="1410"/>
      <c r="OHG160" s="1410"/>
      <c r="OHH160" s="1410"/>
      <c r="OHI160" s="1410"/>
      <c r="OHJ160" s="1410"/>
      <c r="OHK160" s="1410"/>
      <c r="OHL160" s="1410"/>
      <c r="OHM160" s="1410"/>
      <c r="OHN160" s="1410"/>
      <c r="OHO160" s="1410"/>
      <c r="OHP160" s="1410"/>
      <c r="OHQ160" s="1410"/>
      <c r="OHR160" s="1410"/>
      <c r="OHS160" s="1410"/>
      <c r="OHT160" s="1410"/>
      <c r="OHU160" s="1410"/>
      <c r="OHV160" s="1410"/>
      <c r="OHW160" s="1410"/>
      <c r="OHX160" s="1410"/>
      <c r="OHY160" s="1410"/>
      <c r="OHZ160" s="1410"/>
      <c r="OIA160" s="1410"/>
      <c r="OIB160" s="1410"/>
      <c r="OIC160" s="1410"/>
      <c r="OID160" s="1410"/>
      <c r="OIE160" s="1410"/>
      <c r="OIF160" s="1410"/>
      <c r="OIG160" s="1410"/>
      <c r="OIH160" s="1410"/>
      <c r="OII160" s="1410"/>
      <c r="OIJ160" s="1410"/>
      <c r="OIK160" s="1410"/>
      <c r="OIL160" s="1410"/>
      <c r="OIM160" s="1410"/>
      <c r="OIN160" s="1410"/>
      <c r="OIO160" s="1410"/>
      <c r="OIP160" s="1410"/>
      <c r="OIQ160" s="1410"/>
      <c r="OIR160" s="1410"/>
      <c r="OIS160" s="1410"/>
      <c r="OIT160" s="1410"/>
      <c r="OIU160" s="1410"/>
      <c r="OIV160" s="1410"/>
      <c r="OIW160" s="1410"/>
      <c r="OIX160" s="1410"/>
      <c r="OIY160" s="1410"/>
      <c r="OIZ160" s="1410"/>
      <c r="OJA160" s="1410"/>
      <c r="OJB160" s="1410"/>
      <c r="OJC160" s="1410"/>
      <c r="OJD160" s="1410"/>
      <c r="OJE160" s="1410"/>
      <c r="OJF160" s="1410"/>
      <c r="OJG160" s="1410"/>
      <c r="OJH160" s="1410"/>
      <c r="OJI160" s="1410"/>
      <c r="OJJ160" s="1410"/>
      <c r="OJK160" s="1410"/>
      <c r="OJL160" s="1410"/>
      <c r="OJM160" s="1410"/>
      <c r="OJN160" s="1410"/>
      <c r="OJO160" s="1410"/>
      <c r="OJP160" s="1410"/>
      <c r="OJQ160" s="1410"/>
      <c r="OJR160" s="1410"/>
      <c r="OJS160" s="1410"/>
      <c r="OJT160" s="1410"/>
      <c r="OJU160" s="1410"/>
      <c r="OJV160" s="1410"/>
      <c r="OJW160" s="1410"/>
      <c r="OJX160" s="1410"/>
      <c r="OJY160" s="1410"/>
      <c r="OJZ160" s="1410"/>
      <c r="OKA160" s="1410"/>
      <c r="OKB160" s="1410"/>
      <c r="OKC160" s="1410"/>
      <c r="OKD160" s="1410"/>
      <c r="OKE160" s="1410"/>
      <c r="OKF160" s="1410"/>
      <c r="OKG160" s="1410"/>
      <c r="OKH160" s="1410"/>
      <c r="OKI160" s="1410"/>
      <c r="OKJ160" s="1410"/>
      <c r="OKK160" s="1410"/>
      <c r="OKL160" s="1410"/>
      <c r="OKM160" s="1410"/>
      <c r="OKN160" s="1410"/>
      <c r="OKO160" s="1410"/>
      <c r="OKP160" s="1410"/>
      <c r="OKQ160" s="1410"/>
      <c r="OKR160" s="1410"/>
      <c r="OKS160" s="1410"/>
      <c r="OKT160" s="1410"/>
      <c r="OKU160" s="1410"/>
      <c r="OKV160" s="1410"/>
      <c r="OKW160" s="1410"/>
      <c r="OKX160" s="1410"/>
      <c r="OKY160" s="1410"/>
      <c r="OKZ160" s="1410"/>
      <c r="OLA160" s="1410"/>
      <c r="OLB160" s="1410"/>
      <c r="OLC160" s="1410"/>
      <c r="OLD160" s="1410"/>
      <c r="OLE160" s="1410"/>
      <c r="OLF160" s="1410"/>
      <c r="OLG160" s="1410"/>
      <c r="OLH160" s="1410"/>
      <c r="OLI160" s="1410"/>
      <c r="OLJ160" s="1410"/>
      <c r="OLK160" s="1410"/>
      <c r="OLL160" s="1410"/>
      <c r="OLM160" s="1410"/>
      <c r="OLN160" s="1410"/>
      <c r="OLO160" s="1410"/>
      <c r="OLP160" s="1410"/>
      <c r="OLQ160" s="1410"/>
      <c r="OLR160" s="1410"/>
      <c r="OLS160" s="1410"/>
      <c r="OLT160" s="1410"/>
      <c r="OLU160" s="1410"/>
      <c r="OLV160" s="1410"/>
      <c r="OLW160" s="1410"/>
      <c r="OLX160" s="1410"/>
      <c r="OLY160" s="1410"/>
      <c r="OLZ160" s="1410"/>
      <c r="OMA160" s="1410"/>
      <c r="OMB160" s="1410"/>
      <c r="OMC160" s="1410"/>
      <c r="OMD160" s="1410"/>
      <c r="OME160" s="1410"/>
      <c r="OMF160" s="1410"/>
      <c r="OMG160" s="1410"/>
      <c r="OMH160" s="1410"/>
      <c r="OMI160" s="1410"/>
      <c r="OMJ160" s="1410"/>
      <c r="OMK160" s="1410"/>
      <c r="OML160" s="1410"/>
      <c r="OMM160" s="1410"/>
      <c r="OMN160" s="1410"/>
      <c r="OMO160" s="1410"/>
      <c r="OMP160" s="1410"/>
      <c r="OMQ160" s="1410"/>
      <c r="OMR160" s="1410"/>
      <c r="OMS160" s="1410"/>
      <c r="OMT160" s="1410"/>
      <c r="OMU160" s="1410"/>
      <c r="OMV160" s="1410"/>
      <c r="OMW160" s="1410"/>
      <c r="OMX160" s="1410"/>
      <c r="OMY160" s="1410"/>
      <c r="OMZ160" s="1410"/>
      <c r="ONA160" s="1410"/>
      <c r="ONB160" s="1410"/>
      <c r="ONC160" s="1410"/>
      <c r="OND160" s="1410"/>
      <c r="ONE160" s="1410"/>
      <c r="ONF160" s="1410"/>
      <c r="ONG160" s="1410"/>
      <c r="ONH160" s="1410"/>
      <c r="ONI160" s="1410"/>
      <c r="ONJ160" s="1410"/>
      <c r="ONK160" s="1410"/>
      <c r="ONL160" s="1410"/>
      <c r="ONM160" s="1410"/>
      <c r="ONN160" s="1410"/>
      <c r="ONO160" s="1410"/>
      <c r="ONP160" s="1410"/>
      <c r="ONQ160" s="1410"/>
      <c r="ONR160" s="1410"/>
      <c r="ONS160" s="1410"/>
      <c r="ONT160" s="1410"/>
      <c r="ONU160" s="1410"/>
      <c r="ONV160" s="1410"/>
      <c r="ONW160" s="1410"/>
      <c r="ONX160" s="1410"/>
      <c r="ONY160" s="1410"/>
      <c r="ONZ160" s="1410"/>
      <c r="OOA160" s="1410"/>
      <c r="OOB160" s="1410"/>
      <c r="OOC160" s="1410"/>
      <c r="OOD160" s="1410"/>
      <c r="OOE160" s="1410"/>
      <c r="OOF160" s="1410"/>
      <c r="OOG160" s="1410"/>
      <c r="OOH160" s="1410"/>
      <c r="OOI160" s="1410"/>
      <c r="OOJ160" s="1410"/>
      <c r="OOK160" s="1410"/>
      <c r="OOL160" s="1410"/>
      <c r="OOM160" s="1410"/>
      <c r="OON160" s="1410"/>
      <c r="OOO160" s="1410"/>
      <c r="OOP160" s="1410"/>
      <c r="OOQ160" s="1410"/>
      <c r="OOR160" s="1410"/>
      <c r="OOS160" s="1410"/>
      <c r="OOT160" s="1410"/>
      <c r="OOU160" s="1410"/>
      <c r="OOV160" s="1410"/>
      <c r="OOW160" s="1410"/>
      <c r="OOX160" s="1410"/>
      <c r="OOY160" s="1410"/>
      <c r="OOZ160" s="1410"/>
      <c r="OPA160" s="1410"/>
      <c r="OPB160" s="1410"/>
      <c r="OPC160" s="1410"/>
      <c r="OPD160" s="1410"/>
      <c r="OPE160" s="1410"/>
      <c r="OPF160" s="1410"/>
      <c r="OPG160" s="1410"/>
      <c r="OPH160" s="1410"/>
      <c r="OPI160" s="1410"/>
      <c r="OPJ160" s="1410"/>
      <c r="OPK160" s="1410"/>
      <c r="OPL160" s="1410"/>
      <c r="OPM160" s="1410"/>
      <c r="OPN160" s="1410"/>
      <c r="OPO160" s="1410"/>
      <c r="OPP160" s="1410"/>
      <c r="OPQ160" s="1410"/>
      <c r="OPR160" s="1410"/>
      <c r="OPS160" s="1410"/>
      <c r="OPT160" s="1410"/>
      <c r="OPU160" s="1410"/>
      <c r="OPV160" s="1410"/>
      <c r="OPW160" s="1410"/>
      <c r="OPX160" s="1410"/>
      <c r="OPY160" s="1410"/>
      <c r="OPZ160" s="1410"/>
      <c r="OQA160" s="1410"/>
      <c r="OQB160" s="1410"/>
      <c r="OQC160" s="1410"/>
      <c r="OQD160" s="1410"/>
      <c r="OQE160" s="1410"/>
      <c r="OQF160" s="1410"/>
      <c r="OQG160" s="1410"/>
      <c r="OQH160" s="1410"/>
      <c r="OQI160" s="1410"/>
      <c r="OQJ160" s="1410"/>
      <c r="OQK160" s="1410"/>
      <c r="OQL160" s="1410"/>
      <c r="OQM160" s="1410"/>
      <c r="OQN160" s="1410"/>
      <c r="OQO160" s="1410"/>
      <c r="OQP160" s="1410"/>
      <c r="OQQ160" s="1410"/>
      <c r="OQR160" s="1410"/>
      <c r="OQS160" s="1410"/>
      <c r="OQT160" s="1410"/>
      <c r="OQU160" s="1410"/>
      <c r="OQV160" s="1410"/>
      <c r="OQW160" s="1410"/>
      <c r="OQX160" s="1410"/>
      <c r="OQY160" s="1410"/>
      <c r="OQZ160" s="1410"/>
      <c r="ORA160" s="1410"/>
      <c r="ORB160" s="1410"/>
      <c r="ORC160" s="1410"/>
      <c r="ORD160" s="1410"/>
      <c r="ORE160" s="1410"/>
      <c r="ORF160" s="1410"/>
      <c r="ORG160" s="1410"/>
      <c r="ORH160" s="1410"/>
      <c r="ORI160" s="1410"/>
      <c r="ORJ160" s="1410"/>
      <c r="ORK160" s="1410"/>
      <c r="ORL160" s="1410"/>
      <c r="ORM160" s="1410"/>
      <c r="ORN160" s="1410"/>
      <c r="ORO160" s="1410"/>
      <c r="ORP160" s="1410"/>
      <c r="ORQ160" s="1410"/>
      <c r="ORR160" s="1410"/>
      <c r="ORS160" s="1410"/>
      <c r="ORT160" s="1410"/>
      <c r="ORU160" s="1410"/>
      <c r="ORV160" s="1410"/>
      <c r="ORW160" s="1410"/>
      <c r="ORX160" s="1410"/>
      <c r="ORY160" s="1410"/>
      <c r="ORZ160" s="1410"/>
      <c r="OSA160" s="1410"/>
      <c r="OSB160" s="1410"/>
      <c r="OSC160" s="1410"/>
      <c r="OSD160" s="1410"/>
      <c r="OSE160" s="1410"/>
      <c r="OSF160" s="1410"/>
      <c r="OSG160" s="1410"/>
      <c r="OSH160" s="1410"/>
      <c r="OSI160" s="1410"/>
      <c r="OSJ160" s="1410"/>
      <c r="OSK160" s="1410"/>
      <c r="OSL160" s="1410"/>
      <c r="OSM160" s="1410"/>
      <c r="OSN160" s="1410"/>
      <c r="OSO160" s="1410"/>
      <c r="OSP160" s="1410"/>
      <c r="OSQ160" s="1410"/>
      <c r="OSR160" s="1410"/>
      <c r="OSS160" s="1410"/>
      <c r="OST160" s="1410"/>
      <c r="OSU160" s="1410"/>
      <c r="OSV160" s="1410"/>
      <c r="OSW160" s="1410"/>
      <c r="OSX160" s="1410"/>
      <c r="OSY160" s="1410"/>
      <c r="OSZ160" s="1410"/>
      <c r="OTA160" s="1410"/>
      <c r="OTB160" s="1410"/>
      <c r="OTC160" s="1410"/>
      <c r="OTD160" s="1410"/>
      <c r="OTE160" s="1410"/>
      <c r="OTF160" s="1410"/>
      <c r="OTG160" s="1410"/>
      <c r="OTH160" s="1410"/>
      <c r="OTI160" s="1410"/>
      <c r="OTJ160" s="1410"/>
      <c r="OTK160" s="1410"/>
      <c r="OTL160" s="1410"/>
      <c r="OTM160" s="1410"/>
      <c r="OTN160" s="1410"/>
      <c r="OTO160" s="1410"/>
      <c r="OTP160" s="1410"/>
      <c r="OTQ160" s="1410"/>
      <c r="OTR160" s="1410"/>
      <c r="OTS160" s="1410"/>
      <c r="OTT160" s="1410"/>
      <c r="OTU160" s="1410"/>
      <c r="OTV160" s="1410"/>
      <c r="OTW160" s="1410"/>
      <c r="OTX160" s="1410"/>
      <c r="OTY160" s="1410"/>
      <c r="OTZ160" s="1410"/>
      <c r="OUA160" s="1410"/>
      <c r="OUB160" s="1410"/>
      <c r="OUC160" s="1410"/>
      <c r="OUD160" s="1410"/>
      <c r="OUE160" s="1410"/>
      <c r="OUF160" s="1410"/>
      <c r="OUG160" s="1410"/>
      <c r="OUH160" s="1410"/>
      <c r="OUI160" s="1410"/>
      <c r="OUJ160" s="1410"/>
      <c r="OUK160" s="1410"/>
      <c r="OUL160" s="1410"/>
      <c r="OUM160" s="1410"/>
      <c r="OUN160" s="1410"/>
      <c r="OUO160" s="1410"/>
      <c r="OUP160" s="1410"/>
      <c r="OUQ160" s="1410"/>
      <c r="OUR160" s="1410"/>
      <c r="OUS160" s="1410"/>
      <c r="OUT160" s="1410"/>
      <c r="OUU160" s="1410"/>
      <c r="OUV160" s="1410"/>
      <c r="OUW160" s="1410"/>
      <c r="OUX160" s="1410"/>
      <c r="OUY160" s="1410"/>
      <c r="OUZ160" s="1410"/>
      <c r="OVA160" s="1410"/>
      <c r="OVB160" s="1410"/>
      <c r="OVC160" s="1410"/>
      <c r="OVD160" s="1410"/>
      <c r="OVE160" s="1410"/>
      <c r="OVF160" s="1410"/>
      <c r="OVG160" s="1410"/>
      <c r="OVH160" s="1410"/>
      <c r="OVI160" s="1410"/>
      <c r="OVJ160" s="1410"/>
      <c r="OVK160" s="1410"/>
      <c r="OVL160" s="1410"/>
      <c r="OVM160" s="1410"/>
      <c r="OVN160" s="1410"/>
      <c r="OVO160" s="1410"/>
      <c r="OVP160" s="1410"/>
      <c r="OVQ160" s="1410"/>
      <c r="OVR160" s="1410"/>
      <c r="OVS160" s="1410"/>
      <c r="OVT160" s="1410"/>
      <c r="OVU160" s="1410"/>
      <c r="OVV160" s="1410"/>
      <c r="OVW160" s="1410"/>
      <c r="OVX160" s="1410"/>
      <c r="OVY160" s="1410"/>
      <c r="OVZ160" s="1410"/>
      <c r="OWA160" s="1410"/>
      <c r="OWB160" s="1410"/>
      <c r="OWC160" s="1410"/>
      <c r="OWD160" s="1410"/>
      <c r="OWE160" s="1410"/>
      <c r="OWF160" s="1410"/>
      <c r="OWG160" s="1410"/>
      <c r="OWH160" s="1410"/>
      <c r="OWI160" s="1410"/>
      <c r="OWJ160" s="1410"/>
      <c r="OWK160" s="1410"/>
      <c r="OWL160" s="1410"/>
      <c r="OWM160" s="1410"/>
      <c r="OWN160" s="1410"/>
      <c r="OWO160" s="1410"/>
      <c r="OWP160" s="1410"/>
      <c r="OWQ160" s="1410"/>
      <c r="OWR160" s="1410"/>
      <c r="OWS160" s="1410"/>
      <c r="OWT160" s="1410"/>
      <c r="OWU160" s="1410"/>
      <c r="OWV160" s="1410"/>
      <c r="OWW160" s="1410"/>
      <c r="OWX160" s="1410"/>
      <c r="OWY160" s="1410"/>
      <c r="OWZ160" s="1410"/>
      <c r="OXA160" s="1410"/>
      <c r="OXB160" s="1410"/>
      <c r="OXC160" s="1410"/>
      <c r="OXD160" s="1410"/>
      <c r="OXE160" s="1410"/>
      <c r="OXF160" s="1410"/>
      <c r="OXG160" s="1410"/>
      <c r="OXH160" s="1410"/>
      <c r="OXI160" s="1410"/>
      <c r="OXJ160" s="1410"/>
      <c r="OXK160" s="1410"/>
      <c r="OXL160" s="1410"/>
      <c r="OXM160" s="1410"/>
      <c r="OXN160" s="1410"/>
      <c r="OXO160" s="1410"/>
      <c r="OXP160" s="1410"/>
      <c r="OXQ160" s="1410"/>
      <c r="OXR160" s="1410"/>
      <c r="OXS160" s="1410"/>
      <c r="OXT160" s="1410"/>
      <c r="OXU160" s="1410"/>
      <c r="OXV160" s="1410"/>
      <c r="OXW160" s="1410"/>
      <c r="OXX160" s="1410"/>
      <c r="OXY160" s="1410"/>
      <c r="OXZ160" s="1410"/>
      <c r="OYA160" s="1410"/>
      <c r="OYB160" s="1410"/>
      <c r="OYC160" s="1410"/>
      <c r="OYD160" s="1410"/>
      <c r="OYE160" s="1410"/>
      <c r="OYF160" s="1410"/>
      <c r="OYG160" s="1410"/>
      <c r="OYH160" s="1410"/>
      <c r="OYI160" s="1410"/>
      <c r="OYJ160" s="1410"/>
      <c r="OYK160" s="1410"/>
      <c r="OYL160" s="1410"/>
      <c r="OYM160" s="1410"/>
      <c r="OYN160" s="1410"/>
      <c r="OYO160" s="1410"/>
      <c r="OYP160" s="1410"/>
      <c r="OYQ160" s="1410"/>
      <c r="OYR160" s="1410"/>
      <c r="OYS160" s="1410"/>
      <c r="OYT160" s="1410"/>
      <c r="OYU160" s="1410"/>
      <c r="OYV160" s="1410"/>
      <c r="OYW160" s="1410"/>
      <c r="OYX160" s="1410"/>
      <c r="OYY160" s="1410"/>
      <c r="OYZ160" s="1410"/>
      <c r="OZA160" s="1410"/>
      <c r="OZB160" s="1410"/>
      <c r="OZC160" s="1410"/>
      <c r="OZD160" s="1410"/>
      <c r="OZE160" s="1410"/>
      <c r="OZF160" s="1410"/>
      <c r="OZG160" s="1410"/>
      <c r="OZH160" s="1410"/>
      <c r="OZI160" s="1410"/>
      <c r="OZJ160" s="1410"/>
      <c r="OZK160" s="1410"/>
      <c r="OZL160" s="1410"/>
      <c r="OZM160" s="1410"/>
      <c r="OZN160" s="1410"/>
      <c r="OZO160" s="1410"/>
      <c r="OZP160" s="1410"/>
      <c r="OZQ160" s="1410"/>
      <c r="OZR160" s="1410"/>
      <c r="OZS160" s="1410"/>
      <c r="OZT160" s="1410"/>
      <c r="OZU160" s="1410"/>
      <c r="OZV160" s="1410"/>
      <c r="OZW160" s="1410"/>
      <c r="OZX160" s="1410"/>
      <c r="OZY160" s="1410"/>
      <c r="OZZ160" s="1410"/>
      <c r="PAA160" s="1410"/>
      <c r="PAB160" s="1410"/>
      <c r="PAC160" s="1410"/>
      <c r="PAD160" s="1410"/>
      <c r="PAE160" s="1410"/>
      <c r="PAF160" s="1410"/>
      <c r="PAG160" s="1410"/>
      <c r="PAH160" s="1410"/>
      <c r="PAI160" s="1410"/>
      <c r="PAJ160" s="1410"/>
      <c r="PAK160" s="1410"/>
      <c r="PAL160" s="1410"/>
      <c r="PAM160" s="1410"/>
      <c r="PAN160" s="1410"/>
      <c r="PAO160" s="1410"/>
      <c r="PAP160" s="1410"/>
      <c r="PAQ160" s="1410"/>
      <c r="PAR160" s="1410"/>
      <c r="PAS160" s="1410"/>
      <c r="PAT160" s="1410"/>
      <c r="PAU160" s="1410"/>
      <c r="PAV160" s="1410"/>
      <c r="PAW160" s="1410"/>
      <c r="PAX160" s="1410"/>
      <c r="PAY160" s="1410"/>
      <c r="PAZ160" s="1410"/>
      <c r="PBA160" s="1410"/>
      <c r="PBB160" s="1410"/>
      <c r="PBC160" s="1410"/>
      <c r="PBD160" s="1410"/>
      <c r="PBE160" s="1410"/>
      <c r="PBF160" s="1410"/>
      <c r="PBG160" s="1410"/>
      <c r="PBH160" s="1410"/>
      <c r="PBI160" s="1410"/>
      <c r="PBJ160" s="1410"/>
      <c r="PBK160" s="1410"/>
      <c r="PBL160" s="1410"/>
      <c r="PBM160" s="1410"/>
      <c r="PBN160" s="1410"/>
      <c r="PBO160" s="1410"/>
      <c r="PBP160" s="1410"/>
      <c r="PBQ160" s="1410"/>
      <c r="PBR160" s="1410"/>
      <c r="PBS160" s="1410"/>
      <c r="PBT160" s="1410"/>
      <c r="PBU160" s="1410"/>
      <c r="PBV160" s="1410"/>
      <c r="PBW160" s="1410"/>
      <c r="PBX160" s="1410"/>
      <c r="PBY160" s="1410"/>
      <c r="PBZ160" s="1410"/>
      <c r="PCA160" s="1410"/>
      <c r="PCB160" s="1410"/>
      <c r="PCC160" s="1410"/>
      <c r="PCD160" s="1410"/>
      <c r="PCE160" s="1410"/>
      <c r="PCF160" s="1410"/>
      <c r="PCG160" s="1410"/>
      <c r="PCH160" s="1410"/>
      <c r="PCI160" s="1410"/>
      <c r="PCJ160" s="1410"/>
      <c r="PCK160" s="1410"/>
      <c r="PCL160" s="1410"/>
      <c r="PCM160" s="1410"/>
      <c r="PCN160" s="1410"/>
      <c r="PCO160" s="1410"/>
      <c r="PCP160" s="1410"/>
      <c r="PCQ160" s="1410"/>
      <c r="PCR160" s="1410"/>
      <c r="PCS160" s="1410"/>
      <c r="PCT160" s="1410"/>
      <c r="PCU160" s="1410"/>
      <c r="PCV160" s="1410"/>
      <c r="PCW160" s="1410"/>
      <c r="PCX160" s="1410"/>
      <c r="PCY160" s="1410"/>
      <c r="PCZ160" s="1410"/>
      <c r="PDA160" s="1410"/>
      <c r="PDB160" s="1410"/>
      <c r="PDC160" s="1410"/>
      <c r="PDD160" s="1410"/>
      <c r="PDE160" s="1410"/>
      <c r="PDF160" s="1410"/>
      <c r="PDG160" s="1410"/>
      <c r="PDH160" s="1410"/>
      <c r="PDI160" s="1410"/>
      <c r="PDJ160" s="1410"/>
      <c r="PDK160" s="1410"/>
      <c r="PDL160" s="1410"/>
      <c r="PDM160" s="1410"/>
      <c r="PDN160" s="1410"/>
      <c r="PDO160" s="1410"/>
      <c r="PDP160" s="1410"/>
      <c r="PDQ160" s="1410"/>
      <c r="PDR160" s="1410"/>
      <c r="PDS160" s="1410"/>
      <c r="PDT160" s="1410"/>
      <c r="PDU160" s="1410"/>
      <c r="PDV160" s="1410"/>
      <c r="PDW160" s="1410"/>
      <c r="PDX160" s="1410"/>
      <c r="PDY160" s="1410"/>
      <c r="PDZ160" s="1410"/>
      <c r="PEA160" s="1410"/>
      <c r="PEB160" s="1410"/>
      <c r="PEC160" s="1410"/>
      <c r="PED160" s="1410"/>
      <c r="PEE160" s="1410"/>
      <c r="PEF160" s="1410"/>
      <c r="PEG160" s="1410"/>
      <c r="PEH160" s="1410"/>
      <c r="PEI160" s="1410"/>
      <c r="PEJ160" s="1410"/>
      <c r="PEK160" s="1410"/>
      <c r="PEL160" s="1410"/>
      <c r="PEM160" s="1410"/>
      <c r="PEN160" s="1410"/>
      <c r="PEO160" s="1410"/>
      <c r="PEP160" s="1410"/>
      <c r="PEQ160" s="1410"/>
      <c r="PER160" s="1410"/>
      <c r="PES160" s="1410"/>
      <c r="PET160" s="1410"/>
      <c r="PEU160" s="1410"/>
      <c r="PEV160" s="1410"/>
      <c r="PEW160" s="1410"/>
      <c r="PEX160" s="1410"/>
      <c r="PEY160" s="1410"/>
      <c r="PEZ160" s="1410"/>
      <c r="PFA160" s="1410"/>
      <c r="PFB160" s="1410"/>
      <c r="PFC160" s="1410"/>
      <c r="PFD160" s="1410"/>
      <c r="PFE160" s="1410"/>
      <c r="PFF160" s="1410"/>
      <c r="PFG160" s="1410"/>
      <c r="PFH160" s="1410"/>
      <c r="PFI160" s="1410"/>
      <c r="PFJ160" s="1410"/>
      <c r="PFK160" s="1410"/>
      <c r="PFL160" s="1410"/>
      <c r="PFM160" s="1410"/>
      <c r="PFN160" s="1410"/>
      <c r="PFO160" s="1410"/>
      <c r="PFP160" s="1410"/>
      <c r="PFQ160" s="1410"/>
      <c r="PFR160" s="1410"/>
      <c r="PFS160" s="1410"/>
      <c r="PFT160" s="1410"/>
      <c r="PFU160" s="1410"/>
      <c r="PFV160" s="1410"/>
      <c r="PFW160" s="1410"/>
      <c r="PFX160" s="1410"/>
      <c r="PFY160" s="1410"/>
      <c r="PFZ160" s="1410"/>
      <c r="PGA160" s="1410"/>
      <c r="PGB160" s="1410"/>
      <c r="PGC160" s="1410"/>
      <c r="PGD160" s="1410"/>
      <c r="PGE160" s="1410"/>
      <c r="PGF160" s="1410"/>
      <c r="PGG160" s="1410"/>
      <c r="PGH160" s="1410"/>
      <c r="PGI160" s="1410"/>
      <c r="PGJ160" s="1410"/>
      <c r="PGK160" s="1410"/>
      <c r="PGL160" s="1410"/>
      <c r="PGM160" s="1410"/>
      <c r="PGN160" s="1410"/>
      <c r="PGO160" s="1410"/>
      <c r="PGP160" s="1410"/>
      <c r="PGQ160" s="1410"/>
      <c r="PGR160" s="1410"/>
      <c r="PGS160" s="1410"/>
      <c r="PGT160" s="1410"/>
      <c r="PGU160" s="1410"/>
      <c r="PGV160" s="1410"/>
      <c r="PGW160" s="1410"/>
      <c r="PGX160" s="1410"/>
      <c r="PGY160" s="1410"/>
      <c r="PGZ160" s="1410"/>
      <c r="PHA160" s="1410"/>
      <c r="PHB160" s="1410"/>
      <c r="PHC160" s="1410"/>
      <c r="PHD160" s="1410"/>
      <c r="PHE160" s="1410"/>
      <c r="PHF160" s="1410"/>
      <c r="PHG160" s="1410"/>
      <c r="PHH160" s="1410"/>
      <c r="PHI160" s="1410"/>
      <c r="PHJ160" s="1410"/>
      <c r="PHK160" s="1410"/>
      <c r="PHL160" s="1410"/>
      <c r="PHM160" s="1410"/>
      <c r="PHN160" s="1410"/>
      <c r="PHO160" s="1410"/>
      <c r="PHP160" s="1410"/>
      <c r="PHQ160" s="1410"/>
      <c r="PHR160" s="1410"/>
      <c r="PHS160" s="1410"/>
      <c r="PHT160" s="1410"/>
      <c r="PHU160" s="1410"/>
      <c r="PHV160" s="1410"/>
      <c r="PHW160" s="1410"/>
      <c r="PHX160" s="1410"/>
      <c r="PHY160" s="1410"/>
      <c r="PHZ160" s="1410"/>
      <c r="PIA160" s="1410"/>
      <c r="PIB160" s="1410"/>
      <c r="PIC160" s="1410"/>
      <c r="PID160" s="1410"/>
      <c r="PIE160" s="1410"/>
      <c r="PIF160" s="1410"/>
      <c r="PIG160" s="1410"/>
      <c r="PIH160" s="1410"/>
      <c r="PII160" s="1410"/>
      <c r="PIJ160" s="1410"/>
      <c r="PIK160" s="1410"/>
      <c r="PIL160" s="1410"/>
      <c r="PIM160" s="1410"/>
      <c r="PIN160" s="1410"/>
      <c r="PIO160" s="1410"/>
      <c r="PIP160" s="1410"/>
      <c r="PIQ160" s="1410"/>
      <c r="PIR160" s="1410"/>
      <c r="PIS160" s="1410"/>
      <c r="PIT160" s="1410"/>
      <c r="PIU160" s="1410"/>
      <c r="PIV160" s="1410"/>
      <c r="PIW160" s="1410"/>
      <c r="PIX160" s="1410"/>
      <c r="PIY160" s="1410"/>
      <c r="PIZ160" s="1410"/>
      <c r="PJA160" s="1410"/>
      <c r="PJB160" s="1410"/>
      <c r="PJC160" s="1410"/>
      <c r="PJD160" s="1410"/>
      <c r="PJE160" s="1410"/>
      <c r="PJF160" s="1410"/>
      <c r="PJG160" s="1410"/>
      <c r="PJH160" s="1410"/>
      <c r="PJI160" s="1410"/>
      <c r="PJJ160" s="1410"/>
      <c r="PJK160" s="1410"/>
      <c r="PJL160" s="1410"/>
      <c r="PJM160" s="1410"/>
      <c r="PJN160" s="1410"/>
      <c r="PJO160" s="1410"/>
      <c r="PJP160" s="1410"/>
      <c r="PJQ160" s="1410"/>
      <c r="PJR160" s="1410"/>
      <c r="PJS160" s="1410"/>
      <c r="PJT160" s="1410"/>
      <c r="PJU160" s="1410"/>
      <c r="PJV160" s="1410"/>
      <c r="PJW160" s="1410"/>
      <c r="PJX160" s="1410"/>
      <c r="PJY160" s="1410"/>
      <c r="PJZ160" s="1410"/>
      <c r="PKA160" s="1410"/>
      <c r="PKB160" s="1410"/>
      <c r="PKC160" s="1410"/>
      <c r="PKD160" s="1410"/>
      <c r="PKE160" s="1410"/>
      <c r="PKF160" s="1410"/>
      <c r="PKG160" s="1410"/>
      <c r="PKH160" s="1410"/>
      <c r="PKI160" s="1410"/>
      <c r="PKJ160" s="1410"/>
      <c r="PKK160" s="1410"/>
      <c r="PKL160" s="1410"/>
      <c r="PKM160" s="1410"/>
      <c r="PKN160" s="1410"/>
      <c r="PKO160" s="1410"/>
      <c r="PKP160" s="1410"/>
      <c r="PKQ160" s="1410"/>
      <c r="PKR160" s="1410"/>
      <c r="PKS160" s="1410"/>
      <c r="PKT160" s="1410"/>
      <c r="PKU160" s="1410"/>
      <c r="PKV160" s="1410"/>
      <c r="PKW160" s="1410"/>
      <c r="PKX160" s="1410"/>
      <c r="PKY160" s="1410"/>
      <c r="PKZ160" s="1410"/>
      <c r="PLA160" s="1410"/>
      <c r="PLB160" s="1410"/>
      <c r="PLC160" s="1410"/>
      <c r="PLD160" s="1410"/>
      <c r="PLE160" s="1410"/>
      <c r="PLF160" s="1410"/>
      <c r="PLG160" s="1410"/>
      <c r="PLH160" s="1410"/>
      <c r="PLI160" s="1410"/>
      <c r="PLJ160" s="1410"/>
      <c r="PLK160" s="1410"/>
      <c r="PLL160" s="1410"/>
      <c r="PLM160" s="1410"/>
      <c r="PLN160" s="1410"/>
      <c r="PLO160" s="1410"/>
      <c r="PLP160" s="1410"/>
      <c r="PLQ160" s="1410"/>
      <c r="PLR160" s="1410"/>
      <c r="PLS160" s="1410"/>
      <c r="PLT160" s="1410"/>
      <c r="PLU160" s="1410"/>
      <c r="PLV160" s="1410"/>
      <c r="PLW160" s="1410"/>
      <c r="PLX160" s="1410"/>
      <c r="PLY160" s="1410"/>
      <c r="PLZ160" s="1410"/>
      <c r="PMA160" s="1410"/>
      <c r="PMB160" s="1410"/>
      <c r="PMC160" s="1410"/>
      <c r="PMD160" s="1410"/>
      <c r="PME160" s="1410"/>
      <c r="PMF160" s="1410"/>
      <c r="PMG160" s="1410"/>
      <c r="PMH160" s="1410"/>
      <c r="PMI160" s="1410"/>
      <c r="PMJ160" s="1410"/>
      <c r="PMK160" s="1410"/>
      <c r="PML160" s="1410"/>
      <c r="PMM160" s="1410"/>
      <c r="PMN160" s="1410"/>
      <c r="PMO160" s="1410"/>
      <c r="PMP160" s="1410"/>
      <c r="PMQ160" s="1410"/>
      <c r="PMR160" s="1410"/>
      <c r="PMS160" s="1410"/>
      <c r="PMT160" s="1410"/>
      <c r="PMU160" s="1410"/>
      <c r="PMV160" s="1410"/>
      <c r="PMW160" s="1410"/>
      <c r="PMX160" s="1410"/>
      <c r="PMY160" s="1410"/>
      <c r="PMZ160" s="1410"/>
      <c r="PNA160" s="1410"/>
      <c r="PNB160" s="1410"/>
      <c r="PNC160" s="1410"/>
      <c r="PND160" s="1410"/>
      <c r="PNE160" s="1410"/>
      <c r="PNF160" s="1410"/>
      <c r="PNG160" s="1410"/>
      <c r="PNH160" s="1410"/>
      <c r="PNI160" s="1410"/>
      <c r="PNJ160" s="1410"/>
      <c r="PNK160" s="1410"/>
      <c r="PNL160" s="1410"/>
      <c r="PNM160" s="1410"/>
      <c r="PNN160" s="1410"/>
      <c r="PNO160" s="1410"/>
      <c r="PNP160" s="1410"/>
      <c r="PNQ160" s="1410"/>
      <c r="PNR160" s="1410"/>
      <c r="PNS160" s="1410"/>
      <c r="PNT160" s="1410"/>
      <c r="PNU160" s="1410"/>
      <c r="PNV160" s="1410"/>
      <c r="PNW160" s="1410"/>
      <c r="PNX160" s="1410"/>
      <c r="PNY160" s="1410"/>
      <c r="PNZ160" s="1410"/>
      <c r="POA160" s="1410"/>
      <c r="POB160" s="1410"/>
      <c r="POC160" s="1410"/>
      <c r="POD160" s="1410"/>
      <c r="POE160" s="1410"/>
      <c r="POF160" s="1410"/>
      <c r="POG160" s="1410"/>
      <c r="POH160" s="1410"/>
      <c r="POI160" s="1410"/>
      <c r="POJ160" s="1410"/>
      <c r="POK160" s="1410"/>
      <c r="POL160" s="1410"/>
      <c r="POM160" s="1410"/>
      <c r="PON160" s="1410"/>
      <c r="POO160" s="1410"/>
      <c r="POP160" s="1410"/>
      <c r="POQ160" s="1410"/>
      <c r="POR160" s="1410"/>
      <c r="POS160" s="1410"/>
      <c r="POT160" s="1410"/>
      <c r="POU160" s="1410"/>
      <c r="POV160" s="1410"/>
      <c r="POW160" s="1410"/>
      <c r="POX160" s="1410"/>
      <c r="POY160" s="1410"/>
      <c r="POZ160" s="1410"/>
      <c r="PPA160" s="1410"/>
      <c r="PPB160" s="1410"/>
      <c r="PPC160" s="1410"/>
      <c r="PPD160" s="1410"/>
      <c r="PPE160" s="1410"/>
      <c r="PPF160" s="1410"/>
      <c r="PPG160" s="1410"/>
      <c r="PPH160" s="1410"/>
      <c r="PPI160" s="1410"/>
      <c r="PPJ160" s="1410"/>
      <c r="PPK160" s="1410"/>
      <c r="PPL160" s="1410"/>
      <c r="PPM160" s="1410"/>
      <c r="PPN160" s="1410"/>
      <c r="PPO160" s="1410"/>
      <c r="PPP160" s="1410"/>
      <c r="PPQ160" s="1410"/>
      <c r="PPR160" s="1410"/>
      <c r="PPS160" s="1410"/>
      <c r="PPT160" s="1410"/>
      <c r="PPU160" s="1410"/>
      <c r="PPV160" s="1410"/>
      <c r="PPW160" s="1410"/>
      <c r="PPX160" s="1410"/>
      <c r="PPY160" s="1410"/>
      <c r="PPZ160" s="1410"/>
      <c r="PQA160" s="1410"/>
      <c r="PQB160" s="1410"/>
      <c r="PQC160" s="1410"/>
      <c r="PQD160" s="1410"/>
      <c r="PQE160" s="1410"/>
      <c r="PQF160" s="1410"/>
      <c r="PQG160" s="1410"/>
      <c r="PQH160" s="1410"/>
      <c r="PQI160" s="1410"/>
      <c r="PQJ160" s="1410"/>
      <c r="PQK160" s="1410"/>
      <c r="PQL160" s="1410"/>
      <c r="PQM160" s="1410"/>
      <c r="PQN160" s="1410"/>
      <c r="PQO160" s="1410"/>
      <c r="PQP160" s="1410"/>
      <c r="PQQ160" s="1410"/>
      <c r="PQR160" s="1410"/>
      <c r="PQS160" s="1410"/>
      <c r="PQT160" s="1410"/>
      <c r="PQU160" s="1410"/>
      <c r="PQV160" s="1410"/>
      <c r="PQW160" s="1410"/>
      <c r="PQX160" s="1410"/>
      <c r="PQY160" s="1410"/>
      <c r="PQZ160" s="1410"/>
      <c r="PRA160" s="1410"/>
      <c r="PRB160" s="1410"/>
      <c r="PRC160" s="1410"/>
      <c r="PRD160" s="1410"/>
      <c r="PRE160" s="1410"/>
      <c r="PRF160" s="1410"/>
      <c r="PRG160" s="1410"/>
      <c r="PRH160" s="1410"/>
      <c r="PRI160" s="1410"/>
      <c r="PRJ160" s="1410"/>
      <c r="PRK160" s="1410"/>
      <c r="PRL160" s="1410"/>
      <c r="PRM160" s="1410"/>
      <c r="PRN160" s="1410"/>
      <c r="PRO160" s="1410"/>
      <c r="PRP160" s="1410"/>
      <c r="PRQ160" s="1410"/>
      <c r="PRR160" s="1410"/>
      <c r="PRS160" s="1410"/>
      <c r="PRT160" s="1410"/>
      <c r="PRU160" s="1410"/>
      <c r="PRV160" s="1410"/>
      <c r="PRW160" s="1410"/>
      <c r="PRX160" s="1410"/>
      <c r="PRY160" s="1410"/>
      <c r="PRZ160" s="1410"/>
      <c r="PSA160" s="1410"/>
      <c r="PSB160" s="1410"/>
      <c r="PSC160" s="1410"/>
      <c r="PSD160" s="1410"/>
      <c r="PSE160" s="1410"/>
      <c r="PSF160" s="1410"/>
      <c r="PSG160" s="1410"/>
      <c r="PSH160" s="1410"/>
      <c r="PSI160" s="1410"/>
      <c r="PSJ160" s="1410"/>
      <c r="PSK160" s="1410"/>
      <c r="PSL160" s="1410"/>
      <c r="PSM160" s="1410"/>
      <c r="PSN160" s="1410"/>
      <c r="PSO160" s="1410"/>
      <c r="PSP160" s="1410"/>
      <c r="PSQ160" s="1410"/>
      <c r="PSR160" s="1410"/>
      <c r="PSS160" s="1410"/>
      <c r="PST160" s="1410"/>
      <c r="PSU160" s="1410"/>
      <c r="PSV160" s="1410"/>
      <c r="PSW160" s="1410"/>
      <c r="PSX160" s="1410"/>
      <c r="PSY160" s="1410"/>
      <c r="PSZ160" s="1410"/>
      <c r="PTA160" s="1410"/>
      <c r="PTB160" s="1410"/>
      <c r="PTC160" s="1410"/>
      <c r="PTD160" s="1410"/>
      <c r="PTE160" s="1410"/>
      <c r="PTF160" s="1410"/>
      <c r="PTG160" s="1410"/>
      <c r="PTH160" s="1410"/>
      <c r="PTI160" s="1410"/>
      <c r="PTJ160" s="1410"/>
      <c r="PTK160" s="1410"/>
      <c r="PTL160" s="1410"/>
      <c r="PTM160" s="1410"/>
      <c r="PTN160" s="1410"/>
      <c r="PTO160" s="1410"/>
      <c r="PTP160" s="1410"/>
      <c r="PTQ160" s="1410"/>
      <c r="PTR160" s="1410"/>
      <c r="PTS160" s="1410"/>
      <c r="PTT160" s="1410"/>
      <c r="PTU160" s="1410"/>
      <c r="PTV160" s="1410"/>
      <c r="PTW160" s="1410"/>
      <c r="PTX160" s="1410"/>
      <c r="PTY160" s="1410"/>
      <c r="PTZ160" s="1410"/>
      <c r="PUA160" s="1410"/>
      <c r="PUB160" s="1410"/>
      <c r="PUC160" s="1410"/>
      <c r="PUD160" s="1410"/>
      <c r="PUE160" s="1410"/>
      <c r="PUF160" s="1410"/>
      <c r="PUG160" s="1410"/>
      <c r="PUH160" s="1410"/>
      <c r="PUI160" s="1410"/>
      <c r="PUJ160" s="1410"/>
      <c r="PUK160" s="1410"/>
      <c r="PUL160" s="1410"/>
      <c r="PUM160" s="1410"/>
      <c r="PUN160" s="1410"/>
      <c r="PUO160" s="1410"/>
      <c r="PUP160" s="1410"/>
      <c r="PUQ160" s="1410"/>
      <c r="PUR160" s="1410"/>
      <c r="PUS160" s="1410"/>
      <c r="PUT160" s="1410"/>
      <c r="PUU160" s="1410"/>
      <c r="PUV160" s="1410"/>
      <c r="PUW160" s="1410"/>
      <c r="PUX160" s="1410"/>
      <c r="PUY160" s="1410"/>
      <c r="PUZ160" s="1410"/>
      <c r="PVA160" s="1410"/>
      <c r="PVB160" s="1410"/>
      <c r="PVC160" s="1410"/>
      <c r="PVD160" s="1410"/>
      <c r="PVE160" s="1410"/>
      <c r="PVF160" s="1410"/>
      <c r="PVG160" s="1410"/>
      <c r="PVH160" s="1410"/>
      <c r="PVI160" s="1410"/>
      <c r="PVJ160" s="1410"/>
      <c r="PVK160" s="1410"/>
      <c r="PVL160" s="1410"/>
      <c r="PVM160" s="1410"/>
      <c r="PVN160" s="1410"/>
      <c r="PVO160" s="1410"/>
      <c r="PVP160" s="1410"/>
      <c r="PVQ160" s="1410"/>
      <c r="PVR160" s="1410"/>
      <c r="PVS160" s="1410"/>
      <c r="PVT160" s="1410"/>
      <c r="PVU160" s="1410"/>
      <c r="PVV160" s="1410"/>
      <c r="PVW160" s="1410"/>
      <c r="PVX160" s="1410"/>
      <c r="PVY160" s="1410"/>
      <c r="PVZ160" s="1410"/>
      <c r="PWA160" s="1410"/>
      <c r="PWB160" s="1410"/>
      <c r="PWC160" s="1410"/>
      <c r="PWD160" s="1410"/>
      <c r="PWE160" s="1410"/>
      <c r="PWF160" s="1410"/>
      <c r="PWG160" s="1410"/>
      <c r="PWH160" s="1410"/>
      <c r="PWI160" s="1410"/>
      <c r="PWJ160" s="1410"/>
      <c r="PWK160" s="1410"/>
      <c r="PWL160" s="1410"/>
      <c r="PWM160" s="1410"/>
      <c r="PWN160" s="1410"/>
      <c r="PWO160" s="1410"/>
      <c r="PWP160" s="1410"/>
      <c r="PWQ160" s="1410"/>
      <c r="PWR160" s="1410"/>
      <c r="PWS160" s="1410"/>
      <c r="PWT160" s="1410"/>
      <c r="PWU160" s="1410"/>
      <c r="PWV160" s="1410"/>
      <c r="PWW160" s="1410"/>
      <c r="PWX160" s="1410"/>
      <c r="PWY160" s="1410"/>
      <c r="PWZ160" s="1410"/>
      <c r="PXA160" s="1410"/>
      <c r="PXB160" s="1410"/>
      <c r="PXC160" s="1410"/>
      <c r="PXD160" s="1410"/>
      <c r="PXE160" s="1410"/>
      <c r="PXF160" s="1410"/>
      <c r="PXG160" s="1410"/>
      <c r="PXH160" s="1410"/>
      <c r="PXI160" s="1410"/>
      <c r="PXJ160" s="1410"/>
      <c r="PXK160" s="1410"/>
      <c r="PXL160" s="1410"/>
      <c r="PXM160" s="1410"/>
      <c r="PXN160" s="1410"/>
      <c r="PXO160" s="1410"/>
      <c r="PXP160" s="1410"/>
      <c r="PXQ160" s="1410"/>
      <c r="PXR160" s="1410"/>
      <c r="PXS160" s="1410"/>
      <c r="PXT160" s="1410"/>
      <c r="PXU160" s="1410"/>
      <c r="PXV160" s="1410"/>
      <c r="PXW160" s="1410"/>
      <c r="PXX160" s="1410"/>
      <c r="PXY160" s="1410"/>
      <c r="PXZ160" s="1410"/>
      <c r="PYA160" s="1410"/>
      <c r="PYB160" s="1410"/>
      <c r="PYC160" s="1410"/>
      <c r="PYD160" s="1410"/>
      <c r="PYE160" s="1410"/>
      <c r="PYF160" s="1410"/>
      <c r="PYG160" s="1410"/>
      <c r="PYH160" s="1410"/>
      <c r="PYI160" s="1410"/>
      <c r="PYJ160" s="1410"/>
      <c r="PYK160" s="1410"/>
      <c r="PYL160" s="1410"/>
      <c r="PYM160" s="1410"/>
      <c r="PYN160" s="1410"/>
      <c r="PYO160" s="1410"/>
      <c r="PYP160" s="1410"/>
      <c r="PYQ160" s="1410"/>
      <c r="PYR160" s="1410"/>
      <c r="PYS160" s="1410"/>
      <c r="PYT160" s="1410"/>
      <c r="PYU160" s="1410"/>
      <c r="PYV160" s="1410"/>
      <c r="PYW160" s="1410"/>
      <c r="PYX160" s="1410"/>
      <c r="PYY160" s="1410"/>
      <c r="PYZ160" s="1410"/>
      <c r="PZA160" s="1410"/>
      <c r="PZB160" s="1410"/>
      <c r="PZC160" s="1410"/>
      <c r="PZD160" s="1410"/>
      <c r="PZE160" s="1410"/>
      <c r="PZF160" s="1410"/>
      <c r="PZG160" s="1410"/>
      <c r="PZH160" s="1410"/>
      <c r="PZI160" s="1410"/>
      <c r="PZJ160" s="1410"/>
      <c r="PZK160" s="1410"/>
      <c r="PZL160" s="1410"/>
      <c r="PZM160" s="1410"/>
      <c r="PZN160" s="1410"/>
      <c r="PZO160" s="1410"/>
      <c r="PZP160" s="1410"/>
      <c r="PZQ160" s="1410"/>
      <c r="PZR160" s="1410"/>
      <c r="PZS160" s="1410"/>
      <c r="PZT160" s="1410"/>
      <c r="PZU160" s="1410"/>
      <c r="PZV160" s="1410"/>
      <c r="PZW160" s="1410"/>
      <c r="PZX160" s="1410"/>
      <c r="PZY160" s="1410"/>
      <c r="PZZ160" s="1410"/>
      <c r="QAA160" s="1410"/>
      <c r="QAB160" s="1410"/>
      <c r="QAC160" s="1410"/>
      <c r="QAD160" s="1410"/>
      <c r="QAE160" s="1410"/>
      <c r="QAF160" s="1410"/>
      <c r="QAG160" s="1410"/>
      <c r="QAH160" s="1410"/>
      <c r="QAI160" s="1410"/>
      <c r="QAJ160" s="1410"/>
      <c r="QAK160" s="1410"/>
      <c r="QAL160" s="1410"/>
      <c r="QAM160" s="1410"/>
      <c r="QAN160" s="1410"/>
      <c r="QAO160" s="1410"/>
      <c r="QAP160" s="1410"/>
      <c r="QAQ160" s="1410"/>
      <c r="QAR160" s="1410"/>
      <c r="QAS160" s="1410"/>
      <c r="QAT160" s="1410"/>
      <c r="QAU160" s="1410"/>
      <c r="QAV160" s="1410"/>
      <c r="QAW160" s="1410"/>
      <c r="QAX160" s="1410"/>
      <c r="QAY160" s="1410"/>
      <c r="QAZ160" s="1410"/>
      <c r="QBA160" s="1410"/>
      <c r="QBB160" s="1410"/>
      <c r="QBC160" s="1410"/>
      <c r="QBD160" s="1410"/>
      <c r="QBE160" s="1410"/>
      <c r="QBF160" s="1410"/>
      <c r="QBG160" s="1410"/>
      <c r="QBH160" s="1410"/>
      <c r="QBI160" s="1410"/>
      <c r="QBJ160" s="1410"/>
      <c r="QBK160" s="1410"/>
      <c r="QBL160" s="1410"/>
      <c r="QBM160" s="1410"/>
      <c r="QBN160" s="1410"/>
      <c r="QBO160" s="1410"/>
      <c r="QBP160" s="1410"/>
      <c r="QBQ160" s="1410"/>
      <c r="QBR160" s="1410"/>
      <c r="QBS160" s="1410"/>
      <c r="QBT160" s="1410"/>
      <c r="QBU160" s="1410"/>
      <c r="QBV160" s="1410"/>
      <c r="QBW160" s="1410"/>
      <c r="QBX160" s="1410"/>
      <c r="QBY160" s="1410"/>
      <c r="QBZ160" s="1410"/>
      <c r="QCA160" s="1410"/>
      <c r="QCB160" s="1410"/>
      <c r="QCC160" s="1410"/>
      <c r="QCD160" s="1410"/>
      <c r="QCE160" s="1410"/>
      <c r="QCF160" s="1410"/>
      <c r="QCG160" s="1410"/>
      <c r="QCH160" s="1410"/>
      <c r="QCI160" s="1410"/>
      <c r="QCJ160" s="1410"/>
      <c r="QCK160" s="1410"/>
      <c r="QCL160" s="1410"/>
      <c r="QCM160" s="1410"/>
      <c r="QCN160" s="1410"/>
      <c r="QCO160" s="1410"/>
      <c r="QCP160" s="1410"/>
      <c r="QCQ160" s="1410"/>
      <c r="QCR160" s="1410"/>
      <c r="QCS160" s="1410"/>
      <c r="QCT160" s="1410"/>
      <c r="QCU160" s="1410"/>
      <c r="QCV160" s="1410"/>
      <c r="QCW160" s="1410"/>
      <c r="QCX160" s="1410"/>
      <c r="QCY160" s="1410"/>
      <c r="QCZ160" s="1410"/>
      <c r="QDA160" s="1410"/>
      <c r="QDB160" s="1410"/>
      <c r="QDC160" s="1410"/>
      <c r="QDD160" s="1410"/>
      <c r="QDE160" s="1410"/>
      <c r="QDF160" s="1410"/>
      <c r="QDG160" s="1410"/>
      <c r="QDH160" s="1410"/>
      <c r="QDI160" s="1410"/>
      <c r="QDJ160" s="1410"/>
      <c r="QDK160" s="1410"/>
      <c r="QDL160" s="1410"/>
      <c r="QDM160" s="1410"/>
      <c r="QDN160" s="1410"/>
      <c r="QDO160" s="1410"/>
      <c r="QDP160" s="1410"/>
      <c r="QDQ160" s="1410"/>
      <c r="QDR160" s="1410"/>
      <c r="QDS160" s="1410"/>
      <c r="QDT160" s="1410"/>
      <c r="QDU160" s="1410"/>
      <c r="QDV160" s="1410"/>
      <c r="QDW160" s="1410"/>
      <c r="QDX160" s="1410"/>
      <c r="QDY160" s="1410"/>
      <c r="QDZ160" s="1410"/>
      <c r="QEA160" s="1410"/>
      <c r="QEB160" s="1410"/>
      <c r="QEC160" s="1410"/>
      <c r="QED160" s="1410"/>
      <c r="QEE160" s="1410"/>
      <c r="QEF160" s="1410"/>
      <c r="QEG160" s="1410"/>
      <c r="QEH160" s="1410"/>
      <c r="QEI160" s="1410"/>
      <c r="QEJ160" s="1410"/>
      <c r="QEK160" s="1410"/>
      <c r="QEL160" s="1410"/>
      <c r="QEM160" s="1410"/>
      <c r="QEN160" s="1410"/>
      <c r="QEO160" s="1410"/>
      <c r="QEP160" s="1410"/>
      <c r="QEQ160" s="1410"/>
      <c r="QER160" s="1410"/>
      <c r="QES160" s="1410"/>
      <c r="QET160" s="1410"/>
      <c r="QEU160" s="1410"/>
      <c r="QEV160" s="1410"/>
      <c r="QEW160" s="1410"/>
      <c r="QEX160" s="1410"/>
      <c r="QEY160" s="1410"/>
      <c r="QEZ160" s="1410"/>
      <c r="QFA160" s="1410"/>
      <c r="QFB160" s="1410"/>
      <c r="QFC160" s="1410"/>
      <c r="QFD160" s="1410"/>
      <c r="QFE160" s="1410"/>
      <c r="QFF160" s="1410"/>
      <c r="QFG160" s="1410"/>
      <c r="QFH160" s="1410"/>
      <c r="QFI160" s="1410"/>
      <c r="QFJ160" s="1410"/>
      <c r="QFK160" s="1410"/>
      <c r="QFL160" s="1410"/>
      <c r="QFM160" s="1410"/>
      <c r="QFN160" s="1410"/>
      <c r="QFO160" s="1410"/>
      <c r="QFP160" s="1410"/>
      <c r="QFQ160" s="1410"/>
      <c r="QFR160" s="1410"/>
      <c r="QFS160" s="1410"/>
      <c r="QFT160" s="1410"/>
      <c r="QFU160" s="1410"/>
      <c r="QFV160" s="1410"/>
      <c r="QFW160" s="1410"/>
      <c r="QFX160" s="1410"/>
      <c r="QFY160" s="1410"/>
      <c r="QFZ160" s="1410"/>
      <c r="QGA160" s="1410"/>
      <c r="QGB160" s="1410"/>
      <c r="QGC160" s="1410"/>
      <c r="QGD160" s="1410"/>
      <c r="QGE160" s="1410"/>
      <c r="QGF160" s="1410"/>
      <c r="QGG160" s="1410"/>
      <c r="QGH160" s="1410"/>
      <c r="QGI160" s="1410"/>
      <c r="QGJ160" s="1410"/>
      <c r="QGK160" s="1410"/>
      <c r="QGL160" s="1410"/>
      <c r="QGM160" s="1410"/>
      <c r="QGN160" s="1410"/>
      <c r="QGO160" s="1410"/>
      <c r="QGP160" s="1410"/>
      <c r="QGQ160" s="1410"/>
      <c r="QGR160" s="1410"/>
      <c r="QGS160" s="1410"/>
      <c r="QGT160" s="1410"/>
      <c r="QGU160" s="1410"/>
      <c r="QGV160" s="1410"/>
      <c r="QGW160" s="1410"/>
      <c r="QGX160" s="1410"/>
      <c r="QGY160" s="1410"/>
      <c r="QGZ160" s="1410"/>
      <c r="QHA160" s="1410"/>
      <c r="QHB160" s="1410"/>
      <c r="QHC160" s="1410"/>
      <c r="QHD160" s="1410"/>
      <c r="QHE160" s="1410"/>
      <c r="QHF160" s="1410"/>
      <c r="QHG160" s="1410"/>
      <c r="QHH160" s="1410"/>
      <c r="QHI160" s="1410"/>
      <c r="QHJ160" s="1410"/>
      <c r="QHK160" s="1410"/>
      <c r="QHL160" s="1410"/>
      <c r="QHM160" s="1410"/>
      <c r="QHN160" s="1410"/>
      <c r="QHO160" s="1410"/>
      <c r="QHP160" s="1410"/>
      <c r="QHQ160" s="1410"/>
      <c r="QHR160" s="1410"/>
      <c r="QHS160" s="1410"/>
      <c r="QHT160" s="1410"/>
      <c r="QHU160" s="1410"/>
      <c r="QHV160" s="1410"/>
      <c r="QHW160" s="1410"/>
      <c r="QHX160" s="1410"/>
      <c r="QHY160" s="1410"/>
      <c r="QHZ160" s="1410"/>
      <c r="QIA160" s="1410"/>
      <c r="QIB160" s="1410"/>
      <c r="QIC160" s="1410"/>
      <c r="QID160" s="1410"/>
      <c r="QIE160" s="1410"/>
      <c r="QIF160" s="1410"/>
      <c r="QIG160" s="1410"/>
      <c r="QIH160" s="1410"/>
      <c r="QII160" s="1410"/>
      <c r="QIJ160" s="1410"/>
      <c r="QIK160" s="1410"/>
      <c r="QIL160" s="1410"/>
      <c r="QIM160" s="1410"/>
      <c r="QIN160" s="1410"/>
      <c r="QIO160" s="1410"/>
      <c r="QIP160" s="1410"/>
      <c r="QIQ160" s="1410"/>
      <c r="QIR160" s="1410"/>
      <c r="QIS160" s="1410"/>
      <c r="QIT160" s="1410"/>
      <c r="QIU160" s="1410"/>
      <c r="QIV160" s="1410"/>
      <c r="QIW160" s="1410"/>
      <c r="QIX160" s="1410"/>
      <c r="QIY160" s="1410"/>
      <c r="QIZ160" s="1410"/>
      <c r="QJA160" s="1410"/>
      <c r="QJB160" s="1410"/>
      <c r="QJC160" s="1410"/>
      <c r="QJD160" s="1410"/>
      <c r="QJE160" s="1410"/>
      <c r="QJF160" s="1410"/>
      <c r="QJG160" s="1410"/>
      <c r="QJH160" s="1410"/>
      <c r="QJI160" s="1410"/>
      <c r="QJJ160" s="1410"/>
      <c r="QJK160" s="1410"/>
      <c r="QJL160" s="1410"/>
      <c r="QJM160" s="1410"/>
      <c r="QJN160" s="1410"/>
      <c r="QJO160" s="1410"/>
      <c r="QJP160" s="1410"/>
      <c r="QJQ160" s="1410"/>
      <c r="QJR160" s="1410"/>
      <c r="QJS160" s="1410"/>
      <c r="QJT160" s="1410"/>
      <c r="QJU160" s="1410"/>
      <c r="QJV160" s="1410"/>
      <c r="QJW160" s="1410"/>
      <c r="QJX160" s="1410"/>
      <c r="QJY160" s="1410"/>
      <c r="QJZ160" s="1410"/>
      <c r="QKA160" s="1410"/>
      <c r="QKB160" s="1410"/>
      <c r="QKC160" s="1410"/>
      <c r="QKD160" s="1410"/>
      <c r="QKE160" s="1410"/>
      <c r="QKF160" s="1410"/>
      <c r="QKG160" s="1410"/>
      <c r="QKH160" s="1410"/>
      <c r="QKI160" s="1410"/>
      <c r="QKJ160" s="1410"/>
      <c r="QKK160" s="1410"/>
      <c r="QKL160" s="1410"/>
      <c r="QKM160" s="1410"/>
      <c r="QKN160" s="1410"/>
      <c r="QKO160" s="1410"/>
      <c r="QKP160" s="1410"/>
      <c r="QKQ160" s="1410"/>
      <c r="QKR160" s="1410"/>
      <c r="QKS160" s="1410"/>
      <c r="QKT160" s="1410"/>
      <c r="QKU160" s="1410"/>
      <c r="QKV160" s="1410"/>
      <c r="QKW160" s="1410"/>
      <c r="QKX160" s="1410"/>
      <c r="QKY160" s="1410"/>
      <c r="QKZ160" s="1410"/>
      <c r="QLA160" s="1410"/>
      <c r="QLB160" s="1410"/>
      <c r="QLC160" s="1410"/>
      <c r="QLD160" s="1410"/>
      <c r="QLE160" s="1410"/>
      <c r="QLF160" s="1410"/>
      <c r="QLG160" s="1410"/>
      <c r="QLH160" s="1410"/>
      <c r="QLI160" s="1410"/>
      <c r="QLJ160" s="1410"/>
      <c r="QLK160" s="1410"/>
      <c r="QLL160" s="1410"/>
      <c r="QLM160" s="1410"/>
      <c r="QLN160" s="1410"/>
      <c r="QLO160" s="1410"/>
      <c r="QLP160" s="1410"/>
      <c r="QLQ160" s="1410"/>
      <c r="QLR160" s="1410"/>
      <c r="QLS160" s="1410"/>
      <c r="QLT160" s="1410"/>
      <c r="QLU160" s="1410"/>
      <c r="QLV160" s="1410"/>
      <c r="QLW160" s="1410"/>
      <c r="QLX160" s="1410"/>
      <c r="QLY160" s="1410"/>
      <c r="QLZ160" s="1410"/>
      <c r="QMA160" s="1410"/>
      <c r="QMB160" s="1410"/>
      <c r="QMC160" s="1410"/>
      <c r="QMD160" s="1410"/>
      <c r="QME160" s="1410"/>
      <c r="QMF160" s="1410"/>
      <c r="QMG160" s="1410"/>
      <c r="QMH160" s="1410"/>
      <c r="QMI160" s="1410"/>
      <c r="QMJ160" s="1410"/>
      <c r="QMK160" s="1410"/>
      <c r="QML160" s="1410"/>
      <c r="QMM160" s="1410"/>
      <c r="QMN160" s="1410"/>
      <c r="QMO160" s="1410"/>
      <c r="QMP160" s="1410"/>
      <c r="QMQ160" s="1410"/>
      <c r="QMR160" s="1410"/>
      <c r="QMS160" s="1410"/>
      <c r="QMT160" s="1410"/>
      <c r="QMU160" s="1410"/>
      <c r="QMV160" s="1410"/>
      <c r="QMW160" s="1410"/>
      <c r="QMX160" s="1410"/>
      <c r="QMY160" s="1410"/>
      <c r="QMZ160" s="1410"/>
      <c r="QNA160" s="1410"/>
      <c r="QNB160" s="1410"/>
      <c r="QNC160" s="1410"/>
      <c r="QND160" s="1410"/>
      <c r="QNE160" s="1410"/>
      <c r="QNF160" s="1410"/>
      <c r="QNG160" s="1410"/>
      <c r="QNH160" s="1410"/>
      <c r="QNI160" s="1410"/>
      <c r="QNJ160" s="1410"/>
      <c r="QNK160" s="1410"/>
      <c r="QNL160" s="1410"/>
      <c r="QNM160" s="1410"/>
      <c r="QNN160" s="1410"/>
      <c r="QNO160" s="1410"/>
      <c r="QNP160" s="1410"/>
      <c r="QNQ160" s="1410"/>
      <c r="QNR160" s="1410"/>
      <c r="QNS160" s="1410"/>
      <c r="QNT160" s="1410"/>
      <c r="QNU160" s="1410"/>
      <c r="QNV160" s="1410"/>
      <c r="QNW160" s="1410"/>
      <c r="QNX160" s="1410"/>
      <c r="QNY160" s="1410"/>
      <c r="QNZ160" s="1410"/>
      <c r="QOA160" s="1410"/>
      <c r="QOB160" s="1410"/>
      <c r="QOC160" s="1410"/>
      <c r="QOD160" s="1410"/>
      <c r="QOE160" s="1410"/>
      <c r="QOF160" s="1410"/>
      <c r="QOG160" s="1410"/>
      <c r="QOH160" s="1410"/>
      <c r="QOI160" s="1410"/>
      <c r="QOJ160" s="1410"/>
      <c r="QOK160" s="1410"/>
      <c r="QOL160" s="1410"/>
      <c r="QOM160" s="1410"/>
      <c r="QON160" s="1410"/>
      <c r="QOO160" s="1410"/>
      <c r="QOP160" s="1410"/>
      <c r="QOQ160" s="1410"/>
      <c r="QOR160" s="1410"/>
      <c r="QOS160" s="1410"/>
      <c r="QOT160" s="1410"/>
      <c r="QOU160" s="1410"/>
      <c r="QOV160" s="1410"/>
      <c r="QOW160" s="1410"/>
      <c r="QOX160" s="1410"/>
      <c r="QOY160" s="1410"/>
      <c r="QOZ160" s="1410"/>
      <c r="QPA160" s="1410"/>
      <c r="QPB160" s="1410"/>
      <c r="QPC160" s="1410"/>
      <c r="QPD160" s="1410"/>
      <c r="QPE160" s="1410"/>
      <c r="QPF160" s="1410"/>
      <c r="QPG160" s="1410"/>
      <c r="QPH160" s="1410"/>
      <c r="QPI160" s="1410"/>
      <c r="QPJ160" s="1410"/>
      <c r="QPK160" s="1410"/>
      <c r="QPL160" s="1410"/>
      <c r="QPM160" s="1410"/>
      <c r="QPN160" s="1410"/>
      <c r="QPO160" s="1410"/>
      <c r="QPP160" s="1410"/>
      <c r="QPQ160" s="1410"/>
      <c r="QPR160" s="1410"/>
      <c r="QPS160" s="1410"/>
      <c r="QPT160" s="1410"/>
      <c r="QPU160" s="1410"/>
      <c r="QPV160" s="1410"/>
      <c r="QPW160" s="1410"/>
      <c r="QPX160" s="1410"/>
      <c r="QPY160" s="1410"/>
      <c r="QPZ160" s="1410"/>
      <c r="QQA160" s="1410"/>
      <c r="QQB160" s="1410"/>
      <c r="QQC160" s="1410"/>
      <c r="QQD160" s="1410"/>
      <c r="QQE160" s="1410"/>
      <c r="QQF160" s="1410"/>
      <c r="QQG160" s="1410"/>
      <c r="QQH160" s="1410"/>
      <c r="QQI160" s="1410"/>
      <c r="QQJ160" s="1410"/>
      <c r="QQK160" s="1410"/>
      <c r="QQL160" s="1410"/>
      <c r="QQM160" s="1410"/>
      <c r="QQN160" s="1410"/>
      <c r="QQO160" s="1410"/>
      <c r="QQP160" s="1410"/>
      <c r="QQQ160" s="1410"/>
      <c r="QQR160" s="1410"/>
      <c r="QQS160" s="1410"/>
      <c r="QQT160" s="1410"/>
      <c r="QQU160" s="1410"/>
      <c r="QQV160" s="1410"/>
      <c r="QQW160" s="1410"/>
      <c r="QQX160" s="1410"/>
      <c r="QQY160" s="1410"/>
      <c r="QQZ160" s="1410"/>
      <c r="QRA160" s="1410"/>
      <c r="QRB160" s="1410"/>
      <c r="QRC160" s="1410"/>
      <c r="QRD160" s="1410"/>
      <c r="QRE160" s="1410"/>
      <c r="QRF160" s="1410"/>
      <c r="QRG160" s="1410"/>
      <c r="QRH160" s="1410"/>
      <c r="QRI160" s="1410"/>
      <c r="QRJ160" s="1410"/>
      <c r="QRK160" s="1410"/>
      <c r="QRL160" s="1410"/>
      <c r="QRM160" s="1410"/>
      <c r="QRN160" s="1410"/>
      <c r="QRO160" s="1410"/>
      <c r="QRP160" s="1410"/>
      <c r="QRQ160" s="1410"/>
      <c r="QRR160" s="1410"/>
      <c r="QRS160" s="1410"/>
      <c r="QRT160" s="1410"/>
      <c r="QRU160" s="1410"/>
      <c r="QRV160" s="1410"/>
      <c r="QRW160" s="1410"/>
      <c r="QRX160" s="1410"/>
      <c r="QRY160" s="1410"/>
      <c r="QRZ160" s="1410"/>
      <c r="QSA160" s="1410"/>
      <c r="QSB160" s="1410"/>
      <c r="QSC160" s="1410"/>
      <c r="QSD160" s="1410"/>
      <c r="QSE160" s="1410"/>
      <c r="QSF160" s="1410"/>
      <c r="QSG160" s="1410"/>
      <c r="QSH160" s="1410"/>
      <c r="QSI160" s="1410"/>
      <c r="QSJ160" s="1410"/>
      <c r="QSK160" s="1410"/>
      <c r="QSL160" s="1410"/>
      <c r="QSM160" s="1410"/>
      <c r="QSN160" s="1410"/>
      <c r="QSO160" s="1410"/>
      <c r="QSP160" s="1410"/>
      <c r="QSQ160" s="1410"/>
      <c r="QSR160" s="1410"/>
      <c r="QSS160" s="1410"/>
      <c r="QST160" s="1410"/>
      <c r="QSU160" s="1410"/>
      <c r="QSV160" s="1410"/>
      <c r="QSW160" s="1410"/>
      <c r="QSX160" s="1410"/>
      <c r="QSY160" s="1410"/>
      <c r="QSZ160" s="1410"/>
      <c r="QTA160" s="1410"/>
      <c r="QTB160" s="1410"/>
      <c r="QTC160" s="1410"/>
      <c r="QTD160" s="1410"/>
      <c r="QTE160" s="1410"/>
      <c r="QTF160" s="1410"/>
      <c r="QTG160" s="1410"/>
      <c r="QTH160" s="1410"/>
      <c r="QTI160" s="1410"/>
      <c r="QTJ160" s="1410"/>
      <c r="QTK160" s="1410"/>
      <c r="QTL160" s="1410"/>
      <c r="QTM160" s="1410"/>
      <c r="QTN160" s="1410"/>
      <c r="QTO160" s="1410"/>
      <c r="QTP160" s="1410"/>
      <c r="QTQ160" s="1410"/>
      <c r="QTR160" s="1410"/>
      <c r="QTS160" s="1410"/>
      <c r="QTT160" s="1410"/>
      <c r="QTU160" s="1410"/>
      <c r="QTV160" s="1410"/>
      <c r="QTW160" s="1410"/>
      <c r="QTX160" s="1410"/>
      <c r="QTY160" s="1410"/>
      <c r="QTZ160" s="1410"/>
      <c r="QUA160" s="1410"/>
      <c r="QUB160" s="1410"/>
      <c r="QUC160" s="1410"/>
      <c r="QUD160" s="1410"/>
      <c r="QUE160" s="1410"/>
      <c r="QUF160" s="1410"/>
      <c r="QUG160" s="1410"/>
      <c r="QUH160" s="1410"/>
      <c r="QUI160" s="1410"/>
      <c r="QUJ160" s="1410"/>
      <c r="QUK160" s="1410"/>
      <c r="QUL160" s="1410"/>
      <c r="QUM160" s="1410"/>
      <c r="QUN160" s="1410"/>
      <c r="QUO160" s="1410"/>
      <c r="QUP160" s="1410"/>
      <c r="QUQ160" s="1410"/>
      <c r="QUR160" s="1410"/>
      <c r="QUS160" s="1410"/>
      <c r="QUT160" s="1410"/>
      <c r="QUU160" s="1410"/>
      <c r="QUV160" s="1410"/>
      <c r="QUW160" s="1410"/>
      <c r="QUX160" s="1410"/>
      <c r="QUY160" s="1410"/>
      <c r="QUZ160" s="1410"/>
      <c r="QVA160" s="1410"/>
      <c r="QVB160" s="1410"/>
      <c r="QVC160" s="1410"/>
      <c r="QVD160" s="1410"/>
      <c r="QVE160" s="1410"/>
      <c r="QVF160" s="1410"/>
      <c r="QVG160" s="1410"/>
      <c r="QVH160" s="1410"/>
      <c r="QVI160" s="1410"/>
      <c r="QVJ160" s="1410"/>
      <c r="QVK160" s="1410"/>
      <c r="QVL160" s="1410"/>
      <c r="QVM160" s="1410"/>
      <c r="QVN160" s="1410"/>
      <c r="QVO160" s="1410"/>
      <c r="QVP160" s="1410"/>
      <c r="QVQ160" s="1410"/>
      <c r="QVR160" s="1410"/>
      <c r="QVS160" s="1410"/>
      <c r="QVT160" s="1410"/>
      <c r="QVU160" s="1410"/>
      <c r="QVV160" s="1410"/>
      <c r="QVW160" s="1410"/>
      <c r="QVX160" s="1410"/>
      <c r="QVY160" s="1410"/>
      <c r="QVZ160" s="1410"/>
      <c r="QWA160" s="1410"/>
      <c r="QWB160" s="1410"/>
      <c r="QWC160" s="1410"/>
      <c r="QWD160" s="1410"/>
      <c r="QWE160" s="1410"/>
      <c r="QWF160" s="1410"/>
      <c r="QWG160" s="1410"/>
      <c r="QWH160" s="1410"/>
      <c r="QWI160" s="1410"/>
      <c r="QWJ160" s="1410"/>
      <c r="QWK160" s="1410"/>
      <c r="QWL160" s="1410"/>
      <c r="QWM160" s="1410"/>
      <c r="QWN160" s="1410"/>
      <c r="QWO160" s="1410"/>
      <c r="QWP160" s="1410"/>
      <c r="QWQ160" s="1410"/>
      <c r="QWR160" s="1410"/>
      <c r="QWS160" s="1410"/>
      <c r="QWT160" s="1410"/>
      <c r="QWU160" s="1410"/>
      <c r="QWV160" s="1410"/>
      <c r="QWW160" s="1410"/>
      <c r="QWX160" s="1410"/>
      <c r="QWY160" s="1410"/>
      <c r="QWZ160" s="1410"/>
      <c r="QXA160" s="1410"/>
      <c r="QXB160" s="1410"/>
      <c r="QXC160" s="1410"/>
      <c r="QXD160" s="1410"/>
      <c r="QXE160" s="1410"/>
      <c r="QXF160" s="1410"/>
      <c r="QXG160" s="1410"/>
      <c r="QXH160" s="1410"/>
      <c r="QXI160" s="1410"/>
      <c r="QXJ160" s="1410"/>
      <c r="QXK160" s="1410"/>
      <c r="QXL160" s="1410"/>
      <c r="QXM160" s="1410"/>
      <c r="QXN160" s="1410"/>
      <c r="QXO160" s="1410"/>
      <c r="QXP160" s="1410"/>
      <c r="QXQ160" s="1410"/>
      <c r="QXR160" s="1410"/>
      <c r="QXS160" s="1410"/>
      <c r="QXT160" s="1410"/>
      <c r="QXU160" s="1410"/>
      <c r="QXV160" s="1410"/>
      <c r="QXW160" s="1410"/>
      <c r="QXX160" s="1410"/>
      <c r="QXY160" s="1410"/>
      <c r="QXZ160" s="1410"/>
      <c r="QYA160" s="1410"/>
      <c r="QYB160" s="1410"/>
      <c r="QYC160" s="1410"/>
      <c r="QYD160" s="1410"/>
      <c r="QYE160" s="1410"/>
      <c r="QYF160" s="1410"/>
      <c r="QYG160" s="1410"/>
      <c r="QYH160" s="1410"/>
      <c r="QYI160" s="1410"/>
      <c r="QYJ160" s="1410"/>
      <c r="QYK160" s="1410"/>
      <c r="QYL160" s="1410"/>
      <c r="QYM160" s="1410"/>
      <c r="QYN160" s="1410"/>
      <c r="QYO160" s="1410"/>
      <c r="QYP160" s="1410"/>
      <c r="QYQ160" s="1410"/>
      <c r="QYR160" s="1410"/>
      <c r="QYS160" s="1410"/>
      <c r="QYT160" s="1410"/>
      <c r="QYU160" s="1410"/>
      <c r="QYV160" s="1410"/>
      <c r="QYW160" s="1410"/>
      <c r="QYX160" s="1410"/>
      <c r="QYY160" s="1410"/>
      <c r="QYZ160" s="1410"/>
      <c r="QZA160" s="1410"/>
      <c r="QZB160" s="1410"/>
      <c r="QZC160" s="1410"/>
      <c r="QZD160" s="1410"/>
      <c r="QZE160" s="1410"/>
      <c r="QZF160" s="1410"/>
      <c r="QZG160" s="1410"/>
      <c r="QZH160" s="1410"/>
      <c r="QZI160" s="1410"/>
      <c r="QZJ160" s="1410"/>
      <c r="QZK160" s="1410"/>
      <c r="QZL160" s="1410"/>
      <c r="QZM160" s="1410"/>
      <c r="QZN160" s="1410"/>
      <c r="QZO160" s="1410"/>
      <c r="QZP160" s="1410"/>
      <c r="QZQ160" s="1410"/>
      <c r="QZR160" s="1410"/>
      <c r="QZS160" s="1410"/>
      <c r="QZT160" s="1410"/>
      <c r="QZU160" s="1410"/>
      <c r="QZV160" s="1410"/>
      <c r="QZW160" s="1410"/>
      <c r="QZX160" s="1410"/>
      <c r="QZY160" s="1410"/>
      <c r="QZZ160" s="1410"/>
      <c r="RAA160" s="1410"/>
      <c r="RAB160" s="1410"/>
      <c r="RAC160" s="1410"/>
      <c r="RAD160" s="1410"/>
      <c r="RAE160" s="1410"/>
      <c r="RAF160" s="1410"/>
      <c r="RAG160" s="1410"/>
      <c r="RAH160" s="1410"/>
      <c r="RAI160" s="1410"/>
      <c r="RAJ160" s="1410"/>
      <c r="RAK160" s="1410"/>
      <c r="RAL160" s="1410"/>
      <c r="RAM160" s="1410"/>
      <c r="RAN160" s="1410"/>
      <c r="RAO160" s="1410"/>
      <c r="RAP160" s="1410"/>
      <c r="RAQ160" s="1410"/>
      <c r="RAR160" s="1410"/>
      <c r="RAS160" s="1410"/>
      <c r="RAT160" s="1410"/>
      <c r="RAU160" s="1410"/>
      <c r="RAV160" s="1410"/>
      <c r="RAW160" s="1410"/>
      <c r="RAX160" s="1410"/>
      <c r="RAY160" s="1410"/>
      <c r="RAZ160" s="1410"/>
      <c r="RBA160" s="1410"/>
      <c r="RBB160" s="1410"/>
      <c r="RBC160" s="1410"/>
      <c r="RBD160" s="1410"/>
      <c r="RBE160" s="1410"/>
      <c r="RBF160" s="1410"/>
      <c r="RBG160" s="1410"/>
      <c r="RBH160" s="1410"/>
      <c r="RBI160" s="1410"/>
      <c r="RBJ160" s="1410"/>
      <c r="RBK160" s="1410"/>
      <c r="RBL160" s="1410"/>
      <c r="RBM160" s="1410"/>
      <c r="RBN160" s="1410"/>
      <c r="RBO160" s="1410"/>
      <c r="RBP160" s="1410"/>
      <c r="RBQ160" s="1410"/>
      <c r="RBR160" s="1410"/>
      <c r="RBS160" s="1410"/>
      <c r="RBT160" s="1410"/>
      <c r="RBU160" s="1410"/>
      <c r="RBV160" s="1410"/>
      <c r="RBW160" s="1410"/>
      <c r="RBX160" s="1410"/>
      <c r="RBY160" s="1410"/>
      <c r="RBZ160" s="1410"/>
      <c r="RCA160" s="1410"/>
      <c r="RCB160" s="1410"/>
      <c r="RCC160" s="1410"/>
      <c r="RCD160" s="1410"/>
      <c r="RCE160" s="1410"/>
      <c r="RCF160" s="1410"/>
      <c r="RCG160" s="1410"/>
      <c r="RCH160" s="1410"/>
      <c r="RCI160" s="1410"/>
      <c r="RCJ160" s="1410"/>
      <c r="RCK160" s="1410"/>
      <c r="RCL160" s="1410"/>
      <c r="RCM160" s="1410"/>
      <c r="RCN160" s="1410"/>
      <c r="RCO160" s="1410"/>
      <c r="RCP160" s="1410"/>
      <c r="RCQ160" s="1410"/>
      <c r="RCR160" s="1410"/>
      <c r="RCS160" s="1410"/>
      <c r="RCT160" s="1410"/>
      <c r="RCU160" s="1410"/>
      <c r="RCV160" s="1410"/>
      <c r="RCW160" s="1410"/>
      <c r="RCX160" s="1410"/>
      <c r="RCY160" s="1410"/>
      <c r="RCZ160" s="1410"/>
      <c r="RDA160" s="1410"/>
      <c r="RDB160" s="1410"/>
      <c r="RDC160" s="1410"/>
      <c r="RDD160" s="1410"/>
      <c r="RDE160" s="1410"/>
      <c r="RDF160" s="1410"/>
      <c r="RDG160" s="1410"/>
      <c r="RDH160" s="1410"/>
      <c r="RDI160" s="1410"/>
      <c r="RDJ160" s="1410"/>
      <c r="RDK160" s="1410"/>
      <c r="RDL160" s="1410"/>
      <c r="RDM160" s="1410"/>
      <c r="RDN160" s="1410"/>
      <c r="RDO160" s="1410"/>
      <c r="RDP160" s="1410"/>
      <c r="RDQ160" s="1410"/>
      <c r="RDR160" s="1410"/>
      <c r="RDS160" s="1410"/>
      <c r="RDT160" s="1410"/>
      <c r="RDU160" s="1410"/>
      <c r="RDV160" s="1410"/>
      <c r="RDW160" s="1410"/>
      <c r="RDX160" s="1410"/>
      <c r="RDY160" s="1410"/>
      <c r="RDZ160" s="1410"/>
      <c r="REA160" s="1410"/>
      <c r="REB160" s="1410"/>
      <c r="REC160" s="1410"/>
      <c r="RED160" s="1410"/>
      <c r="REE160" s="1410"/>
      <c r="REF160" s="1410"/>
      <c r="REG160" s="1410"/>
      <c r="REH160" s="1410"/>
      <c r="REI160" s="1410"/>
      <c r="REJ160" s="1410"/>
      <c r="REK160" s="1410"/>
      <c r="REL160" s="1410"/>
      <c r="REM160" s="1410"/>
      <c r="REN160" s="1410"/>
      <c r="REO160" s="1410"/>
      <c r="REP160" s="1410"/>
      <c r="REQ160" s="1410"/>
      <c r="RER160" s="1410"/>
      <c r="RES160" s="1410"/>
      <c r="RET160" s="1410"/>
      <c r="REU160" s="1410"/>
      <c r="REV160" s="1410"/>
      <c r="REW160" s="1410"/>
      <c r="REX160" s="1410"/>
      <c r="REY160" s="1410"/>
      <c r="REZ160" s="1410"/>
      <c r="RFA160" s="1410"/>
      <c r="RFB160" s="1410"/>
      <c r="RFC160" s="1410"/>
      <c r="RFD160" s="1410"/>
      <c r="RFE160" s="1410"/>
      <c r="RFF160" s="1410"/>
      <c r="RFG160" s="1410"/>
      <c r="RFH160" s="1410"/>
      <c r="RFI160" s="1410"/>
      <c r="RFJ160" s="1410"/>
      <c r="RFK160" s="1410"/>
      <c r="RFL160" s="1410"/>
      <c r="RFM160" s="1410"/>
      <c r="RFN160" s="1410"/>
      <c r="RFO160" s="1410"/>
      <c r="RFP160" s="1410"/>
      <c r="RFQ160" s="1410"/>
      <c r="RFR160" s="1410"/>
      <c r="RFS160" s="1410"/>
      <c r="RFT160" s="1410"/>
      <c r="RFU160" s="1410"/>
      <c r="RFV160" s="1410"/>
      <c r="RFW160" s="1410"/>
      <c r="RFX160" s="1410"/>
      <c r="RFY160" s="1410"/>
      <c r="RFZ160" s="1410"/>
      <c r="RGA160" s="1410"/>
      <c r="RGB160" s="1410"/>
      <c r="RGC160" s="1410"/>
      <c r="RGD160" s="1410"/>
      <c r="RGE160" s="1410"/>
      <c r="RGF160" s="1410"/>
      <c r="RGG160" s="1410"/>
      <c r="RGH160" s="1410"/>
      <c r="RGI160" s="1410"/>
      <c r="RGJ160" s="1410"/>
      <c r="RGK160" s="1410"/>
      <c r="RGL160" s="1410"/>
      <c r="RGM160" s="1410"/>
      <c r="RGN160" s="1410"/>
      <c r="RGO160" s="1410"/>
      <c r="RGP160" s="1410"/>
      <c r="RGQ160" s="1410"/>
      <c r="RGR160" s="1410"/>
      <c r="RGS160" s="1410"/>
      <c r="RGT160" s="1410"/>
      <c r="RGU160" s="1410"/>
      <c r="RGV160" s="1410"/>
      <c r="RGW160" s="1410"/>
      <c r="RGX160" s="1410"/>
      <c r="RGY160" s="1410"/>
      <c r="RGZ160" s="1410"/>
      <c r="RHA160" s="1410"/>
      <c r="RHB160" s="1410"/>
      <c r="RHC160" s="1410"/>
      <c r="RHD160" s="1410"/>
      <c r="RHE160" s="1410"/>
      <c r="RHF160" s="1410"/>
      <c r="RHG160" s="1410"/>
      <c r="RHH160" s="1410"/>
      <c r="RHI160" s="1410"/>
      <c r="RHJ160" s="1410"/>
      <c r="RHK160" s="1410"/>
      <c r="RHL160" s="1410"/>
      <c r="RHM160" s="1410"/>
      <c r="RHN160" s="1410"/>
      <c r="RHO160" s="1410"/>
      <c r="RHP160" s="1410"/>
      <c r="RHQ160" s="1410"/>
      <c r="RHR160" s="1410"/>
      <c r="RHS160" s="1410"/>
      <c r="RHT160" s="1410"/>
      <c r="RHU160" s="1410"/>
      <c r="RHV160" s="1410"/>
      <c r="RHW160" s="1410"/>
      <c r="RHX160" s="1410"/>
      <c r="RHY160" s="1410"/>
      <c r="RHZ160" s="1410"/>
      <c r="RIA160" s="1410"/>
      <c r="RIB160" s="1410"/>
      <c r="RIC160" s="1410"/>
      <c r="RID160" s="1410"/>
      <c r="RIE160" s="1410"/>
      <c r="RIF160" s="1410"/>
      <c r="RIG160" s="1410"/>
      <c r="RIH160" s="1410"/>
      <c r="RII160" s="1410"/>
      <c r="RIJ160" s="1410"/>
      <c r="RIK160" s="1410"/>
      <c r="RIL160" s="1410"/>
      <c r="RIM160" s="1410"/>
      <c r="RIN160" s="1410"/>
      <c r="RIO160" s="1410"/>
      <c r="RIP160" s="1410"/>
      <c r="RIQ160" s="1410"/>
      <c r="RIR160" s="1410"/>
      <c r="RIS160" s="1410"/>
      <c r="RIT160" s="1410"/>
      <c r="RIU160" s="1410"/>
      <c r="RIV160" s="1410"/>
      <c r="RIW160" s="1410"/>
      <c r="RIX160" s="1410"/>
      <c r="RIY160" s="1410"/>
      <c r="RIZ160" s="1410"/>
      <c r="RJA160" s="1410"/>
      <c r="RJB160" s="1410"/>
      <c r="RJC160" s="1410"/>
      <c r="RJD160" s="1410"/>
      <c r="RJE160" s="1410"/>
      <c r="RJF160" s="1410"/>
      <c r="RJG160" s="1410"/>
      <c r="RJH160" s="1410"/>
      <c r="RJI160" s="1410"/>
      <c r="RJJ160" s="1410"/>
      <c r="RJK160" s="1410"/>
      <c r="RJL160" s="1410"/>
      <c r="RJM160" s="1410"/>
      <c r="RJN160" s="1410"/>
      <c r="RJO160" s="1410"/>
      <c r="RJP160" s="1410"/>
      <c r="RJQ160" s="1410"/>
      <c r="RJR160" s="1410"/>
      <c r="RJS160" s="1410"/>
      <c r="RJT160" s="1410"/>
      <c r="RJU160" s="1410"/>
      <c r="RJV160" s="1410"/>
      <c r="RJW160" s="1410"/>
      <c r="RJX160" s="1410"/>
      <c r="RJY160" s="1410"/>
      <c r="RJZ160" s="1410"/>
      <c r="RKA160" s="1410"/>
      <c r="RKB160" s="1410"/>
      <c r="RKC160" s="1410"/>
      <c r="RKD160" s="1410"/>
      <c r="RKE160" s="1410"/>
      <c r="RKF160" s="1410"/>
      <c r="RKG160" s="1410"/>
      <c r="RKH160" s="1410"/>
      <c r="RKI160" s="1410"/>
      <c r="RKJ160" s="1410"/>
      <c r="RKK160" s="1410"/>
      <c r="RKL160" s="1410"/>
      <c r="RKM160" s="1410"/>
      <c r="RKN160" s="1410"/>
      <c r="RKO160" s="1410"/>
      <c r="RKP160" s="1410"/>
      <c r="RKQ160" s="1410"/>
      <c r="RKR160" s="1410"/>
      <c r="RKS160" s="1410"/>
      <c r="RKT160" s="1410"/>
      <c r="RKU160" s="1410"/>
      <c r="RKV160" s="1410"/>
      <c r="RKW160" s="1410"/>
      <c r="RKX160" s="1410"/>
      <c r="RKY160" s="1410"/>
      <c r="RKZ160" s="1410"/>
      <c r="RLA160" s="1410"/>
      <c r="RLB160" s="1410"/>
      <c r="RLC160" s="1410"/>
      <c r="RLD160" s="1410"/>
      <c r="RLE160" s="1410"/>
      <c r="RLF160" s="1410"/>
      <c r="RLG160" s="1410"/>
      <c r="RLH160" s="1410"/>
      <c r="RLI160" s="1410"/>
      <c r="RLJ160" s="1410"/>
      <c r="RLK160" s="1410"/>
      <c r="RLL160" s="1410"/>
      <c r="RLM160" s="1410"/>
      <c r="RLN160" s="1410"/>
      <c r="RLO160" s="1410"/>
      <c r="RLP160" s="1410"/>
      <c r="RLQ160" s="1410"/>
      <c r="RLR160" s="1410"/>
      <c r="RLS160" s="1410"/>
      <c r="RLT160" s="1410"/>
      <c r="RLU160" s="1410"/>
      <c r="RLV160" s="1410"/>
      <c r="RLW160" s="1410"/>
      <c r="RLX160" s="1410"/>
      <c r="RLY160" s="1410"/>
      <c r="RLZ160" s="1410"/>
      <c r="RMA160" s="1410"/>
      <c r="RMB160" s="1410"/>
      <c r="RMC160" s="1410"/>
      <c r="RMD160" s="1410"/>
      <c r="RME160" s="1410"/>
      <c r="RMF160" s="1410"/>
      <c r="RMG160" s="1410"/>
      <c r="RMH160" s="1410"/>
      <c r="RMI160" s="1410"/>
      <c r="RMJ160" s="1410"/>
      <c r="RMK160" s="1410"/>
      <c r="RML160" s="1410"/>
      <c r="RMM160" s="1410"/>
      <c r="RMN160" s="1410"/>
      <c r="RMO160" s="1410"/>
      <c r="RMP160" s="1410"/>
      <c r="RMQ160" s="1410"/>
      <c r="RMR160" s="1410"/>
      <c r="RMS160" s="1410"/>
      <c r="RMT160" s="1410"/>
      <c r="RMU160" s="1410"/>
      <c r="RMV160" s="1410"/>
      <c r="RMW160" s="1410"/>
      <c r="RMX160" s="1410"/>
      <c r="RMY160" s="1410"/>
      <c r="RMZ160" s="1410"/>
      <c r="RNA160" s="1410"/>
      <c r="RNB160" s="1410"/>
      <c r="RNC160" s="1410"/>
      <c r="RND160" s="1410"/>
      <c r="RNE160" s="1410"/>
      <c r="RNF160" s="1410"/>
      <c r="RNG160" s="1410"/>
      <c r="RNH160" s="1410"/>
      <c r="RNI160" s="1410"/>
      <c r="RNJ160" s="1410"/>
      <c r="RNK160" s="1410"/>
      <c r="RNL160" s="1410"/>
      <c r="RNM160" s="1410"/>
      <c r="RNN160" s="1410"/>
      <c r="RNO160" s="1410"/>
      <c r="RNP160" s="1410"/>
      <c r="RNQ160" s="1410"/>
      <c r="RNR160" s="1410"/>
      <c r="RNS160" s="1410"/>
      <c r="RNT160" s="1410"/>
      <c r="RNU160" s="1410"/>
      <c r="RNV160" s="1410"/>
      <c r="RNW160" s="1410"/>
      <c r="RNX160" s="1410"/>
      <c r="RNY160" s="1410"/>
      <c r="RNZ160" s="1410"/>
      <c r="ROA160" s="1410"/>
      <c r="ROB160" s="1410"/>
      <c r="ROC160" s="1410"/>
      <c r="ROD160" s="1410"/>
      <c r="ROE160" s="1410"/>
      <c r="ROF160" s="1410"/>
      <c r="ROG160" s="1410"/>
      <c r="ROH160" s="1410"/>
      <c r="ROI160" s="1410"/>
      <c r="ROJ160" s="1410"/>
      <c r="ROK160" s="1410"/>
      <c r="ROL160" s="1410"/>
      <c r="ROM160" s="1410"/>
      <c r="RON160" s="1410"/>
      <c r="ROO160" s="1410"/>
      <c r="ROP160" s="1410"/>
      <c r="ROQ160" s="1410"/>
      <c r="ROR160" s="1410"/>
      <c r="ROS160" s="1410"/>
      <c r="ROT160" s="1410"/>
      <c r="ROU160" s="1410"/>
      <c r="ROV160" s="1410"/>
      <c r="ROW160" s="1410"/>
      <c r="ROX160" s="1410"/>
      <c r="ROY160" s="1410"/>
      <c r="ROZ160" s="1410"/>
      <c r="RPA160" s="1410"/>
      <c r="RPB160" s="1410"/>
      <c r="RPC160" s="1410"/>
      <c r="RPD160" s="1410"/>
      <c r="RPE160" s="1410"/>
      <c r="RPF160" s="1410"/>
      <c r="RPG160" s="1410"/>
      <c r="RPH160" s="1410"/>
      <c r="RPI160" s="1410"/>
      <c r="RPJ160" s="1410"/>
      <c r="RPK160" s="1410"/>
      <c r="RPL160" s="1410"/>
      <c r="RPM160" s="1410"/>
      <c r="RPN160" s="1410"/>
      <c r="RPO160" s="1410"/>
      <c r="RPP160" s="1410"/>
      <c r="RPQ160" s="1410"/>
      <c r="RPR160" s="1410"/>
      <c r="RPS160" s="1410"/>
      <c r="RPT160" s="1410"/>
      <c r="RPU160" s="1410"/>
      <c r="RPV160" s="1410"/>
      <c r="RPW160" s="1410"/>
      <c r="RPX160" s="1410"/>
      <c r="RPY160" s="1410"/>
      <c r="RPZ160" s="1410"/>
      <c r="RQA160" s="1410"/>
      <c r="RQB160" s="1410"/>
      <c r="RQC160" s="1410"/>
      <c r="RQD160" s="1410"/>
      <c r="RQE160" s="1410"/>
      <c r="RQF160" s="1410"/>
      <c r="RQG160" s="1410"/>
      <c r="RQH160" s="1410"/>
      <c r="RQI160" s="1410"/>
      <c r="RQJ160" s="1410"/>
      <c r="RQK160" s="1410"/>
      <c r="RQL160" s="1410"/>
      <c r="RQM160" s="1410"/>
      <c r="RQN160" s="1410"/>
      <c r="RQO160" s="1410"/>
      <c r="RQP160" s="1410"/>
      <c r="RQQ160" s="1410"/>
      <c r="RQR160" s="1410"/>
      <c r="RQS160" s="1410"/>
      <c r="RQT160" s="1410"/>
      <c r="RQU160" s="1410"/>
      <c r="RQV160" s="1410"/>
      <c r="RQW160" s="1410"/>
      <c r="RQX160" s="1410"/>
      <c r="RQY160" s="1410"/>
      <c r="RQZ160" s="1410"/>
      <c r="RRA160" s="1410"/>
      <c r="RRB160" s="1410"/>
      <c r="RRC160" s="1410"/>
      <c r="RRD160" s="1410"/>
      <c r="RRE160" s="1410"/>
      <c r="RRF160" s="1410"/>
      <c r="RRG160" s="1410"/>
      <c r="RRH160" s="1410"/>
      <c r="RRI160" s="1410"/>
      <c r="RRJ160" s="1410"/>
      <c r="RRK160" s="1410"/>
      <c r="RRL160" s="1410"/>
      <c r="RRM160" s="1410"/>
      <c r="RRN160" s="1410"/>
      <c r="RRO160" s="1410"/>
      <c r="RRP160" s="1410"/>
      <c r="RRQ160" s="1410"/>
      <c r="RRR160" s="1410"/>
      <c r="RRS160" s="1410"/>
      <c r="RRT160" s="1410"/>
      <c r="RRU160" s="1410"/>
      <c r="RRV160" s="1410"/>
      <c r="RRW160" s="1410"/>
      <c r="RRX160" s="1410"/>
      <c r="RRY160" s="1410"/>
      <c r="RRZ160" s="1410"/>
      <c r="RSA160" s="1410"/>
      <c r="RSB160" s="1410"/>
      <c r="RSC160" s="1410"/>
      <c r="RSD160" s="1410"/>
      <c r="RSE160" s="1410"/>
      <c r="RSF160" s="1410"/>
      <c r="RSG160" s="1410"/>
      <c r="RSH160" s="1410"/>
      <c r="RSI160" s="1410"/>
      <c r="RSJ160" s="1410"/>
      <c r="RSK160" s="1410"/>
      <c r="RSL160" s="1410"/>
      <c r="RSM160" s="1410"/>
      <c r="RSN160" s="1410"/>
      <c r="RSO160" s="1410"/>
      <c r="RSP160" s="1410"/>
      <c r="RSQ160" s="1410"/>
      <c r="RSR160" s="1410"/>
      <c r="RSS160" s="1410"/>
      <c r="RST160" s="1410"/>
      <c r="RSU160" s="1410"/>
      <c r="RSV160" s="1410"/>
      <c r="RSW160" s="1410"/>
      <c r="RSX160" s="1410"/>
      <c r="RSY160" s="1410"/>
      <c r="RSZ160" s="1410"/>
      <c r="RTA160" s="1410"/>
      <c r="RTB160" s="1410"/>
      <c r="RTC160" s="1410"/>
      <c r="RTD160" s="1410"/>
      <c r="RTE160" s="1410"/>
      <c r="RTF160" s="1410"/>
      <c r="RTG160" s="1410"/>
      <c r="RTH160" s="1410"/>
      <c r="RTI160" s="1410"/>
      <c r="RTJ160" s="1410"/>
      <c r="RTK160" s="1410"/>
      <c r="RTL160" s="1410"/>
      <c r="RTM160" s="1410"/>
      <c r="RTN160" s="1410"/>
      <c r="RTO160" s="1410"/>
      <c r="RTP160" s="1410"/>
      <c r="RTQ160" s="1410"/>
      <c r="RTR160" s="1410"/>
      <c r="RTS160" s="1410"/>
      <c r="RTT160" s="1410"/>
      <c r="RTU160" s="1410"/>
      <c r="RTV160" s="1410"/>
      <c r="RTW160" s="1410"/>
      <c r="RTX160" s="1410"/>
      <c r="RTY160" s="1410"/>
      <c r="RTZ160" s="1410"/>
      <c r="RUA160" s="1410"/>
      <c r="RUB160" s="1410"/>
      <c r="RUC160" s="1410"/>
      <c r="RUD160" s="1410"/>
      <c r="RUE160" s="1410"/>
      <c r="RUF160" s="1410"/>
      <c r="RUG160" s="1410"/>
      <c r="RUH160" s="1410"/>
      <c r="RUI160" s="1410"/>
      <c r="RUJ160" s="1410"/>
      <c r="RUK160" s="1410"/>
      <c r="RUL160" s="1410"/>
      <c r="RUM160" s="1410"/>
      <c r="RUN160" s="1410"/>
      <c r="RUO160" s="1410"/>
      <c r="RUP160" s="1410"/>
      <c r="RUQ160" s="1410"/>
      <c r="RUR160" s="1410"/>
      <c r="RUS160" s="1410"/>
      <c r="RUT160" s="1410"/>
      <c r="RUU160" s="1410"/>
      <c r="RUV160" s="1410"/>
      <c r="RUW160" s="1410"/>
      <c r="RUX160" s="1410"/>
      <c r="RUY160" s="1410"/>
      <c r="RUZ160" s="1410"/>
      <c r="RVA160" s="1410"/>
      <c r="RVB160" s="1410"/>
      <c r="RVC160" s="1410"/>
      <c r="RVD160" s="1410"/>
      <c r="RVE160" s="1410"/>
      <c r="RVF160" s="1410"/>
      <c r="RVG160" s="1410"/>
      <c r="RVH160" s="1410"/>
      <c r="RVI160" s="1410"/>
      <c r="RVJ160" s="1410"/>
      <c r="RVK160" s="1410"/>
      <c r="RVL160" s="1410"/>
      <c r="RVM160" s="1410"/>
      <c r="RVN160" s="1410"/>
      <c r="RVO160" s="1410"/>
      <c r="RVP160" s="1410"/>
      <c r="RVQ160" s="1410"/>
      <c r="RVR160" s="1410"/>
      <c r="RVS160" s="1410"/>
      <c r="RVT160" s="1410"/>
      <c r="RVU160" s="1410"/>
      <c r="RVV160" s="1410"/>
      <c r="RVW160" s="1410"/>
      <c r="RVX160" s="1410"/>
      <c r="RVY160" s="1410"/>
      <c r="RVZ160" s="1410"/>
      <c r="RWA160" s="1410"/>
      <c r="RWB160" s="1410"/>
      <c r="RWC160" s="1410"/>
      <c r="RWD160" s="1410"/>
      <c r="RWE160" s="1410"/>
      <c r="RWF160" s="1410"/>
      <c r="RWG160" s="1410"/>
      <c r="RWH160" s="1410"/>
      <c r="RWI160" s="1410"/>
      <c r="RWJ160" s="1410"/>
      <c r="RWK160" s="1410"/>
      <c r="RWL160" s="1410"/>
      <c r="RWM160" s="1410"/>
      <c r="RWN160" s="1410"/>
      <c r="RWO160" s="1410"/>
      <c r="RWP160" s="1410"/>
      <c r="RWQ160" s="1410"/>
      <c r="RWR160" s="1410"/>
      <c r="RWS160" s="1410"/>
      <c r="RWT160" s="1410"/>
      <c r="RWU160" s="1410"/>
      <c r="RWV160" s="1410"/>
      <c r="RWW160" s="1410"/>
      <c r="RWX160" s="1410"/>
      <c r="RWY160" s="1410"/>
      <c r="RWZ160" s="1410"/>
      <c r="RXA160" s="1410"/>
      <c r="RXB160" s="1410"/>
      <c r="RXC160" s="1410"/>
      <c r="RXD160" s="1410"/>
      <c r="RXE160" s="1410"/>
      <c r="RXF160" s="1410"/>
      <c r="RXG160" s="1410"/>
      <c r="RXH160" s="1410"/>
      <c r="RXI160" s="1410"/>
      <c r="RXJ160" s="1410"/>
      <c r="RXK160" s="1410"/>
      <c r="RXL160" s="1410"/>
      <c r="RXM160" s="1410"/>
      <c r="RXN160" s="1410"/>
      <c r="RXO160" s="1410"/>
      <c r="RXP160" s="1410"/>
      <c r="RXQ160" s="1410"/>
      <c r="RXR160" s="1410"/>
      <c r="RXS160" s="1410"/>
      <c r="RXT160" s="1410"/>
      <c r="RXU160" s="1410"/>
      <c r="RXV160" s="1410"/>
      <c r="RXW160" s="1410"/>
      <c r="RXX160" s="1410"/>
      <c r="RXY160" s="1410"/>
      <c r="RXZ160" s="1410"/>
      <c r="RYA160" s="1410"/>
      <c r="RYB160" s="1410"/>
      <c r="RYC160" s="1410"/>
      <c r="RYD160" s="1410"/>
      <c r="RYE160" s="1410"/>
      <c r="RYF160" s="1410"/>
      <c r="RYG160" s="1410"/>
      <c r="RYH160" s="1410"/>
      <c r="RYI160" s="1410"/>
      <c r="RYJ160" s="1410"/>
      <c r="RYK160" s="1410"/>
      <c r="RYL160" s="1410"/>
      <c r="RYM160" s="1410"/>
      <c r="RYN160" s="1410"/>
      <c r="RYO160" s="1410"/>
      <c r="RYP160" s="1410"/>
      <c r="RYQ160" s="1410"/>
      <c r="RYR160" s="1410"/>
      <c r="RYS160" s="1410"/>
      <c r="RYT160" s="1410"/>
      <c r="RYU160" s="1410"/>
      <c r="RYV160" s="1410"/>
      <c r="RYW160" s="1410"/>
      <c r="RYX160" s="1410"/>
      <c r="RYY160" s="1410"/>
      <c r="RYZ160" s="1410"/>
      <c r="RZA160" s="1410"/>
      <c r="RZB160" s="1410"/>
      <c r="RZC160" s="1410"/>
      <c r="RZD160" s="1410"/>
      <c r="RZE160" s="1410"/>
      <c r="RZF160" s="1410"/>
      <c r="RZG160" s="1410"/>
      <c r="RZH160" s="1410"/>
      <c r="RZI160" s="1410"/>
      <c r="RZJ160" s="1410"/>
      <c r="RZK160" s="1410"/>
      <c r="RZL160" s="1410"/>
      <c r="RZM160" s="1410"/>
      <c r="RZN160" s="1410"/>
      <c r="RZO160" s="1410"/>
      <c r="RZP160" s="1410"/>
      <c r="RZQ160" s="1410"/>
      <c r="RZR160" s="1410"/>
      <c r="RZS160" s="1410"/>
      <c r="RZT160" s="1410"/>
      <c r="RZU160" s="1410"/>
      <c r="RZV160" s="1410"/>
      <c r="RZW160" s="1410"/>
      <c r="RZX160" s="1410"/>
      <c r="RZY160" s="1410"/>
      <c r="RZZ160" s="1410"/>
      <c r="SAA160" s="1410"/>
      <c r="SAB160" s="1410"/>
      <c r="SAC160" s="1410"/>
      <c r="SAD160" s="1410"/>
      <c r="SAE160" s="1410"/>
      <c r="SAF160" s="1410"/>
      <c r="SAG160" s="1410"/>
      <c r="SAH160" s="1410"/>
      <c r="SAI160" s="1410"/>
      <c r="SAJ160" s="1410"/>
      <c r="SAK160" s="1410"/>
      <c r="SAL160" s="1410"/>
      <c r="SAM160" s="1410"/>
      <c r="SAN160" s="1410"/>
      <c r="SAO160" s="1410"/>
      <c r="SAP160" s="1410"/>
      <c r="SAQ160" s="1410"/>
      <c r="SAR160" s="1410"/>
      <c r="SAS160" s="1410"/>
      <c r="SAT160" s="1410"/>
      <c r="SAU160" s="1410"/>
      <c r="SAV160" s="1410"/>
      <c r="SAW160" s="1410"/>
      <c r="SAX160" s="1410"/>
      <c r="SAY160" s="1410"/>
      <c r="SAZ160" s="1410"/>
      <c r="SBA160" s="1410"/>
      <c r="SBB160" s="1410"/>
      <c r="SBC160" s="1410"/>
      <c r="SBD160" s="1410"/>
      <c r="SBE160" s="1410"/>
      <c r="SBF160" s="1410"/>
      <c r="SBG160" s="1410"/>
      <c r="SBH160" s="1410"/>
      <c r="SBI160" s="1410"/>
      <c r="SBJ160" s="1410"/>
      <c r="SBK160" s="1410"/>
      <c r="SBL160" s="1410"/>
      <c r="SBM160" s="1410"/>
      <c r="SBN160" s="1410"/>
      <c r="SBO160" s="1410"/>
      <c r="SBP160" s="1410"/>
      <c r="SBQ160" s="1410"/>
      <c r="SBR160" s="1410"/>
      <c r="SBS160" s="1410"/>
      <c r="SBT160" s="1410"/>
      <c r="SBU160" s="1410"/>
      <c r="SBV160" s="1410"/>
      <c r="SBW160" s="1410"/>
      <c r="SBX160" s="1410"/>
      <c r="SBY160" s="1410"/>
      <c r="SBZ160" s="1410"/>
      <c r="SCA160" s="1410"/>
      <c r="SCB160" s="1410"/>
      <c r="SCC160" s="1410"/>
      <c r="SCD160" s="1410"/>
      <c r="SCE160" s="1410"/>
      <c r="SCF160" s="1410"/>
      <c r="SCG160" s="1410"/>
      <c r="SCH160" s="1410"/>
      <c r="SCI160" s="1410"/>
      <c r="SCJ160" s="1410"/>
      <c r="SCK160" s="1410"/>
      <c r="SCL160" s="1410"/>
      <c r="SCM160" s="1410"/>
      <c r="SCN160" s="1410"/>
      <c r="SCO160" s="1410"/>
      <c r="SCP160" s="1410"/>
      <c r="SCQ160" s="1410"/>
      <c r="SCR160" s="1410"/>
      <c r="SCS160" s="1410"/>
      <c r="SCT160" s="1410"/>
      <c r="SCU160" s="1410"/>
      <c r="SCV160" s="1410"/>
      <c r="SCW160" s="1410"/>
      <c r="SCX160" s="1410"/>
      <c r="SCY160" s="1410"/>
      <c r="SCZ160" s="1410"/>
      <c r="SDA160" s="1410"/>
      <c r="SDB160" s="1410"/>
      <c r="SDC160" s="1410"/>
      <c r="SDD160" s="1410"/>
      <c r="SDE160" s="1410"/>
      <c r="SDF160" s="1410"/>
      <c r="SDG160" s="1410"/>
      <c r="SDH160" s="1410"/>
      <c r="SDI160" s="1410"/>
      <c r="SDJ160" s="1410"/>
      <c r="SDK160" s="1410"/>
      <c r="SDL160" s="1410"/>
      <c r="SDM160" s="1410"/>
      <c r="SDN160" s="1410"/>
      <c r="SDO160" s="1410"/>
      <c r="SDP160" s="1410"/>
      <c r="SDQ160" s="1410"/>
      <c r="SDR160" s="1410"/>
      <c r="SDS160" s="1410"/>
      <c r="SDT160" s="1410"/>
      <c r="SDU160" s="1410"/>
      <c r="SDV160" s="1410"/>
      <c r="SDW160" s="1410"/>
      <c r="SDX160" s="1410"/>
      <c r="SDY160" s="1410"/>
      <c r="SDZ160" s="1410"/>
      <c r="SEA160" s="1410"/>
      <c r="SEB160" s="1410"/>
      <c r="SEC160" s="1410"/>
      <c r="SED160" s="1410"/>
      <c r="SEE160" s="1410"/>
      <c r="SEF160" s="1410"/>
      <c r="SEG160" s="1410"/>
      <c r="SEH160" s="1410"/>
      <c r="SEI160" s="1410"/>
      <c r="SEJ160" s="1410"/>
      <c r="SEK160" s="1410"/>
      <c r="SEL160" s="1410"/>
      <c r="SEM160" s="1410"/>
      <c r="SEN160" s="1410"/>
      <c r="SEO160" s="1410"/>
      <c r="SEP160" s="1410"/>
      <c r="SEQ160" s="1410"/>
      <c r="SER160" s="1410"/>
      <c r="SES160" s="1410"/>
      <c r="SET160" s="1410"/>
      <c r="SEU160" s="1410"/>
      <c r="SEV160" s="1410"/>
      <c r="SEW160" s="1410"/>
      <c r="SEX160" s="1410"/>
      <c r="SEY160" s="1410"/>
      <c r="SEZ160" s="1410"/>
      <c r="SFA160" s="1410"/>
      <c r="SFB160" s="1410"/>
      <c r="SFC160" s="1410"/>
      <c r="SFD160" s="1410"/>
      <c r="SFE160" s="1410"/>
      <c r="SFF160" s="1410"/>
      <c r="SFG160" s="1410"/>
      <c r="SFH160" s="1410"/>
      <c r="SFI160" s="1410"/>
      <c r="SFJ160" s="1410"/>
      <c r="SFK160" s="1410"/>
      <c r="SFL160" s="1410"/>
      <c r="SFM160" s="1410"/>
      <c r="SFN160" s="1410"/>
      <c r="SFO160" s="1410"/>
      <c r="SFP160" s="1410"/>
      <c r="SFQ160" s="1410"/>
      <c r="SFR160" s="1410"/>
      <c r="SFS160" s="1410"/>
      <c r="SFT160" s="1410"/>
      <c r="SFU160" s="1410"/>
      <c r="SFV160" s="1410"/>
      <c r="SFW160" s="1410"/>
      <c r="SFX160" s="1410"/>
      <c r="SFY160" s="1410"/>
      <c r="SFZ160" s="1410"/>
      <c r="SGA160" s="1410"/>
      <c r="SGB160" s="1410"/>
      <c r="SGC160" s="1410"/>
      <c r="SGD160" s="1410"/>
      <c r="SGE160" s="1410"/>
      <c r="SGF160" s="1410"/>
      <c r="SGG160" s="1410"/>
      <c r="SGH160" s="1410"/>
      <c r="SGI160" s="1410"/>
      <c r="SGJ160" s="1410"/>
      <c r="SGK160" s="1410"/>
      <c r="SGL160" s="1410"/>
      <c r="SGM160" s="1410"/>
      <c r="SGN160" s="1410"/>
      <c r="SGO160" s="1410"/>
      <c r="SGP160" s="1410"/>
      <c r="SGQ160" s="1410"/>
      <c r="SGR160" s="1410"/>
      <c r="SGS160" s="1410"/>
      <c r="SGT160" s="1410"/>
      <c r="SGU160" s="1410"/>
      <c r="SGV160" s="1410"/>
      <c r="SGW160" s="1410"/>
      <c r="SGX160" s="1410"/>
      <c r="SGY160" s="1410"/>
      <c r="SGZ160" s="1410"/>
      <c r="SHA160" s="1410"/>
      <c r="SHB160" s="1410"/>
      <c r="SHC160" s="1410"/>
      <c r="SHD160" s="1410"/>
      <c r="SHE160" s="1410"/>
      <c r="SHF160" s="1410"/>
      <c r="SHG160" s="1410"/>
      <c r="SHH160" s="1410"/>
      <c r="SHI160" s="1410"/>
      <c r="SHJ160" s="1410"/>
      <c r="SHK160" s="1410"/>
      <c r="SHL160" s="1410"/>
      <c r="SHM160" s="1410"/>
      <c r="SHN160" s="1410"/>
      <c r="SHO160" s="1410"/>
      <c r="SHP160" s="1410"/>
      <c r="SHQ160" s="1410"/>
      <c r="SHR160" s="1410"/>
      <c r="SHS160" s="1410"/>
      <c r="SHT160" s="1410"/>
      <c r="SHU160" s="1410"/>
      <c r="SHV160" s="1410"/>
      <c r="SHW160" s="1410"/>
      <c r="SHX160" s="1410"/>
      <c r="SHY160" s="1410"/>
      <c r="SHZ160" s="1410"/>
      <c r="SIA160" s="1410"/>
      <c r="SIB160" s="1410"/>
      <c r="SIC160" s="1410"/>
      <c r="SID160" s="1410"/>
      <c r="SIE160" s="1410"/>
      <c r="SIF160" s="1410"/>
      <c r="SIG160" s="1410"/>
      <c r="SIH160" s="1410"/>
      <c r="SII160" s="1410"/>
      <c r="SIJ160" s="1410"/>
      <c r="SIK160" s="1410"/>
      <c r="SIL160" s="1410"/>
      <c r="SIM160" s="1410"/>
      <c r="SIN160" s="1410"/>
      <c r="SIO160" s="1410"/>
      <c r="SIP160" s="1410"/>
      <c r="SIQ160" s="1410"/>
      <c r="SIR160" s="1410"/>
      <c r="SIS160" s="1410"/>
      <c r="SIT160" s="1410"/>
      <c r="SIU160" s="1410"/>
      <c r="SIV160" s="1410"/>
      <c r="SIW160" s="1410"/>
      <c r="SIX160" s="1410"/>
      <c r="SIY160" s="1410"/>
      <c r="SIZ160" s="1410"/>
      <c r="SJA160" s="1410"/>
      <c r="SJB160" s="1410"/>
      <c r="SJC160" s="1410"/>
      <c r="SJD160" s="1410"/>
      <c r="SJE160" s="1410"/>
      <c r="SJF160" s="1410"/>
      <c r="SJG160" s="1410"/>
      <c r="SJH160" s="1410"/>
      <c r="SJI160" s="1410"/>
      <c r="SJJ160" s="1410"/>
      <c r="SJK160" s="1410"/>
      <c r="SJL160" s="1410"/>
      <c r="SJM160" s="1410"/>
      <c r="SJN160" s="1410"/>
      <c r="SJO160" s="1410"/>
      <c r="SJP160" s="1410"/>
      <c r="SJQ160" s="1410"/>
      <c r="SJR160" s="1410"/>
      <c r="SJS160" s="1410"/>
      <c r="SJT160" s="1410"/>
      <c r="SJU160" s="1410"/>
      <c r="SJV160" s="1410"/>
      <c r="SJW160" s="1410"/>
      <c r="SJX160" s="1410"/>
      <c r="SJY160" s="1410"/>
      <c r="SJZ160" s="1410"/>
      <c r="SKA160" s="1410"/>
      <c r="SKB160" s="1410"/>
      <c r="SKC160" s="1410"/>
      <c r="SKD160" s="1410"/>
      <c r="SKE160" s="1410"/>
      <c r="SKF160" s="1410"/>
      <c r="SKG160" s="1410"/>
      <c r="SKH160" s="1410"/>
      <c r="SKI160" s="1410"/>
      <c r="SKJ160" s="1410"/>
      <c r="SKK160" s="1410"/>
      <c r="SKL160" s="1410"/>
      <c r="SKM160" s="1410"/>
      <c r="SKN160" s="1410"/>
      <c r="SKO160" s="1410"/>
      <c r="SKP160" s="1410"/>
      <c r="SKQ160" s="1410"/>
      <c r="SKR160" s="1410"/>
      <c r="SKS160" s="1410"/>
      <c r="SKT160" s="1410"/>
      <c r="SKU160" s="1410"/>
      <c r="SKV160" s="1410"/>
      <c r="SKW160" s="1410"/>
      <c r="SKX160" s="1410"/>
      <c r="SKY160" s="1410"/>
      <c r="SKZ160" s="1410"/>
      <c r="SLA160" s="1410"/>
      <c r="SLB160" s="1410"/>
      <c r="SLC160" s="1410"/>
      <c r="SLD160" s="1410"/>
      <c r="SLE160" s="1410"/>
      <c r="SLF160" s="1410"/>
      <c r="SLG160" s="1410"/>
      <c r="SLH160" s="1410"/>
      <c r="SLI160" s="1410"/>
      <c r="SLJ160" s="1410"/>
      <c r="SLK160" s="1410"/>
      <c r="SLL160" s="1410"/>
      <c r="SLM160" s="1410"/>
      <c r="SLN160" s="1410"/>
      <c r="SLO160" s="1410"/>
      <c r="SLP160" s="1410"/>
      <c r="SLQ160" s="1410"/>
      <c r="SLR160" s="1410"/>
      <c r="SLS160" s="1410"/>
      <c r="SLT160" s="1410"/>
      <c r="SLU160" s="1410"/>
      <c r="SLV160" s="1410"/>
      <c r="SLW160" s="1410"/>
      <c r="SLX160" s="1410"/>
      <c r="SLY160" s="1410"/>
      <c r="SLZ160" s="1410"/>
      <c r="SMA160" s="1410"/>
      <c r="SMB160" s="1410"/>
      <c r="SMC160" s="1410"/>
      <c r="SMD160" s="1410"/>
      <c r="SME160" s="1410"/>
      <c r="SMF160" s="1410"/>
      <c r="SMG160" s="1410"/>
      <c r="SMH160" s="1410"/>
      <c r="SMI160" s="1410"/>
      <c r="SMJ160" s="1410"/>
      <c r="SMK160" s="1410"/>
      <c r="SML160" s="1410"/>
      <c r="SMM160" s="1410"/>
      <c r="SMN160" s="1410"/>
      <c r="SMO160" s="1410"/>
      <c r="SMP160" s="1410"/>
      <c r="SMQ160" s="1410"/>
      <c r="SMR160" s="1410"/>
      <c r="SMS160" s="1410"/>
      <c r="SMT160" s="1410"/>
      <c r="SMU160" s="1410"/>
      <c r="SMV160" s="1410"/>
      <c r="SMW160" s="1410"/>
      <c r="SMX160" s="1410"/>
      <c r="SMY160" s="1410"/>
      <c r="SMZ160" s="1410"/>
      <c r="SNA160" s="1410"/>
      <c r="SNB160" s="1410"/>
      <c r="SNC160" s="1410"/>
      <c r="SND160" s="1410"/>
      <c r="SNE160" s="1410"/>
      <c r="SNF160" s="1410"/>
      <c r="SNG160" s="1410"/>
      <c r="SNH160" s="1410"/>
      <c r="SNI160" s="1410"/>
      <c r="SNJ160" s="1410"/>
      <c r="SNK160" s="1410"/>
      <c r="SNL160" s="1410"/>
      <c r="SNM160" s="1410"/>
      <c r="SNN160" s="1410"/>
      <c r="SNO160" s="1410"/>
      <c r="SNP160" s="1410"/>
      <c r="SNQ160" s="1410"/>
      <c r="SNR160" s="1410"/>
      <c r="SNS160" s="1410"/>
      <c r="SNT160" s="1410"/>
      <c r="SNU160" s="1410"/>
      <c r="SNV160" s="1410"/>
      <c r="SNW160" s="1410"/>
      <c r="SNX160" s="1410"/>
      <c r="SNY160" s="1410"/>
      <c r="SNZ160" s="1410"/>
      <c r="SOA160" s="1410"/>
      <c r="SOB160" s="1410"/>
      <c r="SOC160" s="1410"/>
      <c r="SOD160" s="1410"/>
      <c r="SOE160" s="1410"/>
      <c r="SOF160" s="1410"/>
      <c r="SOG160" s="1410"/>
      <c r="SOH160" s="1410"/>
      <c r="SOI160" s="1410"/>
      <c r="SOJ160" s="1410"/>
      <c r="SOK160" s="1410"/>
      <c r="SOL160" s="1410"/>
      <c r="SOM160" s="1410"/>
      <c r="SON160" s="1410"/>
      <c r="SOO160" s="1410"/>
      <c r="SOP160" s="1410"/>
      <c r="SOQ160" s="1410"/>
      <c r="SOR160" s="1410"/>
      <c r="SOS160" s="1410"/>
      <c r="SOT160" s="1410"/>
      <c r="SOU160" s="1410"/>
      <c r="SOV160" s="1410"/>
      <c r="SOW160" s="1410"/>
      <c r="SOX160" s="1410"/>
      <c r="SOY160" s="1410"/>
      <c r="SOZ160" s="1410"/>
      <c r="SPA160" s="1410"/>
      <c r="SPB160" s="1410"/>
      <c r="SPC160" s="1410"/>
      <c r="SPD160" s="1410"/>
      <c r="SPE160" s="1410"/>
      <c r="SPF160" s="1410"/>
      <c r="SPG160" s="1410"/>
      <c r="SPH160" s="1410"/>
      <c r="SPI160" s="1410"/>
      <c r="SPJ160" s="1410"/>
      <c r="SPK160" s="1410"/>
      <c r="SPL160" s="1410"/>
      <c r="SPM160" s="1410"/>
      <c r="SPN160" s="1410"/>
      <c r="SPO160" s="1410"/>
      <c r="SPP160" s="1410"/>
      <c r="SPQ160" s="1410"/>
      <c r="SPR160" s="1410"/>
      <c r="SPS160" s="1410"/>
      <c r="SPT160" s="1410"/>
      <c r="SPU160" s="1410"/>
      <c r="SPV160" s="1410"/>
      <c r="SPW160" s="1410"/>
      <c r="SPX160" s="1410"/>
      <c r="SPY160" s="1410"/>
      <c r="SPZ160" s="1410"/>
      <c r="SQA160" s="1410"/>
      <c r="SQB160" s="1410"/>
      <c r="SQC160" s="1410"/>
      <c r="SQD160" s="1410"/>
      <c r="SQE160" s="1410"/>
      <c r="SQF160" s="1410"/>
      <c r="SQG160" s="1410"/>
      <c r="SQH160" s="1410"/>
      <c r="SQI160" s="1410"/>
      <c r="SQJ160" s="1410"/>
      <c r="SQK160" s="1410"/>
      <c r="SQL160" s="1410"/>
      <c r="SQM160" s="1410"/>
      <c r="SQN160" s="1410"/>
      <c r="SQO160" s="1410"/>
      <c r="SQP160" s="1410"/>
      <c r="SQQ160" s="1410"/>
      <c r="SQR160" s="1410"/>
      <c r="SQS160" s="1410"/>
      <c r="SQT160" s="1410"/>
      <c r="SQU160" s="1410"/>
      <c r="SQV160" s="1410"/>
      <c r="SQW160" s="1410"/>
      <c r="SQX160" s="1410"/>
      <c r="SQY160" s="1410"/>
      <c r="SQZ160" s="1410"/>
      <c r="SRA160" s="1410"/>
      <c r="SRB160" s="1410"/>
      <c r="SRC160" s="1410"/>
      <c r="SRD160" s="1410"/>
      <c r="SRE160" s="1410"/>
      <c r="SRF160" s="1410"/>
      <c r="SRG160" s="1410"/>
      <c r="SRH160" s="1410"/>
      <c r="SRI160" s="1410"/>
      <c r="SRJ160" s="1410"/>
      <c r="SRK160" s="1410"/>
      <c r="SRL160" s="1410"/>
      <c r="SRM160" s="1410"/>
      <c r="SRN160" s="1410"/>
      <c r="SRO160" s="1410"/>
      <c r="SRP160" s="1410"/>
      <c r="SRQ160" s="1410"/>
      <c r="SRR160" s="1410"/>
      <c r="SRS160" s="1410"/>
      <c r="SRT160" s="1410"/>
      <c r="SRU160" s="1410"/>
      <c r="SRV160" s="1410"/>
      <c r="SRW160" s="1410"/>
      <c r="SRX160" s="1410"/>
      <c r="SRY160" s="1410"/>
      <c r="SRZ160" s="1410"/>
      <c r="SSA160" s="1410"/>
      <c r="SSB160" s="1410"/>
      <c r="SSC160" s="1410"/>
      <c r="SSD160" s="1410"/>
      <c r="SSE160" s="1410"/>
      <c r="SSF160" s="1410"/>
      <c r="SSG160" s="1410"/>
      <c r="SSH160" s="1410"/>
      <c r="SSI160" s="1410"/>
      <c r="SSJ160" s="1410"/>
      <c r="SSK160" s="1410"/>
      <c r="SSL160" s="1410"/>
      <c r="SSM160" s="1410"/>
      <c r="SSN160" s="1410"/>
      <c r="SSO160" s="1410"/>
      <c r="SSP160" s="1410"/>
      <c r="SSQ160" s="1410"/>
      <c r="SSR160" s="1410"/>
      <c r="SSS160" s="1410"/>
      <c r="SST160" s="1410"/>
      <c r="SSU160" s="1410"/>
      <c r="SSV160" s="1410"/>
      <c r="SSW160" s="1410"/>
      <c r="SSX160" s="1410"/>
      <c r="SSY160" s="1410"/>
      <c r="SSZ160" s="1410"/>
      <c r="STA160" s="1410"/>
      <c r="STB160" s="1410"/>
      <c r="STC160" s="1410"/>
      <c r="STD160" s="1410"/>
      <c r="STE160" s="1410"/>
      <c r="STF160" s="1410"/>
      <c r="STG160" s="1410"/>
      <c r="STH160" s="1410"/>
      <c r="STI160" s="1410"/>
      <c r="STJ160" s="1410"/>
      <c r="STK160" s="1410"/>
      <c r="STL160" s="1410"/>
      <c r="STM160" s="1410"/>
      <c r="STN160" s="1410"/>
      <c r="STO160" s="1410"/>
      <c r="STP160" s="1410"/>
      <c r="STQ160" s="1410"/>
      <c r="STR160" s="1410"/>
      <c r="STS160" s="1410"/>
      <c r="STT160" s="1410"/>
      <c r="STU160" s="1410"/>
      <c r="STV160" s="1410"/>
      <c r="STW160" s="1410"/>
      <c r="STX160" s="1410"/>
      <c r="STY160" s="1410"/>
      <c r="STZ160" s="1410"/>
      <c r="SUA160" s="1410"/>
      <c r="SUB160" s="1410"/>
      <c r="SUC160" s="1410"/>
      <c r="SUD160" s="1410"/>
      <c r="SUE160" s="1410"/>
      <c r="SUF160" s="1410"/>
      <c r="SUG160" s="1410"/>
      <c r="SUH160" s="1410"/>
      <c r="SUI160" s="1410"/>
      <c r="SUJ160" s="1410"/>
      <c r="SUK160" s="1410"/>
      <c r="SUL160" s="1410"/>
      <c r="SUM160" s="1410"/>
      <c r="SUN160" s="1410"/>
      <c r="SUO160" s="1410"/>
      <c r="SUP160" s="1410"/>
      <c r="SUQ160" s="1410"/>
      <c r="SUR160" s="1410"/>
      <c r="SUS160" s="1410"/>
      <c r="SUT160" s="1410"/>
      <c r="SUU160" s="1410"/>
      <c r="SUV160" s="1410"/>
      <c r="SUW160" s="1410"/>
      <c r="SUX160" s="1410"/>
      <c r="SUY160" s="1410"/>
      <c r="SUZ160" s="1410"/>
      <c r="SVA160" s="1410"/>
      <c r="SVB160" s="1410"/>
      <c r="SVC160" s="1410"/>
      <c r="SVD160" s="1410"/>
      <c r="SVE160" s="1410"/>
      <c r="SVF160" s="1410"/>
      <c r="SVG160" s="1410"/>
      <c r="SVH160" s="1410"/>
      <c r="SVI160" s="1410"/>
      <c r="SVJ160" s="1410"/>
      <c r="SVK160" s="1410"/>
      <c r="SVL160" s="1410"/>
      <c r="SVM160" s="1410"/>
      <c r="SVN160" s="1410"/>
      <c r="SVO160" s="1410"/>
      <c r="SVP160" s="1410"/>
      <c r="SVQ160" s="1410"/>
      <c r="SVR160" s="1410"/>
      <c r="SVS160" s="1410"/>
      <c r="SVT160" s="1410"/>
      <c r="SVU160" s="1410"/>
      <c r="SVV160" s="1410"/>
      <c r="SVW160" s="1410"/>
      <c r="SVX160" s="1410"/>
      <c r="SVY160" s="1410"/>
      <c r="SVZ160" s="1410"/>
      <c r="SWA160" s="1410"/>
      <c r="SWB160" s="1410"/>
      <c r="SWC160" s="1410"/>
      <c r="SWD160" s="1410"/>
      <c r="SWE160" s="1410"/>
      <c r="SWF160" s="1410"/>
      <c r="SWG160" s="1410"/>
      <c r="SWH160" s="1410"/>
      <c r="SWI160" s="1410"/>
      <c r="SWJ160" s="1410"/>
      <c r="SWK160" s="1410"/>
      <c r="SWL160" s="1410"/>
      <c r="SWM160" s="1410"/>
      <c r="SWN160" s="1410"/>
      <c r="SWO160" s="1410"/>
      <c r="SWP160" s="1410"/>
      <c r="SWQ160" s="1410"/>
      <c r="SWR160" s="1410"/>
      <c r="SWS160" s="1410"/>
      <c r="SWT160" s="1410"/>
      <c r="SWU160" s="1410"/>
      <c r="SWV160" s="1410"/>
      <c r="SWW160" s="1410"/>
      <c r="SWX160" s="1410"/>
      <c r="SWY160" s="1410"/>
      <c r="SWZ160" s="1410"/>
      <c r="SXA160" s="1410"/>
      <c r="SXB160" s="1410"/>
      <c r="SXC160" s="1410"/>
      <c r="SXD160" s="1410"/>
      <c r="SXE160" s="1410"/>
      <c r="SXF160" s="1410"/>
      <c r="SXG160" s="1410"/>
      <c r="SXH160" s="1410"/>
      <c r="SXI160" s="1410"/>
      <c r="SXJ160" s="1410"/>
      <c r="SXK160" s="1410"/>
      <c r="SXL160" s="1410"/>
      <c r="SXM160" s="1410"/>
      <c r="SXN160" s="1410"/>
      <c r="SXO160" s="1410"/>
      <c r="SXP160" s="1410"/>
      <c r="SXQ160" s="1410"/>
      <c r="SXR160" s="1410"/>
      <c r="SXS160" s="1410"/>
      <c r="SXT160" s="1410"/>
      <c r="SXU160" s="1410"/>
      <c r="SXV160" s="1410"/>
      <c r="SXW160" s="1410"/>
      <c r="SXX160" s="1410"/>
      <c r="SXY160" s="1410"/>
      <c r="SXZ160" s="1410"/>
      <c r="SYA160" s="1410"/>
      <c r="SYB160" s="1410"/>
      <c r="SYC160" s="1410"/>
      <c r="SYD160" s="1410"/>
      <c r="SYE160" s="1410"/>
      <c r="SYF160" s="1410"/>
      <c r="SYG160" s="1410"/>
      <c r="SYH160" s="1410"/>
      <c r="SYI160" s="1410"/>
      <c r="SYJ160" s="1410"/>
      <c r="SYK160" s="1410"/>
      <c r="SYL160" s="1410"/>
      <c r="SYM160" s="1410"/>
      <c r="SYN160" s="1410"/>
      <c r="SYO160" s="1410"/>
      <c r="SYP160" s="1410"/>
      <c r="SYQ160" s="1410"/>
      <c r="SYR160" s="1410"/>
      <c r="SYS160" s="1410"/>
      <c r="SYT160" s="1410"/>
      <c r="SYU160" s="1410"/>
      <c r="SYV160" s="1410"/>
      <c r="SYW160" s="1410"/>
      <c r="SYX160" s="1410"/>
      <c r="SYY160" s="1410"/>
      <c r="SYZ160" s="1410"/>
      <c r="SZA160" s="1410"/>
      <c r="SZB160" s="1410"/>
      <c r="SZC160" s="1410"/>
      <c r="SZD160" s="1410"/>
      <c r="SZE160" s="1410"/>
      <c r="SZF160" s="1410"/>
      <c r="SZG160" s="1410"/>
      <c r="SZH160" s="1410"/>
      <c r="SZI160" s="1410"/>
      <c r="SZJ160" s="1410"/>
      <c r="SZK160" s="1410"/>
      <c r="SZL160" s="1410"/>
      <c r="SZM160" s="1410"/>
      <c r="SZN160" s="1410"/>
      <c r="SZO160" s="1410"/>
      <c r="SZP160" s="1410"/>
      <c r="SZQ160" s="1410"/>
      <c r="SZR160" s="1410"/>
      <c r="SZS160" s="1410"/>
      <c r="SZT160" s="1410"/>
      <c r="SZU160" s="1410"/>
      <c r="SZV160" s="1410"/>
      <c r="SZW160" s="1410"/>
      <c r="SZX160" s="1410"/>
      <c r="SZY160" s="1410"/>
      <c r="SZZ160" s="1410"/>
      <c r="TAA160" s="1410"/>
      <c r="TAB160" s="1410"/>
      <c r="TAC160" s="1410"/>
      <c r="TAD160" s="1410"/>
      <c r="TAE160" s="1410"/>
      <c r="TAF160" s="1410"/>
      <c r="TAG160" s="1410"/>
      <c r="TAH160" s="1410"/>
      <c r="TAI160" s="1410"/>
      <c r="TAJ160" s="1410"/>
      <c r="TAK160" s="1410"/>
      <c r="TAL160" s="1410"/>
      <c r="TAM160" s="1410"/>
      <c r="TAN160" s="1410"/>
      <c r="TAO160" s="1410"/>
      <c r="TAP160" s="1410"/>
      <c r="TAQ160" s="1410"/>
      <c r="TAR160" s="1410"/>
      <c r="TAS160" s="1410"/>
      <c r="TAT160" s="1410"/>
      <c r="TAU160" s="1410"/>
      <c r="TAV160" s="1410"/>
      <c r="TAW160" s="1410"/>
      <c r="TAX160" s="1410"/>
      <c r="TAY160" s="1410"/>
      <c r="TAZ160" s="1410"/>
      <c r="TBA160" s="1410"/>
      <c r="TBB160" s="1410"/>
      <c r="TBC160" s="1410"/>
      <c r="TBD160" s="1410"/>
      <c r="TBE160" s="1410"/>
      <c r="TBF160" s="1410"/>
      <c r="TBG160" s="1410"/>
      <c r="TBH160" s="1410"/>
      <c r="TBI160" s="1410"/>
      <c r="TBJ160" s="1410"/>
      <c r="TBK160" s="1410"/>
      <c r="TBL160" s="1410"/>
      <c r="TBM160" s="1410"/>
      <c r="TBN160" s="1410"/>
      <c r="TBO160" s="1410"/>
      <c r="TBP160" s="1410"/>
      <c r="TBQ160" s="1410"/>
      <c r="TBR160" s="1410"/>
      <c r="TBS160" s="1410"/>
      <c r="TBT160" s="1410"/>
      <c r="TBU160" s="1410"/>
      <c r="TBV160" s="1410"/>
      <c r="TBW160" s="1410"/>
      <c r="TBX160" s="1410"/>
      <c r="TBY160" s="1410"/>
      <c r="TBZ160" s="1410"/>
      <c r="TCA160" s="1410"/>
      <c r="TCB160" s="1410"/>
      <c r="TCC160" s="1410"/>
      <c r="TCD160" s="1410"/>
      <c r="TCE160" s="1410"/>
      <c r="TCF160" s="1410"/>
      <c r="TCG160" s="1410"/>
      <c r="TCH160" s="1410"/>
      <c r="TCI160" s="1410"/>
      <c r="TCJ160" s="1410"/>
      <c r="TCK160" s="1410"/>
      <c r="TCL160" s="1410"/>
      <c r="TCM160" s="1410"/>
      <c r="TCN160" s="1410"/>
      <c r="TCO160" s="1410"/>
      <c r="TCP160" s="1410"/>
      <c r="TCQ160" s="1410"/>
      <c r="TCR160" s="1410"/>
      <c r="TCS160" s="1410"/>
      <c r="TCT160" s="1410"/>
      <c r="TCU160" s="1410"/>
      <c r="TCV160" s="1410"/>
      <c r="TCW160" s="1410"/>
      <c r="TCX160" s="1410"/>
      <c r="TCY160" s="1410"/>
      <c r="TCZ160" s="1410"/>
      <c r="TDA160" s="1410"/>
      <c r="TDB160" s="1410"/>
      <c r="TDC160" s="1410"/>
      <c r="TDD160" s="1410"/>
      <c r="TDE160" s="1410"/>
      <c r="TDF160" s="1410"/>
      <c r="TDG160" s="1410"/>
      <c r="TDH160" s="1410"/>
      <c r="TDI160" s="1410"/>
      <c r="TDJ160" s="1410"/>
      <c r="TDK160" s="1410"/>
      <c r="TDL160" s="1410"/>
      <c r="TDM160" s="1410"/>
      <c r="TDN160" s="1410"/>
      <c r="TDO160" s="1410"/>
      <c r="TDP160" s="1410"/>
      <c r="TDQ160" s="1410"/>
      <c r="TDR160" s="1410"/>
      <c r="TDS160" s="1410"/>
      <c r="TDT160" s="1410"/>
      <c r="TDU160" s="1410"/>
      <c r="TDV160" s="1410"/>
      <c r="TDW160" s="1410"/>
      <c r="TDX160" s="1410"/>
      <c r="TDY160" s="1410"/>
      <c r="TDZ160" s="1410"/>
      <c r="TEA160" s="1410"/>
      <c r="TEB160" s="1410"/>
      <c r="TEC160" s="1410"/>
      <c r="TED160" s="1410"/>
      <c r="TEE160" s="1410"/>
      <c r="TEF160" s="1410"/>
      <c r="TEG160" s="1410"/>
      <c r="TEH160" s="1410"/>
      <c r="TEI160" s="1410"/>
      <c r="TEJ160" s="1410"/>
      <c r="TEK160" s="1410"/>
      <c r="TEL160" s="1410"/>
      <c r="TEM160" s="1410"/>
      <c r="TEN160" s="1410"/>
      <c r="TEO160" s="1410"/>
      <c r="TEP160" s="1410"/>
      <c r="TEQ160" s="1410"/>
      <c r="TER160" s="1410"/>
      <c r="TES160" s="1410"/>
      <c r="TET160" s="1410"/>
      <c r="TEU160" s="1410"/>
      <c r="TEV160" s="1410"/>
      <c r="TEW160" s="1410"/>
      <c r="TEX160" s="1410"/>
      <c r="TEY160" s="1410"/>
      <c r="TEZ160" s="1410"/>
      <c r="TFA160" s="1410"/>
      <c r="TFB160" s="1410"/>
      <c r="TFC160" s="1410"/>
      <c r="TFD160" s="1410"/>
      <c r="TFE160" s="1410"/>
      <c r="TFF160" s="1410"/>
      <c r="TFG160" s="1410"/>
      <c r="TFH160" s="1410"/>
      <c r="TFI160" s="1410"/>
      <c r="TFJ160" s="1410"/>
      <c r="TFK160" s="1410"/>
      <c r="TFL160" s="1410"/>
      <c r="TFM160" s="1410"/>
      <c r="TFN160" s="1410"/>
      <c r="TFO160" s="1410"/>
      <c r="TFP160" s="1410"/>
      <c r="TFQ160" s="1410"/>
      <c r="TFR160" s="1410"/>
      <c r="TFS160" s="1410"/>
      <c r="TFT160" s="1410"/>
      <c r="TFU160" s="1410"/>
      <c r="TFV160" s="1410"/>
      <c r="TFW160" s="1410"/>
      <c r="TFX160" s="1410"/>
      <c r="TFY160" s="1410"/>
      <c r="TFZ160" s="1410"/>
      <c r="TGA160" s="1410"/>
      <c r="TGB160" s="1410"/>
      <c r="TGC160" s="1410"/>
      <c r="TGD160" s="1410"/>
      <c r="TGE160" s="1410"/>
      <c r="TGF160" s="1410"/>
      <c r="TGG160" s="1410"/>
      <c r="TGH160" s="1410"/>
      <c r="TGI160" s="1410"/>
      <c r="TGJ160" s="1410"/>
      <c r="TGK160" s="1410"/>
      <c r="TGL160" s="1410"/>
      <c r="TGM160" s="1410"/>
      <c r="TGN160" s="1410"/>
      <c r="TGO160" s="1410"/>
      <c r="TGP160" s="1410"/>
      <c r="TGQ160" s="1410"/>
      <c r="TGR160" s="1410"/>
      <c r="TGS160" s="1410"/>
      <c r="TGT160" s="1410"/>
      <c r="TGU160" s="1410"/>
      <c r="TGV160" s="1410"/>
      <c r="TGW160" s="1410"/>
      <c r="TGX160" s="1410"/>
      <c r="TGY160" s="1410"/>
      <c r="TGZ160" s="1410"/>
      <c r="THA160" s="1410"/>
      <c r="THB160" s="1410"/>
      <c r="THC160" s="1410"/>
      <c r="THD160" s="1410"/>
      <c r="THE160" s="1410"/>
      <c r="THF160" s="1410"/>
      <c r="THG160" s="1410"/>
      <c r="THH160" s="1410"/>
      <c r="THI160" s="1410"/>
      <c r="THJ160" s="1410"/>
      <c r="THK160" s="1410"/>
      <c r="THL160" s="1410"/>
      <c r="THM160" s="1410"/>
      <c r="THN160" s="1410"/>
      <c r="THO160" s="1410"/>
      <c r="THP160" s="1410"/>
      <c r="THQ160" s="1410"/>
      <c r="THR160" s="1410"/>
      <c r="THS160" s="1410"/>
      <c r="THT160" s="1410"/>
      <c r="THU160" s="1410"/>
      <c r="THV160" s="1410"/>
      <c r="THW160" s="1410"/>
      <c r="THX160" s="1410"/>
      <c r="THY160" s="1410"/>
      <c r="THZ160" s="1410"/>
      <c r="TIA160" s="1410"/>
      <c r="TIB160" s="1410"/>
      <c r="TIC160" s="1410"/>
      <c r="TID160" s="1410"/>
      <c r="TIE160" s="1410"/>
      <c r="TIF160" s="1410"/>
      <c r="TIG160" s="1410"/>
      <c r="TIH160" s="1410"/>
      <c r="TII160" s="1410"/>
      <c r="TIJ160" s="1410"/>
      <c r="TIK160" s="1410"/>
      <c r="TIL160" s="1410"/>
      <c r="TIM160" s="1410"/>
      <c r="TIN160" s="1410"/>
      <c r="TIO160" s="1410"/>
      <c r="TIP160" s="1410"/>
      <c r="TIQ160" s="1410"/>
      <c r="TIR160" s="1410"/>
      <c r="TIS160" s="1410"/>
      <c r="TIT160" s="1410"/>
      <c r="TIU160" s="1410"/>
      <c r="TIV160" s="1410"/>
      <c r="TIW160" s="1410"/>
      <c r="TIX160" s="1410"/>
      <c r="TIY160" s="1410"/>
      <c r="TIZ160" s="1410"/>
      <c r="TJA160" s="1410"/>
      <c r="TJB160" s="1410"/>
      <c r="TJC160" s="1410"/>
      <c r="TJD160" s="1410"/>
      <c r="TJE160" s="1410"/>
      <c r="TJF160" s="1410"/>
      <c r="TJG160" s="1410"/>
      <c r="TJH160" s="1410"/>
      <c r="TJI160" s="1410"/>
      <c r="TJJ160" s="1410"/>
      <c r="TJK160" s="1410"/>
      <c r="TJL160" s="1410"/>
      <c r="TJM160" s="1410"/>
      <c r="TJN160" s="1410"/>
      <c r="TJO160" s="1410"/>
      <c r="TJP160" s="1410"/>
      <c r="TJQ160" s="1410"/>
      <c r="TJR160" s="1410"/>
      <c r="TJS160" s="1410"/>
      <c r="TJT160" s="1410"/>
      <c r="TJU160" s="1410"/>
      <c r="TJV160" s="1410"/>
      <c r="TJW160" s="1410"/>
      <c r="TJX160" s="1410"/>
      <c r="TJY160" s="1410"/>
      <c r="TJZ160" s="1410"/>
      <c r="TKA160" s="1410"/>
      <c r="TKB160" s="1410"/>
      <c r="TKC160" s="1410"/>
      <c r="TKD160" s="1410"/>
      <c r="TKE160" s="1410"/>
      <c r="TKF160" s="1410"/>
      <c r="TKG160" s="1410"/>
      <c r="TKH160" s="1410"/>
      <c r="TKI160" s="1410"/>
      <c r="TKJ160" s="1410"/>
      <c r="TKK160" s="1410"/>
      <c r="TKL160" s="1410"/>
      <c r="TKM160" s="1410"/>
      <c r="TKN160" s="1410"/>
      <c r="TKO160" s="1410"/>
      <c r="TKP160" s="1410"/>
      <c r="TKQ160" s="1410"/>
      <c r="TKR160" s="1410"/>
      <c r="TKS160" s="1410"/>
      <c r="TKT160" s="1410"/>
      <c r="TKU160" s="1410"/>
      <c r="TKV160" s="1410"/>
      <c r="TKW160" s="1410"/>
      <c r="TKX160" s="1410"/>
      <c r="TKY160" s="1410"/>
      <c r="TKZ160" s="1410"/>
      <c r="TLA160" s="1410"/>
      <c r="TLB160" s="1410"/>
      <c r="TLC160" s="1410"/>
      <c r="TLD160" s="1410"/>
      <c r="TLE160" s="1410"/>
      <c r="TLF160" s="1410"/>
      <c r="TLG160" s="1410"/>
      <c r="TLH160" s="1410"/>
      <c r="TLI160" s="1410"/>
      <c r="TLJ160" s="1410"/>
      <c r="TLK160" s="1410"/>
      <c r="TLL160" s="1410"/>
      <c r="TLM160" s="1410"/>
      <c r="TLN160" s="1410"/>
      <c r="TLO160" s="1410"/>
      <c r="TLP160" s="1410"/>
      <c r="TLQ160" s="1410"/>
      <c r="TLR160" s="1410"/>
      <c r="TLS160" s="1410"/>
      <c r="TLT160" s="1410"/>
      <c r="TLU160" s="1410"/>
      <c r="TLV160" s="1410"/>
      <c r="TLW160" s="1410"/>
      <c r="TLX160" s="1410"/>
      <c r="TLY160" s="1410"/>
      <c r="TLZ160" s="1410"/>
      <c r="TMA160" s="1410"/>
      <c r="TMB160" s="1410"/>
      <c r="TMC160" s="1410"/>
      <c r="TMD160" s="1410"/>
      <c r="TME160" s="1410"/>
      <c r="TMF160" s="1410"/>
      <c r="TMG160" s="1410"/>
      <c r="TMH160" s="1410"/>
      <c r="TMI160" s="1410"/>
      <c r="TMJ160" s="1410"/>
      <c r="TMK160" s="1410"/>
      <c r="TML160" s="1410"/>
      <c r="TMM160" s="1410"/>
      <c r="TMN160" s="1410"/>
      <c r="TMO160" s="1410"/>
      <c r="TMP160" s="1410"/>
      <c r="TMQ160" s="1410"/>
      <c r="TMR160" s="1410"/>
      <c r="TMS160" s="1410"/>
      <c r="TMT160" s="1410"/>
      <c r="TMU160" s="1410"/>
      <c r="TMV160" s="1410"/>
      <c r="TMW160" s="1410"/>
      <c r="TMX160" s="1410"/>
      <c r="TMY160" s="1410"/>
      <c r="TMZ160" s="1410"/>
      <c r="TNA160" s="1410"/>
      <c r="TNB160" s="1410"/>
      <c r="TNC160" s="1410"/>
      <c r="TND160" s="1410"/>
      <c r="TNE160" s="1410"/>
      <c r="TNF160" s="1410"/>
      <c r="TNG160" s="1410"/>
      <c r="TNH160" s="1410"/>
      <c r="TNI160" s="1410"/>
      <c r="TNJ160" s="1410"/>
      <c r="TNK160" s="1410"/>
      <c r="TNL160" s="1410"/>
      <c r="TNM160" s="1410"/>
      <c r="TNN160" s="1410"/>
      <c r="TNO160" s="1410"/>
      <c r="TNP160" s="1410"/>
      <c r="TNQ160" s="1410"/>
      <c r="TNR160" s="1410"/>
      <c r="TNS160" s="1410"/>
      <c r="TNT160" s="1410"/>
      <c r="TNU160" s="1410"/>
      <c r="TNV160" s="1410"/>
      <c r="TNW160" s="1410"/>
      <c r="TNX160" s="1410"/>
      <c r="TNY160" s="1410"/>
      <c r="TNZ160" s="1410"/>
      <c r="TOA160" s="1410"/>
      <c r="TOB160" s="1410"/>
      <c r="TOC160" s="1410"/>
      <c r="TOD160" s="1410"/>
      <c r="TOE160" s="1410"/>
      <c r="TOF160" s="1410"/>
      <c r="TOG160" s="1410"/>
      <c r="TOH160" s="1410"/>
      <c r="TOI160" s="1410"/>
      <c r="TOJ160" s="1410"/>
      <c r="TOK160" s="1410"/>
      <c r="TOL160" s="1410"/>
      <c r="TOM160" s="1410"/>
      <c r="TON160" s="1410"/>
      <c r="TOO160" s="1410"/>
      <c r="TOP160" s="1410"/>
      <c r="TOQ160" s="1410"/>
      <c r="TOR160" s="1410"/>
      <c r="TOS160" s="1410"/>
      <c r="TOT160" s="1410"/>
      <c r="TOU160" s="1410"/>
      <c r="TOV160" s="1410"/>
      <c r="TOW160" s="1410"/>
      <c r="TOX160" s="1410"/>
      <c r="TOY160" s="1410"/>
      <c r="TOZ160" s="1410"/>
      <c r="TPA160" s="1410"/>
      <c r="TPB160" s="1410"/>
      <c r="TPC160" s="1410"/>
      <c r="TPD160" s="1410"/>
      <c r="TPE160" s="1410"/>
      <c r="TPF160" s="1410"/>
      <c r="TPG160" s="1410"/>
      <c r="TPH160" s="1410"/>
      <c r="TPI160" s="1410"/>
      <c r="TPJ160" s="1410"/>
      <c r="TPK160" s="1410"/>
      <c r="TPL160" s="1410"/>
      <c r="TPM160" s="1410"/>
      <c r="TPN160" s="1410"/>
      <c r="TPO160" s="1410"/>
      <c r="TPP160" s="1410"/>
      <c r="TPQ160" s="1410"/>
      <c r="TPR160" s="1410"/>
      <c r="TPS160" s="1410"/>
      <c r="TPT160" s="1410"/>
      <c r="TPU160" s="1410"/>
      <c r="TPV160" s="1410"/>
      <c r="TPW160" s="1410"/>
      <c r="TPX160" s="1410"/>
      <c r="TPY160" s="1410"/>
      <c r="TPZ160" s="1410"/>
      <c r="TQA160" s="1410"/>
      <c r="TQB160" s="1410"/>
      <c r="TQC160" s="1410"/>
      <c r="TQD160" s="1410"/>
      <c r="TQE160" s="1410"/>
      <c r="TQF160" s="1410"/>
      <c r="TQG160" s="1410"/>
      <c r="TQH160" s="1410"/>
      <c r="TQI160" s="1410"/>
      <c r="TQJ160" s="1410"/>
      <c r="TQK160" s="1410"/>
      <c r="TQL160" s="1410"/>
      <c r="TQM160" s="1410"/>
      <c r="TQN160" s="1410"/>
      <c r="TQO160" s="1410"/>
      <c r="TQP160" s="1410"/>
      <c r="TQQ160" s="1410"/>
      <c r="TQR160" s="1410"/>
      <c r="TQS160" s="1410"/>
      <c r="TQT160" s="1410"/>
      <c r="TQU160" s="1410"/>
      <c r="TQV160" s="1410"/>
      <c r="TQW160" s="1410"/>
      <c r="TQX160" s="1410"/>
      <c r="TQY160" s="1410"/>
      <c r="TQZ160" s="1410"/>
      <c r="TRA160" s="1410"/>
      <c r="TRB160" s="1410"/>
      <c r="TRC160" s="1410"/>
      <c r="TRD160" s="1410"/>
      <c r="TRE160" s="1410"/>
      <c r="TRF160" s="1410"/>
      <c r="TRG160" s="1410"/>
      <c r="TRH160" s="1410"/>
      <c r="TRI160" s="1410"/>
      <c r="TRJ160" s="1410"/>
      <c r="TRK160" s="1410"/>
      <c r="TRL160" s="1410"/>
      <c r="TRM160" s="1410"/>
      <c r="TRN160" s="1410"/>
      <c r="TRO160" s="1410"/>
      <c r="TRP160" s="1410"/>
      <c r="TRQ160" s="1410"/>
      <c r="TRR160" s="1410"/>
      <c r="TRS160" s="1410"/>
      <c r="TRT160" s="1410"/>
      <c r="TRU160" s="1410"/>
      <c r="TRV160" s="1410"/>
      <c r="TRW160" s="1410"/>
      <c r="TRX160" s="1410"/>
      <c r="TRY160" s="1410"/>
      <c r="TRZ160" s="1410"/>
      <c r="TSA160" s="1410"/>
      <c r="TSB160" s="1410"/>
      <c r="TSC160" s="1410"/>
      <c r="TSD160" s="1410"/>
      <c r="TSE160" s="1410"/>
      <c r="TSF160" s="1410"/>
      <c r="TSG160" s="1410"/>
      <c r="TSH160" s="1410"/>
      <c r="TSI160" s="1410"/>
      <c r="TSJ160" s="1410"/>
      <c r="TSK160" s="1410"/>
      <c r="TSL160" s="1410"/>
      <c r="TSM160" s="1410"/>
      <c r="TSN160" s="1410"/>
      <c r="TSO160" s="1410"/>
      <c r="TSP160" s="1410"/>
      <c r="TSQ160" s="1410"/>
      <c r="TSR160" s="1410"/>
      <c r="TSS160" s="1410"/>
      <c r="TST160" s="1410"/>
      <c r="TSU160" s="1410"/>
      <c r="TSV160" s="1410"/>
      <c r="TSW160" s="1410"/>
      <c r="TSX160" s="1410"/>
      <c r="TSY160" s="1410"/>
      <c r="TSZ160" s="1410"/>
      <c r="TTA160" s="1410"/>
      <c r="TTB160" s="1410"/>
      <c r="TTC160" s="1410"/>
      <c r="TTD160" s="1410"/>
      <c r="TTE160" s="1410"/>
      <c r="TTF160" s="1410"/>
      <c r="TTG160" s="1410"/>
      <c r="TTH160" s="1410"/>
      <c r="TTI160" s="1410"/>
      <c r="TTJ160" s="1410"/>
      <c r="TTK160" s="1410"/>
      <c r="TTL160" s="1410"/>
      <c r="TTM160" s="1410"/>
      <c r="TTN160" s="1410"/>
      <c r="TTO160" s="1410"/>
      <c r="TTP160" s="1410"/>
      <c r="TTQ160" s="1410"/>
      <c r="TTR160" s="1410"/>
      <c r="TTS160" s="1410"/>
      <c r="TTT160" s="1410"/>
      <c r="TTU160" s="1410"/>
      <c r="TTV160" s="1410"/>
      <c r="TTW160" s="1410"/>
      <c r="TTX160" s="1410"/>
      <c r="TTY160" s="1410"/>
      <c r="TTZ160" s="1410"/>
      <c r="TUA160" s="1410"/>
      <c r="TUB160" s="1410"/>
      <c r="TUC160" s="1410"/>
      <c r="TUD160" s="1410"/>
      <c r="TUE160" s="1410"/>
      <c r="TUF160" s="1410"/>
      <c r="TUG160" s="1410"/>
      <c r="TUH160" s="1410"/>
      <c r="TUI160" s="1410"/>
      <c r="TUJ160" s="1410"/>
      <c r="TUK160" s="1410"/>
      <c r="TUL160" s="1410"/>
      <c r="TUM160" s="1410"/>
      <c r="TUN160" s="1410"/>
      <c r="TUO160" s="1410"/>
      <c r="TUP160" s="1410"/>
      <c r="TUQ160" s="1410"/>
      <c r="TUR160" s="1410"/>
      <c r="TUS160" s="1410"/>
      <c r="TUT160" s="1410"/>
      <c r="TUU160" s="1410"/>
      <c r="TUV160" s="1410"/>
      <c r="TUW160" s="1410"/>
      <c r="TUX160" s="1410"/>
      <c r="TUY160" s="1410"/>
      <c r="TUZ160" s="1410"/>
      <c r="TVA160" s="1410"/>
      <c r="TVB160" s="1410"/>
      <c r="TVC160" s="1410"/>
      <c r="TVD160" s="1410"/>
      <c r="TVE160" s="1410"/>
      <c r="TVF160" s="1410"/>
      <c r="TVG160" s="1410"/>
      <c r="TVH160" s="1410"/>
      <c r="TVI160" s="1410"/>
      <c r="TVJ160" s="1410"/>
      <c r="TVK160" s="1410"/>
      <c r="TVL160" s="1410"/>
      <c r="TVM160" s="1410"/>
      <c r="TVN160" s="1410"/>
      <c r="TVO160" s="1410"/>
      <c r="TVP160" s="1410"/>
      <c r="TVQ160" s="1410"/>
      <c r="TVR160" s="1410"/>
      <c r="TVS160" s="1410"/>
      <c r="TVT160" s="1410"/>
      <c r="TVU160" s="1410"/>
      <c r="TVV160" s="1410"/>
      <c r="TVW160" s="1410"/>
      <c r="TVX160" s="1410"/>
      <c r="TVY160" s="1410"/>
      <c r="TVZ160" s="1410"/>
      <c r="TWA160" s="1410"/>
      <c r="TWB160" s="1410"/>
      <c r="TWC160" s="1410"/>
      <c r="TWD160" s="1410"/>
      <c r="TWE160" s="1410"/>
      <c r="TWF160" s="1410"/>
      <c r="TWG160" s="1410"/>
      <c r="TWH160" s="1410"/>
      <c r="TWI160" s="1410"/>
      <c r="TWJ160" s="1410"/>
      <c r="TWK160" s="1410"/>
      <c r="TWL160" s="1410"/>
      <c r="TWM160" s="1410"/>
      <c r="TWN160" s="1410"/>
      <c r="TWO160" s="1410"/>
      <c r="TWP160" s="1410"/>
      <c r="TWQ160" s="1410"/>
      <c r="TWR160" s="1410"/>
      <c r="TWS160" s="1410"/>
      <c r="TWT160" s="1410"/>
      <c r="TWU160" s="1410"/>
      <c r="TWV160" s="1410"/>
      <c r="TWW160" s="1410"/>
      <c r="TWX160" s="1410"/>
      <c r="TWY160" s="1410"/>
      <c r="TWZ160" s="1410"/>
      <c r="TXA160" s="1410"/>
      <c r="TXB160" s="1410"/>
      <c r="TXC160" s="1410"/>
      <c r="TXD160" s="1410"/>
      <c r="TXE160" s="1410"/>
      <c r="TXF160" s="1410"/>
      <c r="TXG160" s="1410"/>
      <c r="TXH160" s="1410"/>
      <c r="TXI160" s="1410"/>
      <c r="TXJ160" s="1410"/>
      <c r="TXK160" s="1410"/>
      <c r="TXL160" s="1410"/>
      <c r="TXM160" s="1410"/>
      <c r="TXN160" s="1410"/>
      <c r="TXO160" s="1410"/>
      <c r="TXP160" s="1410"/>
      <c r="TXQ160" s="1410"/>
      <c r="TXR160" s="1410"/>
      <c r="TXS160" s="1410"/>
      <c r="TXT160" s="1410"/>
      <c r="TXU160" s="1410"/>
      <c r="TXV160" s="1410"/>
      <c r="TXW160" s="1410"/>
      <c r="TXX160" s="1410"/>
      <c r="TXY160" s="1410"/>
      <c r="TXZ160" s="1410"/>
      <c r="TYA160" s="1410"/>
      <c r="TYB160" s="1410"/>
      <c r="TYC160" s="1410"/>
      <c r="TYD160" s="1410"/>
      <c r="TYE160" s="1410"/>
      <c r="TYF160" s="1410"/>
      <c r="TYG160" s="1410"/>
      <c r="TYH160" s="1410"/>
      <c r="TYI160" s="1410"/>
      <c r="TYJ160" s="1410"/>
      <c r="TYK160" s="1410"/>
      <c r="TYL160" s="1410"/>
      <c r="TYM160" s="1410"/>
      <c r="TYN160" s="1410"/>
      <c r="TYO160" s="1410"/>
      <c r="TYP160" s="1410"/>
      <c r="TYQ160" s="1410"/>
      <c r="TYR160" s="1410"/>
      <c r="TYS160" s="1410"/>
      <c r="TYT160" s="1410"/>
      <c r="TYU160" s="1410"/>
      <c r="TYV160" s="1410"/>
      <c r="TYW160" s="1410"/>
      <c r="TYX160" s="1410"/>
      <c r="TYY160" s="1410"/>
      <c r="TYZ160" s="1410"/>
      <c r="TZA160" s="1410"/>
      <c r="TZB160" s="1410"/>
      <c r="TZC160" s="1410"/>
      <c r="TZD160" s="1410"/>
      <c r="TZE160" s="1410"/>
      <c r="TZF160" s="1410"/>
      <c r="TZG160" s="1410"/>
      <c r="TZH160" s="1410"/>
      <c r="TZI160" s="1410"/>
      <c r="TZJ160" s="1410"/>
      <c r="TZK160" s="1410"/>
      <c r="TZL160" s="1410"/>
      <c r="TZM160" s="1410"/>
      <c r="TZN160" s="1410"/>
      <c r="TZO160" s="1410"/>
      <c r="TZP160" s="1410"/>
      <c r="TZQ160" s="1410"/>
      <c r="TZR160" s="1410"/>
      <c r="TZS160" s="1410"/>
      <c r="TZT160" s="1410"/>
      <c r="TZU160" s="1410"/>
      <c r="TZV160" s="1410"/>
      <c r="TZW160" s="1410"/>
      <c r="TZX160" s="1410"/>
      <c r="TZY160" s="1410"/>
      <c r="TZZ160" s="1410"/>
      <c r="UAA160" s="1410"/>
      <c r="UAB160" s="1410"/>
      <c r="UAC160" s="1410"/>
      <c r="UAD160" s="1410"/>
      <c r="UAE160" s="1410"/>
      <c r="UAF160" s="1410"/>
      <c r="UAG160" s="1410"/>
      <c r="UAH160" s="1410"/>
      <c r="UAI160" s="1410"/>
      <c r="UAJ160" s="1410"/>
      <c r="UAK160" s="1410"/>
      <c r="UAL160" s="1410"/>
      <c r="UAM160" s="1410"/>
      <c r="UAN160" s="1410"/>
      <c r="UAO160" s="1410"/>
      <c r="UAP160" s="1410"/>
      <c r="UAQ160" s="1410"/>
      <c r="UAR160" s="1410"/>
      <c r="UAS160" s="1410"/>
      <c r="UAT160" s="1410"/>
      <c r="UAU160" s="1410"/>
      <c r="UAV160" s="1410"/>
      <c r="UAW160" s="1410"/>
      <c r="UAX160" s="1410"/>
      <c r="UAY160" s="1410"/>
      <c r="UAZ160" s="1410"/>
      <c r="UBA160" s="1410"/>
      <c r="UBB160" s="1410"/>
      <c r="UBC160" s="1410"/>
      <c r="UBD160" s="1410"/>
      <c r="UBE160" s="1410"/>
      <c r="UBF160" s="1410"/>
      <c r="UBG160" s="1410"/>
      <c r="UBH160" s="1410"/>
      <c r="UBI160" s="1410"/>
      <c r="UBJ160" s="1410"/>
      <c r="UBK160" s="1410"/>
      <c r="UBL160" s="1410"/>
      <c r="UBM160" s="1410"/>
      <c r="UBN160" s="1410"/>
      <c r="UBO160" s="1410"/>
      <c r="UBP160" s="1410"/>
      <c r="UBQ160" s="1410"/>
      <c r="UBR160" s="1410"/>
      <c r="UBS160" s="1410"/>
      <c r="UBT160" s="1410"/>
      <c r="UBU160" s="1410"/>
      <c r="UBV160" s="1410"/>
      <c r="UBW160" s="1410"/>
      <c r="UBX160" s="1410"/>
      <c r="UBY160" s="1410"/>
      <c r="UBZ160" s="1410"/>
      <c r="UCA160" s="1410"/>
      <c r="UCB160" s="1410"/>
      <c r="UCC160" s="1410"/>
      <c r="UCD160" s="1410"/>
      <c r="UCE160" s="1410"/>
      <c r="UCF160" s="1410"/>
      <c r="UCG160" s="1410"/>
      <c r="UCH160" s="1410"/>
      <c r="UCI160" s="1410"/>
      <c r="UCJ160" s="1410"/>
      <c r="UCK160" s="1410"/>
      <c r="UCL160" s="1410"/>
      <c r="UCM160" s="1410"/>
      <c r="UCN160" s="1410"/>
      <c r="UCO160" s="1410"/>
      <c r="UCP160" s="1410"/>
      <c r="UCQ160" s="1410"/>
      <c r="UCR160" s="1410"/>
      <c r="UCS160" s="1410"/>
      <c r="UCT160" s="1410"/>
      <c r="UCU160" s="1410"/>
      <c r="UCV160" s="1410"/>
      <c r="UCW160" s="1410"/>
      <c r="UCX160" s="1410"/>
      <c r="UCY160" s="1410"/>
      <c r="UCZ160" s="1410"/>
      <c r="UDA160" s="1410"/>
      <c r="UDB160" s="1410"/>
      <c r="UDC160" s="1410"/>
      <c r="UDD160" s="1410"/>
      <c r="UDE160" s="1410"/>
      <c r="UDF160" s="1410"/>
      <c r="UDG160" s="1410"/>
      <c r="UDH160" s="1410"/>
      <c r="UDI160" s="1410"/>
      <c r="UDJ160" s="1410"/>
      <c r="UDK160" s="1410"/>
      <c r="UDL160" s="1410"/>
      <c r="UDM160" s="1410"/>
      <c r="UDN160" s="1410"/>
      <c r="UDO160" s="1410"/>
      <c r="UDP160" s="1410"/>
      <c r="UDQ160" s="1410"/>
      <c r="UDR160" s="1410"/>
      <c r="UDS160" s="1410"/>
      <c r="UDT160" s="1410"/>
      <c r="UDU160" s="1410"/>
      <c r="UDV160" s="1410"/>
      <c r="UDW160" s="1410"/>
      <c r="UDX160" s="1410"/>
      <c r="UDY160" s="1410"/>
      <c r="UDZ160" s="1410"/>
      <c r="UEA160" s="1410"/>
      <c r="UEB160" s="1410"/>
      <c r="UEC160" s="1410"/>
      <c r="UED160" s="1410"/>
      <c r="UEE160" s="1410"/>
      <c r="UEF160" s="1410"/>
      <c r="UEG160" s="1410"/>
      <c r="UEH160" s="1410"/>
      <c r="UEI160" s="1410"/>
      <c r="UEJ160" s="1410"/>
      <c r="UEK160" s="1410"/>
      <c r="UEL160" s="1410"/>
      <c r="UEM160" s="1410"/>
      <c r="UEN160" s="1410"/>
      <c r="UEO160" s="1410"/>
      <c r="UEP160" s="1410"/>
      <c r="UEQ160" s="1410"/>
      <c r="UER160" s="1410"/>
      <c r="UES160" s="1410"/>
      <c r="UET160" s="1410"/>
      <c r="UEU160" s="1410"/>
      <c r="UEV160" s="1410"/>
      <c r="UEW160" s="1410"/>
      <c r="UEX160" s="1410"/>
      <c r="UEY160" s="1410"/>
      <c r="UEZ160" s="1410"/>
      <c r="UFA160" s="1410"/>
      <c r="UFB160" s="1410"/>
      <c r="UFC160" s="1410"/>
      <c r="UFD160" s="1410"/>
      <c r="UFE160" s="1410"/>
      <c r="UFF160" s="1410"/>
      <c r="UFG160" s="1410"/>
      <c r="UFH160" s="1410"/>
      <c r="UFI160" s="1410"/>
      <c r="UFJ160" s="1410"/>
      <c r="UFK160" s="1410"/>
      <c r="UFL160" s="1410"/>
      <c r="UFM160" s="1410"/>
      <c r="UFN160" s="1410"/>
      <c r="UFO160" s="1410"/>
      <c r="UFP160" s="1410"/>
      <c r="UFQ160" s="1410"/>
      <c r="UFR160" s="1410"/>
      <c r="UFS160" s="1410"/>
      <c r="UFT160" s="1410"/>
      <c r="UFU160" s="1410"/>
      <c r="UFV160" s="1410"/>
      <c r="UFW160" s="1410"/>
      <c r="UFX160" s="1410"/>
      <c r="UFY160" s="1410"/>
      <c r="UFZ160" s="1410"/>
      <c r="UGA160" s="1410"/>
      <c r="UGB160" s="1410"/>
      <c r="UGC160" s="1410"/>
      <c r="UGD160" s="1410"/>
      <c r="UGE160" s="1410"/>
      <c r="UGF160" s="1410"/>
      <c r="UGG160" s="1410"/>
      <c r="UGH160" s="1410"/>
      <c r="UGI160" s="1410"/>
      <c r="UGJ160" s="1410"/>
      <c r="UGK160" s="1410"/>
      <c r="UGL160" s="1410"/>
      <c r="UGM160" s="1410"/>
      <c r="UGN160" s="1410"/>
      <c r="UGO160" s="1410"/>
      <c r="UGP160" s="1410"/>
      <c r="UGQ160" s="1410"/>
      <c r="UGR160" s="1410"/>
      <c r="UGS160" s="1410"/>
      <c r="UGT160" s="1410"/>
      <c r="UGU160" s="1410"/>
      <c r="UGV160" s="1410"/>
      <c r="UGW160" s="1410"/>
      <c r="UGX160" s="1410"/>
      <c r="UGY160" s="1410"/>
      <c r="UGZ160" s="1410"/>
      <c r="UHA160" s="1410"/>
      <c r="UHB160" s="1410"/>
      <c r="UHC160" s="1410"/>
      <c r="UHD160" s="1410"/>
      <c r="UHE160" s="1410"/>
      <c r="UHF160" s="1410"/>
      <c r="UHG160" s="1410"/>
      <c r="UHH160" s="1410"/>
      <c r="UHI160" s="1410"/>
      <c r="UHJ160" s="1410"/>
      <c r="UHK160" s="1410"/>
      <c r="UHL160" s="1410"/>
      <c r="UHM160" s="1410"/>
      <c r="UHN160" s="1410"/>
      <c r="UHO160" s="1410"/>
      <c r="UHP160" s="1410"/>
      <c r="UHQ160" s="1410"/>
      <c r="UHR160" s="1410"/>
      <c r="UHS160" s="1410"/>
      <c r="UHT160" s="1410"/>
      <c r="UHU160" s="1410"/>
      <c r="UHV160" s="1410"/>
      <c r="UHW160" s="1410"/>
      <c r="UHX160" s="1410"/>
      <c r="UHY160" s="1410"/>
      <c r="UHZ160" s="1410"/>
      <c r="UIA160" s="1410"/>
      <c r="UIB160" s="1410"/>
      <c r="UIC160" s="1410"/>
      <c r="UID160" s="1410"/>
      <c r="UIE160" s="1410"/>
      <c r="UIF160" s="1410"/>
      <c r="UIG160" s="1410"/>
      <c r="UIH160" s="1410"/>
      <c r="UII160" s="1410"/>
      <c r="UIJ160" s="1410"/>
      <c r="UIK160" s="1410"/>
      <c r="UIL160" s="1410"/>
      <c r="UIM160" s="1410"/>
      <c r="UIN160" s="1410"/>
      <c r="UIO160" s="1410"/>
      <c r="UIP160" s="1410"/>
      <c r="UIQ160" s="1410"/>
      <c r="UIR160" s="1410"/>
      <c r="UIS160" s="1410"/>
      <c r="UIT160" s="1410"/>
      <c r="UIU160" s="1410"/>
      <c r="UIV160" s="1410"/>
      <c r="UIW160" s="1410"/>
      <c r="UIX160" s="1410"/>
      <c r="UIY160" s="1410"/>
      <c r="UIZ160" s="1410"/>
      <c r="UJA160" s="1410"/>
      <c r="UJB160" s="1410"/>
      <c r="UJC160" s="1410"/>
      <c r="UJD160" s="1410"/>
      <c r="UJE160" s="1410"/>
      <c r="UJF160" s="1410"/>
      <c r="UJG160" s="1410"/>
      <c r="UJH160" s="1410"/>
      <c r="UJI160" s="1410"/>
      <c r="UJJ160" s="1410"/>
      <c r="UJK160" s="1410"/>
      <c r="UJL160" s="1410"/>
      <c r="UJM160" s="1410"/>
      <c r="UJN160" s="1410"/>
      <c r="UJO160" s="1410"/>
      <c r="UJP160" s="1410"/>
      <c r="UJQ160" s="1410"/>
      <c r="UJR160" s="1410"/>
      <c r="UJS160" s="1410"/>
      <c r="UJT160" s="1410"/>
      <c r="UJU160" s="1410"/>
      <c r="UJV160" s="1410"/>
      <c r="UJW160" s="1410"/>
      <c r="UJX160" s="1410"/>
      <c r="UJY160" s="1410"/>
      <c r="UJZ160" s="1410"/>
      <c r="UKA160" s="1410"/>
      <c r="UKB160" s="1410"/>
      <c r="UKC160" s="1410"/>
      <c r="UKD160" s="1410"/>
      <c r="UKE160" s="1410"/>
      <c r="UKF160" s="1410"/>
      <c r="UKG160" s="1410"/>
      <c r="UKH160" s="1410"/>
      <c r="UKI160" s="1410"/>
      <c r="UKJ160" s="1410"/>
      <c r="UKK160" s="1410"/>
      <c r="UKL160" s="1410"/>
      <c r="UKM160" s="1410"/>
      <c r="UKN160" s="1410"/>
      <c r="UKO160" s="1410"/>
      <c r="UKP160" s="1410"/>
      <c r="UKQ160" s="1410"/>
      <c r="UKR160" s="1410"/>
      <c r="UKS160" s="1410"/>
      <c r="UKT160" s="1410"/>
      <c r="UKU160" s="1410"/>
      <c r="UKV160" s="1410"/>
      <c r="UKW160" s="1410"/>
      <c r="UKX160" s="1410"/>
      <c r="UKY160" s="1410"/>
      <c r="UKZ160" s="1410"/>
      <c r="ULA160" s="1410"/>
      <c r="ULB160" s="1410"/>
      <c r="ULC160" s="1410"/>
      <c r="ULD160" s="1410"/>
      <c r="ULE160" s="1410"/>
      <c r="ULF160" s="1410"/>
      <c r="ULG160" s="1410"/>
      <c r="ULH160" s="1410"/>
      <c r="ULI160" s="1410"/>
      <c r="ULJ160" s="1410"/>
      <c r="ULK160" s="1410"/>
      <c r="ULL160" s="1410"/>
      <c r="ULM160" s="1410"/>
      <c r="ULN160" s="1410"/>
      <c r="ULO160" s="1410"/>
      <c r="ULP160" s="1410"/>
      <c r="ULQ160" s="1410"/>
      <c r="ULR160" s="1410"/>
      <c r="ULS160" s="1410"/>
      <c r="ULT160" s="1410"/>
      <c r="ULU160" s="1410"/>
      <c r="ULV160" s="1410"/>
      <c r="ULW160" s="1410"/>
      <c r="ULX160" s="1410"/>
      <c r="ULY160" s="1410"/>
      <c r="ULZ160" s="1410"/>
      <c r="UMA160" s="1410"/>
      <c r="UMB160" s="1410"/>
      <c r="UMC160" s="1410"/>
      <c r="UMD160" s="1410"/>
      <c r="UME160" s="1410"/>
      <c r="UMF160" s="1410"/>
      <c r="UMG160" s="1410"/>
      <c r="UMH160" s="1410"/>
      <c r="UMI160" s="1410"/>
      <c r="UMJ160" s="1410"/>
      <c r="UMK160" s="1410"/>
      <c r="UML160" s="1410"/>
      <c r="UMM160" s="1410"/>
      <c r="UMN160" s="1410"/>
      <c r="UMO160" s="1410"/>
      <c r="UMP160" s="1410"/>
      <c r="UMQ160" s="1410"/>
      <c r="UMR160" s="1410"/>
      <c r="UMS160" s="1410"/>
      <c r="UMT160" s="1410"/>
      <c r="UMU160" s="1410"/>
      <c r="UMV160" s="1410"/>
      <c r="UMW160" s="1410"/>
      <c r="UMX160" s="1410"/>
      <c r="UMY160" s="1410"/>
      <c r="UMZ160" s="1410"/>
      <c r="UNA160" s="1410"/>
      <c r="UNB160" s="1410"/>
      <c r="UNC160" s="1410"/>
      <c r="UND160" s="1410"/>
      <c r="UNE160" s="1410"/>
      <c r="UNF160" s="1410"/>
      <c r="UNG160" s="1410"/>
      <c r="UNH160" s="1410"/>
      <c r="UNI160" s="1410"/>
      <c r="UNJ160" s="1410"/>
      <c r="UNK160" s="1410"/>
      <c r="UNL160" s="1410"/>
      <c r="UNM160" s="1410"/>
      <c r="UNN160" s="1410"/>
      <c r="UNO160" s="1410"/>
      <c r="UNP160" s="1410"/>
      <c r="UNQ160" s="1410"/>
      <c r="UNR160" s="1410"/>
      <c r="UNS160" s="1410"/>
      <c r="UNT160" s="1410"/>
      <c r="UNU160" s="1410"/>
      <c r="UNV160" s="1410"/>
      <c r="UNW160" s="1410"/>
      <c r="UNX160" s="1410"/>
      <c r="UNY160" s="1410"/>
      <c r="UNZ160" s="1410"/>
      <c r="UOA160" s="1410"/>
      <c r="UOB160" s="1410"/>
      <c r="UOC160" s="1410"/>
      <c r="UOD160" s="1410"/>
      <c r="UOE160" s="1410"/>
      <c r="UOF160" s="1410"/>
      <c r="UOG160" s="1410"/>
      <c r="UOH160" s="1410"/>
      <c r="UOI160" s="1410"/>
      <c r="UOJ160" s="1410"/>
      <c r="UOK160" s="1410"/>
      <c r="UOL160" s="1410"/>
      <c r="UOM160" s="1410"/>
      <c r="UON160" s="1410"/>
      <c r="UOO160" s="1410"/>
      <c r="UOP160" s="1410"/>
      <c r="UOQ160" s="1410"/>
      <c r="UOR160" s="1410"/>
      <c r="UOS160" s="1410"/>
      <c r="UOT160" s="1410"/>
      <c r="UOU160" s="1410"/>
      <c r="UOV160" s="1410"/>
      <c r="UOW160" s="1410"/>
      <c r="UOX160" s="1410"/>
      <c r="UOY160" s="1410"/>
      <c r="UOZ160" s="1410"/>
      <c r="UPA160" s="1410"/>
      <c r="UPB160" s="1410"/>
      <c r="UPC160" s="1410"/>
      <c r="UPD160" s="1410"/>
      <c r="UPE160" s="1410"/>
      <c r="UPF160" s="1410"/>
      <c r="UPG160" s="1410"/>
      <c r="UPH160" s="1410"/>
      <c r="UPI160" s="1410"/>
      <c r="UPJ160" s="1410"/>
      <c r="UPK160" s="1410"/>
      <c r="UPL160" s="1410"/>
      <c r="UPM160" s="1410"/>
      <c r="UPN160" s="1410"/>
      <c r="UPO160" s="1410"/>
      <c r="UPP160" s="1410"/>
      <c r="UPQ160" s="1410"/>
      <c r="UPR160" s="1410"/>
      <c r="UPS160" s="1410"/>
      <c r="UPT160" s="1410"/>
      <c r="UPU160" s="1410"/>
      <c r="UPV160" s="1410"/>
      <c r="UPW160" s="1410"/>
      <c r="UPX160" s="1410"/>
      <c r="UPY160" s="1410"/>
      <c r="UPZ160" s="1410"/>
      <c r="UQA160" s="1410"/>
      <c r="UQB160" s="1410"/>
      <c r="UQC160" s="1410"/>
      <c r="UQD160" s="1410"/>
      <c r="UQE160" s="1410"/>
      <c r="UQF160" s="1410"/>
      <c r="UQG160" s="1410"/>
      <c r="UQH160" s="1410"/>
      <c r="UQI160" s="1410"/>
      <c r="UQJ160" s="1410"/>
      <c r="UQK160" s="1410"/>
      <c r="UQL160" s="1410"/>
      <c r="UQM160" s="1410"/>
      <c r="UQN160" s="1410"/>
      <c r="UQO160" s="1410"/>
      <c r="UQP160" s="1410"/>
      <c r="UQQ160" s="1410"/>
      <c r="UQR160" s="1410"/>
      <c r="UQS160" s="1410"/>
      <c r="UQT160" s="1410"/>
      <c r="UQU160" s="1410"/>
      <c r="UQV160" s="1410"/>
      <c r="UQW160" s="1410"/>
      <c r="UQX160" s="1410"/>
      <c r="UQY160" s="1410"/>
      <c r="UQZ160" s="1410"/>
      <c r="URA160" s="1410"/>
      <c r="URB160" s="1410"/>
      <c r="URC160" s="1410"/>
      <c r="URD160" s="1410"/>
      <c r="URE160" s="1410"/>
      <c r="URF160" s="1410"/>
      <c r="URG160" s="1410"/>
      <c r="URH160" s="1410"/>
      <c r="URI160" s="1410"/>
      <c r="URJ160" s="1410"/>
      <c r="URK160" s="1410"/>
      <c r="URL160" s="1410"/>
      <c r="URM160" s="1410"/>
      <c r="URN160" s="1410"/>
      <c r="URO160" s="1410"/>
      <c r="URP160" s="1410"/>
      <c r="URQ160" s="1410"/>
      <c r="URR160" s="1410"/>
      <c r="URS160" s="1410"/>
      <c r="URT160" s="1410"/>
      <c r="URU160" s="1410"/>
      <c r="URV160" s="1410"/>
      <c r="URW160" s="1410"/>
      <c r="URX160" s="1410"/>
      <c r="URY160" s="1410"/>
      <c r="URZ160" s="1410"/>
      <c r="USA160" s="1410"/>
      <c r="USB160" s="1410"/>
      <c r="USC160" s="1410"/>
      <c r="USD160" s="1410"/>
      <c r="USE160" s="1410"/>
      <c r="USF160" s="1410"/>
      <c r="USG160" s="1410"/>
      <c r="USH160" s="1410"/>
      <c r="USI160" s="1410"/>
      <c r="USJ160" s="1410"/>
      <c r="USK160" s="1410"/>
      <c r="USL160" s="1410"/>
      <c r="USM160" s="1410"/>
      <c r="USN160" s="1410"/>
      <c r="USO160" s="1410"/>
      <c r="USP160" s="1410"/>
      <c r="USQ160" s="1410"/>
      <c r="USR160" s="1410"/>
      <c r="USS160" s="1410"/>
      <c r="UST160" s="1410"/>
      <c r="USU160" s="1410"/>
      <c r="USV160" s="1410"/>
      <c r="USW160" s="1410"/>
      <c r="USX160" s="1410"/>
      <c r="USY160" s="1410"/>
      <c r="USZ160" s="1410"/>
      <c r="UTA160" s="1410"/>
      <c r="UTB160" s="1410"/>
      <c r="UTC160" s="1410"/>
      <c r="UTD160" s="1410"/>
      <c r="UTE160" s="1410"/>
      <c r="UTF160" s="1410"/>
      <c r="UTG160" s="1410"/>
      <c r="UTH160" s="1410"/>
      <c r="UTI160" s="1410"/>
      <c r="UTJ160" s="1410"/>
      <c r="UTK160" s="1410"/>
      <c r="UTL160" s="1410"/>
      <c r="UTM160" s="1410"/>
      <c r="UTN160" s="1410"/>
      <c r="UTO160" s="1410"/>
      <c r="UTP160" s="1410"/>
      <c r="UTQ160" s="1410"/>
      <c r="UTR160" s="1410"/>
      <c r="UTS160" s="1410"/>
      <c r="UTT160" s="1410"/>
      <c r="UTU160" s="1410"/>
      <c r="UTV160" s="1410"/>
      <c r="UTW160" s="1410"/>
      <c r="UTX160" s="1410"/>
      <c r="UTY160" s="1410"/>
      <c r="UTZ160" s="1410"/>
      <c r="UUA160" s="1410"/>
      <c r="UUB160" s="1410"/>
      <c r="UUC160" s="1410"/>
      <c r="UUD160" s="1410"/>
      <c r="UUE160" s="1410"/>
      <c r="UUF160" s="1410"/>
      <c r="UUG160" s="1410"/>
      <c r="UUH160" s="1410"/>
      <c r="UUI160" s="1410"/>
      <c r="UUJ160" s="1410"/>
      <c r="UUK160" s="1410"/>
      <c r="UUL160" s="1410"/>
      <c r="UUM160" s="1410"/>
      <c r="UUN160" s="1410"/>
      <c r="UUO160" s="1410"/>
      <c r="UUP160" s="1410"/>
      <c r="UUQ160" s="1410"/>
      <c r="UUR160" s="1410"/>
      <c r="UUS160" s="1410"/>
      <c r="UUT160" s="1410"/>
      <c r="UUU160" s="1410"/>
      <c r="UUV160" s="1410"/>
      <c r="UUW160" s="1410"/>
      <c r="UUX160" s="1410"/>
      <c r="UUY160" s="1410"/>
      <c r="UUZ160" s="1410"/>
      <c r="UVA160" s="1410"/>
      <c r="UVB160" s="1410"/>
      <c r="UVC160" s="1410"/>
      <c r="UVD160" s="1410"/>
      <c r="UVE160" s="1410"/>
      <c r="UVF160" s="1410"/>
      <c r="UVG160" s="1410"/>
      <c r="UVH160" s="1410"/>
      <c r="UVI160" s="1410"/>
      <c r="UVJ160" s="1410"/>
      <c r="UVK160" s="1410"/>
      <c r="UVL160" s="1410"/>
      <c r="UVM160" s="1410"/>
      <c r="UVN160" s="1410"/>
      <c r="UVO160" s="1410"/>
      <c r="UVP160" s="1410"/>
      <c r="UVQ160" s="1410"/>
      <c r="UVR160" s="1410"/>
      <c r="UVS160" s="1410"/>
      <c r="UVT160" s="1410"/>
      <c r="UVU160" s="1410"/>
      <c r="UVV160" s="1410"/>
      <c r="UVW160" s="1410"/>
      <c r="UVX160" s="1410"/>
      <c r="UVY160" s="1410"/>
      <c r="UVZ160" s="1410"/>
      <c r="UWA160" s="1410"/>
      <c r="UWB160" s="1410"/>
      <c r="UWC160" s="1410"/>
      <c r="UWD160" s="1410"/>
      <c r="UWE160" s="1410"/>
      <c r="UWF160" s="1410"/>
      <c r="UWG160" s="1410"/>
      <c r="UWH160" s="1410"/>
      <c r="UWI160" s="1410"/>
      <c r="UWJ160" s="1410"/>
      <c r="UWK160" s="1410"/>
      <c r="UWL160" s="1410"/>
      <c r="UWM160" s="1410"/>
      <c r="UWN160" s="1410"/>
      <c r="UWO160" s="1410"/>
      <c r="UWP160" s="1410"/>
      <c r="UWQ160" s="1410"/>
      <c r="UWR160" s="1410"/>
      <c r="UWS160" s="1410"/>
      <c r="UWT160" s="1410"/>
      <c r="UWU160" s="1410"/>
      <c r="UWV160" s="1410"/>
      <c r="UWW160" s="1410"/>
      <c r="UWX160" s="1410"/>
      <c r="UWY160" s="1410"/>
      <c r="UWZ160" s="1410"/>
      <c r="UXA160" s="1410"/>
      <c r="UXB160" s="1410"/>
      <c r="UXC160" s="1410"/>
      <c r="UXD160" s="1410"/>
      <c r="UXE160" s="1410"/>
      <c r="UXF160" s="1410"/>
      <c r="UXG160" s="1410"/>
      <c r="UXH160" s="1410"/>
      <c r="UXI160" s="1410"/>
      <c r="UXJ160" s="1410"/>
      <c r="UXK160" s="1410"/>
      <c r="UXL160" s="1410"/>
      <c r="UXM160" s="1410"/>
      <c r="UXN160" s="1410"/>
      <c r="UXO160" s="1410"/>
      <c r="UXP160" s="1410"/>
      <c r="UXQ160" s="1410"/>
      <c r="UXR160" s="1410"/>
      <c r="UXS160" s="1410"/>
      <c r="UXT160" s="1410"/>
      <c r="UXU160" s="1410"/>
      <c r="UXV160" s="1410"/>
      <c r="UXW160" s="1410"/>
      <c r="UXX160" s="1410"/>
      <c r="UXY160" s="1410"/>
      <c r="UXZ160" s="1410"/>
      <c r="UYA160" s="1410"/>
      <c r="UYB160" s="1410"/>
      <c r="UYC160" s="1410"/>
      <c r="UYD160" s="1410"/>
      <c r="UYE160" s="1410"/>
      <c r="UYF160" s="1410"/>
      <c r="UYG160" s="1410"/>
      <c r="UYH160" s="1410"/>
      <c r="UYI160" s="1410"/>
      <c r="UYJ160" s="1410"/>
      <c r="UYK160" s="1410"/>
      <c r="UYL160" s="1410"/>
      <c r="UYM160" s="1410"/>
      <c r="UYN160" s="1410"/>
      <c r="UYO160" s="1410"/>
      <c r="UYP160" s="1410"/>
      <c r="UYQ160" s="1410"/>
      <c r="UYR160" s="1410"/>
      <c r="UYS160" s="1410"/>
      <c r="UYT160" s="1410"/>
      <c r="UYU160" s="1410"/>
      <c r="UYV160" s="1410"/>
      <c r="UYW160" s="1410"/>
      <c r="UYX160" s="1410"/>
      <c r="UYY160" s="1410"/>
      <c r="UYZ160" s="1410"/>
      <c r="UZA160" s="1410"/>
      <c r="UZB160" s="1410"/>
      <c r="UZC160" s="1410"/>
      <c r="UZD160" s="1410"/>
      <c r="UZE160" s="1410"/>
      <c r="UZF160" s="1410"/>
      <c r="UZG160" s="1410"/>
      <c r="UZH160" s="1410"/>
      <c r="UZI160" s="1410"/>
      <c r="UZJ160" s="1410"/>
      <c r="UZK160" s="1410"/>
      <c r="UZL160" s="1410"/>
      <c r="UZM160" s="1410"/>
      <c r="UZN160" s="1410"/>
      <c r="UZO160" s="1410"/>
      <c r="UZP160" s="1410"/>
      <c r="UZQ160" s="1410"/>
      <c r="UZR160" s="1410"/>
      <c r="UZS160" s="1410"/>
      <c r="UZT160" s="1410"/>
      <c r="UZU160" s="1410"/>
      <c r="UZV160" s="1410"/>
      <c r="UZW160" s="1410"/>
      <c r="UZX160" s="1410"/>
      <c r="UZY160" s="1410"/>
      <c r="UZZ160" s="1410"/>
      <c r="VAA160" s="1410"/>
      <c r="VAB160" s="1410"/>
      <c r="VAC160" s="1410"/>
      <c r="VAD160" s="1410"/>
      <c r="VAE160" s="1410"/>
      <c r="VAF160" s="1410"/>
      <c r="VAG160" s="1410"/>
      <c r="VAH160" s="1410"/>
      <c r="VAI160" s="1410"/>
      <c r="VAJ160" s="1410"/>
      <c r="VAK160" s="1410"/>
      <c r="VAL160" s="1410"/>
      <c r="VAM160" s="1410"/>
      <c r="VAN160" s="1410"/>
      <c r="VAO160" s="1410"/>
      <c r="VAP160" s="1410"/>
      <c r="VAQ160" s="1410"/>
      <c r="VAR160" s="1410"/>
      <c r="VAS160" s="1410"/>
      <c r="VAT160" s="1410"/>
      <c r="VAU160" s="1410"/>
      <c r="VAV160" s="1410"/>
      <c r="VAW160" s="1410"/>
      <c r="VAX160" s="1410"/>
      <c r="VAY160" s="1410"/>
      <c r="VAZ160" s="1410"/>
      <c r="VBA160" s="1410"/>
      <c r="VBB160" s="1410"/>
      <c r="VBC160" s="1410"/>
      <c r="VBD160" s="1410"/>
      <c r="VBE160" s="1410"/>
      <c r="VBF160" s="1410"/>
      <c r="VBG160" s="1410"/>
      <c r="VBH160" s="1410"/>
      <c r="VBI160" s="1410"/>
      <c r="VBJ160" s="1410"/>
      <c r="VBK160" s="1410"/>
      <c r="VBL160" s="1410"/>
      <c r="VBM160" s="1410"/>
      <c r="VBN160" s="1410"/>
      <c r="VBO160" s="1410"/>
      <c r="VBP160" s="1410"/>
      <c r="VBQ160" s="1410"/>
      <c r="VBR160" s="1410"/>
      <c r="VBS160" s="1410"/>
      <c r="VBT160" s="1410"/>
      <c r="VBU160" s="1410"/>
      <c r="VBV160" s="1410"/>
      <c r="VBW160" s="1410"/>
      <c r="VBX160" s="1410"/>
      <c r="VBY160" s="1410"/>
      <c r="VBZ160" s="1410"/>
      <c r="VCA160" s="1410"/>
      <c r="VCB160" s="1410"/>
      <c r="VCC160" s="1410"/>
      <c r="VCD160" s="1410"/>
      <c r="VCE160" s="1410"/>
      <c r="VCF160" s="1410"/>
      <c r="VCG160" s="1410"/>
      <c r="VCH160" s="1410"/>
      <c r="VCI160" s="1410"/>
      <c r="VCJ160" s="1410"/>
      <c r="VCK160" s="1410"/>
      <c r="VCL160" s="1410"/>
      <c r="VCM160" s="1410"/>
      <c r="VCN160" s="1410"/>
      <c r="VCO160" s="1410"/>
      <c r="VCP160" s="1410"/>
      <c r="VCQ160" s="1410"/>
      <c r="VCR160" s="1410"/>
      <c r="VCS160" s="1410"/>
      <c r="VCT160" s="1410"/>
      <c r="VCU160" s="1410"/>
      <c r="VCV160" s="1410"/>
      <c r="VCW160" s="1410"/>
      <c r="VCX160" s="1410"/>
      <c r="VCY160" s="1410"/>
      <c r="VCZ160" s="1410"/>
      <c r="VDA160" s="1410"/>
      <c r="VDB160" s="1410"/>
      <c r="VDC160" s="1410"/>
      <c r="VDD160" s="1410"/>
      <c r="VDE160" s="1410"/>
      <c r="VDF160" s="1410"/>
      <c r="VDG160" s="1410"/>
      <c r="VDH160" s="1410"/>
      <c r="VDI160" s="1410"/>
      <c r="VDJ160" s="1410"/>
      <c r="VDK160" s="1410"/>
      <c r="VDL160" s="1410"/>
      <c r="VDM160" s="1410"/>
      <c r="VDN160" s="1410"/>
      <c r="VDO160" s="1410"/>
      <c r="VDP160" s="1410"/>
      <c r="VDQ160" s="1410"/>
      <c r="VDR160" s="1410"/>
      <c r="VDS160" s="1410"/>
      <c r="VDT160" s="1410"/>
      <c r="VDU160" s="1410"/>
      <c r="VDV160" s="1410"/>
      <c r="VDW160" s="1410"/>
      <c r="VDX160" s="1410"/>
      <c r="VDY160" s="1410"/>
      <c r="VDZ160" s="1410"/>
      <c r="VEA160" s="1410"/>
      <c r="VEB160" s="1410"/>
      <c r="VEC160" s="1410"/>
      <c r="VED160" s="1410"/>
      <c r="VEE160" s="1410"/>
      <c r="VEF160" s="1410"/>
      <c r="VEG160" s="1410"/>
      <c r="VEH160" s="1410"/>
      <c r="VEI160" s="1410"/>
      <c r="VEJ160" s="1410"/>
      <c r="VEK160" s="1410"/>
      <c r="VEL160" s="1410"/>
      <c r="VEM160" s="1410"/>
      <c r="VEN160" s="1410"/>
      <c r="VEO160" s="1410"/>
      <c r="VEP160" s="1410"/>
      <c r="VEQ160" s="1410"/>
      <c r="VER160" s="1410"/>
      <c r="VES160" s="1410"/>
      <c r="VET160" s="1410"/>
      <c r="VEU160" s="1410"/>
      <c r="VEV160" s="1410"/>
      <c r="VEW160" s="1410"/>
      <c r="VEX160" s="1410"/>
      <c r="VEY160" s="1410"/>
      <c r="VEZ160" s="1410"/>
      <c r="VFA160" s="1410"/>
      <c r="VFB160" s="1410"/>
      <c r="VFC160" s="1410"/>
      <c r="VFD160" s="1410"/>
      <c r="VFE160" s="1410"/>
      <c r="VFF160" s="1410"/>
      <c r="VFG160" s="1410"/>
      <c r="VFH160" s="1410"/>
      <c r="VFI160" s="1410"/>
      <c r="VFJ160" s="1410"/>
      <c r="VFK160" s="1410"/>
      <c r="VFL160" s="1410"/>
      <c r="VFM160" s="1410"/>
      <c r="VFN160" s="1410"/>
      <c r="VFO160" s="1410"/>
      <c r="VFP160" s="1410"/>
      <c r="VFQ160" s="1410"/>
      <c r="VFR160" s="1410"/>
      <c r="VFS160" s="1410"/>
      <c r="VFT160" s="1410"/>
      <c r="VFU160" s="1410"/>
      <c r="VFV160" s="1410"/>
      <c r="VFW160" s="1410"/>
      <c r="VFX160" s="1410"/>
      <c r="VFY160" s="1410"/>
      <c r="VFZ160" s="1410"/>
      <c r="VGA160" s="1410"/>
      <c r="VGB160" s="1410"/>
      <c r="VGC160" s="1410"/>
      <c r="VGD160" s="1410"/>
      <c r="VGE160" s="1410"/>
      <c r="VGF160" s="1410"/>
      <c r="VGG160" s="1410"/>
      <c r="VGH160" s="1410"/>
      <c r="VGI160" s="1410"/>
      <c r="VGJ160" s="1410"/>
      <c r="VGK160" s="1410"/>
      <c r="VGL160" s="1410"/>
      <c r="VGM160" s="1410"/>
      <c r="VGN160" s="1410"/>
      <c r="VGO160" s="1410"/>
      <c r="VGP160" s="1410"/>
      <c r="VGQ160" s="1410"/>
      <c r="VGR160" s="1410"/>
      <c r="VGS160" s="1410"/>
      <c r="VGT160" s="1410"/>
      <c r="VGU160" s="1410"/>
      <c r="VGV160" s="1410"/>
      <c r="VGW160" s="1410"/>
      <c r="VGX160" s="1410"/>
      <c r="VGY160" s="1410"/>
      <c r="VGZ160" s="1410"/>
      <c r="VHA160" s="1410"/>
      <c r="VHB160" s="1410"/>
      <c r="VHC160" s="1410"/>
      <c r="VHD160" s="1410"/>
      <c r="VHE160" s="1410"/>
      <c r="VHF160" s="1410"/>
      <c r="VHG160" s="1410"/>
      <c r="VHH160" s="1410"/>
      <c r="VHI160" s="1410"/>
      <c r="VHJ160" s="1410"/>
      <c r="VHK160" s="1410"/>
      <c r="VHL160" s="1410"/>
      <c r="VHM160" s="1410"/>
      <c r="VHN160" s="1410"/>
      <c r="VHO160" s="1410"/>
      <c r="VHP160" s="1410"/>
      <c r="VHQ160" s="1410"/>
      <c r="VHR160" s="1410"/>
      <c r="VHS160" s="1410"/>
      <c r="VHT160" s="1410"/>
      <c r="VHU160" s="1410"/>
      <c r="VHV160" s="1410"/>
      <c r="VHW160" s="1410"/>
      <c r="VHX160" s="1410"/>
      <c r="VHY160" s="1410"/>
      <c r="VHZ160" s="1410"/>
      <c r="VIA160" s="1410"/>
      <c r="VIB160" s="1410"/>
      <c r="VIC160" s="1410"/>
      <c r="VID160" s="1410"/>
      <c r="VIE160" s="1410"/>
      <c r="VIF160" s="1410"/>
      <c r="VIG160" s="1410"/>
      <c r="VIH160" s="1410"/>
      <c r="VII160" s="1410"/>
      <c r="VIJ160" s="1410"/>
      <c r="VIK160" s="1410"/>
      <c r="VIL160" s="1410"/>
      <c r="VIM160" s="1410"/>
      <c r="VIN160" s="1410"/>
      <c r="VIO160" s="1410"/>
      <c r="VIP160" s="1410"/>
      <c r="VIQ160" s="1410"/>
      <c r="VIR160" s="1410"/>
      <c r="VIS160" s="1410"/>
      <c r="VIT160" s="1410"/>
      <c r="VIU160" s="1410"/>
      <c r="VIV160" s="1410"/>
      <c r="VIW160" s="1410"/>
      <c r="VIX160" s="1410"/>
      <c r="VIY160" s="1410"/>
      <c r="VIZ160" s="1410"/>
      <c r="VJA160" s="1410"/>
      <c r="VJB160" s="1410"/>
      <c r="VJC160" s="1410"/>
      <c r="VJD160" s="1410"/>
      <c r="VJE160" s="1410"/>
      <c r="VJF160" s="1410"/>
      <c r="VJG160" s="1410"/>
      <c r="VJH160" s="1410"/>
      <c r="VJI160" s="1410"/>
      <c r="VJJ160" s="1410"/>
      <c r="VJK160" s="1410"/>
      <c r="VJL160" s="1410"/>
      <c r="VJM160" s="1410"/>
      <c r="VJN160" s="1410"/>
      <c r="VJO160" s="1410"/>
      <c r="VJP160" s="1410"/>
      <c r="VJQ160" s="1410"/>
      <c r="VJR160" s="1410"/>
      <c r="VJS160" s="1410"/>
      <c r="VJT160" s="1410"/>
      <c r="VJU160" s="1410"/>
      <c r="VJV160" s="1410"/>
      <c r="VJW160" s="1410"/>
      <c r="VJX160" s="1410"/>
      <c r="VJY160" s="1410"/>
      <c r="VJZ160" s="1410"/>
      <c r="VKA160" s="1410"/>
      <c r="VKB160" s="1410"/>
      <c r="VKC160" s="1410"/>
      <c r="VKD160" s="1410"/>
      <c r="VKE160" s="1410"/>
      <c r="VKF160" s="1410"/>
      <c r="VKG160" s="1410"/>
      <c r="VKH160" s="1410"/>
      <c r="VKI160" s="1410"/>
      <c r="VKJ160" s="1410"/>
      <c r="VKK160" s="1410"/>
      <c r="VKL160" s="1410"/>
      <c r="VKM160" s="1410"/>
      <c r="VKN160" s="1410"/>
      <c r="VKO160" s="1410"/>
      <c r="VKP160" s="1410"/>
      <c r="VKQ160" s="1410"/>
      <c r="VKR160" s="1410"/>
      <c r="VKS160" s="1410"/>
      <c r="VKT160" s="1410"/>
      <c r="VKU160" s="1410"/>
      <c r="VKV160" s="1410"/>
      <c r="VKW160" s="1410"/>
      <c r="VKX160" s="1410"/>
      <c r="VKY160" s="1410"/>
      <c r="VKZ160" s="1410"/>
      <c r="VLA160" s="1410"/>
      <c r="VLB160" s="1410"/>
      <c r="VLC160" s="1410"/>
      <c r="VLD160" s="1410"/>
      <c r="VLE160" s="1410"/>
      <c r="VLF160" s="1410"/>
      <c r="VLG160" s="1410"/>
      <c r="VLH160" s="1410"/>
      <c r="VLI160" s="1410"/>
      <c r="VLJ160" s="1410"/>
      <c r="VLK160" s="1410"/>
      <c r="VLL160" s="1410"/>
      <c r="VLM160" s="1410"/>
      <c r="VLN160" s="1410"/>
      <c r="VLO160" s="1410"/>
      <c r="VLP160" s="1410"/>
      <c r="VLQ160" s="1410"/>
      <c r="VLR160" s="1410"/>
      <c r="VLS160" s="1410"/>
      <c r="VLT160" s="1410"/>
      <c r="VLU160" s="1410"/>
      <c r="VLV160" s="1410"/>
      <c r="VLW160" s="1410"/>
      <c r="VLX160" s="1410"/>
      <c r="VLY160" s="1410"/>
      <c r="VLZ160" s="1410"/>
      <c r="VMA160" s="1410"/>
      <c r="VMB160" s="1410"/>
      <c r="VMC160" s="1410"/>
      <c r="VMD160" s="1410"/>
      <c r="VME160" s="1410"/>
      <c r="VMF160" s="1410"/>
      <c r="VMG160" s="1410"/>
      <c r="VMH160" s="1410"/>
      <c r="VMI160" s="1410"/>
      <c r="VMJ160" s="1410"/>
      <c r="VMK160" s="1410"/>
      <c r="VML160" s="1410"/>
      <c r="VMM160" s="1410"/>
      <c r="VMN160" s="1410"/>
      <c r="VMO160" s="1410"/>
      <c r="VMP160" s="1410"/>
      <c r="VMQ160" s="1410"/>
      <c r="VMR160" s="1410"/>
      <c r="VMS160" s="1410"/>
      <c r="VMT160" s="1410"/>
      <c r="VMU160" s="1410"/>
      <c r="VMV160" s="1410"/>
      <c r="VMW160" s="1410"/>
      <c r="VMX160" s="1410"/>
      <c r="VMY160" s="1410"/>
      <c r="VMZ160" s="1410"/>
      <c r="VNA160" s="1410"/>
      <c r="VNB160" s="1410"/>
      <c r="VNC160" s="1410"/>
      <c r="VND160" s="1410"/>
      <c r="VNE160" s="1410"/>
      <c r="VNF160" s="1410"/>
      <c r="VNG160" s="1410"/>
      <c r="VNH160" s="1410"/>
      <c r="VNI160" s="1410"/>
      <c r="VNJ160" s="1410"/>
      <c r="VNK160" s="1410"/>
      <c r="VNL160" s="1410"/>
      <c r="VNM160" s="1410"/>
      <c r="VNN160" s="1410"/>
      <c r="VNO160" s="1410"/>
      <c r="VNP160" s="1410"/>
      <c r="VNQ160" s="1410"/>
      <c r="VNR160" s="1410"/>
      <c r="VNS160" s="1410"/>
      <c r="VNT160" s="1410"/>
      <c r="VNU160" s="1410"/>
      <c r="VNV160" s="1410"/>
      <c r="VNW160" s="1410"/>
      <c r="VNX160" s="1410"/>
      <c r="VNY160" s="1410"/>
      <c r="VNZ160" s="1410"/>
      <c r="VOA160" s="1410"/>
      <c r="VOB160" s="1410"/>
      <c r="VOC160" s="1410"/>
      <c r="VOD160" s="1410"/>
      <c r="VOE160" s="1410"/>
      <c r="VOF160" s="1410"/>
      <c r="VOG160" s="1410"/>
      <c r="VOH160" s="1410"/>
      <c r="VOI160" s="1410"/>
      <c r="VOJ160" s="1410"/>
      <c r="VOK160" s="1410"/>
      <c r="VOL160" s="1410"/>
      <c r="VOM160" s="1410"/>
      <c r="VON160" s="1410"/>
      <c r="VOO160" s="1410"/>
      <c r="VOP160" s="1410"/>
      <c r="VOQ160" s="1410"/>
      <c r="VOR160" s="1410"/>
      <c r="VOS160" s="1410"/>
      <c r="VOT160" s="1410"/>
      <c r="VOU160" s="1410"/>
      <c r="VOV160" s="1410"/>
      <c r="VOW160" s="1410"/>
      <c r="VOX160" s="1410"/>
      <c r="VOY160" s="1410"/>
      <c r="VOZ160" s="1410"/>
      <c r="VPA160" s="1410"/>
      <c r="VPB160" s="1410"/>
      <c r="VPC160" s="1410"/>
      <c r="VPD160" s="1410"/>
      <c r="VPE160" s="1410"/>
      <c r="VPF160" s="1410"/>
      <c r="VPG160" s="1410"/>
      <c r="VPH160" s="1410"/>
      <c r="VPI160" s="1410"/>
      <c r="VPJ160" s="1410"/>
      <c r="VPK160" s="1410"/>
      <c r="VPL160" s="1410"/>
      <c r="VPM160" s="1410"/>
      <c r="VPN160" s="1410"/>
      <c r="VPO160" s="1410"/>
      <c r="VPP160" s="1410"/>
      <c r="VPQ160" s="1410"/>
      <c r="VPR160" s="1410"/>
      <c r="VPS160" s="1410"/>
      <c r="VPT160" s="1410"/>
      <c r="VPU160" s="1410"/>
      <c r="VPV160" s="1410"/>
      <c r="VPW160" s="1410"/>
      <c r="VPX160" s="1410"/>
      <c r="VPY160" s="1410"/>
      <c r="VPZ160" s="1410"/>
      <c r="VQA160" s="1410"/>
      <c r="VQB160" s="1410"/>
      <c r="VQC160" s="1410"/>
      <c r="VQD160" s="1410"/>
      <c r="VQE160" s="1410"/>
      <c r="VQF160" s="1410"/>
      <c r="VQG160" s="1410"/>
      <c r="VQH160" s="1410"/>
      <c r="VQI160" s="1410"/>
      <c r="VQJ160" s="1410"/>
      <c r="VQK160" s="1410"/>
      <c r="VQL160" s="1410"/>
      <c r="VQM160" s="1410"/>
      <c r="VQN160" s="1410"/>
      <c r="VQO160" s="1410"/>
      <c r="VQP160" s="1410"/>
      <c r="VQQ160" s="1410"/>
      <c r="VQR160" s="1410"/>
      <c r="VQS160" s="1410"/>
      <c r="VQT160" s="1410"/>
      <c r="VQU160" s="1410"/>
      <c r="VQV160" s="1410"/>
      <c r="VQW160" s="1410"/>
      <c r="VQX160" s="1410"/>
      <c r="VQY160" s="1410"/>
      <c r="VQZ160" s="1410"/>
      <c r="VRA160" s="1410"/>
      <c r="VRB160" s="1410"/>
      <c r="VRC160" s="1410"/>
      <c r="VRD160" s="1410"/>
      <c r="VRE160" s="1410"/>
      <c r="VRF160" s="1410"/>
      <c r="VRG160" s="1410"/>
      <c r="VRH160" s="1410"/>
      <c r="VRI160" s="1410"/>
      <c r="VRJ160" s="1410"/>
      <c r="VRK160" s="1410"/>
      <c r="VRL160" s="1410"/>
      <c r="VRM160" s="1410"/>
      <c r="VRN160" s="1410"/>
      <c r="VRO160" s="1410"/>
      <c r="VRP160" s="1410"/>
      <c r="VRQ160" s="1410"/>
      <c r="VRR160" s="1410"/>
      <c r="VRS160" s="1410"/>
      <c r="VRT160" s="1410"/>
      <c r="VRU160" s="1410"/>
      <c r="VRV160" s="1410"/>
      <c r="VRW160" s="1410"/>
      <c r="VRX160" s="1410"/>
      <c r="VRY160" s="1410"/>
      <c r="VRZ160" s="1410"/>
      <c r="VSA160" s="1410"/>
      <c r="VSB160" s="1410"/>
      <c r="VSC160" s="1410"/>
      <c r="VSD160" s="1410"/>
      <c r="VSE160" s="1410"/>
      <c r="VSF160" s="1410"/>
      <c r="VSG160" s="1410"/>
      <c r="VSH160" s="1410"/>
      <c r="VSI160" s="1410"/>
      <c r="VSJ160" s="1410"/>
      <c r="VSK160" s="1410"/>
      <c r="VSL160" s="1410"/>
      <c r="VSM160" s="1410"/>
      <c r="VSN160" s="1410"/>
      <c r="VSO160" s="1410"/>
      <c r="VSP160" s="1410"/>
      <c r="VSQ160" s="1410"/>
      <c r="VSR160" s="1410"/>
      <c r="VSS160" s="1410"/>
      <c r="VST160" s="1410"/>
      <c r="VSU160" s="1410"/>
      <c r="VSV160" s="1410"/>
      <c r="VSW160" s="1410"/>
      <c r="VSX160" s="1410"/>
      <c r="VSY160" s="1410"/>
      <c r="VSZ160" s="1410"/>
      <c r="VTA160" s="1410"/>
      <c r="VTB160" s="1410"/>
      <c r="VTC160" s="1410"/>
      <c r="VTD160" s="1410"/>
      <c r="VTE160" s="1410"/>
      <c r="VTF160" s="1410"/>
      <c r="VTG160" s="1410"/>
      <c r="VTH160" s="1410"/>
      <c r="VTI160" s="1410"/>
      <c r="VTJ160" s="1410"/>
      <c r="VTK160" s="1410"/>
      <c r="VTL160" s="1410"/>
      <c r="VTM160" s="1410"/>
      <c r="VTN160" s="1410"/>
      <c r="VTO160" s="1410"/>
      <c r="VTP160" s="1410"/>
      <c r="VTQ160" s="1410"/>
      <c r="VTR160" s="1410"/>
      <c r="VTS160" s="1410"/>
      <c r="VTT160" s="1410"/>
      <c r="VTU160" s="1410"/>
      <c r="VTV160" s="1410"/>
      <c r="VTW160" s="1410"/>
      <c r="VTX160" s="1410"/>
      <c r="VTY160" s="1410"/>
      <c r="VTZ160" s="1410"/>
      <c r="VUA160" s="1410"/>
      <c r="VUB160" s="1410"/>
      <c r="VUC160" s="1410"/>
      <c r="VUD160" s="1410"/>
      <c r="VUE160" s="1410"/>
      <c r="VUF160" s="1410"/>
      <c r="VUG160" s="1410"/>
      <c r="VUH160" s="1410"/>
      <c r="VUI160" s="1410"/>
      <c r="VUJ160" s="1410"/>
      <c r="VUK160" s="1410"/>
      <c r="VUL160" s="1410"/>
      <c r="VUM160" s="1410"/>
      <c r="VUN160" s="1410"/>
      <c r="VUO160" s="1410"/>
      <c r="VUP160" s="1410"/>
      <c r="VUQ160" s="1410"/>
      <c r="VUR160" s="1410"/>
      <c r="VUS160" s="1410"/>
      <c r="VUT160" s="1410"/>
      <c r="VUU160" s="1410"/>
      <c r="VUV160" s="1410"/>
      <c r="VUW160" s="1410"/>
      <c r="VUX160" s="1410"/>
      <c r="VUY160" s="1410"/>
      <c r="VUZ160" s="1410"/>
      <c r="VVA160" s="1410"/>
      <c r="VVB160" s="1410"/>
      <c r="VVC160" s="1410"/>
      <c r="VVD160" s="1410"/>
      <c r="VVE160" s="1410"/>
      <c r="VVF160" s="1410"/>
      <c r="VVG160" s="1410"/>
      <c r="VVH160" s="1410"/>
      <c r="VVI160" s="1410"/>
      <c r="VVJ160" s="1410"/>
      <c r="VVK160" s="1410"/>
      <c r="VVL160" s="1410"/>
      <c r="VVM160" s="1410"/>
      <c r="VVN160" s="1410"/>
      <c r="VVO160" s="1410"/>
      <c r="VVP160" s="1410"/>
      <c r="VVQ160" s="1410"/>
      <c r="VVR160" s="1410"/>
      <c r="VVS160" s="1410"/>
      <c r="VVT160" s="1410"/>
      <c r="VVU160" s="1410"/>
      <c r="VVV160" s="1410"/>
      <c r="VVW160" s="1410"/>
      <c r="VVX160" s="1410"/>
      <c r="VVY160" s="1410"/>
      <c r="VVZ160" s="1410"/>
      <c r="VWA160" s="1410"/>
      <c r="VWB160" s="1410"/>
      <c r="VWC160" s="1410"/>
      <c r="VWD160" s="1410"/>
      <c r="VWE160" s="1410"/>
      <c r="VWF160" s="1410"/>
      <c r="VWG160" s="1410"/>
      <c r="VWH160" s="1410"/>
      <c r="VWI160" s="1410"/>
      <c r="VWJ160" s="1410"/>
      <c r="VWK160" s="1410"/>
      <c r="VWL160" s="1410"/>
      <c r="VWM160" s="1410"/>
      <c r="VWN160" s="1410"/>
      <c r="VWO160" s="1410"/>
      <c r="VWP160" s="1410"/>
      <c r="VWQ160" s="1410"/>
      <c r="VWR160" s="1410"/>
      <c r="VWS160" s="1410"/>
      <c r="VWT160" s="1410"/>
      <c r="VWU160" s="1410"/>
      <c r="VWV160" s="1410"/>
      <c r="VWW160" s="1410"/>
      <c r="VWX160" s="1410"/>
      <c r="VWY160" s="1410"/>
      <c r="VWZ160" s="1410"/>
      <c r="VXA160" s="1410"/>
      <c r="VXB160" s="1410"/>
      <c r="VXC160" s="1410"/>
      <c r="VXD160" s="1410"/>
      <c r="VXE160" s="1410"/>
      <c r="VXF160" s="1410"/>
      <c r="VXG160" s="1410"/>
      <c r="VXH160" s="1410"/>
      <c r="VXI160" s="1410"/>
      <c r="VXJ160" s="1410"/>
      <c r="VXK160" s="1410"/>
      <c r="VXL160" s="1410"/>
      <c r="VXM160" s="1410"/>
      <c r="VXN160" s="1410"/>
      <c r="VXO160" s="1410"/>
      <c r="VXP160" s="1410"/>
      <c r="VXQ160" s="1410"/>
      <c r="VXR160" s="1410"/>
      <c r="VXS160" s="1410"/>
      <c r="VXT160" s="1410"/>
      <c r="VXU160" s="1410"/>
      <c r="VXV160" s="1410"/>
      <c r="VXW160" s="1410"/>
      <c r="VXX160" s="1410"/>
      <c r="VXY160" s="1410"/>
      <c r="VXZ160" s="1410"/>
      <c r="VYA160" s="1410"/>
      <c r="VYB160" s="1410"/>
      <c r="VYC160" s="1410"/>
      <c r="VYD160" s="1410"/>
      <c r="VYE160" s="1410"/>
      <c r="VYF160" s="1410"/>
      <c r="VYG160" s="1410"/>
      <c r="VYH160" s="1410"/>
      <c r="VYI160" s="1410"/>
      <c r="VYJ160" s="1410"/>
      <c r="VYK160" s="1410"/>
      <c r="VYL160" s="1410"/>
      <c r="VYM160" s="1410"/>
      <c r="VYN160" s="1410"/>
      <c r="VYO160" s="1410"/>
      <c r="VYP160" s="1410"/>
      <c r="VYQ160" s="1410"/>
      <c r="VYR160" s="1410"/>
      <c r="VYS160" s="1410"/>
      <c r="VYT160" s="1410"/>
      <c r="VYU160" s="1410"/>
      <c r="VYV160" s="1410"/>
      <c r="VYW160" s="1410"/>
      <c r="VYX160" s="1410"/>
      <c r="VYY160" s="1410"/>
      <c r="VYZ160" s="1410"/>
      <c r="VZA160" s="1410"/>
      <c r="VZB160" s="1410"/>
      <c r="VZC160" s="1410"/>
      <c r="VZD160" s="1410"/>
      <c r="VZE160" s="1410"/>
      <c r="VZF160" s="1410"/>
      <c r="VZG160" s="1410"/>
      <c r="VZH160" s="1410"/>
      <c r="VZI160" s="1410"/>
      <c r="VZJ160" s="1410"/>
      <c r="VZK160" s="1410"/>
      <c r="VZL160" s="1410"/>
      <c r="VZM160" s="1410"/>
      <c r="VZN160" s="1410"/>
      <c r="VZO160" s="1410"/>
      <c r="VZP160" s="1410"/>
      <c r="VZQ160" s="1410"/>
      <c r="VZR160" s="1410"/>
      <c r="VZS160" s="1410"/>
      <c r="VZT160" s="1410"/>
      <c r="VZU160" s="1410"/>
      <c r="VZV160" s="1410"/>
      <c r="VZW160" s="1410"/>
      <c r="VZX160" s="1410"/>
      <c r="VZY160" s="1410"/>
      <c r="VZZ160" s="1410"/>
      <c r="WAA160" s="1410"/>
      <c r="WAB160" s="1410"/>
      <c r="WAC160" s="1410"/>
      <c r="WAD160" s="1410"/>
      <c r="WAE160" s="1410"/>
      <c r="WAF160" s="1410"/>
      <c r="WAG160" s="1410"/>
      <c r="WAH160" s="1410"/>
      <c r="WAI160" s="1410"/>
      <c r="WAJ160" s="1410"/>
      <c r="WAK160" s="1410"/>
      <c r="WAL160" s="1410"/>
      <c r="WAM160" s="1410"/>
      <c r="WAN160" s="1410"/>
      <c r="WAO160" s="1410"/>
      <c r="WAP160" s="1410"/>
      <c r="WAQ160" s="1410"/>
      <c r="WAR160" s="1410"/>
      <c r="WAS160" s="1410"/>
      <c r="WAT160" s="1410"/>
      <c r="WAU160" s="1410"/>
      <c r="WAV160" s="1410"/>
      <c r="WAW160" s="1410"/>
      <c r="WAX160" s="1410"/>
      <c r="WAY160" s="1410"/>
      <c r="WAZ160" s="1410"/>
      <c r="WBA160" s="1410"/>
      <c r="WBB160" s="1410"/>
      <c r="WBC160" s="1410"/>
      <c r="WBD160" s="1410"/>
      <c r="WBE160" s="1410"/>
      <c r="WBF160" s="1410"/>
      <c r="WBG160" s="1410"/>
      <c r="WBH160" s="1410"/>
      <c r="WBI160" s="1410"/>
      <c r="WBJ160" s="1410"/>
      <c r="WBK160" s="1410"/>
      <c r="WBL160" s="1410"/>
      <c r="WBM160" s="1410"/>
      <c r="WBN160" s="1410"/>
      <c r="WBO160" s="1410"/>
      <c r="WBP160" s="1410"/>
      <c r="WBQ160" s="1410"/>
      <c r="WBR160" s="1410"/>
      <c r="WBS160" s="1410"/>
      <c r="WBT160" s="1410"/>
      <c r="WBU160" s="1410"/>
      <c r="WBV160" s="1410"/>
      <c r="WBW160" s="1410"/>
      <c r="WBX160" s="1410"/>
      <c r="WBY160" s="1410"/>
      <c r="WBZ160" s="1410"/>
      <c r="WCA160" s="1410"/>
      <c r="WCB160" s="1410"/>
      <c r="WCC160" s="1410"/>
      <c r="WCD160" s="1410"/>
      <c r="WCE160" s="1410"/>
      <c r="WCF160" s="1410"/>
      <c r="WCG160" s="1410"/>
      <c r="WCH160" s="1410"/>
      <c r="WCI160" s="1410"/>
      <c r="WCJ160" s="1410"/>
      <c r="WCK160" s="1410"/>
      <c r="WCL160" s="1410"/>
      <c r="WCM160" s="1410"/>
      <c r="WCN160" s="1410"/>
      <c r="WCO160" s="1410"/>
      <c r="WCP160" s="1410"/>
      <c r="WCQ160" s="1410"/>
      <c r="WCR160" s="1410"/>
      <c r="WCS160" s="1410"/>
      <c r="WCT160" s="1410"/>
      <c r="WCU160" s="1410"/>
      <c r="WCV160" s="1410"/>
      <c r="WCW160" s="1410"/>
      <c r="WCX160" s="1410"/>
      <c r="WCY160" s="1410"/>
      <c r="WCZ160" s="1410"/>
      <c r="WDA160" s="1410"/>
      <c r="WDB160" s="1410"/>
      <c r="WDC160" s="1410"/>
      <c r="WDD160" s="1410"/>
      <c r="WDE160" s="1410"/>
      <c r="WDF160" s="1410"/>
      <c r="WDG160" s="1410"/>
      <c r="WDH160" s="1410"/>
      <c r="WDI160" s="1410"/>
      <c r="WDJ160" s="1410"/>
      <c r="WDK160" s="1410"/>
      <c r="WDL160" s="1410"/>
      <c r="WDM160" s="1410"/>
      <c r="WDN160" s="1410"/>
      <c r="WDO160" s="1410"/>
      <c r="WDP160" s="1410"/>
      <c r="WDQ160" s="1410"/>
      <c r="WDR160" s="1410"/>
      <c r="WDS160" s="1410"/>
      <c r="WDT160" s="1410"/>
      <c r="WDU160" s="1410"/>
      <c r="WDV160" s="1410"/>
      <c r="WDW160" s="1410"/>
      <c r="WDX160" s="1410"/>
      <c r="WDY160" s="1410"/>
      <c r="WDZ160" s="1410"/>
      <c r="WEA160" s="1410"/>
      <c r="WEB160" s="1410"/>
      <c r="WEC160" s="1410"/>
      <c r="WED160" s="1410"/>
      <c r="WEE160" s="1410"/>
      <c r="WEF160" s="1410"/>
      <c r="WEG160" s="1410"/>
      <c r="WEH160" s="1410"/>
      <c r="WEI160" s="1410"/>
      <c r="WEJ160" s="1410"/>
      <c r="WEK160" s="1410"/>
      <c r="WEL160" s="1410"/>
      <c r="WEM160" s="1410"/>
      <c r="WEN160" s="1410"/>
      <c r="WEO160" s="1410"/>
      <c r="WEP160" s="1410"/>
      <c r="WEQ160" s="1410"/>
      <c r="WER160" s="1410"/>
      <c r="WES160" s="1410"/>
      <c r="WET160" s="1410"/>
      <c r="WEU160" s="1410"/>
      <c r="WEV160" s="1410"/>
      <c r="WEW160" s="1410"/>
      <c r="WEX160" s="1410"/>
      <c r="WEY160" s="1410"/>
      <c r="WEZ160" s="1410"/>
      <c r="WFA160" s="1410"/>
      <c r="WFB160" s="1410"/>
      <c r="WFC160" s="1410"/>
      <c r="WFD160" s="1410"/>
      <c r="WFE160" s="1410"/>
      <c r="WFF160" s="1410"/>
      <c r="WFG160" s="1410"/>
      <c r="WFH160" s="1410"/>
      <c r="WFI160" s="1410"/>
      <c r="WFJ160" s="1410"/>
      <c r="WFK160" s="1410"/>
      <c r="WFL160" s="1410"/>
      <c r="WFM160" s="1410"/>
      <c r="WFN160" s="1410"/>
      <c r="WFO160" s="1410"/>
      <c r="WFP160" s="1410"/>
      <c r="WFQ160" s="1410"/>
      <c r="WFR160" s="1410"/>
      <c r="WFS160" s="1410"/>
      <c r="WFT160" s="1410"/>
      <c r="WFU160" s="1410"/>
      <c r="WFV160" s="1410"/>
      <c r="WFW160" s="1410"/>
      <c r="WFX160" s="1410"/>
      <c r="WFY160" s="1410"/>
      <c r="WFZ160" s="1410"/>
      <c r="WGA160" s="1410"/>
      <c r="WGB160" s="1410"/>
      <c r="WGC160" s="1410"/>
      <c r="WGD160" s="1410"/>
      <c r="WGE160" s="1410"/>
      <c r="WGF160" s="1410"/>
      <c r="WGG160" s="1410"/>
      <c r="WGH160" s="1410"/>
      <c r="WGI160" s="1410"/>
      <c r="WGJ160" s="1410"/>
      <c r="WGK160" s="1410"/>
      <c r="WGL160" s="1410"/>
      <c r="WGM160" s="1410"/>
      <c r="WGN160" s="1410"/>
      <c r="WGO160" s="1410"/>
      <c r="WGP160" s="1410"/>
      <c r="WGQ160" s="1410"/>
      <c r="WGR160" s="1410"/>
      <c r="WGS160" s="1410"/>
      <c r="WGT160" s="1410"/>
      <c r="WGU160" s="1410"/>
      <c r="WGV160" s="1410"/>
      <c r="WGW160" s="1410"/>
      <c r="WGX160" s="1410"/>
      <c r="WGY160" s="1410"/>
      <c r="WGZ160" s="1410"/>
      <c r="WHA160" s="1410"/>
      <c r="WHB160" s="1410"/>
      <c r="WHC160" s="1410"/>
      <c r="WHD160" s="1410"/>
      <c r="WHE160" s="1410"/>
      <c r="WHF160" s="1410"/>
      <c r="WHG160" s="1410"/>
      <c r="WHH160" s="1410"/>
      <c r="WHI160" s="1410"/>
      <c r="WHJ160" s="1410"/>
      <c r="WHK160" s="1410"/>
      <c r="WHL160" s="1410"/>
      <c r="WHM160" s="1410"/>
      <c r="WHN160" s="1410"/>
      <c r="WHO160" s="1410"/>
      <c r="WHP160" s="1410"/>
      <c r="WHQ160" s="1410"/>
      <c r="WHR160" s="1410"/>
      <c r="WHS160" s="1410"/>
      <c r="WHT160" s="1410"/>
      <c r="WHU160" s="1410"/>
      <c r="WHV160" s="1410"/>
      <c r="WHW160" s="1410"/>
      <c r="WHX160" s="1410"/>
      <c r="WHY160" s="1410"/>
      <c r="WHZ160" s="1410"/>
      <c r="WIA160" s="1410"/>
      <c r="WIB160" s="1410"/>
      <c r="WIC160" s="1410"/>
      <c r="WID160" s="1410"/>
      <c r="WIE160" s="1410"/>
      <c r="WIF160" s="1410"/>
      <c r="WIG160" s="1410"/>
      <c r="WIH160" s="1410"/>
      <c r="WII160" s="1410"/>
      <c r="WIJ160" s="1410"/>
      <c r="WIK160" s="1410"/>
      <c r="WIL160" s="1410"/>
      <c r="WIM160" s="1410"/>
      <c r="WIN160" s="1410"/>
      <c r="WIO160" s="1410"/>
      <c r="WIP160" s="1410"/>
      <c r="WIQ160" s="1410"/>
      <c r="WIR160" s="1410"/>
      <c r="WIS160" s="1410"/>
      <c r="WIT160" s="1410"/>
      <c r="WIU160" s="1410"/>
      <c r="WIV160" s="1410"/>
      <c r="WIW160" s="1410"/>
      <c r="WIX160" s="1410"/>
      <c r="WIY160" s="1410"/>
      <c r="WIZ160" s="1410"/>
      <c r="WJA160" s="1410"/>
      <c r="WJB160" s="1410"/>
      <c r="WJC160" s="1410"/>
      <c r="WJD160" s="1410"/>
      <c r="WJE160" s="1410"/>
      <c r="WJF160" s="1410"/>
      <c r="WJG160" s="1410"/>
      <c r="WJH160" s="1410"/>
      <c r="WJI160" s="1410"/>
      <c r="WJJ160" s="1410"/>
      <c r="WJK160" s="1410"/>
      <c r="WJL160" s="1410"/>
      <c r="WJM160" s="1410"/>
      <c r="WJN160" s="1410"/>
      <c r="WJO160" s="1410"/>
      <c r="WJP160" s="1410"/>
      <c r="WJQ160" s="1410"/>
      <c r="WJR160" s="1410"/>
      <c r="WJS160" s="1410"/>
      <c r="WJT160" s="1410"/>
      <c r="WJU160" s="1410"/>
      <c r="WJV160" s="1410"/>
      <c r="WJW160" s="1410"/>
      <c r="WJX160" s="1410"/>
      <c r="WJY160" s="1410"/>
      <c r="WJZ160" s="1410"/>
      <c r="WKA160" s="1410"/>
      <c r="WKB160" s="1410"/>
      <c r="WKC160" s="1410"/>
      <c r="WKD160" s="1410"/>
      <c r="WKE160" s="1410"/>
      <c r="WKF160" s="1410"/>
      <c r="WKG160" s="1410"/>
      <c r="WKH160" s="1410"/>
      <c r="WKI160" s="1410"/>
      <c r="WKJ160" s="1410"/>
      <c r="WKK160" s="1410"/>
      <c r="WKL160" s="1410"/>
      <c r="WKM160" s="1410"/>
      <c r="WKN160" s="1410"/>
      <c r="WKO160" s="1410"/>
      <c r="WKP160" s="1410"/>
      <c r="WKQ160" s="1410"/>
      <c r="WKR160" s="1410"/>
      <c r="WKS160" s="1410"/>
      <c r="WKT160" s="1410"/>
      <c r="WKU160" s="1410"/>
      <c r="WKV160" s="1410"/>
      <c r="WKW160" s="1410"/>
      <c r="WKX160" s="1410"/>
      <c r="WKY160" s="1410"/>
      <c r="WKZ160" s="1410"/>
      <c r="WLA160" s="1410"/>
      <c r="WLB160" s="1410"/>
      <c r="WLC160" s="1410"/>
      <c r="WLD160" s="1410"/>
      <c r="WLE160" s="1410"/>
      <c r="WLF160" s="1410"/>
      <c r="WLG160" s="1410"/>
      <c r="WLH160" s="1410"/>
      <c r="WLI160" s="1410"/>
      <c r="WLJ160" s="1410"/>
      <c r="WLK160" s="1410"/>
      <c r="WLL160" s="1410"/>
      <c r="WLM160" s="1410"/>
      <c r="WLN160" s="1410"/>
      <c r="WLO160" s="1410"/>
      <c r="WLP160" s="1410"/>
      <c r="WLQ160" s="1410"/>
      <c r="WLR160" s="1410"/>
      <c r="WLS160" s="1410"/>
      <c r="WLT160" s="1410"/>
      <c r="WLU160" s="1410"/>
      <c r="WLV160" s="1410"/>
      <c r="WLW160" s="1410"/>
      <c r="WLX160" s="1410"/>
      <c r="WLY160" s="1410"/>
      <c r="WLZ160" s="1410"/>
      <c r="WMA160" s="1410"/>
      <c r="WMB160" s="1410"/>
      <c r="WMC160" s="1410"/>
      <c r="WMD160" s="1410"/>
      <c r="WME160" s="1410"/>
      <c r="WMF160" s="1410"/>
      <c r="WMG160" s="1410"/>
      <c r="WMH160" s="1410"/>
      <c r="WMI160" s="1410"/>
      <c r="WMJ160" s="1410"/>
      <c r="WMK160" s="1410"/>
      <c r="WML160" s="1410"/>
      <c r="WMM160" s="1410"/>
      <c r="WMN160" s="1410"/>
      <c r="WMO160" s="1410"/>
      <c r="WMP160" s="1410"/>
      <c r="WMQ160" s="1410"/>
      <c r="WMR160" s="1410"/>
      <c r="WMS160" s="1410"/>
      <c r="WMT160" s="1410"/>
      <c r="WMU160" s="1410"/>
      <c r="WMV160" s="1410"/>
      <c r="WMW160" s="1410"/>
      <c r="WMX160" s="1410"/>
      <c r="WMY160" s="1410"/>
      <c r="WMZ160" s="1410"/>
      <c r="WNA160" s="1410"/>
      <c r="WNB160" s="1410"/>
      <c r="WNC160" s="1410"/>
      <c r="WND160" s="1410"/>
      <c r="WNE160" s="1410"/>
      <c r="WNF160" s="1410"/>
      <c r="WNG160" s="1410"/>
      <c r="WNH160" s="1410"/>
      <c r="WNI160" s="1410"/>
      <c r="WNJ160" s="1410"/>
      <c r="WNK160" s="1410"/>
      <c r="WNL160" s="1410"/>
      <c r="WNM160" s="1410"/>
      <c r="WNN160" s="1410"/>
      <c r="WNO160" s="1410"/>
      <c r="WNP160" s="1410"/>
      <c r="WNQ160" s="1410"/>
      <c r="WNR160" s="1410"/>
      <c r="WNS160" s="1410"/>
      <c r="WNT160" s="1410"/>
      <c r="WNU160" s="1410"/>
      <c r="WNV160" s="1410"/>
      <c r="WNW160" s="1410"/>
      <c r="WNX160" s="1410"/>
      <c r="WNY160" s="1410"/>
      <c r="WNZ160" s="1410"/>
      <c r="WOA160" s="1410"/>
      <c r="WOB160" s="1410"/>
      <c r="WOC160" s="1410"/>
      <c r="WOD160" s="1410"/>
      <c r="WOE160" s="1410"/>
      <c r="WOF160" s="1410"/>
      <c r="WOG160" s="1410"/>
      <c r="WOH160" s="1410"/>
      <c r="WOI160" s="1410"/>
      <c r="WOJ160" s="1410"/>
      <c r="WOK160" s="1410"/>
      <c r="WOL160" s="1410"/>
      <c r="WOM160" s="1410"/>
      <c r="WON160" s="1410"/>
      <c r="WOO160" s="1410"/>
      <c r="WOP160" s="1410"/>
      <c r="WOQ160" s="1410"/>
      <c r="WOR160" s="1410"/>
      <c r="WOS160" s="1410"/>
      <c r="WOT160" s="1410"/>
      <c r="WOU160" s="1410"/>
      <c r="WOV160" s="1410"/>
      <c r="WOW160" s="1410"/>
      <c r="WOX160" s="1410"/>
      <c r="WOY160" s="1410"/>
      <c r="WOZ160" s="1410"/>
      <c r="WPA160" s="1410"/>
      <c r="WPB160" s="1410"/>
      <c r="WPC160" s="1410"/>
      <c r="WPD160" s="1410"/>
      <c r="WPE160" s="1410"/>
      <c r="WPF160" s="1410"/>
      <c r="WPG160" s="1410"/>
      <c r="WPH160" s="1410"/>
      <c r="WPI160" s="1410"/>
      <c r="WPJ160" s="1410"/>
      <c r="WPK160" s="1410"/>
      <c r="WPL160" s="1410"/>
      <c r="WPM160" s="1410"/>
      <c r="WPN160" s="1410"/>
      <c r="WPO160" s="1410"/>
      <c r="WPP160" s="1410"/>
      <c r="WPQ160" s="1410"/>
      <c r="WPR160" s="1410"/>
      <c r="WPS160" s="1410"/>
      <c r="WPT160" s="1410"/>
      <c r="WPU160" s="1410"/>
      <c r="WPV160" s="1410"/>
      <c r="WPW160" s="1410"/>
      <c r="WPX160" s="1410"/>
      <c r="WPY160" s="1410"/>
      <c r="WPZ160" s="1410"/>
      <c r="WQA160" s="1410"/>
      <c r="WQB160" s="1410"/>
      <c r="WQC160" s="1410"/>
      <c r="WQD160" s="1410"/>
      <c r="WQE160" s="1410"/>
      <c r="WQF160" s="1410"/>
      <c r="WQG160" s="1410"/>
      <c r="WQH160" s="1410"/>
      <c r="WQI160" s="1410"/>
      <c r="WQJ160" s="1410"/>
      <c r="WQK160" s="1410"/>
      <c r="WQL160" s="1410"/>
      <c r="WQM160" s="1410"/>
      <c r="WQN160" s="1410"/>
      <c r="WQO160" s="1410"/>
      <c r="WQP160" s="1410"/>
      <c r="WQQ160" s="1410"/>
      <c r="WQR160" s="1410"/>
      <c r="WQS160" s="1410"/>
      <c r="WQT160" s="1410"/>
      <c r="WQU160" s="1410"/>
      <c r="WQV160" s="1410"/>
      <c r="WQW160" s="1410"/>
      <c r="WQX160" s="1410"/>
      <c r="WQY160" s="1410"/>
      <c r="WQZ160" s="1410"/>
      <c r="WRA160" s="1410"/>
      <c r="WRB160" s="1410"/>
      <c r="WRC160" s="1410"/>
      <c r="WRD160" s="1410"/>
      <c r="WRE160" s="1410"/>
      <c r="WRF160" s="1410"/>
      <c r="WRG160" s="1410"/>
      <c r="WRH160" s="1410"/>
      <c r="WRI160" s="1410"/>
      <c r="WRJ160" s="1410"/>
      <c r="WRK160" s="1410"/>
      <c r="WRL160" s="1410"/>
      <c r="WRM160" s="1410"/>
      <c r="WRN160" s="1410"/>
      <c r="WRO160" s="1410"/>
      <c r="WRP160" s="1410"/>
      <c r="WRQ160" s="1410"/>
      <c r="WRR160" s="1410"/>
      <c r="WRS160" s="1410"/>
      <c r="WRT160" s="1410"/>
      <c r="WRU160" s="1410"/>
      <c r="WRV160" s="1410"/>
      <c r="WRW160" s="1410"/>
      <c r="WRX160" s="1410"/>
      <c r="WRY160" s="1410"/>
      <c r="WRZ160" s="1410"/>
      <c r="WSA160" s="1410"/>
      <c r="WSB160" s="1410"/>
      <c r="WSC160" s="1410"/>
      <c r="WSD160" s="1410"/>
      <c r="WSE160" s="1410"/>
      <c r="WSF160" s="1410"/>
      <c r="WSG160" s="1410"/>
      <c r="WSH160" s="1410"/>
      <c r="WSI160" s="1410"/>
      <c r="WSJ160" s="1410"/>
      <c r="WSK160" s="1410"/>
      <c r="WSL160" s="1410"/>
      <c r="WSM160" s="1410"/>
      <c r="WSN160" s="1410"/>
      <c r="WSO160" s="1410"/>
      <c r="WSP160" s="1410"/>
      <c r="WSQ160" s="1410"/>
      <c r="WSR160" s="1410"/>
      <c r="WSS160" s="1410"/>
      <c r="WST160" s="1410"/>
      <c r="WSU160" s="1410"/>
      <c r="WSV160" s="1410"/>
      <c r="WSW160" s="1410"/>
      <c r="WSX160" s="1410"/>
      <c r="WSY160" s="1410"/>
      <c r="WSZ160" s="1410"/>
      <c r="WTA160" s="1410"/>
      <c r="WTB160" s="1410"/>
      <c r="WTC160" s="1410"/>
      <c r="WTD160" s="1410"/>
      <c r="WTE160" s="1410"/>
      <c r="WTF160" s="1410"/>
      <c r="WTG160" s="1410"/>
      <c r="WTH160" s="1410"/>
      <c r="WTI160" s="1410"/>
      <c r="WTJ160" s="1410"/>
      <c r="WTK160" s="1410"/>
      <c r="WTL160" s="1410"/>
      <c r="WTM160" s="1410"/>
      <c r="WTN160" s="1410"/>
      <c r="WTO160" s="1410"/>
      <c r="WTP160" s="1410"/>
      <c r="WTQ160" s="1410"/>
      <c r="WTR160" s="1410"/>
      <c r="WTS160" s="1410"/>
      <c r="WTT160" s="1410"/>
      <c r="WTU160" s="1410"/>
      <c r="WTV160" s="1410"/>
      <c r="WTW160" s="1410"/>
      <c r="WTX160" s="1410"/>
      <c r="WTY160" s="1410"/>
      <c r="WTZ160" s="1410"/>
      <c r="WUA160" s="1410"/>
      <c r="WUB160" s="1410"/>
      <c r="WUC160" s="1410"/>
      <c r="WUD160" s="1410"/>
      <c r="WUE160" s="1410"/>
      <c r="WUF160" s="1410"/>
      <c r="WUG160" s="1410"/>
      <c r="WUH160" s="1410"/>
      <c r="WUI160" s="1410"/>
      <c r="WUJ160" s="1410"/>
      <c r="WUK160" s="1410"/>
      <c r="WUL160" s="1410"/>
      <c r="WUM160" s="1410"/>
      <c r="WUN160" s="1410"/>
      <c r="WUO160" s="1410"/>
      <c r="WUP160" s="1410"/>
      <c r="WUQ160" s="1410"/>
      <c r="WUR160" s="1410"/>
      <c r="WUS160" s="1410"/>
      <c r="WUT160" s="1410"/>
      <c r="WUU160" s="1410"/>
      <c r="WUV160" s="1410"/>
      <c r="WUW160" s="1410"/>
      <c r="WUX160" s="1410"/>
      <c r="WUY160" s="1410"/>
      <c r="WUZ160" s="1410"/>
      <c r="WVA160" s="1410"/>
      <c r="WVB160" s="1410"/>
      <c r="WVC160" s="1410"/>
      <c r="WVD160" s="1410"/>
      <c r="WVE160" s="1410"/>
      <c r="WVF160" s="1410"/>
      <c r="WVG160" s="1410"/>
      <c r="WVH160" s="1410"/>
      <c r="WVI160" s="1410"/>
      <c r="WVJ160" s="1410"/>
      <c r="WVK160" s="1410"/>
      <c r="WVL160" s="1410"/>
      <c r="WVM160" s="1410"/>
      <c r="WVN160" s="1410"/>
      <c r="WVO160" s="1410"/>
      <c r="WVP160" s="1410"/>
      <c r="WVQ160" s="1410"/>
      <c r="WVR160" s="1410"/>
      <c r="WVS160" s="1410"/>
      <c r="WVT160" s="1410"/>
      <c r="WVU160" s="1410"/>
      <c r="WVV160" s="1410"/>
      <c r="WVW160" s="1410"/>
      <c r="WVX160" s="1410"/>
      <c r="WVY160" s="1410"/>
      <c r="WVZ160" s="1410"/>
      <c r="WWA160" s="1410"/>
      <c r="WWB160" s="1410"/>
      <c r="WWC160" s="1410"/>
      <c r="WWD160" s="1410"/>
      <c r="WWE160" s="1410"/>
      <c r="WWF160" s="1410"/>
      <c r="WWG160" s="1410"/>
      <c r="WWH160" s="1410"/>
      <c r="WWI160" s="1410"/>
      <c r="WWJ160" s="1410"/>
      <c r="WWK160" s="1410"/>
      <c r="WWL160" s="1410"/>
      <c r="WWM160" s="1410"/>
      <c r="WWN160" s="1410"/>
      <c r="WWO160" s="1410"/>
      <c r="WWP160" s="1410"/>
      <c r="WWQ160" s="1410"/>
      <c r="WWR160" s="1410"/>
      <c r="WWS160" s="1410"/>
      <c r="WWT160" s="1410"/>
      <c r="WWU160" s="1410"/>
      <c r="WWV160" s="1410"/>
      <c r="WWW160" s="1410"/>
      <c r="WWX160" s="1410"/>
      <c r="WWY160" s="1410"/>
      <c r="WWZ160" s="1410"/>
      <c r="WXA160" s="1410"/>
      <c r="WXB160" s="1410"/>
      <c r="WXC160" s="1410"/>
      <c r="WXD160" s="1410"/>
      <c r="WXE160" s="1410"/>
      <c r="WXF160" s="1410"/>
      <c r="WXG160" s="1410"/>
      <c r="WXH160" s="1410"/>
      <c r="WXI160" s="1410"/>
      <c r="WXJ160" s="1410"/>
      <c r="WXK160" s="1410"/>
      <c r="WXL160" s="1410"/>
      <c r="WXM160" s="1410"/>
      <c r="WXN160" s="1410"/>
      <c r="WXO160" s="1410"/>
      <c r="WXP160" s="1410"/>
      <c r="WXQ160" s="1410"/>
      <c r="WXR160" s="1410"/>
      <c r="WXS160" s="1410"/>
      <c r="WXT160" s="1410"/>
      <c r="WXU160" s="1410"/>
      <c r="WXV160" s="1410"/>
      <c r="WXW160" s="1410"/>
      <c r="WXX160" s="1410"/>
      <c r="WXY160" s="1410"/>
      <c r="WXZ160" s="1410"/>
      <c r="WYA160" s="1410"/>
      <c r="WYB160" s="1410"/>
      <c r="WYC160" s="1410"/>
      <c r="WYD160" s="1410"/>
      <c r="WYE160" s="1410"/>
      <c r="WYF160" s="1410"/>
      <c r="WYG160" s="1410"/>
      <c r="WYH160" s="1410"/>
      <c r="WYI160" s="1410"/>
      <c r="WYJ160" s="1410"/>
      <c r="WYK160" s="1410"/>
      <c r="WYL160" s="1410"/>
      <c r="WYM160" s="1410"/>
      <c r="WYN160" s="1410"/>
      <c r="WYO160" s="1410"/>
      <c r="WYP160" s="1410"/>
      <c r="WYQ160" s="1410"/>
      <c r="WYR160" s="1410"/>
      <c r="WYS160" s="1410"/>
      <c r="WYT160" s="1410"/>
      <c r="WYU160" s="1410"/>
      <c r="WYV160" s="1410"/>
      <c r="WYW160" s="1410"/>
      <c r="WYX160" s="1410"/>
      <c r="WYY160" s="1410"/>
      <c r="WYZ160" s="1410"/>
      <c r="WZA160" s="1410"/>
      <c r="WZB160" s="1410"/>
      <c r="WZC160" s="1410"/>
      <c r="WZD160" s="1410"/>
      <c r="WZE160" s="1410"/>
      <c r="WZF160" s="1410"/>
      <c r="WZG160" s="1410"/>
      <c r="WZH160" s="1410"/>
      <c r="WZI160" s="1410"/>
      <c r="WZJ160" s="1410"/>
      <c r="WZK160" s="1410"/>
      <c r="WZL160" s="1410"/>
      <c r="WZM160" s="1410"/>
      <c r="WZN160" s="1410"/>
      <c r="WZO160" s="1410"/>
      <c r="WZP160" s="1410"/>
      <c r="WZQ160" s="1410"/>
      <c r="WZR160" s="1410"/>
      <c r="WZS160" s="1410"/>
      <c r="WZT160" s="1410"/>
      <c r="WZU160" s="1410"/>
      <c r="WZV160" s="1410"/>
      <c r="WZW160" s="1410"/>
      <c r="WZX160" s="1410"/>
      <c r="WZY160" s="1410"/>
      <c r="WZZ160" s="1410"/>
      <c r="XAA160" s="1410"/>
      <c r="XAB160" s="1410"/>
      <c r="XAC160" s="1410"/>
      <c r="XAD160" s="1410"/>
      <c r="XAE160" s="1410"/>
      <c r="XAF160" s="1410"/>
      <c r="XAG160" s="1410"/>
      <c r="XAH160" s="1410"/>
      <c r="XAI160" s="1410"/>
      <c r="XAJ160" s="1410"/>
      <c r="XAK160" s="1410"/>
      <c r="XAL160" s="1410"/>
      <c r="XAM160" s="1410"/>
      <c r="XAN160" s="1410"/>
      <c r="XAO160" s="1410"/>
      <c r="XAP160" s="1410"/>
      <c r="XAQ160" s="1410"/>
      <c r="XAR160" s="1410"/>
      <c r="XAS160" s="1410"/>
      <c r="XAT160" s="1410"/>
      <c r="XAU160" s="1410"/>
      <c r="XAV160" s="1410"/>
      <c r="XAW160" s="1410"/>
      <c r="XAX160" s="1410"/>
      <c r="XAY160" s="1410"/>
      <c r="XAZ160" s="1410"/>
      <c r="XBA160" s="1410"/>
      <c r="XBB160" s="1410"/>
      <c r="XBC160" s="1410"/>
      <c r="XBD160" s="1410"/>
      <c r="XBE160" s="1410"/>
      <c r="XBF160" s="1410"/>
      <c r="XBG160" s="1410"/>
      <c r="XBH160" s="1410"/>
      <c r="XBI160" s="1410"/>
      <c r="XBJ160" s="1410"/>
      <c r="XBK160" s="1410"/>
      <c r="XBL160" s="1410"/>
      <c r="XBM160" s="1410"/>
      <c r="XBN160" s="1410"/>
      <c r="XBO160" s="1410"/>
      <c r="XBP160" s="1410"/>
      <c r="XBQ160" s="1410"/>
      <c r="XBR160" s="1410"/>
      <c r="XBS160" s="1410"/>
      <c r="XBT160" s="1410"/>
      <c r="XBU160" s="1410"/>
      <c r="XBV160" s="1410"/>
      <c r="XBW160" s="1410"/>
      <c r="XBX160" s="1410"/>
      <c r="XBY160" s="1410"/>
      <c r="XBZ160" s="1410"/>
      <c r="XCA160" s="1410"/>
      <c r="XCB160" s="1410"/>
      <c r="XCC160" s="1410"/>
      <c r="XCD160" s="1410"/>
      <c r="XCE160" s="1410"/>
      <c r="XCF160" s="1410"/>
      <c r="XCG160" s="1410"/>
      <c r="XCH160" s="1410"/>
      <c r="XCI160" s="1410"/>
      <c r="XCJ160" s="1410"/>
      <c r="XCK160" s="1410"/>
      <c r="XCL160" s="1410"/>
      <c r="XCM160" s="1410"/>
      <c r="XCN160" s="1410"/>
      <c r="XCO160" s="1410"/>
      <c r="XCP160" s="1410"/>
      <c r="XCQ160" s="1410"/>
      <c r="XCR160" s="1410"/>
      <c r="XCS160" s="1410"/>
      <c r="XCT160" s="1410"/>
      <c r="XCU160" s="1410"/>
      <c r="XCV160" s="1410"/>
      <c r="XCW160" s="1410"/>
      <c r="XCX160" s="1410"/>
      <c r="XCY160" s="1410"/>
      <c r="XCZ160" s="1410"/>
      <c r="XDA160" s="1410"/>
      <c r="XDB160" s="1410"/>
      <c r="XDC160" s="1410"/>
      <c r="XDD160" s="1410"/>
      <c r="XDE160" s="1410"/>
      <c r="XDF160" s="1410"/>
      <c r="XDG160" s="1410"/>
      <c r="XDH160" s="1410"/>
      <c r="XDI160" s="1410"/>
      <c r="XDJ160" s="1410"/>
      <c r="XDK160" s="1410"/>
      <c r="XDL160" s="1410"/>
      <c r="XDM160" s="1410"/>
      <c r="XDN160" s="1410"/>
      <c r="XDO160" s="1410"/>
      <c r="XDP160" s="1410"/>
      <c r="XDQ160" s="1410"/>
      <c r="XDR160" s="1410"/>
      <c r="XDS160" s="1410"/>
      <c r="XDT160" s="1410"/>
      <c r="XDU160" s="1410"/>
      <c r="XDV160" s="1410"/>
      <c r="XDW160" s="1410"/>
      <c r="XDX160" s="1410"/>
      <c r="XDY160" s="1410"/>
      <c r="XDZ160" s="1410"/>
      <c r="XEA160" s="1410"/>
      <c r="XEB160" s="1410"/>
      <c r="XEC160" s="1410"/>
      <c r="XED160" s="1410"/>
      <c r="XEE160" s="1410"/>
      <c r="XEF160" s="1410"/>
      <c r="XEG160" s="1410"/>
      <c r="XEH160" s="1410"/>
      <c r="XEI160" s="1410"/>
      <c r="XEJ160" s="1410"/>
      <c r="XEK160" s="1410"/>
      <c r="XEL160" s="1410"/>
      <c r="XEM160" s="1410"/>
      <c r="XEN160" s="1410"/>
      <c r="XEO160" s="1410"/>
      <c r="XEP160" s="1410"/>
      <c r="XEQ160" s="1410"/>
    </row>
    <row r="161" spans="1:16371" ht="5.25" customHeight="1">
      <c r="A161" s="1510"/>
      <c r="B161" s="1520"/>
      <c r="C161" s="1521"/>
      <c r="D161" s="1521"/>
      <c r="E161" s="1519"/>
      <c r="F161" s="1519"/>
      <c r="G161" s="1519"/>
      <c r="H161" s="1519"/>
      <c r="I161" s="1519"/>
      <c r="J161" s="1519"/>
      <c r="K161" s="1519"/>
      <c r="L161" s="1540"/>
      <c r="M161" s="1542"/>
      <c r="N161" s="1542"/>
      <c r="O161" s="1543"/>
      <c r="P161" s="1544"/>
      <c r="Q161" s="1544"/>
      <c r="R161" s="1544"/>
      <c r="S161" s="1544"/>
      <c r="T161" s="1551"/>
    </row>
    <row r="162" spans="1:16371" ht="5.25" customHeight="1">
      <c r="A162" s="1138"/>
      <c r="B162" s="1488"/>
      <c r="C162" s="1514"/>
      <c r="D162" s="1514"/>
      <c r="E162" s="1140"/>
      <c r="F162" s="1140"/>
      <c r="G162" s="1140"/>
      <c r="H162" s="1140"/>
      <c r="I162" s="1140"/>
      <c r="J162" s="1140"/>
      <c r="K162" s="1140"/>
      <c r="L162" s="1214"/>
      <c r="M162" s="383"/>
      <c r="N162" s="383"/>
      <c r="O162" s="1537"/>
      <c r="P162" s="1339"/>
      <c r="Q162" s="1339"/>
      <c r="R162" s="1339"/>
      <c r="S162" s="1339"/>
      <c r="T162" s="1484"/>
    </row>
    <row r="163" spans="1:16371" ht="5.25" customHeight="1">
      <c r="A163" s="1138"/>
      <c r="B163" s="1488"/>
      <c r="C163" s="1514"/>
      <c r="D163" s="1514"/>
      <c r="E163" s="1140"/>
      <c r="F163" s="1140"/>
      <c r="G163" s="1140"/>
      <c r="H163" s="1140"/>
      <c r="I163" s="1140"/>
      <c r="J163" s="1140"/>
      <c r="K163" s="1140"/>
      <c r="L163" s="1214"/>
      <c r="M163" s="383"/>
      <c r="N163" s="383"/>
      <c r="O163" s="1537"/>
      <c r="P163" s="1339"/>
      <c r="Q163" s="1339"/>
      <c r="R163" s="1339"/>
      <c r="S163" s="1339"/>
      <c r="T163" s="1484"/>
    </row>
    <row r="164" spans="1:16371" ht="11.25" customHeight="1">
      <c r="A164" s="1138"/>
      <c r="B164" s="1450">
        <v>9.25</v>
      </c>
      <c r="C164" s="1139" t="s">
        <v>933</v>
      </c>
      <c r="D164" s="1140"/>
      <c r="E164" s="1140"/>
      <c r="F164" s="1140"/>
      <c r="G164" s="1140"/>
      <c r="H164" s="1140"/>
      <c r="I164" s="1140"/>
      <c r="J164" s="1140"/>
      <c r="K164" s="1140"/>
      <c r="L164" s="4276">
        <v>16</v>
      </c>
      <c r="M164" s="4220"/>
      <c r="N164" s="4220"/>
      <c r="O164" s="4220"/>
      <c r="P164" s="4220"/>
      <c r="Q164" s="4220"/>
      <c r="R164" s="4220"/>
      <c r="S164" s="4220"/>
      <c r="T164" s="1484"/>
    </row>
    <row r="165" spans="1:16371" s="2801" customFormat="1" ht="11.25" customHeight="1">
      <c r="A165" s="1579"/>
      <c r="B165" s="1427"/>
      <c r="C165" s="1139" t="s">
        <v>934</v>
      </c>
      <c r="D165" s="1606"/>
      <c r="E165" s="1606"/>
      <c r="F165" s="1606"/>
      <c r="G165" s="1606"/>
      <c r="H165" s="1606"/>
      <c r="I165" s="1606"/>
      <c r="J165" s="1606"/>
      <c r="K165" s="1606"/>
      <c r="L165" s="4276"/>
      <c r="M165" s="4220"/>
      <c r="N165" s="4220"/>
      <c r="O165" s="4220"/>
      <c r="P165" s="4220"/>
      <c r="Q165" s="4220"/>
      <c r="R165" s="4220"/>
      <c r="S165" s="4220"/>
      <c r="T165" s="1593"/>
      <c r="U165" s="1413"/>
      <c r="V165" s="1413"/>
      <c r="W165" s="1413"/>
      <c r="X165" s="1413"/>
      <c r="Y165" s="1413"/>
      <c r="Z165" s="1410"/>
      <c r="AA165" s="1410"/>
      <c r="AB165" s="1410"/>
      <c r="AC165" s="1410"/>
      <c r="AD165" s="1410"/>
      <c r="AE165" s="1410"/>
      <c r="AF165" s="1410"/>
      <c r="AG165" s="1410"/>
      <c r="AH165" s="1410"/>
      <c r="AI165" s="1410"/>
      <c r="AJ165" s="1410"/>
      <c r="AK165" s="1410"/>
      <c r="AL165" s="1410"/>
      <c r="AM165" s="1410"/>
      <c r="AN165" s="1410"/>
      <c r="AO165" s="1410"/>
      <c r="AP165" s="1410"/>
      <c r="AQ165" s="1410"/>
      <c r="AR165" s="1410"/>
      <c r="AS165" s="1410"/>
      <c r="AT165" s="1410"/>
      <c r="AU165" s="1410"/>
      <c r="AV165" s="1410"/>
      <c r="AW165" s="1410"/>
      <c r="AX165" s="1410"/>
      <c r="AY165" s="1410"/>
      <c r="AZ165" s="1410"/>
      <c r="BA165" s="1410"/>
      <c r="BB165" s="1410"/>
      <c r="BC165" s="1410"/>
      <c r="BD165" s="1410"/>
      <c r="BE165" s="1410"/>
      <c r="BF165" s="1410"/>
      <c r="BG165" s="1410"/>
      <c r="BH165" s="1410"/>
      <c r="BI165" s="1410"/>
      <c r="BJ165" s="1410"/>
      <c r="BK165" s="1410"/>
      <c r="BL165" s="1410"/>
      <c r="BM165" s="1410"/>
      <c r="BN165" s="1410"/>
      <c r="BO165" s="1410"/>
      <c r="BP165" s="1410"/>
      <c r="BQ165" s="1410"/>
      <c r="BR165" s="1410"/>
      <c r="BS165" s="1410"/>
      <c r="BT165" s="1410"/>
      <c r="BU165" s="1410"/>
      <c r="BV165" s="1410"/>
      <c r="BW165" s="1410"/>
      <c r="BX165" s="1410"/>
      <c r="BY165" s="1410"/>
      <c r="BZ165" s="1410"/>
      <c r="CA165" s="1410"/>
      <c r="CB165" s="1410"/>
      <c r="CC165" s="1410"/>
      <c r="CD165" s="1410"/>
      <c r="CE165" s="1410"/>
      <c r="CF165" s="1410"/>
      <c r="CG165" s="1410"/>
      <c r="CH165" s="1410"/>
      <c r="CI165" s="1410"/>
      <c r="CJ165" s="1410"/>
      <c r="CK165" s="1410"/>
      <c r="CL165" s="1410"/>
      <c r="CM165" s="1410"/>
      <c r="CN165" s="1410"/>
      <c r="CO165" s="1410"/>
      <c r="CP165" s="1410"/>
      <c r="CQ165" s="1410"/>
      <c r="CR165" s="1410"/>
      <c r="CS165" s="1410"/>
      <c r="CT165" s="1410"/>
      <c r="CU165" s="1410"/>
      <c r="CV165" s="1410"/>
      <c r="CW165" s="1410"/>
      <c r="CX165" s="1410"/>
      <c r="CY165" s="1410"/>
      <c r="CZ165" s="1410"/>
      <c r="DA165" s="1410"/>
      <c r="DB165" s="1410"/>
      <c r="DC165" s="1410"/>
      <c r="DD165" s="1410"/>
      <c r="DE165" s="1410"/>
      <c r="DF165" s="1410"/>
      <c r="DG165" s="1410"/>
      <c r="DH165" s="1410"/>
      <c r="DI165" s="1410"/>
      <c r="DJ165" s="1410"/>
      <c r="DK165" s="1410"/>
      <c r="DL165" s="1410"/>
      <c r="DM165" s="1410"/>
      <c r="DN165" s="1410"/>
      <c r="DO165" s="1410"/>
      <c r="DP165" s="1410"/>
      <c r="DQ165" s="1410"/>
      <c r="DR165" s="1410"/>
      <c r="DS165" s="1410"/>
      <c r="DT165" s="1410"/>
      <c r="DU165" s="1410"/>
      <c r="DV165" s="1410"/>
      <c r="DW165" s="1410"/>
      <c r="DX165" s="1410"/>
      <c r="DY165" s="1410"/>
      <c r="DZ165" s="1410"/>
      <c r="EA165" s="1410"/>
      <c r="EB165" s="1410"/>
      <c r="EC165" s="1410"/>
      <c r="ED165" s="1410"/>
      <c r="EE165" s="1410"/>
      <c r="EF165" s="1410"/>
      <c r="EG165" s="1410"/>
      <c r="EH165" s="1410"/>
      <c r="EI165" s="1410"/>
      <c r="EJ165" s="1410"/>
      <c r="EK165" s="1410"/>
      <c r="EL165" s="1410"/>
      <c r="EM165" s="1410"/>
      <c r="EN165" s="1410"/>
      <c r="EO165" s="1410"/>
      <c r="EP165" s="1410"/>
      <c r="EQ165" s="1410"/>
      <c r="ER165" s="1410"/>
      <c r="ES165" s="1410"/>
      <c r="ET165" s="1410"/>
      <c r="EU165" s="1410"/>
      <c r="EV165" s="1410"/>
      <c r="EW165" s="1410"/>
      <c r="EX165" s="1410"/>
      <c r="EY165" s="1410"/>
      <c r="EZ165" s="1410"/>
      <c r="FA165" s="1410"/>
      <c r="FB165" s="1410"/>
      <c r="FC165" s="1410"/>
      <c r="FD165" s="1410"/>
      <c r="FE165" s="1410"/>
      <c r="FF165" s="1410"/>
      <c r="FG165" s="1410"/>
      <c r="FH165" s="1410"/>
      <c r="FI165" s="1410"/>
      <c r="FJ165" s="1410"/>
      <c r="FK165" s="1410"/>
      <c r="FL165" s="1410"/>
      <c r="FM165" s="1410"/>
      <c r="FN165" s="1410"/>
      <c r="FO165" s="1410"/>
      <c r="FP165" s="1410"/>
      <c r="FQ165" s="1410"/>
      <c r="FR165" s="1410"/>
      <c r="FS165" s="1410"/>
      <c r="FT165" s="1410"/>
      <c r="FU165" s="1410"/>
      <c r="FV165" s="1410"/>
      <c r="FW165" s="1410"/>
      <c r="FX165" s="1410"/>
      <c r="FY165" s="1410"/>
      <c r="FZ165" s="1410"/>
      <c r="GA165" s="1410"/>
      <c r="GB165" s="1410"/>
      <c r="GC165" s="1410"/>
      <c r="GD165" s="1410"/>
      <c r="GE165" s="1410"/>
      <c r="GF165" s="1410"/>
      <c r="GG165" s="1410"/>
      <c r="GH165" s="1410"/>
      <c r="GI165" s="1410"/>
      <c r="GJ165" s="1410"/>
      <c r="GK165" s="1410"/>
      <c r="GL165" s="1410"/>
      <c r="GM165" s="1410"/>
      <c r="GN165" s="1410"/>
      <c r="GO165" s="1410"/>
      <c r="GP165" s="1410"/>
      <c r="GQ165" s="1410"/>
      <c r="GR165" s="1410"/>
      <c r="GS165" s="1410"/>
      <c r="GT165" s="1410"/>
      <c r="GU165" s="1410"/>
      <c r="GV165" s="1410"/>
      <c r="GW165" s="1410"/>
      <c r="GX165" s="1410"/>
      <c r="GY165" s="1410"/>
      <c r="GZ165" s="1410"/>
      <c r="HA165" s="1410"/>
      <c r="HB165" s="1410"/>
      <c r="HC165" s="1410"/>
      <c r="HD165" s="1410"/>
      <c r="HE165" s="1410"/>
      <c r="HF165" s="1410"/>
      <c r="HG165" s="1410"/>
      <c r="HH165" s="1410"/>
      <c r="HI165" s="1410"/>
      <c r="HJ165" s="1410"/>
      <c r="HK165" s="1410"/>
      <c r="HL165" s="1410"/>
      <c r="HM165" s="1410"/>
      <c r="HN165" s="1410"/>
      <c r="HO165" s="1410"/>
      <c r="HP165" s="1410"/>
      <c r="HQ165" s="1410"/>
      <c r="HR165" s="1410"/>
      <c r="HS165" s="1410"/>
      <c r="HT165" s="1410"/>
      <c r="HU165" s="1410"/>
      <c r="HV165" s="1410"/>
      <c r="HW165" s="1410"/>
      <c r="HX165" s="1410"/>
      <c r="HY165" s="1410"/>
      <c r="HZ165" s="1410"/>
      <c r="IA165" s="1410"/>
      <c r="IB165" s="1410"/>
      <c r="IC165" s="1410"/>
      <c r="ID165" s="1410"/>
      <c r="IE165" s="1410"/>
      <c r="IF165" s="1410"/>
      <c r="IG165" s="1410"/>
      <c r="IH165" s="1410"/>
      <c r="II165" s="1410"/>
      <c r="IJ165" s="1410"/>
      <c r="IK165" s="1410"/>
      <c r="IL165" s="1410"/>
      <c r="IM165" s="1410"/>
      <c r="IN165" s="1410"/>
      <c r="IO165" s="1410"/>
      <c r="IP165" s="1410"/>
      <c r="IQ165" s="1410"/>
      <c r="IR165" s="1410"/>
      <c r="IS165" s="1410"/>
      <c r="IT165" s="1410"/>
      <c r="IU165" s="1410"/>
      <c r="IV165" s="1410"/>
      <c r="IW165" s="1410"/>
      <c r="IX165" s="1410"/>
      <c r="IY165" s="1410"/>
      <c r="IZ165" s="1410"/>
      <c r="JA165" s="1410"/>
      <c r="JB165" s="1410"/>
      <c r="JC165" s="1410"/>
      <c r="JD165" s="1410"/>
      <c r="JE165" s="1410"/>
      <c r="JF165" s="1410"/>
      <c r="JG165" s="1410"/>
      <c r="JH165" s="1410"/>
      <c r="JI165" s="1410"/>
      <c r="JJ165" s="1410"/>
      <c r="JK165" s="1410"/>
      <c r="JL165" s="1410"/>
      <c r="JM165" s="1410"/>
      <c r="JN165" s="1410"/>
      <c r="JO165" s="1410"/>
      <c r="JP165" s="1410"/>
      <c r="JQ165" s="1410"/>
      <c r="JR165" s="1410"/>
      <c r="JS165" s="1410"/>
      <c r="JT165" s="1410"/>
      <c r="JU165" s="1410"/>
      <c r="JV165" s="1410"/>
      <c r="JW165" s="1410"/>
      <c r="JX165" s="1410"/>
      <c r="JY165" s="1410"/>
      <c r="JZ165" s="1410"/>
      <c r="KA165" s="1410"/>
      <c r="KB165" s="1410"/>
      <c r="KC165" s="1410"/>
      <c r="KD165" s="1410"/>
      <c r="KE165" s="1410"/>
      <c r="KF165" s="1410"/>
      <c r="KG165" s="1410"/>
      <c r="KH165" s="1410"/>
      <c r="KI165" s="1410"/>
      <c r="KJ165" s="1410"/>
      <c r="KK165" s="1410"/>
      <c r="KL165" s="1410"/>
      <c r="KM165" s="1410"/>
      <c r="KN165" s="1410"/>
      <c r="KO165" s="1410"/>
      <c r="KP165" s="1410"/>
      <c r="KQ165" s="1410"/>
      <c r="KR165" s="1410"/>
      <c r="KS165" s="1410"/>
      <c r="KT165" s="1410"/>
      <c r="KU165" s="1410"/>
      <c r="KV165" s="1410"/>
      <c r="KW165" s="1410"/>
      <c r="KX165" s="1410"/>
      <c r="KY165" s="1410"/>
      <c r="KZ165" s="1410"/>
      <c r="LA165" s="1410"/>
      <c r="LB165" s="1410"/>
      <c r="LC165" s="1410"/>
      <c r="LD165" s="1410"/>
      <c r="LE165" s="1410"/>
      <c r="LF165" s="1410"/>
      <c r="LG165" s="1410"/>
      <c r="LH165" s="1410"/>
      <c r="LI165" s="1410"/>
      <c r="LJ165" s="1410"/>
      <c r="LK165" s="1410"/>
      <c r="LL165" s="1410"/>
      <c r="LM165" s="1410"/>
      <c r="LN165" s="1410"/>
      <c r="LO165" s="1410"/>
      <c r="LP165" s="1410"/>
      <c r="LQ165" s="1410"/>
      <c r="LR165" s="1410"/>
      <c r="LS165" s="1410"/>
      <c r="LT165" s="1410"/>
      <c r="LU165" s="1410"/>
      <c r="LV165" s="1410"/>
      <c r="LW165" s="1410"/>
      <c r="LX165" s="1410"/>
      <c r="LY165" s="1410"/>
      <c r="LZ165" s="1410"/>
      <c r="MA165" s="1410"/>
      <c r="MB165" s="1410"/>
      <c r="MC165" s="1410"/>
      <c r="MD165" s="1410"/>
      <c r="ME165" s="1410"/>
      <c r="MF165" s="1410"/>
      <c r="MG165" s="1410"/>
      <c r="MH165" s="1410"/>
      <c r="MI165" s="1410"/>
      <c r="MJ165" s="1410"/>
      <c r="MK165" s="1410"/>
      <c r="ML165" s="1410"/>
      <c r="MM165" s="1410"/>
      <c r="MN165" s="1410"/>
      <c r="MO165" s="1410"/>
      <c r="MP165" s="1410"/>
      <c r="MQ165" s="1410"/>
      <c r="MR165" s="1410"/>
      <c r="MS165" s="1410"/>
      <c r="MT165" s="1410"/>
      <c r="MU165" s="1410"/>
      <c r="MV165" s="1410"/>
      <c r="MW165" s="1410"/>
      <c r="MX165" s="1410"/>
      <c r="MY165" s="1410"/>
      <c r="MZ165" s="1410"/>
      <c r="NA165" s="1410"/>
      <c r="NB165" s="1410"/>
      <c r="NC165" s="1410"/>
      <c r="ND165" s="1410"/>
      <c r="NE165" s="1410"/>
      <c r="NF165" s="1410"/>
      <c r="NG165" s="1410"/>
      <c r="NH165" s="1410"/>
      <c r="NI165" s="1410"/>
      <c r="NJ165" s="1410"/>
      <c r="NK165" s="1410"/>
      <c r="NL165" s="1410"/>
      <c r="NM165" s="1410"/>
      <c r="NN165" s="1410"/>
      <c r="NO165" s="1410"/>
      <c r="NP165" s="1410"/>
      <c r="NQ165" s="1410"/>
      <c r="NR165" s="1410"/>
      <c r="NS165" s="1410"/>
      <c r="NT165" s="1410"/>
      <c r="NU165" s="1410"/>
      <c r="NV165" s="1410"/>
      <c r="NW165" s="1410"/>
      <c r="NX165" s="1410"/>
      <c r="NY165" s="1410"/>
      <c r="NZ165" s="1410"/>
      <c r="OA165" s="1410"/>
      <c r="OB165" s="1410"/>
      <c r="OC165" s="1410"/>
      <c r="OD165" s="1410"/>
      <c r="OE165" s="1410"/>
      <c r="OF165" s="1410"/>
      <c r="OG165" s="1410"/>
      <c r="OH165" s="1410"/>
      <c r="OI165" s="1410"/>
      <c r="OJ165" s="1410"/>
      <c r="OK165" s="1410"/>
      <c r="OL165" s="1410"/>
      <c r="OM165" s="1410"/>
      <c r="ON165" s="1410"/>
      <c r="OO165" s="1410"/>
      <c r="OP165" s="1410"/>
      <c r="OQ165" s="1410"/>
      <c r="OR165" s="1410"/>
      <c r="OS165" s="1410"/>
      <c r="OT165" s="1410"/>
      <c r="OU165" s="1410"/>
      <c r="OV165" s="1410"/>
      <c r="OW165" s="1410"/>
      <c r="OX165" s="1410"/>
      <c r="OY165" s="1410"/>
      <c r="OZ165" s="1410"/>
      <c r="PA165" s="1410"/>
      <c r="PB165" s="1410"/>
      <c r="PC165" s="1410"/>
      <c r="PD165" s="1410"/>
      <c r="PE165" s="1410"/>
      <c r="PF165" s="1410"/>
      <c r="PG165" s="1410"/>
      <c r="PH165" s="1410"/>
      <c r="PI165" s="1410"/>
      <c r="PJ165" s="1410"/>
      <c r="PK165" s="1410"/>
      <c r="PL165" s="1410"/>
      <c r="PM165" s="1410"/>
      <c r="PN165" s="1410"/>
      <c r="PO165" s="1410"/>
      <c r="PP165" s="1410"/>
      <c r="PQ165" s="1410"/>
      <c r="PR165" s="1410"/>
      <c r="PS165" s="1410"/>
      <c r="PT165" s="1410"/>
      <c r="PU165" s="1410"/>
      <c r="PV165" s="1410"/>
      <c r="PW165" s="1410"/>
      <c r="PX165" s="1410"/>
      <c r="PY165" s="1410"/>
      <c r="PZ165" s="1410"/>
      <c r="QA165" s="1410"/>
      <c r="QB165" s="1410"/>
      <c r="QC165" s="1410"/>
      <c r="QD165" s="1410"/>
      <c r="QE165" s="1410"/>
      <c r="QF165" s="1410"/>
      <c r="QG165" s="1410"/>
      <c r="QH165" s="1410"/>
      <c r="QI165" s="1410"/>
      <c r="QJ165" s="1410"/>
      <c r="QK165" s="1410"/>
      <c r="QL165" s="1410"/>
      <c r="QM165" s="1410"/>
      <c r="QN165" s="1410"/>
      <c r="QO165" s="1410"/>
      <c r="QP165" s="1410"/>
      <c r="QQ165" s="1410"/>
      <c r="QR165" s="1410"/>
      <c r="QS165" s="1410"/>
      <c r="QT165" s="1410"/>
      <c r="QU165" s="1410"/>
      <c r="QV165" s="1410"/>
      <c r="QW165" s="1410"/>
      <c r="QX165" s="1410"/>
      <c r="QY165" s="1410"/>
      <c r="QZ165" s="1410"/>
      <c r="RA165" s="1410"/>
      <c r="RB165" s="1410"/>
      <c r="RC165" s="1410"/>
      <c r="RD165" s="1410"/>
      <c r="RE165" s="1410"/>
      <c r="RF165" s="1410"/>
      <c r="RG165" s="1410"/>
      <c r="RH165" s="1410"/>
      <c r="RI165" s="1410"/>
      <c r="RJ165" s="1410"/>
      <c r="RK165" s="1410"/>
      <c r="RL165" s="1410"/>
      <c r="RM165" s="1410"/>
      <c r="RN165" s="1410"/>
      <c r="RO165" s="1410"/>
      <c r="RP165" s="1410"/>
      <c r="RQ165" s="1410"/>
      <c r="RR165" s="1410"/>
      <c r="RS165" s="1410"/>
      <c r="RT165" s="1410"/>
      <c r="RU165" s="1410"/>
      <c r="RV165" s="1410"/>
      <c r="RW165" s="1410"/>
      <c r="RX165" s="1410"/>
      <c r="RY165" s="1410"/>
      <c r="RZ165" s="1410"/>
      <c r="SA165" s="1410"/>
      <c r="SB165" s="1410"/>
      <c r="SC165" s="1410"/>
      <c r="SD165" s="1410"/>
      <c r="SE165" s="1410"/>
      <c r="SF165" s="1410"/>
      <c r="SG165" s="1410"/>
      <c r="SH165" s="1410"/>
      <c r="SI165" s="1410"/>
      <c r="SJ165" s="1410"/>
      <c r="SK165" s="1410"/>
      <c r="SL165" s="1410"/>
      <c r="SM165" s="1410"/>
      <c r="SN165" s="1410"/>
      <c r="SO165" s="1410"/>
      <c r="SP165" s="1410"/>
      <c r="SQ165" s="1410"/>
      <c r="SR165" s="1410"/>
      <c r="SS165" s="1410"/>
      <c r="ST165" s="1410"/>
      <c r="SU165" s="1410"/>
      <c r="SV165" s="1410"/>
      <c r="SW165" s="1410"/>
      <c r="SX165" s="1410"/>
      <c r="SY165" s="1410"/>
      <c r="SZ165" s="1410"/>
      <c r="TA165" s="1410"/>
      <c r="TB165" s="1410"/>
      <c r="TC165" s="1410"/>
      <c r="TD165" s="1410"/>
      <c r="TE165" s="1410"/>
      <c r="TF165" s="1410"/>
      <c r="TG165" s="1410"/>
      <c r="TH165" s="1410"/>
      <c r="TI165" s="1410"/>
      <c r="TJ165" s="1410"/>
      <c r="TK165" s="1410"/>
      <c r="TL165" s="1410"/>
      <c r="TM165" s="1410"/>
      <c r="TN165" s="1410"/>
      <c r="TO165" s="1410"/>
      <c r="TP165" s="1410"/>
      <c r="TQ165" s="1410"/>
      <c r="TR165" s="1410"/>
      <c r="TS165" s="1410"/>
      <c r="TT165" s="1410"/>
      <c r="TU165" s="1410"/>
      <c r="TV165" s="1410"/>
      <c r="TW165" s="1410"/>
      <c r="TX165" s="1410"/>
      <c r="TY165" s="1410"/>
      <c r="TZ165" s="1410"/>
      <c r="UA165" s="1410"/>
      <c r="UB165" s="1410"/>
      <c r="UC165" s="1410"/>
      <c r="UD165" s="1410"/>
      <c r="UE165" s="1410"/>
      <c r="UF165" s="1410"/>
      <c r="UG165" s="1410"/>
      <c r="UH165" s="1410"/>
      <c r="UI165" s="1410"/>
      <c r="UJ165" s="1410"/>
      <c r="UK165" s="1410"/>
      <c r="UL165" s="1410"/>
      <c r="UM165" s="1410"/>
      <c r="UN165" s="1410"/>
      <c r="UO165" s="1410"/>
      <c r="UP165" s="1410"/>
      <c r="UQ165" s="1410"/>
      <c r="UR165" s="1410"/>
      <c r="US165" s="1410"/>
      <c r="UT165" s="1410"/>
      <c r="UU165" s="1410"/>
      <c r="UV165" s="1410"/>
      <c r="UW165" s="1410"/>
      <c r="UX165" s="1410"/>
      <c r="UY165" s="1410"/>
      <c r="UZ165" s="1410"/>
      <c r="VA165" s="1410"/>
      <c r="VB165" s="1410"/>
      <c r="VC165" s="1410"/>
      <c r="VD165" s="1410"/>
      <c r="VE165" s="1410"/>
      <c r="VF165" s="1410"/>
      <c r="VG165" s="1410"/>
      <c r="VH165" s="1410"/>
      <c r="VI165" s="1410"/>
      <c r="VJ165" s="1410"/>
      <c r="VK165" s="1410"/>
      <c r="VL165" s="1410"/>
      <c r="VM165" s="1410"/>
      <c r="VN165" s="1410"/>
      <c r="VO165" s="1410"/>
      <c r="VP165" s="1410"/>
      <c r="VQ165" s="1410"/>
      <c r="VR165" s="1410"/>
      <c r="VS165" s="1410"/>
      <c r="VT165" s="1410"/>
      <c r="VU165" s="1410"/>
      <c r="VV165" s="1410"/>
      <c r="VW165" s="1410"/>
      <c r="VX165" s="1410"/>
      <c r="VY165" s="1410"/>
      <c r="VZ165" s="1410"/>
      <c r="WA165" s="1410"/>
      <c r="WB165" s="1410"/>
      <c r="WC165" s="1410"/>
      <c r="WD165" s="1410"/>
      <c r="WE165" s="1410"/>
      <c r="WF165" s="1410"/>
      <c r="WG165" s="1410"/>
      <c r="WH165" s="1410"/>
      <c r="WI165" s="1410"/>
      <c r="WJ165" s="1410"/>
      <c r="WK165" s="1410"/>
      <c r="WL165" s="1410"/>
      <c r="WM165" s="1410"/>
      <c r="WN165" s="1410"/>
      <c r="WO165" s="1410"/>
      <c r="WP165" s="1410"/>
      <c r="WQ165" s="1410"/>
      <c r="WR165" s="1410"/>
      <c r="WS165" s="1410"/>
      <c r="WT165" s="1410"/>
      <c r="WU165" s="1410"/>
      <c r="WV165" s="1410"/>
      <c r="WW165" s="1410"/>
      <c r="WX165" s="1410"/>
      <c r="WY165" s="1410"/>
      <c r="WZ165" s="1410"/>
      <c r="XA165" s="1410"/>
      <c r="XB165" s="1410"/>
      <c r="XC165" s="1410"/>
      <c r="XD165" s="1410"/>
      <c r="XE165" s="1410"/>
      <c r="XF165" s="1410"/>
      <c r="XG165" s="1410"/>
      <c r="XH165" s="1410"/>
      <c r="XI165" s="1410"/>
      <c r="XJ165" s="1410"/>
      <c r="XK165" s="1410"/>
      <c r="XL165" s="1410"/>
      <c r="XM165" s="1410"/>
      <c r="XN165" s="1410"/>
      <c r="XO165" s="1410"/>
      <c r="XP165" s="1410"/>
      <c r="XQ165" s="1410"/>
      <c r="XR165" s="1410"/>
      <c r="XS165" s="1410"/>
      <c r="XT165" s="1410"/>
      <c r="XU165" s="1410"/>
      <c r="XV165" s="1410"/>
      <c r="XW165" s="1410"/>
      <c r="XX165" s="1410"/>
      <c r="XY165" s="1410"/>
      <c r="XZ165" s="1410"/>
      <c r="YA165" s="1410"/>
      <c r="YB165" s="1410"/>
      <c r="YC165" s="1410"/>
      <c r="YD165" s="1410"/>
      <c r="YE165" s="1410"/>
      <c r="YF165" s="1410"/>
      <c r="YG165" s="1410"/>
      <c r="YH165" s="1410"/>
      <c r="YI165" s="1410"/>
      <c r="YJ165" s="1410"/>
      <c r="YK165" s="1410"/>
      <c r="YL165" s="1410"/>
      <c r="YM165" s="1410"/>
      <c r="YN165" s="1410"/>
      <c r="YO165" s="1410"/>
      <c r="YP165" s="1410"/>
      <c r="YQ165" s="1410"/>
      <c r="YR165" s="1410"/>
      <c r="YS165" s="1410"/>
      <c r="YT165" s="1410"/>
      <c r="YU165" s="1410"/>
      <c r="YV165" s="1410"/>
      <c r="YW165" s="1410"/>
      <c r="YX165" s="1410"/>
      <c r="YY165" s="1410"/>
      <c r="YZ165" s="1410"/>
      <c r="ZA165" s="1410"/>
      <c r="ZB165" s="1410"/>
      <c r="ZC165" s="1410"/>
      <c r="ZD165" s="1410"/>
      <c r="ZE165" s="1410"/>
      <c r="ZF165" s="1410"/>
      <c r="ZG165" s="1410"/>
      <c r="ZH165" s="1410"/>
      <c r="ZI165" s="1410"/>
      <c r="ZJ165" s="1410"/>
      <c r="ZK165" s="1410"/>
      <c r="ZL165" s="1410"/>
      <c r="ZM165" s="1410"/>
      <c r="ZN165" s="1410"/>
      <c r="ZO165" s="1410"/>
      <c r="ZP165" s="1410"/>
      <c r="ZQ165" s="1410"/>
      <c r="ZR165" s="1410"/>
      <c r="ZS165" s="1410"/>
      <c r="ZT165" s="1410"/>
      <c r="ZU165" s="1410"/>
      <c r="ZV165" s="1410"/>
      <c r="ZW165" s="1410"/>
      <c r="ZX165" s="1410"/>
      <c r="ZY165" s="1410"/>
      <c r="ZZ165" s="1410"/>
      <c r="AAA165" s="1410"/>
      <c r="AAB165" s="1410"/>
      <c r="AAC165" s="1410"/>
      <c r="AAD165" s="1410"/>
      <c r="AAE165" s="1410"/>
      <c r="AAF165" s="1410"/>
      <c r="AAG165" s="1410"/>
      <c r="AAH165" s="1410"/>
      <c r="AAI165" s="1410"/>
      <c r="AAJ165" s="1410"/>
      <c r="AAK165" s="1410"/>
      <c r="AAL165" s="1410"/>
      <c r="AAM165" s="1410"/>
      <c r="AAN165" s="1410"/>
      <c r="AAO165" s="1410"/>
      <c r="AAP165" s="1410"/>
      <c r="AAQ165" s="1410"/>
      <c r="AAR165" s="1410"/>
      <c r="AAS165" s="1410"/>
      <c r="AAT165" s="1410"/>
      <c r="AAU165" s="1410"/>
      <c r="AAV165" s="1410"/>
      <c r="AAW165" s="1410"/>
      <c r="AAX165" s="1410"/>
      <c r="AAY165" s="1410"/>
      <c r="AAZ165" s="1410"/>
      <c r="ABA165" s="1410"/>
      <c r="ABB165" s="1410"/>
      <c r="ABC165" s="1410"/>
      <c r="ABD165" s="1410"/>
      <c r="ABE165" s="1410"/>
      <c r="ABF165" s="1410"/>
      <c r="ABG165" s="1410"/>
      <c r="ABH165" s="1410"/>
      <c r="ABI165" s="1410"/>
      <c r="ABJ165" s="1410"/>
      <c r="ABK165" s="1410"/>
      <c r="ABL165" s="1410"/>
      <c r="ABM165" s="1410"/>
      <c r="ABN165" s="1410"/>
      <c r="ABO165" s="1410"/>
      <c r="ABP165" s="1410"/>
      <c r="ABQ165" s="1410"/>
      <c r="ABR165" s="1410"/>
      <c r="ABS165" s="1410"/>
      <c r="ABT165" s="1410"/>
      <c r="ABU165" s="1410"/>
      <c r="ABV165" s="1410"/>
      <c r="ABW165" s="1410"/>
      <c r="ABX165" s="1410"/>
      <c r="ABY165" s="1410"/>
      <c r="ABZ165" s="1410"/>
      <c r="ACA165" s="1410"/>
      <c r="ACB165" s="1410"/>
      <c r="ACC165" s="1410"/>
      <c r="ACD165" s="1410"/>
      <c r="ACE165" s="1410"/>
      <c r="ACF165" s="1410"/>
      <c r="ACG165" s="1410"/>
      <c r="ACH165" s="1410"/>
      <c r="ACI165" s="1410"/>
      <c r="ACJ165" s="1410"/>
      <c r="ACK165" s="1410"/>
      <c r="ACL165" s="1410"/>
      <c r="ACM165" s="1410"/>
      <c r="ACN165" s="1410"/>
      <c r="ACO165" s="1410"/>
      <c r="ACP165" s="1410"/>
      <c r="ACQ165" s="1410"/>
      <c r="ACR165" s="1410"/>
      <c r="ACS165" s="1410"/>
      <c r="ACT165" s="1410"/>
      <c r="ACU165" s="1410"/>
      <c r="ACV165" s="1410"/>
      <c r="ACW165" s="1410"/>
      <c r="ACX165" s="1410"/>
      <c r="ACY165" s="1410"/>
      <c r="ACZ165" s="1410"/>
      <c r="ADA165" s="1410"/>
      <c r="ADB165" s="1410"/>
      <c r="ADC165" s="1410"/>
      <c r="ADD165" s="1410"/>
      <c r="ADE165" s="1410"/>
      <c r="ADF165" s="1410"/>
      <c r="ADG165" s="1410"/>
      <c r="ADH165" s="1410"/>
      <c r="ADI165" s="1410"/>
      <c r="ADJ165" s="1410"/>
      <c r="ADK165" s="1410"/>
      <c r="ADL165" s="1410"/>
      <c r="ADM165" s="1410"/>
      <c r="ADN165" s="1410"/>
      <c r="ADO165" s="1410"/>
      <c r="ADP165" s="1410"/>
      <c r="ADQ165" s="1410"/>
      <c r="ADR165" s="1410"/>
      <c r="ADS165" s="1410"/>
      <c r="ADT165" s="1410"/>
      <c r="ADU165" s="1410"/>
      <c r="ADV165" s="1410"/>
      <c r="ADW165" s="1410"/>
      <c r="ADX165" s="1410"/>
      <c r="ADY165" s="1410"/>
      <c r="ADZ165" s="1410"/>
      <c r="AEA165" s="1410"/>
      <c r="AEB165" s="1410"/>
      <c r="AEC165" s="1410"/>
      <c r="AED165" s="1410"/>
      <c r="AEE165" s="1410"/>
      <c r="AEF165" s="1410"/>
      <c r="AEG165" s="1410"/>
      <c r="AEH165" s="1410"/>
      <c r="AEI165" s="1410"/>
      <c r="AEJ165" s="1410"/>
      <c r="AEK165" s="1410"/>
      <c r="AEL165" s="1410"/>
      <c r="AEM165" s="1410"/>
      <c r="AEN165" s="1410"/>
      <c r="AEO165" s="1410"/>
      <c r="AEP165" s="1410"/>
      <c r="AEQ165" s="1410"/>
      <c r="AER165" s="1410"/>
      <c r="AES165" s="1410"/>
      <c r="AET165" s="1410"/>
      <c r="AEU165" s="1410"/>
      <c r="AEV165" s="1410"/>
      <c r="AEW165" s="1410"/>
      <c r="AEX165" s="1410"/>
      <c r="AEY165" s="1410"/>
      <c r="AEZ165" s="1410"/>
      <c r="AFA165" s="1410"/>
      <c r="AFB165" s="1410"/>
      <c r="AFC165" s="1410"/>
      <c r="AFD165" s="1410"/>
      <c r="AFE165" s="1410"/>
      <c r="AFF165" s="1410"/>
      <c r="AFG165" s="1410"/>
      <c r="AFH165" s="1410"/>
      <c r="AFI165" s="1410"/>
      <c r="AFJ165" s="1410"/>
      <c r="AFK165" s="1410"/>
      <c r="AFL165" s="1410"/>
      <c r="AFM165" s="1410"/>
      <c r="AFN165" s="1410"/>
      <c r="AFO165" s="1410"/>
      <c r="AFP165" s="1410"/>
      <c r="AFQ165" s="1410"/>
      <c r="AFR165" s="1410"/>
      <c r="AFS165" s="1410"/>
      <c r="AFT165" s="1410"/>
      <c r="AFU165" s="1410"/>
      <c r="AFV165" s="1410"/>
      <c r="AFW165" s="1410"/>
      <c r="AFX165" s="1410"/>
      <c r="AFY165" s="1410"/>
      <c r="AFZ165" s="1410"/>
      <c r="AGA165" s="1410"/>
      <c r="AGB165" s="1410"/>
      <c r="AGC165" s="1410"/>
      <c r="AGD165" s="1410"/>
      <c r="AGE165" s="1410"/>
      <c r="AGF165" s="1410"/>
      <c r="AGG165" s="1410"/>
      <c r="AGH165" s="1410"/>
      <c r="AGI165" s="1410"/>
      <c r="AGJ165" s="1410"/>
      <c r="AGK165" s="1410"/>
      <c r="AGL165" s="1410"/>
      <c r="AGM165" s="1410"/>
      <c r="AGN165" s="1410"/>
      <c r="AGO165" s="1410"/>
      <c r="AGP165" s="1410"/>
      <c r="AGQ165" s="1410"/>
      <c r="AGR165" s="1410"/>
      <c r="AGS165" s="1410"/>
      <c r="AGT165" s="1410"/>
      <c r="AGU165" s="1410"/>
      <c r="AGV165" s="1410"/>
      <c r="AGW165" s="1410"/>
      <c r="AGX165" s="1410"/>
      <c r="AGY165" s="1410"/>
      <c r="AGZ165" s="1410"/>
      <c r="AHA165" s="1410"/>
      <c r="AHB165" s="1410"/>
      <c r="AHC165" s="1410"/>
      <c r="AHD165" s="1410"/>
      <c r="AHE165" s="1410"/>
      <c r="AHF165" s="1410"/>
      <c r="AHG165" s="1410"/>
      <c r="AHH165" s="1410"/>
      <c r="AHI165" s="1410"/>
      <c r="AHJ165" s="1410"/>
      <c r="AHK165" s="1410"/>
      <c r="AHL165" s="1410"/>
      <c r="AHM165" s="1410"/>
      <c r="AHN165" s="1410"/>
      <c r="AHO165" s="1410"/>
      <c r="AHP165" s="1410"/>
      <c r="AHQ165" s="1410"/>
      <c r="AHR165" s="1410"/>
      <c r="AHS165" s="1410"/>
      <c r="AHT165" s="1410"/>
      <c r="AHU165" s="1410"/>
      <c r="AHV165" s="1410"/>
      <c r="AHW165" s="1410"/>
      <c r="AHX165" s="1410"/>
      <c r="AHY165" s="1410"/>
      <c r="AHZ165" s="1410"/>
      <c r="AIA165" s="1410"/>
      <c r="AIB165" s="1410"/>
      <c r="AIC165" s="1410"/>
      <c r="AID165" s="1410"/>
      <c r="AIE165" s="1410"/>
      <c r="AIF165" s="1410"/>
      <c r="AIG165" s="1410"/>
      <c r="AIH165" s="1410"/>
      <c r="AII165" s="1410"/>
      <c r="AIJ165" s="1410"/>
      <c r="AIK165" s="1410"/>
      <c r="AIL165" s="1410"/>
      <c r="AIM165" s="1410"/>
      <c r="AIN165" s="1410"/>
      <c r="AIO165" s="1410"/>
      <c r="AIP165" s="1410"/>
      <c r="AIQ165" s="1410"/>
      <c r="AIR165" s="1410"/>
      <c r="AIS165" s="1410"/>
      <c r="AIT165" s="1410"/>
      <c r="AIU165" s="1410"/>
      <c r="AIV165" s="1410"/>
      <c r="AIW165" s="1410"/>
      <c r="AIX165" s="1410"/>
      <c r="AIY165" s="1410"/>
      <c r="AIZ165" s="1410"/>
      <c r="AJA165" s="1410"/>
      <c r="AJB165" s="1410"/>
      <c r="AJC165" s="1410"/>
      <c r="AJD165" s="1410"/>
      <c r="AJE165" s="1410"/>
      <c r="AJF165" s="1410"/>
      <c r="AJG165" s="1410"/>
      <c r="AJH165" s="1410"/>
      <c r="AJI165" s="1410"/>
      <c r="AJJ165" s="1410"/>
      <c r="AJK165" s="1410"/>
      <c r="AJL165" s="1410"/>
      <c r="AJM165" s="1410"/>
      <c r="AJN165" s="1410"/>
      <c r="AJO165" s="1410"/>
      <c r="AJP165" s="1410"/>
      <c r="AJQ165" s="1410"/>
      <c r="AJR165" s="1410"/>
      <c r="AJS165" s="1410"/>
      <c r="AJT165" s="1410"/>
      <c r="AJU165" s="1410"/>
      <c r="AJV165" s="1410"/>
      <c r="AJW165" s="1410"/>
      <c r="AJX165" s="1410"/>
      <c r="AJY165" s="1410"/>
      <c r="AJZ165" s="1410"/>
      <c r="AKA165" s="1410"/>
      <c r="AKB165" s="1410"/>
      <c r="AKC165" s="1410"/>
      <c r="AKD165" s="1410"/>
      <c r="AKE165" s="1410"/>
      <c r="AKF165" s="1410"/>
      <c r="AKG165" s="1410"/>
      <c r="AKH165" s="1410"/>
      <c r="AKI165" s="1410"/>
      <c r="AKJ165" s="1410"/>
      <c r="AKK165" s="1410"/>
      <c r="AKL165" s="1410"/>
      <c r="AKM165" s="1410"/>
      <c r="AKN165" s="1410"/>
      <c r="AKO165" s="1410"/>
      <c r="AKP165" s="1410"/>
      <c r="AKQ165" s="1410"/>
      <c r="AKR165" s="1410"/>
      <c r="AKS165" s="1410"/>
      <c r="AKT165" s="1410"/>
      <c r="AKU165" s="1410"/>
      <c r="AKV165" s="1410"/>
      <c r="AKW165" s="1410"/>
      <c r="AKX165" s="1410"/>
      <c r="AKY165" s="1410"/>
      <c r="AKZ165" s="1410"/>
      <c r="ALA165" s="1410"/>
      <c r="ALB165" s="1410"/>
      <c r="ALC165" s="1410"/>
      <c r="ALD165" s="1410"/>
      <c r="ALE165" s="1410"/>
      <c r="ALF165" s="1410"/>
      <c r="ALG165" s="1410"/>
      <c r="ALH165" s="1410"/>
      <c r="ALI165" s="1410"/>
      <c r="ALJ165" s="1410"/>
      <c r="ALK165" s="1410"/>
      <c r="ALL165" s="1410"/>
      <c r="ALM165" s="1410"/>
      <c r="ALN165" s="1410"/>
      <c r="ALO165" s="1410"/>
      <c r="ALP165" s="1410"/>
      <c r="ALQ165" s="1410"/>
      <c r="ALR165" s="1410"/>
      <c r="ALS165" s="1410"/>
      <c r="ALT165" s="1410"/>
      <c r="ALU165" s="1410"/>
      <c r="ALV165" s="1410"/>
      <c r="ALW165" s="1410"/>
      <c r="ALX165" s="1410"/>
      <c r="ALY165" s="1410"/>
      <c r="ALZ165" s="1410"/>
      <c r="AMA165" s="1410"/>
      <c r="AMB165" s="1410"/>
      <c r="AMC165" s="1410"/>
      <c r="AMD165" s="1410"/>
      <c r="AME165" s="1410"/>
      <c r="AMF165" s="1410"/>
      <c r="AMG165" s="1410"/>
      <c r="AMH165" s="1410"/>
      <c r="AMI165" s="1410"/>
      <c r="AMJ165" s="1410"/>
      <c r="AMK165" s="1410"/>
      <c r="AML165" s="1410"/>
      <c r="AMM165" s="1410"/>
      <c r="AMN165" s="1410"/>
      <c r="AMO165" s="1410"/>
      <c r="AMP165" s="1410"/>
      <c r="AMQ165" s="1410"/>
      <c r="AMR165" s="1410"/>
      <c r="AMS165" s="1410"/>
      <c r="AMT165" s="1410"/>
      <c r="AMU165" s="1410"/>
      <c r="AMV165" s="1410"/>
      <c r="AMW165" s="1410"/>
      <c r="AMX165" s="1410"/>
      <c r="AMY165" s="1410"/>
      <c r="AMZ165" s="1410"/>
      <c r="ANA165" s="1410"/>
      <c r="ANB165" s="1410"/>
      <c r="ANC165" s="1410"/>
      <c r="AND165" s="1410"/>
      <c r="ANE165" s="1410"/>
      <c r="ANF165" s="1410"/>
      <c r="ANG165" s="1410"/>
      <c r="ANH165" s="1410"/>
      <c r="ANI165" s="1410"/>
      <c r="ANJ165" s="1410"/>
      <c r="ANK165" s="1410"/>
      <c r="ANL165" s="1410"/>
      <c r="ANM165" s="1410"/>
      <c r="ANN165" s="1410"/>
      <c r="ANO165" s="1410"/>
      <c r="ANP165" s="1410"/>
      <c r="ANQ165" s="1410"/>
      <c r="ANR165" s="1410"/>
      <c r="ANS165" s="1410"/>
      <c r="ANT165" s="1410"/>
      <c r="ANU165" s="1410"/>
      <c r="ANV165" s="1410"/>
      <c r="ANW165" s="1410"/>
      <c r="ANX165" s="1410"/>
      <c r="ANY165" s="1410"/>
      <c r="ANZ165" s="1410"/>
      <c r="AOA165" s="1410"/>
      <c r="AOB165" s="1410"/>
      <c r="AOC165" s="1410"/>
      <c r="AOD165" s="1410"/>
      <c r="AOE165" s="1410"/>
      <c r="AOF165" s="1410"/>
      <c r="AOG165" s="1410"/>
      <c r="AOH165" s="1410"/>
      <c r="AOI165" s="1410"/>
      <c r="AOJ165" s="1410"/>
      <c r="AOK165" s="1410"/>
      <c r="AOL165" s="1410"/>
      <c r="AOM165" s="1410"/>
      <c r="AON165" s="1410"/>
      <c r="AOO165" s="1410"/>
      <c r="AOP165" s="1410"/>
      <c r="AOQ165" s="1410"/>
      <c r="AOR165" s="1410"/>
      <c r="AOS165" s="1410"/>
      <c r="AOT165" s="1410"/>
      <c r="AOU165" s="1410"/>
      <c r="AOV165" s="1410"/>
      <c r="AOW165" s="1410"/>
      <c r="AOX165" s="1410"/>
      <c r="AOY165" s="1410"/>
      <c r="AOZ165" s="1410"/>
      <c r="APA165" s="1410"/>
      <c r="APB165" s="1410"/>
      <c r="APC165" s="1410"/>
      <c r="APD165" s="1410"/>
      <c r="APE165" s="1410"/>
      <c r="APF165" s="1410"/>
      <c r="APG165" s="1410"/>
      <c r="APH165" s="1410"/>
      <c r="API165" s="1410"/>
      <c r="APJ165" s="1410"/>
      <c r="APK165" s="1410"/>
      <c r="APL165" s="1410"/>
      <c r="APM165" s="1410"/>
      <c r="APN165" s="1410"/>
      <c r="APO165" s="1410"/>
      <c r="APP165" s="1410"/>
      <c r="APQ165" s="1410"/>
      <c r="APR165" s="1410"/>
      <c r="APS165" s="1410"/>
      <c r="APT165" s="1410"/>
      <c r="APU165" s="1410"/>
      <c r="APV165" s="1410"/>
      <c r="APW165" s="1410"/>
      <c r="APX165" s="1410"/>
      <c r="APY165" s="1410"/>
      <c r="APZ165" s="1410"/>
      <c r="AQA165" s="1410"/>
      <c r="AQB165" s="1410"/>
      <c r="AQC165" s="1410"/>
      <c r="AQD165" s="1410"/>
      <c r="AQE165" s="1410"/>
      <c r="AQF165" s="1410"/>
      <c r="AQG165" s="1410"/>
      <c r="AQH165" s="1410"/>
      <c r="AQI165" s="1410"/>
      <c r="AQJ165" s="1410"/>
      <c r="AQK165" s="1410"/>
      <c r="AQL165" s="1410"/>
      <c r="AQM165" s="1410"/>
      <c r="AQN165" s="1410"/>
      <c r="AQO165" s="1410"/>
      <c r="AQP165" s="1410"/>
      <c r="AQQ165" s="1410"/>
      <c r="AQR165" s="1410"/>
      <c r="AQS165" s="1410"/>
      <c r="AQT165" s="1410"/>
      <c r="AQU165" s="1410"/>
      <c r="AQV165" s="1410"/>
      <c r="AQW165" s="1410"/>
      <c r="AQX165" s="1410"/>
      <c r="AQY165" s="1410"/>
      <c r="AQZ165" s="1410"/>
      <c r="ARA165" s="1410"/>
      <c r="ARB165" s="1410"/>
      <c r="ARC165" s="1410"/>
      <c r="ARD165" s="1410"/>
      <c r="ARE165" s="1410"/>
      <c r="ARF165" s="1410"/>
      <c r="ARG165" s="1410"/>
      <c r="ARH165" s="1410"/>
      <c r="ARI165" s="1410"/>
      <c r="ARJ165" s="1410"/>
      <c r="ARK165" s="1410"/>
      <c r="ARL165" s="1410"/>
      <c r="ARM165" s="1410"/>
      <c r="ARN165" s="1410"/>
      <c r="ARO165" s="1410"/>
      <c r="ARP165" s="1410"/>
      <c r="ARQ165" s="1410"/>
      <c r="ARR165" s="1410"/>
      <c r="ARS165" s="1410"/>
      <c r="ART165" s="1410"/>
      <c r="ARU165" s="1410"/>
      <c r="ARV165" s="1410"/>
      <c r="ARW165" s="1410"/>
      <c r="ARX165" s="1410"/>
      <c r="ARY165" s="1410"/>
      <c r="ARZ165" s="1410"/>
      <c r="ASA165" s="1410"/>
      <c r="ASB165" s="1410"/>
      <c r="ASC165" s="1410"/>
      <c r="ASD165" s="1410"/>
      <c r="ASE165" s="1410"/>
      <c r="ASF165" s="1410"/>
      <c r="ASG165" s="1410"/>
      <c r="ASH165" s="1410"/>
      <c r="ASI165" s="1410"/>
      <c r="ASJ165" s="1410"/>
      <c r="ASK165" s="1410"/>
      <c r="ASL165" s="1410"/>
      <c r="ASM165" s="1410"/>
      <c r="ASN165" s="1410"/>
      <c r="ASO165" s="1410"/>
      <c r="ASP165" s="1410"/>
      <c r="ASQ165" s="1410"/>
      <c r="ASR165" s="1410"/>
      <c r="ASS165" s="1410"/>
      <c r="AST165" s="1410"/>
      <c r="ASU165" s="1410"/>
      <c r="ASV165" s="1410"/>
      <c r="ASW165" s="1410"/>
      <c r="ASX165" s="1410"/>
      <c r="ASY165" s="1410"/>
      <c r="ASZ165" s="1410"/>
      <c r="ATA165" s="1410"/>
      <c r="ATB165" s="1410"/>
      <c r="ATC165" s="1410"/>
      <c r="ATD165" s="1410"/>
      <c r="ATE165" s="1410"/>
      <c r="ATF165" s="1410"/>
      <c r="ATG165" s="1410"/>
      <c r="ATH165" s="1410"/>
      <c r="ATI165" s="1410"/>
      <c r="ATJ165" s="1410"/>
      <c r="ATK165" s="1410"/>
      <c r="ATL165" s="1410"/>
      <c r="ATM165" s="1410"/>
      <c r="ATN165" s="1410"/>
      <c r="ATO165" s="1410"/>
      <c r="ATP165" s="1410"/>
      <c r="ATQ165" s="1410"/>
      <c r="ATR165" s="1410"/>
      <c r="ATS165" s="1410"/>
      <c r="ATT165" s="1410"/>
      <c r="ATU165" s="1410"/>
      <c r="ATV165" s="1410"/>
      <c r="ATW165" s="1410"/>
      <c r="ATX165" s="1410"/>
      <c r="ATY165" s="1410"/>
      <c r="ATZ165" s="1410"/>
      <c r="AUA165" s="1410"/>
      <c r="AUB165" s="1410"/>
      <c r="AUC165" s="1410"/>
      <c r="AUD165" s="1410"/>
      <c r="AUE165" s="1410"/>
      <c r="AUF165" s="1410"/>
      <c r="AUG165" s="1410"/>
      <c r="AUH165" s="1410"/>
      <c r="AUI165" s="1410"/>
      <c r="AUJ165" s="1410"/>
      <c r="AUK165" s="1410"/>
      <c r="AUL165" s="1410"/>
      <c r="AUM165" s="1410"/>
      <c r="AUN165" s="1410"/>
      <c r="AUO165" s="1410"/>
      <c r="AUP165" s="1410"/>
      <c r="AUQ165" s="1410"/>
      <c r="AUR165" s="1410"/>
      <c r="AUS165" s="1410"/>
      <c r="AUT165" s="1410"/>
      <c r="AUU165" s="1410"/>
      <c r="AUV165" s="1410"/>
      <c r="AUW165" s="1410"/>
      <c r="AUX165" s="1410"/>
      <c r="AUY165" s="1410"/>
      <c r="AUZ165" s="1410"/>
      <c r="AVA165" s="1410"/>
      <c r="AVB165" s="1410"/>
      <c r="AVC165" s="1410"/>
      <c r="AVD165" s="1410"/>
      <c r="AVE165" s="1410"/>
      <c r="AVF165" s="1410"/>
      <c r="AVG165" s="1410"/>
      <c r="AVH165" s="1410"/>
      <c r="AVI165" s="1410"/>
      <c r="AVJ165" s="1410"/>
      <c r="AVK165" s="1410"/>
      <c r="AVL165" s="1410"/>
      <c r="AVM165" s="1410"/>
      <c r="AVN165" s="1410"/>
      <c r="AVO165" s="1410"/>
      <c r="AVP165" s="1410"/>
      <c r="AVQ165" s="1410"/>
      <c r="AVR165" s="1410"/>
      <c r="AVS165" s="1410"/>
      <c r="AVT165" s="1410"/>
      <c r="AVU165" s="1410"/>
      <c r="AVV165" s="1410"/>
      <c r="AVW165" s="1410"/>
      <c r="AVX165" s="1410"/>
      <c r="AVY165" s="1410"/>
      <c r="AVZ165" s="1410"/>
      <c r="AWA165" s="1410"/>
      <c r="AWB165" s="1410"/>
      <c r="AWC165" s="1410"/>
      <c r="AWD165" s="1410"/>
      <c r="AWE165" s="1410"/>
      <c r="AWF165" s="1410"/>
      <c r="AWG165" s="1410"/>
      <c r="AWH165" s="1410"/>
      <c r="AWI165" s="1410"/>
      <c r="AWJ165" s="1410"/>
      <c r="AWK165" s="1410"/>
      <c r="AWL165" s="1410"/>
      <c r="AWM165" s="1410"/>
      <c r="AWN165" s="1410"/>
      <c r="AWO165" s="1410"/>
      <c r="AWP165" s="1410"/>
      <c r="AWQ165" s="1410"/>
      <c r="AWR165" s="1410"/>
      <c r="AWS165" s="1410"/>
      <c r="AWT165" s="1410"/>
      <c r="AWU165" s="1410"/>
      <c r="AWV165" s="1410"/>
      <c r="AWW165" s="1410"/>
      <c r="AWX165" s="1410"/>
      <c r="AWY165" s="1410"/>
      <c r="AWZ165" s="1410"/>
      <c r="AXA165" s="1410"/>
      <c r="AXB165" s="1410"/>
      <c r="AXC165" s="1410"/>
      <c r="AXD165" s="1410"/>
      <c r="AXE165" s="1410"/>
      <c r="AXF165" s="1410"/>
      <c r="AXG165" s="1410"/>
      <c r="AXH165" s="1410"/>
      <c r="AXI165" s="1410"/>
      <c r="AXJ165" s="1410"/>
      <c r="AXK165" s="1410"/>
      <c r="AXL165" s="1410"/>
      <c r="AXM165" s="1410"/>
      <c r="AXN165" s="1410"/>
      <c r="AXO165" s="1410"/>
      <c r="AXP165" s="1410"/>
      <c r="AXQ165" s="1410"/>
      <c r="AXR165" s="1410"/>
      <c r="AXS165" s="1410"/>
      <c r="AXT165" s="1410"/>
      <c r="AXU165" s="1410"/>
      <c r="AXV165" s="1410"/>
      <c r="AXW165" s="1410"/>
      <c r="AXX165" s="1410"/>
      <c r="AXY165" s="1410"/>
      <c r="AXZ165" s="1410"/>
      <c r="AYA165" s="1410"/>
      <c r="AYB165" s="1410"/>
      <c r="AYC165" s="1410"/>
      <c r="AYD165" s="1410"/>
      <c r="AYE165" s="1410"/>
      <c r="AYF165" s="1410"/>
      <c r="AYG165" s="1410"/>
      <c r="AYH165" s="1410"/>
      <c r="AYI165" s="1410"/>
      <c r="AYJ165" s="1410"/>
      <c r="AYK165" s="1410"/>
      <c r="AYL165" s="1410"/>
      <c r="AYM165" s="1410"/>
      <c r="AYN165" s="1410"/>
      <c r="AYO165" s="1410"/>
      <c r="AYP165" s="1410"/>
      <c r="AYQ165" s="1410"/>
      <c r="AYR165" s="1410"/>
      <c r="AYS165" s="1410"/>
      <c r="AYT165" s="1410"/>
      <c r="AYU165" s="1410"/>
      <c r="AYV165" s="1410"/>
      <c r="AYW165" s="1410"/>
      <c r="AYX165" s="1410"/>
      <c r="AYY165" s="1410"/>
      <c r="AYZ165" s="1410"/>
      <c r="AZA165" s="1410"/>
      <c r="AZB165" s="1410"/>
      <c r="AZC165" s="1410"/>
      <c r="AZD165" s="1410"/>
      <c r="AZE165" s="1410"/>
      <c r="AZF165" s="1410"/>
      <c r="AZG165" s="1410"/>
      <c r="AZH165" s="1410"/>
      <c r="AZI165" s="1410"/>
      <c r="AZJ165" s="1410"/>
      <c r="AZK165" s="1410"/>
      <c r="AZL165" s="1410"/>
      <c r="AZM165" s="1410"/>
      <c r="AZN165" s="1410"/>
      <c r="AZO165" s="1410"/>
      <c r="AZP165" s="1410"/>
      <c r="AZQ165" s="1410"/>
      <c r="AZR165" s="1410"/>
      <c r="AZS165" s="1410"/>
      <c r="AZT165" s="1410"/>
      <c r="AZU165" s="1410"/>
      <c r="AZV165" s="1410"/>
      <c r="AZW165" s="1410"/>
      <c r="AZX165" s="1410"/>
      <c r="AZY165" s="1410"/>
      <c r="AZZ165" s="1410"/>
      <c r="BAA165" s="1410"/>
      <c r="BAB165" s="1410"/>
      <c r="BAC165" s="1410"/>
      <c r="BAD165" s="1410"/>
      <c r="BAE165" s="1410"/>
      <c r="BAF165" s="1410"/>
      <c r="BAG165" s="1410"/>
      <c r="BAH165" s="1410"/>
      <c r="BAI165" s="1410"/>
      <c r="BAJ165" s="1410"/>
      <c r="BAK165" s="1410"/>
      <c r="BAL165" s="1410"/>
      <c r="BAM165" s="1410"/>
      <c r="BAN165" s="1410"/>
      <c r="BAO165" s="1410"/>
      <c r="BAP165" s="1410"/>
      <c r="BAQ165" s="1410"/>
      <c r="BAR165" s="1410"/>
      <c r="BAS165" s="1410"/>
      <c r="BAT165" s="1410"/>
      <c r="BAU165" s="1410"/>
      <c r="BAV165" s="1410"/>
      <c r="BAW165" s="1410"/>
      <c r="BAX165" s="1410"/>
      <c r="BAY165" s="1410"/>
      <c r="BAZ165" s="1410"/>
      <c r="BBA165" s="1410"/>
      <c r="BBB165" s="1410"/>
      <c r="BBC165" s="1410"/>
      <c r="BBD165" s="1410"/>
      <c r="BBE165" s="1410"/>
      <c r="BBF165" s="1410"/>
      <c r="BBG165" s="1410"/>
      <c r="BBH165" s="1410"/>
      <c r="BBI165" s="1410"/>
      <c r="BBJ165" s="1410"/>
      <c r="BBK165" s="1410"/>
      <c r="BBL165" s="1410"/>
      <c r="BBM165" s="1410"/>
      <c r="BBN165" s="1410"/>
      <c r="BBO165" s="1410"/>
      <c r="BBP165" s="1410"/>
      <c r="BBQ165" s="1410"/>
      <c r="BBR165" s="1410"/>
      <c r="BBS165" s="1410"/>
      <c r="BBT165" s="1410"/>
      <c r="BBU165" s="1410"/>
      <c r="BBV165" s="1410"/>
      <c r="BBW165" s="1410"/>
      <c r="BBX165" s="1410"/>
      <c r="BBY165" s="1410"/>
      <c r="BBZ165" s="1410"/>
      <c r="BCA165" s="1410"/>
      <c r="BCB165" s="1410"/>
      <c r="BCC165" s="1410"/>
      <c r="BCD165" s="1410"/>
      <c r="BCE165" s="1410"/>
      <c r="BCF165" s="1410"/>
      <c r="BCG165" s="1410"/>
      <c r="BCH165" s="1410"/>
      <c r="BCI165" s="1410"/>
      <c r="BCJ165" s="1410"/>
      <c r="BCK165" s="1410"/>
      <c r="BCL165" s="1410"/>
      <c r="BCM165" s="1410"/>
      <c r="BCN165" s="1410"/>
      <c r="BCO165" s="1410"/>
      <c r="BCP165" s="1410"/>
      <c r="BCQ165" s="1410"/>
      <c r="BCR165" s="1410"/>
      <c r="BCS165" s="1410"/>
      <c r="BCT165" s="1410"/>
      <c r="BCU165" s="1410"/>
      <c r="BCV165" s="1410"/>
      <c r="BCW165" s="1410"/>
      <c r="BCX165" s="1410"/>
      <c r="BCY165" s="1410"/>
      <c r="BCZ165" s="1410"/>
      <c r="BDA165" s="1410"/>
      <c r="BDB165" s="1410"/>
      <c r="BDC165" s="1410"/>
      <c r="BDD165" s="1410"/>
      <c r="BDE165" s="1410"/>
      <c r="BDF165" s="1410"/>
      <c r="BDG165" s="1410"/>
      <c r="BDH165" s="1410"/>
      <c r="BDI165" s="1410"/>
      <c r="BDJ165" s="1410"/>
      <c r="BDK165" s="1410"/>
      <c r="BDL165" s="1410"/>
      <c r="BDM165" s="1410"/>
      <c r="BDN165" s="1410"/>
      <c r="BDO165" s="1410"/>
      <c r="BDP165" s="1410"/>
      <c r="BDQ165" s="1410"/>
      <c r="BDR165" s="1410"/>
      <c r="BDS165" s="1410"/>
      <c r="BDT165" s="1410"/>
      <c r="BDU165" s="1410"/>
      <c r="BDV165" s="1410"/>
      <c r="BDW165" s="1410"/>
      <c r="BDX165" s="1410"/>
      <c r="BDY165" s="1410"/>
      <c r="BDZ165" s="1410"/>
      <c r="BEA165" s="1410"/>
      <c r="BEB165" s="1410"/>
      <c r="BEC165" s="1410"/>
      <c r="BED165" s="1410"/>
      <c r="BEE165" s="1410"/>
      <c r="BEF165" s="1410"/>
      <c r="BEG165" s="1410"/>
      <c r="BEH165" s="1410"/>
      <c r="BEI165" s="1410"/>
      <c r="BEJ165" s="1410"/>
      <c r="BEK165" s="1410"/>
      <c r="BEL165" s="1410"/>
      <c r="BEM165" s="1410"/>
      <c r="BEN165" s="1410"/>
      <c r="BEO165" s="1410"/>
      <c r="BEP165" s="1410"/>
      <c r="BEQ165" s="1410"/>
      <c r="BER165" s="1410"/>
      <c r="BES165" s="1410"/>
      <c r="BET165" s="1410"/>
      <c r="BEU165" s="1410"/>
      <c r="BEV165" s="1410"/>
      <c r="BEW165" s="1410"/>
      <c r="BEX165" s="1410"/>
      <c r="BEY165" s="1410"/>
      <c r="BEZ165" s="1410"/>
      <c r="BFA165" s="1410"/>
      <c r="BFB165" s="1410"/>
      <c r="BFC165" s="1410"/>
      <c r="BFD165" s="1410"/>
      <c r="BFE165" s="1410"/>
      <c r="BFF165" s="1410"/>
      <c r="BFG165" s="1410"/>
      <c r="BFH165" s="1410"/>
      <c r="BFI165" s="1410"/>
      <c r="BFJ165" s="1410"/>
      <c r="BFK165" s="1410"/>
      <c r="BFL165" s="1410"/>
      <c r="BFM165" s="1410"/>
      <c r="BFN165" s="1410"/>
      <c r="BFO165" s="1410"/>
      <c r="BFP165" s="1410"/>
      <c r="BFQ165" s="1410"/>
      <c r="BFR165" s="1410"/>
      <c r="BFS165" s="1410"/>
      <c r="BFT165" s="1410"/>
      <c r="BFU165" s="1410"/>
      <c r="BFV165" s="1410"/>
      <c r="BFW165" s="1410"/>
      <c r="BFX165" s="1410"/>
      <c r="BFY165" s="1410"/>
      <c r="BFZ165" s="1410"/>
      <c r="BGA165" s="1410"/>
      <c r="BGB165" s="1410"/>
      <c r="BGC165" s="1410"/>
      <c r="BGD165" s="1410"/>
      <c r="BGE165" s="1410"/>
      <c r="BGF165" s="1410"/>
      <c r="BGG165" s="1410"/>
      <c r="BGH165" s="1410"/>
      <c r="BGI165" s="1410"/>
      <c r="BGJ165" s="1410"/>
      <c r="BGK165" s="1410"/>
      <c r="BGL165" s="1410"/>
      <c r="BGM165" s="1410"/>
      <c r="BGN165" s="1410"/>
      <c r="BGO165" s="1410"/>
      <c r="BGP165" s="1410"/>
      <c r="BGQ165" s="1410"/>
      <c r="BGR165" s="1410"/>
      <c r="BGS165" s="1410"/>
      <c r="BGT165" s="1410"/>
      <c r="BGU165" s="1410"/>
      <c r="BGV165" s="1410"/>
      <c r="BGW165" s="1410"/>
      <c r="BGX165" s="1410"/>
      <c r="BGY165" s="1410"/>
      <c r="BGZ165" s="1410"/>
      <c r="BHA165" s="1410"/>
      <c r="BHB165" s="1410"/>
      <c r="BHC165" s="1410"/>
      <c r="BHD165" s="1410"/>
      <c r="BHE165" s="1410"/>
      <c r="BHF165" s="1410"/>
      <c r="BHG165" s="1410"/>
      <c r="BHH165" s="1410"/>
      <c r="BHI165" s="1410"/>
      <c r="BHJ165" s="1410"/>
      <c r="BHK165" s="1410"/>
      <c r="BHL165" s="1410"/>
      <c r="BHM165" s="1410"/>
      <c r="BHN165" s="1410"/>
      <c r="BHO165" s="1410"/>
      <c r="BHP165" s="1410"/>
      <c r="BHQ165" s="1410"/>
      <c r="BHR165" s="1410"/>
      <c r="BHS165" s="1410"/>
      <c r="BHT165" s="1410"/>
      <c r="BHU165" s="1410"/>
      <c r="BHV165" s="1410"/>
      <c r="BHW165" s="1410"/>
      <c r="BHX165" s="1410"/>
      <c r="BHY165" s="1410"/>
      <c r="BHZ165" s="1410"/>
      <c r="BIA165" s="1410"/>
      <c r="BIB165" s="1410"/>
      <c r="BIC165" s="1410"/>
      <c r="BID165" s="1410"/>
      <c r="BIE165" s="1410"/>
      <c r="BIF165" s="1410"/>
      <c r="BIG165" s="1410"/>
      <c r="BIH165" s="1410"/>
      <c r="BII165" s="1410"/>
      <c r="BIJ165" s="1410"/>
      <c r="BIK165" s="1410"/>
      <c r="BIL165" s="1410"/>
      <c r="BIM165" s="1410"/>
      <c r="BIN165" s="1410"/>
      <c r="BIO165" s="1410"/>
      <c r="BIP165" s="1410"/>
      <c r="BIQ165" s="1410"/>
      <c r="BIR165" s="1410"/>
      <c r="BIS165" s="1410"/>
      <c r="BIT165" s="1410"/>
      <c r="BIU165" s="1410"/>
      <c r="BIV165" s="1410"/>
      <c r="BIW165" s="1410"/>
      <c r="BIX165" s="1410"/>
      <c r="BIY165" s="1410"/>
      <c r="BIZ165" s="1410"/>
      <c r="BJA165" s="1410"/>
      <c r="BJB165" s="1410"/>
      <c r="BJC165" s="1410"/>
      <c r="BJD165" s="1410"/>
      <c r="BJE165" s="1410"/>
      <c r="BJF165" s="1410"/>
      <c r="BJG165" s="1410"/>
      <c r="BJH165" s="1410"/>
      <c r="BJI165" s="1410"/>
      <c r="BJJ165" s="1410"/>
      <c r="BJK165" s="1410"/>
      <c r="BJL165" s="1410"/>
      <c r="BJM165" s="1410"/>
      <c r="BJN165" s="1410"/>
      <c r="BJO165" s="1410"/>
      <c r="BJP165" s="1410"/>
      <c r="BJQ165" s="1410"/>
      <c r="BJR165" s="1410"/>
      <c r="BJS165" s="1410"/>
      <c r="BJT165" s="1410"/>
      <c r="BJU165" s="1410"/>
      <c r="BJV165" s="1410"/>
      <c r="BJW165" s="1410"/>
      <c r="BJX165" s="1410"/>
      <c r="BJY165" s="1410"/>
      <c r="BJZ165" s="1410"/>
      <c r="BKA165" s="1410"/>
      <c r="BKB165" s="1410"/>
      <c r="BKC165" s="1410"/>
      <c r="BKD165" s="1410"/>
      <c r="BKE165" s="1410"/>
      <c r="BKF165" s="1410"/>
      <c r="BKG165" s="1410"/>
      <c r="BKH165" s="1410"/>
      <c r="BKI165" s="1410"/>
      <c r="BKJ165" s="1410"/>
      <c r="BKK165" s="1410"/>
      <c r="BKL165" s="1410"/>
      <c r="BKM165" s="1410"/>
      <c r="BKN165" s="1410"/>
      <c r="BKO165" s="1410"/>
      <c r="BKP165" s="1410"/>
      <c r="BKQ165" s="1410"/>
      <c r="BKR165" s="1410"/>
      <c r="BKS165" s="1410"/>
      <c r="BKT165" s="1410"/>
      <c r="BKU165" s="1410"/>
      <c r="BKV165" s="1410"/>
      <c r="BKW165" s="1410"/>
      <c r="BKX165" s="1410"/>
      <c r="BKY165" s="1410"/>
      <c r="BKZ165" s="1410"/>
      <c r="BLA165" s="1410"/>
      <c r="BLB165" s="1410"/>
      <c r="BLC165" s="1410"/>
      <c r="BLD165" s="1410"/>
      <c r="BLE165" s="1410"/>
      <c r="BLF165" s="1410"/>
      <c r="BLG165" s="1410"/>
      <c r="BLH165" s="1410"/>
      <c r="BLI165" s="1410"/>
      <c r="BLJ165" s="1410"/>
      <c r="BLK165" s="1410"/>
      <c r="BLL165" s="1410"/>
      <c r="BLM165" s="1410"/>
      <c r="BLN165" s="1410"/>
      <c r="BLO165" s="1410"/>
      <c r="BLP165" s="1410"/>
      <c r="BLQ165" s="1410"/>
      <c r="BLR165" s="1410"/>
      <c r="BLS165" s="1410"/>
      <c r="BLT165" s="1410"/>
      <c r="BLU165" s="1410"/>
      <c r="BLV165" s="1410"/>
      <c r="BLW165" s="1410"/>
      <c r="BLX165" s="1410"/>
      <c r="BLY165" s="1410"/>
      <c r="BLZ165" s="1410"/>
      <c r="BMA165" s="1410"/>
      <c r="BMB165" s="1410"/>
      <c r="BMC165" s="1410"/>
      <c r="BMD165" s="1410"/>
      <c r="BME165" s="1410"/>
      <c r="BMF165" s="1410"/>
      <c r="BMG165" s="1410"/>
      <c r="BMH165" s="1410"/>
      <c r="BMI165" s="1410"/>
      <c r="BMJ165" s="1410"/>
      <c r="BMK165" s="1410"/>
      <c r="BML165" s="1410"/>
      <c r="BMM165" s="1410"/>
      <c r="BMN165" s="1410"/>
      <c r="BMO165" s="1410"/>
      <c r="BMP165" s="1410"/>
      <c r="BMQ165" s="1410"/>
      <c r="BMR165" s="1410"/>
      <c r="BMS165" s="1410"/>
      <c r="BMT165" s="1410"/>
      <c r="BMU165" s="1410"/>
      <c r="BMV165" s="1410"/>
      <c r="BMW165" s="1410"/>
      <c r="BMX165" s="1410"/>
      <c r="BMY165" s="1410"/>
      <c r="BMZ165" s="1410"/>
      <c r="BNA165" s="1410"/>
      <c r="BNB165" s="1410"/>
      <c r="BNC165" s="1410"/>
      <c r="BND165" s="1410"/>
      <c r="BNE165" s="1410"/>
      <c r="BNF165" s="1410"/>
      <c r="BNG165" s="1410"/>
      <c r="BNH165" s="1410"/>
      <c r="BNI165" s="1410"/>
      <c r="BNJ165" s="1410"/>
      <c r="BNK165" s="1410"/>
      <c r="BNL165" s="1410"/>
      <c r="BNM165" s="1410"/>
      <c r="BNN165" s="1410"/>
      <c r="BNO165" s="1410"/>
      <c r="BNP165" s="1410"/>
      <c r="BNQ165" s="1410"/>
      <c r="BNR165" s="1410"/>
      <c r="BNS165" s="1410"/>
      <c r="BNT165" s="1410"/>
      <c r="BNU165" s="1410"/>
      <c r="BNV165" s="1410"/>
      <c r="BNW165" s="1410"/>
      <c r="BNX165" s="1410"/>
      <c r="BNY165" s="1410"/>
      <c r="BNZ165" s="1410"/>
      <c r="BOA165" s="1410"/>
      <c r="BOB165" s="1410"/>
      <c r="BOC165" s="1410"/>
      <c r="BOD165" s="1410"/>
      <c r="BOE165" s="1410"/>
      <c r="BOF165" s="1410"/>
      <c r="BOG165" s="1410"/>
      <c r="BOH165" s="1410"/>
      <c r="BOI165" s="1410"/>
      <c r="BOJ165" s="1410"/>
      <c r="BOK165" s="1410"/>
      <c r="BOL165" s="1410"/>
      <c r="BOM165" s="1410"/>
      <c r="BON165" s="1410"/>
      <c r="BOO165" s="1410"/>
      <c r="BOP165" s="1410"/>
      <c r="BOQ165" s="1410"/>
      <c r="BOR165" s="1410"/>
      <c r="BOS165" s="1410"/>
      <c r="BOT165" s="1410"/>
      <c r="BOU165" s="1410"/>
      <c r="BOV165" s="1410"/>
      <c r="BOW165" s="1410"/>
      <c r="BOX165" s="1410"/>
      <c r="BOY165" s="1410"/>
      <c r="BOZ165" s="1410"/>
      <c r="BPA165" s="1410"/>
      <c r="BPB165" s="1410"/>
      <c r="BPC165" s="1410"/>
      <c r="BPD165" s="1410"/>
      <c r="BPE165" s="1410"/>
      <c r="BPF165" s="1410"/>
      <c r="BPG165" s="1410"/>
      <c r="BPH165" s="1410"/>
      <c r="BPI165" s="1410"/>
      <c r="BPJ165" s="1410"/>
      <c r="BPK165" s="1410"/>
      <c r="BPL165" s="1410"/>
      <c r="BPM165" s="1410"/>
      <c r="BPN165" s="1410"/>
      <c r="BPO165" s="1410"/>
      <c r="BPP165" s="1410"/>
      <c r="BPQ165" s="1410"/>
      <c r="BPR165" s="1410"/>
      <c r="BPS165" s="1410"/>
      <c r="BPT165" s="1410"/>
      <c r="BPU165" s="1410"/>
      <c r="BPV165" s="1410"/>
      <c r="BPW165" s="1410"/>
      <c r="BPX165" s="1410"/>
      <c r="BPY165" s="1410"/>
      <c r="BPZ165" s="1410"/>
      <c r="BQA165" s="1410"/>
      <c r="BQB165" s="1410"/>
      <c r="BQC165" s="1410"/>
      <c r="BQD165" s="1410"/>
      <c r="BQE165" s="1410"/>
      <c r="BQF165" s="1410"/>
      <c r="BQG165" s="1410"/>
      <c r="BQH165" s="1410"/>
      <c r="BQI165" s="1410"/>
      <c r="BQJ165" s="1410"/>
      <c r="BQK165" s="1410"/>
      <c r="BQL165" s="1410"/>
      <c r="BQM165" s="1410"/>
      <c r="BQN165" s="1410"/>
      <c r="BQO165" s="1410"/>
      <c r="BQP165" s="1410"/>
      <c r="BQQ165" s="1410"/>
      <c r="BQR165" s="1410"/>
      <c r="BQS165" s="1410"/>
      <c r="BQT165" s="1410"/>
      <c r="BQU165" s="1410"/>
      <c r="BQV165" s="1410"/>
      <c r="BQW165" s="1410"/>
      <c r="BQX165" s="1410"/>
      <c r="BQY165" s="1410"/>
      <c r="BQZ165" s="1410"/>
      <c r="BRA165" s="1410"/>
      <c r="BRB165" s="1410"/>
      <c r="BRC165" s="1410"/>
      <c r="BRD165" s="1410"/>
      <c r="BRE165" s="1410"/>
      <c r="BRF165" s="1410"/>
      <c r="BRG165" s="1410"/>
      <c r="BRH165" s="1410"/>
      <c r="BRI165" s="1410"/>
      <c r="BRJ165" s="1410"/>
      <c r="BRK165" s="1410"/>
      <c r="BRL165" s="1410"/>
      <c r="BRM165" s="1410"/>
      <c r="BRN165" s="1410"/>
      <c r="BRO165" s="1410"/>
      <c r="BRP165" s="1410"/>
      <c r="BRQ165" s="1410"/>
      <c r="BRR165" s="1410"/>
      <c r="BRS165" s="1410"/>
      <c r="BRT165" s="1410"/>
      <c r="BRU165" s="1410"/>
      <c r="BRV165" s="1410"/>
      <c r="BRW165" s="1410"/>
      <c r="BRX165" s="1410"/>
      <c r="BRY165" s="1410"/>
      <c r="BRZ165" s="1410"/>
      <c r="BSA165" s="1410"/>
      <c r="BSB165" s="1410"/>
      <c r="BSC165" s="1410"/>
      <c r="BSD165" s="1410"/>
      <c r="BSE165" s="1410"/>
      <c r="BSF165" s="1410"/>
      <c r="BSG165" s="1410"/>
      <c r="BSH165" s="1410"/>
      <c r="BSI165" s="1410"/>
      <c r="BSJ165" s="1410"/>
      <c r="BSK165" s="1410"/>
      <c r="BSL165" s="1410"/>
      <c r="BSM165" s="1410"/>
      <c r="BSN165" s="1410"/>
      <c r="BSO165" s="1410"/>
      <c r="BSP165" s="1410"/>
      <c r="BSQ165" s="1410"/>
      <c r="BSR165" s="1410"/>
      <c r="BSS165" s="1410"/>
      <c r="BST165" s="1410"/>
      <c r="BSU165" s="1410"/>
      <c r="BSV165" s="1410"/>
      <c r="BSW165" s="1410"/>
      <c r="BSX165" s="1410"/>
      <c r="BSY165" s="1410"/>
      <c r="BSZ165" s="1410"/>
      <c r="BTA165" s="1410"/>
      <c r="BTB165" s="1410"/>
      <c r="BTC165" s="1410"/>
      <c r="BTD165" s="1410"/>
      <c r="BTE165" s="1410"/>
      <c r="BTF165" s="1410"/>
      <c r="BTG165" s="1410"/>
      <c r="BTH165" s="1410"/>
      <c r="BTI165" s="1410"/>
      <c r="BTJ165" s="1410"/>
      <c r="BTK165" s="1410"/>
      <c r="BTL165" s="1410"/>
      <c r="BTM165" s="1410"/>
      <c r="BTN165" s="1410"/>
      <c r="BTO165" s="1410"/>
      <c r="BTP165" s="1410"/>
      <c r="BTQ165" s="1410"/>
      <c r="BTR165" s="1410"/>
      <c r="BTS165" s="1410"/>
      <c r="BTT165" s="1410"/>
      <c r="BTU165" s="1410"/>
      <c r="BTV165" s="1410"/>
      <c r="BTW165" s="1410"/>
      <c r="BTX165" s="1410"/>
      <c r="BTY165" s="1410"/>
      <c r="BTZ165" s="1410"/>
      <c r="BUA165" s="1410"/>
      <c r="BUB165" s="1410"/>
      <c r="BUC165" s="1410"/>
      <c r="BUD165" s="1410"/>
      <c r="BUE165" s="1410"/>
      <c r="BUF165" s="1410"/>
      <c r="BUG165" s="1410"/>
      <c r="BUH165" s="1410"/>
      <c r="BUI165" s="1410"/>
      <c r="BUJ165" s="1410"/>
      <c r="BUK165" s="1410"/>
      <c r="BUL165" s="1410"/>
      <c r="BUM165" s="1410"/>
      <c r="BUN165" s="1410"/>
      <c r="BUO165" s="1410"/>
      <c r="BUP165" s="1410"/>
      <c r="BUQ165" s="1410"/>
      <c r="BUR165" s="1410"/>
      <c r="BUS165" s="1410"/>
      <c r="BUT165" s="1410"/>
      <c r="BUU165" s="1410"/>
      <c r="BUV165" s="1410"/>
      <c r="BUW165" s="1410"/>
      <c r="BUX165" s="1410"/>
      <c r="BUY165" s="1410"/>
      <c r="BUZ165" s="1410"/>
      <c r="BVA165" s="1410"/>
      <c r="BVB165" s="1410"/>
      <c r="BVC165" s="1410"/>
      <c r="BVD165" s="1410"/>
      <c r="BVE165" s="1410"/>
      <c r="BVF165" s="1410"/>
      <c r="BVG165" s="1410"/>
      <c r="BVH165" s="1410"/>
      <c r="BVI165" s="1410"/>
      <c r="BVJ165" s="1410"/>
      <c r="BVK165" s="1410"/>
      <c r="BVL165" s="1410"/>
      <c r="BVM165" s="1410"/>
      <c r="BVN165" s="1410"/>
      <c r="BVO165" s="1410"/>
      <c r="BVP165" s="1410"/>
      <c r="BVQ165" s="1410"/>
      <c r="BVR165" s="1410"/>
      <c r="BVS165" s="1410"/>
      <c r="BVT165" s="1410"/>
      <c r="BVU165" s="1410"/>
      <c r="BVV165" s="1410"/>
      <c r="BVW165" s="1410"/>
      <c r="BVX165" s="1410"/>
      <c r="BVY165" s="1410"/>
      <c r="BVZ165" s="1410"/>
      <c r="BWA165" s="1410"/>
      <c r="BWB165" s="1410"/>
      <c r="BWC165" s="1410"/>
      <c r="BWD165" s="1410"/>
      <c r="BWE165" s="1410"/>
      <c r="BWF165" s="1410"/>
      <c r="BWG165" s="1410"/>
      <c r="BWH165" s="1410"/>
      <c r="BWI165" s="1410"/>
      <c r="BWJ165" s="1410"/>
      <c r="BWK165" s="1410"/>
      <c r="BWL165" s="1410"/>
      <c r="BWM165" s="1410"/>
      <c r="BWN165" s="1410"/>
      <c r="BWO165" s="1410"/>
      <c r="BWP165" s="1410"/>
      <c r="BWQ165" s="1410"/>
      <c r="BWR165" s="1410"/>
      <c r="BWS165" s="1410"/>
      <c r="BWT165" s="1410"/>
      <c r="BWU165" s="1410"/>
      <c r="BWV165" s="1410"/>
      <c r="BWW165" s="1410"/>
      <c r="BWX165" s="1410"/>
      <c r="BWY165" s="1410"/>
      <c r="BWZ165" s="1410"/>
      <c r="BXA165" s="1410"/>
      <c r="BXB165" s="1410"/>
      <c r="BXC165" s="1410"/>
      <c r="BXD165" s="1410"/>
      <c r="BXE165" s="1410"/>
      <c r="BXF165" s="1410"/>
      <c r="BXG165" s="1410"/>
      <c r="BXH165" s="1410"/>
      <c r="BXI165" s="1410"/>
      <c r="BXJ165" s="1410"/>
      <c r="BXK165" s="1410"/>
      <c r="BXL165" s="1410"/>
      <c r="BXM165" s="1410"/>
      <c r="BXN165" s="1410"/>
      <c r="BXO165" s="1410"/>
      <c r="BXP165" s="1410"/>
      <c r="BXQ165" s="1410"/>
      <c r="BXR165" s="1410"/>
      <c r="BXS165" s="1410"/>
      <c r="BXT165" s="1410"/>
      <c r="BXU165" s="1410"/>
      <c r="BXV165" s="1410"/>
      <c r="BXW165" s="1410"/>
      <c r="BXX165" s="1410"/>
      <c r="BXY165" s="1410"/>
      <c r="BXZ165" s="1410"/>
      <c r="BYA165" s="1410"/>
      <c r="BYB165" s="1410"/>
      <c r="BYC165" s="1410"/>
      <c r="BYD165" s="1410"/>
      <c r="BYE165" s="1410"/>
      <c r="BYF165" s="1410"/>
      <c r="BYG165" s="1410"/>
      <c r="BYH165" s="1410"/>
      <c r="BYI165" s="1410"/>
      <c r="BYJ165" s="1410"/>
      <c r="BYK165" s="1410"/>
      <c r="BYL165" s="1410"/>
      <c r="BYM165" s="1410"/>
      <c r="BYN165" s="1410"/>
      <c r="BYO165" s="1410"/>
      <c r="BYP165" s="1410"/>
      <c r="BYQ165" s="1410"/>
      <c r="BYR165" s="1410"/>
      <c r="BYS165" s="1410"/>
      <c r="BYT165" s="1410"/>
      <c r="BYU165" s="1410"/>
      <c r="BYV165" s="1410"/>
      <c r="BYW165" s="1410"/>
      <c r="BYX165" s="1410"/>
      <c r="BYY165" s="1410"/>
      <c r="BYZ165" s="1410"/>
      <c r="BZA165" s="1410"/>
      <c r="BZB165" s="1410"/>
      <c r="BZC165" s="1410"/>
      <c r="BZD165" s="1410"/>
      <c r="BZE165" s="1410"/>
      <c r="BZF165" s="1410"/>
      <c r="BZG165" s="1410"/>
      <c r="BZH165" s="1410"/>
      <c r="BZI165" s="1410"/>
      <c r="BZJ165" s="1410"/>
      <c r="BZK165" s="1410"/>
      <c r="BZL165" s="1410"/>
      <c r="BZM165" s="1410"/>
      <c r="BZN165" s="1410"/>
      <c r="BZO165" s="1410"/>
      <c r="BZP165" s="1410"/>
      <c r="BZQ165" s="1410"/>
      <c r="BZR165" s="1410"/>
      <c r="BZS165" s="1410"/>
      <c r="BZT165" s="1410"/>
      <c r="BZU165" s="1410"/>
      <c r="BZV165" s="1410"/>
      <c r="BZW165" s="1410"/>
      <c r="BZX165" s="1410"/>
      <c r="BZY165" s="1410"/>
      <c r="BZZ165" s="1410"/>
      <c r="CAA165" s="1410"/>
      <c r="CAB165" s="1410"/>
      <c r="CAC165" s="1410"/>
      <c r="CAD165" s="1410"/>
      <c r="CAE165" s="1410"/>
      <c r="CAF165" s="1410"/>
      <c r="CAG165" s="1410"/>
      <c r="CAH165" s="1410"/>
      <c r="CAI165" s="1410"/>
      <c r="CAJ165" s="1410"/>
      <c r="CAK165" s="1410"/>
      <c r="CAL165" s="1410"/>
      <c r="CAM165" s="1410"/>
      <c r="CAN165" s="1410"/>
      <c r="CAO165" s="1410"/>
      <c r="CAP165" s="1410"/>
      <c r="CAQ165" s="1410"/>
      <c r="CAR165" s="1410"/>
      <c r="CAS165" s="1410"/>
      <c r="CAT165" s="1410"/>
      <c r="CAU165" s="1410"/>
      <c r="CAV165" s="1410"/>
      <c r="CAW165" s="1410"/>
      <c r="CAX165" s="1410"/>
      <c r="CAY165" s="1410"/>
      <c r="CAZ165" s="1410"/>
      <c r="CBA165" s="1410"/>
      <c r="CBB165" s="1410"/>
      <c r="CBC165" s="1410"/>
      <c r="CBD165" s="1410"/>
      <c r="CBE165" s="1410"/>
      <c r="CBF165" s="1410"/>
      <c r="CBG165" s="1410"/>
      <c r="CBH165" s="1410"/>
      <c r="CBI165" s="1410"/>
      <c r="CBJ165" s="1410"/>
      <c r="CBK165" s="1410"/>
      <c r="CBL165" s="1410"/>
      <c r="CBM165" s="1410"/>
      <c r="CBN165" s="1410"/>
      <c r="CBO165" s="1410"/>
      <c r="CBP165" s="1410"/>
      <c r="CBQ165" s="1410"/>
      <c r="CBR165" s="1410"/>
      <c r="CBS165" s="1410"/>
      <c r="CBT165" s="1410"/>
      <c r="CBU165" s="1410"/>
      <c r="CBV165" s="1410"/>
      <c r="CBW165" s="1410"/>
      <c r="CBX165" s="1410"/>
      <c r="CBY165" s="1410"/>
      <c r="CBZ165" s="1410"/>
      <c r="CCA165" s="1410"/>
      <c r="CCB165" s="1410"/>
      <c r="CCC165" s="1410"/>
      <c r="CCD165" s="1410"/>
      <c r="CCE165" s="1410"/>
      <c r="CCF165" s="1410"/>
      <c r="CCG165" s="1410"/>
      <c r="CCH165" s="1410"/>
      <c r="CCI165" s="1410"/>
      <c r="CCJ165" s="1410"/>
      <c r="CCK165" s="1410"/>
      <c r="CCL165" s="1410"/>
      <c r="CCM165" s="1410"/>
      <c r="CCN165" s="1410"/>
      <c r="CCO165" s="1410"/>
      <c r="CCP165" s="1410"/>
      <c r="CCQ165" s="1410"/>
      <c r="CCR165" s="1410"/>
      <c r="CCS165" s="1410"/>
      <c r="CCT165" s="1410"/>
      <c r="CCU165" s="1410"/>
      <c r="CCV165" s="1410"/>
      <c r="CCW165" s="1410"/>
      <c r="CCX165" s="1410"/>
      <c r="CCY165" s="1410"/>
      <c r="CCZ165" s="1410"/>
      <c r="CDA165" s="1410"/>
      <c r="CDB165" s="1410"/>
      <c r="CDC165" s="1410"/>
      <c r="CDD165" s="1410"/>
      <c r="CDE165" s="1410"/>
      <c r="CDF165" s="1410"/>
      <c r="CDG165" s="1410"/>
      <c r="CDH165" s="1410"/>
      <c r="CDI165" s="1410"/>
      <c r="CDJ165" s="1410"/>
      <c r="CDK165" s="1410"/>
      <c r="CDL165" s="1410"/>
      <c r="CDM165" s="1410"/>
      <c r="CDN165" s="1410"/>
      <c r="CDO165" s="1410"/>
      <c r="CDP165" s="1410"/>
      <c r="CDQ165" s="1410"/>
      <c r="CDR165" s="1410"/>
      <c r="CDS165" s="1410"/>
      <c r="CDT165" s="1410"/>
      <c r="CDU165" s="1410"/>
      <c r="CDV165" s="1410"/>
      <c r="CDW165" s="1410"/>
      <c r="CDX165" s="1410"/>
      <c r="CDY165" s="1410"/>
      <c r="CDZ165" s="1410"/>
      <c r="CEA165" s="1410"/>
      <c r="CEB165" s="1410"/>
      <c r="CEC165" s="1410"/>
      <c r="CED165" s="1410"/>
      <c r="CEE165" s="1410"/>
      <c r="CEF165" s="1410"/>
      <c r="CEG165" s="1410"/>
      <c r="CEH165" s="1410"/>
      <c r="CEI165" s="1410"/>
      <c r="CEJ165" s="1410"/>
      <c r="CEK165" s="1410"/>
      <c r="CEL165" s="1410"/>
      <c r="CEM165" s="1410"/>
      <c r="CEN165" s="1410"/>
      <c r="CEO165" s="1410"/>
      <c r="CEP165" s="1410"/>
      <c r="CEQ165" s="1410"/>
      <c r="CER165" s="1410"/>
      <c r="CES165" s="1410"/>
      <c r="CET165" s="1410"/>
      <c r="CEU165" s="1410"/>
      <c r="CEV165" s="1410"/>
      <c r="CEW165" s="1410"/>
      <c r="CEX165" s="1410"/>
      <c r="CEY165" s="1410"/>
      <c r="CEZ165" s="1410"/>
      <c r="CFA165" s="1410"/>
      <c r="CFB165" s="1410"/>
      <c r="CFC165" s="1410"/>
      <c r="CFD165" s="1410"/>
      <c r="CFE165" s="1410"/>
      <c r="CFF165" s="1410"/>
      <c r="CFG165" s="1410"/>
      <c r="CFH165" s="1410"/>
      <c r="CFI165" s="1410"/>
      <c r="CFJ165" s="1410"/>
      <c r="CFK165" s="1410"/>
      <c r="CFL165" s="1410"/>
      <c r="CFM165" s="1410"/>
      <c r="CFN165" s="1410"/>
      <c r="CFO165" s="1410"/>
      <c r="CFP165" s="1410"/>
      <c r="CFQ165" s="1410"/>
      <c r="CFR165" s="1410"/>
      <c r="CFS165" s="1410"/>
      <c r="CFT165" s="1410"/>
      <c r="CFU165" s="1410"/>
      <c r="CFV165" s="1410"/>
      <c r="CFW165" s="1410"/>
      <c r="CFX165" s="1410"/>
      <c r="CFY165" s="1410"/>
      <c r="CFZ165" s="1410"/>
      <c r="CGA165" s="1410"/>
      <c r="CGB165" s="1410"/>
      <c r="CGC165" s="1410"/>
      <c r="CGD165" s="1410"/>
      <c r="CGE165" s="1410"/>
      <c r="CGF165" s="1410"/>
      <c r="CGG165" s="1410"/>
      <c r="CGH165" s="1410"/>
      <c r="CGI165" s="1410"/>
      <c r="CGJ165" s="1410"/>
      <c r="CGK165" s="1410"/>
      <c r="CGL165" s="1410"/>
      <c r="CGM165" s="1410"/>
      <c r="CGN165" s="1410"/>
      <c r="CGO165" s="1410"/>
      <c r="CGP165" s="1410"/>
      <c r="CGQ165" s="1410"/>
      <c r="CGR165" s="1410"/>
      <c r="CGS165" s="1410"/>
      <c r="CGT165" s="1410"/>
      <c r="CGU165" s="1410"/>
      <c r="CGV165" s="1410"/>
      <c r="CGW165" s="1410"/>
      <c r="CGX165" s="1410"/>
      <c r="CGY165" s="1410"/>
      <c r="CGZ165" s="1410"/>
      <c r="CHA165" s="1410"/>
      <c r="CHB165" s="1410"/>
      <c r="CHC165" s="1410"/>
      <c r="CHD165" s="1410"/>
      <c r="CHE165" s="1410"/>
      <c r="CHF165" s="1410"/>
      <c r="CHG165" s="1410"/>
      <c r="CHH165" s="1410"/>
      <c r="CHI165" s="1410"/>
      <c r="CHJ165" s="1410"/>
      <c r="CHK165" s="1410"/>
      <c r="CHL165" s="1410"/>
      <c r="CHM165" s="1410"/>
      <c r="CHN165" s="1410"/>
      <c r="CHO165" s="1410"/>
      <c r="CHP165" s="1410"/>
      <c r="CHQ165" s="1410"/>
      <c r="CHR165" s="1410"/>
      <c r="CHS165" s="1410"/>
      <c r="CHT165" s="1410"/>
      <c r="CHU165" s="1410"/>
      <c r="CHV165" s="1410"/>
      <c r="CHW165" s="1410"/>
      <c r="CHX165" s="1410"/>
      <c r="CHY165" s="1410"/>
      <c r="CHZ165" s="1410"/>
      <c r="CIA165" s="1410"/>
      <c r="CIB165" s="1410"/>
      <c r="CIC165" s="1410"/>
      <c r="CID165" s="1410"/>
      <c r="CIE165" s="1410"/>
      <c r="CIF165" s="1410"/>
      <c r="CIG165" s="1410"/>
      <c r="CIH165" s="1410"/>
      <c r="CII165" s="1410"/>
      <c r="CIJ165" s="1410"/>
      <c r="CIK165" s="1410"/>
      <c r="CIL165" s="1410"/>
      <c r="CIM165" s="1410"/>
      <c r="CIN165" s="1410"/>
      <c r="CIO165" s="1410"/>
      <c r="CIP165" s="1410"/>
      <c r="CIQ165" s="1410"/>
      <c r="CIR165" s="1410"/>
      <c r="CIS165" s="1410"/>
      <c r="CIT165" s="1410"/>
      <c r="CIU165" s="1410"/>
      <c r="CIV165" s="1410"/>
      <c r="CIW165" s="1410"/>
      <c r="CIX165" s="1410"/>
      <c r="CIY165" s="1410"/>
      <c r="CIZ165" s="1410"/>
      <c r="CJA165" s="1410"/>
      <c r="CJB165" s="1410"/>
      <c r="CJC165" s="1410"/>
      <c r="CJD165" s="1410"/>
      <c r="CJE165" s="1410"/>
      <c r="CJF165" s="1410"/>
      <c r="CJG165" s="1410"/>
      <c r="CJH165" s="1410"/>
      <c r="CJI165" s="1410"/>
      <c r="CJJ165" s="1410"/>
      <c r="CJK165" s="1410"/>
      <c r="CJL165" s="1410"/>
      <c r="CJM165" s="1410"/>
      <c r="CJN165" s="1410"/>
      <c r="CJO165" s="1410"/>
      <c r="CJP165" s="1410"/>
      <c r="CJQ165" s="1410"/>
      <c r="CJR165" s="1410"/>
      <c r="CJS165" s="1410"/>
      <c r="CJT165" s="1410"/>
      <c r="CJU165" s="1410"/>
      <c r="CJV165" s="1410"/>
      <c r="CJW165" s="1410"/>
      <c r="CJX165" s="1410"/>
      <c r="CJY165" s="1410"/>
      <c r="CJZ165" s="1410"/>
      <c r="CKA165" s="1410"/>
      <c r="CKB165" s="1410"/>
      <c r="CKC165" s="1410"/>
      <c r="CKD165" s="1410"/>
      <c r="CKE165" s="1410"/>
      <c r="CKF165" s="1410"/>
      <c r="CKG165" s="1410"/>
      <c r="CKH165" s="1410"/>
      <c r="CKI165" s="1410"/>
      <c r="CKJ165" s="1410"/>
      <c r="CKK165" s="1410"/>
      <c r="CKL165" s="1410"/>
      <c r="CKM165" s="1410"/>
      <c r="CKN165" s="1410"/>
      <c r="CKO165" s="1410"/>
      <c r="CKP165" s="1410"/>
      <c r="CKQ165" s="1410"/>
      <c r="CKR165" s="1410"/>
      <c r="CKS165" s="1410"/>
      <c r="CKT165" s="1410"/>
      <c r="CKU165" s="1410"/>
      <c r="CKV165" s="1410"/>
      <c r="CKW165" s="1410"/>
      <c r="CKX165" s="1410"/>
      <c r="CKY165" s="1410"/>
      <c r="CKZ165" s="1410"/>
      <c r="CLA165" s="1410"/>
      <c r="CLB165" s="1410"/>
      <c r="CLC165" s="1410"/>
      <c r="CLD165" s="1410"/>
      <c r="CLE165" s="1410"/>
      <c r="CLF165" s="1410"/>
      <c r="CLG165" s="1410"/>
      <c r="CLH165" s="1410"/>
      <c r="CLI165" s="1410"/>
      <c r="CLJ165" s="1410"/>
      <c r="CLK165" s="1410"/>
      <c r="CLL165" s="1410"/>
      <c r="CLM165" s="1410"/>
      <c r="CLN165" s="1410"/>
      <c r="CLO165" s="1410"/>
      <c r="CLP165" s="1410"/>
      <c r="CLQ165" s="1410"/>
      <c r="CLR165" s="1410"/>
      <c r="CLS165" s="1410"/>
      <c r="CLT165" s="1410"/>
      <c r="CLU165" s="1410"/>
      <c r="CLV165" s="1410"/>
      <c r="CLW165" s="1410"/>
      <c r="CLX165" s="1410"/>
      <c r="CLY165" s="1410"/>
      <c r="CLZ165" s="1410"/>
      <c r="CMA165" s="1410"/>
      <c r="CMB165" s="1410"/>
      <c r="CMC165" s="1410"/>
      <c r="CMD165" s="1410"/>
      <c r="CME165" s="1410"/>
      <c r="CMF165" s="1410"/>
      <c r="CMG165" s="1410"/>
      <c r="CMH165" s="1410"/>
      <c r="CMI165" s="1410"/>
      <c r="CMJ165" s="1410"/>
      <c r="CMK165" s="1410"/>
      <c r="CML165" s="1410"/>
      <c r="CMM165" s="1410"/>
      <c r="CMN165" s="1410"/>
      <c r="CMO165" s="1410"/>
      <c r="CMP165" s="1410"/>
      <c r="CMQ165" s="1410"/>
      <c r="CMR165" s="1410"/>
      <c r="CMS165" s="1410"/>
      <c r="CMT165" s="1410"/>
      <c r="CMU165" s="1410"/>
      <c r="CMV165" s="1410"/>
      <c r="CMW165" s="1410"/>
      <c r="CMX165" s="1410"/>
      <c r="CMY165" s="1410"/>
      <c r="CMZ165" s="1410"/>
      <c r="CNA165" s="1410"/>
      <c r="CNB165" s="1410"/>
      <c r="CNC165" s="1410"/>
      <c r="CND165" s="1410"/>
      <c r="CNE165" s="1410"/>
      <c r="CNF165" s="1410"/>
      <c r="CNG165" s="1410"/>
      <c r="CNH165" s="1410"/>
      <c r="CNI165" s="1410"/>
      <c r="CNJ165" s="1410"/>
      <c r="CNK165" s="1410"/>
      <c r="CNL165" s="1410"/>
      <c r="CNM165" s="1410"/>
      <c r="CNN165" s="1410"/>
      <c r="CNO165" s="1410"/>
      <c r="CNP165" s="1410"/>
      <c r="CNQ165" s="1410"/>
      <c r="CNR165" s="1410"/>
      <c r="CNS165" s="1410"/>
      <c r="CNT165" s="1410"/>
      <c r="CNU165" s="1410"/>
      <c r="CNV165" s="1410"/>
      <c r="CNW165" s="1410"/>
      <c r="CNX165" s="1410"/>
      <c r="CNY165" s="1410"/>
      <c r="CNZ165" s="1410"/>
      <c r="COA165" s="1410"/>
      <c r="COB165" s="1410"/>
      <c r="COC165" s="1410"/>
      <c r="COD165" s="1410"/>
      <c r="COE165" s="1410"/>
      <c r="COF165" s="1410"/>
      <c r="COG165" s="1410"/>
      <c r="COH165" s="1410"/>
      <c r="COI165" s="1410"/>
      <c r="COJ165" s="1410"/>
      <c r="COK165" s="1410"/>
      <c r="COL165" s="1410"/>
      <c r="COM165" s="1410"/>
      <c r="CON165" s="1410"/>
      <c r="COO165" s="1410"/>
      <c r="COP165" s="1410"/>
      <c r="COQ165" s="1410"/>
      <c r="COR165" s="1410"/>
      <c r="COS165" s="1410"/>
      <c r="COT165" s="1410"/>
      <c r="COU165" s="1410"/>
      <c r="COV165" s="1410"/>
      <c r="COW165" s="1410"/>
      <c r="COX165" s="1410"/>
      <c r="COY165" s="1410"/>
      <c r="COZ165" s="1410"/>
      <c r="CPA165" s="1410"/>
      <c r="CPB165" s="1410"/>
      <c r="CPC165" s="1410"/>
      <c r="CPD165" s="1410"/>
      <c r="CPE165" s="1410"/>
      <c r="CPF165" s="1410"/>
      <c r="CPG165" s="1410"/>
      <c r="CPH165" s="1410"/>
      <c r="CPI165" s="1410"/>
      <c r="CPJ165" s="1410"/>
      <c r="CPK165" s="1410"/>
      <c r="CPL165" s="1410"/>
      <c r="CPM165" s="1410"/>
      <c r="CPN165" s="1410"/>
      <c r="CPO165" s="1410"/>
      <c r="CPP165" s="1410"/>
      <c r="CPQ165" s="1410"/>
      <c r="CPR165" s="1410"/>
      <c r="CPS165" s="1410"/>
      <c r="CPT165" s="1410"/>
      <c r="CPU165" s="1410"/>
      <c r="CPV165" s="1410"/>
      <c r="CPW165" s="1410"/>
      <c r="CPX165" s="1410"/>
      <c r="CPY165" s="1410"/>
      <c r="CPZ165" s="1410"/>
      <c r="CQA165" s="1410"/>
      <c r="CQB165" s="1410"/>
      <c r="CQC165" s="1410"/>
      <c r="CQD165" s="1410"/>
      <c r="CQE165" s="1410"/>
      <c r="CQF165" s="1410"/>
      <c r="CQG165" s="1410"/>
      <c r="CQH165" s="1410"/>
      <c r="CQI165" s="1410"/>
      <c r="CQJ165" s="1410"/>
      <c r="CQK165" s="1410"/>
      <c r="CQL165" s="1410"/>
      <c r="CQM165" s="1410"/>
      <c r="CQN165" s="1410"/>
      <c r="CQO165" s="1410"/>
      <c r="CQP165" s="1410"/>
      <c r="CQQ165" s="1410"/>
      <c r="CQR165" s="1410"/>
      <c r="CQS165" s="1410"/>
      <c r="CQT165" s="1410"/>
      <c r="CQU165" s="1410"/>
      <c r="CQV165" s="1410"/>
      <c r="CQW165" s="1410"/>
      <c r="CQX165" s="1410"/>
      <c r="CQY165" s="1410"/>
      <c r="CQZ165" s="1410"/>
      <c r="CRA165" s="1410"/>
      <c r="CRB165" s="1410"/>
      <c r="CRC165" s="1410"/>
      <c r="CRD165" s="1410"/>
      <c r="CRE165" s="1410"/>
      <c r="CRF165" s="1410"/>
      <c r="CRG165" s="1410"/>
      <c r="CRH165" s="1410"/>
      <c r="CRI165" s="1410"/>
      <c r="CRJ165" s="1410"/>
      <c r="CRK165" s="1410"/>
      <c r="CRL165" s="1410"/>
      <c r="CRM165" s="1410"/>
      <c r="CRN165" s="1410"/>
      <c r="CRO165" s="1410"/>
      <c r="CRP165" s="1410"/>
      <c r="CRQ165" s="1410"/>
      <c r="CRR165" s="1410"/>
      <c r="CRS165" s="1410"/>
      <c r="CRT165" s="1410"/>
      <c r="CRU165" s="1410"/>
      <c r="CRV165" s="1410"/>
      <c r="CRW165" s="1410"/>
      <c r="CRX165" s="1410"/>
      <c r="CRY165" s="1410"/>
      <c r="CRZ165" s="1410"/>
      <c r="CSA165" s="1410"/>
      <c r="CSB165" s="1410"/>
      <c r="CSC165" s="1410"/>
      <c r="CSD165" s="1410"/>
      <c r="CSE165" s="1410"/>
      <c r="CSF165" s="1410"/>
      <c r="CSG165" s="1410"/>
      <c r="CSH165" s="1410"/>
      <c r="CSI165" s="1410"/>
      <c r="CSJ165" s="1410"/>
      <c r="CSK165" s="1410"/>
      <c r="CSL165" s="1410"/>
      <c r="CSM165" s="1410"/>
      <c r="CSN165" s="1410"/>
      <c r="CSO165" s="1410"/>
      <c r="CSP165" s="1410"/>
      <c r="CSQ165" s="1410"/>
      <c r="CSR165" s="1410"/>
      <c r="CSS165" s="1410"/>
      <c r="CST165" s="1410"/>
      <c r="CSU165" s="1410"/>
      <c r="CSV165" s="1410"/>
      <c r="CSW165" s="1410"/>
      <c r="CSX165" s="1410"/>
      <c r="CSY165" s="1410"/>
      <c r="CSZ165" s="1410"/>
      <c r="CTA165" s="1410"/>
      <c r="CTB165" s="1410"/>
      <c r="CTC165" s="1410"/>
      <c r="CTD165" s="1410"/>
      <c r="CTE165" s="1410"/>
      <c r="CTF165" s="1410"/>
      <c r="CTG165" s="1410"/>
      <c r="CTH165" s="1410"/>
      <c r="CTI165" s="1410"/>
      <c r="CTJ165" s="1410"/>
      <c r="CTK165" s="1410"/>
      <c r="CTL165" s="1410"/>
      <c r="CTM165" s="1410"/>
      <c r="CTN165" s="1410"/>
      <c r="CTO165" s="1410"/>
      <c r="CTP165" s="1410"/>
      <c r="CTQ165" s="1410"/>
      <c r="CTR165" s="1410"/>
      <c r="CTS165" s="1410"/>
      <c r="CTT165" s="1410"/>
      <c r="CTU165" s="1410"/>
      <c r="CTV165" s="1410"/>
      <c r="CTW165" s="1410"/>
      <c r="CTX165" s="1410"/>
      <c r="CTY165" s="1410"/>
      <c r="CTZ165" s="1410"/>
      <c r="CUA165" s="1410"/>
      <c r="CUB165" s="1410"/>
      <c r="CUC165" s="1410"/>
      <c r="CUD165" s="1410"/>
      <c r="CUE165" s="1410"/>
      <c r="CUF165" s="1410"/>
      <c r="CUG165" s="1410"/>
      <c r="CUH165" s="1410"/>
      <c r="CUI165" s="1410"/>
      <c r="CUJ165" s="1410"/>
      <c r="CUK165" s="1410"/>
      <c r="CUL165" s="1410"/>
      <c r="CUM165" s="1410"/>
      <c r="CUN165" s="1410"/>
      <c r="CUO165" s="1410"/>
      <c r="CUP165" s="1410"/>
      <c r="CUQ165" s="1410"/>
      <c r="CUR165" s="1410"/>
      <c r="CUS165" s="1410"/>
      <c r="CUT165" s="1410"/>
      <c r="CUU165" s="1410"/>
      <c r="CUV165" s="1410"/>
      <c r="CUW165" s="1410"/>
      <c r="CUX165" s="1410"/>
      <c r="CUY165" s="1410"/>
      <c r="CUZ165" s="1410"/>
      <c r="CVA165" s="1410"/>
      <c r="CVB165" s="1410"/>
      <c r="CVC165" s="1410"/>
      <c r="CVD165" s="1410"/>
      <c r="CVE165" s="1410"/>
      <c r="CVF165" s="1410"/>
      <c r="CVG165" s="1410"/>
      <c r="CVH165" s="1410"/>
      <c r="CVI165" s="1410"/>
      <c r="CVJ165" s="1410"/>
      <c r="CVK165" s="1410"/>
      <c r="CVL165" s="1410"/>
      <c r="CVM165" s="1410"/>
      <c r="CVN165" s="1410"/>
      <c r="CVO165" s="1410"/>
      <c r="CVP165" s="1410"/>
      <c r="CVQ165" s="1410"/>
      <c r="CVR165" s="1410"/>
      <c r="CVS165" s="1410"/>
      <c r="CVT165" s="1410"/>
      <c r="CVU165" s="1410"/>
      <c r="CVV165" s="1410"/>
      <c r="CVW165" s="1410"/>
      <c r="CVX165" s="1410"/>
      <c r="CVY165" s="1410"/>
      <c r="CVZ165" s="1410"/>
      <c r="CWA165" s="1410"/>
      <c r="CWB165" s="1410"/>
      <c r="CWC165" s="1410"/>
      <c r="CWD165" s="1410"/>
      <c r="CWE165" s="1410"/>
      <c r="CWF165" s="1410"/>
      <c r="CWG165" s="1410"/>
      <c r="CWH165" s="1410"/>
      <c r="CWI165" s="1410"/>
      <c r="CWJ165" s="1410"/>
      <c r="CWK165" s="1410"/>
      <c r="CWL165" s="1410"/>
      <c r="CWM165" s="1410"/>
      <c r="CWN165" s="1410"/>
      <c r="CWO165" s="1410"/>
      <c r="CWP165" s="1410"/>
      <c r="CWQ165" s="1410"/>
      <c r="CWR165" s="1410"/>
      <c r="CWS165" s="1410"/>
      <c r="CWT165" s="1410"/>
      <c r="CWU165" s="1410"/>
      <c r="CWV165" s="1410"/>
      <c r="CWW165" s="1410"/>
      <c r="CWX165" s="1410"/>
      <c r="CWY165" s="1410"/>
      <c r="CWZ165" s="1410"/>
      <c r="CXA165" s="1410"/>
      <c r="CXB165" s="1410"/>
      <c r="CXC165" s="1410"/>
      <c r="CXD165" s="1410"/>
      <c r="CXE165" s="1410"/>
      <c r="CXF165" s="1410"/>
      <c r="CXG165" s="1410"/>
      <c r="CXH165" s="1410"/>
      <c r="CXI165" s="1410"/>
      <c r="CXJ165" s="1410"/>
      <c r="CXK165" s="1410"/>
      <c r="CXL165" s="1410"/>
      <c r="CXM165" s="1410"/>
      <c r="CXN165" s="1410"/>
      <c r="CXO165" s="1410"/>
      <c r="CXP165" s="1410"/>
      <c r="CXQ165" s="1410"/>
      <c r="CXR165" s="1410"/>
      <c r="CXS165" s="1410"/>
      <c r="CXT165" s="1410"/>
      <c r="CXU165" s="1410"/>
      <c r="CXV165" s="1410"/>
      <c r="CXW165" s="1410"/>
      <c r="CXX165" s="1410"/>
      <c r="CXY165" s="1410"/>
      <c r="CXZ165" s="1410"/>
      <c r="CYA165" s="1410"/>
      <c r="CYB165" s="1410"/>
      <c r="CYC165" s="1410"/>
      <c r="CYD165" s="1410"/>
      <c r="CYE165" s="1410"/>
      <c r="CYF165" s="1410"/>
      <c r="CYG165" s="1410"/>
      <c r="CYH165" s="1410"/>
      <c r="CYI165" s="1410"/>
      <c r="CYJ165" s="1410"/>
      <c r="CYK165" s="1410"/>
      <c r="CYL165" s="1410"/>
      <c r="CYM165" s="1410"/>
      <c r="CYN165" s="1410"/>
      <c r="CYO165" s="1410"/>
      <c r="CYP165" s="1410"/>
      <c r="CYQ165" s="1410"/>
      <c r="CYR165" s="1410"/>
      <c r="CYS165" s="1410"/>
      <c r="CYT165" s="1410"/>
      <c r="CYU165" s="1410"/>
      <c r="CYV165" s="1410"/>
      <c r="CYW165" s="1410"/>
      <c r="CYX165" s="1410"/>
      <c r="CYY165" s="1410"/>
      <c r="CYZ165" s="1410"/>
      <c r="CZA165" s="1410"/>
      <c r="CZB165" s="1410"/>
      <c r="CZC165" s="1410"/>
      <c r="CZD165" s="1410"/>
      <c r="CZE165" s="1410"/>
      <c r="CZF165" s="1410"/>
      <c r="CZG165" s="1410"/>
      <c r="CZH165" s="1410"/>
      <c r="CZI165" s="1410"/>
      <c r="CZJ165" s="1410"/>
      <c r="CZK165" s="1410"/>
      <c r="CZL165" s="1410"/>
      <c r="CZM165" s="1410"/>
      <c r="CZN165" s="1410"/>
      <c r="CZO165" s="1410"/>
      <c r="CZP165" s="1410"/>
      <c r="CZQ165" s="1410"/>
      <c r="CZR165" s="1410"/>
      <c r="CZS165" s="1410"/>
      <c r="CZT165" s="1410"/>
      <c r="CZU165" s="1410"/>
      <c r="CZV165" s="1410"/>
      <c r="CZW165" s="1410"/>
      <c r="CZX165" s="1410"/>
      <c r="CZY165" s="1410"/>
      <c r="CZZ165" s="1410"/>
      <c r="DAA165" s="1410"/>
      <c r="DAB165" s="1410"/>
      <c r="DAC165" s="1410"/>
      <c r="DAD165" s="1410"/>
      <c r="DAE165" s="1410"/>
      <c r="DAF165" s="1410"/>
      <c r="DAG165" s="1410"/>
      <c r="DAH165" s="1410"/>
      <c r="DAI165" s="1410"/>
      <c r="DAJ165" s="1410"/>
      <c r="DAK165" s="1410"/>
      <c r="DAL165" s="1410"/>
      <c r="DAM165" s="1410"/>
      <c r="DAN165" s="1410"/>
      <c r="DAO165" s="1410"/>
      <c r="DAP165" s="1410"/>
      <c r="DAQ165" s="1410"/>
      <c r="DAR165" s="1410"/>
      <c r="DAS165" s="1410"/>
      <c r="DAT165" s="1410"/>
      <c r="DAU165" s="1410"/>
      <c r="DAV165" s="1410"/>
      <c r="DAW165" s="1410"/>
      <c r="DAX165" s="1410"/>
      <c r="DAY165" s="1410"/>
      <c r="DAZ165" s="1410"/>
      <c r="DBA165" s="1410"/>
      <c r="DBB165" s="1410"/>
      <c r="DBC165" s="1410"/>
      <c r="DBD165" s="1410"/>
      <c r="DBE165" s="1410"/>
      <c r="DBF165" s="1410"/>
      <c r="DBG165" s="1410"/>
      <c r="DBH165" s="1410"/>
      <c r="DBI165" s="1410"/>
      <c r="DBJ165" s="1410"/>
      <c r="DBK165" s="1410"/>
      <c r="DBL165" s="1410"/>
      <c r="DBM165" s="1410"/>
      <c r="DBN165" s="1410"/>
      <c r="DBO165" s="1410"/>
      <c r="DBP165" s="1410"/>
      <c r="DBQ165" s="1410"/>
      <c r="DBR165" s="1410"/>
      <c r="DBS165" s="1410"/>
      <c r="DBT165" s="1410"/>
      <c r="DBU165" s="1410"/>
      <c r="DBV165" s="1410"/>
      <c r="DBW165" s="1410"/>
      <c r="DBX165" s="1410"/>
      <c r="DBY165" s="1410"/>
      <c r="DBZ165" s="1410"/>
      <c r="DCA165" s="1410"/>
      <c r="DCB165" s="1410"/>
      <c r="DCC165" s="1410"/>
      <c r="DCD165" s="1410"/>
      <c r="DCE165" s="1410"/>
      <c r="DCF165" s="1410"/>
      <c r="DCG165" s="1410"/>
      <c r="DCH165" s="1410"/>
      <c r="DCI165" s="1410"/>
      <c r="DCJ165" s="1410"/>
      <c r="DCK165" s="1410"/>
      <c r="DCL165" s="1410"/>
      <c r="DCM165" s="1410"/>
      <c r="DCN165" s="1410"/>
      <c r="DCO165" s="1410"/>
      <c r="DCP165" s="1410"/>
      <c r="DCQ165" s="1410"/>
      <c r="DCR165" s="1410"/>
      <c r="DCS165" s="1410"/>
      <c r="DCT165" s="1410"/>
      <c r="DCU165" s="1410"/>
      <c r="DCV165" s="1410"/>
      <c r="DCW165" s="1410"/>
      <c r="DCX165" s="1410"/>
      <c r="DCY165" s="1410"/>
      <c r="DCZ165" s="1410"/>
      <c r="DDA165" s="1410"/>
      <c r="DDB165" s="1410"/>
      <c r="DDC165" s="1410"/>
      <c r="DDD165" s="1410"/>
      <c r="DDE165" s="1410"/>
      <c r="DDF165" s="1410"/>
      <c r="DDG165" s="1410"/>
      <c r="DDH165" s="1410"/>
      <c r="DDI165" s="1410"/>
      <c r="DDJ165" s="1410"/>
      <c r="DDK165" s="1410"/>
      <c r="DDL165" s="1410"/>
      <c r="DDM165" s="1410"/>
      <c r="DDN165" s="1410"/>
      <c r="DDO165" s="1410"/>
      <c r="DDP165" s="1410"/>
      <c r="DDQ165" s="1410"/>
      <c r="DDR165" s="1410"/>
      <c r="DDS165" s="1410"/>
      <c r="DDT165" s="1410"/>
      <c r="DDU165" s="1410"/>
      <c r="DDV165" s="1410"/>
      <c r="DDW165" s="1410"/>
      <c r="DDX165" s="1410"/>
      <c r="DDY165" s="1410"/>
      <c r="DDZ165" s="1410"/>
      <c r="DEA165" s="1410"/>
      <c r="DEB165" s="1410"/>
      <c r="DEC165" s="1410"/>
      <c r="DED165" s="1410"/>
      <c r="DEE165" s="1410"/>
      <c r="DEF165" s="1410"/>
      <c r="DEG165" s="1410"/>
      <c r="DEH165" s="1410"/>
      <c r="DEI165" s="1410"/>
      <c r="DEJ165" s="1410"/>
      <c r="DEK165" s="1410"/>
      <c r="DEL165" s="1410"/>
      <c r="DEM165" s="1410"/>
      <c r="DEN165" s="1410"/>
      <c r="DEO165" s="1410"/>
      <c r="DEP165" s="1410"/>
      <c r="DEQ165" s="1410"/>
      <c r="DER165" s="1410"/>
      <c r="DES165" s="1410"/>
      <c r="DET165" s="1410"/>
      <c r="DEU165" s="1410"/>
      <c r="DEV165" s="1410"/>
      <c r="DEW165" s="1410"/>
      <c r="DEX165" s="1410"/>
      <c r="DEY165" s="1410"/>
      <c r="DEZ165" s="1410"/>
      <c r="DFA165" s="1410"/>
      <c r="DFB165" s="1410"/>
      <c r="DFC165" s="1410"/>
      <c r="DFD165" s="1410"/>
      <c r="DFE165" s="1410"/>
      <c r="DFF165" s="1410"/>
      <c r="DFG165" s="1410"/>
      <c r="DFH165" s="1410"/>
      <c r="DFI165" s="1410"/>
      <c r="DFJ165" s="1410"/>
      <c r="DFK165" s="1410"/>
      <c r="DFL165" s="1410"/>
      <c r="DFM165" s="1410"/>
      <c r="DFN165" s="1410"/>
      <c r="DFO165" s="1410"/>
      <c r="DFP165" s="1410"/>
      <c r="DFQ165" s="1410"/>
      <c r="DFR165" s="1410"/>
      <c r="DFS165" s="1410"/>
      <c r="DFT165" s="1410"/>
      <c r="DFU165" s="1410"/>
      <c r="DFV165" s="1410"/>
      <c r="DFW165" s="1410"/>
      <c r="DFX165" s="1410"/>
      <c r="DFY165" s="1410"/>
      <c r="DFZ165" s="1410"/>
      <c r="DGA165" s="1410"/>
      <c r="DGB165" s="1410"/>
      <c r="DGC165" s="1410"/>
      <c r="DGD165" s="1410"/>
      <c r="DGE165" s="1410"/>
      <c r="DGF165" s="1410"/>
      <c r="DGG165" s="1410"/>
      <c r="DGH165" s="1410"/>
      <c r="DGI165" s="1410"/>
      <c r="DGJ165" s="1410"/>
      <c r="DGK165" s="1410"/>
      <c r="DGL165" s="1410"/>
      <c r="DGM165" s="1410"/>
      <c r="DGN165" s="1410"/>
      <c r="DGO165" s="1410"/>
      <c r="DGP165" s="1410"/>
      <c r="DGQ165" s="1410"/>
      <c r="DGR165" s="1410"/>
      <c r="DGS165" s="1410"/>
      <c r="DGT165" s="1410"/>
      <c r="DGU165" s="1410"/>
      <c r="DGV165" s="1410"/>
      <c r="DGW165" s="1410"/>
      <c r="DGX165" s="1410"/>
      <c r="DGY165" s="1410"/>
      <c r="DGZ165" s="1410"/>
      <c r="DHA165" s="1410"/>
      <c r="DHB165" s="1410"/>
      <c r="DHC165" s="1410"/>
      <c r="DHD165" s="1410"/>
      <c r="DHE165" s="1410"/>
      <c r="DHF165" s="1410"/>
      <c r="DHG165" s="1410"/>
      <c r="DHH165" s="1410"/>
      <c r="DHI165" s="1410"/>
      <c r="DHJ165" s="1410"/>
      <c r="DHK165" s="1410"/>
      <c r="DHL165" s="1410"/>
      <c r="DHM165" s="1410"/>
      <c r="DHN165" s="1410"/>
      <c r="DHO165" s="1410"/>
      <c r="DHP165" s="1410"/>
      <c r="DHQ165" s="1410"/>
      <c r="DHR165" s="1410"/>
      <c r="DHS165" s="1410"/>
      <c r="DHT165" s="1410"/>
      <c r="DHU165" s="1410"/>
      <c r="DHV165" s="1410"/>
      <c r="DHW165" s="1410"/>
      <c r="DHX165" s="1410"/>
      <c r="DHY165" s="1410"/>
      <c r="DHZ165" s="1410"/>
      <c r="DIA165" s="1410"/>
      <c r="DIB165" s="1410"/>
      <c r="DIC165" s="1410"/>
      <c r="DID165" s="1410"/>
      <c r="DIE165" s="1410"/>
      <c r="DIF165" s="1410"/>
      <c r="DIG165" s="1410"/>
      <c r="DIH165" s="1410"/>
      <c r="DII165" s="1410"/>
      <c r="DIJ165" s="1410"/>
      <c r="DIK165" s="1410"/>
      <c r="DIL165" s="1410"/>
      <c r="DIM165" s="1410"/>
      <c r="DIN165" s="1410"/>
      <c r="DIO165" s="1410"/>
      <c r="DIP165" s="1410"/>
      <c r="DIQ165" s="1410"/>
      <c r="DIR165" s="1410"/>
      <c r="DIS165" s="1410"/>
      <c r="DIT165" s="1410"/>
      <c r="DIU165" s="1410"/>
      <c r="DIV165" s="1410"/>
      <c r="DIW165" s="1410"/>
      <c r="DIX165" s="1410"/>
      <c r="DIY165" s="1410"/>
      <c r="DIZ165" s="1410"/>
      <c r="DJA165" s="1410"/>
      <c r="DJB165" s="1410"/>
      <c r="DJC165" s="1410"/>
      <c r="DJD165" s="1410"/>
      <c r="DJE165" s="1410"/>
      <c r="DJF165" s="1410"/>
      <c r="DJG165" s="1410"/>
      <c r="DJH165" s="1410"/>
      <c r="DJI165" s="1410"/>
      <c r="DJJ165" s="1410"/>
      <c r="DJK165" s="1410"/>
      <c r="DJL165" s="1410"/>
      <c r="DJM165" s="1410"/>
      <c r="DJN165" s="1410"/>
      <c r="DJO165" s="1410"/>
      <c r="DJP165" s="1410"/>
      <c r="DJQ165" s="1410"/>
      <c r="DJR165" s="1410"/>
      <c r="DJS165" s="1410"/>
      <c r="DJT165" s="1410"/>
      <c r="DJU165" s="1410"/>
      <c r="DJV165" s="1410"/>
      <c r="DJW165" s="1410"/>
      <c r="DJX165" s="1410"/>
      <c r="DJY165" s="1410"/>
      <c r="DJZ165" s="1410"/>
      <c r="DKA165" s="1410"/>
      <c r="DKB165" s="1410"/>
      <c r="DKC165" s="1410"/>
      <c r="DKD165" s="1410"/>
      <c r="DKE165" s="1410"/>
      <c r="DKF165" s="1410"/>
      <c r="DKG165" s="1410"/>
      <c r="DKH165" s="1410"/>
      <c r="DKI165" s="1410"/>
      <c r="DKJ165" s="1410"/>
      <c r="DKK165" s="1410"/>
      <c r="DKL165" s="1410"/>
      <c r="DKM165" s="1410"/>
      <c r="DKN165" s="1410"/>
      <c r="DKO165" s="1410"/>
      <c r="DKP165" s="1410"/>
      <c r="DKQ165" s="1410"/>
      <c r="DKR165" s="1410"/>
      <c r="DKS165" s="1410"/>
      <c r="DKT165" s="1410"/>
      <c r="DKU165" s="1410"/>
      <c r="DKV165" s="1410"/>
      <c r="DKW165" s="1410"/>
      <c r="DKX165" s="1410"/>
      <c r="DKY165" s="1410"/>
      <c r="DKZ165" s="1410"/>
      <c r="DLA165" s="1410"/>
      <c r="DLB165" s="1410"/>
      <c r="DLC165" s="1410"/>
      <c r="DLD165" s="1410"/>
      <c r="DLE165" s="1410"/>
      <c r="DLF165" s="1410"/>
      <c r="DLG165" s="1410"/>
      <c r="DLH165" s="1410"/>
      <c r="DLI165" s="1410"/>
      <c r="DLJ165" s="1410"/>
      <c r="DLK165" s="1410"/>
      <c r="DLL165" s="1410"/>
      <c r="DLM165" s="1410"/>
      <c r="DLN165" s="1410"/>
      <c r="DLO165" s="1410"/>
      <c r="DLP165" s="1410"/>
      <c r="DLQ165" s="1410"/>
      <c r="DLR165" s="1410"/>
      <c r="DLS165" s="1410"/>
      <c r="DLT165" s="1410"/>
      <c r="DLU165" s="1410"/>
      <c r="DLV165" s="1410"/>
      <c r="DLW165" s="1410"/>
      <c r="DLX165" s="1410"/>
      <c r="DLY165" s="1410"/>
      <c r="DLZ165" s="1410"/>
      <c r="DMA165" s="1410"/>
      <c r="DMB165" s="1410"/>
      <c r="DMC165" s="1410"/>
      <c r="DMD165" s="1410"/>
      <c r="DME165" s="1410"/>
      <c r="DMF165" s="1410"/>
      <c r="DMG165" s="1410"/>
      <c r="DMH165" s="1410"/>
      <c r="DMI165" s="1410"/>
      <c r="DMJ165" s="1410"/>
      <c r="DMK165" s="1410"/>
      <c r="DML165" s="1410"/>
      <c r="DMM165" s="1410"/>
      <c r="DMN165" s="1410"/>
      <c r="DMO165" s="1410"/>
      <c r="DMP165" s="1410"/>
      <c r="DMQ165" s="1410"/>
      <c r="DMR165" s="1410"/>
      <c r="DMS165" s="1410"/>
      <c r="DMT165" s="1410"/>
      <c r="DMU165" s="1410"/>
      <c r="DMV165" s="1410"/>
      <c r="DMW165" s="1410"/>
      <c r="DMX165" s="1410"/>
      <c r="DMY165" s="1410"/>
      <c r="DMZ165" s="1410"/>
      <c r="DNA165" s="1410"/>
      <c r="DNB165" s="1410"/>
      <c r="DNC165" s="1410"/>
      <c r="DND165" s="1410"/>
      <c r="DNE165" s="1410"/>
      <c r="DNF165" s="1410"/>
      <c r="DNG165" s="1410"/>
      <c r="DNH165" s="1410"/>
      <c r="DNI165" s="1410"/>
      <c r="DNJ165" s="1410"/>
      <c r="DNK165" s="1410"/>
      <c r="DNL165" s="1410"/>
      <c r="DNM165" s="1410"/>
      <c r="DNN165" s="1410"/>
      <c r="DNO165" s="1410"/>
      <c r="DNP165" s="1410"/>
      <c r="DNQ165" s="1410"/>
      <c r="DNR165" s="1410"/>
      <c r="DNS165" s="1410"/>
      <c r="DNT165" s="1410"/>
      <c r="DNU165" s="1410"/>
      <c r="DNV165" s="1410"/>
      <c r="DNW165" s="1410"/>
      <c r="DNX165" s="1410"/>
      <c r="DNY165" s="1410"/>
      <c r="DNZ165" s="1410"/>
      <c r="DOA165" s="1410"/>
      <c r="DOB165" s="1410"/>
      <c r="DOC165" s="1410"/>
      <c r="DOD165" s="1410"/>
      <c r="DOE165" s="1410"/>
      <c r="DOF165" s="1410"/>
      <c r="DOG165" s="1410"/>
      <c r="DOH165" s="1410"/>
      <c r="DOI165" s="1410"/>
      <c r="DOJ165" s="1410"/>
      <c r="DOK165" s="1410"/>
      <c r="DOL165" s="1410"/>
      <c r="DOM165" s="1410"/>
      <c r="DON165" s="1410"/>
      <c r="DOO165" s="1410"/>
      <c r="DOP165" s="1410"/>
      <c r="DOQ165" s="1410"/>
      <c r="DOR165" s="1410"/>
      <c r="DOS165" s="1410"/>
      <c r="DOT165" s="1410"/>
      <c r="DOU165" s="1410"/>
      <c r="DOV165" s="1410"/>
      <c r="DOW165" s="1410"/>
      <c r="DOX165" s="1410"/>
      <c r="DOY165" s="1410"/>
      <c r="DOZ165" s="1410"/>
      <c r="DPA165" s="1410"/>
      <c r="DPB165" s="1410"/>
      <c r="DPC165" s="1410"/>
      <c r="DPD165" s="1410"/>
      <c r="DPE165" s="1410"/>
      <c r="DPF165" s="1410"/>
      <c r="DPG165" s="1410"/>
      <c r="DPH165" s="1410"/>
      <c r="DPI165" s="1410"/>
      <c r="DPJ165" s="1410"/>
      <c r="DPK165" s="1410"/>
      <c r="DPL165" s="1410"/>
      <c r="DPM165" s="1410"/>
      <c r="DPN165" s="1410"/>
      <c r="DPO165" s="1410"/>
      <c r="DPP165" s="1410"/>
      <c r="DPQ165" s="1410"/>
      <c r="DPR165" s="1410"/>
      <c r="DPS165" s="1410"/>
      <c r="DPT165" s="1410"/>
      <c r="DPU165" s="1410"/>
      <c r="DPV165" s="1410"/>
      <c r="DPW165" s="1410"/>
      <c r="DPX165" s="1410"/>
      <c r="DPY165" s="1410"/>
      <c r="DPZ165" s="1410"/>
      <c r="DQA165" s="1410"/>
      <c r="DQB165" s="1410"/>
      <c r="DQC165" s="1410"/>
      <c r="DQD165" s="1410"/>
      <c r="DQE165" s="1410"/>
      <c r="DQF165" s="1410"/>
      <c r="DQG165" s="1410"/>
      <c r="DQH165" s="1410"/>
      <c r="DQI165" s="1410"/>
      <c r="DQJ165" s="1410"/>
      <c r="DQK165" s="1410"/>
      <c r="DQL165" s="1410"/>
      <c r="DQM165" s="1410"/>
      <c r="DQN165" s="1410"/>
      <c r="DQO165" s="1410"/>
      <c r="DQP165" s="1410"/>
      <c r="DQQ165" s="1410"/>
      <c r="DQR165" s="1410"/>
      <c r="DQS165" s="1410"/>
      <c r="DQT165" s="1410"/>
      <c r="DQU165" s="1410"/>
      <c r="DQV165" s="1410"/>
      <c r="DQW165" s="1410"/>
      <c r="DQX165" s="1410"/>
      <c r="DQY165" s="1410"/>
      <c r="DQZ165" s="1410"/>
      <c r="DRA165" s="1410"/>
      <c r="DRB165" s="1410"/>
      <c r="DRC165" s="1410"/>
      <c r="DRD165" s="1410"/>
      <c r="DRE165" s="1410"/>
      <c r="DRF165" s="1410"/>
      <c r="DRG165" s="1410"/>
      <c r="DRH165" s="1410"/>
      <c r="DRI165" s="1410"/>
      <c r="DRJ165" s="1410"/>
      <c r="DRK165" s="1410"/>
      <c r="DRL165" s="1410"/>
      <c r="DRM165" s="1410"/>
      <c r="DRN165" s="1410"/>
      <c r="DRO165" s="1410"/>
      <c r="DRP165" s="1410"/>
      <c r="DRQ165" s="1410"/>
      <c r="DRR165" s="1410"/>
      <c r="DRS165" s="1410"/>
      <c r="DRT165" s="1410"/>
      <c r="DRU165" s="1410"/>
      <c r="DRV165" s="1410"/>
      <c r="DRW165" s="1410"/>
      <c r="DRX165" s="1410"/>
      <c r="DRY165" s="1410"/>
      <c r="DRZ165" s="1410"/>
      <c r="DSA165" s="1410"/>
      <c r="DSB165" s="1410"/>
      <c r="DSC165" s="1410"/>
      <c r="DSD165" s="1410"/>
      <c r="DSE165" s="1410"/>
      <c r="DSF165" s="1410"/>
      <c r="DSG165" s="1410"/>
      <c r="DSH165" s="1410"/>
      <c r="DSI165" s="1410"/>
      <c r="DSJ165" s="1410"/>
      <c r="DSK165" s="1410"/>
      <c r="DSL165" s="1410"/>
      <c r="DSM165" s="1410"/>
      <c r="DSN165" s="1410"/>
      <c r="DSO165" s="1410"/>
      <c r="DSP165" s="1410"/>
      <c r="DSQ165" s="1410"/>
      <c r="DSR165" s="1410"/>
      <c r="DSS165" s="1410"/>
      <c r="DST165" s="1410"/>
      <c r="DSU165" s="1410"/>
      <c r="DSV165" s="1410"/>
      <c r="DSW165" s="1410"/>
      <c r="DSX165" s="1410"/>
      <c r="DSY165" s="1410"/>
      <c r="DSZ165" s="1410"/>
      <c r="DTA165" s="1410"/>
      <c r="DTB165" s="1410"/>
      <c r="DTC165" s="1410"/>
      <c r="DTD165" s="1410"/>
      <c r="DTE165" s="1410"/>
      <c r="DTF165" s="1410"/>
      <c r="DTG165" s="1410"/>
      <c r="DTH165" s="1410"/>
      <c r="DTI165" s="1410"/>
      <c r="DTJ165" s="1410"/>
      <c r="DTK165" s="1410"/>
      <c r="DTL165" s="1410"/>
      <c r="DTM165" s="1410"/>
      <c r="DTN165" s="1410"/>
      <c r="DTO165" s="1410"/>
      <c r="DTP165" s="1410"/>
      <c r="DTQ165" s="1410"/>
      <c r="DTR165" s="1410"/>
      <c r="DTS165" s="1410"/>
      <c r="DTT165" s="1410"/>
      <c r="DTU165" s="1410"/>
      <c r="DTV165" s="1410"/>
      <c r="DTW165" s="1410"/>
      <c r="DTX165" s="1410"/>
      <c r="DTY165" s="1410"/>
      <c r="DTZ165" s="1410"/>
      <c r="DUA165" s="1410"/>
      <c r="DUB165" s="1410"/>
      <c r="DUC165" s="1410"/>
      <c r="DUD165" s="1410"/>
      <c r="DUE165" s="1410"/>
      <c r="DUF165" s="1410"/>
      <c r="DUG165" s="1410"/>
      <c r="DUH165" s="1410"/>
      <c r="DUI165" s="1410"/>
      <c r="DUJ165" s="1410"/>
      <c r="DUK165" s="1410"/>
      <c r="DUL165" s="1410"/>
      <c r="DUM165" s="1410"/>
      <c r="DUN165" s="1410"/>
      <c r="DUO165" s="1410"/>
      <c r="DUP165" s="1410"/>
      <c r="DUQ165" s="1410"/>
      <c r="DUR165" s="1410"/>
      <c r="DUS165" s="1410"/>
      <c r="DUT165" s="1410"/>
      <c r="DUU165" s="1410"/>
      <c r="DUV165" s="1410"/>
      <c r="DUW165" s="1410"/>
      <c r="DUX165" s="1410"/>
      <c r="DUY165" s="1410"/>
      <c r="DUZ165" s="1410"/>
      <c r="DVA165" s="1410"/>
      <c r="DVB165" s="1410"/>
      <c r="DVC165" s="1410"/>
      <c r="DVD165" s="1410"/>
      <c r="DVE165" s="1410"/>
      <c r="DVF165" s="1410"/>
      <c r="DVG165" s="1410"/>
      <c r="DVH165" s="1410"/>
      <c r="DVI165" s="1410"/>
      <c r="DVJ165" s="1410"/>
      <c r="DVK165" s="1410"/>
      <c r="DVL165" s="1410"/>
      <c r="DVM165" s="1410"/>
      <c r="DVN165" s="1410"/>
      <c r="DVO165" s="1410"/>
      <c r="DVP165" s="1410"/>
      <c r="DVQ165" s="1410"/>
      <c r="DVR165" s="1410"/>
      <c r="DVS165" s="1410"/>
      <c r="DVT165" s="1410"/>
      <c r="DVU165" s="1410"/>
      <c r="DVV165" s="1410"/>
      <c r="DVW165" s="1410"/>
      <c r="DVX165" s="1410"/>
      <c r="DVY165" s="1410"/>
      <c r="DVZ165" s="1410"/>
      <c r="DWA165" s="1410"/>
      <c r="DWB165" s="1410"/>
      <c r="DWC165" s="1410"/>
      <c r="DWD165" s="1410"/>
      <c r="DWE165" s="1410"/>
      <c r="DWF165" s="1410"/>
      <c r="DWG165" s="1410"/>
      <c r="DWH165" s="1410"/>
      <c r="DWI165" s="1410"/>
      <c r="DWJ165" s="1410"/>
      <c r="DWK165" s="1410"/>
      <c r="DWL165" s="1410"/>
      <c r="DWM165" s="1410"/>
      <c r="DWN165" s="1410"/>
      <c r="DWO165" s="1410"/>
      <c r="DWP165" s="1410"/>
      <c r="DWQ165" s="1410"/>
      <c r="DWR165" s="1410"/>
      <c r="DWS165" s="1410"/>
      <c r="DWT165" s="1410"/>
      <c r="DWU165" s="1410"/>
      <c r="DWV165" s="1410"/>
      <c r="DWW165" s="1410"/>
      <c r="DWX165" s="1410"/>
      <c r="DWY165" s="1410"/>
      <c r="DWZ165" s="1410"/>
      <c r="DXA165" s="1410"/>
      <c r="DXB165" s="1410"/>
      <c r="DXC165" s="1410"/>
      <c r="DXD165" s="1410"/>
      <c r="DXE165" s="1410"/>
      <c r="DXF165" s="1410"/>
      <c r="DXG165" s="1410"/>
      <c r="DXH165" s="1410"/>
      <c r="DXI165" s="1410"/>
      <c r="DXJ165" s="1410"/>
      <c r="DXK165" s="1410"/>
      <c r="DXL165" s="1410"/>
      <c r="DXM165" s="1410"/>
      <c r="DXN165" s="1410"/>
      <c r="DXO165" s="1410"/>
      <c r="DXP165" s="1410"/>
      <c r="DXQ165" s="1410"/>
      <c r="DXR165" s="1410"/>
      <c r="DXS165" s="1410"/>
      <c r="DXT165" s="1410"/>
      <c r="DXU165" s="1410"/>
      <c r="DXV165" s="1410"/>
      <c r="DXW165" s="1410"/>
      <c r="DXX165" s="1410"/>
      <c r="DXY165" s="1410"/>
      <c r="DXZ165" s="1410"/>
      <c r="DYA165" s="1410"/>
      <c r="DYB165" s="1410"/>
      <c r="DYC165" s="1410"/>
      <c r="DYD165" s="1410"/>
      <c r="DYE165" s="1410"/>
      <c r="DYF165" s="1410"/>
      <c r="DYG165" s="1410"/>
      <c r="DYH165" s="1410"/>
      <c r="DYI165" s="1410"/>
      <c r="DYJ165" s="1410"/>
      <c r="DYK165" s="1410"/>
      <c r="DYL165" s="1410"/>
      <c r="DYM165" s="1410"/>
      <c r="DYN165" s="1410"/>
      <c r="DYO165" s="1410"/>
      <c r="DYP165" s="1410"/>
      <c r="DYQ165" s="1410"/>
      <c r="DYR165" s="1410"/>
      <c r="DYS165" s="1410"/>
      <c r="DYT165" s="1410"/>
      <c r="DYU165" s="1410"/>
      <c r="DYV165" s="1410"/>
      <c r="DYW165" s="1410"/>
      <c r="DYX165" s="1410"/>
      <c r="DYY165" s="1410"/>
      <c r="DYZ165" s="1410"/>
      <c r="DZA165" s="1410"/>
      <c r="DZB165" s="1410"/>
      <c r="DZC165" s="1410"/>
      <c r="DZD165" s="1410"/>
      <c r="DZE165" s="1410"/>
      <c r="DZF165" s="1410"/>
      <c r="DZG165" s="1410"/>
      <c r="DZH165" s="1410"/>
      <c r="DZI165" s="1410"/>
      <c r="DZJ165" s="1410"/>
      <c r="DZK165" s="1410"/>
      <c r="DZL165" s="1410"/>
      <c r="DZM165" s="1410"/>
      <c r="DZN165" s="1410"/>
      <c r="DZO165" s="1410"/>
      <c r="DZP165" s="1410"/>
      <c r="DZQ165" s="1410"/>
      <c r="DZR165" s="1410"/>
      <c r="DZS165" s="1410"/>
      <c r="DZT165" s="1410"/>
      <c r="DZU165" s="1410"/>
      <c r="DZV165" s="1410"/>
      <c r="DZW165" s="1410"/>
      <c r="DZX165" s="1410"/>
      <c r="DZY165" s="1410"/>
      <c r="DZZ165" s="1410"/>
      <c r="EAA165" s="1410"/>
      <c r="EAB165" s="1410"/>
      <c r="EAC165" s="1410"/>
      <c r="EAD165" s="1410"/>
      <c r="EAE165" s="1410"/>
      <c r="EAF165" s="1410"/>
      <c r="EAG165" s="1410"/>
      <c r="EAH165" s="1410"/>
      <c r="EAI165" s="1410"/>
      <c r="EAJ165" s="1410"/>
      <c r="EAK165" s="1410"/>
      <c r="EAL165" s="1410"/>
      <c r="EAM165" s="1410"/>
      <c r="EAN165" s="1410"/>
      <c r="EAO165" s="1410"/>
      <c r="EAP165" s="1410"/>
      <c r="EAQ165" s="1410"/>
      <c r="EAR165" s="1410"/>
      <c r="EAS165" s="1410"/>
      <c r="EAT165" s="1410"/>
      <c r="EAU165" s="1410"/>
      <c r="EAV165" s="1410"/>
      <c r="EAW165" s="1410"/>
      <c r="EAX165" s="1410"/>
      <c r="EAY165" s="1410"/>
      <c r="EAZ165" s="1410"/>
      <c r="EBA165" s="1410"/>
      <c r="EBB165" s="1410"/>
      <c r="EBC165" s="1410"/>
      <c r="EBD165" s="1410"/>
      <c r="EBE165" s="1410"/>
      <c r="EBF165" s="1410"/>
      <c r="EBG165" s="1410"/>
      <c r="EBH165" s="1410"/>
      <c r="EBI165" s="1410"/>
      <c r="EBJ165" s="1410"/>
      <c r="EBK165" s="1410"/>
      <c r="EBL165" s="1410"/>
      <c r="EBM165" s="1410"/>
      <c r="EBN165" s="1410"/>
      <c r="EBO165" s="1410"/>
      <c r="EBP165" s="1410"/>
      <c r="EBQ165" s="1410"/>
      <c r="EBR165" s="1410"/>
      <c r="EBS165" s="1410"/>
      <c r="EBT165" s="1410"/>
      <c r="EBU165" s="1410"/>
      <c r="EBV165" s="1410"/>
      <c r="EBW165" s="1410"/>
      <c r="EBX165" s="1410"/>
      <c r="EBY165" s="1410"/>
      <c r="EBZ165" s="1410"/>
      <c r="ECA165" s="1410"/>
      <c r="ECB165" s="1410"/>
      <c r="ECC165" s="1410"/>
      <c r="ECD165" s="1410"/>
      <c r="ECE165" s="1410"/>
      <c r="ECF165" s="1410"/>
      <c r="ECG165" s="1410"/>
      <c r="ECH165" s="1410"/>
      <c r="ECI165" s="1410"/>
      <c r="ECJ165" s="1410"/>
      <c r="ECK165" s="1410"/>
      <c r="ECL165" s="1410"/>
      <c r="ECM165" s="1410"/>
      <c r="ECN165" s="1410"/>
      <c r="ECO165" s="1410"/>
      <c r="ECP165" s="1410"/>
      <c r="ECQ165" s="1410"/>
      <c r="ECR165" s="1410"/>
      <c r="ECS165" s="1410"/>
      <c r="ECT165" s="1410"/>
      <c r="ECU165" s="1410"/>
      <c r="ECV165" s="1410"/>
      <c r="ECW165" s="1410"/>
      <c r="ECX165" s="1410"/>
      <c r="ECY165" s="1410"/>
      <c r="ECZ165" s="1410"/>
      <c r="EDA165" s="1410"/>
      <c r="EDB165" s="1410"/>
      <c r="EDC165" s="1410"/>
      <c r="EDD165" s="1410"/>
      <c r="EDE165" s="1410"/>
      <c r="EDF165" s="1410"/>
      <c r="EDG165" s="1410"/>
      <c r="EDH165" s="1410"/>
      <c r="EDI165" s="1410"/>
      <c r="EDJ165" s="1410"/>
      <c r="EDK165" s="1410"/>
      <c r="EDL165" s="1410"/>
      <c r="EDM165" s="1410"/>
      <c r="EDN165" s="1410"/>
      <c r="EDO165" s="1410"/>
      <c r="EDP165" s="1410"/>
      <c r="EDQ165" s="1410"/>
      <c r="EDR165" s="1410"/>
      <c r="EDS165" s="1410"/>
      <c r="EDT165" s="1410"/>
      <c r="EDU165" s="1410"/>
      <c r="EDV165" s="1410"/>
      <c r="EDW165" s="1410"/>
      <c r="EDX165" s="1410"/>
      <c r="EDY165" s="1410"/>
      <c r="EDZ165" s="1410"/>
      <c r="EEA165" s="1410"/>
      <c r="EEB165" s="1410"/>
      <c r="EEC165" s="1410"/>
      <c r="EED165" s="1410"/>
      <c r="EEE165" s="1410"/>
      <c r="EEF165" s="1410"/>
      <c r="EEG165" s="1410"/>
      <c r="EEH165" s="1410"/>
      <c r="EEI165" s="1410"/>
      <c r="EEJ165" s="1410"/>
      <c r="EEK165" s="1410"/>
      <c r="EEL165" s="1410"/>
      <c r="EEM165" s="1410"/>
      <c r="EEN165" s="1410"/>
      <c r="EEO165" s="1410"/>
      <c r="EEP165" s="1410"/>
      <c r="EEQ165" s="1410"/>
      <c r="EER165" s="1410"/>
      <c r="EES165" s="1410"/>
      <c r="EET165" s="1410"/>
      <c r="EEU165" s="1410"/>
      <c r="EEV165" s="1410"/>
      <c r="EEW165" s="1410"/>
      <c r="EEX165" s="1410"/>
      <c r="EEY165" s="1410"/>
      <c r="EEZ165" s="1410"/>
      <c r="EFA165" s="1410"/>
      <c r="EFB165" s="1410"/>
      <c r="EFC165" s="1410"/>
      <c r="EFD165" s="1410"/>
      <c r="EFE165" s="1410"/>
      <c r="EFF165" s="1410"/>
      <c r="EFG165" s="1410"/>
      <c r="EFH165" s="1410"/>
      <c r="EFI165" s="1410"/>
      <c r="EFJ165" s="1410"/>
      <c r="EFK165" s="1410"/>
      <c r="EFL165" s="1410"/>
      <c r="EFM165" s="1410"/>
      <c r="EFN165" s="1410"/>
      <c r="EFO165" s="1410"/>
      <c r="EFP165" s="1410"/>
      <c r="EFQ165" s="1410"/>
      <c r="EFR165" s="1410"/>
      <c r="EFS165" s="1410"/>
      <c r="EFT165" s="1410"/>
      <c r="EFU165" s="1410"/>
      <c r="EFV165" s="1410"/>
      <c r="EFW165" s="1410"/>
      <c r="EFX165" s="1410"/>
      <c r="EFY165" s="1410"/>
      <c r="EFZ165" s="1410"/>
      <c r="EGA165" s="1410"/>
      <c r="EGB165" s="1410"/>
      <c r="EGC165" s="1410"/>
      <c r="EGD165" s="1410"/>
      <c r="EGE165" s="1410"/>
      <c r="EGF165" s="1410"/>
      <c r="EGG165" s="1410"/>
      <c r="EGH165" s="1410"/>
      <c r="EGI165" s="1410"/>
      <c r="EGJ165" s="1410"/>
      <c r="EGK165" s="1410"/>
      <c r="EGL165" s="1410"/>
      <c r="EGM165" s="1410"/>
      <c r="EGN165" s="1410"/>
      <c r="EGO165" s="1410"/>
      <c r="EGP165" s="1410"/>
      <c r="EGQ165" s="1410"/>
      <c r="EGR165" s="1410"/>
      <c r="EGS165" s="1410"/>
      <c r="EGT165" s="1410"/>
      <c r="EGU165" s="1410"/>
      <c r="EGV165" s="1410"/>
      <c r="EGW165" s="1410"/>
      <c r="EGX165" s="1410"/>
      <c r="EGY165" s="1410"/>
      <c r="EGZ165" s="1410"/>
      <c r="EHA165" s="1410"/>
      <c r="EHB165" s="1410"/>
      <c r="EHC165" s="1410"/>
      <c r="EHD165" s="1410"/>
      <c r="EHE165" s="1410"/>
      <c r="EHF165" s="1410"/>
      <c r="EHG165" s="1410"/>
      <c r="EHH165" s="1410"/>
      <c r="EHI165" s="1410"/>
      <c r="EHJ165" s="1410"/>
      <c r="EHK165" s="1410"/>
      <c r="EHL165" s="1410"/>
      <c r="EHM165" s="1410"/>
      <c r="EHN165" s="1410"/>
      <c r="EHO165" s="1410"/>
      <c r="EHP165" s="1410"/>
      <c r="EHQ165" s="1410"/>
      <c r="EHR165" s="1410"/>
      <c r="EHS165" s="1410"/>
      <c r="EHT165" s="1410"/>
      <c r="EHU165" s="1410"/>
      <c r="EHV165" s="1410"/>
      <c r="EHW165" s="1410"/>
      <c r="EHX165" s="1410"/>
      <c r="EHY165" s="1410"/>
      <c r="EHZ165" s="1410"/>
      <c r="EIA165" s="1410"/>
      <c r="EIB165" s="1410"/>
      <c r="EIC165" s="1410"/>
      <c r="EID165" s="1410"/>
      <c r="EIE165" s="1410"/>
      <c r="EIF165" s="1410"/>
      <c r="EIG165" s="1410"/>
      <c r="EIH165" s="1410"/>
      <c r="EII165" s="1410"/>
      <c r="EIJ165" s="1410"/>
      <c r="EIK165" s="1410"/>
      <c r="EIL165" s="1410"/>
      <c r="EIM165" s="1410"/>
      <c r="EIN165" s="1410"/>
      <c r="EIO165" s="1410"/>
      <c r="EIP165" s="1410"/>
      <c r="EIQ165" s="1410"/>
      <c r="EIR165" s="1410"/>
      <c r="EIS165" s="1410"/>
      <c r="EIT165" s="1410"/>
      <c r="EIU165" s="1410"/>
      <c r="EIV165" s="1410"/>
      <c r="EIW165" s="1410"/>
      <c r="EIX165" s="1410"/>
      <c r="EIY165" s="1410"/>
      <c r="EIZ165" s="1410"/>
      <c r="EJA165" s="1410"/>
      <c r="EJB165" s="1410"/>
      <c r="EJC165" s="1410"/>
      <c r="EJD165" s="1410"/>
      <c r="EJE165" s="1410"/>
      <c r="EJF165" s="1410"/>
      <c r="EJG165" s="1410"/>
      <c r="EJH165" s="1410"/>
      <c r="EJI165" s="1410"/>
      <c r="EJJ165" s="1410"/>
      <c r="EJK165" s="1410"/>
      <c r="EJL165" s="1410"/>
      <c r="EJM165" s="1410"/>
      <c r="EJN165" s="1410"/>
      <c r="EJO165" s="1410"/>
      <c r="EJP165" s="1410"/>
      <c r="EJQ165" s="1410"/>
      <c r="EJR165" s="1410"/>
      <c r="EJS165" s="1410"/>
      <c r="EJT165" s="1410"/>
      <c r="EJU165" s="1410"/>
      <c r="EJV165" s="1410"/>
      <c r="EJW165" s="1410"/>
      <c r="EJX165" s="1410"/>
      <c r="EJY165" s="1410"/>
      <c r="EJZ165" s="1410"/>
      <c r="EKA165" s="1410"/>
      <c r="EKB165" s="1410"/>
      <c r="EKC165" s="1410"/>
      <c r="EKD165" s="1410"/>
      <c r="EKE165" s="1410"/>
      <c r="EKF165" s="1410"/>
      <c r="EKG165" s="1410"/>
      <c r="EKH165" s="1410"/>
      <c r="EKI165" s="1410"/>
      <c r="EKJ165" s="1410"/>
      <c r="EKK165" s="1410"/>
      <c r="EKL165" s="1410"/>
      <c r="EKM165" s="1410"/>
      <c r="EKN165" s="1410"/>
      <c r="EKO165" s="1410"/>
      <c r="EKP165" s="1410"/>
      <c r="EKQ165" s="1410"/>
      <c r="EKR165" s="1410"/>
      <c r="EKS165" s="1410"/>
      <c r="EKT165" s="1410"/>
      <c r="EKU165" s="1410"/>
      <c r="EKV165" s="1410"/>
      <c r="EKW165" s="1410"/>
      <c r="EKX165" s="1410"/>
      <c r="EKY165" s="1410"/>
      <c r="EKZ165" s="1410"/>
      <c r="ELA165" s="1410"/>
      <c r="ELB165" s="1410"/>
      <c r="ELC165" s="1410"/>
      <c r="ELD165" s="1410"/>
      <c r="ELE165" s="1410"/>
      <c r="ELF165" s="1410"/>
      <c r="ELG165" s="1410"/>
      <c r="ELH165" s="1410"/>
      <c r="ELI165" s="1410"/>
      <c r="ELJ165" s="1410"/>
      <c r="ELK165" s="1410"/>
      <c r="ELL165" s="1410"/>
      <c r="ELM165" s="1410"/>
      <c r="ELN165" s="1410"/>
      <c r="ELO165" s="1410"/>
      <c r="ELP165" s="1410"/>
      <c r="ELQ165" s="1410"/>
      <c r="ELR165" s="1410"/>
      <c r="ELS165" s="1410"/>
      <c r="ELT165" s="1410"/>
      <c r="ELU165" s="1410"/>
      <c r="ELV165" s="1410"/>
      <c r="ELW165" s="1410"/>
      <c r="ELX165" s="1410"/>
      <c r="ELY165" s="1410"/>
      <c r="ELZ165" s="1410"/>
      <c r="EMA165" s="1410"/>
      <c r="EMB165" s="1410"/>
      <c r="EMC165" s="1410"/>
      <c r="EMD165" s="1410"/>
      <c r="EME165" s="1410"/>
      <c r="EMF165" s="1410"/>
      <c r="EMG165" s="1410"/>
      <c r="EMH165" s="1410"/>
      <c r="EMI165" s="1410"/>
      <c r="EMJ165" s="1410"/>
      <c r="EMK165" s="1410"/>
      <c r="EML165" s="1410"/>
      <c r="EMM165" s="1410"/>
      <c r="EMN165" s="1410"/>
      <c r="EMO165" s="1410"/>
      <c r="EMP165" s="1410"/>
      <c r="EMQ165" s="1410"/>
      <c r="EMR165" s="1410"/>
      <c r="EMS165" s="1410"/>
      <c r="EMT165" s="1410"/>
      <c r="EMU165" s="1410"/>
      <c r="EMV165" s="1410"/>
      <c r="EMW165" s="1410"/>
      <c r="EMX165" s="1410"/>
      <c r="EMY165" s="1410"/>
      <c r="EMZ165" s="1410"/>
      <c r="ENA165" s="1410"/>
      <c r="ENB165" s="1410"/>
      <c r="ENC165" s="1410"/>
      <c r="END165" s="1410"/>
      <c r="ENE165" s="1410"/>
      <c r="ENF165" s="1410"/>
      <c r="ENG165" s="1410"/>
      <c r="ENH165" s="1410"/>
      <c r="ENI165" s="1410"/>
      <c r="ENJ165" s="1410"/>
      <c r="ENK165" s="1410"/>
      <c r="ENL165" s="1410"/>
      <c r="ENM165" s="1410"/>
      <c r="ENN165" s="1410"/>
      <c r="ENO165" s="1410"/>
      <c r="ENP165" s="1410"/>
      <c r="ENQ165" s="1410"/>
      <c r="ENR165" s="1410"/>
      <c r="ENS165" s="1410"/>
      <c r="ENT165" s="1410"/>
      <c r="ENU165" s="1410"/>
      <c r="ENV165" s="1410"/>
      <c r="ENW165" s="1410"/>
      <c r="ENX165" s="1410"/>
      <c r="ENY165" s="1410"/>
      <c r="ENZ165" s="1410"/>
      <c r="EOA165" s="1410"/>
      <c r="EOB165" s="1410"/>
      <c r="EOC165" s="1410"/>
      <c r="EOD165" s="1410"/>
      <c r="EOE165" s="1410"/>
      <c r="EOF165" s="1410"/>
      <c r="EOG165" s="1410"/>
      <c r="EOH165" s="1410"/>
      <c r="EOI165" s="1410"/>
      <c r="EOJ165" s="1410"/>
      <c r="EOK165" s="1410"/>
      <c r="EOL165" s="1410"/>
      <c r="EOM165" s="1410"/>
      <c r="EON165" s="1410"/>
      <c r="EOO165" s="1410"/>
      <c r="EOP165" s="1410"/>
      <c r="EOQ165" s="1410"/>
      <c r="EOR165" s="1410"/>
      <c r="EOS165" s="1410"/>
      <c r="EOT165" s="1410"/>
      <c r="EOU165" s="1410"/>
      <c r="EOV165" s="1410"/>
      <c r="EOW165" s="1410"/>
      <c r="EOX165" s="1410"/>
      <c r="EOY165" s="1410"/>
      <c r="EOZ165" s="1410"/>
      <c r="EPA165" s="1410"/>
      <c r="EPB165" s="1410"/>
      <c r="EPC165" s="1410"/>
      <c r="EPD165" s="1410"/>
      <c r="EPE165" s="1410"/>
      <c r="EPF165" s="1410"/>
      <c r="EPG165" s="1410"/>
      <c r="EPH165" s="1410"/>
      <c r="EPI165" s="1410"/>
      <c r="EPJ165" s="1410"/>
      <c r="EPK165" s="1410"/>
      <c r="EPL165" s="1410"/>
      <c r="EPM165" s="1410"/>
      <c r="EPN165" s="1410"/>
      <c r="EPO165" s="1410"/>
      <c r="EPP165" s="1410"/>
      <c r="EPQ165" s="1410"/>
      <c r="EPR165" s="1410"/>
      <c r="EPS165" s="1410"/>
      <c r="EPT165" s="1410"/>
      <c r="EPU165" s="1410"/>
      <c r="EPV165" s="1410"/>
      <c r="EPW165" s="1410"/>
      <c r="EPX165" s="1410"/>
      <c r="EPY165" s="1410"/>
      <c r="EPZ165" s="1410"/>
      <c r="EQA165" s="1410"/>
      <c r="EQB165" s="1410"/>
      <c r="EQC165" s="1410"/>
      <c r="EQD165" s="1410"/>
      <c r="EQE165" s="1410"/>
      <c r="EQF165" s="1410"/>
      <c r="EQG165" s="1410"/>
      <c r="EQH165" s="1410"/>
      <c r="EQI165" s="1410"/>
      <c r="EQJ165" s="1410"/>
      <c r="EQK165" s="1410"/>
      <c r="EQL165" s="1410"/>
      <c r="EQM165" s="1410"/>
      <c r="EQN165" s="1410"/>
      <c r="EQO165" s="1410"/>
      <c r="EQP165" s="1410"/>
      <c r="EQQ165" s="1410"/>
      <c r="EQR165" s="1410"/>
      <c r="EQS165" s="1410"/>
      <c r="EQT165" s="1410"/>
      <c r="EQU165" s="1410"/>
      <c r="EQV165" s="1410"/>
      <c r="EQW165" s="1410"/>
      <c r="EQX165" s="1410"/>
      <c r="EQY165" s="1410"/>
      <c r="EQZ165" s="1410"/>
      <c r="ERA165" s="1410"/>
      <c r="ERB165" s="1410"/>
      <c r="ERC165" s="1410"/>
      <c r="ERD165" s="1410"/>
      <c r="ERE165" s="1410"/>
      <c r="ERF165" s="1410"/>
      <c r="ERG165" s="1410"/>
      <c r="ERH165" s="1410"/>
      <c r="ERI165" s="1410"/>
      <c r="ERJ165" s="1410"/>
      <c r="ERK165" s="1410"/>
      <c r="ERL165" s="1410"/>
      <c r="ERM165" s="1410"/>
      <c r="ERN165" s="1410"/>
      <c r="ERO165" s="1410"/>
      <c r="ERP165" s="1410"/>
      <c r="ERQ165" s="1410"/>
      <c r="ERR165" s="1410"/>
      <c r="ERS165" s="1410"/>
      <c r="ERT165" s="1410"/>
      <c r="ERU165" s="1410"/>
      <c r="ERV165" s="1410"/>
      <c r="ERW165" s="1410"/>
      <c r="ERX165" s="1410"/>
      <c r="ERY165" s="1410"/>
      <c r="ERZ165" s="1410"/>
      <c r="ESA165" s="1410"/>
      <c r="ESB165" s="1410"/>
      <c r="ESC165" s="1410"/>
      <c r="ESD165" s="1410"/>
      <c r="ESE165" s="1410"/>
      <c r="ESF165" s="1410"/>
      <c r="ESG165" s="1410"/>
      <c r="ESH165" s="1410"/>
      <c r="ESI165" s="1410"/>
      <c r="ESJ165" s="1410"/>
      <c r="ESK165" s="1410"/>
      <c r="ESL165" s="1410"/>
      <c r="ESM165" s="1410"/>
      <c r="ESN165" s="1410"/>
      <c r="ESO165" s="1410"/>
      <c r="ESP165" s="1410"/>
      <c r="ESQ165" s="1410"/>
      <c r="ESR165" s="1410"/>
      <c r="ESS165" s="1410"/>
      <c r="EST165" s="1410"/>
      <c r="ESU165" s="1410"/>
      <c r="ESV165" s="1410"/>
      <c r="ESW165" s="1410"/>
      <c r="ESX165" s="1410"/>
      <c r="ESY165" s="1410"/>
      <c r="ESZ165" s="1410"/>
      <c r="ETA165" s="1410"/>
      <c r="ETB165" s="1410"/>
      <c r="ETC165" s="1410"/>
      <c r="ETD165" s="1410"/>
      <c r="ETE165" s="1410"/>
      <c r="ETF165" s="1410"/>
      <c r="ETG165" s="1410"/>
      <c r="ETH165" s="1410"/>
      <c r="ETI165" s="1410"/>
      <c r="ETJ165" s="1410"/>
      <c r="ETK165" s="1410"/>
      <c r="ETL165" s="1410"/>
      <c r="ETM165" s="1410"/>
      <c r="ETN165" s="1410"/>
      <c r="ETO165" s="1410"/>
      <c r="ETP165" s="1410"/>
      <c r="ETQ165" s="1410"/>
      <c r="ETR165" s="1410"/>
      <c r="ETS165" s="1410"/>
      <c r="ETT165" s="1410"/>
      <c r="ETU165" s="1410"/>
      <c r="ETV165" s="1410"/>
      <c r="ETW165" s="1410"/>
      <c r="ETX165" s="1410"/>
      <c r="ETY165" s="1410"/>
      <c r="ETZ165" s="1410"/>
      <c r="EUA165" s="1410"/>
      <c r="EUB165" s="1410"/>
      <c r="EUC165" s="1410"/>
      <c r="EUD165" s="1410"/>
      <c r="EUE165" s="1410"/>
      <c r="EUF165" s="1410"/>
      <c r="EUG165" s="1410"/>
      <c r="EUH165" s="1410"/>
      <c r="EUI165" s="1410"/>
      <c r="EUJ165" s="1410"/>
      <c r="EUK165" s="1410"/>
      <c r="EUL165" s="1410"/>
      <c r="EUM165" s="1410"/>
      <c r="EUN165" s="1410"/>
      <c r="EUO165" s="1410"/>
      <c r="EUP165" s="1410"/>
      <c r="EUQ165" s="1410"/>
      <c r="EUR165" s="1410"/>
      <c r="EUS165" s="1410"/>
      <c r="EUT165" s="1410"/>
      <c r="EUU165" s="1410"/>
      <c r="EUV165" s="1410"/>
      <c r="EUW165" s="1410"/>
      <c r="EUX165" s="1410"/>
      <c r="EUY165" s="1410"/>
      <c r="EUZ165" s="1410"/>
      <c r="EVA165" s="1410"/>
      <c r="EVB165" s="1410"/>
      <c r="EVC165" s="1410"/>
      <c r="EVD165" s="1410"/>
      <c r="EVE165" s="1410"/>
      <c r="EVF165" s="1410"/>
      <c r="EVG165" s="1410"/>
      <c r="EVH165" s="1410"/>
      <c r="EVI165" s="1410"/>
      <c r="EVJ165" s="1410"/>
      <c r="EVK165" s="1410"/>
      <c r="EVL165" s="1410"/>
      <c r="EVM165" s="1410"/>
      <c r="EVN165" s="1410"/>
      <c r="EVO165" s="1410"/>
      <c r="EVP165" s="1410"/>
      <c r="EVQ165" s="1410"/>
      <c r="EVR165" s="1410"/>
      <c r="EVS165" s="1410"/>
      <c r="EVT165" s="1410"/>
      <c r="EVU165" s="1410"/>
      <c r="EVV165" s="1410"/>
      <c r="EVW165" s="1410"/>
      <c r="EVX165" s="1410"/>
      <c r="EVY165" s="1410"/>
      <c r="EVZ165" s="1410"/>
      <c r="EWA165" s="1410"/>
      <c r="EWB165" s="1410"/>
      <c r="EWC165" s="1410"/>
      <c r="EWD165" s="1410"/>
      <c r="EWE165" s="1410"/>
      <c r="EWF165" s="1410"/>
      <c r="EWG165" s="1410"/>
      <c r="EWH165" s="1410"/>
      <c r="EWI165" s="1410"/>
      <c r="EWJ165" s="1410"/>
      <c r="EWK165" s="1410"/>
      <c r="EWL165" s="1410"/>
      <c r="EWM165" s="1410"/>
      <c r="EWN165" s="1410"/>
      <c r="EWO165" s="1410"/>
      <c r="EWP165" s="1410"/>
      <c r="EWQ165" s="1410"/>
      <c r="EWR165" s="1410"/>
      <c r="EWS165" s="1410"/>
      <c r="EWT165" s="1410"/>
      <c r="EWU165" s="1410"/>
      <c r="EWV165" s="1410"/>
      <c r="EWW165" s="1410"/>
      <c r="EWX165" s="1410"/>
      <c r="EWY165" s="1410"/>
      <c r="EWZ165" s="1410"/>
      <c r="EXA165" s="1410"/>
      <c r="EXB165" s="1410"/>
      <c r="EXC165" s="1410"/>
      <c r="EXD165" s="1410"/>
      <c r="EXE165" s="1410"/>
      <c r="EXF165" s="1410"/>
      <c r="EXG165" s="1410"/>
      <c r="EXH165" s="1410"/>
      <c r="EXI165" s="1410"/>
      <c r="EXJ165" s="1410"/>
      <c r="EXK165" s="1410"/>
      <c r="EXL165" s="1410"/>
      <c r="EXM165" s="1410"/>
      <c r="EXN165" s="1410"/>
      <c r="EXO165" s="1410"/>
      <c r="EXP165" s="1410"/>
      <c r="EXQ165" s="1410"/>
      <c r="EXR165" s="1410"/>
      <c r="EXS165" s="1410"/>
      <c r="EXT165" s="1410"/>
      <c r="EXU165" s="1410"/>
      <c r="EXV165" s="1410"/>
      <c r="EXW165" s="1410"/>
      <c r="EXX165" s="1410"/>
      <c r="EXY165" s="1410"/>
      <c r="EXZ165" s="1410"/>
      <c r="EYA165" s="1410"/>
      <c r="EYB165" s="1410"/>
      <c r="EYC165" s="1410"/>
      <c r="EYD165" s="1410"/>
      <c r="EYE165" s="1410"/>
      <c r="EYF165" s="1410"/>
      <c r="EYG165" s="1410"/>
      <c r="EYH165" s="1410"/>
      <c r="EYI165" s="1410"/>
      <c r="EYJ165" s="1410"/>
      <c r="EYK165" s="1410"/>
      <c r="EYL165" s="1410"/>
      <c r="EYM165" s="1410"/>
      <c r="EYN165" s="1410"/>
      <c r="EYO165" s="1410"/>
      <c r="EYP165" s="1410"/>
      <c r="EYQ165" s="1410"/>
      <c r="EYR165" s="1410"/>
      <c r="EYS165" s="1410"/>
      <c r="EYT165" s="1410"/>
      <c r="EYU165" s="1410"/>
      <c r="EYV165" s="1410"/>
      <c r="EYW165" s="1410"/>
      <c r="EYX165" s="1410"/>
      <c r="EYY165" s="1410"/>
      <c r="EYZ165" s="1410"/>
      <c r="EZA165" s="1410"/>
      <c r="EZB165" s="1410"/>
      <c r="EZC165" s="1410"/>
      <c r="EZD165" s="1410"/>
      <c r="EZE165" s="1410"/>
      <c r="EZF165" s="1410"/>
      <c r="EZG165" s="1410"/>
      <c r="EZH165" s="1410"/>
      <c r="EZI165" s="1410"/>
      <c r="EZJ165" s="1410"/>
      <c r="EZK165" s="1410"/>
      <c r="EZL165" s="1410"/>
      <c r="EZM165" s="1410"/>
      <c r="EZN165" s="1410"/>
      <c r="EZO165" s="1410"/>
      <c r="EZP165" s="1410"/>
      <c r="EZQ165" s="1410"/>
      <c r="EZR165" s="1410"/>
      <c r="EZS165" s="1410"/>
      <c r="EZT165" s="1410"/>
      <c r="EZU165" s="1410"/>
      <c r="EZV165" s="1410"/>
      <c r="EZW165" s="1410"/>
      <c r="EZX165" s="1410"/>
      <c r="EZY165" s="1410"/>
      <c r="EZZ165" s="1410"/>
      <c r="FAA165" s="1410"/>
      <c r="FAB165" s="1410"/>
      <c r="FAC165" s="1410"/>
      <c r="FAD165" s="1410"/>
      <c r="FAE165" s="1410"/>
      <c r="FAF165" s="1410"/>
      <c r="FAG165" s="1410"/>
      <c r="FAH165" s="1410"/>
      <c r="FAI165" s="1410"/>
      <c r="FAJ165" s="1410"/>
      <c r="FAK165" s="1410"/>
      <c r="FAL165" s="1410"/>
      <c r="FAM165" s="1410"/>
      <c r="FAN165" s="1410"/>
      <c r="FAO165" s="1410"/>
      <c r="FAP165" s="1410"/>
      <c r="FAQ165" s="1410"/>
      <c r="FAR165" s="1410"/>
      <c r="FAS165" s="1410"/>
      <c r="FAT165" s="1410"/>
      <c r="FAU165" s="1410"/>
      <c r="FAV165" s="1410"/>
      <c r="FAW165" s="1410"/>
      <c r="FAX165" s="1410"/>
      <c r="FAY165" s="1410"/>
      <c r="FAZ165" s="1410"/>
      <c r="FBA165" s="1410"/>
      <c r="FBB165" s="1410"/>
      <c r="FBC165" s="1410"/>
      <c r="FBD165" s="1410"/>
      <c r="FBE165" s="1410"/>
      <c r="FBF165" s="1410"/>
      <c r="FBG165" s="1410"/>
      <c r="FBH165" s="1410"/>
      <c r="FBI165" s="1410"/>
      <c r="FBJ165" s="1410"/>
      <c r="FBK165" s="1410"/>
      <c r="FBL165" s="1410"/>
      <c r="FBM165" s="1410"/>
      <c r="FBN165" s="1410"/>
      <c r="FBO165" s="1410"/>
      <c r="FBP165" s="1410"/>
      <c r="FBQ165" s="1410"/>
      <c r="FBR165" s="1410"/>
      <c r="FBS165" s="1410"/>
      <c r="FBT165" s="1410"/>
      <c r="FBU165" s="1410"/>
      <c r="FBV165" s="1410"/>
      <c r="FBW165" s="1410"/>
      <c r="FBX165" s="1410"/>
      <c r="FBY165" s="1410"/>
      <c r="FBZ165" s="1410"/>
      <c r="FCA165" s="1410"/>
      <c r="FCB165" s="1410"/>
      <c r="FCC165" s="1410"/>
      <c r="FCD165" s="1410"/>
      <c r="FCE165" s="1410"/>
      <c r="FCF165" s="1410"/>
      <c r="FCG165" s="1410"/>
      <c r="FCH165" s="1410"/>
      <c r="FCI165" s="1410"/>
      <c r="FCJ165" s="1410"/>
      <c r="FCK165" s="1410"/>
      <c r="FCL165" s="1410"/>
      <c r="FCM165" s="1410"/>
      <c r="FCN165" s="1410"/>
      <c r="FCO165" s="1410"/>
      <c r="FCP165" s="1410"/>
      <c r="FCQ165" s="1410"/>
      <c r="FCR165" s="1410"/>
      <c r="FCS165" s="1410"/>
      <c r="FCT165" s="1410"/>
      <c r="FCU165" s="1410"/>
      <c r="FCV165" s="1410"/>
      <c r="FCW165" s="1410"/>
      <c r="FCX165" s="1410"/>
      <c r="FCY165" s="1410"/>
      <c r="FCZ165" s="1410"/>
      <c r="FDA165" s="1410"/>
      <c r="FDB165" s="1410"/>
      <c r="FDC165" s="1410"/>
      <c r="FDD165" s="1410"/>
      <c r="FDE165" s="1410"/>
      <c r="FDF165" s="1410"/>
      <c r="FDG165" s="1410"/>
      <c r="FDH165" s="1410"/>
      <c r="FDI165" s="1410"/>
      <c r="FDJ165" s="1410"/>
      <c r="FDK165" s="1410"/>
      <c r="FDL165" s="1410"/>
      <c r="FDM165" s="1410"/>
      <c r="FDN165" s="1410"/>
      <c r="FDO165" s="1410"/>
      <c r="FDP165" s="1410"/>
      <c r="FDQ165" s="1410"/>
      <c r="FDR165" s="1410"/>
      <c r="FDS165" s="1410"/>
      <c r="FDT165" s="1410"/>
      <c r="FDU165" s="1410"/>
      <c r="FDV165" s="1410"/>
      <c r="FDW165" s="1410"/>
      <c r="FDX165" s="1410"/>
      <c r="FDY165" s="1410"/>
      <c r="FDZ165" s="1410"/>
      <c r="FEA165" s="1410"/>
      <c r="FEB165" s="1410"/>
      <c r="FEC165" s="1410"/>
      <c r="FED165" s="1410"/>
      <c r="FEE165" s="1410"/>
      <c r="FEF165" s="1410"/>
      <c r="FEG165" s="1410"/>
      <c r="FEH165" s="1410"/>
      <c r="FEI165" s="1410"/>
      <c r="FEJ165" s="1410"/>
      <c r="FEK165" s="1410"/>
      <c r="FEL165" s="1410"/>
      <c r="FEM165" s="1410"/>
      <c r="FEN165" s="1410"/>
      <c r="FEO165" s="1410"/>
      <c r="FEP165" s="1410"/>
      <c r="FEQ165" s="1410"/>
      <c r="FER165" s="1410"/>
      <c r="FES165" s="1410"/>
      <c r="FET165" s="1410"/>
      <c r="FEU165" s="1410"/>
      <c r="FEV165" s="1410"/>
      <c r="FEW165" s="1410"/>
      <c r="FEX165" s="1410"/>
      <c r="FEY165" s="1410"/>
      <c r="FEZ165" s="1410"/>
      <c r="FFA165" s="1410"/>
      <c r="FFB165" s="1410"/>
      <c r="FFC165" s="1410"/>
      <c r="FFD165" s="1410"/>
      <c r="FFE165" s="1410"/>
      <c r="FFF165" s="1410"/>
      <c r="FFG165" s="1410"/>
      <c r="FFH165" s="1410"/>
      <c r="FFI165" s="1410"/>
      <c r="FFJ165" s="1410"/>
      <c r="FFK165" s="1410"/>
      <c r="FFL165" s="1410"/>
      <c r="FFM165" s="1410"/>
      <c r="FFN165" s="1410"/>
      <c r="FFO165" s="1410"/>
      <c r="FFP165" s="1410"/>
      <c r="FFQ165" s="1410"/>
      <c r="FFR165" s="1410"/>
      <c r="FFS165" s="1410"/>
      <c r="FFT165" s="1410"/>
      <c r="FFU165" s="1410"/>
      <c r="FFV165" s="1410"/>
      <c r="FFW165" s="1410"/>
      <c r="FFX165" s="1410"/>
      <c r="FFY165" s="1410"/>
      <c r="FFZ165" s="1410"/>
      <c r="FGA165" s="1410"/>
      <c r="FGB165" s="1410"/>
      <c r="FGC165" s="1410"/>
      <c r="FGD165" s="1410"/>
      <c r="FGE165" s="1410"/>
      <c r="FGF165" s="1410"/>
      <c r="FGG165" s="1410"/>
      <c r="FGH165" s="1410"/>
      <c r="FGI165" s="1410"/>
      <c r="FGJ165" s="1410"/>
      <c r="FGK165" s="1410"/>
      <c r="FGL165" s="1410"/>
      <c r="FGM165" s="1410"/>
      <c r="FGN165" s="1410"/>
      <c r="FGO165" s="1410"/>
      <c r="FGP165" s="1410"/>
      <c r="FGQ165" s="1410"/>
      <c r="FGR165" s="1410"/>
      <c r="FGS165" s="1410"/>
      <c r="FGT165" s="1410"/>
      <c r="FGU165" s="1410"/>
      <c r="FGV165" s="1410"/>
      <c r="FGW165" s="1410"/>
      <c r="FGX165" s="1410"/>
      <c r="FGY165" s="1410"/>
      <c r="FGZ165" s="1410"/>
      <c r="FHA165" s="1410"/>
      <c r="FHB165" s="1410"/>
      <c r="FHC165" s="1410"/>
      <c r="FHD165" s="1410"/>
      <c r="FHE165" s="1410"/>
      <c r="FHF165" s="1410"/>
      <c r="FHG165" s="1410"/>
      <c r="FHH165" s="1410"/>
      <c r="FHI165" s="1410"/>
      <c r="FHJ165" s="1410"/>
      <c r="FHK165" s="1410"/>
      <c r="FHL165" s="1410"/>
      <c r="FHM165" s="1410"/>
      <c r="FHN165" s="1410"/>
      <c r="FHO165" s="1410"/>
      <c r="FHP165" s="1410"/>
      <c r="FHQ165" s="1410"/>
      <c r="FHR165" s="1410"/>
      <c r="FHS165" s="1410"/>
      <c r="FHT165" s="1410"/>
      <c r="FHU165" s="1410"/>
      <c r="FHV165" s="1410"/>
      <c r="FHW165" s="1410"/>
      <c r="FHX165" s="1410"/>
      <c r="FHY165" s="1410"/>
      <c r="FHZ165" s="1410"/>
      <c r="FIA165" s="1410"/>
      <c r="FIB165" s="1410"/>
      <c r="FIC165" s="1410"/>
      <c r="FID165" s="1410"/>
      <c r="FIE165" s="1410"/>
      <c r="FIF165" s="1410"/>
      <c r="FIG165" s="1410"/>
      <c r="FIH165" s="1410"/>
      <c r="FII165" s="1410"/>
      <c r="FIJ165" s="1410"/>
      <c r="FIK165" s="1410"/>
      <c r="FIL165" s="1410"/>
      <c r="FIM165" s="1410"/>
      <c r="FIN165" s="1410"/>
      <c r="FIO165" s="1410"/>
      <c r="FIP165" s="1410"/>
      <c r="FIQ165" s="1410"/>
      <c r="FIR165" s="1410"/>
      <c r="FIS165" s="1410"/>
      <c r="FIT165" s="1410"/>
      <c r="FIU165" s="1410"/>
      <c r="FIV165" s="1410"/>
      <c r="FIW165" s="1410"/>
      <c r="FIX165" s="1410"/>
      <c r="FIY165" s="1410"/>
      <c r="FIZ165" s="1410"/>
      <c r="FJA165" s="1410"/>
      <c r="FJB165" s="1410"/>
      <c r="FJC165" s="1410"/>
      <c r="FJD165" s="1410"/>
      <c r="FJE165" s="1410"/>
      <c r="FJF165" s="1410"/>
      <c r="FJG165" s="1410"/>
      <c r="FJH165" s="1410"/>
      <c r="FJI165" s="1410"/>
      <c r="FJJ165" s="1410"/>
      <c r="FJK165" s="1410"/>
      <c r="FJL165" s="1410"/>
      <c r="FJM165" s="1410"/>
      <c r="FJN165" s="1410"/>
      <c r="FJO165" s="1410"/>
      <c r="FJP165" s="1410"/>
      <c r="FJQ165" s="1410"/>
      <c r="FJR165" s="1410"/>
      <c r="FJS165" s="1410"/>
      <c r="FJT165" s="1410"/>
      <c r="FJU165" s="1410"/>
      <c r="FJV165" s="1410"/>
      <c r="FJW165" s="1410"/>
      <c r="FJX165" s="1410"/>
      <c r="FJY165" s="1410"/>
      <c r="FJZ165" s="1410"/>
      <c r="FKA165" s="1410"/>
      <c r="FKB165" s="1410"/>
      <c r="FKC165" s="1410"/>
      <c r="FKD165" s="1410"/>
      <c r="FKE165" s="1410"/>
      <c r="FKF165" s="1410"/>
      <c r="FKG165" s="1410"/>
      <c r="FKH165" s="1410"/>
      <c r="FKI165" s="1410"/>
      <c r="FKJ165" s="1410"/>
      <c r="FKK165" s="1410"/>
      <c r="FKL165" s="1410"/>
      <c r="FKM165" s="1410"/>
      <c r="FKN165" s="1410"/>
      <c r="FKO165" s="1410"/>
      <c r="FKP165" s="1410"/>
      <c r="FKQ165" s="1410"/>
      <c r="FKR165" s="1410"/>
      <c r="FKS165" s="1410"/>
      <c r="FKT165" s="1410"/>
      <c r="FKU165" s="1410"/>
      <c r="FKV165" s="1410"/>
      <c r="FKW165" s="1410"/>
      <c r="FKX165" s="1410"/>
      <c r="FKY165" s="1410"/>
      <c r="FKZ165" s="1410"/>
      <c r="FLA165" s="1410"/>
      <c r="FLB165" s="1410"/>
      <c r="FLC165" s="1410"/>
      <c r="FLD165" s="1410"/>
      <c r="FLE165" s="1410"/>
      <c r="FLF165" s="1410"/>
      <c r="FLG165" s="1410"/>
      <c r="FLH165" s="1410"/>
      <c r="FLI165" s="1410"/>
      <c r="FLJ165" s="1410"/>
      <c r="FLK165" s="1410"/>
      <c r="FLL165" s="1410"/>
      <c r="FLM165" s="1410"/>
      <c r="FLN165" s="1410"/>
      <c r="FLO165" s="1410"/>
      <c r="FLP165" s="1410"/>
      <c r="FLQ165" s="1410"/>
      <c r="FLR165" s="1410"/>
      <c r="FLS165" s="1410"/>
      <c r="FLT165" s="1410"/>
      <c r="FLU165" s="1410"/>
      <c r="FLV165" s="1410"/>
      <c r="FLW165" s="1410"/>
      <c r="FLX165" s="1410"/>
      <c r="FLY165" s="1410"/>
      <c r="FLZ165" s="1410"/>
      <c r="FMA165" s="1410"/>
      <c r="FMB165" s="1410"/>
      <c r="FMC165" s="1410"/>
      <c r="FMD165" s="1410"/>
      <c r="FME165" s="1410"/>
      <c r="FMF165" s="1410"/>
      <c r="FMG165" s="1410"/>
      <c r="FMH165" s="1410"/>
      <c r="FMI165" s="1410"/>
      <c r="FMJ165" s="1410"/>
      <c r="FMK165" s="1410"/>
      <c r="FML165" s="1410"/>
      <c r="FMM165" s="1410"/>
      <c r="FMN165" s="1410"/>
      <c r="FMO165" s="1410"/>
      <c r="FMP165" s="1410"/>
      <c r="FMQ165" s="1410"/>
      <c r="FMR165" s="1410"/>
      <c r="FMS165" s="1410"/>
      <c r="FMT165" s="1410"/>
      <c r="FMU165" s="1410"/>
      <c r="FMV165" s="1410"/>
      <c r="FMW165" s="1410"/>
      <c r="FMX165" s="1410"/>
      <c r="FMY165" s="1410"/>
      <c r="FMZ165" s="1410"/>
      <c r="FNA165" s="1410"/>
      <c r="FNB165" s="1410"/>
      <c r="FNC165" s="1410"/>
      <c r="FND165" s="1410"/>
      <c r="FNE165" s="1410"/>
      <c r="FNF165" s="1410"/>
      <c r="FNG165" s="1410"/>
      <c r="FNH165" s="1410"/>
      <c r="FNI165" s="1410"/>
      <c r="FNJ165" s="1410"/>
      <c r="FNK165" s="1410"/>
      <c r="FNL165" s="1410"/>
      <c r="FNM165" s="1410"/>
      <c r="FNN165" s="1410"/>
      <c r="FNO165" s="1410"/>
      <c r="FNP165" s="1410"/>
      <c r="FNQ165" s="1410"/>
      <c r="FNR165" s="1410"/>
      <c r="FNS165" s="1410"/>
      <c r="FNT165" s="1410"/>
      <c r="FNU165" s="1410"/>
      <c r="FNV165" s="1410"/>
      <c r="FNW165" s="1410"/>
      <c r="FNX165" s="1410"/>
      <c r="FNY165" s="1410"/>
      <c r="FNZ165" s="1410"/>
      <c r="FOA165" s="1410"/>
      <c r="FOB165" s="1410"/>
      <c r="FOC165" s="1410"/>
      <c r="FOD165" s="1410"/>
      <c r="FOE165" s="1410"/>
      <c r="FOF165" s="1410"/>
      <c r="FOG165" s="1410"/>
      <c r="FOH165" s="1410"/>
      <c r="FOI165" s="1410"/>
      <c r="FOJ165" s="1410"/>
      <c r="FOK165" s="1410"/>
      <c r="FOL165" s="1410"/>
      <c r="FOM165" s="1410"/>
      <c r="FON165" s="1410"/>
      <c r="FOO165" s="1410"/>
      <c r="FOP165" s="1410"/>
      <c r="FOQ165" s="1410"/>
      <c r="FOR165" s="1410"/>
      <c r="FOS165" s="1410"/>
      <c r="FOT165" s="1410"/>
      <c r="FOU165" s="1410"/>
      <c r="FOV165" s="1410"/>
      <c r="FOW165" s="1410"/>
      <c r="FOX165" s="1410"/>
      <c r="FOY165" s="1410"/>
      <c r="FOZ165" s="1410"/>
      <c r="FPA165" s="1410"/>
      <c r="FPB165" s="1410"/>
      <c r="FPC165" s="1410"/>
      <c r="FPD165" s="1410"/>
      <c r="FPE165" s="1410"/>
      <c r="FPF165" s="1410"/>
      <c r="FPG165" s="1410"/>
      <c r="FPH165" s="1410"/>
      <c r="FPI165" s="1410"/>
      <c r="FPJ165" s="1410"/>
      <c r="FPK165" s="1410"/>
      <c r="FPL165" s="1410"/>
      <c r="FPM165" s="1410"/>
      <c r="FPN165" s="1410"/>
      <c r="FPO165" s="1410"/>
      <c r="FPP165" s="1410"/>
      <c r="FPQ165" s="1410"/>
      <c r="FPR165" s="1410"/>
      <c r="FPS165" s="1410"/>
      <c r="FPT165" s="1410"/>
      <c r="FPU165" s="1410"/>
      <c r="FPV165" s="1410"/>
      <c r="FPW165" s="1410"/>
      <c r="FPX165" s="1410"/>
      <c r="FPY165" s="1410"/>
      <c r="FPZ165" s="1410"/>
      <c r="FQA165" s="1410"/>
      <c r="FQB165" s="1410"/>
      <c r="FQC165" s="1410"/>
      <c r="FQD165" s="1410"/>
      <c r="FQE165" s="1410"/>
      <c r="FQF165" s="1410"/>
      <c r="FQG165" s="1410"/>
      <c r="FQH165" s="1410"/>
      <c r="FQI165" s="1410"/>
      <c r="FQJ165" s="1410"/>
      <c r="FQK165" s="1410"/>
      <c r="FQL165" s="1410"/>
      <c r="FQM165" s="1410"/>
      <c r="FQN165" s="1410"/>
      <c r="FQO165" s="1410"/>
      <c r="FQP165" s="1410"/>
      <c r="FQQ165" s="1410"/>
      <c r="FQR165" s="1410"/>
      <c r="FQS165" s="1410"/>
      <c r="FQT165" s="1410"/>
      <c r="FQU165" s="1410"/>
      <c r="FQV165" s="1410"/>
      <c r="FQW165" s="1410"/>
      <c r="FQX165" s="1410"/>
      <c r="FQY165" s="1410"/>
      <c r="FQZ165" s="1410"/>
      <c r="FRA165" s="1410"/>
      <c r="FRB165" s="1410"/>
      <c r="FRC165" s="1410"/>
      <c r="FRD165" s="1410"/>
      <c r="FRE165" s="1410"/>
      <c r="FRF165" s="1410"/>
      <c r="FRG165" s="1410"/>
      <c r="FRH165" s="1410"/>
      <c r="FRI165" s="1410"/>
      <c r="FRJ165" s="1410"/>
      <c r="FRK165" s="1410"/>
      <c r="FRL165" s="1410"/>
      <c r="FRM165" s="1410"/>
      <c r="FRN165" s="1410"/>
      <c r="FRO165" s="1410"/>
      <c r="FRP165" s="1410"/>
      <c r="FRQ165" s="1410"/>
      <c r="FRR165" s="1410"/>
      <c r="FRS165" s="1410"/>
      <c r="FRT165" s="1410"/>
      <c r="FRU165" s="1410"/>
      <c r="FRV165" s="1410"/>
      <c r="FRW165" s="1410"/>
      <c r="FRX165" s="1410"/>
      <c r="FRY165" s="1410"/>
      <c r="FRZ165" s="1410"/>
      <c r="FSA165" s="1410"/>
      <c r="FSB165" s="1410"/>
      <c r="FSC165" s="1410"/>
      <c r="FSD165" s="1410"/>
      <c r="FSE165" s="1410"/>
      <c r="FSF165" s="1410"/>
      <c r="FSG165" s="1410"/>
      <c r="FSH165" s="1410"/>
      <c r="FSI165" s="1410"/>
      <c r="FSJ165" s="1410"/>
      <c r="FSK165" s="1410"/>
      <c r="FSL165" s="1410"/>
      <c r="FSM165" s="1410"/>
      <c r="FSN165" s="1410"/>
      <c r="FSO165" s="1410"/>
      <c r="FSP165" s="1410"/>
      <c r="FSQ165" s="1410"/>
      <c r="FSR165" s="1410"/>
      <c r="FSS165" s="1410"/>
      <c r="FST165" s="1410"/>
      <c r="FSU165" s="1410"/>
      <c r="FSV165" s="1410"/>
      <c r="FSW165" s="1410"/>
      <c r="FSX165" s="1410"/>
      <c r="FSY165" s="1410"/>
      <c r="FSZ165" s="1410"/>
      <c r="FTA165" s="1410"/>
      <c r="FTB165" s="1410"/>
      <c r="FTC165" s="1410"/>
      <c r="FTD165" s="1410"/>
      <c r="FTE165" s="1410"/>
      <c r="FTF165" s="1410"/>
      <c r="FTG165" s="1410"/>
      <c r="FTH165" s="1410"/>
      <c r="FTI165" s="1410"/>
      <c r="FTJ165" s="1410"/>
      <c r="FTK165" s="1410"/>
      <c r="FTL165" s="1410"/>
      <c r="FTM165" s="1410"/>
      <c r="FTN165" s="1410"/>
      <c r="FTO165" s="1410"/>
      <c r="FTP165" s="1410"/>
      <c r="FTQ165" s="1410"/>
      <c r="FTR165" s="1410"/>
      <c r="FTS165" s="1410"/>
      <c r="FTT165" s="1410"/>
      <c r="FTU165" s="1410"/>
      <c r="FTV165" s="1410"/>
      <c r="FTW165" s="1410"/>
      <c r="FTX165" s="1410"/>
      <c r="FTY165" s="1410"/>
      <c r="FTZ165" s="1410"/>
      <c r="FUA165" s="1410"/>
      <c r="FUB165" s="1410"/>
      <c r="FUC165" s="1410"/>
      <c r="FUD165" s="1410"/>
      <c r="FUE165" s="1410"/>
      <c r="FUF165" s="1410"/>
      <c r="FUG165" s="1410"/>
      <c r="FUH165" s="1410"/>
      <c r="FUI165" s="1410"/>
      <c r="FUJ165" s="1410"/>
      <c r="FUK165" s="1410"/>
      <c r="FUL165" s="1410"/>
      <c r="FUM165" s="1410"/>
      <c r="FUN165" s="1410"/>
      <c r="FUO165" s="1410"/>
      <c r="FUP165" s="1410"/>
      <c r="FUQ165" s="1410"/>
      <c r="FUR165" s="1410"/>
      <c r="FUS165" s="1410"/>
      <c r="FUT165" s="1410"/>
      <c r="FUU165" s="1410"/>
      <c r="FUV165" s="1410"/>
      <c r="FUW165" s="1410"/>
      <c r="FUX165" s="1410"/>
      <c r="FUY165" s="1410"/>
      <c r="FUZ165" s="1410"/>
      <c r="FVA165" s="1410"/>
      <c r="FVB165" s="1410"/>
      <c r="FVC165" s="1410"/>
      <c r="FVD165" s="1410"/>
      <c r="FVE165" s="1410"/>
      <c r="FVF165" s="1410"/>
      <c r="FVG165" s="1410"/>
      <c r="FVH165" s="1410"/>
      <c r="FVI165" s="1410"/>
      <c r="FVJ165" s="1410"/>
      <c r="FVK165" s="1410"/>
      <c r="FVL165" s="1410"/>
      <c r="FVM165" s="1410"/>
      <c r="FVN165" s="1410"/>
      <c r="FVO165" s="1410"/>
      <c r="FVP165" s="1410"/>
      <c r="FVQ165" s="1410"/>
      <c r="FVR165" s="1410"/>
      <c r="FVS165" s="1410"/>
      <c r="FVT165" s="1410"/>
      <c r="FVU165" s="1410"/>
      <c r="FVV165" s="1410"/>
      <c r="FVW165" s="1410"/>
      <c r="FVX165" s="1410"/>
      <c r="FVY165" s="1410"/>
      <c r="FVZ165" s="1410"/>
      <c r="FWA165" s="1410"/>
      <c r="FWB165" s="1410"/>
      <c r="FWC165" s="1410"/>
      <c r="FWD165" s="1410"/>
      <c r="FWE165" s="1410"/>
      <c r="FWF165" s="1410"/>
      <c r="FWG165" s="1410"/>
      <c r="FWH165" s="1410"/>
      <c r="FWI165" s="1410"/>
      <c r="FWJ165" s="1410"/>
      <c r="FWK165" s="1410"/>
      <c r="FWL165" s="1410"/>
      <c r="FWM165" s="1410"/>
      <c r="FWN165" s="1410"/>
      <c r="FWO165" s="1410"/>
      <c r="FWP165" s="1410"/>
      <c r="FWQ165" s="1410"/>
      <c r="FWR165" s="1410"/>
      <c r="FWS165" s="1410"/>
      <c r="FWT165" s="1410"/>
      <c r="FWU165" s="1410"/>
      <c r="FWV165" s="1410"/>
      <c r="FWW165" s="1410"/>
      <c r="FWX165" s="1410"/>
      <c r="FWY165" s="1410"/>
      <c r="FWZ165" s="1410"/>
      <c r="FXA165" s="1410"/>
      <c r="FXB165" s="1410"/>
      <c r="FXC165" s="1410"/>
      <c r="FXD165" s="1410"/>
      <c r="FXE165" s="1410"/>
      <c r="FXF165" s="1410"/>
      <c r="FXG165" s="1410"/>
      <c r="FXH165" s="1410"/>
      <c r="FXI165" s="1410"/>
      <c r="FXJ165" s="1410"/>
      <c r="FXK165" s="1410"/>
      <c r="FXL165" s="1410"/>
      <c r="FXM165" s="1410"/>
      <c r="FXN165" s="1410"/>
      <c r="FXO165" s="1410"/>
      <c r="FXP165" s="1410"/>
      <c r="FXQ165" s="1410"/>
      <c r="FXR165" s="1410"/>
      <c r="FXS165" s="1410"/>
      <c r="FXT165" s="1410"/>
      <c r="FXU165" s="1410"/>
      <c r="FXV165" s="1410"/>
      <c r="FXW165" s="1410"/>
      <c r="FXX165" s="1410"/>
      <c r="FXY165" s="1410"/>
      <c r="FXZ165" s="1410"/>
      <c r="FYA165" s="1410"/>
      <c r="FYB165" s="1410"/>
      <c r="FYC165" s="1410"/>
      <c r="FYD165" s="1410"/>
      <c r="FYE165" s="1410"/>
      <c r="FYF165" s="1410"/>
      <c r="FYG165" s="1410"/>
      <c r="FYH165" s="1410"/>
      <c r="FYI165" s="1410"/>
      <c r="FYJ165" s="1410"/>
      <c r="FYK165" s="1410"/>
      <c r="FYL165" s="1410"/>
      <c r="FYM165" s="1410"/>
      <c r="FYN165" s="1410"/>
      <c r="FYO165" s="1410"/>
      <c r="FYP165" s="1410"/>
      <c r="FYQ165" s="1410"/>
      <c r="FYR165" s="1410"/>
      <c r="FYS165" s="1410"/>
      <c r="FYT165" s="1410"/>
      <c r="FYU165" s="1410"/>
      <c r="FYV165" s="1410"/>
      <c r="FYW165" s="1410"/>
      <c r="FYX165" s="1410"/>
      <c r="FYY165" s="1410"/>
      <c r="FYZ165" s="1410"/>
      <c r="FZA165" s="1410"/>
      <c r="FZB165" s="1410"/>
      <c r="FZC165" s="1410"/>
      <c r="FZD165" s="1410"/>
      <c r="FZE165" s="1410"/>
      <c r="FZF165" s="1410"/>
      <c r="FZG165" s="1410"/>
      <c r="FZH165" s="1410"/>
      <c r="FZI165" s="1410"/>
      <c r="FZJ165" s="1410"/>
      <c r="FZK165" s="1410"/>
      <c r="FZL165" s="1410"/>
      <c r="FZM165" s="1410"/>
      <c r="FZN165" s="1410"/>
      <c r="FZO165" s="1410"/>
      <c r="FZP165" s="1410"/>
      <c r="FZQ165" s="1410"/>
      <c r="FZR165" s="1410"/>
      <c r="FZS165" s="1410"/>
      <c r="FZT165" s="1410"/>
      <c r="FZU165" s="1410"/>
      <c r="FZV165" s="1410"/>
      <c r="FZW165" s="1410"/>
      <c r="FZX165" s="1410"/>
      <c r="FZY165" s="1410"/>
      <c r="FZZ165" s="1410"/>
      <c r="GAA165" s="1410"/>
      <c r="GAB165" s="1410"/>
      <c r="GAC165" s="1410"/>
      <c r="GAD165" s="1410"/>
      <c r="GAE165" s="1410"/>
      <c r="GAF165" s="1410"/>
      <c r="GAG165" s="1410"/>
      <c r="GAH165" s="1410"/>
      <c r="GAI165" s="1410"/>
      <c r="GAJ165" s="1410"/>
      <c r="GAK165" s="1410"/>
      <c r="GAL165" s="1410"/>
      <c r="GAM165" s="1410"/>
      <c r="GAN165" s="1410"/>
      <c r="GAO165" s="1410"/>
      <c r="GAP165" s="1410"/>
      <c r="GAQ165" s="1410"/>
      <c r="GAR165" s="1410"/>
      <c r="GAS165" s="1410"/>
      <c r="GAT165" s="1410"/>
      <c r="GAU165" s="1410"/>
      <c r="GAV165" s="1410"/>
      <c r="GAW165" s="1410"/>
      <c r="GAX165" s="1410"/>
      <c r="GAY165" s="1410"/>
      <c r="GAZ165" s="1410"/>
      <c r="GBA165" s="1410"/>
      <c r="GBB165" s="1410"/>
      <c r="GBC165" s="1410"/>
      <c r="GBD165" s="1410"/>
      <c r="GBE165" s="1410"/>
      <c r="GBF165" s="1410"/>
      <c r="GBG165" s="1410"/>
      <c r="GBH165" s="1410"/>
      <c r="GBI165" s="1410"/>
      <c r="GBJ165" s="1410"/>
      <c r="GBK165" s="1410"/>
      <c r="GBL165" s="1410"/>
      <c r="GBM165" s="1410"/>
      <c r="GBN165" s="1410"/>
      <c r="GBO165" s="1410"/>
      <c r="GBP165" s="1410"/>
      <c r="GBQ165" s="1410"/>
      <c r="GBR165" s="1410"/>
      <c r="GBS165" s="1410"/>
      <c r="GBT165" s="1410"/>
      <c r="GBU165" s="1410"/>
      <c r="GBV165" s="1410"/>
      <c r="GBW165" s="1410"/>
      <c r="GBX165" s="1410"/>
      <c r="GBY165" s="1410"/>
      <c r="GBZ165" s="1410"/>
      <c r="GCA165" s="1410"/>
      <c r="GCB165" s="1410"/>
      <c r="GCC165" s="1410"/>
      <c r="GCD165" s="1410"/>
      <c r="GCE165" s="1410"/>
      <c r="GCF165" s="1410"/>
      <c r="GCG165" s="1410"/>
      <c r="GCH165" s="1410"/>
      <c r="GCI165" s="1410"/>
      <c r="GCJ165" s="1410"/>
      <c r="GCK165" s="1410"/>
      <c r="GCL165" s="1410"/>
      <c r="GCM165" s="1410"/>
      <c r="GCN165" s="1410"/>
      <c r="GCO165" s="1410"/>
      <c r="GCP165" s="1410"/>
      <c r="GCQ165" s="1410"/>
      <c r="GCR165" s="1410"/>
      <c r="GCS165" s="1410"/>
      <c r="GCT165" s="1410"/>
      <c r="GCU165" s="1410"/>
      <c r="GCV165" s="1410"/>
      <c r="GCW165" s="1410"/>
      <c r="GCX165" s="1410"/>
      <c r="GCY165" s="1410"/>
      <c r="GCZ165" s="1410"/>
      <c r="GDA165" s="1410"/>
      <c r="GDB165" s="1410"/>
      <c r="GDC165" s="1410"/>
      <c r="GDD165" s="1410"/>
      <c r="GDE165" s="1410"/>
      <c r="GDF165" s="1410"/>
      <c r="GDG165" s="1410"/>
      <c r="GDH165" s="1410"/>
      <c r="GDI165" s="1410"/>
      <c r="GDJ165" s="1410"/>
      <c r="GDK165" s="1410"/>
      <c r="GDL165" s="1410"/>
      <c r="GDM165" s="1410"/>
      <c r="GDN165" s="1410"/>
      <c r="GDO165" s="1410"/>
      <c r="GDP165" s="1410"/>
      <c r="GDQ165" s="1410"/>
      <c r="GDR165" s="1410"/>
      <c r="GDS165" s="1410"/>
      <c r="GDT165" s="1410"/>
      <c r="GDU165" s="1410"/>
      <c r="GDV165" s="1410"/>
      <c r="GDW165" s="1410"/>
      <c r="GDX165" s="1410"/>
      <c r="GDY165" s="1410"/>
      <c r="GDZ165" s="1410"/>
      <c r="GEA165" s="1410"/>
      <c r="GEB165" s="1410"/>
      <c r="GEC165" s="1410"/>
      <c r="GED165" s="1410"/>
      <c r="GEE165" s="1410"/>
      <c r="GEF165" s="1410"/>
      <c r="GEG165" s="1410"/>
      <c r="GEH165" s="1410"/>
      <c r="GEI165" s="1410"/>
      <c r="GEJ165" s="1410"/>
      <c r="GEK165" s="1410"/>
      <c r="GEL165" s="1410"/>
      <c r="GEM165" s="1410"/>
      <c r="GEN165" s="1410"/>
      <c r="GEO165" s="1410"/>
      <c r="GEP165" s="1410"/>
      <c r="GEQ165" s="1410"/>
      <c r="GER165" s="1410"/>
      <c r="GES165" s="1410"/>
      <c r="GET165" s="1410"/>
      <c r="GEU165" s="1410"/>
      <c r="GEV165" s="1410"/>
      <c r="GEW165" s="1410"/>
      <c r="GEX165" s="1410"/>
      <c r="GEY165" s="1410"/>
      <c r="GEZ165" s="1410"/>
      <c r="GFA165" s="1410"/>
      <c r="GFB165" s="1410"/>
      <c r="GFC165" s="1410"/>
      <c r="GFD165" s="1410"/>
      <c r="GFE165" s="1410"/>
      <c r="GFF165" s="1410"/>
      <c r="GFG165" s="1410"/>
      <c r="GFH165" s="1410"/>
      <c r="GFI165" s="1410"/>
      <c r="GFJ165" s="1410"/>
      <c r="GFK165" s="1410"/>
      <c r="GFL165" s="1410"/>
      <c r="GFM165" s="1410"/>
      <c r="GFN165" s="1410"/>
      <c r="GFO165" s="1410"/>
      <c r="GFP165" s="1410"/>
      <c r="GFQ165" s="1410"/>
      <c r="GFR165" s="1410"/>
      <c r="GFS165" s="1410"/>
      <c r="GFT165" s="1410"/>
      <c r="GFU165" s="1410"/>
      <c r="GFV165" s="1410"/>
      <c r="GFW165" s="1410"/>
      <c r="GFX165" s="1410"/>
      <c r="GFY165" s="1410"/>
      <c r="GFZ165" s="1410"/>
      <c r="GGA165" s="1410"/>
      <c r="GGB165" s="1410"/>
      <c r="GGC165" s="1410"/>
      <c r="GGD165" s="1410"/>
      <c r="GGE165" s="1410"/>
      <c r="GGF165" s="1410"/>
      <c r="GGG165" s="1410"/>
      <c r="GGH165" s="1410"/>
      <c r="GGI165" s="1410"/>
      <c r="GGJ165" s="1410"/>
      <c r="GGK165" s="1410"/>
      <c r="GGL165" s="1410"/>
      <c r="GGM165" s="1410"/>
      <c r="GGN165" s="1410"/>
      <c r="GGO165" s="1410"/>
      <c r="GGP165" s="1410"/>
      <c r="GGQ165" s="1410"/>
      <c r="GGR165" s="1410"/>
      <c r="GGS165" s="1410"/>
      <c r="GGT165" s="1410"/>
      <c r="GGU165" s="1410"/>
      <c r="GGV165" s="1410"/>
      <c r="GGW165" s="1410"/>
      <c r="GGX165" s="1410"/>
      <c r="GGY165" s="1410"/>
      <c r="GGZ165" s="1410"/>
      <c r="GHA165" s="1410"/>
      <c r="GHB165" s="1410"/>
      <c r="GHC165" s="1410"/>
      <c r="GHD165" s="1410"/>
      <c r="GHE165" s="1410"/>
      <c r="GHF165" s="1410"/>
      <c r="GHG165" s="1410"/>
      <c r="GHH165" s="1410"/>
      <c r="GHI165" s="1410"/>
      <c r="GHJ165" s="1410"/>
      <c r="GHK165" s="1410"/>
      <c r="GHL165" s="1410"/>
      <c r="GHM165" s="1410"/>
      <c r="GHN165" s="1410"/>
      <c r="GHO165" s="1410"/>
      <c r="GHP165" s="1410"/>
      <c r="GHQ165" s="1410"/>
      <c r="GHR165" s="1410"/>
      <c r="GHS165" s="1410"/>
      <c r="GHT165" s="1410"/>
      <c r="GHU165" s="1410"/>
      <c r="GHV165" s="1410"/>
      <c r="GHW165" s="1410"/>
      <c r="GHX165" s="1410"/>
      <c r="GHY165" s="1410"/>
      <c r="GHZ165" s="1410"/>
      <c r="GIA165" s="1410"/>
      <c r="GIB165" s="1410"/>
      <c r="GIC165" s="1410"/>
      <c r="GID165" s="1410"/>
      <c r="GIE165" s="1410"/>
      <c r="GIF165" s="1410"/>
      <c r="GIG165" s="1410"/>
      <c r="GIH165" s="1410"/>
      <c r="GII165" s="1410"/>
      <c r="GIJ165" s="1410"/>
      <c r="GIK165" s="1410"/>
      <c r="GIL165" s="1410"/>
      <c r="GIM165" s="1410"/>
      <c r="GIN165" s="1410"/>
      <c r="GIO165" s="1410"/>
      <c r="GIP165" s="1410"/>
      <c r="GIQ165" s="1410"/>
      <c r="GIR165" s="1410"/>
      <c r="GIS165" s="1410"/>
      <c r="GIT165" s="1410"/>
      <c r="GIU165" s="1410"/>
      <c r="GIV165" s="1410"/>
      <c r="GIW165" s="1410"/>
      <c r="GIX165" s="1410"/>
      <c r="GIY165" s="1410"/>
      <c r="GIZ165" s="1410"/>
      <c r="GJA165" s="1410"/>
      <c r="GJB165" s="1410"/>
      <c r="GJC165" s="1410"/>
      <c r="GJD165" s="1410"/>
      <c r="GJE165" s="1410"/>
      <c r="GJF165" s="1410"/>
      <c r="GJG165" s="1410"/>
      <c r="GJH165" s="1410"/>
      <c r="GJI165" s="1410"/>
      <c r="GJJ165" s="1410"/>
      <c r="GJK165" s="1410"/>
      <c r="GJL165" s="1410"/>
      <c r="GJM165" s="1410"/>
      <c r="GJN165" s="1410"/>
      <c r="GJO165" s="1410"/>
      <c r="GJP165" s="1410"/>
      <c r="GJQ165" s="1410"/>
      <c r="GJR165" s="1410"/>
      <c r="GJS165" s="1410"/>
      <c r="GJT165" s="1410"/>
      <c r="GJU165" s="1410"/>
      <c r="GJV165" s="1410"/>
      <c r="GJW165" s="1410"/>
      <c r="GJX165" s="1410"/>
      <c r="GJY165" s="1410"/>
      <c r="GJZ165" s="1410"/>
      <c r="GKA165" s="1410"/>
      <c r="GKB165" s="1410"/>
      <c r="GKC165" s="1410"/>
      <c r="GKD165" s="1410"/>
      <c r="GKE165" s="1410"/>
      <c r="GKF165" s="1410"/>
      <c r="GKG165" s="1410"/>
      <c r="GKH165" s="1410"/>
      <c r="GKI165" s="1410"/>
      <c r="GKJ165" s="1410"/>
      <c r="GKK165" s="1410"/>
      <c r="GKL165" s="1410"/>
      <c r="GKM165" s="1410"/>
      <c r="GKN165" s="1410"/>
      <c r="GKO165" s="1410"/>
      <c r="GKP165" s="1410"/>
      <c r="GKQ165" s="1410"/>
      <c r="GKR165" s="1410"/>
      <c r="GKS165" s="1410"/>
      <c r="GKT165" s="1410"/>
      <c r="GKU165" s="1410"/>
      <c r="GKV165" s="1410"/>
      <c r="GKW165" s="1410"/>
      <c r="GKX165" s="1410"/>
      <c r="GKY165" s="1410"/>
      <c r="GKZ165" s="1410"/>
      <c r="GLA165" s="1410"/>
      <c r="GLB165" s="1410"/>
      <c r="GLC165" s="1410"/>
      <c r="GLD165" s="1410"/>
      <c r="GLE165" s="1410"/>
      <c r="GLF165" s="1410"/>
      <c r="GLG165" s="1410"/>
      <c r="GLH165" s="1410"/>
      <c r="GLI165" s="1410"/>
      <c r="GLJ165" s="1410"/>
      <c r="GLK165" s="1410"/>
      <c r="GLL165" s="1410"/>
      <c r="GLM165" s="1410"/>
      <c r="GLN165" s="1410"/>
      <c r="GLO165" s="1410"/>
      <c r="GLP165" s="1410"/>
      <c r="GLQ165" s="1410"/>
      <c r="GLR165" s="1410"/>
      <c r="GLS165" s="1410"/>
      <c r="GLT165" s="1410"/>
      <c r="GLU165" s="1410"/>
      <c r="GLV165" s="1410"/>
      <c r="GLW165" s="1410"/>
      <c r="GLX165" s="1410"/>
      <c r="GLY165" s="1410"/>
      <c r="GLZ165" s="1410"/>
      <c r="GMA165" s="1410"/>
      <c r="GMB165" s="1410"/>
      <c r="GMC165" s="1410"/>
      <c r="GMD165" s="1410"/>
      <c r="GME165" s="1410"/>
      <c r="GMF165" s="1410"/>
      <c r="GMG165" s="1410"/>
      <c r="GMH165" s="1410"/>
      <c r="GMI165" s="1410"/>
      <c r="GMJ165" s="1410"/>
      <c r="GMK165" s="1410"/>
      <c r="GML165" s="1410"/>
      <c r="GMM165" s="1410"/>
      <c r="GMN165" s="1410"/>
      <c r="GMO165" s="1410"/>
      <c r="GMP165" s="1410"/>
      <c r="GMQ165" s="1410"/>
      <c r="GMR165" s="1410"/>
      <c r="GMS165" s="1410"/>
      <c r="GMT165" s="1410"/>
      <c r="GMU165" s="1410"/>
      <c r="GMV165" s="1410"/>
      <c r="GMW165" s="1410"/>
      <c r="GMX165" s="1410"/>
      <c r="GMY165" s="1410"/>
      <c r="GMZ165" s="1410"/>
      <c r="GNA165" s="1410"/>
      <c r="GNB165" s="1410"/>
      <c r="GNC165" s="1410"/>
      <c r="GND165" s="1410"/>
      <c r="GNE165" s="1410"/>
      <c r="GNF165" s="1410"/>
      <c r="GNG165" s="1410"/>
      <c r="GNH165" s="1410"/>
      <c r="GNI165" s="1410"/>
      <c r="GNJ165" s="1410"/>
      <c r="GNK165" s="1410"/>
      <c r="GNL165" s="1410"/>
      <c r="GNM165" s="1410"/>
      <c r="GNN165" s="1410"/>
      <c r="GNO165" s="1410"/>
      <c r="GNP165" s="1410"/>
      <c r="GNQ165" s="1410"/>
      <c r="GNR165" s="1410"/>
      <c r="GNS165" s="1410"/>
      <c r="GNT165" s="1410"/>
      <c r="GNU165" s="1410"/>
      <c r="GNV165" s="1410"/>
      <c r="GNW165" s="1410"/>
      <c r="GNX165" s="1410"/>
      <c r="GNY165" s="1410"/>
      <c r="GNZ165" s="1410"/>
      <c r="GOA165" s="1410"/>
      <c r="GOB165" s="1410"/>
      <c r="GOC165" s="1410"/>
      <c r="GOD165" s="1410"/>
      <c r="GOE165" s="1410"/>
      <c r="GOF165" s="1410"/>
      <c r="GOG165" s="1410"/>
      <c r="GOH165" s="1410"/>
      <c r="GOI165" s="1410"/>
      <c r="GOJ165" s="1410"/>
      <c r="GOK165" s="1410"/>
      <c r="GOL165" s="1410"/>
      <c r="GOM165" s="1410"/>
      <c r="GON165" s="1410"/>
      <c r="GOO165" s="1410"/>
      <c r="GOP165" s="1410"/>
      <c r="GOQ165" s="1410"/>
      <c r="GOR165" s="1410"/>
      <c r="GOS165" s="1410"/>
      <c r="GOT165" s="1410"/>
      <c r="GOU165" s="1410"/>
      <c r="GOV165" s="1410"/>
      <c r="GOW165" s="1410"/>
      <c r="GOX165" s="1410"/>
      <c r="GOY165" s="1410"/>
      <c r="GOZ165" s="1410"/>
      <c r="GPA165" s="1410"/>
      <c r="GPB165" s="1410"/>
      <c r="GPC165" s="1410"/>
      <c r="GPD165" s="1410"/>
      <c r="GPE165" s="1410"/>
      <c r="GPF165" s="1410"/>
      <c r="GPG165" s="1410"/>
      <c r="GPH165" s="1410"/>
      <c r="GPI165" s="1410"/>
      <c r="GPJ165" s="1410"/>
      <c r="GPK165" s="1410"/>
      <c r="GPL165" s="1410"/>
      <c r="GPM165" s="1410"/>
      <c r="GPN165" s="1410"/>
      <c r="GPO165" s="1410"/>
      <c r="GPP165" s="1410"/>
      <c r="GPQ165" s="1410"/>
      <c r="GPR165" s="1410"/>
      <c r="GPS165" s="1410"/>
      <c r="GPT165" s="1410"/>
      <c r="GPU165" s="1410"/>
      <c r="GPV165" s="1410"/>
      <c r="GPW165" s="1410"/>
      <c r="GPX165" s="1410"/>
      <c r="GPY165" s="1410"/>
      <c r="GPZ165" s="1410"/>
      <c r="GQA165" s="1410"/>
      <c r="GQB165" s="1410"/>
      <c r="GQC165" s="1410"/>
      <c r="GQD165" s="1410"/>
      <c r="GQE165" s="1410"/>
      <c r="GQF165" s="1410"/>
      <c r="GQG165" s="1410"/>
      <c r="GQH165" s="1410"/>
      <c r="GQI165" s="1410"/>
      <c r="GQJ165" s="1410"/>
      <c r="GQK165" s="1410"/>
      <c r="GQL165" s="1410"/>
      <c r="GQM165" s="1410"/>
      <c r="GQN165" s="1410"/>
      <c r="GQO165" s="1410"/>
      <c r="GQP165" s="1410"/>
      <c r="GQQ165" s="1410"/>
      <c r="GQR165" s="1410"/>
      <c r="GQS165" s="1410"/>
      <c r="GQT165" s="1410"/>
      <c r="GQU165" s="1410"/>
      <c r="GQV165" s="1410"/>
      <c r="GQW165" s="1410"/>
      <c r="GQX165" s="1410"/>
      <c r="GQY165" s="1410"/>
      <c r="GQZ165" s="1410"/>
      <c r="GRA165" s="1410"/>
      <c r="GRB165" s="1410"/>
      <c r="GRC165" s="1410"/>
      <c r="GRD165" s="1410"/>
      <c r="GRE165" s="1410"/>
      <c r="GRF165" s="1410"/>
      <c r="GRG165" s="1410"/>
      <c r="GRH165" s="1410"/>
      <c r="GRI165" s="1410"/>
      <c r="GRJ165" s="1410"/>
      <c r="GRK165" s="1410"/>
      <c r="GRL165" s="1410"/>
      <c r="GRM165" s="1410"/>
      <c r="GRN165" s="1410"/>
      <c r="GRO165" s="1410"/>
      <c r="GRP165" s="1410"/>
      <c r="GRQ165" s="1410"/>
      <c r="GRR165" s="1410"/>
      <c r="GRS165" s="1410"/>
      <c r="GRT165" s="1410"/>
      <c r="GRU165" s="1410"/>
      <c r="GRV165" s="1410"/>
      <c r="GRW165" s="1410"/>
      <c r="GRX165" s="1410"/>
      <c r="GRY165" s="1410"/>
      <c r="GRZ165" s="1410"/>
      <c r="GSA165" s="1410"/>
      <c r="GSB165" s="1410"/>
      <c r="GSC165" s="1410"/>
      <c r="GSD165" s="1410"/>
      <c r="GSE165" s="1410"/>
      <c r="GSF165" s="1410"/>
      <c r="GSG165" s="1410"/>
      <c r="GSH165" s="1410"/>
      <c r="GSI165" s="1410"/>
      <c r="GSJ165" s="1410"/>
      <c r="GSK165" s="1410"/>
      <c r="GSL165" s="1410"/>
      <c r="GSM165" s="1410"/>
      <c r="GSN165" s="1410"/>
      <c r="GSO165" s="1410"/>
      <c r="GSP165" s="1410"/>
      <c r="GSQ165" s="1410"/>
      <c r="GSR165" s="1410"/>
      <c r="GSS165" s="1410"/>
      <c r="GST165" s="1410"/>
      <c r="GSU165" s="1410"/>
      <c r="GSV165" s="1410"/>
      <c r="GSW165" s="1410"/>
      <c r="GSX165" s="1410"/>
      <c r="GSY165" s="1410"/>
      <c r="GSZ165" s="1410"/>
      <c r="GTA165" s="1410"/>
      <c r="GTB165" s="1410"/>
      <c r="GTC165" s="1410"/>
      <c r="GTD165" s="1410"/>
      <c r="GTE165" s="1410"/>
      <c r="GTF165" s="1410"/>
      <c r="GTG165" s="1410"/>
      <c r="GTH165" s="1410"/>
      <c r="GTI165" s="1410"/>
      <c r="GTJ165" s="1410"/>
      <c r="GTK165" s="1410"/>
      <c r="GTL165" s="1410"/>
      <c r="GTM165" s="1410"/>
      <c r="GTN165" s="1410"/>
      <c r="GTO165" s="1410"/>
      <c r="GTP165" s="1410"/>
      <c r="GTQ165" s="1410"/>
      <c r="GTR165" s="1410"/>
      <c r="GTS165" s="1410"/>
      <c r="GTT165" s="1410"/>
      <c r="GTU165" s="1410"/>
      <c r="GTV165" s="1410"/>
      <c r="GTW165" s="1410"/>
      <c r="GTX165" s="1410"/>
      <c r="GTY165" s="1410"/>
      <c r="GTZ165" s="1410"/>
      <c r="GUA165" s="1410"/>
      <c r="GUB165" s="1410"/>
      <c r="GUC165" s="1410"/>
      <c r="GUD165" s="1410"/>
      <c r="GUE165" s="1410"/>
      <c r="GUF165" s="1410"/>
      <c r="GUG165" s="1410"/>
      <c r="GUH165" s="1410"/>
      <c r="GUI165" s="1410"/>
      <c r="GUJ165" s="1410"/>
      <c r="GUK165" s="1410"/>
      <c r="GUL165" s="1410"/>
      <c r="GUM165" s="1410"/>
      <c r="GUN165" s="1410"/>
      <c r="GUO165" s="1410"/>
      <c r="GUP165" s="1410"/>
      <c r="GUQ165" s="1410"/>
      <c r="GUR165" s="1410"/>
      <c r="GUS165" s="1410"/>
      <c r="GUT165" s="1410"/>
      <c r="GUU165" s="1410"/>
      <c r="GUV165" s="1410"/>
      <c r="GUW165" s="1410"/>
      <c r="GUX165" s="1410"/>
      <c r="GUY165" s="1410"/>
      <c r="GUZ165" s="1410"/>
      <c r="GVA165" s="1410"/>
      <c r="GVB165" s="1410"/>
      <c r="GVC165" s="1410"/>
      <c r="GVD165" s="1410"/>
      <c r="GVE165" s="1410"/>
      <c r="GVF165" s="1410"/>
      <c r="GVG165" s="1410"/>
      <c r="GVH165" s="1410"/>
      <c r="GVI165" s="1410"/>
      <c r="GVJ165" s="1410"/>
      <c r="GVK165" s="1410"/>
      <c r="GVL165" s="1410"/>
      <c r="GVM165" s="1410"/>
      <c r="GVN165" s="1410"/>
      <c r="GVO165" s="1410"/>
      <c r="GVP165" s="1410"/>
      <c r="GVQ165" s="1410"/>
      <c r="GVR165" s="1410"/>
      <c r="GVS165" s="1410"/>
      <c r="GVT165" s="1410"/>
      <c r="GVU165" s="1410"/>
      <c r="GVV165" s="1410"/>
      <c r="GVW165" s="1410"/>
      <c r="GVX165" s="1410"/>
      <c r="GVY165" s="1410"/>
      <c r="GVZ165" s="1410"/>
      <c r="GWA165" s="1410"/>
      <c r="GWB165" s="1410"/>
      <c r="GWC165" s="1410"/>
      <c r="GWD165" s="1410"/>
      <c r="GWE165" s="1410"/>
      <c r="GWF165" s="1410"/>
      <c r="GWG165" s="1410"/>
      <c r="GWH165" s="1410"/>
      <c r="GWI165" s="1410"/>
      <c r="GWJ165" s="1410"/>
      <c r="GWK165" s="1410"/>
      <c r="GWL165" s="1410"/>
      <c r="GWM165" s="1410"/>
      <c r="GWN165" s="1410"/>
      <c r="GWO165" s="1410"/>
      <c r="GWP165" s="1410"/>
      <c r="GWQ165" s="1410"/>
      <c r="GWR165" s="1410"/>
      <c r="GWS165" s="1410"/>
      <c r="GWT165" s="1410"/>
      <c r="GWU165" s="1410"/>
      <c r="GWV165" s="1410"/>
      <c r="GWW165" s="1410"/>
      <c r="GWX165" s="1410"/>
      <c r="GWY165" s="1410"/>
      <c r="GWZ165" s="1410"/>
      <c r="GXA165" s="1410"/>
      <c r="GXB165" s="1410"/>
      <c r="GXC165" s="1410"/>
      <c r="GXD165" s="1410"/>
      <c r="GXE165" s="1410"/>
      <c r="GXF165" s="1410"/>
      <c r="GXG165" s="1410"/>
      <c r="GXH165" s="1410"/>
      <c r="GXI165" s="1410"/>
      <c r="GXJ165" s="1410"/>
      <c r="GXK165" s="1410"/>
      <c r="GXL165" s="1410"/>
      <c r="GXM165" s="1410"/>
      <c r="GXN165" s="1410"/>
      <c r="GXO165" s="1410"/>
      <c r="GXP165" s="1410"/>
      <c r="GXQ165" s="1410"/>
      <c r="GXR165" s="1410"/>
      <c r="GXS165" s="1410"/>
      <c r="GXT165" s="1410"/>
      <c r="GXU165" s="1410"/>
      <c r="GXV165" s="1410"/>
      <c r="GXW165" s="1410"/>
      <c r="GXX165" s="1410"/>
      <c r="GXY165" s="1410"/>
      <c r="GXZ165" s="1410"/>
      <c r="GYA165" s="1410"/>
      <c r="GYB165" s="1410"/>
      <c r="GYC165" s="1410"/>
      <c r="GYD165" s="1410"/>
      <c r="GYE165" s="1410"/>
      <c r="GYF165" s="1410"/>
      <c r="GYG165" s="1410"/>
      <c r="GYH165" s="1410"/>
      <c r="GYI165" s="1410"/>
      <c r="GYJ165" s="1410"/>
      <c r="GYK165" s="1410"/>
      <c r="GYL165" s="1410"/>
      <c r="GYM165" s="1410"/>
      <c r="GYN165" s="1410"/>
      <c r="GYO165" s="1410"/>
      <c r="GYP165" s="1410"/>
      <c r="GYQ165" s="1410"/>
      <c r="GYR165" s="1410"/>
      <c r="GYS165" s="1410"/>
      <c r="GYT165" s="1410"/>
      <c r="GYU165" s="1410"/>
      <c r="GYV165" s="1410"/>
      <c r="GYW165" s="1410"/>
      <c r="GYX165" s="1410"/>
      <c r="GYY165" s="1410"/>
      <c r="GYZ165" s="1410"/>
      <c r="GZA165" s="1410"/>
      <c r="GZB165" s="1410"/>
      <c r="GZC165" s="1410"/>
      <c r="GZD165" s="1410"/>
      <c r="GZE165" s="1410"/>
      <c r="GZF165" s="1410"/>
      <c r="GZG165" s="1410"/>
      <c r="GZH165" s="1410"/>
      <c r="GZI165" s="1410"/>
      <c r="GZJ165" s="1410"/>
      <c r="GZK165" s="1410"/>
      <c r="GZL165" s="1410"/>
      <c r="GZM165" s="1410"/>
      <c r="GZN165" s="1410"/>
      <c r="GZO165" s="1410"/>
      <c r="GZP165" s="1410"/>
      <c r="GZQ165" s="1410"/>
      <c r="GZR165" s="1410"/>
      <c r="GZS165" s="1410"/>
      <c r="GZT165" s="1410"/>
      <c r="GZU165" s="1410"/>
      <c r="GZV165" s="1410"/>
      <c r="GZW165" s="1410"/>
      <c r="GZX165" s="1410"/>
      <c r="GZY165" s="1410"/>
      <c r="GZZ165" s="1410"/>
      <c r="HAA165" s="1410"/>
      <c r="HAB165" s="1410"/>
      <c r="HAC165" s="1410"/>
      <c r="HAD165" s="1410"/>
      <c r="HAE165" s="1410"/>
      <c r="HAF165" s="1410"/>
      <c r="HAG165" s="1410"/>
      <c r="HAH165" s="1410"/>
      <c r="HAI165" s="1410"/>
      <c r="HAJ165" s="1410"/>
      <c r="HAK165" s="1410"/>
      <c r="HAL165" s="1410"/>
      <c r="HAM165" s="1410"/>
      <c r="HAN165" s="1410"/>
      <c r="HAO165" s="1410"/>
      <c r="HAP165" s="1410"/>
      <c r="HAQ165" s="1410"/>
      <c r="HAR165" s="1410"/>
      <c r="HAS165" s="1410"/>
      <c r="HAT165" s="1410"/>
      <c r="HAU165" s="1410"/>
      <c r="HAV165" s="1410"/>
      <c r="HAW165" s="1410"/>
      <c r="HAX165" s="1410"/>
      <c r="HAY165" s="1410"/>
      <c r="HAZ165" s="1410"/>
      <c r="HBA165" s="1410"/>
      <c r="HBB165" s="1410"/>
      <c r="HBC165" s="1410"/>
      <c r="HBD165" s="1410"/>
      <c r="HBE165" s="1410"/>
      <c r="HBF165" s="1410"/>
      <c r="HBG165" s="1410"/>
      <c r="HBH165" s="1410"/>
      <c r="HBI165" s="1410"/>
      <c r="HBJ165" s="1410"/>
      <c r="HBK165" s="1410"/>
      <c r="HBL165" s="1410"/>
      <c r="HBM165" s="1410"/>
      <c r="HBN165" s="1410"/>
      <c r="HBO165" s="1410"/>
      <c r="HBP165" s="1410"/>
      <c r="HBQ165" s="1410"/>
      <c r="HBR165" s="1410"/>
      <c r="HBS165" s="1410"/>
      <c r="HBT165" s="1410"/>
      <c r="HBU165" s="1410"/>
      <c r="HBV165" s="1410"/>
      <c r="HBW165" s="1410"/>
      <c r="HBX165" s="1410"/>
      <c r="HBY165" s="1410"/>
      <c r="HBZ165" s="1410"/>
      <c r="HCA165" s="1410"/>
      <c r="HCB165" s="1410"/>
      <c r="HCC165" s="1410"/>
      <c r="HCD165" s="1410"/>
      <c r="HCE165" s="1410"/>
      <c r="HCF165" s="1410"/>
      <c r="HCG165" s="1410"/>
      <c r="HCH165" s="1410"/>
      <c r="HCI165" s="1410"/>
      <c r="HCJ165" s="1410"/>
      <c r="HCK165" s="1410"/>
      <c r="HCL165" s="1410"/>
      <c r="HCM165" s="1410"/>
      <c r="HCN165" s="1410"/>
      <c r="HCO165" s="1410"/>
      <c r="HCP165" s="1410"/>
      <c r="HCQ165" s="1410"/>
      <c r="HCR165" s="1410"/>
      <c r="HCS165" s="1410"/>
      <c r="HCT165" s="1410"/>
      <c r="HCU165" s="1410"/>
      <c r="HCV165" s="1410"/>
      <c r="HCW165" s="1410"/>
      <c r="HCX165" s="1410"/>
      <c r="HCY165" s="1410"/>
      <c r="HCZ165" s="1410"/>
      <c r="HDA165" s="1410"/>
      <c r="HDB165" s="1410"/>
      <c r="HDC165" s="1410"/>
      <c r="HDD165" s="1410"/>
      <c r="HDE165" s="1410"/>
      <c r="HDF165" s="1410"/>
      <c r="HDG165" s="1410"/>
      <c r="HDH165" s="1410"/>
      <c r="HDI165" s="1410"/>
      <c r="HDJ165" s="1410"/>
      <c r="HDK165" s="1410"/>
      <c r="HDL165" s="1410"/>
      <c r="HDM165" s="1410"/>
      <c r="HDN165" s="1410"/>
      <c r="HDO165" s="1410"/>
      <c r="HDP165" s="1410"/>
      <c r="HDQ165" s="1410"/>
      <c r="HDR165" s="1410"/>
      <c r="HDS165" s="1410"/>
      <c r="HDT165" s="1410"/>
      <c r="HDU165" s="1410"/>
      <c r="HDV165" s="1410"/>
      <c r="HDW165" s="1410"/>
      <c r="HDX165" s="1410"/>
      <c r="HDY165" s="1410"/>
      <c r="HDZ165" s="1410"/>
      <c r="HEA165" s="1410"/>
      <c r="HEB165" s="1410"/>
      <c r="HEC165" s="1410"/>
      <c r="HED165" s="1410"/>
      <c r="HEE165" s="1410"/>
      <c r="HEF165" s="1410"/>
      <c r="HEG165" s="1410"/>
      <c r="HEH165" s="1410"/>
      <c r="HEI165" s="1410"/>
      <c r="HEJ165" s="1410"/>
      <c r="HEK165" s="1410"/>
      <c r="HEL165" s="1410"/>
      <c r="HEM165" s="1410"/>
      <c r="HEN165" s="1410"/>
      <c r="HEO165" s="1410"/>
      <c r="HEP165" s="1410"/>
      <c r="HEQ165" s="1410"/>
      <c r="HER165" s="1410"/>
      <c r="HES165" s="1410"/>
      <c r="HET165" s="1410"/>
      <c r="HEU165" s="1410"/>
      <c r="HEV165" s="1410"/>
      <c r="HEW165" s="1410"/>
      <c r="HEX165" s="1410"/>
      <c r="HEY165" s="1410"/>
      <c r="HEZ165" s="1410"/>
      <c r="HFA165" s="1410"/>
      <c r="HFB165" s="1410"/>
      <c r="HFC165" s="1410"/>
      <c r="HFD165" s="1410"/>
      <c r="HFE165" s="1410"/>
      <c r="HFF165" s="1410"/>
      <c r="HFG165" s="1410"/>
      <c r="HFH165" s="1410"/>
      <c r="HFI165" s="1410"/>
      <c r="HFJ165" s="1410"/>
      <c r="HFK165" s="1410"/>
      <c r="HFL165" s="1410"/>
      <c r="HFM165" s="1410"/>
      <c r="HFN165" s="1410"/>
      <c r="HFO165" s="1410"/>
      <c r="HFP165" s="1410"/>
      <c r="HFQ165" s="1410"/>
      <c r="HFR165" s="1410"/>
      <c r="HFS165" s="1410"/>
      <c r="HFT165" s="1410"/>
      <c r="HFU165" s="1410"/>
      <c r="HFV165" s="1410"/>
      <c r="HFW165" s="1410"/>
      <c r="HFX165" s="1410"/>
      <c r="HFY165" s="1410"/>
      <c r="HFZ165" s="1410"/>
      <c r="HGA165" s="1410"/>
      <c r="HGB165" s="1410"/>
      <c r="HGC165" s="1410"/>
      <c r="HGD165" s="1410"/>
      <c r="HGE165" s="1410"/>
      <c r="HGF165" s="1410"/>
      <c r="HGG165" s="1410"/>
      <c r="HGH165" s="1410"/>
      <c r="HGI165" s="1410"/>
      <c r="HGJ165" s="1410"/>
      <c r="HGK165" s="1410"/>
      <c r="HGL165" s="1410"/>
      <c r="HGM165" s="1410"/>
      <c r="HGN165" s="1410"/>
      <c r="HGO165" s="1410"/>
      <c r="HGP165" s="1410"/>
      <c r="HGQ165" s="1410"/>
      <c r="HGR165" s="1410"/>
      <c r="HGS165" s="1410"/>
      <c r="HGT165" s="1410"/>
      <c r="HGU165" s="1410"/>
      <c r="HGV165" s="1410"/>
      <c r="HGW165" s="1410"/>
      <c r="HGX165" s="1410"/>
      <c r="HGY165" s="1410"/>
      <c r="HGZ165" s="1410"/>
      <c r="HHA165" s="1410"/>
      <c r="HHB165" s="1410"/>
      <c r="HHC165" s="1410"/>
      <c r="HHD165" s="1410"/>
      <c r="HHE165" s="1410"/>
      <c r="HHF165" s="1410"/>
      <c r="HHG165" s="1410"/>
      <c r="HHH165" s="1410"/>
      <c r="HHI165" s="1410"/>
      <c r="HHJ165" s="1410"/>
      <c r="HHK165" s="1410"/>
      <c r="HHL165" s="1410"/>
      <c r="HHM165" s="1410"/>
      <c r="HHN165" s="1410"/>
      <c r="HHO165" s="1410"/>
      <c r="HHP165" s="1410"/>
      <c r="HHQ165" s="1410"/>
      <c r="HHR165" s="1410"/>
      <c r="HHS165" s="1410"/>
      <c r="HHT165" s="1410"/>
      <c r="HHU165" s="1410"/>
      <c r="HHV165" s="1410"/>
      <c r="HHW165" s="1410"/>
      <c r="HHX165" s="1410"/>
      <c r="HHY165" s="1410"/>
      <c r="HHZ165" s="1410"/>
      <c r="HIA165" s="1410"/>
      <c r="HIB165" s="1410"/>
      <c r="HIC165" s="1410"/>
      <c r="HID165" s="1410"/>
      <c r="HIE165" s="1410"/>
      <c r="HIF165" s="1410"/>
      <c r="HIG165" s="1410"/>
      <c r="HIH165" s="1410"/>
      <c r="HII165" s="1410"/>
      <c r="HIJ165" s="1410"/>
      <c r="HIK165" s="1410"/>
      <c r="HIL165" s="1410"/>
      <c r="HIM165" s="1410"/>
      <c r="HIN165" s="1410"/>
      <c r="HIO165" s="1410"/>
      <c r="HIP165" s="1410"/>
      <c r="HIQ165" s="1410"/>
      <c r="HIR165" s="1410"/>
      <c r="HIS165" s="1410"/>
      <c r="HIT165" s="1410"/>
      <c r="HIU165" s="1410"/>
      <c r="HIV165" s="1410"/>
      <c r="HIW165" s="1410"/>
      <c r="HIX165" s="1410"/>
      <c r="HIY165" s="1410"/>
      <c r="HIZ165" s="1410"/>
      <c r="HJA165" s="1410"/>
      <c r="HJB165" s="1410"/>
      <c r="HJC165" s="1410"/>
      <c r="HJD165" s="1410"/>
      <c r="HJE165" s="1410"/>
      <c r="HJF165" s="1410"/>
      <c r="HJG165" s="1410"/>
      <c r="HJH165" s="1410"/>
      <c r="HJI165" s="1410"/>
      <c r="HJJ165" s="1410"/>
      <c r="HJK165" s="1410"/>
      <c r="HJL165" s="1410"/>
      <c r="HJM165" s="1410"/>
      <c r="HJN165" s="1410"/>
      <c r="HJO165" s="1410"/>
      <c r="HJP165" s="1410"/>
      <c r="HJQ165" s="1410"/>
      <c r="HJR165" s="1410"/>
      <c r="HJS165" s="1410"/>
      <c r="HJT165" s="1410"/>
      <c r="HJU165" s="1410"/>
      <c r="HJV165" s="1410"/>
      <c r="HJW165" s="1410"/>
      <c r="HJX165" s="1410"/>
      <c r="HJY165" s="1410"/>
      <c r="HJZ165" s="1410"/>
      <c r="HKA165" s="1410"/>
      <c r="HKB165" s="1410"/>
      <c r="HKC165" s="1410"/>
      <c r="HKD165" s="1410"/>
      <c r="HKE165" s="1410"/>
      <c r="HKF165" s="1410"/>
      <c r="HKG165" s="1410"/>
      <c r="HKH165" s="1410"/>
      <c r="HKI165" s="1410"/>
      <c r="HKJ165" s="1410"/>
      <c r="HKK165" s="1410"/>
      <c r="HKL165" s="1410"/>
      <c r="HKM165" s="1410"/>
      <c r="HKN165" s="1410"/>
      <c r="HKO165" s="1410"/>
      <c r="HKP165" s="1410"/>
      <c r="HKQ165" s="1410"/>
      <c r="HKR165" s="1410"/>
      <c r="HKS165" s="1410"/>
      <c r="HKT165" s="1410"/>
      <c r="HKU165" s="1410"/>
      <c r="HKV165" s="1410"/>
      <c r="HKW165" s="1410"/>
      <c r="HKX165" s="1410"/>
      <c r="HKY165" s="1410"/>
      <c r="HKZ165" s="1410"/>
      <c r="HLA165" s="1410"/>
      <c r="HLB165" s="1410"/>
      <c r="HLC165" s="1410"/>
      <c r="HLD165" s="1410"/>
      <c r="HLE165" s="1410"/>
      <c r="HLF165" s="1410"/>
      <c r="HLG165" s="1410"/>
      <c r="HLH165" s="1410"/>
      <c r="HLI165" s="1410"/>
      <c r="HLJ165" s="1410"/>
      <c r="HLK165" s="1410"/>
      <c r="HLL165" s="1410"/>
      <c r="HLM165" s="1410"/>
      <c r="HLN165" s="1410"/>
      <c r="HLO165" s="1410"/>
      <c r="HLP165" s="1410"/>
      <c r="HLQ165" s="1410"/>
      <c r="HLR165" s="1410"/>
      <c r="HLS165" s="1410"/>
      <c r="HLT165" s="1410"/>
      <c r="HLU165" s="1410"/>
      <c r="HLV165" s="1410"/>
      <c r="HLW165" s="1410"/>
      <c r="HLX165" s="1410"/>
      <c r="HLY165" s="1410"/>
      <c r="HLZ165" s="1410"/>
      <c r="HMA165" s="1410"/>
      <c r="HMB165" s="1410"/>
      <c r="HMC165" s="1410"/>
      <c r="HMD165" s="1410"/>
      <c r="HME165" s="1410"/>
      <c r="HMF165" s="1410"/>
      <c r="HMG165" s="1410"/>
      <c r="HMH165" s="1410"/>
      <c r="HMI165" s="1410"/>
      <c r="HMJ165" s="1410"/>
      <c r="HMK165" s="1410"/>
      <c r="HML165" s="1410"/>
      <c r="HMM165" s="1410"/>
      <c r="HMN165" s="1410"/>
      <c r="HMO165" s="1410"/>
      <c r="HMP165" s="1410"/>
      <c r="HMQ165" s="1410"/>
      <c r="HMR165" s="1410"/>
      <c r="HMS165" s="1410"/>
      <c r="HMT165" s="1410"/>
      <c r="HMU165" s="1410"/>
      <c r="HMV165" s="1410"/>
      <c r="HMW165" s="1410"/>
      <c r="HMX165" s="1410"/>
      <c r="HMY165" s="1410"/>
      <c r="HMZ165" s="1410"/>
      <c r="HNA165" s="1410"/>
      <c r="HNB165" s="1410"/>
      <c r="HNC165" s="1410"/>
      <c r="HND165" s="1410"/>
      <c r="HNE165" s="1410"/>
      <c r="HNF165" s="1410"/>
      <c r="HNG165" s="1410"/>
      <c r="HNH165" s="1410"/>
      <c r="HNI165" s="1410"/>
      <c r="HNJ165" s="1410"/>
      <c r="HNK165" s="1410"/>
      <c r="HNL165" s="1410"/>
      <c r="HNM165" s="1410"/>
      <c r="HNN165" s="1410"/>
      <c r="HNO165" s="1410"/>
      <c r="HNP165" s="1410"/>
      <c r="HNQ165" s="1410"/>
      <c r="HNR165" s="1410"/>
      <c r="HNS165" s="1410"/>
      <c r="HNT165" s="1410"/>
      <c r="HNU165" s="1410"/>
      <c r="HNV165" s="1410"/>
      <c r="HNW165" s="1410"/>
      <c r="HNX165" s="1410"/>
      <c r="HNY165" s="1410"/>
      <c r="HNZ165" s="1410"/>
      <c r="HOA165" s="1410"/>
      <c r="HOB165" s="1410"/>
      <c r="HOC165" s="1410"/>
      <c r="HOD165" s="1410"/>
      <c r="HOE165" s="1410"/>
      <c r="HOF165" s="1410"/>
      <c r="HOG165" s="1410"/>
      <c r="HOH165" s="1410"/>
      <c r="HOI165" s="1410"/>
      <c r="HOJ165" s="1410"/>
      <c r="HOK165" s="1410"/>
      <c r="HOL165" s="1410"/>
      <c r="HOM165" s="1410"/>
      <c r="HON165" s="1410"/>
      <c r="HOO165" s="1410"/>
      <c r="HOP165" s="1410"/>
      <c r="HOQ165" s="1410"/>
      <c r="HOR165" s="1410"/>
      <c r="HOS165" s="1410"/>
      <c r="HOT165" s="1410"/>
      <c r="HOU165" s="1410"/>
      <c r="HOV165" s="1410"/>
      <c r="HOW165" s="1410"/>
      <c r="HOX165" s="1410"/>
      <c r="HOY165" s="1410"/>
      <c r="HOZ165" s="1410"/>
      <c r="HPA165" s="1410"/>
      <c r="HPB165" s="1410"/>
      <c r="HPC165" s="1410"/>
      <c r="HPD165" s="1410"/>
      <c r="HPE165" s="1410"/>
      <c r="HPF165" s="1410"/>
      <c r="HPG165" s="1410"/>
      <c r="HPH165" s="1410"/>
      <c r="HPI165" s="1410"/>
      <c r="HPJ165" s="1410"/>
      <c r="HPK165" s="1410"/>
      <c r="HPL165" s="1410"/>
      <c r="HPM165" s="1410"/>
      <c r="HPN165" s="1410"/>
      <c r="HPO165" s="1410"/>
      <c r="HPP165" s="1410"/>
      <c r="HPQ165" s="1410"/>
      <c r="HPR165" s="1410"/>
      <c r="HPS165" s="1410"/>
      <c r="HPT165" s="1410"/>
      <c r="HPU165" s="1410"/>
      <c r="HPV165" s="1410"/>
      <c r="HPW165" s="1410"/>
      <c r="HPX165" s="1410"/>
      <c r="HPY165" s="1410"/>
      <c r="HPZ165" s="1410"/>
      <c r="HQA165" s="1410"/>
      <c r="HQB165" s="1410"/>
      <c r="HQC165" s="1410"/>
      <c r="HQD165" s="1410"/>
      <c r="HQE165" s="1410"/>
      <c r="HQF165" s="1410"/>
      <c r="HQG165" s="1410"/>
      <c r="HQH165" s="1410"/>
      <c r="HQI165" s="1410"/>
      <c r="HQJ165" s="1410"/>
      <c r="HQK165" s="1410"/>
      <c r="HQL165" s="1410"/>
      <c r="HQM165" s="1410"/>
      <c r="HQN165" s="1410"/>
      <c r="HQO165" s="1410"/>
      <c r="HQP165" s="1410"/>
      <c r="HQQ165" s="1410"/>
      <c r="HQR165" s="1410"/>
      <c r="HQS165" s="1410"/>
      <c r="HQT165" s="1410"/>
      <c r="HQU165" s="1410"/>
      <c r="HQV165" s="1410"/>
      <c r="HQW165" s="1410"/>
      <c r="HQX165" s="1410"/>
      <c r="HQY165" s="1410"/>
      <c r="HQZ165" s="1410"/>
      <c r="HRA165" s="1410"/>
      <c r="HRB165" s="1410"/>
      <c r="HRC165" s="1410"/>
      <c r="HRD165" s="1410"/>
      <c r="HRE165" s="1410"/>
      <c r="HRF165" s="1410"/>
      <c r="HRG165" s="1410"/>
      <c r="HRH165" s="1410"/>
      <c r="HRI165" s="1410"/>
      <c r="HRJ165" s="1410"/>
      <c r="HRK165" s="1410"/>
      <c r="HRL165" s="1410"/>
      <c r="HRM165" s="1410"/>
      <c r="HRN165" s="1410"/>
      <c r="HRO165" s="1410"/>
      <c r="HRP165" s="1410"/>
      <c r="HRQ165" s="1410"/>
      <c r="HRR165" s="1410"/>
      <c r="HRS165" s="1410"/>
      <c r="HRT165" s="1410"/>
      <c r="HRU165" s="1410"/>
      <c r="HRV165" s="1410"/>
      <c r="HRW165" s="1410"/>
      <c r="HRX165" s="1410"/>
      <c r="HRY165" s="1410"/>
      <c r="HRZ165" s="1410"/>
      <c r="HSA165" s="1410"/>
      <c r="HSB165" s="1410"/>
      <c r="HSC165" s="1410"/>
      <c r="HSD165" s="1410"/>
      <c r="HSE165" s="1410"/>
      <c r="HSF165" s="1410"/>
      <c r="HSG165" s="1410"/>
      <c r="HSH165" s="1410"/>
      <c r="HSI165" s="1410"/>
      <c r="HSJ165" s="1410"/>
      <c r="HSK165" s="1410"/>
      <c r="HSL165" s="1410"/>
      <c r="HSM165" s="1410"/>
      <c r="HSN165" s="1410"/>
      <c r="HSO165" s="1410"/>
      <c r="HSP165" s="1410"/>
      <c r="HSQ165" s="1410"/>
      <c r="HSR165" s="1410"/>
      <c r="HSS165" s="1410"/>
      <c r="HST165" s="1410"/>
      <c r="HSU165" s="1410"/>
      <c r="HSV165" s="1410"/>
      <c r="HSW165" s="1410"/>
      <c r="HSX165" s="1410"/>
      <c r="HSY165" s="1410"/>
      <c r="HSZ165" s="1410"/>
      <c r="HTA165" s="1410"/>
      <c r="HTB165" s="1410"/>
      <c r="HTC165" s="1410"/>
      <c r="HTD165" s="1410"/>
      <c r="HTE165" s="1410"/>
      <c r="HTF165" s="1410"/>
      <c r="HTG165" s="1410"/>
      <c r="HTH165" s="1410"/>
      <c r="HTI165" s="1410"/>
      <c r="HTJ165" s="1410"/>
      <c r="HTK165" s="1410"/>
      <c r="HTL165" s="1410"/>
      <c r="HTM165" s="1410"/>
      <c r="HTN165" s="1410"/>
      <c r="HTO165" s="1410"/>
      <c r="HTP165" s="1410"/>
      <c r="HTQ165" s="1410"/>
      <c r="HTR165" s="1410"/>
      <c r="HTS165" s="1410"/>
      <c r="HTT165" s="1410"/>
      <c r="HTU165" s="1410"/>
      <c r="HTV165" s="1410"/>
      <c r="HTW165" s="1410"/>
      <c r="HTX165" s="1410"/>
      <c r="HTY165" s="1410"/>
      <c r="HTZ165" s="1410"/>
      <c r="HUA165" s="1410"/>
      <c r="HUB165" s="1410"/>
      <c r="HUC165" s="1410"/>
      <c r="HUD165" s="1410"/>
      <c r="HUE165" s="1410"/>
      <c r="HUF165" s="1410"/>
      <c r="HUG165" s="1410"/>
      <c r="HUH165" s="1410"/>
      <c r="HUI165" s="1410"/>
      <c r="HUJ165" s="1410"/>
      <c r="HUK165" s="1410"/>
      <c r="HUL165" s="1410"/>
      <c r="HUM165" s="1410"/>
      <c r="HUN165" s="1410"/>
      <c r="HUO165" s="1410"/>
      <c r="HUP165" s="1410"/>
      <c r="HUQ165" s="1410"/>
      <c r="HUR165" s="1410"/>
      <c r="HUS165" s="1410"/>
      <c r="HUT165" s="1410"/>
      <c r="HUU165" s="1410"/>
      <c r="HUV165" s="1410"/>
      <c r="HUW165" s="1410"/>
      <c r="HUX165" s="1410"/>
      <c r="HUY165" s="1410"/>
      <c r="HUZ165" s="1410"/>
      <c r="HVA165" s="1410"/>
      <c r="HVB165" s="1410"/>
      <c r="HVC165" s="1410"/>
      <c r="HVD165" s="1410"/>
      <c r="HVE165" s="1410"/>
      <c r="HVF165" s="1410"/>
      <c r="HVG165" s="1410"/>
      <c r="HVH165" s="1410"/>
      <c r="HVI165" s="1410"/>
      <c r="HVJ165" s="1410"/>
      <c r="HVK165" s="1410"/>
      <c r="HVL165" s="1410"/>
      <c r="HVM165" s="1410"/>
      <c r="HVN165" s="1410"/>
      <c r="HVO165" s="1410"/>
      <c r="HVP165" s="1410"/>
      <c r="HVQ165" s="1410"/>
      <c r="HVR165" s="1410"/>
      <c r="HVS165" s="1410"/>
      <c r="HVT165" s="1410"/>
      <c r="HVU165" s="1410"/>
      <c r="HVV165" s="1410"/>
      <c r="HVW165" s="1410"/>
      <c r="HVX165" s="1410"/>
      <c r="HVY165" s="1410"/>
      <c r="HVZ165" s="1410"/>
      <c r="HWA165" s="1410"/>
      <c r="HWB165" s="1410"/>
      <c r="HWC165" s="1410"/>
      <c r="HWD165" s="1410"/>
      <c r="HWE165" s="1410"/>
      <c r="HWF165" s="1410"/>
      <c r="HWG165" s="1410"/>
      <c r="HWH165" s="1410"/>
      <c r="HWI165" s="1410"/>
      <c r="HWJ165" s="1410"/>
      <c r="HWK165" s="1410"/>
      <c r="HWL165" s="1410"/>
      <c r="HWM165" s="1410"/>
      <c r="HWN165" s="1410"/>
      <c r="HWO165" s="1410"/>
      <c r="HWP165" s="1410"/>
      <c r="HWQ165" s="1410"/>
      <c r="HWR165" s="1410"/>
      <c r="HWS165" s="1410"/>
      <c r="HWT165" s="1410"/>
      <c r="HWU165" s="1410"/>
      <c r="HWV165" s="1410"/>
      <c r="HWW165" s="1410"/>
      <c r="HWX165" s="1410"/>
      <c r="HWY165" s="1410"/>
      <c r="HWZ165" s="1410"/>
      <c r="HXA165" s="1410"/>
      <c r="HXB165" s="1410"/>
      <c r="HXC165" s="1410"/>
      <c r="HXD165" s="1410"/>
      <c r="HXE165" s="1410"/>
      <c r="HXF165" s="1410"/>
      <c r="HXG165" s="1410"/>
      <c r="HXH165" s="1410"/>
      <c r="HXI165" s="1410"/>
      <c r="HXJ165" s="1410"/>
      <c r="HXK165" s="1410"/>
      <c r="HXL165" s="1410"/>
      <c r="HXM165" s="1410"/>
      <c r="HXN165" s="1410"/>
      <c r="HXO165" s="1410"/>
      <c r="HXP165" s="1410"/>
      <c r="HXQ165" s="1410"/>
      <c r="HXR165" s="1410"/>
      <c r="HXS165" s="1410"/>
      <c r="HXT165" s="1410"/>
      <c r="HXU165" s="1410"/>
      <c r="HXV165" s="1410"/>
      <c r="HXW165" s="1410"/>
      <c r="HXX165" s="1410"/>
      <c r="HXY165" s="1410"/>
      <c r="HXZ165" s="1410"/>
      <c r="HYA165" s="1410"/>
      <c r="HYB165" s="1410"/>
      <c r="HYC165" s="1410"/>
      <c r="HYD165" s="1410"/>
      <c r="HYE165" s="1410"/>
      <c r="HYF165" s="1410"/>
      <c r="HYG165" s="1410"/>
      <c r="HYH165" s="1410"/>
      <c r="HYI165" s="1410"/>
      <c r="HYJ165" s="1410"/>
      <c r="HYK165" s="1410"/>
      <c r="HYL165" s="1410"/>
      <c r="HYM165" s="1410"/>
      <c r="HYN165" s="1410"/>
      <c r="HYO165" s="1410"/>
      <c r="HYP165" s="1410"/>
      <c r="HYQ165" s="1410"/>
      <c r="HYR165" s="1410"/>
      <c r="HYS165" s="1410"/>
      <c r="HYT165" s="1410"/>
      <c r="HYU165" s="1410"/>
      <c r="HYV165" s="1410"/>
      <c r="HYW165" s="1410"/>
      <c r="HYX165" s="1410"/>
      <c r="HYY165" s="1410"/>
      <c r="HYZ165" s="1410"/>
      <c r="HZA165" s="1410"/>
      <c r="HZB165" s="1410"/>
      <c r="HZC165" s="1410"/>
      <c r="HZD165" s="1410"/>
      <c r="HZE165" s="1410"/>
      <c r="HZF165" s="1410"/>
      <c r="HZG165" s="1410"/>
      <c r="HZH165" s="1410"/>
      <c r="HZI165" s="1410"/>
      <c r="HZJ165" s="1410"/>
      <c r="HZK165" s="1410"/>
      <c r="HZL165" s="1410"/>
      <c r="HZM165" s="1410"/>
      <c r="HZN165" s="1410"/>
      <c r="HZO165" s="1410"/>
      <c r="HZP165" s="1410"/>
      <c r="HZQ165" s="1410"/>
      <c r="HZR165" s="1410"/>
      <c r="HZS165" s="1410"/>
      <c r="HZT165" s="1410"/>
      <c r="HZU165" s="1410"/>
      <c r="HZV165" s="1410"/>
      <c r="HZW165" s="1410"/>
      <c r="HZX165" s="1410"/>
      <c r="HZY165" s="1410"/>
      <c r="HZZ165" s="1410"/>
      <c r="IAA165" s="1410"/>
      <c r="IAB165" s="1410"/>
      <c r="IAC165" s="1410"/>
      <c r="IAD165" s="1410"/>
      <c r="IAE165" s="1410"/>
      <c r="IAF165" s="1410"/>
      <c r="IAG165" s="1410"/>
      <c r="IAH165" s="1410"/>
      <c r="IAI165" s="1410"/>
      <c r="IAJ165" s="1410"/>
      <c r="IAK165" s="1410"/>
      <c r="IAL165" s="1410"/>
      <c r="IAM165" s="1410"/>
      <c r="IAN165" s="1410"/>
      <c r="IAO165" s="1410"/>
      <c r="IAP165" s="1410"/>
      <c r="IAQ165" s="1410"/>
      <c r="IAR165" s="1410"/>
      <c r="IAS165" s="1410"/>
      <c r="IAT165" s="1410"/>
      <c r="IAU165" s="1410"/>
      <c r="IAV165" s="1410"/>
      <c r="IAW165" s="1410"/>
      <c r="IAX165" s="1410"/>
      <c r="IAY165" s="1410"/>
      <c r="IAZ165" s="1410"/>
      <c r="IBA165" s="1410"/>
      <c r="IBB165" s="1410"/>
      <c r="IBC165" s="1410"/>
      <c r="IBD165" s="1410"/>
      <c r="IBE165" s="1410"/>
      <c r="IBF165" s="1410"/>
      <c r="IBG165" s="1410"/>
      <c r="IBH165" s="1410"/>
      <c r="IBI165" s="1410"/>
      <c r="IBJ165" s="1410"/>
      <c r="IBK165" s="1410"/>
      <c r="IBL165" s="1410"/>
      <c r="IBM165" s="1410"/>
      <c r="IBN165" s="1410"/>
      <c r="IBO165" s="1410"/>
      <c r="IBP165" s="1410"/>
      <c r="IBQ165" s="1410"/>
      <c r="IBR165" s="1410"/>
      <c r="IBS165" s="1410"/>
      <c r="IBT165" s="1410"/>
      <c r="IBU165" s="1410"/>
      <c r="IBV165" s="1410"/>
      <c r="IBW165" s="1410"/>
      <c r="IBX165" s="1410"/>
      <c r="IBY165" s="1410"/>
      <c r="IBZ165" s="1410"/>
      <c r="ICA165" s="1410"/>
      <c r="ICB165" s="1410"/>
      <c r="ICC165" s="1410"/>
      <c r="ICD165" s="1410"/>
      <c r="ICE165" s="1410"/>
      <c r="ICF165" s="1410"/>
      <c r="ICG165" s="1410"/>
      <c r="ICH165" s="1410"/>
      <c r="ICI165" s="1410"/>
      <c r="ICJ165" s="1410"/>
      <c r="ICK165" s="1410"/>
      <c r="ICL165" s="1410"/>
      <c r="ICM165" s="1410"/>
      <c r="ICN165" s="1410"/>
      <c r="ICO165" s="1410"/>
      <c r="ICP165" s="1410"/>
      <c r="ICQ165" s="1410"/>
      <c r="ICR165" s="1410"/>
      <c r="ICS165" s="1410"/>
      <c r="ICT165" s="1410"/>
      <c r="ICU165" s="1410"/>
      <c r="ICV165" s="1410"/>
      <c r="ICW165" s="1410"/>
      <c r="ICX165" s="1410"/>
      <c r="ICY165" s="1410"/>
      <c r="ICZ165" s="1410"/>
      <c r="IDA165" s="1410"/>
      <c r="IDB165" s="1410"/>
      <c r="IDC165" s="1410"/>
      <c r="IDD165" s="1410"/>
      <c r="IDE165" s="1410"/>
      <c r="IDF165" s="1410"/>
      <c r="IDG165" s="1410"/>
      <c r="IDH165" s="1410"/>
      <c r="IDI165" s="1410"/>
      <c r="IDJ165" s="1410"/>
      <c r="IDK165" s="1410"/>
      <c r="IDL165" s="1410"/>
      <c r="IDM165" s="1410"/>
      <c r="IDN165" s="1410"/>
      <c r="IDO165" s="1410"/>
      <c r="IDP165" s="1410"/>
      <c r="IDQ165" s="1410"/>
      <c r="IDR165" s="1410"/>
      <c r="IDS165" s="1410"/>
      <c r="IDT165" s="1410"/>
      <c r="IDU165" s="1410"/>
      <c r="IDV165" s="1410"/>
      <c r="IDW165" s="1410"/>
      <c r="IDX165" s="1410"/>
      <c r="IDY165" s="1410"/>
      <c r="IDZ165" s="1410"/>
      <c r="IEA165" s="1410"/>
      <c r="IEB165" s="1410"/>
      <c r="IEC165" s="1410"/>
      <c r="IED165" s="1410"/>
      <c r="IEE165" s="1410"/>
      <c r="IEF165" s="1410"/>
      <c r="IEG165" s="1410"/>
      <c r="IEH165" s="1410"/>
      <c r="IEI165" s="1410"/>
      <c r="IEJ165" s="1410"/>
      <c r="IEK165" s="1410"/>
      <c r="IEL165" s="1410"/>
      <c r="IEM165" s="1410"/>
      <c r="IEN165" s="1410"/>
      <c r="IEO165" s="1410"/>
      <c r="IEP165" s="1410"/>
      <c r="IEQ165" s="1410"/>
      <c r="IER165" s="1410"/>
      <c r="IES165" s="1410"/>
      <c r="IET165" s="1410"/>
      <c r="IEU165" s="1410"/>
      <c r="IEV165" s="1410"/>
      <c r="IEW165" s="1410"/>
      <c r="IEX165" s="1410"/>
      <c r="IEY165" s="1410"/>
      <c r="IEZ165" s="1410"/>
      <c r="IFA165" s="1410"/>
      <c r="IFB165" s="1410"/>
      <c r="IFC165" s="1410"/>
      <c r="IFD165" s="1410"/>
      <c r="IFE165" s="1410"/>
      <c r="IFF165" s="1410"/>
      <c r="IFG165" s="1410"/>
      <c r="IFH165" s="1410"/>
      <c r="IFI165" s="1410"/>
      <c r="IFJ165" s="1410"/>
      <c r="IFK165" s="1410"/>
      <c r="IFL165" s="1410"/>
      <c r="IFM165" s="1410"/>
      <c r="IFN165" s="1410"/>
      <c r="IFO165" s="1410"/>
      <c r="IFP165" s="1410"/>
      <c r="IFQ165" s="1410"/>
      <c r="IFR165" s="1410"/>
      <c r="IFS165" s="1410"/>
      <c r="IFT165" s="1410"/>
      <c r="IFU165" s="1410"/>
      <c r="IFV165" s="1410"/>
      <c r="IFW165" s="1410"/>
      <c r="IFX165" s="1410"/>
      <c r="IFY165" s="1410"/>
      <c r="IFZ165" s="1410"/>
      <c r="IGA165" s="1410"/>
      <c r="IGB165" s="1410"/>
      <c r="IGC165" s="1410"/>
      <c r="IGD165" s="1410"/>
      <c r="IGE165" s="1410"/>
      <c r="IGF165" s="1410"/>
      <c r="IGG165" s="1410"/>
      <c r="IGH165" s="1410"/>
      <c r="IGI165" s="1410"/>
      <c r="IGJ165" s="1410"/>
      <c r="IGK165" s="1410"/>
      <c r="IGL165" s="1410"/>
      <c r="IGM165" s="1410"/>
      <c r="IGN165" s="1410"/>
      <c r="IGO165" s="1410"/>
      <c r="IGP165" s="1410"/>
      <c r="IGQ165" s="1410"/>
      <c r="IGR165" s="1410"/>
      <c r="IGS165" s="1410"/>
      <c r="IGT165" s="1410"/>
      <c r="IGU165" s="1410"/>
      <c r="IGV165" s="1410"/>
      <c r="IGW165" s="1410"/>
      <c r="IGX165" s="1410"/>
      <c r="IGY165" s="1410"/>
      <c r="IGZ165" s="1410"/>
      <c r="IHA165" s="1410"/>
      <c r="IHB165" s="1410"/>
      <c r="IHC165" s="1410"/>
      <c r="IHD165" s="1410"/>
      <c r="IHE165" s="1410"/>
      <c r="IHF165" s="1410"/>
      <c r="IHG165" s="1410"/>
      <c r="IHH165" s="1410"/>
      <c r="IHI165" s="1410"/>
      <c r="IHJ165" s="1410"/>
      <c r="IHK165" s="1410"/>
      <c r="IHL165" s="1410"/>
      <c r="IHM165" s="1410"/>
      <c r="IHN165" s="1410"/>
      <c r="IHO165" s="1410"/>
      <c r="IHP165" s="1410"/>
      <c r="IHQ165" s="1410"/>
      <c r="IHR165" s="1410"/>
      <c r="IHS165" s="1410"/>
      <c r="IHT165" s="1410"/>
      <c r="IHU165" s="1410"/>
      <c r="IHV165" s="1410"/>
      <c r="IHW165" s="1410"/>
      <c r="IHX165" s="1410"/>
      <c r="IHY165" s="1410"/>
      <c r="IHZ165" s="1410"/>
      <c r="IIA165" s="1410"/>
      <c r="IIB165" s="1410"/>
      <c r="IIC165" s="1410"/>
      <c r="IID165" s="1410"/>
      <c r="IIE165" s="1410"/>
      <c r="IIF165" s="1410"/>
      <c r="IIG165" s="1410"/>
      <c r="IIH165" s="1410"/>
      <c r="III165" s="1410"/>
      <c r="IIJ165" s="1410"/>
      <c r="IIK165" s="1410"/>
      <c r="IIL165" s="1410"/>
      <c r="IIM165" s="1410"/>
      <c r="IIN165" s="1410"/>
      <c r="IIO165" s="1410"/>
      <c r="IIP165" s="1410"/>
      <c r="IIQ165" s="1410"/>
      <c r="IIR165" s="1410"/>
      <c r="IIS165" s="1410"/>
      <c r="IIT165" s="1410"/>
      <c r="IIU165" s="1410"/>
      <c r="IIV165" s="1410"/>
      <c r="IIW165" s="1410"/>
      <c r="IIX165" s="1410"/>
      <c r="IIY165" s="1410"/>
      <c r="IIZ165" s="1410"/>
      <c r="IJA165" s="1410"/>
      <c r="IJB165" s="1410"/>
      <c r="IJC165" s="1410"/>
      <c r="IJD165" s="1410"/>
      <c r="IJE165" s="1410"/>
      <c r="IJF165" s="1410"/>
      <c r="IJG165" s="1410"/>
      <c r="IJH165" s="1410"/>
      <c r="IJI165" s="1410"/>
      <c r="IJJ165" s="1410"/>
      <c r="IJK165" s="1410"/>
      <c r="IJL165" s="1410"/>
      <c r="IJM165" s="1410"/>
      <c r="IJN165" s="1410"/>
      <c r="IJO165" s="1410"/>
      <c r="IJP165" s="1410"/>
      <c r="IJQ165" s="1410"/>
      <c r="IJR165" s="1410"/>
      <c r="IJS165" s="1410"/>
      <c r="IJT165" s="1410"/>
      <c r="IJU165" s="1410"/>
      <c r="IJV165" s="1410"/>
      <c r="IJW165" s="1410"/>
      <c r="IJX165" s="1410"/>
      <c r="IJY165" s="1410"/>
      <c r="IJZ165" s="1410"/>
      <c r="IKA165" s="1410"/>
      <c r="IKB165" s="1410"/>
      <c r="IKC165" s="1410"/>
      <c r="IKD165" s="1410"/>
      <c r="IKE165" s="1410"/>
      <c r="IKF165" s="1410"/>
      <c r="IKG165" s="1410"/>
      <c r="IKH165" s="1410"/>
      <c r="IKI165" s="1410"/>
      <c r="IKJ165" s="1410"/>
      <c r="IKK165" s="1410"/>
      <c r="IKL165" s="1410"/>
      <c r="IKM165" s="1410"/>
      <c r="IKN165" s="1410"/>
      <c r="IKO165" s="1410"/>
      <c r="IKP165" s="1410"/>
      <c r="IKQ165" s="1410"/>
      <c r="IKR165" s="1410"/>
      <c r="IKS165" s="1410"/>
      <c r="IKT165" s="1410"/>
      <c r="IKU165" s="1410"/>
      <c r="IKV165" s="1410"/>
      <c r="IKW165" s="1410"/>
      <c r="IKX165" s="1410"/>
      <c r="IKY165" s="1410"/>
      <c r="IKZ165" s="1410"/>
      <c r="ILA165" s="1410"/>
      <c r="ILB165" s="1410"/>
      <c r="ILC165" s="1410"/>
      <c r="ILD165" s="1410"/>
      <c r="ILE165" s="1410"/>
      <c r="ILF165" s="1410"/>
      <c r="ILG165" s="1410"/>
      <c r="ILH165" s="1410"/>
      <c r="ILI165" s="1410"/>
      <c r="ILJ165" s="1410"/>
      <c r="ILK165" s="1410"/>
      <c r="ILL165" s="1410"/>
      <c r="ILM165" s="1410"/>
      <c r="ILN165" s="1410"/>
      <c r="ILO165" s="1410"/>
      <c r="ILP165" s="1410"/>
      <c r="ILQ165" s="1410"/>
      <c r="ILR165" s="1410"/>
      <c r="ILS165" s="1410"/>
      <c r="ILT165" s="1410"/>
      <c r="ILU165" s="1410"/>
      <c r="ILV165" s="1410"/>
      <c r="ILW165" s="1410"/>
      <c r="ILX165" s="1410"/>
      <c r="ILY165" s="1410"/>
      <c r="ILZ165" s="1410"/>
      <c r="IMA165" s="1410"/>
      <c r="IMB165" s="1410"/>
      <c r="IMC165" s="1410"/>
      <c r="IMD165" s="1410"/>
      <c r="IME165" s="1410"/>
      <c r="IMF165" s="1410"/>
      <c r="IMG165" s="1410"/>
      <c r="IMH165" s="1410"/>
      <c r="IMI165" s="1410"/>
      <c r="IMJ165" s="1410"/>
      <c r="IMK165" s="1410"/>
      <c r="IML165" s="1410"/>
      <c r="IMM165" s="1410"/>
      <c r="IMN165" s="1410"/>
      <c r="IMO165" s="1410"/>
      <c r="IMP165" s="1410"/>
      <c r="IMQ165" s="1410"/>
      <c r="IMR165" s="1410"/>
      <c r="IMS165" s="1410"/>
      <c r="IMT165" s="1410"/>
      <c r="IMU165" s="1410"/>
      <c r="IMV165" s="1410"/>
      <c r="IMW165" s="1410"/>
      <c r="IMX165" s="1410"/>
      <c r="IMY165" s="1410"/>
      <c r="IMZ165" s="1410"/>
      <c r="INA165" s="1410"/>
      <c r="INB165" s="1410"/>
      <c r="INC165" s="1410"/>
      <c r="IND165" s="1410"/>
      <c r="INE165" s="1410"/>
      <c r="INF165" s="1410"/>
      <c r="ING165" s="1410"/>
      <c r="INH165" s="1410"/>
      <c r="INI165" s="1410"/>
      <c r="INJ165" s="1410"/>
      <c r="INK165" s="1410"/>
      <c r="INL165" s="1410"/>
      <c r="INM165" s="1410"/>
      <c r="INN165" s="1410"/>
      <c r="INO165" s="1410"/>
      <c r="INP165" s="1410"/>
      <c r="INQ165" s="1410"/>
      <c r="INR165" s="1410"/>
      <c r="INS165" s="1410"/>
      <c r="INT165" s="1410"/>
      <c r="INU165" s="1410"/>
      <c r="INV165" s="1410"/>
      <c r="INW165" s="1410"/>
      <c r="INX165" s="1410"/>
      <c r="INY165" s="1410"/>
      <c r="INZ165" s="1410"/>
      <c r="IOA165" s="1410"/>
      <c r="IOB165" s="1410"/>
      <c r="IOC165" s="1410"/>
      <c r="IOD165" s="1410"/>
      <c r="IOE165" s="1410"/>
      <c r="IOF165" s="1410"/>
      <c r="IOG165" s="1410"/>
      <c r="IOH165" s="1410"/>
      <c r="IOI165" s="1410"/>
      <c r="IOJ165" s="1410"/>
      <c r="IOK165" s="1410"/>
      <c r="IOL165" s="1410"/>
      <c r="IOM165" s="1410"/>
      <c r="ION165" s="1410"/>
      <c r="IOO165" s="1410"/>
      <c r="IOP165" s="1410"/>
      <c r="IOQ165" s="1410"/>
      <c r="IOR165" s="1410"/>
      <c r="IOS165" s="1410"/>
      <c r="IOT165" s="1410"/>
      <c r="IOU165" s="1410"/>
      <c r="IOV165" s="1410"/>
      <c r="IOW165" s="1410"/>
      <c r="IOX165" s="1410"/>
      <c r="IOY165" s="1410"/>
      <c r="IOZ165" s="1410"/>
      <c r="IPA165" s="1410"/>
      <c r="IPB165" s="1410"/>
      <c r="IPC165" s="1410"/>
      <c r="IPD165" s="1410"/>
      <c r="IPE165" s="1410"/>
      <c r="IPF165" s="1410"/>
      <c r="IPG165" s="1410"/>
      <c r="IPH165" s="1410"/>
      <c r="IPI165" s="1410"/>
      <c r="IPJ165" s="1410"/>
      <c r="IPK165" s="1410"/>
      <c r="IPL165" s="1410"/>
      <c r="IPM165" s="1410"/>
      <c r="IPN165" s="1410"/>
      <c r="IPO165" s="1410"/>
      <c r="IPP165" s="1410"/>
      <c r="IPQ165" s="1410"/>
      <c r="IPR165" s="1410"/>
      <c r="IPS165" s="1410"/>
      <c r="IPT165" s="1410"/>
      <c r="IPU165" s="1410"/>
      <c r="IPV165" s="1410"/>
      <c r="IPW165" s="1410"/>
      <c r="IPX165" s="1410"/>
      <c r="IPY165" s="1410"/>
      <c r="IPZ165" s="1410"/>
      <c r="IQA165" s="1410"/>
      <c r="IQB165" s="1410"/>
      <c r="IQC165" s="1410"/>
      <c r="IQD165" s="1410"/>
      <c r="IQE165" s="1410"/>
      <c r="IQF165" s="1410"/>
      <c r="IQG165" s="1410"/>
      <c r="IQH165" s="1410"/>
      <c r="IQI165" s="1410"/>
      <c r="IQJ165" s="1410"/>
      <c r="IQK165" s="1410"/>
      <c r="IQL165" s="1410"/>
      <c r="IQM165" s="1410"/>
      <c r="IQN165" s="1410"/>
      <c r="IQO165" s="1410"/>
      <c r="IQP165" s="1410"/>
      <c r="IQQ165" s="1410"/>
      <c r="IQR165" s="1410"/>
      <c r="IQS165" s="1410"/>
      <c r="IQT165" s="1410"/>
      <c r="IQU165" s="1410"/>
      <c r="IQV165" s="1410"/>
      <c r="IQW165" s="1410"/>
      <c r="IQX165" s="1410"/>
      <c r="IQY165" s="1410"/>
      <c r="IQZ165" s="1410"/>
      <c r="IRA165" s="1410"/>
      <c r="IRB165" s="1410"/>
      <c r="IRC165" s="1410"/>
      <c r="IRD165" s="1410"/>
      <c r="IRE165" s="1410"/>
      <c r="IRF165" s="1410"/>
      <c r="IRG165" s="1410"/>
      <c r="IRH165" s="1410"/>
      <c r="IRI165" s="1410"/>
      <c r="IRJ165" s="1410"/>
      <c r="IRK165" s="1410"/>
      <c r="IRL165" s="1410"/>
      <c r="IRM165" s="1410"/>
      <c r="IRN165" s="1410"/>
      <c r="IRO165" s="1410"/>
      <c r="IRP165" s="1410"/>
      <c r="IRQ165" s="1410"/>
      <c r="IRR165" s="1410"/>
      <c r="IRS165" s="1410"/>
      <c r="IRT165" s="1410"/>
      <c r="IRU165" s="1410"/>
      <c r="IRV165" s="1410"/>
      <c r="IRW165" s="1410"/>
      <c r="IRX165" s="1410"/>
      <c r="IRY165" s="1410"/>
      <c r="IRZ165" s="1410"/>
      <c r="ISA165" s="1410"/>
      <c r="ISB165" s="1410"/>
      <c r="ISC165" s="1410"/>
      <c r="ISD165" s="1410"/>
      <c r="ISE165" s="1410"/>
      <c r="ISF165" s="1410"/>
      <c r="ISG165" s="1410"/>
      <c r="ISH165" s="1410"/>
      <c r="ISI165" s="1410"/>
      <c r="ISJ165" s="1410"/>
      <c r="ISK165" s="1410"/>
      <c r="ISL165" s="1410"/>
      <c r="ISM165" s="1410"/>
      <c r="ISN165" s="1410"/>
      <c r="ISO165" s="1410"/>
      <c r="ISP165" s="1410"/>
      <c r="ISQ165" s="1410"/>
      <c r="ISR165" s="1410"/>
      <c r="ISS165" s="1410"/>
      <c r="IST165" s="1410"/>
      <c r="ISU165" s="1410"/>
      <c r="ISV165" s="1410"/>
      <c r="ISW165" s="1410"/>
      <c r="ISX165" s="1410"/>
      <c r="ISY165" s="1410"/>
      <c r="ISZ165" s="1410"/>
      <c r="ITA165" s="1410"/>
      <c r="ITB165" s="1410"/>
      <c r="ITC165" s="1410"/>
      <c r="ITD165" s="1410"/>
      <c r="ITE165" s="1410"/>
      <c r="ITF165" s="1410"/>
      <c r="ITG165" s="1410"/>
      <c r="ITH165" s="1410"/>
      <c r="ITI165" s="1410"/>
      <c r="ITJ165" s="1410"/>
      <c r="ITK165" s="1410"/>
      <c r="ITL165" s="1410"/>
      <c r="ITM165" s="1410"/>
      <c r="ITN165" s="1410"/>
      <c r="ITO165" s="1410"/>
      <c r="ITP165" s="1410"/>
      <c r="ITQ165" s="1410"/>
      <c r="ITR165" s="1410"/>
      <c r="ITS165" s="1410"/>
      <c r="ITT165" s="1410"/>
      <c r="ITU165" s="1410"/>
      <c r="ITV165" s="1410"/>
      <c r="ITW165" s="1410"/>
      <c r="ITX165" s="1410"/>
      <c r="ITY165" s="1410"/>
      <c r="ITZ165" s="1410"/>
      <c r="IUA165" s="1410"/>
      <c r="IUB165" s="1410"/>
      <c r="IUC165" s="1410"/>
      <c r="IUD165" s="1410"/>
      <c r="IUE165" s="1410"/>
      <c r="IUF165" s="1410"/>
      <c r="IUG165" s="1410"/>
      <c r="IUH165" s="1410"/>
      <c r="IUI165" s="1410"/>
      <c r="IUJ165" s="1410"/>
      <c r="IUK165" s="1410"/>
      <c r="IUL165" s="1410"/>
      <c r="IUM165" s="1410"/>
      <c r="IUN165" s="1410"/>
      <c r="IUO165" s="1410"/>
      <c r="IUP165" s="1410"/>
      <c r="IUQ165" s="1410"/>
      <c r="IUR165" s="1410"/>
      <c r="IUS165" s="1410"/>
      <c r="IUT165" s="1410"/>
      <c r="IUU165" s="1410"/>
      <c r="IUV165" s="1410"/>
      <c r="IUW165" s="1410"/>
      <c r="IUX165" s="1410"/>
      <c r="IUY165" s="1410"/>
      <c r="IUZ165" s="1410"/>
      <c r="IVA165" s="1410"/>
      <c r="IVB165" s="1410"/>
      <c r="IVC165" s="1410"/>
      <c r="IVD165" s="1410"/>
      <c r="IVE165" s="1410"/>
      <c r="IVF165" s="1410"/>
      <c r="IVG165" s="1410"/>
      <c r="IVH165" s="1410"/>
      <c r="IVI165" s="1410"/>
      <c r="IVJ165" s="1410"/>
      <c r="IVK165" s="1410"/>
      <c r="IVL165" s="1410"/>
      <c r="IVM165" s="1410"/>
      <c r="IVN165" s="1410"/>
      <c r="IVO165" s="1410"/>
      <c r="IVP165" s="1410"/>
      <c r="IVQ165" s="1410"/>
      <c r="IVR165" s="1410"/>
      <c r="IVS165" s="1410"/>
      <c r="IVT165" s="1410"/>
      <c r="IVU165" s="1410"/>
      <c r="IVV165" s="1410"/>
      <c r="IVW165" s="1410"/>
      <c r="IVX165" s="1410"/>
      <c r="IVY165" s="1410"/>
      <c r="IVZ165" s="1410"/>
      <c r="IWA165" s="1410"/>
      <c r="IWB165" s="1410"/>
      <c r="IWC165" s="1410"/>
      <c r="IWD165" s="1410"/>
      <c r="IWE165" s="1410"/>
      <c r="IWF165" s="1410"/>
      <c r="IWG165" s="1410"/>
      <c r="IWH165" s="1410"/>
      <c r="IWI165" s="1410"/>
      <c r="IWJ165" s="1410"/>
      <c r="IWK165" s="1410"/>
      <c r="IWL165" s="1410"/>
      <c r="IWM165" s="1410"/>
      <c r="IWN165" s="1410"/>
      <c r="IWO165" s="1410"/>
      <c r="IWP165" s="1410"/>
      <c r="IWQ165" s="1410"/>
      <c r="IWR165" s="1410"/>
      <c r="IWS165" s="1410"/>
      <c r="IWT165" s="1410"/>
      <c r="IWU165" s="1410"/>
      <c r="IWV165" s="1410"/>
      <c r="IWW165" s="1410"/>
      <c r="IWX165" s="1410"/>
      <c r="IWY165" s="1410"/>
      <c r="IWZ165" s="1410"/>
      <c r="IXA165" s="1410"/>
      <c r="IXB165" s="1410"/>
      <c r="IXC165" s="1410"/>
      <c r="IXD165" s="1410"/>
      <c r="IXE165" s="1410"/>
      <c r="IXF165" s="1410"/>
      <c r="IXG165" s="1410"/>
      <c r="IXH165" s="1410"/>
      <c r="IXI165" s="1410"/>
      <c r="IXJ165" s="1410"/>
      <c r="IXK165" s="1410"/>
      <c r="IXL165" s="1410"/>
      <c r="IXM165" s="1410"/>
      <c r="IXN165" s="1410"/>
      <c r="IXO165" s="1410"/>
      <c r="IXP165" s="1410"/>
      <c r="IXQ165" s="1410"/>
      <c r="IXR165" s="1410"/>
      <c r="IXS165" s="1410"/>
      <c r="IXT165" s="1410"/>
      <c r="IXU165" s="1410"/>
      <c r="IXV165" s="1410"/>
      <c r="IXW165" s="1410"/>
      <c r="IXX165" s="1410"/>
      <c r="IXY165" s="1410"/>
      <c r="IXZ165" s="1410"/>
      <c r="IYA165" s="1410"/>
      <c r="IYB165" s="1410"/>
      <c r="IYC165" s="1410"/>
      <c r="IYD165" s="1410"/>
      <c r="IYE165" s="1410"/>
      <c r="IYF165" s="1410"/>
      <c r="IYG165" s="1410"/>
      <c r="IYH165" s="1410"/>
      <c r="IYI165" s="1410"/>
      <c r="IYJ165" s="1410"/>
      <c r="IYK165" s="1410"/>
      <c r="IYL165" s="1410"/>
      <c r="IYM165" s="1410"/>
      <c r="IYN165" s="1410"/>
      <c r="IYO165" s="1410"/>
      <c r="IYP165" s="1410"/>
      <c r="IYQ165" s="1410"/>
      <c r="IYR165" s="1410"/>
      <c r="IYS165" s="1410"/>
      <c r="IYT165" s="1410"/>
      <c r="IYU165" s="1410"/>
      <c r="IYV165" s="1410"/>
      <c r="IYW165" s="1410"/>
      <c r="IYX165" s="1410"/>
      <c r="IYY165" s="1410"/>
      <c r="IYZ165" s="1410"/>
      <c r="IZA165" s="1410"/>
      <c r="IZB165" s="1410"/>
      <c r="IZC165" s="1410"/>
      <c r="IZD165" s="1410"/>
      <c r="IZE165" s="1410"/>
      <c r="IZF165" s="1410"/>
      <c r="IZG165" s="1410"/>
      <c r="IZH165" s="1410"/>
      <c r="IZI165" s="1410"/>
      <c r="IZJ165" s="1410"/>
      <c r="IZK165" s="1410"/>
      <c r="IZL165" s="1410"/>
      <c r="IZM165" s="1410"/>
      <c r="IZN165" s="1410"/>
      <c r="IZO165" s="1410"/>
      <c r="IZP165" s="1410"/>
      <c r="IZQ165" s="1410"/>
      <c r="IZR165" s="1410"/>
      <c r="IZS165" s="1410"/>
      <c r="IZT165" s="1410"/>
      <c r="IZU165" s="1410"/>
      <c r="IZV165" s="1410"/>
      <c r="IZW165" s="1410"/>
      <c r="IZX165" s="1410"/>
      <c r="IZY165" s="1410"/>
      <c r="IZZ165" s="1410"/>
      <c r="JAA165" s="1410"/>
      <c r="JAB165" s="1410"/>
      <c r="JAC165" s="1410"/>
      <c r="JAD165" s="1410"/>
      <c r="JAE165" s="1410"/>
      <c r="JAF165" s="1410"/>
      <c r="JAG165" s="1410"/>
      <c r="JAH165" s="1410"/>
      <c r="JAI165" s="1410"/>
      <c r="JAJ165" s="1410"/>
      <c r="JAK165" s="1410"/>
      <c r="JAL165" s="1410"/>
      <c r="JAM165" s="1410"/>
      <c r="JAN165" s="1410"/>
      <c r="JAO165" s="1410"/>
      <c r="JAP165" s="1410"/>
      <c r="JAQ165" s="1410"/>
      <c r="JAR165" s="1410"/>
      <c r="JAS165" s="1410"/>
      <c r="JAT165" s="1410"/>
      <c r="JAU165" s="1410"/>
      <c r="JAV165" s="1410"/>
      <c r="JAW165" s="1410"/>
      <c r="JAX165" s="1410"/>
      <c r="JAY165" s="1410"/>
      <c r="JAZ165" s="1410"/>
      <c r="JBA165" s="1410"/>
      <c r="JBB165" s="1410"/>
      <c r="JBC165" s="1410"/>
      <c r="JBD165" s="1410"/>
      <c r="JBE165" s="1410"/>
      <c r="JBF165" s="1410"/>
      <c r="JBG165" s="1410"/>
      <c r="JBH165" s="1410"/>
      <c r="JBI165" s="1410"/>
      <c r="JBJ165" s="1410"/>
      <c r="JBK165" s="1410"/>
      <c r="JBL165" s="1410"/>
      <c r="JBM165" s="1410"/>
      <c r="JBN165" s="1410"/>
      <c r="JBO165" s="1410"/>
      <c r="JBP165" s="1410"/>
      <c r="JBQ165" s="1410"/>
      <c r="JBR165" s="1410"/>
      <c r="JBS165" s="1410"/>
      <c r="JBT165" s="1410"/>
      <c r="JBU165" s="1410"/>
      <c r="JBV165" s="1410"/>
      <c r="JBW165" s="1410"/>
      <c r="JBX165" s="1410"/>
      <c r="JBY165" s="1410"/>
      <c r="JBZ165" s="1410"/>
      <c r="JCA165" s="1410"/>
      <c r="JCB165" s="1410"/>
      <c r="JCC165" s="1410"/>
      <c r="JCD165" s="1410"/>
      <c r="JCE165" s="1410"/>
      <c r="JCF165" s="1410"/>
      <c r="JCG165" s="1410"/>
      <c r="JCH165" s="1410"/>
      <c r="JCI165" s="1410"/>
      <c r="JCJ165" s="1410"/>
      <c r="JCK165" s="1410"/>
      <c r="JCL165" s="1410"/>
      <c r="JCM165" s="1410"/>
      <c r="JCN165" s="1410"/>
      <c r="JCO165" s="1410"/>
      <c r="JCP165" s="1410"/>
      <c r="JCQ165" s="1410"/>
      <c r="JCR165" s="1410"/>
      <c r="JCS165" s="1410"/>
      <c r="JCT165" s="1410"/>
      <c r="JCU165" s="1410"/>
      <c r="JCV165" s="1410"/>
      <c r="JCW165" s="1410"/>
      <c r="JCX165" s="1410"/>
      <c r="JCY165" s="1410"/>
      <c r="JCZ165" s="1410"/>
      <c r="JDA165" s="1410"/>
      <c r="JDB165" s="1410"/>
      <c r="JDC165" s="1410"/>
      <c r="JDD165" s="1410"/>
      <c r="JDE165" s="1410"/>
      <c r="JDF165" s="1410"/>
      <c r="JDG165" s="1410"/>
      <c r="JDH165" s="1410"/>
      <c r="JDI165" s="1410"/>
      <c r="JDJ165" s="1410"/>
      <c r="JDK165" s="1410"/>
      <c r="JDL165" s="1410"/>
      <c r="JDM165" s="1410"/>
      <c r="JDN165" s="1410"/>
      <c r="JDO165" s="1410"/>
      <c r="JDP165" s="1410"/>
      <c r="JDQ165" s="1410"/>
      <c r="JDR165" s="1410"/>
      <c r="JDS165" s="1410"/>
      <c r="JDT165" s="1410"/>
      <c r="JDU165" s="1410"/>
      <c r="JDV165" s="1410"/>
      <c r="JDW165" s="1410"/>
      <c r="JDX165" s="1410"/>
      <c r="JDY165" s="1410"/>
      <c r="JDZ165" s="1410"/>
      <c r="JEA165" s="1410"/>
      <c r="JEB165" s="1410"/>
      <c r="JEC165" s="1410"/>
      <c r="JED165" s="1410"/>
      <c r="JEE165" s="1410"/>
      <c r="JEF165" s="1410"/>
      <c r="JEG165" s="1410"/>
      <c r="JEH165" s="1410"/>
      <c r="JEI165" s="1410"/>
      <c r="JEJ165" s="1410"/>
      <c r="JEK165" s="1410"/>
      <c r="JEL165" s="1410"/>
      <c r="JEM165" s="1410"/>
      <c r="JEN165" s="1410"/>
      <c r="JEO165" s="1410"/>
      <c r="JEP165" s="1410"/>
      <c r="JEQ165" s="1410"/>
      <c r="JER165" s="1410"/>
      <c r="JES165" s="1410"/>
      <c r="JET165" s="1410"/>
      <c r="JEU165" s="1410"/>
      <c r="JEV165" s="1410"/>
      <c r="JEW165" s="1410"/>
      <c r="JEX165" s="1410"/>
      <c r="JEY165" s="1410"/>
      <c r="JEZ165" s="1410"/>
      <c r="JFA165" s="1410"/>
      <c r="JFB165" s="1410"/>
      <c r="JFC165" s="1410"/>
      <c r="JFD165" s="1410"/>
      <c r="JFE165" s="1410"/>
      <c r="JFF165" s="1410"/>
      <c r="JFG165" s="1410"/>
      <c r="JFH165" s="1410"/>
      <c r="JFI165" s="1410"/>
      <c r="JFJ165" s="1410"/>
      <c r="JFK165" s="1410"/>
      <c r="JFL165" s="1410"/>
      <c r="JFM165" s="1410"/>
      <c r="JFN165" s="1410"/>
      <c r="JFO165" s="1410"/>
      <c r="JFP165" s="1410"/>
      <c r="JFQ165" s="1410"/>
      <c r="JFR165" s="1410"/>
      <c r="JFS165" s="1410"/>
      <c r="JFT165" s="1410"/>
      <c r="JFU165" s="1410"/>
      <c r="JFV165" s="1410"/>
      <c r="JFW165" s="1410"/>
      <c r="JFX165" s="1410"/>
      <c r="JFY165" s="1410"/>
      <c r="JFZ165" s="1410"/>
      <c r="JGA165" s="1410"/>
      <c r="JGB165" s="1410"/>
      <c r="JGC165" s="1410"/>
      <c r="JGD165" s="1410"/>
      <c r="JGE165" s="1410"/>
      <c r="JGF165" s="1410"/>
      <c r="JGG165" s="1410"/>
      <c r="JGH165" s="1410"/>
      <c r="JGI165" s="1410"/>
      <c r="JGJ165" s="1410"/>
      <c r="JGK165" s="1410"/>
      <c r="JGL165" s="1410"/>
      <c r="JGM165" s="1410"/>
      <c r="JGN165" s="1410"/>
      <c r="JGO165" s="1410"/>
      <c r="JGP165" s="1410"/>
      <c r="JGQ165" s="1410"/>
      <c r="JGR165" s="1410"/>
      <c r="JGS165" s="1410"/>
      <c r="JGT165" s="1410"/>
      <c r="JGU165" s="1410"/>
      <c r="JGV165" s="1410"/>
      <c r="JGW165" s="1410"/>
      <c r="JGX165" s="1410"/>
      <c r="JGY165" s="1410"/>
      <c r="JGZ165" s="1410"/>
      <c r="JHA165" s="1410"/>
      <c r="JHB165" s="1410"/>
      <c r="JHC165" s="1410"/>
      <c r="JHD165" s="1410"/>
      <c r="JHE165" s="1410"/>
      <c r="JHF165" s="1410"/>
      <c r="JHG165" s="1410"/>
      <c r="JHH165" s="1410"/>
      <c r="JHI165" s="1410"/>
      <c r="JHJ165" s="1410"/>
      <c r="JHK165" s="1410"/>
      <c r="JHL165" s="1410"/>
      <c r="JHM165" s="1410"/>
      <c r="JHN165" s="1410"/>
      <c r="JHO165" s="1410"/>
      <c r="JHP165" s="1410"/>
      <c r="JHQ165" s="1410"/>
      <c r="JHR165" s="1410"/>
      <c r="JHS165" s="1410"/>
      <c r="JHT165" s="1410"/>
      <c r="JHU165" s="1410"/>
      <c r="JHV165" s="1410"/>
      <c r="JHW165" s="1410"/>
      <c r="JHX165" s="1410"/>
      <c r="JHY165" s="1410"/>
      <c r="JHZ165" s="1410"/>
      <c r="JIA165" s="1410"/>
      <c r="JIB165" s="1410"/>
      <c r="JIC165" s="1410"/>
      <c r="JID165" s="1410"/>
      <c r="JIE165" s="1410"/>
      <c r="JIF165" s="1410"/>
      <c r="JIG165" s="1410"/>
      <c r="JIH165" s="1410"/>
      <c r="JII165" s="1410"/>
      <c r="JIJ165" s="1410"/>
      <c r="JIK165" s="1410"/>
      <c r="JIL165" s="1410"/>
      <c r="JIM165" s="1410"/>
      <c r="JIN165" s="1410"/>
      <c r="JIO165" s="1410"/>
      <c r="JIP165" s="1410"/>
      <c r="JIQ165" s="1410"/>
      <c r="JIR165" s="1410"/>
      <c r="JIS165" s="1410"/>
      <c r="JIT165" s="1410"/>
      <c r="JIU165" s="1410"/>
      <c r="JIV165" s="1410"/>
      <c r="JIW165" s="1410"/>
      <c r="JIX165" s="1410"/>
      <c r="JIY165" s="1410"/>
      <c r="JIZ165" s="1410"/>
      <c r="JJA165" s="1410"/>
      <c r="JJB165" s="1410"/>
      <c r="JJC165" s="1410"/>
      <c r="JJD165" s="1410"/>
      <c r="JJE165" s="1410"/>
      <c r="JJF165" s="1410"/>
      <c r="JJG165" s="1410"/>
      <c r="JJH165" s="1410"/>
      <c r="JJI165" s="1410"/>
      <c r="JJJ165" s="1410"/>
      <c r="JJK165" s="1410"/>
      <c r="JJL165" s="1410"/>
      <c r="JJM165" s="1410"/>
      <c r="JJN165" s="1410"/>
      <c r="JJO165" s="1410"/>
      <c r="JJP165" s="1410"/>
      <c r="JJQ165" s="1410"/>
      <c r="JJR165" s="1410"/>
      <c r="JJS165" s="1410"/>
      <c r="JJT165" s="1410"/>
      <c r="JJU165" s="1410"/>
      <c r="JJV165" s="1410"/>
      <c r="JJW165" s="1410"/>
      <c r="JJX165" s="1410"/>
      <c r="JJY165" s="1410"/>
      <c r="JJZ165" s="1410"/>
      <c r="JKA165" s="1410"/>
      <c r="JKB165" s="1410"/>
      <c r="JKC165" s="1410"/>
      <c r="JKD165" s="1410"/>
      <c r="JKE165" s="1410"/>
      <c r="JKF165" s="1410"/>
      <c r="JKG165" s="1410"/>
      <c r="JKH165" s="1410"/>
      <c r="JKI165" s="1410"/>
      <c r="JKJ165" s="1410"/>
      <c r="JKK165" s="1410"/>
      <c r="JKL165" s="1410"/>
      <c r="JKM165" s="1410"/>
      <c r="JKN165" s="1410"/>
      <c r="JKO165" s="1410"/>
      <c r="JKP165" s="1410"/>
      <c r="JKQ165" s="1410"/>
      <c r="JKR165" s="1410"/>
      <c r="JKS165" s="1410"/>
      <c r="JKT165" s="1410"/>
      <c r="JKU165" s="1410"/>
      <c r="JKV165" s="1410"/>
      <c r="JKW165" s="1410"/>
      <c r="JKX165" s="1410"/>
      <c r="JKY165" s="1410"/>
      <c r="JKZ165" s="1410"/>
      <c r="JLA165" s="1410"/>
      <c r="JLB165" s="1410"/>
      <c r="JLC165" s="1410"/>
      <c r="JLD165" s="1410"/>
      <c r="JLE165" s="1410"/>
      <c r="JLF165" s="1410"/>
      <c r="JLG165" s="1410"/>
      <c r="JLH165" s="1410"/>
      <c r="JLI165" s="1410"/>
      <c r="JLJ165" s="1410"/>
      <c r="JLK165" s="1410"/>
      <c r="JLL165" s="1410"/>
      <c r="JLM165" s="1410"/>
      <c r="JLN165" s="1410"/>
      <c r="JLO165" s="1410"/>
      <c r="JLP165" s="1410"/>
      <c r="JLQ165" s="1410"/>
      <c r="JLR165" s="1410"/>
      <c r="JLS165" s="1410"/>
      <c r="JLT165" s="1410"/>
      <c r="JLU165" s="1410"/>
      <c r="JLV165" s="1410"/>
      <c r="JLW165" s="1410"/>
      <c r="JLX165" s="1410"/>
      <c r="JLY165" s="1410"/>
      <c r="JLZ165" s="1410"/>
      <c r="JMA165" s="1410"/>
      <c r="JMB165" s="1410"/>
      <c r="JMC165" s="1410"/>
      <c r="JMD165" s="1410"/>
      <c r="JME165" s="1410"/>
      <c r="JMF165" s="1410"/>
      <c r="JMG165" s="1410"/>
      <c r="JMH165" s="1410"/>
      <c r="JMI165" s="1410"/>
      <c r="JMJ165" s="1410"/>
      <c r="JMK165" s="1410"/>
      <c r="JML165" s="1410"/>
      <c r="JMM165" s="1410"/>
      <c r="JMN165" s="1410"/>
      <c r="JMO165" s="1410"/>
      <c r="JMP165" s="1410"/>
      <c r="JMQ165" s="1410"/>
      <c r="JMR165" s="1410"/>
      <c r="JMS165" s="1410"/>
      <c r="JMT165" s="1410"/>
      <c r="JMU165" s="1410"/>
      <c r="JMV165" s="1410"/>
      <c r="JMW165" s="1410"/>
      <c r="JMX165" s="1410"/>
      <c r="JMY165" s="1410"/>
      <c r="JMZ165" s="1410"/>
      <c r="JNA165" s="1410"/>
      <c r="JNB165" s="1410"/>
      <c r="JNC165" s="1410"/>
      <c r="JND165" s="1410"/>
      <c r="JNE165" s="1410"/>
      <c r="JNF165" s="1410"/>
      <c r="JNG165" s="1410"/>
      <c r="JNH165" s="1410"/>
      <c r="JNI165" s="1410"/>
      <c r="JNJ165" s="1410"/>
      <c r="JNK165" s="1410"/>
      <c r="JNL165" s="1410"/>
      <c r="JNM165" s="1410"/>
      <c r="JNN165" s="1410"/>
      <c r="JNO165" s="1410"/>
      <c r="JNP165" s="1410"/>
      <c r="JNQ165" s="1410"/>
      <c r="JNR165" s="1410"/>
      <c r="JNS165" s="1410"/>
      <c r="JNT165" s="1410"/>
      <c r="JNU165" s="1410"/>
      <c r="JNV165" s="1410"/>
      <c r="JNW165" s="1410"/>
      <c r="JNX165" s="1410"/>
      <c r="JNY165" s="1410"/>
      <c r="JNZ165" s="1410"/>
      <c r="JOA165" s="1410"/>
      <c r="JOB165" s="1410"/>
      <c r="JOC165" s="1410"/>
      <c r="JOD165" s="1410"/>
      <c r="JOE165" s="1410"/>
      <c r="JOF165" s="1410"/>
      <c r="JOG165" s="1410"/>
      <c r="JOH165" s="1410"/>
      <c r="JOI165" s="1410"/>
      <c r="JOJ165" s="1410"/>
      <c r="JOK165" s="1410"/>
      <c r="JOL165" s="1410"/>
      <c r="JOM165" s="1410"/>
      <c r="JON165" s="1410"/>
      <c r="JOO165" s="1410"/>
      <c r="JOP165" s="1410"/>
      <c r="JOQ165" s="1410"/>
      <c r="JOR165" s="1410"/>
      <c r="JOS165" s="1410"/>
      <c r="JOT165" s="1410"/>
      <c r="JOU165" s="1410"/>
      <c r="JOV165" s="1410"/>
      <c r="JOW165" s="1410"/>
      <c r="JOX165" s="1410"/>
      <c r="JOY165" s="1410"/>
      <c r="JOZ165" s="1410"/>
      <c r="JPA165" s="1410"/>
      <c r="JPB165" s="1410"/>
      <c r="JPC165" s="1410"/>
      <c r="JPD165" s="1410"/>
      <c r="JPE165" s="1410"/>
      <c r="JPF165" s="1410"/>
      <c r="JPG165" s="1410"/>
      <c r="JPH165" s="1410"/>
      <c r="JPI165" s="1410"/>
      <c r="JPJ165" s="1410"/>
      <c r="JPK165" s="1410"/>
      <c r="JPL165" s="1410"/>
      <c r="JPM165" s="1410"/>
      <c r="JPN165" s="1410"/>
      <c r="JPO165" s="1410"/>
      <c r="JPP165" s="1410"/>
      <c r="JPQ165" s="1410"/>
      <c r="JPR165" s="1410"/>
      <c r="JPS165" s="1410"/>
      <c r="JPT165" s="1410"/>
      <c r="JPU165" s="1410"/>
      <c r="JPV165" s="1410"/>
      <c r="JPW165" s="1410"/>
      <c r="JPX165" s="1410"/>
      <c r="JPY165" s="1410"/>
      <c r="JPZ165" s="1410"/>
      <c r="JQA165" s="1410"/>
      <c r="JQB165" s="1410"/>
      <c r="JQC165" s="1410"/>
      <c r="JQD165" s="1410"/>
      <c r="JQE165" s="1410"/>
      <c r="JQF165" s="1410"/>
      <c r="JQG165" s="1410"/>
      <c r="JQH165" s="1410"/>
      <c r="JQI165" s="1410"/>
      <c r="JQJ165" s="1410"/>
      <c r="JQK165" s="1410"/>
      <c r="JQL165" s="1410"/>
      <c r="JQM165" s="1410"/>
      <c r="JQN165" s="1410"/>
      <c r="JQO165" s="1410"/>
      <c r="JQP165" s="1410"/>
      <c r="JQQ165" s="1410"/>
      <c r="JQR165" s="1410"/>
      <c r="JQS165" s="1410"/>
      <c r="JQT165" s="1410"/>
      <c r="JQU165" s="1410"/>
      <c r="JQV165" s="1410"/>
      <c r="JQW165" s="1410"/>
      <c r="JQX165" s="1410"/>
      <c r="JQY165" s="1410"/>
      <c r="JQZ165" s="1410"/>
      <c r="JRA165" s="1410"/>
      <c r="JRB165" s="1410"/>
      <c r="JRC165" s="1410"/>
      <c r="JRD165" s="1410"/>
      <c r="JRE165" s="1410"/>
      <c r="JRF165" s="1410"/>
      <c r="JRG165" s="1410"/>
      <c r="JRH165" s="1410"/>
      <c r="JRI165" s="1410"/>
      <c r="JRJ165" s="1410"/>
      <c r="JRK165" s="1410"/>
      <c r="JRL165" s="1410"/>
      <c r="JRM165" s="1410"/>
      <c r="JRN165" s="1410"/>
      <c r="JRO165" s="1410"/>
      <c r="JRP165" s="1410"/>
      <c r="JRQ165" s="1410"/>
      <c r="JRR165" s="1410"/>
      <c r="JRS165" s="1410"/>
      <c r="JRT165" s="1410"/>
      <c r="JRU165" s="1410"/>
      <c r="JRV165" s="1410"/>
      <c r="JRW165" s="1410"/>
      <c r="JRX165" s="1410"/>
      <c r="JRY165" s="1410"/>
      <c r="JRZ165" s="1410"/>
      <c r="JSA165" s="1410"/>
      <c r="JSB165" s="1410"/>
      <c r="JSC165" s="1410"/>
      <c r="JSD165" s="1410"/>
      <c r="JSE165" s="1410"/>
      <c r="JSF165" s="1410"/>
      <c r="JSG165" s="1410"/>
      <c r="JSH165" s="1410"/>
      <c r="JSI165" s="1410"/>
      <c r="JSJ165" s="1410"/>
      <c r="JSK165" s="1410"/>
      <c r="JSL165" s="1410"/>
      <c r="JSM165" s="1410"/>
      <c r="JSN165" s="1410"/>
      <c r="JSO165" s="1410"/>
      <c r="JSP165" s="1410"/>
      <c r="JSQ165" s="1410"/>
      <c r="JSR165" s="1410"/>
      <c r="JSS165" s="1410"/>
      <c r="JST165" s="1410"/>
      <c r="JSU165" s="1410"/>
      <c r="JSV165" s="1410"/>
      <c r="JSW165" s="1410"/>
      <c r="JSX165" s="1410"/>
      <c r="JSY165" s="1410"/>
      <c r="JSZ165" s="1410"/>
      <c r="JTA165" s="1410"/>
      <c r="JTB165" s="1410"/>
      <c r="JTC165" s="1410"/>
      <c r="JTD165" s="1410"/>
      <c r="JTE165" s="1410"/>
      <c r="JTF165" s="1410"/>
      <c r="JTG165" s="1410"/>
      <c r="JTH165" s="1410"/>
      <c r="JTI165" s="1410"/>
      <c r="JTJ165" s="1410"/>
      <c r="JTK165" s="1410"/>
      <c r="JTL165" s="1410"/>
      <c r="JTM165" s="1410"/>
      <c r="JTN165" s="1410"/>
      <c r="JTO165" s="1410"/>
      <c r="JTP165" s="1410"/>
      <c r="JTQ165" s="1410"/>
      <c r="JTR165" s="1410"/>
      <c r="JTS165" s="1410"/>
      <c r="JTT165" s="1410"/>
      <c r="JTU165" s="1410"/>
      <c r="JTV165" s="1410"/>
      <c r="JTW165" s="1410"/>
      <c r="JTX165" s="1410"/>
      <c r="JTY165" s="1410"/>
      <c r="JTZ165" s="1410"/>
      <c r="JUA165" s="1410"/>
      <c r="JUB165" s="1410"/>
      <c r="JUC165" s="1410"/>
      <c r="JUD165" s="1410"/>
      <c r="JUE165" s="1410"/>
      <c r="JUF165" s="1410"/>
      <c r="JUG165" s="1410"/>
      <c r="JUH165" s="1410"/>
      <c r="JUI165" s="1410"/>
      <c r="JUJ165" s="1410"/>
      <c r="JUK165" s="1410"/>
      <c r="JUL165" s="1410"/>
      <c r="JUM165" s="1410"/>
      <c r="JUN165" s="1410"/>
      <c r="JUO165" s="1410"/>
      <c r="JUP165" s="1410"/>
      <c r="JUQ165" s="1410"/>
      <c r="JUR165" s="1410"/>
      <c r="JUS165" s="1410"/>
      <c r="JUT165" s="1410"/>
      <c r="JUU165" s="1410"/>
      <c r="JUV165" s="1410"/>
      <c r="JUW165" s="1410"/>
      <c r="JUX165" s="1410"/>
      <c r="JUY165" s="1410"/>
      <c r="JUZ165" s="1410"/>
      <c r="JVA165" s="1410"/>
      <c r="JVB165" s="1410"/>
      <c r="JVC165" s="1410"/>
      <c r="JVD165" s="1410"/>
      <c r="JVE165" s="1410"/>
      <c r="JVF165" s="1410"/>
      <c r="JVG165" s="1410"/>
      <c r="JVH165" s="1410"/>
      <c r="JVI165" s="1410"/>
      <c r="JVJ165" s="1410"/>
      <c r="JVK165" s="1410"/>
      <c r="JVL165" s="1410"/>
      <c r="JVM165" s="1410"/>
      <c r="JVN165" s="1410"/>
      <c r="JVO165" s="1410"/>
      <c r="JVP165" s="1410"/>
      <c r="JVQ165" s="1410"/>
      <c r="JVR165" s="1410"/>
      <c r="JVS165" s="1410"/>
      <c r="JVT165" s="1410"/>
      <c r="JVU165" s="1410"/>
      <c r="JVV165" s="1410"/>
      <c r="JVW165" s="1410"/>
      <c r="JVX165" s="1410"/>
      <c r="JVY165" s="1410"/>
      <c r="JVZ165" s="1410"/>
      <c r="JWA165" s="1410"/>
      <c r="JWB165" s="1410"/>
      <c r="JWC165" s="1410"/>
      <c r="JWD165" s="1410"/>
      <c r="JWE165" s="1410"/>
      <c r="JWF165" s="1410"/>
      <c r="JWG165" s="1410"/>
      <c r="JWH165" s="1410"/>
      <c r="JWI165" s="1410"/>
      <c r="JWJ165" s="1410"/>
      <c r="JWK165" s="1410"/>
      <c r="JWL165" s="1410"/>
      <c r="JWM165" s="1410"/>
      <c r="JWN165" s="1410"/>
      <c r="JWO165" s="1410"/>
      <c r="JWP165" s="1410"/>
      <c r="JWQ165" s="1410"/>
      <c r="JWR165" s="1410"/>
      <c r="JWS165" s="1410"/>
      <c r="JWT165" s="1410"/>
      <c r="JWU165" s="1410"/>
      <c r="JWV165" s="1410"/>
      <c r="JWW165" s="1410"/>
      <c r="JWX165" s="1410"/>
      <c r="JWY165" s="1410"/>
      <c r="JWZ165" s="1410"/>
      <c r="JXA165" s="1410"/>
      <c r="JXB165" s="1410"/>
      <c r="JXC165" s="1410"/>
      <c r="JXD165" s="1410"/>
      <c r="JXE165" s="1410"/>
      <c r="JXF165" s="1410"/>
      <c r="JXG165" s="1410"/>
      <c r="JXH165" s="1410"/>
      <c r="JXI165" s="1410"/>
      <c r="JXJ165" s="1410"/>
      <c r="JXK165" s="1410"/>
      <c r="JXL165" s="1410"/>
      <c r="JXM165" s="1410"/>
      <c r="JXN165" s="1410"/>
      <c r="JXO165" s="1410"/>
      <c r="JXP165" s="1410"/>
      <c r="JXQ165" s="1410"/>
      <c r="JXR165" s="1410"/>
      <c r="JXS165" s="1410"/>
      <c r="JXT165" s="1410"/>
      <c r="JXU165" s="1410"/>
      <c r="JXV165" s="1410"/>
      <c r="JXW165" s="1410"/>
      <c r="JXX165" s="1410"/>
      <c r="JXY165" s="1410"/>
      <c r="JXZ165" s="1410"/>
      <c r="JYA165" s="1410"/>
      <c r="JYB165" s="1410"/>
      <c r="JYC165" s="1410"/>
      <c r="JYD165" s="1410"/>
      <c r="JYE165" s="1410"/>
      <c r="JYF165" s="1410"/>
      <c r="JYG165" s="1410"/>
      <c r="JYH165" s="1410"/>
      <c r="JYI165" s="1410"/>
      <c r="JYJ165" s="1410"/>
      <c r="JYK165" s="1410"/>
      <c r="JYL165" s="1410"/>
      <c r="JYM165" s="1410"/>
      <c r="JYN165" s="1410"/>
      <c r="JYO165" s="1410"/>
      <c r="JYP165" s="1410"/>
      <c r="JYQ165" s="1410"/>
      <c r="JYR165" s="1410"/>
      <c r="JYS165" s="1410"/>
      <c r="JYT165" s="1410"/>
      <c r="JYU165" s="1410"/>
      <c r="JYV165" s="1410"/>
      <c r="JYW165" s="1410"/>
      <c r="JYX165" s="1410"/>
      <c r="JYY165" s="1410"/>
      <c r="JYZ165" s="1410"/>
      <c r="JZA165" s="1410"/>
      <c r="JZB165" s="1410"/>
      <c r="JZC165" s="1410"/>
      <c r="JZD165" s="1410"/>
      <c r="JZE165" s="1410"/>
      <c r="JZF165" s="1410"/>
      <c r="JZG165" s="1410"/>
      <c r="JZH165" s="1410"/>
      <c r="JZI165" s="1410"/>
      <c r="JZJ165" s="1410"/>
      <c r="JZK165" s="1410"/>
      <c r="JZL165" s="1410"/>
      <c r="JZM165" s="1410"/>
      <c r="JZN165" s="1410"/>
      <c r="JZO165" s="1410"/>
      <c r="JZP165" s="1410"/>
      <c r="JZQ165" s="1410"/>
      <c r="JZR165" s="1410"/>
      <c r="JZS165" s="1410"/>
      <c r="JZT165" s="1410"/>
      <c r="JZU165" s="1410"/>
      <c r="JZV165" s="1410"/>
      <c r="JZW165" s="1410"/>
      <c r="JZX165" s="1410"/>
      <c r="JZY165" s="1410"/>
      <c r="JZZ165" s="1410"/>
      <c r="KAA165" s="1410"/>
      <c r="KAB165" s="1410"/>
      <c r="KAC165" s="1410"/>
      <c r="KAD165" s="1410"/>
      <c r="KAE165" s="1410"/>
      <c r="KAF165" s="1410"/>
      <c r="KAG165" s="1410"/>
      <c r="KAH165" s="1410"/>
      <c r="KAI165" s="1410"/>
      <c r="KAJ165" s="1410"/>
      <c r="KAK165" s="1410"/>
      <c r="KAL165" s="1410"/>
      <c r="KAM165" s="1410"/>
      <c r="KAN165" s="1410"/>
      <c r="KAO165" s="1410"/>
      <c r="KAP165" s="1410"/>
      <c r="KAQ165" s="1410"/>
      <c r="KAR165" s="1410"/>
      <c r="KAS165" s="1410"/>
      <c r="KAT165" s="1410"/>
      <c r="KAU165" s="1410"/>
      <c r="KAV165" s="1410"/>
      <c r="KAW165" s="1410"/>
      <c r="KAX165" s="1410"/>
      <c r="KAY165" s="1410"/>
      <c r="KAZ165" s="1410"/>
      <c r="KBA165" s="1410"/>
      <c r="KBB165" s="1410"/>
      <c r="KBC165" s="1410"/>
      <c r="KBD165" s="1410"/>
      <c r="KBE165" s="1410"/>
      <c r="KBF165" s="1410"/>
      <c r="KBG165" s="1410"/>
      <c r="KBH165" s="1410"/>
      <c r="KBI165" s="1410"/>
      <c r="KBJ165" s="1410"/>
      <c r="KBK165" s="1410"/>
      <c r="KBL165" s="1410"/>
      <c r="KBM165" s="1410"/>
      <c r="KBN165" s="1410"/>
      <c r="KBO165" s="1410"/>
      <c r="KBP165" s="1410"/>
      <c r="KBQ165" s="1410"/>
      <c r="KBR165" s="1410"/>
      <c r="KBS165" s="1410"/>
      <c r="KBT165" s="1410"/>
      <c r="KBU165" s="1410"/>
      <c r="KBV165" s="1410"/>
      <c r="KBW165" s="1410"/>
      <c r="KBX165" s="1410"/>
      <c r="KBY165" s="1410"/>
      <c r="KBZ165" s="1410"/>
      <c r="KCA165" s="1410"/>
      <c r="KCB165" s="1410"/>
      <c r="KCC165" s="1410"/>
      <c r="KCD165" s="1410"/>
      <c r="KCE165" s="1410"/>
      <c r="KCF165" s="1410"/>
      <c r="KCG165" s="1410"/>
      <c r="KCH165" s="1410"/>
      <c r="KCI165" s="1410"/>
      <c r="KCJ165" s="1410"/>
      <c r="KCK165" s="1410"/>
      <c r="KCL165" s="1410"/>
      <c r="KCM165" s="1410"/>
      <c r="KCN165" s="1410"/>
      <c r="KCO165" s="1410"/>
      <c r="KCP165" s="1410"/>
      <c r="KCQ165" s="1410"/>
      <c r="KCR165" s="1410"/>
      <c r="KCS165" s="1410"/>
      <c r="KCT165" s="1410"/>
      <c r="KCU165" s="1410"/>
      <c r="KCV165" s="1410"/>
      <c r="KCW165" s="1410"/>
      <c r="KCX165" s="1410"/>
      <c r="KCY165" s="1410"/>
      <c r="KCZ165" s="1410"/>
      <c r="KDA165" s="1410"/>
      <c r="KDB165" s="1410"/>
      <c r="KDC165" s="1410"/>
      <c r="KDD165" s="1410"/>
      <c r="KDE165" s="1410"/>
      <c r="KDF165" s="1410"/>
      <c r="KDG165" s="1410"/>
      <c r="KDH165" s="1410"/>
      <c r="KDI165" s="1410"/>
      <c r="KDJ165" s="1410"/>
      <c r="KDK165" s="1410"/>
      <c r="KDL165" s="1410"/>
      <c r="KDM165" s="1410"/>
      <c r="KDN165" s="1410"/>
      <c r="KDO165" s="1410"/>
      <c r="KDP165" s="1410"/>
      <c r="KDQ165" s="1410"/>
      <c r="KDR165" s="1410"/>
      <c r="KDS165" s="1410"/>
      <c r="KDT165" s="1410"/>
      <c r="KDU165" s="1410"/>
      <c r="KDV165" s="1410"/>
      <c r="KDW165" s="1410"/>
      <c r="KDX165" s="1410"/>
      <c r="KDY165" s="1410"/>
      <c r="KDZ165" s="1410"/>
      <c r="KEA165" s="1410"/>
      <c r="KEB165" s="1410"/>
      <c r="KEC165" s="1410"/>
      <c r="KED165" s="1410"/>
      <c r="KEE165" s="1410"/>
      <c r="KEF165" s="1410"/>
      <c r="KEG165" s="1410"/>
      <c r="KEH165" s="1410"/>
      <c r="KEI165" s="1410"/>
      <c r="KEJ165" s="1410"/>
      <c r="KEK165" s="1410"/>
      <c r="KEL165" s="1410"/>
      <c r="KEM165" s="1410"/>
      <c r="KEN165" s="1410"/>
      <c r="KEO165" s="1410"/>
      <c r="KEP165" s="1410"/>
      <c r="KEQ165" s="1410"/>
      <c r="KER165" s="1410"/>
      <c r="KES165" s="1410"/>
      <c r="KET165" s="1410"/>
      <c r="KEU165" s="1410"/>
      <c r="KEV165" s="1410"/>
      <c r="KEW165" s="1410"/>
      <c r="KEX165" s="1410"/>
      <c r="KEY165" s="1410"/>
      <c r="KEZ165" s="1410"/>
      <c r="KFA165" s="1410"/>
      <c r="KFB165" s="1410"/>
      <c r="KFC165" s="1410"/>
      <c r="KFD165" s="1410"/>
      <c r="KFE165" s="1410"/>
      <c r="KFF165" s="1410"/>
      <c r="KFG165" s="1410"/>
      <c r="KFH165" s="1410"/>
      <c r="KFI165" s="1410"/>
      <c r="KFJ165" s="1410"/>
      <c r="KFK165" s="1410"/>
      <c r="KFL165" s="1410"/>
      <c r="KFM165" s="1410"/>
      <c r="KFN165" s="1410"/>
      <c r="KFO165" s="1410"/>
      <c r="KFP165" s="1410"/>
      <c r="KFQ165" s="1410"/>
      <c r="KFR165" s="1410"/>
      <c r="KFS165" s="1410"/>
      <c r="KFT165" s="1410"/>
      <c r="KFU165" s="1410"/>
      <c r="KFV165" s="1410"/>
      <c r="KFW165" s="1410"/>
      <c r="KFX165" s="1410"/>
      <c r="KFY165" s="1410"/>
      <c r="KFZ165" s="1410"/>
      <c r="KGA165" s="1410"/>
      <c r="KGB165" s="1410"/>
      <c r="KGC165" s="1410"/>
      <c r="KGD165" s="1410"/>
      <c r="KGE165" s="1410"/>
      <c r="KGF165" s="1410"/>
      <c r="KGG165" s="1410"/>
      <c r="KGH165" s="1410"/>
      <c r="KGI165" s="1410"/>
      <c r="KGJ165" s="1410"/>
      <c r="KGK165" s="1410"/>
      <c r="KGL165" s="1410"/>
      <c r="KGM165" s="1410"/>
      <c r="KGN165" s="1410"/>
      <c r="KGO165" s="1410"/>
      <c r="KGP165" s="1410"/>
      <c r="KGQ165" s="1410"/>
      <c r="KGR165" s="1410"/>
      <c r="KGS165" s="1410"/>
      <c r="KGT165" s="1410"/>
      <c r="KGU165" s="1410"/>
      <c r="KGV165" s="1410"/>
      <c r="KGW165" s="1410"/>
      <c r="KGX165" s="1410"/>
      <c r="KGY165" s="1410"/>
      <c r="KGZ165" s="1410"/>
      <c r="KHA165" s="1410"/>
      <c r="KHB165" s="1410"/>
      <c r="KHC165" s="1410"/>
      <c r="KHD165" s="1410"/>
      <c r="KHE165" s="1410"/>
      <c r="KHF165" s="1410"/>
      <c r="KHG165" s="1410"/>
      <c r="KHH165" s="1410"/>
      <c r="KHI165" s="1410"/>
      <c r="KHJ165" s="1410"/>
      <c r="KHK165" s="1410"/>
      <c r="KHL165" s="1410"/>
      <c r="KHM165" s="1410"/>
      <c r="KHN165" s="1410"/>
      <c r="KHO165" s="1410"/>
      <c r="KHP165" s="1410"/>
      <c r="KHQ165" s="1410"/>
      <c r="KHR165" s="1410"/>
      <c r="KHS165" s="1410"/>
      <c r="KHT165" s="1410"/>
      <c r="KHU165" s="1410"/>
      <c r="KHV165" s="1410"/>
      <c r="KHW165" s="1410"/>
      <c r="KHX165" s="1410"/>
      <c r="KHY165" s="1410"/>
      <c r="KHZ165" s="1410"/>
      <c r="KIA165" s="1410"/>
      <c r="KIB165" s="1410"/>
      <c r="KIC165" s="1410"/>
      <c r="KID165" s="1410"/>
      <c r="KIE165" s="1410"/>
      <c r="KIF165" s="1410"/>
      <c r="KIG165" s="1410"/>
      <c r="KIH165" s="1410"/>
      <c r="KII165" s="1410"/>
      <c r="KIJ165" s="1410"/>
      <c r="KIK165" s="1410"/>
      <c r="KIL165" s="1410"/>
      <c r="KIM165" s="1410"/>
      <c r="KIN165" s="1410"/>
      <c r="KIO165" s="1410"/>
      <c r="KIP165" s="1410"/>
      <c r="KIQ165" s="1410"/>
      <c r="KIR165" s="1410"/>
      <c r="KIS165" s="1410"/>
      <c r="KIT165" s="1410"/>
      <c r="KIU165" s="1410"/>
      <c r="KIV165" s="1410"/>
      <c r="KIW165" s="1410"/>
      <c r="KIX165" s="1410"/>
      <c r="KIY165" s="1410"/>
      <c r="KIZ165" s="1410"/>
      <c r="KJA165" s="1410"/>
      <c r="KJB165" s="1410"/>
      <c r="KJC165" s="1410"/>
      <c r="KJD165" s="1410"/>
      <c r="KJE165" s="1410"/>
      <c r="KJF165" s="1410"/>
      <c r="KJG165" s="1410"/>
      <c r="KJH165" s="1410"/>
      <c r="KJI165" s="1410"/>
      <c r="KJJ165" s="1410"/>
      <c r="KJK165" s="1410"/>
      <c r="KJL165" s="1410"/>
      <c r="KJM165" s="1410"/>
      <c r="KJN165" s="1410"/>
      <c r="KJO165" s="1410"/>
      <c r="KJP165" s="1410"/>
      <c r="KJQ165" s="1410"/>
      <c r="KJR165" s="1410"/>
      <c r="KJS165" s="1410"/>
      <c r="KJT165" s="1410"/>
      <c r="KJU165" s="1410"/>
      <c r="KJV165" s="1410"/>
      <c r="KJW165" s="1410"/>
      <c r="KJX165" s="1410"/>
      <c r="KJY165" s="1410"/>
      <c r="KJZ165" s="1410"/>
      <c r="KKA165" s="1410"/>
      <c r="KKB165" s="1410"/>
      <c r="KKC165" s="1410"/>
      <c r="KKD165" s="1410"/>
      <c r="KKE165" s="1410"/>
      <c r="KKF165" s="1410"/>
      <c r="KKG165" s="1410"/>
      <c r="KKH165" s="1410"/>
      <c r="KKI165" s="1410"/>
      <c r="KKJ165" s="1410"/>
      <c r="KKK165" s="1410"/>
      <c r="KKL165" s="1410"/>
      <c r="KKM165" s="1410"/>
      <c r="KKN165" s="1410"/>
      <c r="KKO165" s="1410"/>
      <c r="KKP165" s="1410"/>
      <c r="KKQ165" s="1410"/>
      <c r="KKR165" s="1410"/>
      <c r="KKS165" s="1410"/>
      <c r="KKT165" s="1410"/>
      <c r="KKU165" s="1410"/>
      <c r="KKV165" s="1410"/>
      <c r="KKW165" s="1410"/>
      <c r="KKX165" s="1410"/>
      <c r="KKY165" s="1410"/>
      <c r="KKZ165" s="1410"/>
      <c r="KLA165" s="1410"/>
      <c r="KLB165" s="1410"/>
      <c r="KLC165" s="1410"/>
      <c r="KLD165" s="1410"/>
      <c r="KLE165" s="1410"/>
      <c r="KLF165" s="1410"/>
      <c r="KLG165" s="1410"/>
      <c r="KLH165" s="1410"/>
      <c r="KLI165" s="1410"/>
      <c r="KLJ165" s="1410"/>
      <c r="KLK165" s="1410"/>
      <c r="KLL165" s="1410"/>
      <c r="KLM165" s="1410"/>
      <c r="KLN165" s="1410"/>
      <c r="KLO165" s="1410"/>
      <c r="KLP165" s="1410"/>
      <c r="KLQ165" s="1410"/>
      <c r="KLR165" s="1410"/>
      <c r="KLS165" s="1410"/>
      <c r="KLT165" s="1410"/>
      <c r="KLU165" s="1410"/>
      <c r="KLV165" s="1410"/>
      <c r="KLW165" s="1410"/>
      <c r="KLX165" s="1410"/>
      <c r="KLY165" s="1410"/>
      <c r="KLZ165" s="1410"/>
      <c r="KMA165" s="1410"/>
      <c r="KMB165" s="1410"/>
      <c r="KMC165" s="1410"/>
      <c r="KMD165" s="1410"/>
      <c r="KME165" s="1410"/>
      <c r="KMF165" s="1410"/>
      <c r="KMG165" s="1410"/>
      <c r="KMH165" s="1410"/>
      <c r="KMI165" s="1410"/>
      <c r="KMJ165" s="1410"/>
      <c r="KMK165" s="1410"/>
      <c r="KML165" s="1410"/>
      <c r="KMM165" s="1410"/>
      <c r="KMN165" s="1410"/>
      <c r="KMO165" s="1410"/>
      <c r="KMP165" s="1410"/>
      <c r="KMQ165" s="1410"/>
      <c r="KMR165" s="1410"/>
      <c r="KMS165" s="1410"/>
      <c r="KMT165" s="1410"/>
      <c r="KMU165" s="1410"/>
      <c r="KMV165" s="1410"/>
      <c r="KMW165" s="1410"/>
      <c r="KMX165" s="1410"/>
      <c r="KMY165" s="1410"/>
      <c r="KMZ165" s="1410"/>
      <c r="KNA165" s="1410"/>
      <c r="KNB165" s="1410"/>
      <c r="KNC165" s="1410"/>
      <c r="KND165" s="1410"/>
      <c r="KNE165" s="1410"/>
      <c r="KNF165" s="1410"/>
      <c r="KNG165" s="1410"/>
      <c r="KNH165" s="1410"/>
      <c r="KNI165" s="1410"/>
      <c r="KNJ165" s="1410"/>
      <c r="KNK165" s="1410"/>
      <c r="KNL165" s="1410"/>
      <c r="KNM165" s="1410"/>
      <c r="KNN165" s="1410"/>
      <c r="KNO165" s="1410"/>
      <c r="KNP165" s="1410"/>
      <c r="KNQ165" s="1410"/>
      <c r="KNR165" s="1410"/>
      <c r="KNS165" s="1410"/>
      <c r="KNT165" s="1410"/>
      <c r="KNU165" s="1410"/>
      <c r="KNV165" s="1410"/>
      <c r="KNW165" s="1410"/>
      <c r="KNX165" s="1410"/>
      <c r="KNY165" s="1410"/>
      <c r="KNZ165" s="1410"/>
      <c r="KOA165" s="1410"/>
      <c r="KOB165" s="1410"/>
      <c r="KOC165" s="1410"/>
      <c r="KOD165" s="1410"/>
      <c r="KOE165" s="1410"/>
      <c r="KOF165" s="1410"/>
      <c r="KOG165" s="1410"/>
      <c r="KOH165" s="1410"/>
      <c r="KOI165" s="1410"/>
      <c r="KOJ165" s="1410"/>
      <c r="KOK165" s="1410"/>
      <c r="KOL165" s="1410"/>
      <c r="KOM165" s="1410"/>
      <c r="KON165" s="1410"/>
      <c r="KOO165" s="1410"/>
      <c r="KOP165" s="1410"/>
      <c r="KOQ165" s="1410"/>
      <c r="KOR165" s="1410"/>
      <c r="KOS165" s="1410"/>
      <c r="KOT165" s="1410"/>
      <c r="KOU165" s="1410"/>
      <c r="KOV165" s="1410"/>
      <c r="KOW165" s="1410"/>
      <c r="KOX165" s="1410"/>
      <c r="KOY165" s="1410"/>
      <c r="KOZ165" s="1410"/>
      <c r="KPA165" s="1410"/>
      <c r="KPB165" s="1410"/>
      <c r="KPC165" s="1410"/>
      <c r="KPD165" s="1410"/>
      <c r="KPE165" s="1410"/>
      <c r="KPF165" s="1410"/>
      <c r="KPG165" s="1410"/>
      <c r="KPH165" s="1410"/>
      <c r="KPI165" s="1410"/>
      <c r="KPJ165" s="1410"/>
      <c r="KPK165" s="1410"/>
      <c r="KPL165" s="1410"/>
      <c r="KPM165" s="1410"/>
      <c r="KPN165" s="1410"/>
      <c r="KPO165" s="1410"/>
      <c r="KPP165" s="1410"/>
      <c r="KPQ165" s="1410"/>
      <c r="KPR165" s="1410"/>
      <c r="KPS165" s="1410"/>
      <c r="KPT165" s="1410"/>
      <c r="KPU165" s="1410"/>
      <c r="KPV165" s="1410"/>
      <c r="KPW165" s="1410"/>
      <c r="KPX165" s="1410"/>
      <c r="KPY165" s="1410"/>
      <c r="KPZ165" s="1410"/>
      <c r="KQA165" s="1410"/>
      <c r="KQB165" s="1410"/>
      <c r="KQC165" s="1410"/>
      <c r="KQD165" s="1410"/>
      <c r="KQE165" s="1410"/>
      <c r="KQF165" s="1410"/>
      <c r="KQG165" s="1410"/>
      <c r="KQH165" s="1410"/>
      <c r="KQI165" s="1410"/>
      <c r="KQJ165" s="1410"/>
      <c r="KQK165" s="1410"/>
      <c r="KQL165" s="1410"/>
      <c r="KQM165" s="1410"/>
      <c r="KQN165" s="1410"/>
      <c r="KQO165" s="1410"/>
      <c r="KQP165" s="1410"/>
      <c r="KQQ165" s="1410"/>
      <c r="KQR165" s="1410"/>
      <c r="KQS165" s="1410"/>
      <c r="KQT165" s="1410"/>
      <c r="KQU165" s="1410"/>
      <c r="KQV165" s="1410"/>
      <c r="KQW165" s="1410"/>
      <c r="KQX165" s="1410"/>
      <c r="KQY165" s="1410"/>
      <c r="KQZ165" s="1410"/>
      <c r="KRA165" s="1410"/>
      <c r="KRB165" s="1410"/>
      <c r="KRC165" s="1410"/>
      <c r="KRD165" s="1410"/>
      <c r="KRE165" s="1410"/>
      <c r="KRF165" s="1410"/>
      <c r="KRG165" s="1410"/>
      <c r="KRH165" s="1410"/>
      <c r="KRI165" s="1410"/>
      <c r="KRJ165" s="1410"/>
      <c r="KRK165" s="1410"/>
      <c r="KRL165" s="1410"/>
      <c r="KRM165" s="1410"/>
      <c r="KRN165" s="1410"/>
      <c r="KRO165" s="1410"/>
      <c r="KRP165" s="1410"/>
      <c r="KRQ165" s="1410"/>
      <c r="KRR165" s="1410"/>
      <c r="KRS165" s="1410"/>
      <c r="KRT165" s="1410"/>
      <c r="KRU165" s="1410"/>
      <c r="KRV165" s="1410"/>
      <c r="KRW165" s="1410"/>
      <c r="KRX165" s="1410"/>
      <c r="KRY165" s="1410"/>
      <c r="KRZ165" s="1410"/>
      <c r="KSA165" s="1410"/>
      <c r="KSB165" s="1410"/>
      <c r="KSC165" s="1410"/>
      <c r="KSD165" s="1410"/>
      <c r="KSE165" s="1410"/>
      <c r="KSF165" s="1410"/>
      <c r="KSG165" s="1410"/>
      <c r="KSH165" s="1410"/>
      <c r="KSI165" s="1410"/>
      <c r="KSJ165" s="1410"/>
      <c r="KSK165" s="1410"/>
      <c r="KSL165" s="1410"/>
      <c r="KSM165" s="1410"/>
      <c r="KSN165" s="1410"/>
      <c r="KSO165" s="1410"/>
      <c r="KSP165" s="1410"/>
      <c r="KSQ165" s="1410"/>
      <c r="KSR165" s="1410"/>
      <c r="KSS165" s="1410"/>
      <c r="KST165" s="1410"/>
      <c r="KSU165" s="1410"/>
      <c r="KSV165" s="1410"/>
      <c r="KSW165" s="1410"/>
      <c r="KSX165" s="1410"/>
      <c r="KSY165" s="1410"/>
      <c r="KSZ165" s="1410"/>
      <c r="KTA165" s="1410"/>
      <c r="KTB165" s="1410"/>
      <c r="KTC165" s="1410"/>
      <c r="KTD165" s="1410"/>
      <c r="KTE165" s="1410"/>
      <c r="KTF165" s="1410"/>
      <c r="KTG165" s="1410"/>
      <c r="KTH165" s="1410"/>
      <c r="KTI165" s="1410"/>
      <c r="KTJ165" s="1410"/>
      <c r="KTK165" s="1410"/>
      <c r="KTL165" s="1410"/>
      <c r="KTM165" s="1410"/>
      <c r="KTN165" s="1410"/>
      <c r="KTO165" s="1410"/>
      <c r="KTP165" s="1410"/>
      <c r="KTQ165" s="1410"/>
      <c r="KTR165" s="1410"/>
      <c r="KTS165" s="1410"/>
      <c r="KTT165" s="1410"/>
      <c r="KTU165" s="1410"/>
      <c r="KTV165" s="1410"/>
      <c r="KTW165" s="1410"/>
      <c r="KTX165" s="1410"/>
      <c r="KTY165" s="1410"/>
      <c r="KTZ165" s="1410"/>
      <c r="KUA165" s="1410"/>
      <c r="KUB165" s="1410"/>
      <c r="KUC165" s="1410"/>
      <c r="KUD165" s="1410"/>
      <c r="KUE165" s="1410"/>
      <c r="KUF165" s="1410"/>
      <c r="KUG165" s="1410"/>
      <c r="KUH165" s="1410"/>
      <c r="KUI165" s="1410"/>
      <c r="KUJ165" s="1410"/>
      <c r="KUK165" s="1410"/>
      <c r="KUL165" s="1410"/>
      <c r="KUM165" s="1410"/>
      <c r="KUN165" s="1410"/>
      <c r="KUO165" s="1410"/>
      <c r="KUP165" s="1410"/>
      <c r="KUQ165" s="1410"/>
      <c r="KUR165" s="1410"/>
      <c r="KUS165" s="1410"/>
      <c r="KUT165" s="1410"/>
      <c r="KUU165" s="1410"/>
      <c r="KUV165" s="1410"/>
      <c r="KUW165" s="1410"/>
      <c r="KUX165" s="1410"/>
      <c r="KUY165" s="1410"/>
      <c r="KUZ165" s="1410"/>
      <c r="KVA165" s="1410"/>
      <c r="KVB165" s="1410"/>
      <c r="KVC165" s="1410"/>
      <c r="KVD165" s="1410"/>
      <c r="KVE165" s="1410"/>
      <c r="KVF165" s="1410"/>
      <c r="KVG165" s="1410"/>
      <c r="KVH165" s="1410"/>
      <c r="KVI165" s="1410"/>
      <c r="KVJ165" s="1410"/>
      <c r="KVK165" s="1410"/>
      <c r="KVL165" s="1410"/>
      <c r="KVM165" s="1410"/>
      <c r="KVN165" s="1410"/>
      <c r="KVO165" s="1410"/>
      <c r="KVP165" s="1410"/>
      <c r="KVQ165" s="1410"/>
      <c r="KVR165" s="1410"/>
      <c r="KVS165" s="1410"/>
      <c r="KVT165" s="1410"/>
      <c r="KVU165" s="1410"/>
      <c r="KVV165" s="1410"/>
      <c r="KVW165" s="1410"/>
      <c r="KVX165" s="1410"/>
      <c r="KVY165" s="1410"/>
      <c r="KVZ165" s="1410"/>
      <c r="KWA165" s="1410"/>
      <c r="KWB165" s="1410"/>
      <c r="KWC165" s="1410"/>
      <c r="KWD165" s="1410"/>
      <c r="KWE165" s="1410"/>
      <c r="KWF165" s="1410"/>
      <c r="KWG165" s="1410"/>
      <c r="KWH165" s="1410"/>
      <c r="KWI165" s="1410"/>
      <c r="KWJ165" s="1410"/>
      <c r="KWK165" s="1410"/>
      <c r="KWL165" s="1410"/>
      <c r="KWM165" s="1410"/>
      <c r="KWN165" s="1410"/>
      <c r="KWO165" s="1410"/>
      <c r="KWP165" s="1410"/>
      <c r="KWQ165" s="1410"/>
      <c r="KWR165" s="1410"/>
      <c r="KWS165" s="1410"/>
      <c r="KWT165" s="1410"/>
      <c r="KWU165" s="1410"/>
      <c r="KWV165" s="1410"/>
      <c r="KWW165" s="1410"/>
      <c r="KWX165" s="1410"/>
      <c r="KWY165" s="1410"/>
      <c r="KWZ165" s="1410"/>
      <c r="KXA165" s="1410"/>
      <c r="KXB165" s="1410"/>
      <c r="KXC165" s="1410"/>
      <c r="KXD165" s="1410"/>
      <c r="KXE165" s="1410"/>
      <c r="KXF165" s="1410"/>
      <c r="KXG165" s="1410"/>
      <c r="KXH165" s="1410"/>
      <c r="KXI165" s="1410"/>
      <c r="KXJ165" s="1410"/>
      <c r="KXK165" s="1410"/>
      <c r="KXL165" s="1410"/>
      <c r="KXM165" s="1410"/>
      <c r="KXN165" s="1410"/>
      <c r="KXO165" s="1410"/>
      <c r="KXP165" s="1410"/>
      <c r="KXQ165" s="1410"/>
      <c r="KXR165" s="1410"/>
      <c r="KXS165" s="1410"/>
      <c r="KXT165" s="1410"/>
      <c r="KXU165" s="1410"/>
      <c r="KXV165" s="1410"/>
      <c r="KXW165" s="1410"/>
      <c r="KXX165" s="1410"/>
      <c r="KXY165" s="1410"/>
      <c r="KXZ165" s="1410"/>
      <c r="KYA165" s="1410"/>
      <c r="KYB165" s="1410"/>
      <c r="KYC165" s="1410"/>
      <c r="KYD165" s="1410"/>
      <c r="KYE165" s="1410"/>
      <c r="KYF165" s="1410"/>
      <c r="KYG165" s="1410"/>
      <c r="KYH165" s="1410"/>
      <c r="KYI165" s="1410"/>
      <c r="KYJ165" s="1410"/>
      <c r="KYK165" s="1410"/>
      <c r="KYL165" s="1410"/>
      <c r="KYM165" s="1410"/>
      <c r="KYN165" s="1410"/>
      <c r="KYO165" s="1410"/>
      <c r="KYP165" s="1410"/>
      <c r="KYQ165" s="1410"/>
      <c r="KYR165" s="1410"/>
      <c r="KYS165" s="1410"/>
      <c r="KYT165" s="1410"/>
      <c r="KYU165" s="1410"/>
      <c r="KYV165" s="1410"/>
      <c r="KYW165" s="1410"/>
      <c r="KYX165" s="1410"/>
      <c r="KYY165" s="1410"/>
      <c r="KYZ165" s="1410"/>
      <c r="KZA165" s="1410"/>
      <c r="KZB165" s="1410"/>
      <c r="KZC165" s="1410"/>
      <c r="KZD165" s="1410"/>
      <c r="KZE165" s="1410"/>
      <c r="KZF165" s="1410"/>
      <c r="KZG165" s="1410"/>
      <c r="KZH165" s="1410"/>
      <c r="KZI165" s="1410"/>
      <c r="KZJ165" s="1410"/>
      <c r="KZK165" s="1410"/>
      <c r="KZL165" s="1410"/>
      <c r="KZM165" s="1410"/>
      <c r="KZN165" s="1410"/>
      <c r="KZO165" s="1410"/>
      <c r="KZP165" s="1410"/>
      <c r="KZQ165" s="1410"/>
      <c r="KZR165" s="1410"/>
      <c r="KZS165" s="1410"/>
      <c r="KZT165" s="1410"/>
      <c r="KZU165" s="1410"/>
      <c r="KZV165" s="1410"/>
      <c r="KZW165" s="1410"/>
      <c r="KZX165" s="1410"/>
      <c r="KZY165" s="1410"/>
      <c r="KZZ165" s="1410"/>
      <c r="LAA165" s="1410"/>
      <c r="LAB165" s="1410"/>
      <c r="LAC165" s="1410"/>
      <c r="LAD165" s="1410"/>
      <c r="LAE165" s="1410"/>
      <c r="LAF165" s="1410"/>
      <c r="LAG165" s="1410"/>
      <c r="LAH165" s="1410"/>
      <c r="LAI165" s="1410"/>
      <c r="LAJ165" s="1410"/>
      <c r="LAK165" s="1410"/>
      <c r="LAL165" s="1410"/>
      <c r="LAM165" s="1410"/>
      <c r="LAN165" s="1410"/>
      <c r="LAO165" s="1410"/>
      <c r="LAP165" s="1410"/>
      <c r="LAQ165" s="1410"/>
      <c r="LAR165" s="1410"/>
      <c r="LAS165" s="1410"/>
      <c r="LAT165" s="1410"/>
      <c r="LAU165" s="1410"/>
      <c r="LAV165" s="1410"/>
      <c r="LAW165" s="1410"/>
      <c r="LAX165" s="1410"/>
      <c r="LAY165" s="1410"/>
      <c r="LAZ165" s="1410"/>
      <c r="LBA165" s="1410"/>
      <c r="LBB165" s="1410"/>
      <c r="LBC165" s="1410"/>
      <c r="LBD165" s="1410"/>
      <c r="LBE165" s="1410"/>
      <c r="LBF165" s="1410"/>
      <c r="LBG165" s="1410"/>
      <c r="LBH165" s="1410"/>
      <c r="LBI165" s="1410"/>
      <c r="LBJ165" s="1410"/>
      <c r="LBK165" s="1410"/>
      <c r="LBL165" s="1410"/>
      <c r="LBM165" s="1410"/>
      <c r="LBN165" s="1410"/>
      <c r="LBO165" s="1410"/>
      <c r="LBP165" s="1410"/>
      <c r="LBQ165" s="1410"/>
      <c r="LBR165" s="1410"/>
      <c r="LBS165" s="1410"/>
      <c r="LBT165" s="1410"/>
      <c r="LBU165" s="1410"/>
      <c r="LBV165" s="1410"/>
      <c r="LBW165" s="1410"/>
      <c r="LBX165" s="1410"/>
      <c r="LBY165" s="1410"/>
      <c r="LBZ165" s="1410"/>
      <c r="LCA165" s="1410"/>
      <c r="LCB165" s="1410"/>
      <c r="LCC165" s="1410"/>
      <c r="LCD165" s="1410"/>
      <c r="LCE165" s="1410"/>
      <c r="LCF165" s="1410"/>
      <c r="LCG165" s="1410"/>
      <c r="LCH165" s="1410"/>
      <c r="LCI165" s="1410"/>
      <c r="LCJ165" s="1410"/>
      <c r="LCK165" s="1410"/>
      <c r="LCL165" s="1410"/>
      <c r="LCM165" s="1410"/>
      <c r="LCN165" s="1410"/>
      <c r="LCO165" s="1410"/>
      <c r="LCP165" s="1410"/>
      <c r="LCQ165" s="1410"/>
      <c r="LCR165" s="1410"/>
      <c r="LCS165" s="1410"/>
      <c r="LCT165" s="1410"/>
      <c r="LCU165" s="1410"/>
      <c r="LCV165" s="1410"/>
      <c r="LCW165" s="1410"/>
      <c r="LCX165" s="1410"/>
      <c r="LCY165" s="1410"/>
      <c r="LCZ165" s="1410"/>
      <c r="LDA165" s="1410"/>
      <c r="LDB165" s="1410"/>
      <c r="LDC165" s="1410"/>
      <c r="LDD165" s="1410"/>
      <c r="LDE165" s="1410"/>
      <c r="LDF165" s="1410"/>
      <c r="LDG165" s="1410"/>
      <c r="LDH165" s="1410"/>
      <c r="LDI165" s="1410"/>
      <c r="LDJ165" s="1410"/>
      <c r="LDK165" s="1410"/>
      <c r="LDL165" s="1410"/>
      <c r="LDM165" s="1410"/>
      <c r="LDN165" s="1410"/>
      <c r="LDO165" s="1410"/>
      <c r="LDP165" s="1410"/>
      <c r="LDQ165" s="1410"/>
      <c r="LDR165" s="1410"/>
      <c r="LDS165" s="1410"/>
      <c r="LDT165" s="1410"/>
      <c r="LDU165" s="1410"/>
      <c r="LDV165" s="1410"/>
      <c r="LDW165" s="1410"/>
      <c r="LDX165" s="1410"/>
      <c r="LDY165" s="1410"/>
      <c r="LDZ165" s="1410"/>
      <c r="LEA165" s="1410"/>
      <c r="LEB165" s="1410"/>
      <c r="LEC165" s="1410"/>
      <c r="LED165" s="1410"/>
      <c r="LEE165" s="1410"/>
      <c r="LEF165" s="1410"/>
      <c r="LEG165" s="1410"/>
      <c r="LEH165" s="1410"/>
      <c r="LEI165" s="1410"/>
      <c r="LEJ165" s="1410"/>
      <c r="LEK165" s="1410"/>
      <c r="LEL165" s="1410"/>
      <c r="LEM165" s="1410"/>
      <c r="LEN165" s="1410"/>
      <c r="LEO165" s="1410"/>
      <c r="LEP165" s="1410"/>
      <c r="LEQ165" s="1410"/>
      <c r="LER165" s="1410"/>
      <c r="LES165" s="1410"/>
      <c r="LET165" s="1410"/>
      <c r="LEU165" s="1410"/>
      <c r="LEV165" s="1410"/>
      <c r="LEW165" s="1410"/>
      <c r="LEX165" s="1410"/>
      <c r="LEY165" s="1410"/>
      <c r="LEZ165" s="1410"/>
      <c r="LFA165" s="1410"/>
      <c r="LFB165" s="1410"/>
      <c r="LFC165" s="1410"/>
      <c r="LFD165" s="1410"/>
      <c r="LFE165" s="1410"/>
      <c r="LFF165" s="1410"/>
      <c r="LFG165" s="1410"/>
      <c r="LFH165" s="1410"/>
      <c r="LFI165" s="1410"/>
      <c r="LFJ165" s="1410"/>
      <c r="LFK165" s="1410"/>
      <c r="LFL165" s="1410"/>
      <c r="LFM165" s="1410"/>
      <c r="LFN165" s="1410"/>
      <c r="LFO165" s="1410"/>
      <c r="LFP165" s="1410"/>
      <c r="LFQ165" s="1410"/>
      <c r="LFR165" s="1410"/>
      <c r="LFS165" s="1410"/>
      <c r="LFT165" s="1410"/>
      <c r="LFU165" s="1410"/>
      <c r="LFV165" s="1410"/>
      <c r="LFW165" s="1410"/>
      <c r="LFX165" s="1410"/>
      <c r="LFY165" s="1410"/>
      <c r="LFZ165" s="1410"/>
      <c r="LGA165" s="1410"/>
      <c r="LGB165" s="1410"/>
      <c r="LGC165" s="1410"/>
      <c r="LGD165" s="1410"/>
      <c r="LGE165" s="1410"/>
      <c r="LGF165" s="1410"/>
      <c r="LGG165" s="1410"/>
      <c r="LGH165" s="1410"/>
      <c r="LGI165" s="1410"/>
      <c r="LGJ165" s="1410"/>
      <c r="LGK165" s="1410"/>
      <c r="LGL165" s="1410"/>
      <c r="LGM165" s="1410"/>
      <c r="LGN165" s="1410"/>
      <c r="LGO165" s="1410"/>
      <c r="LGP165" s="1410"/>
      <c r="LGQ165" s="1410"/>
      <c r="LGR165" s="1410"/>
      <c r="LGS165" s="1410"/>
      <c r="LGT165" s="1410"/>
      <c r="LGU165" s="1410"/>
      <c r="LGV165" s="1410"/>
      <c r="LGW165" s="1410"/>
      <c r="LGX165" s="1410"/>
      <c r="LGY165" s="1410"/>
      <c r="LGZ165" s="1410"/>
      <c r="LHA165" s="1410"/>
      <c r="LHB165" s="1410"/>
      <c r="LHC165" s="1410"/>
      <c r="LHD165" s="1410"/>
      <c r="LHE165" s="1410"/>
      <c r="LHF165" s="1410"/>
      <c r="LHG165" s="1410"/>
      <c r="LHH165" s="1410"/>
      <c r="LHI165" s="1410"/>
      <c r="LHJ165" s="1410"/>
      <c r="LHK165" s="1410"/>
      <c r="LHL165" s="1410"/>
      <c r="LHM165" s="1410"/>
      <c r="LHN165" s="1410"/>
      <c r="LHO165" s="1410"/>
      <c r="LHP165" s="1410"/>
      <c r="LHQ165" s="1410"/>
      <c r="LHR165" s="1410"/>
      <c r="LHS165" s="1410"/>
      <c r="LHT165" s="1410"/>
      <c r="LHU165" s="1410"/>
      <c r="LHV165" s="1410"/>
      <c r="LHW165" s="1410"/>
      <c r="LHX165" s="1410"/>
      <c r="LHY165" s="1410"/>
      <c r="LHZ165" s="1410"/>
      <c r="LIA165" s="1410"/>
      <c r="LIB165" s="1410"/>
      <c r="LIC165" s="1410"/>
      <c r="LID165" s="1410"/>
      <c r="LIE165" s="1410"/>
      <c r="LIF165" s="1410"/>
      <c r="LIG165" s="1410"/>
      <c r="LIH165" s="1410"/>
      <c r="LII165" s="1410"/>
      <c r="LIJ165" s="1410"/>
      <c r="LIK165" s="1410"/>
      <c r="LIL165" s="1410"/>
      <c r="LIM165" s="1410"/>
      <c r="LIN165" s="1410"/>
      <c r="LIO165" s="1410"/>
      <c r="LIP165" s="1410"/>
      <c r="LIQ165" s="1410"/>
      <c r="LIR165" s="1410"/>
      <c r="LIS165" s="1410"/>
      <c r="LIT165" s="1410"/>
      <c r="LIU165" s="1410"/>
      <c r="LIV165" s="1410"/>
      <c r="LIW165" s="1410"/>
      <c r="LIX165" s="1410"/>
      <c r="LIY165" s="1410"/>
      <c r="LIZ165" s="1410"/>
      <c r="LJA165" s="1410"/>
      <c r="LJB165" s="1410"/>
      <c r="LJC165" s="1410"/>
      <c r="LJD165" s="1410"/>
      <c r="LJE165" s="1410"/>
      <c r="LJF165" s="1410"/>
      <c r="LJG165" s="1410"/>
      <c r="LJH165" s="1410"/>
      <c r="LJI165" s="1410"/>
      <c r="LJJ165" s="1410"/>
      <c r="LJK165" s="1410"/>
      <c r="LJL165" s="1410"/>
      <c r="LJM165" s="1410"/>
      <c r="LJN165" s="1410"/>
      <c r="LJO165" s="1410"/>
      <c r="LJP165" s="1410"/>
      <c r="LJQ165" s="1410"/>
      <c r="LJR165" s="1410"/>
      <c r="LJS165" s="1410"/>
      <c r="LJT165" s="1410"/>
      <c r="LJU165" s="1410"/>
      <c r="LJV165" s="1410"/>
      <c r="LJW165" s="1410"/>
      <c r="LJX165" s="1410"/>
      <c r="LJY165" s="1410"/>
      <c r="LJZ165" s="1410"/>
      <c r="LKA165" s="1410"/>
      <c r="LKB165" s="1410"/>
      <c r="LKC165" s="1410"/>
      <c r="LKD165" s="1410"/>
      <c r="LKE165" s="1410"/>
      <c r="LKF165" s="1410"/>
      <c r="LKG165" s="1410"/>
      <c r="LKH165" s="1410"/>
      <c r="LKI165" s="1410"/>
      <c r="LKJ165" s="1410"/>
      <c r="LKK165" s="1410"/>
      <c r="LKL165" s="1410"/>
      <c r="LKM165" s="1410"/>
      <c r="LKN165" s="1410"/>
      <c r="LKO165" s="1410"/>
      <c r="LKP165" s="1410"/>
      <c r="LKQ165" s="1410"/>
      <c r="LKR165" s="1410"/>
      <c r="LKS165" s="1410"/>
      <c r="LKT165" s="1410"/>
      <c r="LKU165" s="1410"/>
      <c r="LKV165" s="1410"/>
      <c r="LKW165" s="1410"/>
      <c r="LKX165" s="1410"/>
      <c r="LKY165" s="1410"/>
      <c r="LKZ165" s="1410"/>
      <c r="LLA165" s="1410"/>
      <c r="LLB165" s="1410"/>
      <c r="LLC165" s="1410"/>
      <c r="LLD165" s="1410"/>
      <c r="LLE165" s="1410"/>
      <c r="LLF165" s="1410"/>
      <c r="LLG165" s="1410"/>
      <c r="LLH165" s="1410"/>
      <c r="LLI165" s="1410"/>
      <c r="LLJ165" s="1410"/>
      <c r="LLK165" s="1410"/>
      <c r="LLL165" s="1410"/>
      <c r="LLM165" s="1410"/>
      <c r="LLN165" s="1410"/>
      <c r="LLO165" s="1410"/>
      <c r="LLP165" s="1410"/>
      <c r="LLQ165" s="1410"/>
      <c r="LLR165" s="1410"/>
      <c r="LLS165" s="1410"/>
      <c r="LLT165" s="1410"/>
      <c r="LLU165" s="1410"/>
      <c r="LLV165" s="1410"/>
      <c r="LLW165" s="1410"/>
      <c r="LLX165" s="1410"/>
      <c r="LLY165" s="1410"/>
      <c r="LLZ165" s="1410"/>
      <c r="LMA165" s="1410"/>
      <c r="LMB165" s="1410"/>
      <c r="LMC165" s="1410"/>
      <c r="LMD165" s="1410"/>
      <c r="LME165" s="1410"/>
      <c r="LMF165" s="1410"/>
      <c r="LMG165" s="1410"/>
      <c r="LMH165" s="1410"/>
      <c r="LMI165" s="1410"/>
      <c r="LMJ165" s="1410"/>
      <c r="LMK165" s="1410"/>
      <c r="LML165" s="1410"/>
      <c r="LMM165" s="1410"/>
      <c r="LMN165" s="1410"/>
      <c r="LMO165" s="1410"/>
      <c r="LMP165" s="1410"/>
      <c r="LMQ165" s="1410"/>
      <c r="LMR165" s="1410"/>
      <c r="LMS165" s="1410"/>
      <c r="LMT165" s="1410"/>
      <c r="LMU165" s="1410"/>
      <c r="LMV165" s="1410"/>
      <c r="LMW165" s="1410"/>
      <c r="LMX165" s="1410"/>
      <c r="LMY165" s="1410"/>
      <c r="LMZ165" s="1410"/>
      <c r="LNA165" s="1410"/>
      <c r="LNB165" s="1410"/>
      <c r="LNC165" s="1410"/>
      <c r="LND165" s="1410"/>
      <c r="LNE165" s="1410"/>
      <c r="LNF165" s="1410"/>
      <c r="LNG165" s="1410"/>
      <c r="LNH165" s="1410"/>
      <c r="LNI165" s="1410"/>
      <c r="LNJ165" s="1410"/>
      <c r="LNK165" s="1410"/>
      <c r="LNL165" s="1410"/>
      <c r="LNM165" s="1410"/>
      <c r="LNN165" s="1410"/>
      <c r="LNO165" s="1410"/>
      <c r="LNP165" s="1410"/>
      <c r="LNQ165" s="1410"/>
      <c r="LNR165" s="1410"/>
      <c r="LNS165" s="1410"/>
      <c r="LNT165" s="1410"/>
      <c r="LNU165" s="1410"/>
      <c r="LNV165" s="1410"/>
      <c r="LNW165" s="1410"/>
      <c r="LNX165" s="1410"/>
      <c r="LNY165" s="1410"/>
      <c r="LNZ165" s="1410"/>
      <c r="LOA165" s="1410"/>
      <c r="LOB165" s="1410"/>
      <c r="LOC165" s="1410"/>
      <c r="LOD165" s="1410"/>
      <c r="LOE165" s="1410"/>
      <c r="LOF165" s="1410"/>
      <c r="LOG165" s="1410"/>
      <c r="LOH165" s="1410"/>
      <c r="LOI165" s="1410"/>
      <c r="LOJ165" s="1410"/>
      <c r="LOK165" s="1410"/>
      <c r="LOL165" s="1410"/>
      <c r="LOM165" s="1410"/>
      <c r="LON165" s="1410"/>
      <c r="LOO165" s="1410"/>
      <c r="LOP165" s="1410"/>
      <c r="LOQ165" s="1410"/>
      <c r="LOR165" s="1410"/>
      <c r="LOS165" s="1410"/>
      <c r="LOT165" s="1410"/>
      <c r="LOU165" s="1410"/>
      <c r="LOV165" s="1410"/>
      <c r="LOW165" s="1410"/>
      <c r="LOX165" s="1410"/>
      <c r="LOY165" s="1410"/>
      <c r="LOZ165" s="1410"/>
      <c r="LPA165" s="1410"/>
      <c r="LPB165" s="1410"/>
      <c r="LPC165" s="1410"/>
      <c r="LPD165" s="1410"/>
      <c r="LPE165" s="1410"/>
      <c r="LPF165" s="1410"/>
      <c r="LPG165" s="1410"/>
      <c r="LPH165" s="1410"/>
      <c r="LPI165" s="1410"/>
      <c r="LPJ165" s="1410"/>
      <c r="LPK165" s="1410"/>
      <c r="LPL165" s="1410"/>
      <c r="LPM165" s="1410"/>
      <c r="LPN165" s="1410"/>
      <c r="LPO165" s="1410"/>
      <c r="LPP165" s="1410"/>
      <c r="LPQ165" s="1410"/>
      <c r="LPR165" s="1410"/>
      <c r="LPS165" s="1410"/>
      <c r="LPT165" s="1410"/>
      <c r="LPU165" s="1410"/>
      <c r="LPV165" s="1410"/>
      <c r="LPW165" s="1410"/>
      <c r="LPX165" s="1410"/>
      <c r="LPY165" s="1410"/>
      <c r="LPZ165" s="1410"/>
      <c r="LQA165" s="1410"/>
      <c r="LQB165" s="1410"/>
      <c r="LQC165" s="1410"/>
      <c r="LQD165" s="1410"/>
      <c r="LQE165" s="1410"/>
      <c r="LQF165" s="1410"/>
      <c r="LQG165" s="1410"/>
      <c r="LQH165" s="1410"/>
      <c r="LQI165" s="1410"/>
      <c r="LQJ165" s="1410"/>
      <c r="LQK165" s="1410"/>
      <c r="LQL165" s="1410"/>
      <c r="LQM165" s="1410"/>
      <c r="LQN165" s="1410"/>
      <c r="LQO165" s="1410"/>
      <c r="LQP165" s="1410"/>
      <c r="LQQ165" s="1410"/>
      <c r="LQR165" s="1410"/>
      <c r="LQS165" s="1410"/>
      <c r="LQT165" s="1410"/>
      <c r="LQU165" s="1410"/>
      <c r="LQV165" s="1410"/>
      <c r="LQW165" s="1410"/>
      <c r="LQX165" s="1410"/>
      <c r="LQY165" s="1410"/>
      <c r="LQZ165" s="1410"/>
      <c r="LRA165" s="1410"/>
      <c r="LRB165" s="1410"/>
      <c r="LRC165" s="1410"/>
      <c r="LRD165" s="1410"/>
      <c r="LRE165" s="1410"/>
      <c r="LRF165" s="1410"/>
      <c r="LRG165" s="1410"/>
      <c r="LRH165" s="1410"/>
      <c r="LRI165" s="1410"/>
      <c r="LRJ165" s="1410"/>
      <c r="LRK165" s="1410"/>
      <c r="LRL165" s="1410"/>
      <c r="LRM165" s="1410"/>
      <c r="LRN165" s="1410"/>
      <c r="LRO165" s="1410"/>
      <c r="LRP165" s="1410"/>
      <c r="LRQ165" s="1410"/>
      <c r="LRR165" s="1410"/>
      <c r="LRS165" s="1410"/>
      <c r="LRT165" s="1410"/>
      <c r="LRU165" s="1410"/>
      <c r="LRV165" s="1410"/>
      <c r="LRW165" s="1410"/>
      <c r="LRX165" s="1410"/>
      <c r="LRY165" s="1410"/>
      <c r="LRZ165" s="1410"/>
      <c r="LSA165" s="1410"/>
      <c r="LSB165" s="1410"/>
      <c r="LSC165" s="1410"/>
      <c r="LSD165" s="1410"/>
      <c r="LSE165" s="1410"/>
      <c r="LSF165" s="1410"/>
      <c r="LSG165" s="1410"/>
      <c r="LSH165" s="1410"/>
      <c r="LSI165" s="1410"/>
      <c r="LSJ165" s="1410"/>
      <c r="LSK165" s="1410"/>
      <c r="LSL165" s="1410"/>
      <c r="LSM165" s="1410"/>
      <c r="LSN165" s="1410"/>
      <c r="LSO165" s="1410"/>
      <c r="LSP165" s="1410"/>
      <c r="LSQ165" s="1410"/>
      <c r="LSR165" s="1410"/>
      <c r="LSS165" s="1410"/>
      <c r="LST165" s="1410"/>
      <c r="LSU165" s="1410"/>
      <c r="LSV165" s="1410"/>
      <c r="LSW165" s="1410"/>
      <c r="LSX165" s="1410"/>
      <c r="LSY165" s="1410"/>
      <c r="LSZ165" s="1410"/>
      <c r="LTA165" s="1410"/>
      <c r="LTB165" s="1410"/>
      <c r="LTC165" s="1410"/>
      <c r="LTD165" s="1410"/>
      <c r="LTE165" s="1410"/>
      <c r="LTF165" s="1410"/>
      <c r="LTG165" s="1410"/>
      <c r="LTH165" s="1410"/>
      <c r="LTI165" s="1410"/>
      <c r="LTJ165" s="1410"/>
      <c r="LTK165" s="1410"/>
      <c r="LTL165" s="1410"/>
      <c r="LTM165" s="1410"/>
      <c r="LTN165" s="1410"/>
      <c r="LTO165" s="1410"/>
      <c r="LTP165" s="1410"/>
      <c r="LTQ165" s="1410"/>
      <c r="LTR165" s="1410"/>
      <c r="LTS165" s="1410"/>
      <c r="LTT165" s="1410"/>
      <c r="LTU165" s="1410"/>
      <c r="LTV165" s="1410"/>
      <c r="LTW165" s="1410"/>
      <c r="LTX165" s="1410"/>
      <c r="LTY165" s="1410"/>
      <c r="LTZ165" s="1410"/>
      <c r="LUA165" s="1410"/>
      <c r="LUB165" s="1410"/>
      <c r="LUC165" s="1410"/>
      <c r="LUD165" s="1410"/>
      <c r="LUE165" s="1410"/>
      <c r="LUF165" s="1410"/>
      <c r="LUG165" s="1410"/>
      <c r="LUH165" s="1410"/>
      <c r="LUI165" s="1410"/>
      <c r="LUJ165" s="1410"/>
      <c r="LUK165" s="1410"/>
      <c r="LUL165" s="1410"/>
      <c r="LUM165" s="1410"/>
      <c r="LUN165" s="1410"/>
      <c r="LUO165" s="1410"/>
      <c r="LUP165" s="1410"/>
      <c r="LUQ165" s="1410"/>
      <c r="LUR165" s="1410"/>
      <c r="LUS165" s="1410"/>
      <c r="LUT165" s="1410"/>
      <c r="LUU165" s="1410"/>
      <c r="LUV165" s="1410"/>
      <c r="LUW165" s="1410"/>
      <c r="LUX165" s="1410"/>
      <c r="LUY165" s="1410"/>
      <c r="LUZ165" s="1410"/>
      <c r="LVA165" s="1410"/>
      <c r="LVB165" s="1410"/>
      <c r="LVC165" s="1410"/>
      <c r="LVD165" s="1410"/>
      <c r="LVE165" s="1410"/>
      <c r="LVF165" s="1410"/>
      <c r="LVG165" s="1410"/>
      <c r="LVH165" s="1410"/>
      <c r="LVI165" s="1410"/>
      <c r="LVJ165" s="1410"/>
      <c r="LVK165" s="1410"/>
      <c r="LVL165" s="1410"/>
      <c r="LVM165" s="1410"/>
      <c r="LVN165" s="1410"/>
      <c r="LVO165" s="1410"/>
      <c r="LVP165" s="1410"/>
      <c r="LVQ165" s="1410"/>
      <c r="LVR165" s="1410"/>
      <c r="LVS165" s="1410"/>
      <c r="LVT165" s="1410"/>
      <c r="LVU165" s="1410"/>
      <c r="LVV165" s="1410"/>
      <c r="LVW165" s="1410"/>
      <c r="LVX165" s="1410"/>
      <c r="LVY165" s="1410"/>
      <c r="LVZ165" s="1410"/>
      <c r="LWA165" s="1410"/>
      <c r="LWB165" s="1410"/>
      <c r="LWC165" s="1410"/>
      <c r="LWD165" s="1410"/>
      <c r="LWE165" s="1410"/>
      <c r="LWF165" s="1410"/>
      <c r="LWG165" s="1410"/>
      <c r="LWH165" s="1410"/>
      <c r="LWI165" s="1410"/>
      <c r="LWJ165" s="1410"/>
      <c r="LWK165" s="1410"/>
      <c r="LWL165" s="1410"/>
      <c r="LWM165" s="1410"/>
      <c r="LWN165" s="1410"/>
      <c r="LWO165" s="1410"/>
      <c r="LWP165" s="1410"/>
      <c r="LWQ165" s="1410"/>
      <c r="LWR165" s="1410"/>
      <c r="LWS165" s="1410"/>
      <c r="LWT165" s="1410"/>
      <c r="LWU165" s="1410"/>
      <c r="LWV165" s="1410"/>
      <c r="LWW165" s="1410"/>
      <c r="LWX165" s="1410"/>
      <c r="LWY165" s="1410"/>
      <c r="LWZ165" s="1410"/>
      <c r="LXA165" s="1410"/>
      <c r="LXB165" s="1410"/>
      <c r="LXC165" s="1410"/>
      <c r="LXD165" s="1410"/>
      <c r="LXE165" s="1410"/>
      <c r="LXF165" s="1410"/>
      <c r="LXG165" s="1410"/>
      <c r="LXH165" s="1410"/>
      <c r="LXI165" s="1410"/>
      <c r="LXJ165" s="1410"/>
      <c r="LXK165" s="1410"/>
      <c r="LXL165" s="1410"/>
      <c r="LXM165" s="1410"/>
      <c r="LXN165" s="1410"/>
      <c r="LXO165" s="1410"/>
      <c r="LXP165" s="1410"/>
      <c r="LXQ165" s="1410"/>
      <c r="LXR165" s="1410"/>
      <c r="LXS165" s="1410"/>
      <c r="LXT165" s="1410"/>
      <c r="LXU165" s="1410"/>
      <c r="LXV165" s="1410"/>
      <c r="LXW165" s="1410"/>
      <c r="LXX165" s="1410"/>
      <c r="LXY165" s="1410"/>
      <c r="LXZ165" s="1410"/>
      <c r="LYA165" s="1410"/>
      <c r="LYB165" s="1410"/>
      <c r="LYC165" s="1410"/>
      <c r="LYD165" s="1410"/>
      <c r="LYE165" s="1410"/>
      <c r="LYF165" s="1410"/>
      <c r="LYG165" s="1410"/>
      <c r="LYH165" s="1410"/>
      <c r="LYI165" s="1410"/>
      <c r="LYJ165" s="1410"/>
      <c r="LYK165" s="1410"/>
      <c r="LYL165" s="1410"/>
      <c r="LYM165" s="1410"/>
      <c r="LYN165" s="1410"/>
      <c r="LYO165" s="1410"/>
      <c r="LYP165" s="1410"/>
      <c r="LYQ165" s="1410"/>
      <c r="LYR165" s="1410"/>
      <c r="LYS165" s="1410"/>
      <c r="LYT165" s="1410"/>
      <c r="LYU165" s="1410"/>
      <c r="LYV165" s="1410"/>
      <c r="LYW165" s="1410"/>
      <c r="LYX165" s="1410"/>
      <c r="LYY165" s="1410"/>
      <c r="LYZ165" s="1410"/>
      <c r="LZA165" s="1410"/>
      <c r="LZB165" s="1410"/>
      <c r="LZC165" s="1410"/>
      <c r="LZD165" s="1410"/>
      <c r="LZE165" s="1410"/>
      <c r="LZF165" s="1410"/>
      <c r="LZG165" s="1410"/>
      <c r="LZH165" s="1410"/>
      <c r="LZI165" s="1410"/>
      <c r="LZJ165" s="1410"/>
      <c r="LZK165" s="1410"/>
      <c r="LZL165" s="1410"/>
      <c r="LZM165" s="1410"/>
      <c r="LZN165" s="1410"/>
      <c r="LZO165" s="1410"/>
      <c r="LZP165" s="1410"/>
      <c r="LZQ165" s="1410"/>
      <c r="LZR165" s="1410"/>
      <c r="LZS165" s="1410"/>
      <c r="LZT165" s="1410"/>
      <c r="LZU165" s="1410"/>
      <c r="LZV165" s="1410"/>
      <c r="LZW165" s="1410"/>
      <c r="LZX165" s="1410"/>
      <c r="LZY165" s="1410"/>
      <c r="LZZ165" s="1410"/>
      <c r="MAA165" s="1410"/>
      <c r="MAB165" s="1410"/>
      <c r="MAC165" s="1410"/>
      <c r="MAD165" s="1410"/>
      <c r="MAE165" s="1410"/>
      <c r="MAF165" s="1410"/>
      <c r="MAG165" s="1410"/>
      <c r="MAH165" s="1410"/>
      <c r="MAI165" s="1410"/>
      <c r="MAJ165" s="1410"/>
      <c r="MAK165" s="1410"/>
      <c r="MAL165" s="1410"/>
      <c r="MAM165" s="1410"/>
      <c r="MAN165" s="1410"/>
      <c r="MAO165" s="1410"/>
      <c r="MAP165" s="1410"/>
      <c r="MAQ165" s="1410"/>
      <c r="MAR165" s="1410"/>
      <c r="MAS165" s="1410"/>
      <c r="MAT165" s="1410"/>
      <c r="MAU165" s="1410"/>
      <c r="MAV165" s="1410"/>
      <c r="MAW165" s="1410"/>
      <c r="MAX165" s="1410"/>
      <c r="MAY165" s="1410"/>
      <c r="MAZ165" s="1410"/>
      <c r="MBA165" s="1410"/>
      <c r="MBB165" s="1410"/>
      <c r="MBC165" s="1410"/>
      <c r="MBD165" s="1410"/>
      <c r="MBE165" s="1410"/>
      <c r="MBF165" s="1410"/>
      <c r="MBG165" s="1410"/>
      <c r="MBH165" s="1410"/>
      <c r="MBI165" s="1410"/>
      <c r="MBJ165" s="1410"/>
      <c r="MBK165" s="1410"/>
      <c r="MBL165" s="1410"/>
      <c r="MBM165" s="1410"/>
      <c r="MBN165" s="1410"/>
      <c r="MBO165" s="1410"/>
      <c r="MBP165" s="1410"/>
      <c r="MBQ165" s="1410"/>
      <c r="MBR165" s="1410"/>
      <c r="MBS165" s="1410"/>
      <c r="MBT165" s="1410"/>
      <c r="MBU165" s="1410"/>
      <c r="MBV165" s="1410"/>
      <c r="MBW165" s="1410"/>
      <c r="MBX165" s="1410"/>
      <c r="MBY165" s="1410"/>
      <c r="MBZ165" s="1410"/>
      <c r="MCA165" s="1410"/>
      <c r="MCB165" s="1410"/>
      <c r="MCC165" s="1410"/>
      <c r="MCD165" s="1410"/>
      <c r="MCE165" s="1410"/>
      <c r="MCF165" s="1410"/>
      <c r="MCG165" s="1410"/>
      <c r="MCH165" s="1410"/>
      <c r="MCI165" s="1410"/>
      <c r="MCJ165" s="1410"/>
      <c r="MCK165" s="1410"/>
      <c r="MCL165" s="1410"/>
      <c r="MCM165" s="1410"/>
      <c r="MCN165" s="1410"/>
      <c r="MCO165" s="1410"/>
      <c r="MCP165" s="1410"/>
      <c r="MCQ165" s="1410"/>
      <c r="MCR165" s="1410"/>
      <c r="MCS165" s="1410"/>
      <c r="MCT165" s="1410"/>
      <c r="MCU165" s="1410"/>
      <c r="MCV165" s="1410"/>
      <c r="MCW165" s="1410"/>
      <c r="MCX165" s="1410"/>
      <c r="MCY165" s="1410"/>
      <c r="MCZ165" s="1410"/>
      <c r="MDA165" s="1410"/>
      <c r="MDB165" s="1410"/>
      <c r="MDC165" s="1410"/>
      <c r="MDD165" s="1410"/>
      <c r="MDE165" s="1410"/>
      <c r="MDF165" s="1410"/>
      <c r="MDG165" s="1410"/>
      <c r="MDH165" s="1410"/>
      <c r="MDI165" s="1410"/>
      <c r="MDJ165" s="1410"/>
      <c r="MDK165" s="1410"/>
      <c r="MDL165" s="1410"/>
      <c r="MDM165" s="1410"/>
      <c r="MDN165" s="1410"/>
      <c r="MDO165" s="1410"/>
      <c r="MDP165" s="1410"/>
      <c r="MDQ165" s="1410"/>
      <c r="MDR165" s="1410"/>
      <c r="MDS165" s="1410"/>
      <c r="MDT165" s="1410"/>
      <c r="MDU165" s="1410"/>
      <c r="MDV165" s="1410"/>
      <c r="MDW165" s="1410"/>
      <c r="MDX165" s="1410"/>
      <c r="MDY165" s="1410"/>
      <c r="MDZ165" s="1410"/>
      <c r="MEA165" s="1410"/>
      <c r="MEB165" s="1410"/>
      <c r="MEC165" s="1410"/>
      <c r="MED165" s="1410"/>
      <c r="MEE165" s="1410"/>
      <c r="MEF165" s="1410"/>
      <c r="MEG165" s="1410"/>
      <c r="MEH165" s="1410"/>
      <c r="MEI165" s="1410"/>
      <c r="MEJ165" s="1410"/>
      <c r="MEK165" s="1410"/>
      <c r="MEL165" s="1410"/>
      <c r="MEM165" s="1410"/>
      <c r="MEN165" s="1410"/>
      <c r="MEO165" s="1410"/>
      <c r="MEP165" s="1410"/>
      <c r="MEQ165" s="1410"/>
      <c r="MER165" s="1410"/>
      <c r="MES165" s="1410"/>
      <c r="MET165" s="1410"/>
      <c r="MEU165" s="1410"/>
      <c r="MEV165" s="1410"/>
      <c r="MEW165" s="1410"/>
      <c r="MEX165" s="1410"/>
      <c r="MEY165" s="1410"/>
      <c r="MEZ165" s="1410"/>
      <c r="MFA165" s="1410"/>
      <c r="MFB165" s="1410"/>
      <c r="MFC165" s="1410"/>
      <c r="MFD165" s="1410"/>
      <c r="MFE165" s="1410"/>
      <c r="MFF165" s="1410"/>
      <c r="MFG165" s="1410"/>
      <c r="MFH165" s="1410"/>
      <c r="MFI165" s="1410"/>
      <c r="MFJ165" s="1410"/>
      <c r="MFK165" s="1410"/>
      <c r="MFL165" s="1410"/>
      <c r="MFM165" s="1410"/>
      <c r="MFN165" s="1410"/>
      <c r="MFO165" s="1410"/>
      <c r="MFP165" s="1410"/>
      <c r="MFQ165" s="1410"/>
      <c r="MFR165" s="1410"/>
      <c r="MFS165" s="1410"/>
      <c r="MFT165" s="1410"/>
      <c r="MFU165" s="1410"/>
      <c r="MFV165" s="1410"/>
      <c r="MFW165" s="1410"/>
      <c r="MFX165" s="1410"/>
      <c r="MFY165" s="1410"/>
      <c r="MFZ165" s="1410"/>
      <c r="MGA165" s="1410"/>
      <c r="MGB165" s="1410"/>
      <c r="MGC165" s="1410"/>
      <c r="MGD165" s="1410"/>
      <c r="MGE165" s="1410"/>
      <c r="MGF165" s="1410"/>
      <c r="MGG165" s="1410"/>
      <c r="MGH165" s="1410"/>
      <c r="MGI165" s="1410"/>
      <c r="MGJ165" s="1410"/>
      <c r="MGK165" s="1410"/>
      <c r="MGL165" s="1410"/>
      <c r="MGM165" s="1410"/>
      <c r="MGN165" s="1410"/>
      <c r="MGO165" s="1410"/>
      <c r="MGP165" s="1410"/>
      <c r="MGQ165" s="1410"/>
      <c r="MGR165" s="1410"/>
      <c r="MGS165" s="1410"/>
      <c r="MGT165" s="1410"/>
      <c r="MGU165" s="1410"/>
      <c r="MGV165" s="1410"/>
      <c r="MGW165" s="1410"/>
      <c r="MGX165" s="1410"/>
      <c r="MGY165" s="1410"/>
      <c r="MGZ165" s="1410"/>
      <c r="MHA165" s="1410"/>
      <c r="MHB165" s="1410"/>
      <c r="MHC165" s="1410"/>
      <c r="MHD165" s="1410"/>
      <c r="MHE165" s="1410"/>
      <c r="MHF165" s="1410"/>
      <c r="MHG165" s="1410"/>
      <c r="MHH165" s="1410"/>
      <c r="MHI165" s="1410"/>
      <c r="MHJ165" s="1410"/>
      <c r="MHK165" s="1410"/>
      <c r="MHL165" s="1410"/>
      <c r="MHM165" s="1410"/>
      <c r="MHN165" s="1410"/>
      <c r="MHO165" s="1410"/>
      <c r="MHP165" s="1410"/>
      <c r="MHQ165" s="1410"/>
      <c r="MHR165" s="1410"/>
      <c r="MHS165" s="1410"/>
      <c r="MHT165" s="1410"/>
      <c r="MHU165" s="1410"/>
      <c r="MHV165" s="1410"/>
      <c r="MHW165" s="1410"/>
      <c r="MHX165" s="1410"/>
      <c r="MHY165" s="1410"/>
      <c r="MHZ165" s="1410"/>
      <c r="MIA165" s="1410"/>
      <c r="MIB165" s="1410"/>
      <c r="MIC165" s="1410"/>
      <c r="MID165" s="1410"/>
      <c r="MIE165" s="1410"/>
      <c r="MIF165" s="1410"/>
      <c r="MIG165" s="1410"/>
      <c r="MIH165" s="1410"/>
      <c r="MII165" s="1410"/>
      <c r="MIJ165" s="1410"/>
      <c r="MIK165" s="1410"/>
      <c r="MIL165" s="1410"/>
      <c r="MIM165" s="1410"/>
      <c r="MIN165" s="1410"/>
      <c r="MIO165" s="1410"/>
      <c r="MIP165" s="1410"/>
      <c r="MIQ165" s="1410"/>
      <c r="MIR165" s="1410"/>
      <c r="MIS165" s="1410"/>
      <c r="MIT165" s="1410"/>
      <c r="MIU165" s="1410"/>
      <c r="MIV165" s="1410"/>
      <c r="MIW165" s="1410"/>
      <c r="MIX165" s="1410"/>
      <c r="MIY165" s="1410"/>
      <c r="MIZ165" s="1410"/>
      <c r="MJA165" s="1410"/>
      <c r="MJB165" s="1410"/>
      <c r="MJC165" s="1410"/>
      <c r="MJD165" s="1410"/>
      <c r="MJE165" s="1410"/>
      <c r="MJF165" s="1410"/>
      <c r="MJG165" s="1410"/>
      <c r="MJH165" s="1410"/>
      <c r="MJI165" s="1410"/>
      <c r="MJJ165" s="1410"/>
      <c r="MJK165" s="1410"/>
      <c r="MJL165" s="1410"/>
      <c r="MJM165" s="1410"/>
      <c r="MJN165" s="1410"/>
      <c r="MJO165" s="1410"/>
      <c r="MJP165" s="1410"/>
      <c r="MJQ165" s="1410"/>
      <c r="MJR165" s="1410"/>
      <c r="MJS165" s="1410"/>
      <c r="MJT165" s="1410"/>
      <c r="MJU165" s="1410"/>
      <c r="MJV165" s="1410"/>
      <c r="MJW165" s="1410"/>
      <c r="MJX165" s="1410"/>
      <c r="MJY165" s="1410"/>
      <c r="MJZ165" s="1410"/>
      <c r="MKA165" s="1410"/>
      <c r="MKB165" s="1410"/>
      <c r="MKC165" s="1410"/>
      <c r="MKD165" s="1410"/>
      <c r="MKE165" s="1410"/>
      <c r="MKF165" s="1410"/>
      <c r="MKG165" s="1410"/>
      <c r="MKH165" s="1410"/>
      <c r="MKI165" s="1410"/>
      <c r="MKJ165" s="1410"/>
      <c r="MKK165" s="1410"/>
      <c r="MKL165" s="1410"/>
      <c r="MKM165" s="1410"/>
      <c r="MKN165" s="1410"/>
      <c r="MKO165" s="1410"/>
      <c r="MKP165" s="1410"/>
      <c r="MKQ165" s="1410"/>
      <c r="MKR165" s="1410"/>
      <c r="MKS165" s="1410"/>
      <c r="MKT165" s="1410"/>
      <c r="MKU165" s="1410"/>
      <c r="MKV165" s="1410"/>
      <c r="MKW165" s="1410"/>
      <c r="MKX165" s="1410"/>
      <c r="MKY165" s="1410"/>
      <c r="MKZ165" s="1410"/>
      <c r="MLA165" s="1410"/>
      <c r="MLB165" s="1410"/>
      <c r="MLC165" s="1410"/>
      <c r="MLD165" s="1410"/>
      <c r="MLE165" s="1410"/>
      <c r="MLF165" s="1410"/>
      <c r="MLG165" s="1410"/>
      <c r="MLH165" s="1410"/>
      <c r="MLI165" s="1410"/>
      <c r="MLJ165" s="1410"/>
      <c r="MLK165" s="1410"/>
      <c r="MLL165" s="1410"/>
      <c r="MLM165" s="1410"/>
      <c r="MLN165" s="1410"/>
      <c r="MLO165" s="1410"/>
      <c r="MLP165" s="1410"/>
      <c r="MLQ165" s="1410"/>
      <c r="MLR165" s="1410"/>
      <c r="MLS165" s="1410"/>
      <c r="MLT165" s="1410"/>
      <c r="MLU165" s="1410"/>
      <c r="MLV165" s="1410"/>
      <c r="MLW165" s="1410"/>
      <c r="MLX165" s="1410"/>
      <c r="MLY165" s="1410"/>
      <c r="MLZ165" s="1410"/>
      <c r="MMA165" s="1410"/>
      <c r="MMB165" s="1410"/>
      <c r="MMC165" s="1410"/>
      <c r="MMD165" s="1410"/>
      <c r="MME165" s="1410"/>
      <c r="MMF165" s="1410"/>
      <c r="MMG165" s="1410"/>
      <c r="MMH165" s="1410"/>
      <c r="MMI165" s="1410"/>
      <c r="MMJ165" s="1410"/>
      <c r="MMK165" s="1410"/>
      <c r="MML165" s="1410"/>
      <c r="MMM165" s="1410"/>
      <c r="MMN165" s="1410"/>
      <c r="MMO165" s="1410"/>
      <c r="MMP165" s="1410"/>
      <c r="MMQ165" s="1410"/>
      <c r="MMR165" s="1410"/>
      <c r="MMS165" s="1410"/>
      <c r="MMT165" s="1410"/>
      <c r="MMU165" s="1410"/>
      <c r="MMV165" s="1410"/>
      <c r="MMW165" s="1410"/>
      <c r="MMX165" s="1410"/>
      <c r="MMY165" s="1410"/>
      <c r="MMZ165" s="1410"/>
      <c r="MNA165" s="1410"/>
      <c r="MNB165" s="1410"/>
      <c r="MNC165" s="1410"/>
      <c r="MND165" s="1410"/>
      <c r="MNE165" s="1410"/>
      <c r="MNF165" s="1410"/>
      <c r="MNG165" s="1410"/>
      <c r="MNH165" s="1410"/>
      <c r="MNI165" s="1410"/>
      <c r="MNJ165" s="1410"/>
      <c r="MNK165" s="1410"/>
      <c r="MNL165" s="1410"/>
      <c r="MNM165" s="1410"/>
      <c r="MNN165" s="1410"/>
      <c r="MNO165" s="1410"/>
      <c r="MNP165" s="1410"/>
      <c r="MNQ165" s="1410"/>
      <c r="MNR165" s="1410"/>
      <c r="MNS165" s="1410"/>
      <c r="MNT165" s="1410"/>
      <c r="MNU165" s="1410"/>
      <c r="MNV165" s="1410"/>
      <c r="MNW165" s="1410"/>
      <c r="MNX165" s="1410"/>
      <c r="MNY165" s="1410"/>
      <c r="MNZ165" s="1410"/>
      <c r="MOA165" s="1410"/>
      <c r="MOB165" s="1410"/>
      <c r="MOC165" s="1410"/>
      <c r="MOD165" s="1410"/>
      <c r="MOE165" s="1410"/>
      <c r="MOF165" s="1410"/>
      <c r="MOG165" s="1410"/>
      <c r="MOH165" s="1410"/>
      <c r="MOI165" s="1410"/>
      <c r="MOJ165" s="1410"/>
      <c r="MOK165" s="1410"/>
      <c r="MOL165" s="1410"/>
      <c r="MOM165" s="1410"/>
      <c r="MON165" s="1410"/>
      <c r="MOO165" s="1410"/>
      <c r="MOP165" s="1410"/>
      <c r="MOQ165" s="1410"/>
      <c r="MOR165" s="1410"/>
      <c r="MOS165" s="1410"/>
      <c r="MOT165" s="1410"/>
      <c r="MOU165" s="1410"/>
      <c r="MOV165" s="1410"/>
      <c r="MOW165" s="1410"/>
      <c r="MOX165" s="1410"/>
      <c r="MOY165" s="1410"/>
      <c r="MOZ165" s="1410"/>
      <c r="MPA165" s="1410"/>
      <c r="MPB165" s="1410"/>
      <c r="MPC165" s="1410"/>
      <c r="MPD165" s="1410"/>
      <c r="MPE165" s="1410"/>
      <c r="MPF165" s="1410"/>
      <c r="MPG165" s="1410"/>
      <c r="MPH165" s="1410"/>
      <c r="MPI165" s="1410"/>
      <c r="MPJ165" s="1410"/>
      <c r="MPK165" s="1410"/>
      <c r="MPL165" s="1410"/>
      <c r="MPM165" s="1410"/>
      <c r="MPN165" s="1410"/>
      <c r="MPO165" s="1410"/>
      <c r="MPP165" s="1410"/>
      <c r="MPQ165" s="1410"/>
      <c r="MPR165" s="1410"/>
      <c r="MPS165" s="1410"/>
      <c r="MPT165" s="1410"/>
      <c r="MPU165" s="1410"/>
      <c r="MPV165" s="1410"/>
      <c r="MPW165" s="1410"/>
      <c r="MPX165" s="1410"/>
      <c r="MPY165" s="1410"/>
      <c r="MPZ165" s="1410"/>
      <c r="MQA165" s="1410"/>
      <c r="MQB165" s="1410"/>
      <c r="MQC165" s="1410"/>
      <c r="MQD165" s="1410"/>
      <c r="MQE165" s="1410"/>
      <c r="MQF165" s="1410"/>
      <c r="MQG165" s="1410"/>
      <c r="MQH165" s="1410"/>
      <c r="MQI165" s="1410"/>
      <c r="MQJ165" s="1410"/>
      <c r="MQK165" s="1410"/>
      <c r="MQL165" s="1410"/>
      <c r="MQM165" s="1410"/>
      <c r="MQN165" s="1410"/>
      <c r="MQO165" s="1410"/>
      <c r="MQP165" s="1410"/>
      <c r="MQQ165" s="1410"/>
      <c r="MQR165" s="1410"/>
      <c r="MQS165" s="1410"/>
      <c r="MQT165" s="1410"/>
      <c r="MQU165" s="1410"/>
      <c r="MQV165" s="1410"/>
      <c r="MQW165" s="1410"/>
      <c r="MQX165" s="1410"/>
      <c r="MQY165" s="1410"/>
      <c r="MQZ165" s="1410"/>
      <c r="MRA165" s="1410"/>
      <c r="MRB165" s="1410"/>
      <c r="MRC165" s="1410"/>
      <c r="MRD165" s="1410"/>
      <c r="MRE165" s="1410"/>
      <c r="MRF165" s="1410"/>
      <c r="MRG165" s="1410"/>
      <c r="MRH165" s="1410"/>
      <c r="MRI165" s="1410"/>
      <c r="MRJ165" s="1410"/>
      <c r="MRK165" s="1410"/>
      <c r="MRL165" s="1410"/>
      <c r="MRM165" s="1410"/>
      <c r="MRN165" s="1410"/>
      <c r="MRO165" s="1410"/>
      <c r="MRP165" s="1410"/>
      <c r="MRQ165" s="1410"/>
      <c r="MRR165" s="1410"/>
      <c r="MRS165" s="1410"/>
      <c r="MRT165" s="1410"/>
      <c r="MRU165" s="1410"/>
      <c r="MRV165" s="1410"/>
      <c r="MRW165" s="1410"/>
      <c r="MRX165" s="1410"/>
      <c r="MRY165" s="1410"/>
      <c r="MRZ165" s="1410"/>
      <c r="MSA165" s="1410"/>
      <c r="MSB165" s="1410"/>
      <c r="MSC165" s="1410"/>
      <c r="MSD165" s="1410"/>
      <c r="MSE165" s="1410"/>
      <c r="MSF165" s="1410"/>
      <c r="MSG165" s="1410"/>
      <c r="MSH165" s="1410"/>
      <c r="MSI165" s="1410"/>
      <c r="MSJ165" s="1410"/>
      <c r="MSK165" s="1410"/>
      <c r="MSL165" s="1410"/>
      <c r="MSM165" s="1410"/>
      <c r="MSN165" s="1410"/>
      <c r="MSO165" s="1410"/>
      <c r="MSP165" s="1410"/>
      <c r="MSQ165" s="1410"/>
      <c r="MSR165" s="1410"/>
      <c r="MSS165" s="1410"/>
      <c r="MST165" s="1410"/>
      <c r="MSU165" s="1410"/>
      <c r="MSV165" s="1410"/>
      <c r="MSW165" s="1410"/>
      <c r="MSX165" s="1410"/>
      <c r="MSY165" s="1410"/>
      <c r="MSZ165" s="1410"/>
      <c r="MTA165" s="1410"/>
      <c r="MTB165" s="1410"/>
      <c r="MTC165" s="1410"/>
      <c r="MTD165" s="1410"/>
      <c r="MTE165" s="1410"/>
      <c r="MTF165" s="1410"/>
      <c r="MTG165" s="1410"/>
      <c r="MTH165" s="1410"/>
      <c r="MTI165" s="1410"/>
      <c r="MTJ165" s="1410"/>
      <c r="MTK165" s="1410"/>
      <c r="MTL165" s="1410"/>
      <c r="MTM165" s="1410"/>
      <c r="MTN165" s="1410"/>
      <c r="MTO165" s="1410"/>
      <c r="MTP165" s="1410"/>
      <c r="MTQ165" s="1410"/>
      <c r="MTR165" s="1410"/>
      <c r="MTS165" s="1410"/>
      <c r="MTT165" s="1410"/>
      <c r="MTU165" s="1410"/>
      <c r="MTV165" s="1410"/>
      <c r="MTW165" s="1410"/>
      <c r="MTX165" s="1410"/>
      <c r="MTY165" s="1410"/>
      <c r="MTZ165" s="1410"/>
      <c r="MUA165" s="1410"/>
      <c r="MUB165" s="1410"/>
      <c r="MUC165" s="1410"/>
      <c r="MUD165" s="1410"/>
      <c r="MUE165" s="1410"/>
      <c r="MUF165" s="1410"/>
      <c r="MUG165" s="1410"/>
      <c r="MUH165" s="1410"/>
      <c r="MUI165" s="1410"/>
      <c r="MUJ165" s="1410"/>
      <c r="MUK165" s="1410"/>
      <c r="MUL165" s="1410"/>
      <c r="MUM165" s="1410"/>
      <c r="MUN165" s="1410"/>
      <c r="MUO165" s="1410"/>
      <c r="MUP165" s="1410"/>
      <c r="MUQ165" s="1410"/>
      <c r="MUR165" s="1410"/>
      <c r="MUS165" s="1410"/>
      <c r="MUT165" s="1410"/>
      <c r="MUU165" s="1410"/>
      <c r="MUV165" s="1410"/>
      <c r="MUW165" s="1410"/>
      <c r="MUX165" s="1410"/>
      <c r="MUY165" s="1410"/>
      <c r="MUZ165" s="1410"/>
      <c r="MVA165" s="1410"/>
      <c r="MVB165" s="1410"/>
      <c r="MVC165" s="1410"/>
      <c r="MVD165" s="1410"/>
      <c r="MVE165" s="1410"/>
      <c r="MVF165" s="1410"/>
      <c r="MVG165" s="1410"/>
      <c r="MVH165" s="1410"/>
      <c r="MVI165" s="1410"/>
      <c r="MVJ165" s="1410"/>
      <c r="MVK165" s="1410"/>
      <c r="MVL165" s="1410"/>
      <c r="MVM165" s="1410"/>
      <c r="MVN165" s="1410"/>
      <c r="MVO165" s="1410"/>
      <c r="MVP165" s="1410"/>
      <c r="MVQ165" s="1410"/>
      <c r="MVR165" s="1410"/>
      <c r="MVS165" s="1410"/>
      <c r="MVT165" s="1410"/>
      <c r="MVU165" s="1410"/>
      <c r="MVV165" s="1410"/>
      <c r="MVW165" s="1410"/>
      <c r="MVX165" s="1410"/>
      <c r="MVY165" s="1410"/>
      <c r="MVZ165" s="1410"/>
      <c r="MWA165" s="1410"/>
      <c r="MWB165" s="1410"/>
      <c r="MWC165" s="1410"/>
      <c r="MWD165" s="1410"/>
      <c r="MWE165" s="1410"/>
      <c r="MWF165" s="1410"/>
      <c r="MWG165" s="1410"/>
      <c r="MWH165" s="1410"/>
      <c r="MWI165" s="1410"/>
      <c r="MWJ165" s="1410"/>
      <c r="MWK165" s="1410"/>
      <c r="MWL165" s="1410"/>
      <c r="MWM165" s="1410"/>
      <c r="MWN165" s="1410"/>
      <c r="MWO165" s="1410"/>
      <c r="MWP165" s="1410"/>
      <c r="MWQ165" s="1410"/>
      <c r="MWR165" s="1410"/>
      <c r="MWS165" s="1410"/>
      <c r="MWT165" s="1410"/>
      <c r="MWU165" s="1410"/>
      <c r="MWV165" s="1410"/>
      <c r="MWW165" s="1410"/>
      <c r="MWX165" s="1410"/>
      <c r="MWY165" s="1410"/>
      <c r="MWZ165" s="1410"/>
      <c r="MXA165" s="1410"/>
      <c r="MXB165" s="1410"/>
      <c r="MXC165" s="1410"/>
      <c r="MXD165" s="1410"/>
      <c r="MXE165" s="1410"/>
      <c r="MXF165" s="1410"/>
      <c r="MXG165" s="1410"/>
      <c r="MXH165" s="1410"/>
      <c r="MXI165" s="1410"/>
      <c r="MXJ165" s="1410"/>
      <c r="MXK165" s="1410"/>
      <c r="MXL165" s="1410"/>
      <c r="MXM165" s="1410"/>
      <c r="MXN165" s="1410"/>
      <c r="MXO165" s="1410"/>
      <c r="MXP165" s="1410"/>
      <c r="MXQ165" s="1410"/>
      <c r="MXR165" s="1410"/>
      <c r="MXS165" s="1410"/>
      <c r="MXT165" s="1410"/>
      <c r="MXU165" s="1410"/>
      <c r="MXV165" s="1410"/>
      <c r="MXW165" s="1410"/>
      <c r="MXX165" s="1410"/>
      <c r="MXY165" s="1410"/>
      <c r="MXZ165" s="1410"/>
      <c r="MYA165" s="1410"/>
      <c r="MYB165" s="1410"/>
      <c r="MYC165" s="1410"/>
      <c r="MYD165" s="1410"/>
      <c r="MYE165" s="1410"/>
      <c r="MYF165" s="1410"/>
      <c r="MYG165" s="1410"/>
      <c r="MYH165" s="1410"/>
      <c r="MYI165" s="1410"/>
      <c r="MYJ165" s="1410"/>
      <c r="MYK165" s="1410"/>
      <c r="MYL165" s="1410"/>
      <c r="MYM165" s="1410"/>
      <c r="MYN165" s="1410"/>
      <c r="MYO165" s="1410"/>
      <c r="MYP165" s="1410"/>
      <c r="MYQ165" s="1410"/>
      <c r="MYR165" s="1410"/>
      <c r="MYS165" s="1410"/>
      <c r="MYT165" s="1410"/>
      <c r="MYU165" s="1410"/>
      <c r="MYV165" s="1410"/>
      <c r="MYW165" s="1410"/>
      <c r="MYX165" s="1410"/>
      <c r="MYY165" s="1410"/>
      <c r="MYZ165" s="1410"/>
      <c r="MZA165" s="1410"/>
      <c r="MZB165" s="1410"/>
      <c r="MZC165" s="1410"/>
      <c r="MZD165" s="1410"/>
      <c r="MZE165" s="1410"/>
      <c r="MZF165" s="1410"/>
      <c r="MZG165" s="1410"/>
      <c r="MZH165" s="1410"/>
      <c r="MZI165" s="1410"/>
      <c r="MZJ165" s="1410"/>
      <c r="MZK165" s="1410"/>
      <c r="MZL165" s="1410"/>
      <c r="MZM165" s="1410"/>
      <c r="MZN165" s="1410"/>
      <c r="MZO165" s="1410"/>
      <c r="MZP165" s="1410"/>
      <c r="MZQ165" s="1410"/>
      <c r="MZR165" s="1410"/>
      <c r="MZS165" s="1410"/>
      <c r="MZT165" s="1410"/>
      <c r="MZU165" s="1410"/>
      <c r="MZV165" s="1410"/>
      <c r="MZW165" s="1410"/>
      <c r="MZX165" s="1410"/>
      <c r="MZY165" s="1410"/>
      <c r="MZZ165" s="1410"/>
      <c r="NAA165" s="1410"/>
      <c r="NAB165" s="1410"/>
      <c r="NAC165" s="1410"/>
      <c r="NAD165" s="1410"/>
      <c r="NAE165" s="1410"/>
      <c r="NAF165" s="1410"/>
      <c r="NAG165" s="1410"/>
      <c r="NAH165" s="1410"/>
      <c r="NAI165" s="1410"/>
      <c r="NAJ165" s="1410"/>
      <c r="NAK165" s="1410"/>
      <c r="NAL165" s="1410"/>
      <c r="NAM165" s="1410"/>
      <c r="NAN165" s="1410"/>
      <c r="NAO165" s="1410"/>
      <c r="NAP165" s="1410"/>
      <c r="NAQ165" s="1410"/>
      <c r="NAR165" s="1410"/>
      <c r="NAS165" s="1410"/>
      <c r="NAT165" s="1410"/>
      <c r="NAU165" s="1410"/>
      <c r="NAV165" s="1410"/>
      <c r="NAW165" s="1410"/>
      <c r="NAX165" s="1410"/>
      <c r="NAY165" s="1410"/>
      <c r="NAZ165" s="1410"/>
      <c r="NBA165" s="1410"/>
      <c r="NBB165" s="1410"/>
      <c r="NBC165" s="1410"/>
      <c r="NBD165" s="1410"/>
      <c r="NBE165" s="1410"/>
      <c r="NBF165" s="1410"/>
      <c r="NBG165" s="1410"/>
      <c r="NBH165" s="1410"/>
      <c r="NBI165" s="1410"/>
      <c r="NBJ165" s="1410"/>
      <c r="NBK165" s="1410"/>
      <c r="NBL165" s="1410"/>
      <c r="NBM165" s="1410"/>
      <c r="NBN165" s="1410"/>
      <c r="NBO165" s="1410"/>
      <c r="NBP165" s="1410"/>
      <c r="NBQ165" s="1410"/>
      <c r="NBR165" s="1410"/>
      <c r="NBS165" s="1410"/>
      <c r="NBT165" s="1410"/>
      <c r="NBU165" s="1410"/>
      <c r="NBV165" s="1410"/>
      <c r="NBW165" s="1410"/>
      <c r="NBX165" s="1410"/>
      <c r="NBY165" s="1410"/>
      <c r="NBZ165" s="1410"/>
      <c r="NCA165" s="1410"/>
      <c r="NCB165" s="1410"/>
      <c r="NCC165" s="1410"/>
      <c r="NCD165" s="1410"/>
      <c r="NCE165" s="1410"/>
      <c r="NCF165" s="1410"/>
      <c r="NCG165" s="1410"/>
      <c r="NCH165" s="1410"/>
      <c r="NCI165" s="1410"/>
      <c r="NCJ165" s="1410"/>
      <c r="NCK165" s="1410"/>
      <c r="NCL165" s="1410"/>
      <c r="NCM165" s="1410"/>
      <c r="NCN165" s="1410"/>
      <c r="NCO165" s="1410"/>
      <c r="NCP165" s="1410"/>
      <c r="NCQ165" s="1410"/>
      <c r="NCR165" s="1410"/>
      <c r="NCS165" s="1410"/>
      <c r="NCT165" s="1410"/>
      <c r="NCU165" s="1410"/>
      <c r="NCV165" s="1410"/>
      <c r="NCW165" s="1410"/>
      <c r="NCX165" s="1410"/>
      <c r="NCY165" s="1410"/>
      <c r="NCZ165" s="1410"/>
      <c r="NDA165" s="1410"/>
      <c r="NDB165" s="1410"/>
      <c r="NDC165" s="1410"/>
      <c r="NDD165" s="1410"/>
      <c r="NDE165" s="1410"/>
      <c r="NDF165" s="1410"/>
      <c r="NDG165" s="1410"/>
      <c r="NDH165" s="1410"/>
      <c r="NDI165" s="1410"/>
      <c r="NDJ165" s="1410"/>
      <c r="NDK165" s="1410"/>
      <c r="NDL165" s="1410"/>
      <c r="NDM165" s="1410"/>
      <c r="NDN165" s="1410"/>
      <c r="NDO165" s="1410"/>
      <c r="NDP165" s="1410"/>
      <c r="NDQ165" s="1410"/>
      <c r="NDR165" s="1410"/>
      <c r="NDS165" s="1410"/>
      <c r="NDT165" s="1410"/>
      <c r="NDU165" s="1410"/>
      <c r="NDV165" s="1410"/>
      <c r="NDW165" s="1410"/>
      <c r="NDX165" s="1410"/>
      <c r="NDY165" s="1410"/>
      <c r="NDZ165" s="1410"/>
      <c r="NEA165" s="1410"/>
      <c r="NEB165" s="1410"/>
      <c r="NEC165" s="1410"/>
      <c r="NED165" s="1410"/>
      <c r="NEE165" s="1410"/>
      <c r="NEF165" s="1410"/>
      <c r="NEG165" s="1410"/>
      <c r="NEH165" s="1410"/>
      <c r="NEI165" s="1410"/>
      <c r="NEJ165" s="1410"/>
      <c r="NEK165" s="1410"/>
      <c r="NEL165" s="1410"/>
      <c r="NEM165" s="1410"/>
      <c r="NEN165" s="1410"/>
      <c r="NEO165" s="1410"/>
      <c r="NEP165" s="1410"/>
      <c r="NEQ165" s="1410"/>
      <c r="NER165" s="1410"/>
      <c r="NES165" s="1410"/>
      <c r="NET165" s="1410"/>
      <c r="NEU165" s="1410"/>
      <c r="NEV165" s="1410"/>
      <c r="NEW165" s="1410"/>
      <c r="NEX165" s="1410"/>
      <c r="NEY165" s="1410"/>
      <c r="NEZ165" s="1410"/>
      <c r="NFA165" s="1410"/>
      <c r="NFB165" s="1410"/>
      <c r="NFC165" s="1410"/>
      <c r="NFD165" s="1410"/>
      <c r="NFE165" s="1410"/>
      <c r="NFF165" s="1410"/>
      <c r="NFG165" s="1410"/>
      <c r="NFH165" s="1410"/>
      <c r="NFI165" s="1410"/>
      <c r="NFJ165" s="1410"/>
      <c r="NFK165" s="1410"/>
      <c r="NFL165" s="1410"/>
      <c r="NFM165" s="1410"/>
      <c r="NFN165" s="1410"/>
      <c r="NFO165" s="1410"/>
      <c r="NFP165" s="1410"/>
      <c r="NFQ165" s="1410"/>
      <c r="NFR165" s="1410"/>
      <c r="NFS165" s="1410"/>
      <c r="NFT165" s="1410"/>
      <c r="NFU165" s="1410"/>
      <c r="NFV165" s="1410"/>
      <c r="NFW165" s="1410"/>
      <c r="NFX165" s="1410"/>
      <c r="NFY165" s="1410"/>
      <c r="NFZ165" s="1410"/>
      <c r="NGA165" s="1410"/>
      <c r="NGB165" s="1410"/>
      <c r="NGC165" s="1410"/>
      <c r="NGD165" s="1410"/>
      <c r="NGE165" s="1410"/>
      <c r="NGF165" s="1410"/>
      <c r="NGG165" s="1410"/>
      <c r="NGH165" s="1410"/>
      <c r="NGI165" s="1410"/>
      <c r="NGJ165" s="1410"/>
      <c r="NGK165" s="1410"/>
      <c r="NGL165" s="1410"/>
      <c r="NGM165" s="1410"/>
      <c r="NGN165" s="1410"/>
      <c r="NGO165" s="1410"/>
      <c r="NGP165" s="1410"/>
      <c r="NGQ165" s="1410"/>
      <c r="NGR165" s="1410"/>
      <c r="NGS165" s="1410"/>
      <c r="NGT165" s="1410"/>
      <c r="NGU165" s="1410"/>
      <c r="NGV165" s="1410"/>
      <c r="NGW165" s="1410"/>
      <c r="NGX165" s="1410"/>
      <c r="NGY165" s="1410"/>
      <c r="NGZ165" s="1410"/>
      <c r="NHA165" s="1410"/>
      <c r="NHB165" s="1410"/>
      <c r="NHC165" s="1410"/>
      <c r="NHD165" s="1410"/>
      <c r="NHE165" s="1410"/>
      <c r="NHF165" s="1410"/>
      <c r="NHG165" s="1410"/>
      <c r="NHH165" s="1410"/>
      <c r="NHI165" s="1410"/>
      <c r="NHJ165" s="1410"/>
      <c r="NHK165" s="1410"/>
      <c r="NHL165" s="1410"/>
      <c r="NHM165" s="1410"/>
      <c r="NHN165" s="1410"/>
      <c r="NHO165" s="1410"/>
      <c r="NHP165" s="1410"/>
      <c r="NHQ165" s="1410"/>
      <c r="NHR165" s="1410"/>
      <c r="NHS165" s="1410"/>
      <c r="NHT165" s="1410"/>
      <c r="NHU165" s="1410"/>
      <c r="NHV165" s="1410"/>
      <c r="NHW165" s="1410"/>
      <c r="NHX165" s="1410"/>
      <c r="NHY165" s="1410"/>
      <c r="NHZ165" s="1410"/>
      <c r="NIA165" s="1410"/>
      <c r="NIB165" s="1410"/>
      <c r="NIC165" s="1410"/>
      <c r="NID165" s="1410"/>
      <c r="NIE165" s="1410"/>
      <c r="NIF165" s="1410"/>
      <c r="NIG165" s="1410"/>
      <c r="NIH165" s="1410"/>
      <c r="NII165" s="1410"/>
      <c r="NIJ165" s="1410"/>
      <c r="NIK165" s="1410"/>
      <c r="NIL165" s="1410"/>
      <c r="NIM165" s="1410"/>
      <c r="NIN165" s="1410"/>
      <c r="NIO165" s="1410"/>
      <c r="NIP165" s="1410"/>
      <c r="NIQ165" s="1410"/>
      <c r="NIR165" s="1410"/>
      <c r="NIS165" s="1410"/>
      <c r="NIT165" s="1410"/>
      <c r="NIU165" s="1410"/>
      <c r="NIV165" s="1410"/>
      <c r="NIW165" s="1410"/>
      <c r="NIX165" s="1410"/>
      <c r="NIY165" s="1410"/>
      <c r="NIZ165" s="1410"/>
      <c r="NJA165" s="1410"/>
      <c r="NJB165" s="1410"/>
      <c r="NJC165" s="1410"/>
      <c r="NJD165" s="1410"/>
      <c r="NJE165" s="1410"/>
      <c r="NJF165" s="1410"/>
      <c r="NJG165" s="1410"/>
      <c r="NJH165" s="1410"/>
      <c r="NJI165" s="1410"/>
      <c r="NJJ165" s="1410"/>
      <c r="NJK165" s="1410"/>
      <c r="NJL165" s="1410"/>
      <c r="NJM165" s="1410"/>
      <c r="NJN165" s="1410"/>
      <c r="NJO165" s="1410"/>
      <c r="NJP165" s="1410"/>
      <c r="NJQ165" s="1410"/>
      <c r="NJR165" s="1410"/>
      <c r="NJS165" s="1410"/>
      <c r="NJT165" s="1410"/>
      <c r="NJU165" s="1410"/>
      <c r="NJV165" s="1410"/>
      <c r="NJW165" s="1410"/>
      <c r="NJX165" s="1410"/>
      <c r="NJY165" s="1410"/>
      <c r="NJZ165" s="1410"/>
      <c r="NKA165" s="1410"/>
      <c r="NKB165" s="1410"/>
      <c r="NKC165" s="1410"/>
      <c r="NKD165" s="1410"/>
      <c r="NKE165" s="1410"/>
      <c r="NKF165" s="1410"/>
      <c r="NKG165" s="1410"/>
      <c r="NKH165" s="1410"/>
      <c r="NKI165" s="1410"/>
      <c r="NKJ165" s="1410"/>
      <c r="NKK165" s="1410"/>
      <c r="NKL165" s="1410"/>
      <c r="NKM165" s="1410"/>
      <c r="NKN165" s="1410"/>
      <c r="NKO165" s="1410"/>
      <c r="NKP165" s="1410"/>
      <c r="NKQ165" s="1410"/>
      <c r="NKR165" s="1410"/>
      <c r="NKS165" s="1410"/>
      <c r="NKT165" s="1410"/>
      <c r="NKU165" s="1410"/>
      <c r="NKV165" s="1410"/>
      <c r="NKW165" s="1410"/>
      <c r="NKX165" s="1410"/>
      <c r="NKY165" s="1410"/>
      <c r="NKZ165" s="1410"/>
      <c r="NLA165" s="1410"/>
      <c r="NLB165" s="1410"/>
      <c r="NLC165" s="1410"/>
      <c r="NLD165" s="1410"/>
      <c r="NLE165" s="1410"/>
      <c r="NLF165" s="1410"/>
      <c r="NLG165" s="1410"/>
      <c r="NLH165" s="1410"/>
      <c r="NLI165" s="1410"/>
      <c r="NLJ165" s="1410"/>
      <c r="NLK165" s="1410"/>
      <c r="NLL165" s="1410"/>
      <c r="NLM165" s="1410"/>
      <c r="NLN165" s="1410"/>
      <c r="NLO165" s="1410"/>
      <c r="NLP165" s="1410"/>
      <c r="NLQ165" s="1410"/>
      <c r="NLR165" s="1410"/>
      <c r="NLS165" s="1410"/>
      <c r="NLT165" s="1410"/>
      <c r="NLU165" s="1410"/>
      <c r="NLV165" s="1410"/>
      <c r="NLW165" s="1410"/>
      <c r="NLX165" s="1410"/>
      <c r="NLY165" s="1410"/>
      <c r="NLZ165" s="1410"/>
      <c r="NMA165" s="1410"/>
      <c r="NMB165" s="1410"/>
      <c r="NMC165" s="1410"/>
      <c r="NMD165" s="1410"/>
      <c r="NME165" s="1410"/>
      <c r="NMF165" s="1410"/>
      <c r="NMG165" s="1410"/>
      <c r="NMH165" s="1410"/>
      <c r="NMI165" s="1410"/>
      <c r="NMJ165" s="1410"/>
      <c r="NMK165" s="1410"/>
      <c r="NML165" s="1410"/>
      <c r="NMM165" s="1410"/>
      <c r="NMN165" s="1410"/>
      <c r="NMO165" s="1410"/>
      <c r="NMP165" s="1410"/>
      <c r="NMQ165" s="1410"/>
      <c r="NMR165" s="1410"/>
      <c r="NMS165" s="1410"/>
      <c r="NMT165" s="1410"/>
      <c r="NMU165" s="1410"/>
      <c r="NMV165" s="1410"/>
      <c r="NMW165" s="1410"/>
      <c r="NMX165" s="1410"/>
      <c r="NMY165" s="1410"/>
      <c r="NMZ165" s="1410"/>
      <c r="NNA165" s="1410"/>
      <c r="NNB165" s="1410"/>
      <c r="NNC165" s="1410"/>
      <c r="NND165" s="1410"/>
      <c r="NNE165" s="1410"/>
      <c r="NNF165" s="1410"/>
      <c r="NNG165" s="1410"/>
      <c r="NNH165" s="1410"/>
      <c r="NNI165" s="1410"/>
      <c r="NNJ165" s="1410"/>
      <c r="NNK165" s="1410"/>
      <c r="NNL165" s="1410"/>
      <c r="NNM165" s="1410"/>
      <c r="NNN165" s="1410"/>
      <c r="NNO165" s="1410"/>
      <c r="NNP165" s="1410"/>
      <c r="NNQ165" s="1410"/>
      <c r="NNR165" s="1410"/>
      <c r="NNS165" s="1410"/>
      <c r="NNT165" s="1410"/>
      <c r="NNU165" s="1410"/>
      <c r="NNV165" s="1410"/>
      <c r="NNW165" s="1410"/>
      <c r="NNX165" s="1410"/>
      <c r="NNY165" s="1410"/>
      <c r="NNZ165" s="1410"/>
      <c r="NOA165" s="1410"/>
      <c r="NOB165" s="1410"/>
      <c r="NOC165" s="1410"/>
      <c r="NOD165" s="1410"/>
      <c r="NOE165" s="1410"/>
      <c r="NOF165" s="1410"/>
      <c r="NOG165" s="1410"/>
      <c r="NOH165" s="1410"/>
      <c r="NOI165" s="1410"/>
      <c r="NOJ165" s="1410"/>
      <c r="NOK165" s="1410"/>
      <c r="NOL165" s="1410"/>
      <c r="NOM165" s="1410"/>
      <c r="NON165" s="1410"/>
      <c r="NOO165" s="1410"/>
      <c r="NOP165" s="1410"/>
      <c r="NOQ165" s="1410"/>
      <c r="NOR165" s="1410"/>
      <c r="NOS165" s="1410"/>
      <c r="NOT165" s="1410"/>
      <c r="NOU165" s="1410"/>
      <c r="NOV165" s="1410"/>
      <c r="NOW165" s="1410"/>
      <c r="NOX165" s="1410"/>
      <c r="NOY165" s="1410"/>
      <c r="NOZ165" s="1410"/>
      <c r="NPA165" s="1410"/>
      <c r="NPB165" s="1410"/>
      <c r="NPC165" s="1410"/>
      <c r="NPD165" s="1410"/>
      <c r="NPE165" s="1410"/>
      <c r="NPF165" s="1410"/>
      <c r="NPG165" s="1410"/>
      <c r="NPH165" s="1410"/>
      <c r="NPI165" s="1410"/>
      <c r="NPJ165" s="1410"/>
      <c r="NPK165" s="1410"/>
      <c r="NPL165" s="1410"/>
      <c r="NPM165" s="1410"/>
      <c r="NPN165" s="1410"/>
      <c r="NPO165" s="1410"/>
      <c r="NPP165" s="1410"/>
      <c r="NPQ165" s="1410"/>
      <c r="NPR165" s="1410"/>
      <c r="NPS165" s="1410"/>
      <c r="NPT165" s="1410"/>
      <c r="NPU165" s="1410"/>
      <c r="NPV165" s="1410"/>
      <c r="NPW165" s="1410"/>
      <c r="NPX165" s="1410"/>
      <c r="NPY165" s="1410"/>
      <c r="NPZ165" s="1410"/>
      <c r="NQA165" s="1410"/>
      <c r="NQB165" s="1410"/>
      <c r="NQC165" s="1410"/>
      <c r="NQD165" s="1410"/>
      <c r="NQE165" s="1410"/>
      <c r="NQF165" s="1410"/>
      <c r="NQG165" s="1410"/>
      <c r="NQH165" s="1410"/>
      <c r="NQI165" s="1410"/>
      <c r="NQJ165" s="1410"/>
      <c r="NQK165" s="1410"/>
      <c r="NQL165" s="1410"/>
      <c r="NQM165" s="1410"/>
      <c r="NQN165" s="1410"/>
      <c r="NQO165" s="1410"/>
      <c r="NQP165" s="1410"/>
      <c r="NQQ165" s="1410"/>
      <c r="NQR165" s="1410"/>
      <c r="NQS165" s="1410"/>
      <c r="NQT165" s="1410"/>
      <c r="NQU165" s="1410"/>
      <c r="NQV165" s="1410"/>
      <c r="NQW165" s="1410"/>
      <c r="NQX165" s="1410"/>
      <c r="NQY165" s="1410"/>
      <c r="NQZ165" s="1410"/>
      <c r="NRA165" s="1410"/>
      <c r="NRB165" s="1410"/>
      <c r="NRC165" s="1410"/>
      <c r="NRD165" s="1410"/>
      <c r="NRE165" s="1410"/>
      <c r="NRF165" s="1410"/>
      <c r="NRG165" s="1410"/>
      <c r="NRH165" s="1410"/>
      <c r="NRI165" s="1410"/>
      <c r="NRJ165" s="1410"/>
      <c r="NRK165" s="1410"/>
      <c r="NRL165" s="1410"/>
      <c r="NRM165" s="1410"/>
      <c r="NRN165" s="1410"/>
      <c r="NRO165" s="1410"/>
      <c r="NRP165" s="1410"/>
      <c r="NRQ165" s="1410"/>
      <c r="NRR165" s="1410"/>
      <c r="NRS165" s="1410"/>
      <c r="NRT165" s="1410"/>
      <c r="NRU165" s="1410"/>
      <c r="NRV165" s="1410"/>
      <c r="NRW165" s="1410"/>
      <c r="NRX165" s="1410"/>
      <c r="NRY165" s="1410"/>
      <c r="NRZ165" s="1410"/>
      <c r="NSA165" s="1410"/>
      <c r="NSB165" s="1410"/>
      <c r="NSC165" s="1410"/>
      <c r="NSD165" s="1410"/>
      <c r="NSE165" s="1410"/>
      <c r="NSF165" s="1410"/>
      <c r="NSG165" s="1410"/>
      <c r="NSH165" s="1410"/>
      <c r="NSI165" s="1410"/>
      <c r="NSJ165" s="1410"/>
      <c r="NSK165" s="1410"/>
      <c r="NSL165" s="1410"/>
      <c r="NSM165" s="1410"/>
      <c r="NSN165" s="1410"/>
      <c r="NSO165" s="1410"/>
      <c r="NSP165" s="1410"/>
      <c r="NSQ165" s="1410"/>
      <c r="NSR165" s="1410"/>
      <c r="NSS165" s="1410"/>
      <c r="NST165" s="1410"/>
      <c r="NSU165" s="1410"/>
      <c r="NSV165" s="1410"/>
      <c r="NSW165" s="1410"/>
      <c r="NSX165" s="1410"/>
      <c r="NSY165" s="1410"/>
      <c r="NSZ165" s="1410"/>
      <c r="NTA165" s="1410"/>
      <c r="NTB165" s="1410"/>
      <c r="NTC165" s="1410"/>
      <c r="NTD165" s="1410"/>
      <c r="NTE165" s="1410"/>
      <c r="NTF165" s="1410"/>
      <c r="NTG165" s="1410"/>
      <c r="NTH165" s="1410"/>
      <c r="NTI165" s="1410"/>
      <c r="NTJ165" s="1410"/>
      <c r="NTK165" s="1410"/>
      <c r="NTL165" s="1410"/>
      <c r="NTM165" s="1410"/>
      <c r="NTN165" s="1410"/>
      <c r="NTO165" s="1410"/>
      <c r="NTP165" s="1410"/>
      <c r="NTQ165" s="1410"/>
      <c r="NTR165" s="1410"/>
      <c r="NTS165" s="1410"/>
      <c r="NTT165" s="1410"/>
      <c r="NTU165" s="1410"/>
      <c r="NTV165" s="1410"/>
      <c r="NTW165" s="1410"/>
      <c r="NTX165" s="1410"/>
      <c r="NTY165" s="1410"/>
      <c r="NTZ165" s="1410"/>
      <c r="NUA165" s="1410"/>
      <c r="NUB165" s="1410"/>
      <c r="NUC165" s="1410"/>
      <c r="NUD165" s="1410"/>
      <c r="NUE165" s="1410"/>
      <c r="NUF165" s="1410"/>
      <c r="NUG165" s="1410"/>
      <c r="NUH165" s="1410"/>
      <c r="NUI165" s="1410"/>
      <c r="NUJ165" s="1410"/>
      <c r="NUK165" s="1410"/>
      <c r="NUL165" s="1410"/>
      <c r="NUM165" s="1410"/>
      <c r="NUN165" s="1410"/>
      <c r="NUO165" s="1410"/>
      <c r="NUP165" s="1410"/>
      <c r="NUQ165" s="1410"/>
      <c r="NUR165" s="1410"/>
      <c r="NUS165" s="1410"/>
      <c r="NUT165" s="1410"/>
      <c r="NUU165" s="1410"/>
      <c r="NUV165" s="1410"/>
      <c r="NUW165" s="1410"/>
      <c r="NUX165" s="1410"/>
      <c r="NUY165" s="1410"/>
      <c r="NUZ165" s="1410"/>
      <c r="NVA165" s="1410"/>
      <c r="NVB165" s="1410"/>
      <c r="NVC165" s="1410"/>
      <c r="NVD165" s="1410"/>
      <c r="NVE165" s="1410"/>
      <c r="NVF165" s="1410"/>
      <c r="NVG165" s="1410"/>
      <c r="NVH165" s="1410"/>
      <c r="NVI165" s="1410"/>
      <c r="NVJ165" s="1410"/>
      <c r="NVK165" s="1410"/>
      <c r="NVL165" s="1410"/>
      <c r="NVM165" s="1410"/>
      <c r="NVN165" s="1410"/>
      <c r="NVO165" s="1410"/>
      <c r="NVP165" s="1410"/>
      <c r="NVQ165" s="1410"/>
      <c r="NVR165" s="1410"/>
      <c r="NVS165" s="1410"/>
      <c r="NVT165" s="1410"/>
      <c r="NVU165" s="1410"/>
      <c r="NVV165" s="1410"/>
      <c r="NVW165" s="1410"/>
      <c r="NVX165" s="1410"/>
      <c r="NVY165" s="1410"/>
      <c r="NVZ165" s="1410"/>
      <c r="NWA165" s="1410"/>
      <c r="NWB165" s="1410"/>
      <c r="NWC165" s="1410"/>
      <c r="NWD165" s="1410"/>
      <c r="NWE165" s="1410"/>
      <c r="NWF165" s="1410"/>
      <c r="NWG165" s="1410"/>
      <c r="NWH165" s="1410"/>
      <c r="NWI165" s="1410"/>
      <c r="NWJ165" s="1410"/>
      <c r="NWK165" s="1410"/>
      <c r="NWL165" s="1410"/>
      <c r="NWM165" s="1410"/>
      <c r="NWN165" s="1410"/>
      <c r="NWO165" s="1410"/>
      <c r="NWP165" s="1410"/>
      <c r="NWQ165" s="1410"/>
      <c r="NWR165" s="1410"/>
      <c r="NWS165" s="1410"/>
      <c r="NWT165" s="1410"/>
      <c r="NWU165" s="1410"/>
      <c r="NWV165" s="1410"/>
      <c r="NWW165" s="1410"/>
      <c r="NWX165" s="1410"/>
      <c r="NWY165" s="1410"/>
      <c r="NWZ165" s="1410"/>
      <c r="NXA165" s="1410"/>
      <c r="NXB165" s="1410"/>
      <c r="NXC165" s="1410"/>
      <c r="NXD165" s="1410"/>
      <c r="NXE165" s="1410"/>
      <c r="NXF165" s="1410"/>
      <c r="NXG165" s="1410"/>
      <c r="NXH165" s="1410"/>
      <c r="NXI165" s="1410"/>
      <c r="NXJ165" s="1410"/>
      <c r="NXK165" s="1410"/>
      <c r="NXL165" s="1410"/>
      <c r="NXM165" s="1410"/>
      <c r="NXN165" s="1410"/>
      <c r="NXO165" s="1410"/>
      <c r="NXP165" s="1410"/>
      <c r="NXQ165" s="1410"/>
      <c r="NXR165" s="1410"/>
      <c r="NXS165" s="1410"/>
      <c r="NXT165" s="1410"/>
      <c r="NXU165" s="1410"/>
      <c r="NXV165" s="1410"/>
      <c r="NXW165" s="1410"/>
      <c r="NXX165" s="1410"/>
      <c r="NXY165" s="1410"/>
      <c r="NXZ165" s="1410"/>
      <c r="NYA165" s="1410"/>
      <c r="NYB165" s="1410"/>
      <c r="NYC165" s="1410"/>
      <c r="NYD165" s="1410"/>
      <c r="NYE165" s="1410"/>
      <c r="NYF165" s="1410"/>
      <c r="NYG165" s="1410"/>
      <c r="NYH165" s="1410"/>
      <c r="NYI165" s="1410"/>
      <c r="NYJ165" s="1410"/>
      <c r="NYK165" s="1410"/>
      <c r="NYL165" s="1410"/>
      <c r="NYM165" s="1410"/>
      <c r="NYN165" s="1410"/>
      <c r="NYO165" s="1410"/>
      <c r="NYP165" s="1410"/>
      <c r="NYQ165" s="1410"/>
      <c r="NYR165" s="1410"/>
      <c r="NYS165" s="1410"/>
      <c r="NYT165" s="1410"/>
      <c r="NYU165" s="1410"/>
      <c r="NYV165" s="1410"/>
      <c r="NYW165" s="1410"/>
      <c r="NYX165" s="1410"/>
      <c r="NYY165" s="1410"/>
      <c r="NYZ165" s="1410"/>
      <c r="NZA165" s="1410"/>
      <c r="NZB165" s="1410"/>
      <c r="NZC165" s="1410"/>
      <c r="NZD165" s="1410"/>
      <c r="NZE165" s="1410"/>
      <c r="NZF165" s="1410"/>
      <c r="NZG165" s="1410"/>
      <c r="NZH165" s="1410"/>
      <c r="NZI165" s="1410"/>
      <c r="NZJ165" s="1410"/>
      <c r="NZK165" s="1410"/>
      <c r="NZL165" s="1410"/>
      <c r="NZM165" s="1410"/>
      <c r="NZN165" s="1410"/>
      <c r="NZO165" s="1410"/>
      <c r="NZP165" s="1410"/>
      <c r="NZQ165" s="1410"/>
      <c r="NZR165" s="1410"/>
      <c r="NZS165" s="1410"/>
      <c r="NZT165" s="1410"/>
      <c r="NZU165" s="1410"/>
      <c r="NZV165" s="1410"/>
      <c r="NZW165" s="1410"/>
      <c r="NZX165" s="1410"/>
      <c r="NZY165" s="1410"/>
      <c r="NZZ165" s="1410"/>
      <c r="OAA165" s="1410"/>
      <c r="OAB165" s="1410"/>
      <c r="OAC165" s="1410"/>
      <c r="OAD165" s="1410"/>
      <c r="OAE165" s="1410"/>
      <c r="OAF165" s="1410"/>
      <c r="OAG165" s="1410"/>
      <c r="OAH165" s="1410"/>
      <c r="OAI165" s="1410"/>
      <c r="OAJ165" s="1410"/>
      <c r="OAK165" s="1410"/>
      <c r="OAL165" s="1410"/>
      <c r="OAM165" s="1410"/>
      <c r="OAN165" s="1410"/>
      <c r="OAO165" s="1410"/>
      <c r="OAP165" s="1410"/>
      <c r="OAQ165" s="1410"/>
      <c r="OAR165" s="1410"/>
      <c r="OAS165" s="1410"/>
      <c r="OAT165" s="1410"/>
      <c r="OAU165" s="1410"/>
      <c r="OAV165" s="1410"/>
      <c r="OAW165" s="1410"/>
      <c r="OAX165" s="1410"/>
      <c r="OAY165" s="1410"/>
      <c r="OAZ165" s="1410"/>
      <c r="OBA165" s="1410"/>
      <c r="OBB165" s="1410"/>
      <c r="OBC165" s="1410"/>
      <c r="OBD165" s="1410"/>
      <c r="OBE165" s="1410"/>
      <c r="OBF165" s="1410"/>
      <c r="OBG165" s="1410"/>
      <c r="OBH165" s="1410"/>
      <c r="OBI165" s="1410"/>
      <c r="OBJ165" s="1410"/>
      <c r="OBK165" s="1410"/>
      <c r="OBL165" s="1410"/>
      <c r="OBM165" s="1410"/>
      <c r="OBN165" s="1410"/>
      <c r="OBO165" s="1410"/>
      <c r="OBP165" s="1410"/>
      <c r="OBQ165" s="1410"/>
      <c r="OBR165" s="1410"/>
      <c r="OBS165" s="1410"/>
      <c r="OBT165" s="1410"/>
      <c r="OBU165" s="1410"/>
      <c r="OBV165" s="1410"/>
      <c r="OBW165" s="1410"/>
      <c r="OBX165" s="1410"/>
      <c r="OBY165" s="1410"/>
      <c r="OBZ165" s="1410"/>
      <c r="OCA165" s="1410"/>
      <c r="OCB165" s="1410"/>
      <c r="OCC165" s="1410"/>
      <c r="OCD165" s="1410"/>
      <c r="OCE165" s="1410"/>
      <c r="OCF165" s="1410"/>
      <c r="OCG165" s="1410"/>
      <c r="OCH165" s="1410"/>
      <c r="OCI165" s="1410"/>
      <c r="OCJ165" s="1410"/>
      <c r="OCK165" s="1410"/>
      <c r="OCL165" s="1410"/>
      <c r="OCM165" s="1410"/>
      <c r="OCN165" s="1410"/>
      <c r="OCO165" s="1410"/>
      <c r="OCP165" s="1410"/>
      <c r="OCQ165" s="1410"/>
      <c r="OCR165" s="1410"/>
      <c r="OCS165" s="1410"/>
      <c r="OCT165" s="1410"/>
      <c r="OCU165" s="1410"/>
      <c r="OCV165" s="1410"/>
      <c r="OCW165" s="1410"/>
      <c r="OCX165" s="1410"/>
      <c r="OCY165" s="1410"/>
      <c r="OCZ165" s="1410"/>
      <c r="ODA165" s="1410"/>
      <c r="ODB165" s="1410"/>
      <c r="ODC165" s="1410"/>
      <c r="ODD165" s="1410"/>
      <c r="ODE165" s="1410"/>
      <c r="ODF165" s="1410"/>
      <c r="ODG165" s="1410"/>
      <c r="ODH165" s="1410"/>
      <c r="ODI165" s="1410"/>
      <c r="ODJ165" s="1410"/>
      <c r="ODK165" s="1410"/>
      <c r="ODL165" s="1410"/>
      <c r="ODM165" s="1410"/>
      <c r="ODN165" s="1410"/>
      <c r="ODO165" s="1410"/>
      <c r="ODP165" s="1410"/>
      <c r="ODQ165" s="1410"/>
      <c r="ODR165" s="1410"/>
      <c r="ODS165" s="1410"/>
      <c r="ODT165" s="1410"/>
      <c r="ODU165" s="1410"/>
      <c r="ODV165" s="1410"/>
      <c r="ODW165" s="1410"/>
      <c r="ODX165" s="1410"/>
      <c r="ODY165" s="1410"/>
      <c r="ODZ165" s="1410"/>
      <c r="OEA165" s="1410"/>
      <c r="OEB165" s="1410"/>
      <c r="OEC165" s="1410"/>
      <c r="OED165" s="1410"/>
      <c r="OEE165" s="1410"/>
      <c r="OEF165" s="1410"/>
      <c r="OEG165" s="1410"/>
      <c r="OEH165" s="1410"/>
      <c r="OEI165" s="1410"/>
      <c r="OEJ165" s="1410"/>
      <c r="OEK165" s="1410"/>
      <c r="OEL165" s="1410"/>
      <c r="OEM165" s="1410"/>
      <c r="OEN165" s="1410"/>
      <c r="OEO165" s="1410"/>
      <c r="OEP165" s="1410"/>
      <c r="OEQ165" s="1410"/>
      <c r="OER165" s="1410"/>
      <c r="OES165" s="1410"/>
      <c r="OET165" s="1410"/>
      <c r="OEU165" s="1410"/>
      <c r="OEV165" s="1410"/>
      <c r="OEW165" s="1410"/>
      <c r="OEX165" s="1410"/>
      <c r="OEY165" s="1410"/>
      <c r="OEZ165" s="1410"/>
      <c r="OFA165" s="1410"/>
      <c r="OFB165" s="1410"/>
      <c r="OFC165" s="1410"/>
      <c r="OFD165" s="1410"/>
      <c r="OFE165" s="1410"/>
      <c r="OFF165" s="1410"/>
      <c r="OFG165" s="1410"/>
      <c r="OFH165" s="1410"/>
      <c r="OFI165" s="1410"/>
      <c r="OFJ165" s="1410"/>
      <c r="OFK165" s="1410"/>
      <c r="OFL165" s="1410"/>
      <c r="OFM165" s="1410"/>
      <c r="OFN165" s="1410"/>
      <c r="OFO165" s="1410"/>
      <c r="OFP165" s="1410"/>
      <c r="OFQ165" s="1410"/>
      <c r="OFR165" s="1410"/>
      <c r="OFS165" s="1410"/>
      <c r="OFT165" s="1410"/>
      <c r="OFU165" s="1410"/>
      <c r="OFV165" s="1410"/>
      <c r="OFW165" s="1410"/>
      <c r="OFX165" s="1410"/>
      <c r="OFY165" s="1410"/>
      <c r="OFZ165" s="1410"/>
      <c r="OGA165" s="1410"/>
      <c r="OGB165" s="1410"/>
      <c r="OGC165" s="1410"/>
      <c r="OGD165" s="1410"/>
      <c r="OGE165" s="1410"/>
      <c r="OGF165" s="1410"/>
      <c r="OGG165" s="1410"/>
      <c r="OGH165" s="1410"/>
      <c r="OGI165" s="1410"/>
      <c r="OGJ165" s="1410"/>
      <c r="OGK165" s="1410"/>
      <c r="OGL165" s="1410"/>
      <c r="OGM165" s="1410"/>
      <c r="OGN165" s="1410"/>
      <c r="OGO165" s="1410"/>
      <c r="OGP165" s="1410"/>
      <c r="OGQ165" s="1410"/>
      <c r="OGR165" s="1410"/>
      <c r="OGS165" s="1410"/>
      <c r="OGT165" s="1410"/>
      <c r="OGU165" s="1410"/>
      <c r="OGV165" s="1410"/>
      <c r="OGW165" s="1410"/>
      <c r="OGX165" s="1410"/>
      <c r="OGY165" s="1410"/>
      <c r="OGZ165" s="1410"/>
      <c r="OHA165" s="1410"/>
      <c r="OHB165" s="1410"/>
      <c r="OHC165" s="1410"/>
      <c r="OHD165" s="1410"/>
      <c r="OHE165" s="1410"/>
      <c r="OHF165" s="1410"/>
      <c r="OHG165" s="1410"/>
      <c r="OHH165" s="1410"/>
      <c r="OHI165" s="1410"/>
      <c r="OHJ165" s="1410"/>
      <c r="OHK165" s="1410"/>
      <c r="OHL165" s="1410"/>
      <c r="OHM165" s="1410"/>
      <c r="OHN165" s="1410"/>
      <c r="OHO165" s="1410"/>
      <c r="OHP165" s="1410"/>
      <c r="OHQ165" s="1410"/>
      <c r="OHR165" s="1410"/>
      <c r="OHS165" s="1410"/>
      <c r="OHT165" s="1410"/>
      <c r="OHU165" s="1410"/>
      <c r="OHV165" s="1410"/>
      <c r="OHW165" s="1410"/>
      <c r="OHX165" s="1410"/>
      <c r="OHY165" s="1410"/>
      <c r="OHZ165" s="1410"/>
      <c r="OIA165" s="1410"/>
      <c r="OIB165" s="1410"/>
      <c r="OIC165" s="1410"/>
      <c r="OID165" s="1410"/>
      <c r="OIE165" s="1410"/>
      <c r="OIF165" s="1410"/>
      <c r="OIG165" s="1410"/>
      <c r="OIH165" s="1410"/>
      <c r="OII165" s="1410"/>
      <c r="OIJ165" s="1410"/>
      <c r="OIK165" s="1410"/>
      <c r="OIL165" s="1410"/>
      <c r="OIM165" s="1410"/>
      <c r="OIN165" s="1410"/>
      <c r="OIO165" s="1410"/>
      <c r="OIP165" s="1410"/>
      <c r="OIQ165" s="1410"/>
      <c r="OIR165" s="1410"/>
      <c r="OIS165" s="1410"/>
      <c r="OIT165" s="1410"/>
      <c r="OIU165" s="1410"/>
      <c r="OIV165" s="1410"/>
      <c r="OIW165" s="1410"/>
      <c r="OIX165" s="1410"/>
      <c r="OIY165" s="1410"/>
      <c r="OIZ165" s="1410"/>
      <c r="OJA165" s="1410"/>
      <c r="OJB165" s="1410"/>
      <c r="OJC165" s="1410"/>
      <c r="OJD165" s="1410"/>
      <c r="OJE165" s="1410"/>
      <c r="OJF165" s="1410"/>
      <c r="OJG165" s="1410"/>
      <c r="OJH165" s="1410"/>
      <c r="OJI165" s="1410"/>
      <c r="OJJ165" s="1410"/>
      <c r="OJK165" s="1410"/>
      <c r="OJL165" s="1410"/>
      <c r="OJM165" s="1410"/>
      <c r="OJN165" s="1410"/>
      <c r="OJO165" s="1410"/>
      <c r="OJP165" s="1410"/>
      <c r="OJQ165" s="1410"/>
      <c r="OJR165" s="1410"/>
      <c r="OJS165" s="1410"/>
      <c r="OJT165" s="1410"/>
      <c r="OJU165" s="1410"/>
      <c r="OJV165" s="1410"/>
      <c r="OJW165" s="1410"/>
      <c r="OJX165" s="1410"/>
      <c r="OJY165" s="1410"/>
      <c r="OJZ165" s="1410"/>
      <c r="OKA165" s="1410"/>
      <c r="OKB165" s="1410"/>
      <c r="OKC165" s="1410"/>
      <c r="OKD165" s="1410"/>
      <c r="OKE165" s="1410"/>
      <c r="OKF165" s="1410"/>
      <c r="OKG165" s="1410"/>
      <c r="OKH165" s="1410"/>
      <c r="OKI165" s="1410"/>
      <c r="OKJ165" s="1410"/>
      <c r="OKK165" s="1410"/>
      <c r="OKL165" s="1410"/>
      <c r="OKM165" s="1410"/>
      <c r="OKN165" s="1410"/>
      <c r="OKO165" s="1410"/>
      <c r="OKP165" s="1410"/>
      <c r="OKQ165" s="1410"/>
      <c r="OKR165" s="1410"/>
      <c r="OKS165" s="1410"/>
      <c r="OKT165" s="1410"/>
      <c r="OKU165" s="1410"/>
      <c r="OKV165" s="1410"/>
      <c r="OKW165" s="1410"/>
      <c r="OKX165" s="1410"/>
      <c r="OKY165" s="1410"/>
      <c r="OKZ165" s="1410"/>
      <c r="OLA165" s="1410"/>
      <c r="OLB165" s="1410"/>
      <c r="OLC165" s="1410"/>
      <c r="OLD165" s="1410"/>
      <c r="OLE165" s="1410"/>
      <c r="OLF165" s="1410"/>
      <c r="OLG165" s="1410"/>
      <c r="OLH165" s="1410"/>
      <c r="OLI165" s="1410"/>
      <c r="OLJ165" s="1410"/>
      <c r="OLK165" s="1410"/>
      <c r="OLL165" s="1410"/>
      <c r="OLM165" s="1410"/>
      <c r="OLN165" s="1410"/>
      <c r="OLO165" s="1410"/>
      <c r="OLP165" s="1410"/>
      <c r="OLQ165" s="1410"/>
      <c r="OLR165" s="1410"/>
      <c r="OLS165" s="1410"/>
      <c r="OLT165" s="1410"/>
      <c r="OLU165" s="1410"/>
      <c r="OLV165" s="1410"/>
      <c r="OLW165" s="1410"/>
      <c r="OLX165" s="1410"/>
      <c r="OLY165" s="1410"/>
      <c r="OLZ165" s="1410"/>
      <c r="OMA165" s="1410"/>
      <c r="OMB165" s="1410"/>
      <c r="OMC165" s="1410"/>
      <c r="OMD165" s="1410"/>
      <c r="OME165" s="1410"/>
      <c r="OMF165" s="1410"/>
      <c r="OMG165" s="1410"/>
      <c r="OMH165" s="1410"/>
      <c r="OMI165" s="1410"/>
      <c r="OMJ165" s="1410"/>
      <c r="OMK165" s="1410"/>
      <c r="OML165" s="1410"/>
      <c r="OMM165" s="1410"/>
      <c r="OMN165" s="1410"/>
      <c r="OMO165" s="1410"/>
      <c r="OMP165" s="1410"/>
      <c r="OMQ165" s="1410"/>
      <c r="OMR165" s="1410"/>
      <c r="OMS165" s="1410"/>
      <c r="OMT165" s="1410"/>
      <c r="OMU165" s="1410"/>
      <c r="OMV165" s="1410"/>
      <c r="OMW165" s="1410"/>
      <c r="OMX165" s="1410"/>
      <c r="OMY165" s="1410"/>
      <c r="OMZ165" s="1410"/>
      <c r="ONA165" s="1410"/>
      <c r="ONB165" s="1410"/>
      <c r="ONC165" s="1410"/>
      <c r="OND165" s="1410"/>
      <c r="ONE165" s="1410"/>
      <c r="ONF165" s="1410"/>
      <c r="ONG165" s="1410"/>
      <c r="ONH165" s="1410"/>
      <c r="ONI165" s="1410"/>
      <c r="ONJ165" s="1410"/>
      <c r="ONK165" s="1410"/>
      <c r="ONL165" s="1410"/>
      <c r="ONM165" s="1410"/>
      <c r="ONN165" s="1410"/>
      <c r="ONO165" s="1410"/>
      <c r="ONP165" s="1410"/>
      <c r="ONQ165" s="1410"/>
      <c r="ONR165" s="1410"/>
      <c r="ONS165" s="1410"/>
      <c r="ONT165" s="1410"/>
      <c r="ONU165" s="1410"/>
      <c r="ONV165" s="1410"/>
      <c r="ONW165" s="1410"/>
      <c r="ONX165" s="1410"/>
      <c r="ONY165" s="1410"/>
      <c r="ONZ165" s="1410"/>
      <c r="OOA165" s="1410"/>
      <c r="OOB165" s="1410"/>
      <c r="OOC165" s="1410"/>
      <c r="OOD165" s="1410"/>
      <c r="OOE165" s="1410"/>
      <c r="OOF165" s="1410"/>
      <c r="OOG165" s="1410"/>
      <c r="OOH165" s="1410"/>
      <c r="OOI165" s="1410"/>
      <c r="OOJ165" s="1410"/>
      <c r="OOK165" s="1410"/>
      <c r="OOL165" s="1410"/>
      <c r="OOM165" s="1410"/>
      <c r="OON165" s="1410"/>
      <c r="OOO165" s="1410"/>
      <c r="OOP165" s="1410"/>
      <c r="OOQ165" s="1410"/>
      <c r="OOR165" s="1410"/>
      <c r="OOS165" s="1410"/>
      <c r="OOT165" s="1410"/>
      <c r="OOU165" s="1410"/>
      <c r="OOV165" s="1410"/>
      <c r="OOW165" s="1410"/>
      <c r="OOX165" s="1410"/>
      <c r="OOY165" s="1410"/>
      <c r="OOZ165" s="1410"/>
      <c r="OPA165" s="1410"/>
      <c r="OPB165" s="1410"/>
      <c r="OPC165" s="1410"/>
      <c r="OPD165" s="1410"/>
      <c r="OPE165" s="1410"/>
      <c r="OPF165" s="1410"/>
      <c r="OPG165" s="1410"/>
      <c r="OPH165" s="1410"/>
      <c r="OPI165" s="1410"/>
      <c r="OPJ165" s="1410"/>
      <c r="OPK165" s="1410"/>
      <c r="OPL165" s="1410"/>
      <c r="OPM165" s="1410"/>
      <c r="OPN165" s="1410"/>
      <c r="OPO165" s="1410"/>
      <c r="OPP165" s="1410"/>
      <c r="OPQ165" s="1410"/>
      <c r="OPR165" s="1410"/>
      <c r="OPS165" s="1410"/>
      <c r="OPT165" s="1410"/>
      <c r="OPU165" s="1410"/>
      <c r="OPV165" s="1410"/>
      <c r="OPW165" s="1410"/>
      <c r="OPX165" s="1410"/>
      <c r="OPY165" s="1410"/>
      <c r="OPZ165" s="1410"/>
      <c r="OQA165" s="1410"/>
      <c r="OQB165" s="1410"/>
      <c r="OQC165" s="1410"/>
      <c r="OQD165" s="1410"/>
      <c r="OQE165" s="1410"/>
      <c r="OQF165" s="1410"/>
      <c r="OQG165" s="1410"/>
      <c r="OQH165" s="1410"/>
      <c r="OQI165" s="1410"/>
      <c r="OQJ165" s="1410"/>
      <c r="OQK165" s="1410"/>
      <c r="OQL165" s="1410"/>
      <c r="OQM165" s="1410"/>
      <c r="OQN165" s="1410"/>
      <c r="OQO165" s="1410"/>
      <c r="OQP165" s="1410"/>
      <c r="OQQ165" s="1410"/>
      <c r="OQR165" s="1410"/>
      <c r="OQS165" s="1410"/>
      <c r="OQT165" s="1410"/>
      <c r="OQU165" s="1410"/>
      <c r="OQV165" s="1410"/>
      <c r="OQW165" s="1410"/>
      <c r="OQX165" s="1410"/>
      <c r="OQY165" s="1410"/>
      <c r="OQZ165" s="1410"/>
      <c r="ORA165" s="1410"/>
      <c r="ORB165" s="1410"/>
      <c r="ORC165" s="1410"/>
      <c r="ORD165" s="1410"/>
      <c r="ORE165" s="1410"/>
      <c r="ORF165" s="1410"/>
      <c r="ORG165" s="1410"/>
      <c r="ORH165" s="1410"/>
      <c r="ORI165" s="1410"/>
      <c r="ORJ165" s="1410"/>
      <c r="ORK165" s="1410"/>
      <c r="ORL165" s="1410"/>
      <c r="ORM165" s="1410"/>
      <c r="ORN165" s="1410"/>
      <c r="ORO165" s="1410"/>
      <c r="ORP165" s="1410"/>
      <c r="ORQ165" s="1410"/>
      <c r="ORR165" s="1410"/>
      <c r="ORS165" s="1410"/>
      <c r="ORT165" s="1410"/>
      <c r="ORU165" s="1410"/>
      <c r="ORV165" s="1410"/>
      <c r="ORW165" s="1410"/>
      <c r="ORX165" s="1410"/>
      <c r="ORY165" s="1410"/>
      <c r="ORZ165" s="1410"/>
      <c r="OSA165" s="1410"/>
      <c r="OSB165" s="1410"/>
      <c r="OSC165" s="1410"/>
      <c r="OSD165" s="1410"/>
      <c r="OSE165" s="1410"/>
      <c r="OSF165" s="1410"/>
      <c r="OSG165" s="1410"/>
      <c r="OSH165" s="1410"/>
      <c r="OSI165" s="1410"/>
      <c r="OSJ165" s="1410"/>
      <c r="OSK165" s="1410"/>
      <c r="OSL165" s="1410"/>
      <c r="OSM165" s="1410"/>
      <c r="OSN165" s="1410"/>
      <c r="OSO165" s="1410"/>
      <c r="OSP165" s="1410"/>
      <c r="OSQ165" s="1410"/>
      <c r="OSR165" s="1410"/>
      <c r="OSS165" s="1410"/>
      <c r="OST165" s="1410"/>
      <c r="OSU165" s="1410"/>
      <c r="OSV165" s="1410"/>
      <c r="OSW165" s="1410"/>
      <c r="OSX165" s="1410"/>
      <c r="OSY165" s="1410"/>
      <c r="OSZ165" s="1410"/>
      <c r="OTA165" s="1410"/>
      <c r="OTB165" s="1410"/>
      <c r="OTC165" s="1410"/>
      <c r="OTD165" s="1410"/>
      <c r="OTE165" s="1410"/>
      <c r="OTF165" s="1410"/>
      <c r="OTG165" s="1410"/>
      <c r="OTH165" s="1410"/>
      <c r="OTI165" s="1410"/>
      <c r="OTJ165" s="1410"/>
      <c r="OTK165" s="1410"/>
      <c r="OTL165" s="1410"/>
      <c r="OTM165" s="1410"/>
      <c r="OTN165" s="1410"/>
      <c r="OTO165" s="1410"/>
      <c r="OTP165" s="1410"/>
      <c r="OTQ165" s="1410"/>
      <c r="OTR165" s="1410"/>
      <c r="OTS165" s="1410"/>
      <c r="OTT165" s="1410"/>
      <c r="OTU165" s="1410"/>
      <c r="OTV165" s="1410"/>
      <c r="OTW165" s="1410"/>
      <c r="OTX165" s="1410"/>
      <c r="OTY165" s="1410"/>
      <c r="OTZ165" s="1410"/>
      <c r="OUA165" s="1410"/>
      <c r="OUB165" s="1410"/>
      <c r="OUC165" s="1410"/>
      <c r="OUD165" s="1410"/>
      <c r="OUE165" s="1410"/>
      <c r="OUF165" s="1410"/>
      <c r="OUG165" s="1410"/>
      <c r="OUH165" s="1410"/>
      <c r="OUI165" s="1410"/>
      <c r="OUJ165" s="1410"/>
      <c r="OUK165" s="1410"/>
      <c r="OUL165" s="1410"/>
      <c r="OUM165" s="1410"/>
      <c r="OUN165" s="1410"/>
      <c r="OUO165" s="1410"/>
      <c r="OUP165" s="1410"/>
      <c r="OUQ165" s="1410"/>
      <c r="OUR165" s="1410"/>
      <c r="OUS165" s="1410"/>
      <c r="OUT165" s="1410"/>
      <c r="OUU165" s="1410"/>
      <c r="OUV165" s="1410"/>
      <c r="OUW165" s="1410"/>
      <c r="OUX165" s="1410"/>
      <c r="OUY165" s="1410"/>
      <c r="OUZ165" s="1410"/>
      <c r="OVA165" s="1410"/>
      <c r="OVB165" s="1410"/>
      <c r="OVC165" s="1410"/>
      <c r="OVD165" s="1410"/>
      <c r="OVE165" s="1410"/>
      <c r="OVF165" s="1410"/>
      <c r="OVG165" s="1410"/>
      <c r="OVH165" s="1410"/>
      <c r="OVI165" s="1410"/>
      <c r="OVJ165" s="1410"/>
      <c r="OVK165" s="1410"/>
      <c r="OVL165" s="1410"/>
      <c r="OVM165" s="1410"/>
      <c r="OVN165" s="1410"/>
      <c r="OVO165" s="1410"/>
      <c r="OVP165" s="1410"/>
      <c r="OVQ165" s="1410"/>
      <c r="OVR165" s="1410"/>
      <c r="OVS165" s="1410"/>
      <c r="OVT165" s="1410"/>
      <c r="OVU165" s="1410"/>
      <c r="OVV165" s="1410"/>
      <c r="OVW165" s="1410"/>
      <c r="OVX165" s="1410"/>
      <c r="OVY165" s="1410"/>
      <c r="OVZ165" s="1410"/>
      <c r="OWA165" s="1410"/>
      <c r="OWB165" s="1410"/>
      <c r="OWC165" s="1410"/>
      <c r="OWD165" s="1410"/>
      <c r="OWE165" s="1410"/>
      <c r="OWF165" s="1410"/>
      <c r="OWG165" s="1410"/>
      <c r="OWH165" s="1410"/>
      <c r="OWI165" s="1410"/>
      <c r="OWJ165" s="1410"/>
      <c r="OWK165" s="1410"/>
      <c r="OWL165" s="1410"/>
      <c r="OWM165" s="1410"/>
      <c r="OWN165" s="1410"/>
      <c r="OWO165" s="1410"/>
      <c r="OWP165" s="1410"/>
      <c r="OWQ165" s="1410"/>
      <c r="OWR165" s="1410"/>
      <c r="OWS165" s="1410"/>
      <c r="OWT165" s="1410"/>
      <c r="OWU165" s="1410"/>
      <c r="OWV165" s="1410"/>
      <c r="OWW165" s="1410"/>
      <c r="OWX165" s="1410"/>
      <c r="OWY165" s="1410"/>
      <c r="OWZ165" s="1410"/>
      <c r="OXA165" s="1410"/>
      <c r="OXB165" s="1410"/>
      <c r="OXC165" s="1410"/>
      <c r="OXD165" s="1410"/>
      <c r="OXE165" s="1410"/>
      <c r="OXF165" s="1410"/>
      <c r="OXG165" s="1410"/>
      <c r="OXH165" s="1410"/>
      <c r="OXI165" s="1410"/>
      <c r="OXJ165" s="1410"/>
      <c r="OXK165" s="1410"/>
      <c r="OXL165" s="1410"/>
      <c r="OXM165" s="1410"/>
      <c r="OXN165" s="1410"/>
      <c r="OXO165" s="1410"/>
      <c r="OXP165" s="1410"/>
      <c r="OXQ165" s="1410"/>
      <c r="OXR165" s="1410"/>
      <c r="OXS165" s="1410"/>
      <c r="OXT165" s="1410"/>
      <c r="OXU165" s="1410"/>
      <c r="OXV165" s="1410"/>
      <c r="OXW165" s="1410"/>
      <c r="OXX165" s="1410"/>
      <c r="OXY165" s="1410"/>
      <c r="OXZ165" s="1410"/>
      <c r="OYA165" s="1410"/>
      <c r="OYB165" s="1410"/>
      <c r="OYC165" s="1410"/>
      <c r="OYD165" s="1410"/>
      <c r="OYE165" s="1410"/>
      <c r="OYF165" s="1410"/>
      <c r="OYG165" s="1410"/>
      <c r="OYH165" s="1410"/>
      <c r="OYI165" s="1410"/>
      <c r="OYJ165" s="1410"/>
      <c r="OYK165" s="1410"/>
      <c r="OYL165" s="1410"/>
      <c r="OYM165" s="1410"/>
      <c r="OYN165" s="1410"/>
      <c r="OYO165" s="1410"/>
      <c r="OYP165" s="1410"/>
      <c r="OYQ165" s="1410"/>
      <c r="OYR165" s="1410"/>
      <c r="OYS165" s="1410"/>
      <c r="OYT165" s="1410"/>
      <c r="OYU165" s="1410"/>
      <c r="OYV165" s="1410"/>
      <c r="OYW165" s="1410"/>
      <c r="OYX165" s="1410"/>
      <c r="OYY165" s="1410"/>
      <c r="OYZ165" s="1410"/>
      <c r="OZA165" s="1410"/>
      <c r="OZB165" s="1410"/>
      <c r="OZC165" s="1410"/>
      <c r="OZD165" s="1410"/>
      <c r="OZE165" s="1410"/>
      <c r="OZF165" s="1410"/>
      <c r="OZG165" s="1410"/>
      <c r="OZH165" s="1410"/>
      <c r="OZI165" s="1410"/>
      <c r="OZJ165" s="1410"/>
      <c r="OZK165" s="1410"/>
      <c r="OZL165" s="1410"/>
      <c r="OZM165" s="1410"/>
      <c r="OZN165" s="1410"/>
      <c r="OZO165" s="1410"/>
      <c r="OZP165" s="1410"/>
      <c r="OZQ165" s="1410"/>
      <c r="OZR165" s="1410"/>
      <c r="OZS165" s="1410"/>
      <c r="OZT165" s="1410"/>
      <c r="OZU165" s="1410"/>
      <c r="OZV165" s="1410"/>
      <c r="OZW165" s="1410"/>
      <c r="OZX165" s="1410"/>
      <c r="OZY165" s="1410"/>
      <c r="OZZ165" s="1410"/>
      <c r="PAA165" s="1410"/>
      <c r="PAB165" s="1410"/>
      <c r="PAC165" s="1410"/>
      <c r="PAD165" s="1410"/>
      <c r="PAE165" s="1410"/>
      <c r="PAF165" s="1410"/>
      <c r="PAG165" s="1410"/>
      <c r="PAH165" s="1410"/>
      <c r="PAI165" s="1410"/>
      <c r="PAJ165" s="1410"/>
      <c r="PAK165" s="1410"/>
      <c r="PAL165" s="1410"/>
      <c r="PAM165" s="1410"/>
      <c r="PAN165" s="1410"/>
      <c r="PAO165" s="1410"/>
      <c r="PAP165" s="1410"/>
      <c r="PAQ165" s="1410"/>
      <c r="PAR165" s="1410"/>
      <c r="PAS165" s="1410"/>
      <c r="PAT165" s="1410"/>
      <c r="PAU165" s="1410"/>
      <c r="PAV165" s="1410"/>
      <c r="PAW165" s="1410"/>
      <c r="PAX165" s="1410"/>
      <c r="PAY165" s="1410"/>
      <c r="PAZ165" s="1410"/>
      <c r="PBA165" s="1410"/>
      <c r="PBB165" s="1410"/>
      <c r="PBC165" s="1410"/>
      <c r="PBD165" s="1410"/>
      <c r="PBE165" s="1410"/>
      <c r="PBF165" s="1410"/>
      <c r="PBG165" s="1410"/>
      <c r="PBH165" s="1410"/>
      <c r="PBI165" s="1410"/>
      <c r="PBJ165" s="1410"/>
      <c r="PBK165" s="1410"/>
      <c r="PBL165" s="1410"/>
      <c r="PBM165" s="1410"/>
      <c r="PBN165" s="1410"/>
      <c r="PBO165" s="1410"/>
      <c r="PBP165" s="1410"/>
      <c r="PBQ165" s="1410"/>
      <c r="PBR165" s="1410"/>
      <c r="PBS165" s="1410"/>
      <c r="PBT165" s="1410"/>
      <c r="PBU165" s="1410"/>
      <c r="PBV165" s="1410"/>
      <c r="PBW165" s="1410"/>
      <c r="PBX165" s="1410"/>
      <c r="PBY165" s="1410"/>
      <c r="PBZ165" s="1410"/>
      <c r="PCA165" s="1410"/>
      <c r="PCB165" s="1410"/>
      <c r="PCC165" s="1410"/>
      <c r="PCD165" s="1410"/>
      <c r="PCE165" s="1410"/>
      <c r="PCF165" s="1410"/>
      <c r="PCG165" s="1410"/>
      <c r="PCH165" s="1410"/>
      <c r="PCI165" s="1410"/>
      <c r="PCJ165" s="1410"/>
      <c r="PCK165" s="1410"/>
      <c r="PCL165" s="1410"/>
      <c r="PCM165" s="1410"/>
      <c r="PCN165" s="1410"/>
      <c r="PCO165" s="1410"/>
      <c r="PCP165" s="1410"/>
      <c r="PCQ165" s="1410"/>
      <c r="PCR165" s="1410"/>
      <c r="PCS165" s="1410"/>
      <c r="PCT165" s="1410"/>
      <c r="PCU165" s="1410"/>
      <c r="PCV165" s="1410"/>
      <c r="PCW165" s="1410"/>
      <c r="PCX165" s="1410"/>
      <c r="PCY165" s="1410"/>
      <c r="PCZ165" s="1410"/>
      <c r="PDA165" s="1410"/>
      <c r="PDB165" s="1410"/>
      <c r="PDC165" s="1410"/>
      <c r="PDD165" s="1410"/>
      <c r="PDE165" s="1410"/>
      <c r="PDF165" s="1410"/>
      <c r="PDG165" s="1410"/>
      <c r="PDH165" s="1410"/>
      <c r="PDI165" s="1410"/>
      <c r="PDJ165" s="1410"/>
      <c r="PDK165" s="1410"/>
      <c r="PDL165" s="1410"/>
      <c r="PDM165" s="1410"/>
      <c r="PDN165" s="1410"/>
      <c r="PDO165" s="1410"/>
      <c r="PDP165" s="1410"/>
      <c r="PDQ165" s="1410"/>
      <c r="PDR165" s="1410"/>
      <c r="PDS165" s="1410"/>
      <c r="PDT165" s="1410"/>
      <c r="PDU165" s="1410"/>
      <c r="PDV165" s="1410"/>
      <c r="PDW165" s="1410"/>
      <c r="PDX165" s="1410"/>
      <c r="PDY165" s="1410"/>
      <c r="PDZ165" s="1410"/>
      <c r="PEA165" s="1410"/>
      <c r="PEB165" s="1410"/>
      <c r="PEC165" s="1410"/>
      <c r="PED165" s="1410"/>
      <c r="PEE165" s="1410"/>
      <c r="PEF165" s="1410"/>
      <c r="PEG165" s="1410"/>
      <c r="PEH165" s="1410"/>
      <c r="PEI165" s="1410"/>
      <c r="PEJ165" s="1410"/>
      <c r="PEK165" s="1410"/>
      <c r="PEL165" s="1410"/>
      <c r="PEM165" s="1410"/>
      <c r="PEN165" s="1410"/>
      <c r="PEO165" s="1410"/>
      <c r="PEP165" s="1410"/>
      <c r="PEQ165" s="1410"/>
      <c r="PER165" s="1410"/>
      <c r="PES165" s="1410"/>
      <c r="PET165" s="1410"/>
      <c r="PEU165" s="1410"/>
      <c r="PEV165" s="1410"/>
      <c r="PEW165" s="1410"/>
      <c r="PEX165" s="1410"/>
      <c r="PEY165" s="1410"/>
      <c r="PEZ165" s="1410"/>
      <c r="PFA165" s="1410"/>
      <c r="PFB165" s="1410"/>
      <c r="PFC165" s="1410"/>
      <c r="PFD165" s="1410"/>
      <c r="PFE165" s="1410"/>
      <c r="PFF165" s="1410"/>
      <c r="PFG165" s="1410"/>
      <c r="PFH165" s="1410"/>
      <c r="PFI165" s="1410"/>
      <c r="PFJ165" s="1410"/>
      <c r="PFK165" s="1410"/>
      <c r="PFL165" s="1410"/>
      <c r="PFM165" s="1410"/>
      <c r="PFN165" s="1410"/>
      <c r="PFO165" s="1410"/>
      <c r="PFP165" s="1410"/>
      <c r="PFQ165" s="1410"/>
      <c r="PFR165" s="1410"/>
      <c r="PFS165" s="1410"/>
      <c r="PFT165" s="1410"/>
      <c r="PFU165" s="1410"/>
      <c r="PFV165" s="1410"/>
      <c r="PFW165" s="1410"/>
      <c r="PFX165" s="1410"/>
      <c r="PFY165" s="1410"/>
      <c r="PFZ165" s="1410"/>
      <c r="PGA165" s="1410"/>
      <c r="PGB165" s="1410"/>
      <c r="PGC165" s="1410"/>
      <c r="PGD165" s="1410"/>
      <c r="PGE165" s="1410"/>
      <c r="PGF165" s="1410"/>
      <c r="PGG165" s="1410"/>
      <c r="PGH165" s="1410"/>
      <c r="PGI165" s="1410"/>
      <c r="PGJ165" s="1410"/>
      <c r="PGK165" s="1410"/>
      <c r="PGL165" s="1410"/>
      <c r="PGM165" s="1410"/>
      <c r="PGN165" s="1410"/>
      <c r="PGO165" s="1410"/>
      <c r="PGP165" s="1410"/>
      <c r="PGQ165" s="1410"/>
      <c r="PGR165" s="1410"/>
      <c r="PGS165" s="1410"/>
      <c r="PGT165" s="1410"/>
      <c r="PGU165" s="1410"/>
      <c r="PGV165" s="1410"/>
      <c r="PGW165" s="1410"/>
      <c r="PGX165" s="1410"/>
      <c r="PGY165" s="1410"/>
      <c r="PGZ165" s="1410"/>
      <c r="PHA165" s="1410"/>
      <c r="PHB165" s="1410"/>
      <c r="PHC165" s="1410"/>
      <c r="PHD165" s="1410"/>
      <c r="PHE165" s="1410"/>
      <c r="PHF165" s="1410"/>
      <c r="PHG165" s="1410"/>
      <c r="PHH165" s="1410"/>
      <c r="PHI165" s="1410"/>
      <c r="PHJ165" s="1410"/>
      <c r="PHK165" s="1410"/>
      <c r="PHL165" s="1410"/>
      <c r="PHM165" s="1410"/>
      <c r="PHN165" s="1410"/>
      <c r="PHO165" s="1410"/>
      <c r="PHP165" s="1410"/>
      <c r="PHQ165" s="1410"/>
      <c r="PHR165" s="1410"/>
      <c r="PHS165" s="1410"/>
      <c r="PHT165" s="1410"/>
      <c r="PHU165" s="1410"/>
      <c r="PHV165" s="1410"/>
      <c r="PHW165" s="1410"/>
      <c r="PHX165" s="1410"/>
      <c r="PHY165" s="1410"/>
      <c r="PHZ165" s="1410"/>
      <c r="PIA165" s="1410"/>
      <c r="PIB165" s="1410"/>
      <c r="PIC165" s="1410"/>
      <c r="PID165" s="1410"/>
      <c r="PIE165" s="1410"/>
      <c r="PIF165" s="1410"/>
      <c r="PIG165" s="1410"/>
      <c r="PIH165" s="1410"/>
      <c r="PII165" s="1410"/>
      <c r="PIJ165" s="1410"/>
      <c r="PIK165" s="1410"/>
      <c r="PIL165" s="1410"/>
      <c r="PIM165" s="1410"/>
      <c r="PIN165" s="1410"/>
      <c r="PIO165" s="1410"/>
      <c r="PIP165" s="1410"/>
      <c r="PIQ165" s="1410"/>
      <c r="PIR165" s="1410"/>
      <c r="PIS165" s="1410"/>
      <c r="PIT165" s="1410"/>
      <c r="PIU165" s="1410"/>
      <c r="PIV165" s="1410"/>
      <c r="PIW165" s="1410"/>
      <c r="PIX165" s="1410"/>
      <c r="PIY165" s="1410"/>
      <c r="PIZ165" s="1410"/>
      <c r="PJA165" s="1410"/>
      <c r="PJB165" s="1410"/>
      <c r="PJC165" s="1410"/>
      <c r="PJD165" s="1410"/>
      <c r="PJE165" s="1410"/>
      <c r="PJF165" s="1410"/>
      <c r="PJG165" s="1410"/>
      <c r="PJH165" s="1410"/>
      <c r="PJI165" s="1410"/>
      <c r="PJJ165" s="1410"/>
      <c r="PJK165" s="1410"/>
      <c r="PJL165" s="1410"/>
      <c r="PJM165" s="1410"/>
      <c r="PJN165" s="1410"/>
      <c r="PJO165" s="1410"/>
      <c r="PJP165" s="1410"/>
      <c r="PJQ165" s="1410"/>
      <c r="PJR165" s="1410"/>
      <c r="PJS165" s="1410"/>
      <c r="PJT165" s="1410"/>
      <c r="PJU165" s="1410"/>
      <c r="PJV165" s="1410"/>
      <c r="PJW165" s="1410"/>
      <c r="PJX165" s="1410"/>
      <c r="PJY165" s="1410"/>
      <c r="PJZ165" s="1410"/>
      <c r="PKA165" s="1410"/>
      <c r="PKB165" s="1410"/>
      <c r="PKC165" s="1410"/>
      <c r="PKD165" s="1410"/>
      <c r="PKE165" s="1410"/>
      <c r="PKF165" s="1410"/>
      <c r="PKG165" s="1410"/>
      <c r="PKH165" s="1410"/>
      <c r="PKI165" s="1410"/>
      <c r="PKJ165" s="1410"/>
      <c r="PKK165" s="1410"/>
      <c r="PKL165" s="1410"/>
      <c r="PKM165" s="1410"/>
      <c r="PKN165" s="1410"/>
      <c r="PKO165" s="1410"/>
      <c r="PKP165" s="1410"/>
      <c r="PKQ165" s="1410"/>
      <c r="PKR165" s="1410"/>
      <c r="PKS165" s="1410"/>
      <c r="PKT165" s="1410"/>
      <c r="PKU165" s="1410"/>
      <c r="PKV165" s="1410"/>
      <c r="PKW165" s="1410"/>
      <c r="PKX165" s="1410"/>
      <c r="PKY165" s="1410"/>
      <c r="PKZ165" s="1410"/>
      <c r="PLA165" s="1410"/>
      <c r="PLB165" s="1410"/>
      <c r="PLC165" s="1410"/>
      <c r="PLD165" s="1410"/>
      <c r="PLE165" s="1410"/>
      <c r="PLF165" s="1410"/>
      <c r="PLG165" s="1410"/>
      <c r="PLH165" s="1410"/>
      <c r="PLI165" s="1410"/>
      <c r="PLJ165" s="1410"/>
      <c r="PLK165" s="1410"/>
      <c r="PLL165" s="1410"/>
      <c r="PLM165" s="1410"/>
      <c r="PLN165" s="1410"/>
      <c r="PLO165" s="1410"/>
      <c r="PLP165" s="1410"/>
      <c r="PLQ165" s="1410"/>
      <c r="PLR165" s="1410"/>
      <c r="PLS165" s="1410"/>
      <c r="PLT165" s="1410"/>
      <c r="PLU165" s="1410"/>
      <c r="PLV165" s="1410"/>
      <c r="PLW165" s="1410"/>
      <c r="PLX165" s="1410"/>
      <c r="PLY165" s="1410"/>
      <c r="PLZ165" s="1410"/>
      <c r="PMA165" s="1410"/>
      <c r="PMB165" s="1410"/>
      <c r="PMC165" s="1410"/>
      <c r="PMD165" s="1410"/>
      <c r="PME165" s="1410"/>
      <c r="PMF165" s="1410"/>
      <c r="PMG165" s="1410"/>
      <c r="PMH165" s="1410"/>
      <c r="PMI165" s="1410"/>
      <c r="PMJ165" s="1410"/>
      <c r="PMK165" s="1410"/>
      <c r="PML165" s="1410"/>
      <c r="PMM165" s="1410"/>
      <c r="PMN165" s="1410"/>
      <c r="PMO165" s="1410"/>
      <c r="PMP165" s="1410"/>
      <c r="PMQ165" s="1410"/>
      <c r="PMR165" s="1410"/>
      <c r="PMS165" s="1410"/>
      <c r="PMT165" s="1410"/>
      <c r="PMU165" s="1410"/>
      <c r="PMV165" s="1410"/>
      <c r="PMW165" s="1410"/>
      <c r="PMX165" s="1410"/>
      <c r="PMY165" s="1410"/>
      <c r="PMZ165" s="1410"/>
      <c r="PNA165" s="1410"/>
      <c r="PNB165" s="1410"/>
      <c r="PNC165" s="1410"/>
      <c r="PND165" s="1410"/>
      <c r="PNE165" s="1410"/>
      <c r="PNF165" s="1410"/>
      <c r="PNG165" s="1410"/>
      <c r="PNH165" s="1410"/>
      <c r="PNI165" s="1410"/>
      <c r="PNJ165" s="1410"/>
      <c r="PNK165" s="1410"/>
      <c r="PNL165" s="1410"/>
      <c r="PNM165" s="1410"/>
      <c r="PNN165" s="1410"/>
      <c r="PNO165" s="1410"/>
      <c r="PNP165" s="1410"/>
      <c r="PNQ165" s="1410"/>
      <c r="PNR165" s="1410"/>
      <c r="PNS165" s="1410"/>
      <c r="PNT165" s="1410"/>
      <c r="PNU165" s="1410"/>
      <c r="PNV165" s="1410"/>
      <c r="PNW165" s="1410"/>
      <c r="PNX165" s="1410"/>
      <c r="PNY165" s="1410"/>
      <c r="PNZ165" s="1410"/>
      <c r="POA165" s="1410"/>
      <c r="POB165" s="1410"/>
      <c r="POC165" s="1410"/>
      <c r="POD165" s="1410"/>
      <c r="POE165" s="1410"/>
      <c r="POF165" s="1410"/>
      <c r="POG165" s="1410"/>
      <c r="POH165" s="1410"/>
      <c r="POI165" s="1410"/>
      <c r="POJ165" s="1410"/>
      <c r="POK165" s="1410"/>
      <c r="POL165" s="1410"/>
      <c r="POM165" s="1410"/>
      <c r="PON165" s="1410"/>
      <c r="POO165" s="1410"/>
      <c r="POP165" s="1410"/>
      <c r="POQ165" s="1410"/>
      <c r="POR165" s="1410"/>
      <c r="POS165" s="1410"/>
      <c r="POT165" s="1410"/>
      <c r="POU165" s="1410"/>
      <c r="POV165" s="1410"/>
      <c r="POW165" s="1410"/>
      <c r="POX165" s="1410"/>
      <c r="POY165" s="1410"/>
      <c r="POZ165" s="1410"/>
      <c r="PPA165" s="1410"/>
      <c r="PPB165" s="1410"/>
      <c r="PPC165" s="1410"/>
      <c r="PPD165" s="1410"/>
      <c r="PPE165" s="1410"/>
      <c r="PPF165" s="1410"/>
      <c r="PPG165" s="1410"/>
      <c r="PPH165" s="1410"/>
      <c r="PPI165" s="1410"/>
      <c r="PPJ165" s="1410"/>
      <c r="PPK165" s="1410"/>
      <c r="PPL165" s="1410"/>
      <c r="PPM165" s="1410"/>
      <c r="PPN165" s="1410"/>
      <c r="PPO165" s="1410"/>
      <c r="PPP165" s="1410"/>
      <c r="PPQ165" s="1410"/>
      <c r="PPR165" s="1410"/>
      <c r="PPS165" s="1410"/>
      <c r="PPT165" s="1410"/>
      <c r="PPU165" s="1410"/>
      <c r="PPV165" s="1410"/>
      <c r="PPW165" s="1410"/>
      <c r="PPX165" s="1410"/>
      <c r="PPY165" s="1410"/>
      <c r="PPZ165" s="1410"/>
      <c r="PQA165" s="1410"/>
      <c r="PQB165" s="1410"/>
      <c r="PQC165" s="1410"/>
      <c r="PQD165" s="1410"/>
      <c r="PQE165" s="1410"/>
      <c r="PQF165" s="1410"/>
      <c r="PQG165" s="1410"/>
      <c r="PQH165" s="1410"/>
      <c r="PQI165" s="1410"/>
      <c r="PQJ165" s="1410"/>
      <c r="PQK165" s="1410"/>
      <c r="PQL165" s="1410"/>
      <c r="PQM165" s="1410"/>
      <c r="PQN165" s="1410"/>
      <c r="PQO165" s="1410"/>
      <c r="PQP165" s="1410"/>
      <c r="PQQ165" s="1410"/>
      <c r="PQR165" s="1410"/>
      <c r="PQS165" s="1410"/>
      <c r="PQT165" s="1410"/>
      <c r="PQU165" s="1410"/>
      <c r="PQV165" s="1410"/>
      <c r="PQW165" s="1410"/>
      <c r="PQX165" s="1410"/>
      <c r="PQY165" s="1410"/>
      <c r="PQZ165" s="1410"/>
      <c r="PRA165" s="1410"/>
      <c r="PRB165" s="1410"/>
      <c r="PRC165" s="1410"/>
      <c r="PRD165" s="1410"/>
      <c r="PRE165" s="1410"/>
      <c r="PRF165" s="1410"/>
      <c r="PRG165" s="1410"/>
      <c r="PRH165" s="1410"/>
      <c r="PRI165" s="1410"/>
      <c r="PRJ165" s="1410"/>
      <c r="PRK165" s="1410"/>
      <c r="PRL165" s="1410"/>
      <c r="PRM165" s="1410"/>
      <c r="PRN165" s="1410"/>
      <c r="PRO165" s="1410"/>
      <c r="PRP165" s="1410"/>
      <c r="PRQ165" s="1410"/>
      <c r="PRR165" s="1410"/>
      <c r="PRS165" s="1410"/>
      <c r="PRT165" s="1410"/>
      <c r="PRU165" s="1410"/>
      <c r="PRV165" s="1410"/>
      <c r="PRW165" s="1410"/>
      <c r="PRX165" s="1410"/>
      <c r="PRY165" s="1410"/>
      <c r="PRZ165" s="1410"/>
      <c r="PSA165" s="1410"/>
      <c r="PSB165" s="1410"/>
      <c r="PSC165" s="1410"/>
      <c r="PSD165" s="1410"/>
      <c r="PSE165" s="1410"/>
      <c r="PSF165" s="1410"/>
      <c r="PSG165" s="1410"/>
      <c r="PSH165" s="1410"/>
      <c r="PSI165" s="1410"/>
      <c r="PSJ165" s="1410"/>
      <c r="PSK165" s="1410"/>
      <c r="PSL165" s="1410"/>
      <c r="PSM165" s="1410"/>
      <c r="PSN165" s="1410"/>
      <c r="PSO165" s="1410"/>
      <c r="PSP165" s="1410"/>
      <c r="PSQ165" s="1410"/>
      <c r="PSR165" s="1410"/>
      <c r="PSS165" s="1410"/>
      <c r="PST165" s="1410"/>
      <c r="PSU165" s="1410"/>
      <c r="PSV165" s="1410"/>
      <c r="PSW165" s="1410"/>
      <c r="PSX165" s="1410"/>
      <c r="PSY165" s="1410"/>
      <c r="PSZ165" s="1410"/>
      <c r="PTA165" s="1410"/>
      <c r="PTB165" s="1410"/>
      <c r="PTC165" s="1410"/>
      <c r="PTD165" s="1410"/>
      <c r="PTE165" s="1410"/>
      <c r="PTF165" s="1410"/>
      <c r="PTG165" s="1410"/>
      <c r="PTH165" s="1410"/>
      <c r="PTI165" s="1410"/>
      <c r="PTJ165" s="1410"/>
      <c r="PTK165" s="1410"/>
      <c r="PTL165" s="1410"/>
      <c r="PTM165" s="1410"/>
      <c r="PTN165" s="1410"/>
      <c r="PTO165" s="1410"/>
      <c r="PTP165" s="1410"/>
      <c r="PTQ165" s="1410"/>
      <c r="PTR165" s="1410"/>
      <c r="PTS165" s="1410"/>
      <c r="PTT165" s="1410"/>
      <c r="PTU165" s="1410"/>
      <c r="PTV165" s="1410"/>
      <c r="PTW165" s="1410"/>
      <c r="PTX165" s="1410"/>
      <c r="PTY165" s="1410"/>
      <c r="PTZ165" s="1410"/>
      <c r="PUA165" s="1410"/>
      <c r="PUB165" s="1410"/>
      <c r="PUC165" s="1410"/>
      <c r="PUD165" s="1410"/>
      <c r="PUE165" s="1410"/>
      <c r="PUF165" s="1410"/>
      <c r="PUG165" s="1410"/>
      <c r="PUH165" s="1410"/>
      <c r="PUI165" s="1410"/>
      <c r="PUJ165" s="1410"/>
      <c r="PUK165" s="1410"/>
      <c r="PUL165" s="1410"/>
      <c r="PUM165" s="1410"/>
      <c r="PUN165" s="1410"/>
      <c r="PUO165" s="1410"/>
      <c r="PUP165" s="1410"/>
      <c r="PUQ165" s="1410"/>
      <c r="PUR165" s="1410"/>
      <c r="PUS165" s="1410"/>
      <c r="PUT165" s="1410"/>
      <c r="PUU165" s="1410"/>
      <c r="PUV165" s="1410"/>
      <c r="PUW165" s="1410"/>
      <c r="PUX165" s="1410"/>
      <c r="PUY165" s="1410"/>
      <c r="PUZ165" s="1410"/>
      <c r="PVA165" s="1410"/>
      <c r="PVB165" s="1410"/>
      <c r="PVC165" s="1410"/>
      <c r="PVD165" s="1410"/>
      <c r="PVE165" s="1410"/>
      <c r="PVF165" s="1410"/>
      <c r="PVG165" s="1410"/>
      <c r="PVH165" s="1410"/>
      <c r="PVI165" s="1410"/>
      <c r="PVJ165" s="1410"/>
      <c r="PVK165" s="1410"/>
      <c r="PVL165" s="1410"/>
      <c r="PVM165" s="1410"/>
      <c r="PVN165" s="1410"/>
      <c r="PVO165" s="1410"/>
      <c r="PVP165" s="1410"/>
      <c r="PVQ165" s="1410"/>
      <c r="PVR165" s="1410"/>
      <c r="PVS165" s="1410"/>
      <c r="PVT165" s="1410"/>
      <c r="PVU165" s="1410"/>
      <c r="PVV165" s="1410"/>
      <c r="PVW165" s="1410"/>
      <c r="PVX165" s="1410"/>
      <c r="PVY165" s="1410"/>
      <c r="PVZ165" s="1410"/>
      <c r="PWA165" s="1410"/>
      <c r="PWB165" s="1410"/>
      <c r="PWC165" s="1410"/>
      <c r="PWD165" s="1410"/>
      <c r="PWE165" s="1410"/>
      <c r="PWF165" s="1410"/>
      <c r="PWG165" s="1410"/>
      <c r="PWH165" s="1410"/>
      <c r="PWI165" s="1410"/>
      <c r="PWJ165" s="1410"/>
      <c r="PWK165" s="1410"/>
      <c r="PWL165" s="1410"/>
      <c r="PWM165" s="1410"/>
      <c r="PWN165" s="1410"/>
      <c r="PWO165" s="1410"/>
      <c r="PWP165" s="1410"/>
      <c r="PWQ165" s="1410"/>
      <c r="PWR165" s="1410"/>
      <c r="PWS165" s="1410"/>
      <c r="PWT165" s="1410"/>
      <c r="PWU165" s="1410"/>
      <c r="PWV165" s="1410"/>
      <c r="PWW165" s="1410"/>
      <c r="PWX165" s="1410"/>
      <c r="PWY165" s="1410"/>
      <c r="PWZ165" s="1410"/>
      <c r="PXA165" s="1410"/>
      <c r="PXB165" s="1410"/>
      <c r="PXC165" s="1410"/>
      <c r="PXD165" s="1410"/>
      <c r="PXE165" s="1410"/>
      <c r="PXF165" s="1410"/>
      <c r="PXG165" s="1410"/>
      <c r="PXH165" s="1410"/>
      <c r="PXI165" s="1410"/>
      <c r="PXJ165" s="1410"/>
      <c r="PXK165" s="1410"/>
      <c r="PXL165" s="1410"/>
      <c r="PXM165" s="1410"/>
      <c r="PXN165" s="1410"/>
      <c r="PXO165" s="1410"/>
      <c r="PXP165" s="1410"/>
      <c r="PXQ165" s="1410"/>
      <c r="PXR165" s="1410"/>
      <c r="PXS165" s="1410"/>
      <c r="PXT165" s="1410"/>
      <c r="PXU165" s="1410"/>
      <c r="PXV165" s="1410"/>
      <c r="PXW165" s="1410"/>
      <c r="PXX165" s="1410"/>
      <c r="PXY165" s="1410"/>
      <c r="PXZ165" s="1410"/>
      <c r="PYA165" s="1410"/>
      <c r="PYB165" s="1410"/>
      <c r="PYC165" s="1410"/>
      <c r="PYD165" s="1410"/>
      <c r="PYE165" s="1410"/>
      <c r="PYF165" s="1410"/>
      <c r="PYG165" s="1410"/>
      <c r="PYH165" s="1410"/>
      <c r="PYI165" s="1410"/>
      <c r="PYJ165" s="1410"/>
      <c r="PYK165" s="1410"/>
      <c r="PYL165" s="1410"/>
      <c r="PYM165" s="1410"/>
      <c r="PYN165" s="1410"/>
      <c r="PYO165" s="1410"/>
      <c r="PYP165" s="1410"/>
      <c r="PYQ165" s="1410"/>
      <c r="PYR165" s="1410"/>
      <c r="PYS165" s="1410"/>
      <c r="PYT165" s="1410"/>
      <c r="PYU165" s="1410"/>
      <c r="PYV165" s="1410"/>
      <c r="PYW165" s="1410"/>
      <c r="PYX165" s="1410"/>
      <c r="PYY165" s="1410"/>
      <c r="PYZ165" s="1410"/>
      <c r="PZA165" s="1410"/>
      <c r="PZB165" s="1410"/>
      <c r="PZC165" s="1410"/>
      <c r="PZD165" s="1410"/>
      <c r="PZE165" s="1410"/>
      <c r="PZF165" s="1410"/>
      <c r="PZG165" s="1410"/>
      <c r="PZH165" s="1410"/>
      <c r="PZI165" s="1410"/>
      <c r="PZJ165" s="1410"/>
      <c r="PZK165" s="1410"/>
      <c r="PZL165" s="1410"/>
      <c r="PZM165" s="1410"/>
      <c r="PZN165" s="1410"/>
      <c r="PZO165" s="1410"/>
      <c r="PZP165" s="1410"/>
      <c r="PZQ165" s="1410"/>
      <c r="PZR165" s="1410"/>
      <c r="PZS165" s="1410"/>
      <c r="PZT165" s="1410"/>
      <c r="PZU165" s="1410"/>
      <c r="PZV165" s="1410"/>
      <c r="PZW165" s="1410"/>
      <c r="PZX165" s="1410"/>
      <c r="PZY165" s="1410"/>
      <c r="PZZ165" s="1410"/>
      <c r="QAA165" s="1410"/>
      <c r="QAB165" s="1410"/>
      <c r="QAC165" s="1410"/>
      <c r="QAD165" s="1410"/>
      <c r="QAE165" s="1410"/>
      <c r="QAF165" s="1410"/>
      <c r="QAG165" s="1410"/>
      <c r="QAH165" s="1410"/>
      <c r="QAI165" s="1410"/>
      <c r="QAJ165" s="1410"/>
      <c r="QAK165" s="1410"/>
      <c r="QAL165" s="1410"/>
      <c r="QAM165" s="1410"/>
      <c r="QAN165" s="1410"/>
      <c r="QAO165" s="1410"/>
      <c r="QAP165" s="1410"/>
      <c r="QAQ165" s="1410"/>
      <c r="QAR165" s="1410"/>
      <c r="QAS165" s="1410"/>
      <c r="QAT165" s="1410"/>
      <c r="QAU165" s="1410"/>
      <c r="QAV165" s="1410"/>
      <c r="QAW165" s="1410"/>
      <c r="QAX165" s="1410"/>
      <c r="QAY165" s="1410"/>
      <c r="QAZ165" s="1410"/>
      <c r="QBA165" s="1410"/>
      <c r="QBB165" s="1410"/>
      <c r="QBC165" s="1410"/>
      <c r="QBD165" s="1410"/>
      <c r="QBE165" s="1410"/>
      <c r="QBF165" s="1410"/>
      <c r="QBG165" s="1410"/>
      <c r="QBH165" s="1410"/>
      <c r="QBI165" s="1410"/>
      <c r="QBJ165" s="1410"/>
      <c r="QBK165" s="1410"/>
      <c r="QBL165" s="1410"/>
      <c r="QBM165" s="1410"/>
      <c r="QBN165" s="1410"/>
      <c r="QBO165" s="1410"/>
      <c r="QBP165" s="1410"/>
      <c r="QBQ165" s="1410"/>
      <c r="QBR165" s="1410"/>
      <c r="QBS165" s="1410"/>
      <c r="QBT165" s="1410"/>
      <c r="QBU165" s="1410"/>
      <c r="QBV165" s="1410"/>
      <c r="QBW165" s="1410"/>
      <c r="QBX165" s="1410"/>
      <c r="QBY165" s="1410"/>
      <c r="QBZ165" s="1410"/>
      <c r="QCA165" s="1410"/>
      <c r="QCB165" s="1410"/>
      <c r="QCC165" s="1410"/>
      <c r="QCD165" s="1410"/>
      <c r="QCE165" s="1410"/>
      <c r="QCF165" s="1410"/>
      <c r="QCG165" s="1410"/>
      <c r="QCH165" s="1410"/>
      <c r="QCI165" s="1410"/>
      <c r="QCJ165" s="1410"/>
      <c r="QCK165" s="1410"/>
      <c r="QCL165" s="1410"/>
      <c r="QCM165" s="1410"/>
      <c r="QCN165" s="1410"/>
      <c r="QCO165" s="1410"/>
      <c r="QCP165" s="1410"/>
      <c r="QCQ165" s="1410"/>
      <c r="QCR165" s="1410"/>
      <c r="QCS165" s="1410"/>
      <c r="QCT165" s="1410"/>
      <c r="QCU165" s="1410"/>
      <c r="QCV165" s="1410"/>
      <c r="QCW165" s="1410"/>
      <c r="QCX165" s="1410"/>
      <c r="QCY165" s="1410"/>
      <c r="QCZ165" s="1410"/>
      <c r="QDA165" s="1410"/>
      <c r="QDB165" s="1410"/>
      <c r="QDC165" s="1410"/>
      <c r="QDD165" s="1410"/>
      <c r="QDE165" s="1410"/>
      <c r="QDF165" s="1410"/>
      <c r="QDG165" s="1410"/>
      <c r="QDH165" s="1410"/>
      <c r="QDI165" s="1410"/>
      <c r="QDJ165" s="1410"/>
      <c r="QDK165" s="1410"/>
      <c r="QDL165" s="1410"/>
      <c r="QDM165" s="1410"/>
      <c r="QDN165" s="1410"/>
      <c r="QDO165" s="1410"/>
      <c r="QDP165" s="1410"/>
      <c r="QDQ165" s="1410"/>
      <c r="QDR165" s="1410"/>
      <c r="QDS165" s="1410"/>
      <c r="QDT165" s="1410"/>
      <c r="QDU165" s="1410"/>
      <c r="QDV165" s="1410"/>
      <c r="QDW165" s="1410"/>
      <c r="QDX165" s="1410"/>
      <c r="QDY165" s="1410"/>
      <c r="QDZ165" s="1410"/>
      <c r="QEA165" s="1410"/>
      <c r="QEB165" s="1410"/>
      <c r="QEC165" s="1410"/>
      <c r="QED165" s="1410"/>
      <c r="QEE165" s="1410"/>
      <c r="QEF165" s="1410"/>
      <c r="QEG165" s="1410"/>
      <c r="QEH165" s="1410"/>
      <c r="QEI165" s="1410"/>
      <c r="QEJ165" s="1410"/>
      <c r="QEK165" s="1410"/>
      <c r="QEL165" s="1410"/>
      <c r="QEM165" s="1410"/>
      <c r="QEN165" s="1410"/>
      <c r="QEO165" s="1410"/>
      <c r="QEP165" s="1410"/>
      <c r="QEQ165" s="1410"/>
      <c r="QER165" s="1410"/>
      <c r="QES165" s="1410"/>
      <c r="QET165" s="1410"/>
      <c r="QEU165" s="1410"/>
      <c r="QEV165" s="1410"/>
      <c r="QEW165" s="1410"/>
      <c r="QEX165" s="1410"/>
      <c r="QEY165" s="1410"/>
      <c r="QEZ165" s="1410"/>
      <c r="QFA165" s="1410"/>
      <c r="QFB165" s="1410"/>
      <c r="QFC165" s="1410"/>
      <c r="QFD165" s="1410"/>
      <c r="QFE165" s="1410"/>
      <c r="QFF165" s="1410"/>
      <c r="QFG165" s="1410"/>
      <c r="QFH165" s="1410"/>
      <c r="QFI165" s="1410"/>
      <c r="QFJ165" s="1410"/>
      <c r="QFK165" s="1410"/>
      <c r="QFL165" s="1410"/>
      <c r="QFM165" s="1410"/>
      <c r="QFN165" s="1410"/>
      <c r="QFO165" s="1410"/>
      <c r="QFP165" s="1410"/>
      <c r="QFQ165" s="1410"/>
      <c r="QFR165" s="1410"/>
      <c r="QFS165" s="1410"/>
      <c r="QFT165" s="1410"/>
      <c r="QFU165" s="1410"/>
      <c r="QFV165" s="1410"/>
      <c r="QFW165" s="1410"/>
      <c r="QFX165" s="1410"/>
      <c r="QFY165" s="1410"/>
      <c r="QFZ165" s="1410"/>
      <c r="QGA165" s="1410"/>
      <c r="QGB165" s="1410"/>
      <c r="QGC165" s="1410"/>
      <c r="QGD165" s="1410"/>
      <c r="QGE165" s="1410"/>
      <c r="QGF165" s="1410"/>
      <c r="QGG165" s="1410"/>
      <c r="QGH165" s="1410"/>
      <c r="QGI165" s="1410"/>
      <c r="QGJ165" s="1410"/>
      <c r="QGK165" s="1410"/>
      <c r="QGL165" s="1410"/>
      <c r="QGM165" s="1410"/>
      <c r="QGN165" s="1410"/>
      <c r="QGO165" s="1410"/>
      <c r="QGP165" s="1410"/>
      <c r="QGQ165" s="1410"/>
      <c r="QGR165" s="1410"/>
      <c r="QGS165" s="1410"/>
      <c r="QGT165" s="1410"/>
      <c r="QGU165" s="1410"/>
      <c r="QGV165" s="1410"/>
      <c r="QGW165" s="1410"/>
      <c r="QGX165" s="1410"/>
      <c r="QGY165" s="1410"/>
      <c r="QGZ165" s="1410"/>
      <c r="QHA165" s="1410"/>
      <c r="QHB165" s="1410"/>
      <c r="QHC165" s="1410"/>
      <c r="QHD165" s="1410"/>
      <c r="QHE165" s="1410"/>
      <c r="QHF165" s="1410"/>
      <c r="QHG165" s="1410"/>
      <c r="QHH165" s="1410"/>
      <c r="QHI165" s="1410"/>
      <c r="QHJ165" s="1410"/>
      <c r="QHK165" s="1410"/>
      <c r="QHL165" s="1410"/>
      <c r="QHM165" s="1410"/>
      <c r="QHN165" s="1410"/>
      <c r="QHO165" s="1410"/>
      <c r="QHP165" s="1410"/>
      <c r="QHQ165" s="1410"/>
      <c r="QHR165" s="1410"/>
      <c r="QHS165" s="1410"/>
      <c r="QHT165" s="1410"/>
      <c r="QHU165" s="1410"/>
      <c r="QHV165" s="1410"/>
      <c r="QHW165" s="1410"/>
      <c r="QHX165" s="1410"/>
      <c r="QHY165" s="1410"/>
      <c r="QHZ165" s="1410"/>
      <c r="QIA165" s="1410"/>
      <c r="QIB165" s="1410"/>
      <c r="QIC165" s="1410"/>
      <c r="QID165" s="1410"/>
      <c r="QIE165" s="1410"/>
      <c r="QIF165" s="1410"/>
      <c r="QIG165" s="1410"/>
      <c r="QIH165" s="1410"/>
      <c r="QII165" s="1410"/>
      <c r="QIJ165" s="1410"/>
      <c r="QIK165" s="1410"/>
      <c r="QIL165" s="1410"/>
      <c r="QIM165" s="1410"/>
      <c r="QIN165" s="1410"/>
      <c r="QIO165" s="1410"/>
      <c r="QIP165" s="1410"/>
      <c r="QIQ165" s="1410"/>
      <c r="QIR165" s="1410"/>
      <c r="QIS165" s="1410"/>
      <c r="QIT165" s="1410"/>
      <c r="QIU165" s="1410"/>
      <c r="QIV165" s="1410"/>
      <c r="QIW165" s="1410"/>
      <c r="QIX165" s="1410"/>
      <c r="QIY165" s="1410"/>
      <c r="QIZ165" s="1410"/>
      <c r="QJA165" s="1410"/>
      <c r="QJB165" s="1410"/>
      <c r="QJC165" s="1410"/>
      <c r="QJD165" s="1410"/>
      <c r="QJE165" s="1410"/>
      <c r="QJF165" s="1410"/>
      <c r="QJG165" s="1410"/>
      <c r="QJH165" s="1410"/>
      <c r="QJI165" s="1410"/>
      <c r="QJJ165" s="1410"/>
      <c r="QJK165" s="1410"/>
      <c r="QJL165" s="1410"/>
      <c r="QJM165" s="1410"/>
      <c r="QJN165" s="1410"/>
      <c r="QJO165" s="1410"/>
      <c r="QJP165" s="1410"/>
      <c r="QJQ165" s="1410"/>
      <c r="QJR165" s="1410"/>
      <c r="QJS165" s="1410"/>
      <c r="QJT165" s="1410"/>
      <c r="QJU165" s="1410"/>
      <c r="QJV165" s="1410"/>
      <c r="QJW165" s="1410"/>
      <c r="QJX165" s="1410"/>
      <c r="QJY165" s="1410"/>
      <c r="QJZ165" s="1410"/>
      <c r="QKA165" s="1410"/>
      <c r="QKB165" s="1410"/>
      <c r="QKC165" s="1410"/>
      <c r="QKD165" s="1410"/>
      <c r="QKE165" s="1410"/>
      <c r="QKF165" s="1410"/>
      <c r="QKG165" s="1410"/>
      <c r="QKH165" s="1410"/>
      <c r="QKI165" s="1410"/>
      <c r="QKJ165" s="1410"/>
      <c r="QKK165" s="1410"/>
      <c r="QKL165" s="1410"/>
      <c r="QKM165" s="1410"/>
      <c r="QKN165" s="1410"/>
      <c r="QKO165" s="1410"/>
      <c r="QKP165" s="1410"/>
      <c r="QKQ165" s="1410"/>
      <c r="QKR165" s="1410"/>
      <c r="QKS165" s="1410"/>
      <c r="QKT165" s="1410"/>
      <c r="QKU165" s="1410"/>
      <c r="QKV165" s="1410"/>
      <c r="QKW165" s="1410"/>
      <c r="QKX165" s="1410"/>
      <c r="QKY165" s="1410"/>
      <c r="QKZ165" s="1410"/>
      <c r="QLA165" s="1410"/>
      <c r="QLB165" s="1410"/>
      <c r="QLC165" s="1410"/>
      <c r="QLD165" s="1410"/>
      <c r="QLE165" s="1410"/>
      <c r="QLF165" s="1410"/>
      <c r="QLG165" s="1410"/>
      <c r="QLH165" s="1410"/>
      <c r="QLI165" s="1410"/>
      <c r="QLJ165" s="1410"/>
      <c r="QLK165" s="1410"/>
      <c r="QLL165" s="1410"/>
      <c r="QLM165" s="1410"/>
      <c r="QLN165" s="1410"/>
      <c r="QLO165" s="1410"/>
      <c r="QLP165" s="1410"/>
      <c r="QLQ165" s="1410"/>
      <c r="QLR165" s="1410"/>
      <c r="QLS165" s="1410"/>
      <c r="QLT165" s="1410"/>
      <c r="QLU165" s="1410"/>
      <c r="QLV165" s="1410"/>
      <c r="QLW165" s="1410"/>
      <c r="QLX165" s="1410"/>
      <c r="QLY165" s="1410"/>
      <c r="QLZ165" s="1410"/>
      <c r="QMA165" s="1410"/>
      <c r="QMB165" s="1410"/>
      <c r="QMC165" s="1410"/>
      <c r="QMD165" s="1410"/>
      <c r="QME165" s="1410"/>
      <c r="QMF165" s="1410"/>
      <c r="QMG165" s="1410"/>
      <c r="QMH165" s="1410"/>
      <c r="QMI165" s="1410"/>
      <c r="QMJ165" s="1410"/>
      <c r="QMK165" s="1410"/>
      <c r="QML165" s="1410"/>
      <c r="QMM165" s="1410"/>
      <c r="QMN165" s="1410"/>
      <c r="QMO165" s="1410"/>
      <c r="QMP165" s="1410"/>
      <c r="QMQ165" s="1410"/>
      <c r="QMR165" s="1410"/>
      <c r="QMS165" s="1410"/>
      <c r="QMT165" s="1410"/>
      <c r="QMU165" s="1410"/>
      <c r="QMV165" s="1410"/>
      <c r="QMW165" s="1410"/>
      <c r="QMX165" s="1410"/>
      <c r="QMY165" s="1410"/>
      <c r="QMZ165" s="1410"/>
      <c r="QNA165" s="1410"/>
      <c r="QNB165" s="1410"/>
      <c r="QNC165" s="1410"/>
      <c r="QND165" s="1410"/>
      <c r="QNE165" s="1410"/>
      <c r="QNF165" s="1410"/>
      <c r="QNG165" s="1410"/>
      <c r="QNH165" s="1410"/>
      <c r="QNI165" s="1410"/>
      <c r="QNJ165" s="1410"/>
      <c r="QNK165" s="1410"/>
      <c r="QNL165" s="1410"/>
      <c r="QNM165" s="1410"/>
      <c r="QNN165" s="1410"/>
      <c r="QNO165" s="1410"/>
      <c r="QNP165" s="1410"/>
      <c r="QNQ165" s="1410"/>
      <c r="QNR165" s="1410"/>
      <c r="QNS165" s="1410"/>
      <c r="QNT165" s="1410"/>
      <c r="QNU165" s="1410"/>
      <c r="QNV165" s="1410"/>
      <c r="QNW165" s="1410"/>
      <c r="QNX165" s="1410"/>
      <c r="QNY165" s="1410"/>
      <c r="QNZ165" s="1410"/>
      <c r="QOA165" s="1410"/>
      <c r="QOB165" s="1410"/>
      <c r="QOC165" s="1410"/>
      <c r="QOD165" s="1410"/>
      <c r="QOE165" s="1410"/>
      <c r="QOF165" s="1410"/>
      <c r="QOG165" s="1410"/>
      <c r="QOH165" s="1410"/>
      <c r="QOI165" s="1410"/>
      <c r="QOJ165" s="1410"/>
      <c r="QOK165" s="1410"/>
      <c r="QOL165" s="1410"/>
      <c r="QOM165" s="1410"/>
      <c r="QON165" s="1410"/>
      <c r="QOO165" s="1410"/>
      <c r="QOP165" s="1410"/>
      <c r="QOQ165" s="1410"/>
      <c r="QOR165" s="1410"/>
      <c r="QOS165" s="1410"/>
      <c r="QOT165" s="1410"/>
      <c r="QOU165" s="1410"/>
      <c r="QOV165" s="1410"/>
      <c r="QOW165" s="1410"/>
      <c r="QOX165" s="1410"/>
      <c r="QOY165" s="1410"/>
      <c r="QOZ165" s="1410"/>
      <c r="QPA165" s="1410"/>
      <c r="QPB165" s="1410"/>
      <c r="QPC165" s="1410"/>
      <c r="QPD165" s="1410"/>
      <c r="QPE165" s="1410"/>
      <c r="QPF165" s="1410"/>
      <c r="QPG165" s="1410"/>
      <c r="QPH165" s="1410"/>
      <c r="QPI165" s="1410"/>
      <c r="QPJ165" s="1410"/>
      <c r="QPK165" s="1410"/>
      <c r="QPL165" s="1410"/>
      <c r="QPM165" s="1410"/>
      <c r="QPN165" s="1410"/>
      <c r="QPO165" s="1410"/>
      <c r="QPP165" s="1410"/>
      <c r="QPQ165" s="1410"/>
      <c r="QPR165" s="1410"/>
      <c r="QPS165" s="1410"/>
      <c r="QPT165" s="1410"/>
      <c r="QPU165" s="1410"/>
      <c r="QPV165" s="1410"/>
      <c r="QPW165" s="1410"/>
      <c r="QPX165" s="1410"/>
      <c r="QPY165" s="1410"/>
      <c r="QPZ165" s="1410"/>
      <c r="QQA165" s="1410"/>
      <c r="QQB165" s="1410"/>
      <c r="QQC165" s="1410"/>
      <c r="QQD165" s="1410"/>
      <c r="QQE165" s="1410"/>
      <c r="QQF165" s="1410"/>
      <c r="QQG165" s="1410"/>
      <c r="QQH165" s="1410"/>
      <c r="QQI165" s="1410"/>
      <c r="QQJ165" s="1410"/>
      <c r="QQK165" s="1410"/>
      <c r="QQL165" s="1410"/>
      <c r="QQM165" s="1410"/>
      <c r="QQN165" s="1410"/>
      <c r="QQO165" s="1410"/>
      <c r="QQP165" s="1410"/>
      <c r="QQQ165" s="1410"/>
      <c r="QQR165" s="1410"/>
      <c r="QQS165" s="1410"/>
      <c r="QQT165" s="1410"/>
      <c r="QQU165" s="1410"/>
      <c r="QQV165" s="1410"/>
      <c r="QQW165" s="1410"/>
      <c r="QQX165" s="1410"/>
      <c r="QQY165" s="1410"/>
      <c r="QQZ165" s="1410"/>
      <c r="QRA165" s="1410"/>
      <c r="QRB165" s="1410"/>
      <c r="QRC165" s="1410"/>
      <c r="QRD165" s="1410"/>
      <c r="QRE165" s="1410"/>
      <c r="QRF165" s="1410"/>
      <c r="QRG165" s="1410"/>
      <c r="QRH165" s="1410"/>
      <c r="QRI165" s="1410"/>
      <c r="QRJ165" s="1410"/>
      <c r="QRK165" s="1410"/>
      <c r="QRL165" s="1410"/>
      <c r="QRM165" s="1410"/>
      <c r="QRN165" s="1410"/>
      <c r="QRO165" s="1410"/>
      <c r="QRP165" s="1410"/>
      <c r="QRQ165" s="1410"/>
      <c r="QRR165" s="1410"/>
      <c r="QRS165" s="1410"/>
      <c r="QRT165" s="1410"/>
      <c r="QRU165" s="1410"/>
      <c r="QRV165" s="1410"/>
      <c r="QRW165" s="1410"/>
      <c r="QRX165" s="1410"/>
      <c r="QRY165" s="1410"/>
      <c r="QRZ165" s="1410"/>
      <c r="QSA165" s="1410"/>
      <c r="QSB165" s="1410"/>
      <c r="QSC165" s="1410"/>
      <c r="QSD165" s="1410"/>
      <c r="QSE165" s="1410"/>
      <c r="QSF165" s="1410"/>
      <c r="QSG165" s="1410"/>
      <c r="QSH165" s="1410"/>
      <c r="QSI165" s="1410"/>
      <c r="QSJ165" s="1410"/>
      <c r="QSK165" s="1410"/>
      <c r="QSL165" s="1410"/>
      <c r="QSM165" s="1410"/>
      <c r="QSN165" s="1410"/>
      <c r="QSO165" s="1410"/>
      <c r="QSP165" s="1410"/>
      <c r="QSQ165" s="1410"/>
      <c r="QSR165" s="1410"/>
      <c r="QSS165" s="1410"/>
      <c r="QST165" s="1410"/>
      <c r="QSU165" s="1410"/>
      <c r="QSV165" s="1410"/>
      <c r="QSW165" s="1410"/>
      <c r="QSX165" s="1410"/>
      <c r="QSY165" s="1410"/>
      <c r="QSZ165" s="1410"/>
      <c r="QTA165" s="1410"/>
      <c r="QTB165" s="1410"/>
      <c r="QTC165" s="1410"/>
      <c r="QTD165" s="1410"/>
      <c r="QTE165" s="1410"/>
      <c r="QTF165" s="1410"/>
      <c r="QTG165" s="1410"/>
      <c r="QTH165" s="1410"/>
      <c r="QTI165" s="1410"/>
      <c r="QTJ165" s="1410"/>
      <c r="QTK165" s="1410"/>
      <c r="QTL165" s="1410"/>
      <c r="QTM165" s="1410"/>
      <c r="QTN165" s="1410"/>
      <c r="QTO165" s="1410"/>
      <c r="QTP165" s="1410"/>
      <c r="QTQ165" s="1410"/>
      <c r="QTR165" s="1410"/>
      <c r="QTS165" s="1410"/>
      <c r="QTT165" s="1410"/>
      <c r="QTU165" s="1410"/>
      <c r="QTV165" s="1410"/>
      <c r="QTW165" s="1410"/>
      <c r="QTX165" s="1410"/>
      <c r="QTY165" s="1410"/>
      <c r="QTZ165" s="1410"/>
      <c r="QUA165" s="1410"/>
      <c r="QUB165" s="1410"/>
      <c r="QUC165" s="1410"/>
      <c r="QUD165" s="1410"/>
      <c r="QUE165" s="1410"/>
      <c r="QUF165" s="1410"/>
      <c r="QUG165" s="1410"/>
      <c r="QUH165" s="1410"/>
      <c r="QUI165" s="1410"/>
      <c r="QUJ165" s="1410"/>
      <c r="QUK165" s="1410"/>
      <c r="QUL165" s="1410"/>
      <c r="QUM165" s="1410"/>
      <c r="QUN165" s="1410"/>
      <c r="QUO165" s="1410"/>
      <c r="QUP165" s="1410"/>
      <c r="QUQ165" s="1410"/>
      <c r="QUR165" s="1410"/>
      <c r="QUS165" s="1410"/>
      <c r="QUT165" s="1410"/>
      <c r="QUU165" s="1410"/>
      <c r="QUV165" s="1410"/>
      <c r="QUW165" s="1410"/>
      <c r="QUX165" s="1410"/>
      <c r="QUY165" s="1410"/>
      <c r="QUZ165" s="1410"/>
      <c r="QVA165" s="1410"/>
      <c r="QVB165" s="1410"/>
      <c r="QVC165" s="1410"/>
      <c r="QVD165" s="1410"/>
      <c r="QVE165" s="1410"/>
      <c r="QVF165" s="1410"/>
      <c r="QVG165" s="1410"/>
      <c r="QVH165" s="1410"/>
      <c r="QVI165" s="1410"/>
      <c r="QVJ165" s="1410"/>
      <c r="QVK165" s="1410"/>
      <c r="QVL165" s="1410"/>
      <c r="QVM165" s="1410"/>
      <c r="QVN165" s="1410"/>
      <c r="QVO165" s="1410"/>
      <c r="QVP165" s="1410"/>
      <c r="QVQ165" s="1410"/>
      <c r="QVR165" s="1410"/>
      <c r="QVS165" s="1410"/>
      <c r="QVT165" s="1410"/>
      <c r="QVU165" s="1410"/>
      <c r="QVV165" s="1410"/>
      <c r="QVW165" s="1410"/>
      <c r="QVX165" s="1410"/>
      <c r="QVY165" s="1410"/>
      <c r="QVZ165" s="1410"/>
      <c r="QWA165" s="1410"/>
      <c r="QWB165" s="1410"/>
      <c r="QWC165" s="1410"/>
      <c r="QWD165" s="1410"/>
      <c r="QWE165" s="1410"/>
      <c r="QWF165" s="1410"/>
      <c r="QWG165" s="1410"/>
      <c r="QWH165" s="1410"/>
      <c r="QWI165" s="1410"/>
      <c r="QWJ165" s="1410"/>
      <c r="QWK165" s="1410"/>
      <c r="QWL165" s="1410"/>
      <c r="QWM165" s="1410"/>
      <c r="QWN165" s="1410"/>
      <c r="QWO165" s="1410"/>
      <c r="QWP165" s="1410"/>
      <c r="QWQ165" s="1410"/>
      <c r="QWR165" s="1410"/>
      <c r="QWS165" s="1410"/>
      <c r="QWT165" s="1410"/>
      <c r="QWU165" s="1410"/>
      <c r="QWV165" s="1410"/>
      <c r="QWW165" s="1410"/>
      <c r="QWX165" s="1410"/>
      <c r="QWY165" s="1410"/>
      <c r="QWZ165" s="1410"/>
      <c r="QXA165" s="1410"/>
      <c r="QXB165" s="1410"/>
      <c r="QXC165" s="1410"/>
      <c r="QXD165" s="1410"/>
      <c r="QXE165" s="1410"/>
      <c r="QXF165" s="1410"/>
      <c r="QXG165" s="1410"/>
      <c r="QXH165" s="1410"/>
      <c r="QXI165" s="1410"/>
      <c r="QXJ165" s="1410"/>
      <c r="QXK165" s="1410"/>
      <c r="QXL165" s="1410"/>
      <c r="QXM165" s="1410"/>
      <c r="QXN165" s="1410"/>
      <c r="QXO165" s="1410"/>
      <c r="QXP165" s="1410"/>
      <c r="QXQ165" s="1410"/>
      <c r="QXR165" s="1410"/>
      <c r="QXS165" s="1410"/>
      <c r="QXT165" s="1410"/>
      <c r="QXU165" s="1410"/>
      <c r="QXV165" s="1410"/>
      <c r="QXW165" s="1410"/>
      <c r="QXX165" s="1410"/>
      <c r="QXY165" s="1410"/>
      <c r="QXZ165" s="1410"/>
      <c r="QYA165" s="1410"/>
      <c r="QYB165" s="1410"/>
      <c r="QYC165" s="1410"/>
      <c r="QYD165" s="1410"/>
      <c r="QYE165" s="1410"/>
      <c r="QYF165" s="1410"/>
      <c r="QYG165" s="1410"/>
      <c r="QYH165" s="1410"/>
      <c r="QYI165" s="1410"/>
      <c r="QYJ165" s="1410"/>
      <c r="QYK165" s="1410"/>
      <c r="QYL165" s="1410"/>
      <c r="QYM165" s="1410"/>
      <c r="QYN165" s="1410"/>
      <c r="QYO165" s="1410"/>
      <c r="QYP165" s="1410"/>
      <c r="QYQ165" s="1410"/>
      <c r="QYR165" s="1410"/>
      <c r="QYS165" s="1410"/>
      <c r="QYT165" s="1410"/>
      <c r="QYU165" s="1410"/>
      <c r="QYV165" s="1410"/>
      <c r="QYW165" s="1410"/>
      <c r="QYX165" s="1410"/>
      <c r="QYY165" s="1410"/>
      <c r="QYZ165" s="1410"/>
      <c r="QZA165" s="1410"/>
      <c r="QZB165" s="1410"/>
      <c r="QZC165" s="1410"/>
      <c r="QZD165" s="1410"/>
      <c r="QZE165" s="1410"/>
      <c r="QZF165" s="1410"/>
      <c r="QZG165" s="1410"/>
      <c r="QZH165" s="1410"/>
      <c r="QZI165" s="1410"/>
      <c r="QZJ165" s="1410"/>
      <c r="QZK165" s="1410"/>
      <c r="QZL165" s="1410"/>
      <c r="QZM165" s="1410"/>
      <c r="QZN165" s="1410"/>
      <c r="QZO165" s="1410"/>
      <c r="QZP165" s="1410"/>
      <c r="QZQ165" s="1410"/>
      <c r="QZR165" s="1410"/>
      <c r="QZS165" s="1410"/>
      <c r="QZT165" s="1410"/>
      <c r="QZU165" s="1410"/>
      <c r="QZV165" s="1410"/>
      <c r="QZW165" s="1410"/>
      <c r="QZX165" s="1410"/>
      <c r="QZY165" s="1410"/>
      <c r="QZZ165" s="1410"/>
      <c r="RAA165" s="1410"/>
      <c r="RAB165" s="1410"/>
      <c r="RAC165" s="1410"/>
      <c r="RAD165" s="1410"/>
      <c r="RAE165" s="1410"/>
      <c r="RAF165" s="1410"/>
      <c r="RAG165" s="1410"/>
      <c r="RAH165" s="1410"/>
      <c r="RAI165" s="1410"/>
      <c r="RAJ165" s="1410"/>
      <c r="RAK165" s="1410"/>
      <c r="RAL165" s="1410"/>
      <c r="RAM165" s="1410"/>
      <c r="RAN165" s="1410"/>
      <c r="RAO165" s="1410"/>
      <c r="RAP165" s="1410"/>
      <c r="RAQ165" s="1410"/>
      <c r="RAR165" s="1410"/>
      <c r="RAS165" s="1410"/>
      <c r="RAT165" s="1410"/>
      <c r="RAU165" s="1410"/>
      <c r="RAV165" s="1410"/>
      <c r="RAW165" s="1410"/>
      <c r="RAX165" s="1410"/>
      <c r="RAY165" s="1410"/>
      <c r="RAZ165" s="1410"/>
      <c r="RBA165" s="1410"/>
      <c r="RBB165" s="1410"/>
      <c r="RBC165" s="1410"/>
      <c r="RBD165" s="1410"/>
      <c r="RBE165" s="1410"/>
      <c r="RBF165" s="1410"/>
      <c r="RBG165" s="1410"/>
      <c r="RBH165" s="1410"/>
      <c r="RBI165" s="1410"/>
      <c r="RBJ165" s="1410"/>
      <c r="RBK165" s="1410"/>
      <c r="RBL165" s="1410"/>
      <c r="RBM165" s="1410"/>
      <c r="RBN165" s="1410"/>
      <c r="RBO165" s="1410"/>
      <c r="RBP165" s="1410"/>
      <c r="RBQ165" s="1410"/>
      <c r="RBR165" s="1410"/>
      <c r="RBS165" s="1410"/>
      <c r="RBT165" s="1410"/>
      <c r="RBU165" s="1410"/>
      <c r="RBV165" s="1410"/>
      <c r="RBW165" s="1410"/>
      <c r="RBX165" s="1410"/>
      <c r="RBY165" s="1410"/>
      <c r="RBZ165" s="1410"/>
      <c r="RCA165" s="1410"/>
      <c r="RCB165" s="1410"/>
      <c r="RCC165" s="1410"/>
      <c r="RCD165" s="1410"/>
      <c r="RCE165" s="1410"/>
      <c r="RCF165" s="1410"/>
      <c r="RCG165" s="1410"/>
      <c r="RCH165" s="1410"/>
      <c r="RCI165" s="1410"/>
      <c r="RCJ165" s="1410"/>
      <c r="RCK165" s="1410"/>
      <c r="RCL165" s="1410"/>
      <c r="RCM165" s="1410"/>
      <c r="RCN165" s="1410"/>
      <c r="RCO165" s="1410"/>
      <c r="RCP165" s="1410"/>
      <c r="RCQ165" s="1410"/>
      <c r="RCR165" s="1410"/>
      <c r="RCS165" s="1410"/>
      <c r="RCT165" s="1410"/>
      <c r="RCU165" s="1410"/>
      <c r="RCV165" s="1410"/>
      <c r="RCW165" s="1410"/>
      <c r="RCX165" s="1410"/>
      <c r="RCY165" s="1410"/>
      <c r="RCZ165" s="1410"/>
      <c r="RDA165" s="1410"/>
      <c r="RDB165" s="1410"/>
      <c r="RDC165" s="1410"/>
      <c r="RDD165" s="1410"/>
      <c r="RDE165" s="1410"/>
      <c r="RDF165" s="1410"/>
      <c r="RDG165" s="1410"/>
      <c r="RDH165" s="1410"/>
      <c r="RDI165" s="1410"/>
      <c r="RDJ165" s="1410"/>
      <c r="RDK165" s="1410"/>
      <c r="RDL165" s="1410"/>
      <c r="RDM165" s="1410"/>
      <c r="RDN165" s="1410"/>
      <c r="RDO165" s="1410"/>
      <c r="RDP165" s="1410"/>
      <c r="RDQ165" s="1410"/>
      <c r="RDR165" s="1410"/>
      <c r="RDS165" s="1410"/>
      <c r="RDT165" s="1410"/>
      <c r="RDU165" s="1410"/>
      <c r="RDV165" s="1410"/>
      <c r="RDW165" s="1410"/>
      <c r="RDX165" s="1410"/>
      <c r="RDY165" s="1410"/>
      <c r="RDZ165" s="1410"/>
      <c r="REA165" s="1410"/>
      <c r="REB165" s="1410"/>
      <c r="REC165" s="1410"/>
      <c r="RED165" s="1410"/>
      <c r="REE165" s="1410"/>
      <c r="REF165" s="1410"/>
      <c r="REG165" s="1410"/>
      <c r="REH165" s="1410"/>
      <c r="REI165" s="1410"/>
      <c r="REJ165" s="1410"/>
      <c r="REK165" s="1410"/>
      <c r="REL165" s="1410"/>
      <c r="REM165" s="1410"/>
      <c r="REN165" s="1410"/>
      <c r="REO165" s="1410"/>
      <c r="REP165" s="1410"/>
      <c r="REQ165" s="1410"/>
      <c r="RER165" s="1410"/>
      <c r="RES165" s="1410"/>
      <c r="RET165" s="1410"/>
      <c r="REU165" s="1410"/>
      <c r="REV165" s="1410"/>
      <c r="REW165" s="1410"/>
      <c r="REX165" s="1410"/>
      <c r="REY165" s="1410"/>
      <c r="REZ165" s="1410"/>
      <c r="RFA165" s="1410"/>
      <c r="RFB165" s="1410"/>
      <c r="RFC165" s="1410"/>
      <c r="RFD165" s="1410"/>
      <c r="RFE165" s="1410"/>
      <c r="RFF165" s="1410"/>
      <c r="RFG165" s="1410"/>
      <c r="RFH165" s="1410"/>
      <c r="RFI165" s="1410"/>
      <c r="RFJ165" s="1410"/>
      <c r="RFK165" s="1410"/>
      <c r="RFL165" s="1410"/>
      <c r="RFM165" s="1410"/>
      <c r="RFN165" s="1410"/>
      <c r="RFO165" s="1410"/>
      <c r="RFP165" s="1410"/>
      <c r="RFQ165" s="1410"/>
      <c r="RFR165" s="1410"/>
      <c r="RFS165" s="1410"/>
      <c r="RFT165" s="1410"/>
      <c r="RFU165" s="1410"/>
      <c r="RFV165" s="1410"/>
      <c r="RFW165" s="1410"/>
      <c r="RFX165" s="1410"/>
      <c r="RFY165" s="1410"/>
      <c r="RFZ165" s="1410"/>
      <c r="RGA165" s="1410"/>
      <c r="RGB165" s="1410"/>
      <c r="RGC165" s="1410"/>
      <c r="RGD165" s="1410"/>
      <c r="RGE165" s="1410"/>
      <c r="RGF165" s="1410"/>
      <c r="RGG165" s="1410"/>
      <c r="RGH165" s="1410"/>
      <c r="RGI165" s="1410"/>
      <c r="RGJ165" s="1410"/>
      <c r="RGK165" s="1410"/>
      <c r="RGL165" s="1410"/>
      <c r="RGM165" s="1410"/>
      <c r="RGN165" s="1410"/>
      <c r="RGO165" s="1410"/>
      <c r="RGP165" s="1410"/>
      <c r="RGQ165" s="1410"/>
      <c r="RGR165" s="1410"/>
      <c r="RGS165" s="1410"/>
      <c r="RGT165" s="1410"/>
      <c r="RGU165" s="1410"/>
      <c r="RGV165" s="1410"/>
      <c r="RGW165" s="1410"/>
      <c r="RGX165" s="1410"/>
      <c r="RGY165" s="1410"/>
      <c r="RGZ165" s="1410"/>
      <c r="RHA165" s="1410"/>
      <c r="RHB165" s="1410"/>
      <c r="RHC165" s="1410"/>
      <c r="RHD165" s="1410"/>
      <c r="RHE165" s="1410"/>
      <c r="RHF165" s="1410"/>
      <c r="RHG165" s="1410"/>
      <c r="RHH165" s="1410"/>
      <c r="RHI165" s="1410"/>
      <c r="RHJ165" s="1410"/>
      <c r="RHK165" s="1410"/>
      <c r="RHL165" s="1410"/>
      <c r="RHM165" s="1410"/>
      <c r="RHN165" s="1410"/>
      <c r="RHO165" s="1410"/>
      <c r="RHP165" s="1410"/>
      <c r="RHQ165" s="1410"/>
      <c r="RHR165" s="1410"/>
      <c r="RHS165" s="1410"/>
      <c r="RHT165" s="1410"/>
      <c r="RHU165" s="1410"/>
      <c r="RHV165" s="1410"/>
      <c r="RHW165" s="1410"/>
      <c r="RHX165" s="1410"/>
      <c r="RHY165" s="1410"/>
      <c r="RHZ165" s="1410"/>
      <c r="RIA165" s="1410"/>
      <c r="RIB165" s="1410"/>
      <c r="RIC165" s="1410"/>
      <c r="RID165" s="1410"/>
      <c r="RIE165" s="1410"/>
      <c r="RIF165" s="1410"/>
      <c r="RIG165" s="1410"/>
      <c r="RIH165" s="1410"/>
      <c r="RII165" s="1410"/>
      <c r="RIJ165" s="1410"/>
      <c r="RIK165" s="1410"/>
      <c r="RIL165" s="1410"/>
      <c r="RIM165" s="1410"/>
      <c r="RIN165" s="1410"/>
      <c r="RIO165" s="1410"/>
      <c r="RIP165" s="1410"/>
      <c r="RIQ165" s="1410"/>
      <c r="RIR165" s="1410"/>
      <c r="RIS165" s="1410"/>
      <c r="RIT165" s="1410"/>
      <c r="RIU165" s="1410"/>
      <c r="RIV165" s="1410"/>
      <c r="RIW165" s="1410"/>
      <c r="RIX165" s="1410"/>
      <c r="RIY165" s="1410"/>
      <c r="RIZ165" s="1410"/>
      <c r="RJA165" s="1410"/>
      <c r="RJB165" s="1410"/>
      <c r="RJC165" s="1410"/>
      <c r="RJD165" s="1410"/>
      <c r="RJE165" s="1410"/>
      <c r="RJF165" s="1410"/>
      <c r="RJG165" s="1410"/>
      <c r="RJH165" s="1410"/>
      <c r="RJI165" s="1410"/>
      <c r="RJJ165" s="1410"/>
      <c r="RJK165" s="1410"/>
      <c r="RJL165" s="1410"/>
      <c r="RJM165" s="1410"/>
      <c r="RJN165" s="1410"/>
      <c r="RJO165" s="1410"/>
      <c r="RJP165" s="1410"/>
      <c r="RJQ165" s="1410"/>
      <c r="RJR165" s="1410"/>
      <c r="RJS165" s="1410"/>
      <c r="RJT165" s="1410"/>
      <c r="RJU165" s="1410"/>
      <c r="RJV165" s="1410"/>
      <c r="RJW165" s="1410"/>
      <c r="RJX165" s="1410"/>
      <c r="RJY165" s="1410"/>
      <c r="RJZ165" s="1410"/>
      <c r="RKA165" s="1410"/>
      <c r="RKB165" s="1410"/>
      <c r="RKC165" s="1410"/>
      <c r="RKD165" s="1410"/>
      <c r="RKE165" s="1410"/>
      <c r="RKF165" s="1410"/>
      <c r="RKG165" s="1410"/>
      <c r="RKH165" s="1410"/>
      <c r="RKI165" s="1410"/>
      <c r="RKJ165" s="1410"/>
      <c r="RKK165" s="1410"/>
      <c r="RKL165" s="1410"/>
      <c r="RKM165" s="1410"/>
      <c r="RKN165" s="1410"/>
      <c r="RKO165" s="1410"/>
      <c r="RKP165" s="1410"/>
      <c r="RKQ165" s="1410"/>
      <c r="RKR165" s="1410"/>
      <c r="RKS165" s="1410"/>
      <c r="RKT165" s="1410"/>
      <c r="RKU165" s="1410"/>
      <c r="RKV165" s="1410"/>
      <c r="RKW165" s="1410"/>
      <c r="RKX165" s="1410"/>
      <c r="RKY165" s="1410"/>
      <c r="RKZ165" s="1410"/>
      <c r="RLA165" s="1410"/>
      <c r="RLB165" s="1410"/>
      <c r="RLC165" s="1410"/>
      <c r="RLD165" s="1410"/>
      <c r="RLE165" s="1410"/>
      <c r="RLF165" s="1410"/>
      <c r="RLG165" s="1410"/>
      <c r="RLH165" s="1410"/>
      <c r="RLI165" s="1410"/>
      <c r="RLJ165" s="1410"/>
      <c r="RLK165" s="1410"/>
      <c r="RLL165" s="1410"/>
      <c r="RLM165" s="1410"/>
      <c r="RLN165" s="1410"/>
      <c r="RLO165" s="1410"/>
      <c r="RLP165" s="1410"/>
      <c r="RLQ165" s="1410"/>
      <c r="RLR165" s="1410"/>
      <c r="RLS165" s="1410"/>
      <c r="RLT165" s="1410"/>
      <c r="RLU165" s="1410"/>
      <c r="RLV165" s="1410"/>
      <c r="RLW165" s="1410"/>
      <c r="RLX165" s="1410"/>
      <c r="RLY165" s="1410"/>
      <c r="RLZ165" s="1410"/>
      <c r="RMA165" s="1410"/>
      <c r="RMB165" s="1410"/>
      <c r="RMC165" s="1410"/>
      <c r="RMD165" s="1410"/>
      <c r="RME165" s="1410"/>
      <c r="RMF165" s="1410"/>
      <c r="RMG165" s="1410"/>
      <c r="RMH165" s="1410"/>
      <c r="RMI165" s="1410"/>
      <c r="RMJ165" s="1410"/>
      <c r="RMK165" s="1410"/>
      <c r="RML165" s="1410"/>
      <c r="RMM165" s="1410"/>
      <c r="RMN165" s="1410"/>
      <c r="RMO165" s="1410"/>
      <c r="RMP165" s="1410"/>
      <c r="RMQ165" s="1410"/>
      <c r="RMR165" s="1410"/>
      <c r="RMS165" s="1410"/>
      <c r="RMT165" s="1410"/>
      <c r="RMU165" s="1410"/>
      <c r="RMV165" s="1410"/>
      <c r="RMW165" s="1410"/>
      <c r="RMX165" s="1410"/>
      <c r="RMY165" s="1410"/>
      <c r="RMZ165" s="1410"/>
      <c r="RNA165" s="1410"/>
      <c r="RNB165" s="1410"/>
      <c r="RNC165" s="1410"/>
      <c r="RND165" s="1410"/>
      <c r="RNE165" s="1410"/>
      <c r="RNF165" s="1410"/>
      <c r="RNG165" s="1410"/>
      <c r="RNH165" s="1410"/>
      <c r="RNI165" s="1410"/>
      <c r="RNJ165" s="1410"/>
      <c r="RNK165" s="1410"/>
      <c r="RNL165" s="1410"/>
      <c r="RNM165" s="1410"/>
      <c r="RNN165" s="1410"/>
      <c r="RNO165" s="1410"/>
      <c r="RNP165" s="1410"/>
      <c r="RNQ165" s="1410"/>
      <c r="RNR165" s="1410"/>
      <c r="RNS165" s="1410"/>
      <c r="RNT165" s="1410"/>
      <c r="RNU165" s="1410"/>
      <c r="RNV165" s="1410"/>
      <c r="RNW165" s="1410"/>
      <c r="RNX165" s="1410"/>
      <c r="RNY165" s="1410"/>
      <c r="RNZ165" s="1410"/>
      <c r="ROA165" s="1410"/>
      <c r="ROB165" s="1410"/>
      <c r="ROC165" s="1410"/>
      <c r="ROD165" s="1410"/>
      <c r="ROE165" s="1410"/>
      <c r="ROF165" s="1410"/>
      <c r="ROG165" s="1410"/>
      <c r="ROH165" s="1410"/>
      <c r="ROI165" s="1410"/>
      <c r="ROJ165" s="1410"/>
      <c r="ROK165" s="1410"/>
      <c r="ROL165" s="1410"/>
      <c r="ROM165" s="1410"/>
      <c r="RON165" s="1410"/>
      <c r="ROO165" s="1410"/>
      <c r="ROP165" s="1410"/>
      <c r="ROQ165" s="1410"/>
      <c r="ROR165" s="1410"/>
      <c r="ROS165" s="1410"/>
      <c r="ROT165" s="1410"/>
      <c r="ROU165" s="1410"/>
      <c r="ROV165" s="1410"/>
      <c r="ROW165" s="1410"/>
      <c r="ROX165" s="1410"/>
      <c r="ROY165" s="1410"/>
      <c r="ROZ165" s="1410"/>
      <c r="RPA165" s="1410"/>
      <c r="RPB165" s="1410"/>
      <c r="RPC165" s="1410"/>
      <c r="RPD165" s="1410"/>
      <c r="RPE165" s="1410"/>
      <c r="RPF165" s="1410"/>
      <c r="RPG165" s="1410"/>
      <c r="RPH165" s="1410"/>
      <c r="RPI165" s="1410"/>
      <c r="RPJ165" s="1410"/>
      <c r="RPK165" s="1410"/>
      <c r="RPL165" s="1410"/>
      <c r="RPM165" s="1410"/>
      <c r="RPN165" s="1410"/>
      <c r="RPO165" s="1410"/>
      <c r="RPP165" s="1410"/>
      <c r="RPQ165" s="1410"/>
      <c r="RPR165" s="1410"/>
      <c r="RPS165" s="1410"/>
      <c r="RPT165" s="1410"/>
      <c r="RPU165" s="1410"/>
      <c r="RPV165" s="1410"/>
      <c r="RPW165" s="1410"/>
      <c r="RPX165" s="1410"/>
      <c r="RPY165" s="1410"/>
      <c r="RPZ165" s="1410"/>
      <c r="RQA165" s="1410"/>
      <c r="RQB165" s="1410"/>
      <c r="RQC165" s="1410"/>
      <c r="RQD165" s="1410"/>
      <c r="RQE165" s="1410"/>
      <c r="RQF165" s="1410"/>
      <c r="RQG165" s="1410"/>
      <c r="RQH165" s="1410"/>
      <c r="RQI165" s="1410"/>
      <c r="RQJ165" s="1410"/>
      <c r="RQK165" s="1410"/>
      <c r="RQL165" s="1410"/>
      <c r="RQM165" s="1410"/>
      <c r="RQN165" s="1410"/>
      <c r="RQO165" s="1410"/>
      <c r="RQP165" s="1410"/>
      <c r="RQQ165" s="1410"/>
      <c r="RQR165" s="1410"/>
      <c r="RQS165" s="1410"/>
      <c r="RQT165" s="1410"/>
      <c r="RQU165" s="1410"/>
      <c r="RQV165" s="1410"/>
      <c r="RQW165" s="1410"/>
      <c r="RQX165" s="1410"/>
      <c r="RQY165" s="1410"/>
      <c r="RQZ165" s="1410"/>
      <c r="RRA165" s="1410"/>
      <c r="RRB165" s="1410"/>
      <c r="RRC165" s="1410"/>
      <c r="RRD165" s="1410"/>
      <c r="RRE165" s="1410"/>
      <c r="RRF165" s="1410"/>
      <c r="RRG165" s="1410"/>
      <c r="RRH165" s="1410"/>
      <c r="RRI165" s="1410"/>
      <c r="RRJ165" s="1410"/>
      <c r="RRK165" s="1410"/>
      <c r="RRL165" s="1410"/>
      <c r="RRM165" s="1410"/>
      <c r="RRN165" s="1410"/>
      <c r="RRO165" s="1410"/>
      <c r="RRP165" s="1410"/>
      <c r="RRQ165" s="1410"/>
      <c r="RRR165" s="1410"/>
      <c r="RRS165" s="1410"/>
      <c r="RRT165" s="1410"/>
      <c r="RRU165" s="1410"/>
      <c r="RRV165" s="1410"/>
      <c r="RRW165" s="1410"/>
      <c r="RRX165" s="1410"/>
      <c r="RRY165" s="1410"/>
      <c r="RRZ165" s="1410"/>
      <c r="RSA165" s="1410"/>
      <c r="RSB165" s="1410"/>
      <c r="RSC165" s="1410"/>
      <c r="RSD165" s="1410"/>
      <c r="RSE165" s="1410"/>
      <c r="RSF165" s="1410"/>
      <c r="RSG165" s="1410"/>
      <c r="RSH165" s="1410"/>
      <c r="RSI165" s="1410"/>
      <c r="RSJ165" s="1410"/>
      <c r="RSK165" s="1410"/>
      <c r="RSL165" s="1410"/>
      <c r="RSM165" s="1410"/>
      <c r="RSN165" s="1410"/>
      <c r="RSO165" s="1410"/>
      <c r="RSP165" s="1410"/>
      <c r="RSQ165" s="1410"/>
      <c r="RSR165" s="1410"/>
      <c r="RSS165" s="1410"/>
      <c r="RST165" s="1410"/>
      <c r="RSU165" s="1410"/>
      <c r="RSV165" s="1410"/>
      <c r="RSW165" s="1410"/>
      <c r="RSX165" s="1410"/>
      <c r="RSY165" s="1410"/>
      <c r="RSZ165" s="1410"/>
      <c r="RTA165" s="1410"/>
      <c r="RTB165" s="1410"/>
      <c r="RTC165" s="1410"/>
      <c r="RTD165" s="1410"/>
      <c r="RTE165" s="1410"/>
      <c r="RTF165" s="1410"/>
      <c r="RTG165" s="1410"/>
      <c r="RTH165" s="1410"/>
      <c r="RTI165" s="1410"/>
      <c r="RTJ165" s="1410"/>
      <c r="RTK165" s="1410"/>
      <c r="RTL165" s="1410"/>
      <c r="RTM165" s="1410"/>
      <c r="RTN165" s="1410"/>
      <c r="RTO165" s="1410"/>
      <c r="RTP165" s="1410"/>
      <c r="RTQ165" s="1410"/>
      <c r="RTR165" s="1410"/>
      <c r="RTS165" s="1410"/>
      <c r="RTT165" s="1410"/>
      <c r="RTU165" s="1410"/>
      <c r="RTV165" s="1410"/>
      <c r="RTW165" s="1410"/>
      <c r="RTX165" s="1410"/>
      <c r="RTY165" s="1410"/>
      <c r="RTZ165" s="1410"/>
      <c r="RUA165" s="1410"/>
      <c r="RUB165" s="1410"/>
      <c r="RUC165" s="1410"/>
      <c r="RUD165" s="1410"/>
      <c r="RUE165" s="1410"/>
      <c r="RUF165" s="1410"/>
      <c r="RUG165" s="1410"/>
      <c r="RUH165" s="1410"/>
      <c r="RUI165" s="1410"/>
      <c r="RUJ165" s="1410"/>
      <c r="RUK165" s="1410"/>
      <c r="RUL165" s="1410"/>
      <c r="RUM165" s="1410"/>
      <c r="RUN165" s="1410"/>
      <c r="RUO165" s="1410"/>
      <c r="RUP165" s="1410"/>
      <c r="RUQ165" s="1410"/>
      <c r="RUR165" s="1410"/>
      <c r="RUS165" s="1410"/>
      <c r="RUT165" s="1410"/>
      <c r="RUU165" s="1410"/>
      <c r="RUV165" s="1410"/>
      <c r="RUW165" s="1410"/>
      <c r="RUX165" s="1410"/>
      <c r="RUY165" s="1410"/>
      <c r="RUZ165" s="1410"/>
      <c r="RVA165" s="1410"/>
      <c r="RVB165" s="1410"/>
      <c r="RVC165" s="1410"/>
      <c r="RVD165" s="1410"/>
      <c r="RVE165" s="1410"/>
      <c r="RVF165" s="1410"/>
      <c r="RVG165" s="1410"/>
      <c r="RVH165" s="1410"/>
      <c r="RVI165" s="1410"/>
      <c r="RVJ165" s="1410"/>
      <c r="RVK165" s="1410"/>
      <c r="RVL165" s="1410"/>
      <c r="RVM165" s="1410"/>
      <c r="RVN165" s="1410"/>
      <c r="RVO165" s="1410"/>
      <c r="RVP165" s="1410"/>
      <c r="RVQ165" s="1410"/>
      <c r="RVR165" s="1410"/>
      <c r="RVS165" s="1410"/>
      <c r="RVT165" s="1410"/>
      <c r="RVU165" s="1410"/>
      <c r="RVV165" s="1410"/>
      <c r="RVW165" s="1410"/>
      <c r="RVX165" s="1410"/>
      <c r="RVY165" s="1410"/>
      <c r="RVZ165" s="1410"/>
      <c r="RWA165" s="1410"/>
      <c r="RWB165" s="1410"/>
      <c r="RWC165" s="1410"/>
      <c r="RWD165" s="1410"/>
      <c r="RWE165" s="1410"/>
      <c r="RWF165" s="1410"/>
      <c r="RWG165" s="1410"/>
      <c r="RWH165" s="1410"/>
      <c r="RWI165" s="1410"/>
      <c r="RWJ165" s="1410"/>
      <c r="RWK165" s="1410"/>
      <c r="RWL165" s="1410"/>
      <c r="RWM165" s="1410"/>
      <c r="RWN165" s="1410"/>
      <c r="RWO165" s="1410"/>
      <c r="RWP165" s="1410"/>
      <c r="RWQ165" s="1410"/>
      <c r="RWR165" s="1410"/>
      <c r="RWS165" s="1410"/>
      <c r="RWT165" s="1410"/>
      <c r="RWU165" s="1410"/>
      <c r="RWV165" s="1410"/>
      <c r="RWW165" s="1410"/>
      <c r="RWX165" s="1410"/>
      <c r="RWY165" s="1410"/>
      <c r="RWZ165" s="1410"/>
      <c r="RXA165" s="1410"/>
      <c r="RXB165" s="1410"/>
      <c r="RXC165" s="1410"/>
      <c r="RXD165" s="1410"/>
      <c r="RXE165" s="1410"/>
      <c r="RXF165" s="1410"/>
      <c r="RXG165" s="1410"/>
      <c r="RXH165" s="1410"/>
      <c r="RXI165" s="1410"/>
      <c r="RXJ165" s="1410"/>
      <c r="RXK165" s="1410"/>
      <c r="RXL165" s="1410"/>
      <c r="RXM165" s="1410"/>
      <c r="RXN165" s="1410"/>
      <c r="RXO165" s="1410"/>
      <c r="RXP165" s="1410"/>
      <c r="RXQ165" s="1410"/>
      <c r="RXR165" s="1410"/>
      <c r="RXS165" s="1410"/>
      <c r="RXT165" s="1410"/>
      <c r="RXU165" s="1410"/>
      <c r="RXV165" s="1410"/>
      <c r="RXW165" s="1410"/>
      <c r="RXX165" s="1410"/>
      <c r="RXY165" s="1410"/>
      <c r="RXZ165" s="1410"/>
      <c r="RYA165" s="1410"/>
      <c r="RYB165" s="1410"/>
      <c r="RYC165" s="1410"/>
      <c r="RYD165" s="1410"/>
      <c r="RYE165" s="1410"/>
      <c r="RYF165" s="1410"/>
      <c r="RYG165" s="1410"/>
      <c r="RYH165" s="1410"/>
      <c r="RYI165" s="1410"/>
      <c r="RYJ165" s="1410"/>
      <c r="RYK165" s="1410"/>
      <c r="RYL165" s="1410"/>
      <c r="RYM165" s="1410"/>
      <c r="RYN165" s="1410"/>
      <c r="RYO165" s="1410"/>
      <c r="RYP165" s="1410"/>
      <c r="RYQ165" s="1410"/>
      <c r="RYR165" s="1410"/>
      <c r="RYS165" s="1410"/>
      <c r="RYT165" s="1410"/>
      <c r="RYU165" s="1410"/>
      <c r="RYV165" s="1410"/>
      <c r="RYW165" s="1410"/>
      <c r="RYX165" s="1410"/>
      <c r="RYY165" s="1410"/>
      <c r="RYZ165" s="1410"/>
      <c r="RZA165" s="1410"/>
      <c r="RZB165" s="1410"/>
      <c r="RZC165" s="1410"/>
      <c r="RZD165" s="1410"/>
      <c r="RZE165" s="1410"/>
      <c r="RZF165" s="1410"/>
      <c r="RZG165" s="1410"/>
      <c r="RZH165" s="1410"/>
      <c r="RZI165" s="1410"/>
      <c r="RZJ165" s="1410"/>
      <c r="RZK165" s="1410"/>
      <c r="RZL165" s="1410"/>
      <c r="RZM165" s="1410"/>
      <c r="RZN165" s="1410"/>
      <c r="RZO165" s="1410"/>
      <c r="RZP165" s="1410"/>
      <c r="RZQ165" s="1410"/>
      <c r="RZR165" s="1410"/>
      <c r="RZS165" s="1410"/>
      <c r="RZT165" s="1410"/>
      <c r="RZU165" s="1410"/>
      <c r="RZV165" s="1410"/>
      <c r="RZW165" s="1410"/>
      <c r="RZX165" s="1410"/>
      <c r="RZY165" s="1410"/>
      <c r="RZZ165" s="1410"/>
      <c r="SAA165" s="1410"/>
      <c r="SAB165" s="1410"/>
      <c r="SAC165" s="1410"/>
      <c r="SAD165" s="1410"/>
      <c r="SAE165" s="1410"/>
      <c r="SAF165" s="1410"/>
      <c r="SAG165" s="1410"/>
      <c r="SAH165" s="1410"/>
      <c r="SAI165" s="1410"/>
      <c r="SAJ165" s="1410"/>
      <c r="SAK165" s="1410"/>
      <c r="SAL165" s="1410"/>
      <c r="SAM165" s="1410"/>
      <c r="SAN165" s="1410"/>
      <c r="SAO165" s="1410"/>
      <c r="SAP165" s="1410"/>
      <c r="SAQ165" s="1410"/>
      <c r="SAR165" s="1410"/>
      <c r="SAS165" s="1410"/>
      <c r="SAT165" s="1410"/>
      <c r="SAU165" s="1410"/>
      <c r="SAV165" s="1410"/>
      <c r="SAW165" s="1410"/>
      <c r="SAX165" s="1410"/>
      <c r="SAY165" s="1410"/>
      <c r="SAZ165" s="1410"/>
      <c r="SBA165" s="1410"/>
      <c r="SBB165" s="1410"/>
      <c r="SBC165" s="1410"/>
      <c r="SBD165" s="1410"/>
      <c r="SBE165" s="1410"/>
      <c r="SBF165" s="1410"/>
      <c r="SBG165" s="1410"/>
      <c r="SBH165" s="1410"/>
      <c r="SBI165" s="1410"/>
      <c r="SBJ165" s="1410"/>
      <c r="SBK165" s="1410"/>
      <c r="SBL165" s="1410"/>
      <c r="SBM165" s="1410"/>
      <c r="SBN165" s="1410"/>
      <c r="SBO165" s="1410"/>
      <c r="SBP165" s="1410"/>
      <c r="SBQ165" s="1410"/>
      <c r="SBR165" s="1410"/>
      <c r="SBS165" s="1410"/>
      <c r="SBT165" s="1410"/>
      <c r="SBU165" s="1410"/>
      <c r="SBV165" s="1410"/>
      <c r="SBW165" s="1410"/>
      <c r="SBX165" s="1410"/>
      <c r="SBY165" s="1410"/>
      <c r="SBZ165" s="1410"/>
      <c r="SCA165" s="1410"/>
      <c r="SCB165" s="1410"/>
      <c r="SCC165" s="1410"/>
      <c r="SCD165" s="1410"/>
      <c r="SCE165" s="1410"/>
      <c r="SCF165" s="1410"/>
      <c r="SCG165" s="1410"/>
      <c r="SCH165" s="1410"/>
      <c r="SCI165" s="1410"/>
      <c r="SCJ165" s="1410"/>
      <c r="SCK165" s="1410"/>
      <c r="SCL165" s="1410"/>
      <c r="SCM165" s="1410"/>
      <c r="SCN165" s="1410"/>
      <c r="SCO165" s="1410"/>
      <c r="SCP165" s="1410"/>
      <c r="SCQ165" s="1410"/>
      <c r="SCR165" s="1410"/>
      <c r="SCS165" s="1410"/>
      <c r="SCT165" s="1410"/>
      <c r="SCU165" s="1410"/>
      <c r="SCV165" s="1410"/>
      <c r="SCW165" s="1410"/>
      <c r="SCX165" s="1410"/>
      <c r="SCY165" s="1410"/>
      <c r="SCZ165" s="1410"/>
      <c r="SDA165" s="1410"/>
      <c r="SDB165" s="1410"/>
      <c r="SDC165" s="1410"/>
      <c r="SDD165" s="1410"/>
      <c r="SDE165" s="1410"/>
      <c r="SDF165" s="1410"/>
      <c r="SDG165" s="1410"/>
      <c r="SDH165" s="1410"/>
      <c r="SDI165" s="1410"/>
      <c r="SDJ165" s="1410"/>
      <c r="SDK165" s="1410"/>
      <c r="SDL165" s="1410"/>
      <c r="SDM165" s="1410"/>
      <c r="SDN165" s="1410"/>
      <c r="SDO165" s="1410"/>
      <c r="SDP165" s="1410"/>
      <c r="SDQ165" s="1410"/>
      <c r="SDR165" s="1410"/>
      <c r="SDS165" s="1410"/>
      <c r="SDT165" s="1410"/>
      <c r="SDU165" s="1410"/>
      <c r="SDV165" s="1410"/>
      <c r="SDW165" s="1410"/>
      <c r="SDX165" s="1410"/>
      <c r="SDY165" s="1410"/>
      <c r="SDZ165" s="1410"/>
      <c r="SEA165" s="1410"/>
      <c r="SEB165" s="1410"/>
      <c r="SEC165" s="1410"/>
      <c r="SED165" s="1410"/>
      <c r="SEE165" s="1410"/>
      <c r="SEF165" s="1410"/>
      <c r="SEG165" s="1410"/>
      <c r="SEH165" s="1410"/>
      <c r="SEI165" s="1410"/>
      <c r="SEJ165" s="1410"/>
      <c r="SEK165" s="1410"/>
      <c r="SEL165" s="1410"/>
      <c r="SEM165" s="1410"/>
      <c r="SEN165" s="1410"/>
      <c r="SEO165" s="1410"/>
      <c r="SEP165" s="1410"/>
      <c r="SEQ165" s="1410"/>
      <c r="SER165" s="1410"/>
      <c r="SES165" s="1410"/>
      <c r="SET165" s="1410"/>
      <c r="SEU165" s="1410"/>
      <c r="SEV165" s="1410"/>
      <c r="SEW165" s="1410"/>
      <c r="SEX165" s="1410"/>
      <c r="SEY165" s="1410"/>
      <c r="SEZ165" s="1410"/>
      <c r="SFA165" s="1410"/>
      <c r="SFB165" s="1410"/>
      <c r="SFC165" s="1410"/>
      <c r="SFD165" s="1410"/>
      <c r="SFE165" s="1410"/>
      <c r="SFF165" s="1410"/>
      <c r="SFG165" s="1410"/>
      <c r="SFH165" s="1410"/>
      <c r="SFI165" s="1410"/>
      <c r="SFJ165" s="1410"/>
      <c r="SFK165" s="1410"/>
      <c r="SFL165" s="1410"/>
      <c r="SFM165" s="1410"/>
      <c r="SFN165" s="1410"/>
      <c r="SFO165" s="1410"/>
      <c r="SFP165" s="1410"/>
      <c r="SFQ165" s="1410"/>
      <c r="SFR165" s="1410"/>
      <c r="SFS165" s="1410"/>
      <c r="SFT165" s="1410"/>
      <c r="SFU165" s="1410"/>
      <c r="SFV165" s="1410"/>
      <c r="SFW165" s="1410"/>
      <c r="SFX165" s="1410"/>
      <c r="SFY165" s="1410"/>
      <c r="SFZ165" s="1410"/>
      <c r="SGA165" s="1410"/>
      <c r="SGB165" s="1410"/>
      <c r="SGC165" s="1410"/>
      <c r="SGD165" s="1410"/>
      <c r="SGE165" s="1410"/>
      <c r="SGF165" s="1410"/>
      <c r="SGG165" s="1410"/>
      <c r="SGH165" s="1410"/>
      <c r="SGI165" s="1410"/>
      <c r="SGJ165" s="1410"/>
      <c r="SGK165" s="1410"/>
      <c r="SGL165" s="1410"/>
      <c r="SGM165" s="1410"/>
      <c r="SGN165" s="1410"/>
      <c r="SGO165" s="1410"/>
      <c r="SGP165" s="1410"/>
      <c r="SGQ165" s="1410"/>
      <c r="SGR165" s="1410"/>
      <c r="SGS165" s="1410"/>
      <c r="SGT165" s="1410"/>
      <c r="SGU165" s="1410"/>
      <c r="SGV165" s="1410"/>
      <c r="SGW165" s="1410"/>
      <c r="SGX165" s="1410"/>
      <c r="SGY165" s="1410"/>
      <c r="SGZ165" s="1410"/>
      <c r="SHA165" s="1410"/>
      <c r="SHB165" s="1410"/>
      <c r="SHC165" s="1410"/>
      <c r="SHD165" s="1410"/>
      <c r="SHE165" s="1410"/>
      <c r="SHF165" s="1410"/>
      <c r="SHG165" s="1410"/>
      <c r="SHH165" s="1410"/>
      <c r="SHI165" s="1410"/>
      <c r="SHJ165" s="1410"/>
      <c r="SHK165" s="1410"/>
      <c r="SHL165" s="1410"/>
      <c r="SHM165" s="1410"/>
      <c r="SHN165" s="1410"/>
      <c r="SHO165" s="1410"/>
      <c r="SHP165" s="1410"/>
      <c r="SHQ165" s="1410"/>
      <c r="SHR165" s="1410"/>
      <c r="SHS165" s="1410"/>
      <c r="SHT165" s="1410"/>
      <c r="SHU165" s="1410"/>
      <c r="SHV165" s="1410"/>
      <c r="SHW165" s="1410"/>
      <c r="SHX165" s="1410"/>
      <c r="SHY165" s="1410"/>
      <c r="SHZ165" s="1410"/>
      <c r="SIA165" s="1410"/>
      <c r="SIB165" s="1410"/>
      <c r="SIC165" s="1410"/>
      <c r="SID165" s="1410"/>
      <c r="SIE165" s="1410"/>
      <c r="SIF165" s="1410"/>
      <c r="SIG165" s="1410"/>
      <c r="SIH165" s="1410"/>
      <c r="SII165" s="1410"/>
      <c r="SIJ165" s="1410"/>
      <c r="SIK165" s="1410"/>
      <c r="SIL165" s="1410"/>
      <c r="SIM165" s="1410"/>
      <c r="SIN165" s="1410"/>
      <c r="SIO165" s="1410"/>
      <c r="SIP165" s="1410"/>
      <c r="SIQ165" s="1410"/>
      <c r="SIR165" s="1410"/>
      <c r="SIS165" s="1410"/>
      <c r="SIT165" s="1410"/>
      <c r="SIU165" s="1410"/>
      <c r="SIV165" s="1410"/>
      <c r="SIW165" s="1410"/>
      <c r="SIX165" s="1410"/>
      <c r="SIY165" s="1410"/>
      <c r="SIZ165" s="1410"/>
      <c r="SJA165" s="1410"/>
      <c r="SJB165" s="1410"/>
      <c r="SJC165" s="1410"/>
      <c r="SJD165" s="1410"/>
      <c r="SJE165" s="1410"/>
      <c r="SJF165" s="1410"/>
      <c r="SJG165" s="1410"/>
      <c r="SJH165" s="1410"/>
      <c r="SJI165" s="1410"/>
      <c r="SJJ165" s="1410"/>
      <c r="SJK165" s="1410"/>
      <c r="SJL165" s="1410"/>
      <c r="SJM165" s="1410"/>
      <c r="SJN165" s="1410"/>
      <c r="SJO165" s="1410"/>
      <c r="SJP165" s="1410"/>
      <c r="SJQ165" s="1410"/>
      <c r="SJR165" s="1410"/>
      <c r="SJS165" s="1410"/>
      <c r="SJT165" s="1410"/>
      <c r="SJU165" s="1410"/>
      <c r="SJV165" s="1410"/>
      <c r="SJW165" s="1410"/>
      <c r="SJX165" s="1410"/>
      <c r="SJY165" s="1410"/>
      <c r="SJZ165" s="1410"/>
      <c r="SKA165" s="1410"/>
      <c r="SKB165" s="1410"/>
      <c r="SKC165" s="1410"/>
      <c r="SKD165" s="1410"/>
      <c r="SKE165" s="1410"/>
      <c r="SKF165" s="1410"/>
      <c r="SKG165" s="1410"/>
      <c r="SKH165" s="1410"/>
      <c r="SKI165" s="1410"/>
      <c r="SKJ165" s="1410"/>
      <c r="SKK165" s="1410"/>
      <c r="SKL165" s="1410"/>
      <c r="SKM165" s="1410"/>
      <c r="SKN165" s="1410"/>
      <c r="SKO165" s="1410"/>
      <c r="SKP165" s="1410"/>
      <c r="SKQ165" s="1410"/>
      <c r="SKR165" s="1410"/>
      <c r="SKS165" s="1410"/>
      <c r="SKT165" s="1410"/>
      <c r="SKU165" s="1410"/>
      <c r="SKV165" s="1410"/>
      <c r="SKW165" s="1410"/>
      <c r="SKX165" s="1410"/>
      <c r="SKY165" s="1410"/>
      <c r="SKZ165" s="1410"/>
      <c r="SLA165" s="1410"/>
      <c r="SLB165" s="1410"/>
      <c r="SLC165" s="1410"/>
      <c r="SLD165" s="1410"/>
      <c r="SLE165" s="1410"/>
      <c r="SLF165" s="1410"/>
      <c r="SLG165" s="1410"/>
      <c r="SLH165" s="1410"/>
      <c r="SLI165" s="1410"/>
      <c r="SLJ165" s="1410"/>
      <c r="SLK165" s="1410"/>
      <c r="SLL165" s="1410"/>
      <c r="SLM165" s="1410"/>
      <c r="SLN165" s="1410"/>
      <c r="SLO165" s="1410"/>
      <c r="SLP165" s="1410"/>
      <c r="SLQ165" s="1410"/>
      <c r="SLR165" s="1410"/>
      <c r="SLS165" s="1410"/>
      <c r="SLT165" s="1410"/>
      <c r="SLU165" s="1410"/>
      <c r="SLV165" s="1410"/>
      <c r="SLW165" s="1410"/>
      <c r="SLX165" s="1410"/>
      <c r="SLY165" s="1410"/>
      <c r="SLZ165" s="1410"/>
      <c r="SMA165" s="1410"/>
      <c r="SMB165" s="1410"/>
      <c r="SMC165" s="1410"/>
      <c r="SMD165" s="1410"/>
      <c r="SME165" s="1410"/>
      <c r="SMF165" s="1410"/>
      <c r="SMG165" s="1410"/>
      <c r="SMH165" s="1410"/>
      <c r="SMI165" s="1410"/>
      <c r="SMJ165" s="1410"/>
      <c r="SMK165" s="1410"/>
      <c r="SML165" s="1410"/>
      <c r="SMM165" s="1410"/>
      <c r="SMN165" s="1410"/>
      <c r="SMO165" s="1410"/>
      <c r="SMP165" s="1410"/>
      <c r="SMQ165" s="1410"/>
      <c r="SMR165" s="1410"/>
      <c r="SMS165" s="1410"/>
      <c r="SMT165" s="1410"/>
      <c r="SMU165" s="1410"/>
      <c r="SMV165" s="1410"/>
      <c r="SMW165" s="1410"/>
      <c r="SMX165" s="1410"/>
      <c r="SMY165" s="1410"/>
      <c r="SMZ165" s="1410"/>
      <c r="SNA165" s="1410"/>
      <c r="SNB165" s="1410"/>
      <c r="SNC165" s="1410"/>
      <c r="SND165" s="1410"/>
      <c r="SNE165" s="1410"/>
      <c r="SNF165" s="1410"/>
      <c r="SNG165" s="1410"/>
      <c r="SNH165" s="1410"/>
      <c r="SNI165" s="1410"/>
      <c r="SNJ165" s="1410"/>
      <c r="SNK165" s="1410"/>
      <c r="SNL165" s="1410"/>
      <c r="SNM165" s="1410"/>
      <c r="SNN165" s="1410"/>
      <c r="SNO165" s="1410"/>
      <c r="SNP165" s="1410"/>
      <c r="SNQ165" s="1410"/>
      <c r="SNR165" s="1410"/>
      <c r="SNS165" s="1410"/>
      <c r="SNT165" s="1410"/>
      <c r="SNU165" s="1410"/>
      <c r="SNV165" s="1410"/>
      <c r="SNW165" s="1410"/>
      <c r="SNX165" s="1410"/>
      <c r="SNY165" s="1410"/>
      <c r="SNZ165" s="1410"/>
      <c r="SOA165" s="1410"/>
      <c r="SOB165" s="1410"/>
      <c r="SOC165" s="1410"/>
      <c r="SOD165" s="1410"/>
      <c r="SOE165" s="1410"/>
      <c r="SOF165" s="1410"/>
      <c r="SOG165" s="1410"/>
      <c r="SOH165" s="1410"/>
      <c r="SOI165" s="1410"/>
      <c r="SOJ165" s="1410"/>
      <c r="SOK165" s="1410"/>
      <c r="SOL165" s="1410"/>
      <c r="SOM165" s="1410"/>
      <c r="SON165" s="1410"/>
      <c r="SOO165" s="1410"/>
      <c r="SOP165" s="1410"/>
      <c r="SOQ165" s="1410"/>
      <c r="SOR165" s="1410"/>
      <c r="SOS165" s="1410"/>
      <c r="SOT165" s="1410"/>
      <c r="SOU165" s="1410"/>
      <c r="SOV165" s="1410"/>
      <c r="SOW165" s="1410"/>
      <c r="SOX165" s="1410"/>
      <c r="SOY165" s="1410"/>
      <c r="SOZ165" s="1410"/>
      <c r="SPA165" s="1410"/>
      <c r="SPB165" s="1410"/>
      <c r="SPC165" s="1410"/>
      <c r="SPD165" s="1410"/>
      <c r="SPE165" s="1410"/>
      <c r="SPF165" s="1410"/>
      <c r="SPG165" s="1410"/>
      <c r="SPH165" s="1410"/>
      <c r="SPI165" s="1410"/>
      <c r="SPJ165" s="1410"/>
      <c r="SPK165" s="1410"/>
      <c r="SPL165" s="1410"/>
      <c r="SPM165" s="1410"/>
      <c r="SPN165" s="1410"/>
      <c r="SPO165" s="1410"/>
      <c r="SPP165" s="1410"/>
      <c r="SPQ165" s="1410"/>
      <c r="SPR165" s="1410"/>
      <c r="SPS165" s="1410"/>
      <c r="SPT165" s="1410"/>
      <c r="SPU165" s="1410"/>
      <c r="SPV165" s="1410"/>
      <c r="SPW165" s="1410"/>
      <c r="SPX165" s="1410"/>
      <c r="SPY165" s="1410"/>
      <c r="SPZ165" s="1410"/>
      <c r="SQA165" s="1410"/>
      <c r="SQB165" s="1410"/>
      <c r="SQC165" s="1410"/>
      <c r="SQD165" s="1410"/>
      <c r="SQE165" s="1410"/>
      <c r="SQF165" s="1410"/>
      <c r="SQG165" s="1410"/>
      <c r="SQH165" s="1410"/>
      <c r="SQI165" s="1410"/>
      <c r="SQJ165" s="1410"/>
      <c r="SQK165" s="1410"/>
      <c r="SQL165" s="1410"/>
      <c r="SQM165" s="1410"/>
      <c r="SQN165" s="1410"/>
      <c r="SQO165" s="1410"/>
      <c r="SQP165" s="1410"/>
      <c r="SQQ165" s="1410"/>
      <c r="SQR165" s="1410"/>
      <c r="SQS165" s="1410"/>
      <c r="SQT165" s="1410"/>
      <c r="SQU165" s="1410"/>
      <c r="SQV165" s="1410"/>
      <c r="SQW165" s="1410"/>
      <c r="SQX165" s="1410"/>
      <c r="SQY165" s="1410"/>
      <c r="SQZ165" s="1410"/>
      <c r="SRA165" s="1410"/>
      <c r="SRB165" s="1410"/>
      <c r="SRC165" s="1410"/>
      <c r="SRD165" s="1410"/>
      <c r="SRE165" s="1410"/>
      <c r="SRF165" s="1410"/>
      <c r="SRG165" s="1410"/>
      <c r="SRH165" s="1410"/>
      <c r="SRI165" s="1410"/>
      <c r="SRJ165" s="1410"/>
      <c r="SRK165" s="1410"/>
      <c r="SRL165" s="1410"/>
      <c r="SRM165" s="1410"/>
      <c r="SRN165" s="1410"/>
      <c r="SRO165" s="1410"/>
      <c r="SRP165" s="1410"/>
      <c r="SRQ165" s="1410"/>
      <c r="SRR165" s="1410"/>
      <c r="SRS165" s="1410"/>
      <c r="SRT165" s="1410"/>
      <c r="SRU165" s="1410"/>
      <c r="SRV165" s="1410"/>
      <c r="SRW165" s="1410"/>
      <c r="SRX165" s="1410"/>
      <c r="SRY165" s="1410"/>
      <c r="SRZ165" s="1410"/>
      <c r="SSA165" s="1410"/>
      <c r="SSB165" s="1410"/>
      <c r="SSC165" s="1410"/>
      <c r="SSD165" s="1410"/>
      <c r="SSE165" s="1410"/>
      <c r="SSF165" s="1410"/>
      <c r="SSG165" s="1410"/>
      <c r="SSH165" s="1410"/>
      <c r="SSI165" s="1410"/>
      <c r="SSJ165" s="1410"/>
      <c r="SSK165" s="1410"/>
      <c r="SSL165" s="1410"/>
      <c r="SSM165" s="1410"/>
      <c r="SSN165" s="1410"/>
      <c r="SSO165" s="1410"/>
      <c r="SSP165" s="1410"/>
      <c r="SSQ165" s="1410"/>
      <c r="SSR165" s="1410"/>
      <c r="SSS165" s="1410"/>
      <c r="SST165" s="1410"/>
      <c r="SSU165" s="1410"/>
      <c r="SSV165" s="1410"/>
      <c r="SSW165" s="1410"/>
      <c r="SSX165" s="1410"/>
      <c r="SSY165" s="1410"/>
      <c r="SSZ165" s="1410"/>
      <c r="STA165" s="1410"/>
      <c r="STB165" s="1410"/>
      <c r="STC165" s="1410"/>
      <c r="STD165" s="1410"/>
      <c r="STE165" s="1410"/>
      <c r="STF165" s="1410"/>
      <c r="STG165" s="1410"/>
      <c r="STH165" s="1410"/>
      <c r="STI165" s="1410"/>
      <c r="STJ165" s="1410"/>
      <c r="STK165" s="1410"/>
      <c r="STL165" s="1410"/>
      <c r="STM165" s="1410"/>
      <c r="STN165" s="1410"/>
      <c r="STO165" s="1410"/>
      <c r="STP165" s="1410"/>
      <c r="STQ165" s="1410"/>
      <c r="STR165" s="1410"/>
      <c r="STS165" s="1410"/>
      <c r="STT165" s="1410"/>
      <c r="STU165" s="1410"/>
      <c r="STV165" s="1410"/>
      <c r="STW165" s="1410"/>
      <c r="STX165" s="1410"/>
      <c r="STY165" s="1410"/>
      <c r="STZ165" s="1410"/>
      <c r="SUA165" s="1410"/>
      <c r="SUB165" s="1410"/>
      <c r="SUC165" s="1410"/>
      <c r="SUD165" s="1410"/>
      <c r="SUE165" s="1410"/>
      <c r="SUF165" s="1410"/>
      <c r="SUG165" s="1410"/>
      <c r="SUH165" s="1410"/>
      <c r="SUI165" s="1410"/>
      <c r="SUJ165" s="1410"/>
      <c r="SUK165" s="1410"/>
      <c r="SUL165" s="1410"/>
      <c r="SUM165" s="1410"/>
      <c r="SUN165" s="1410"/>
      <c r="SUO165" s="1410"/>
      <c r="SUP165" s="1410"/>
      <c r="SUQ165" s="1410"/>
      <c r="SUR165" s="1410"/>
      <c r="SUS165" s="1410"/>
      <c r="SUT165" s="1410"/>
      <c r="SUU165" s="1410"/>
      <c r="SUV165" s="1410"/>
      <c r="SUW165" s="1410"/>
      <c r="SUX165" s="1410"/>
      <c r="SUY165" s="1410"/>
      <c r="SUZ165" s="1410"/>
      <c r="SVA165" s="1410"/>
      <c r="SVB165" s="1410"/>
      <c r="SVC165" s="1410"/>
      <c r="SVD165" s="1410"/>
      <c r="SVE165" s="1410"/>
      <c r="SVF165" s="1410"/>
      <c r="SVG165" s="1410"/>
      <c r="SVH165" s="1410"/>
      <c r="SVI165" s="1410"/>
      <c r="SVJ165" s="1410"/>
      <c r="SVK165" s="1410"/>
      <c r="SVL165" s="1410"/>
      <c r="SVM165" s="1410"/>
      <c r="SVN165" s="1410"/>
      <c r="SVO165" s="1410"/>
      <c r="SVP165" s="1410"/>
      <c r="SVQ165" s="1410"/>
      <c r="SVR165" s="1410"/>
      <c r="SVS165" s="1410"/>
      <c r="SVT165" s="1410"/>
      <c r="SVU165" s="1410"/>
      <c r="SVV165" s="1410"/>
      <c r="SVW165" s="1410"/>
      <c r="SVX165" s="1410"/>
      <c r="SVY165" s="1410"/>
      <c r="SVZ165" s="1410"/>
      <c r="SWA165" s="1410"/>
      <c r="SWB165" s="1410"/>
      <c r="SWC165" s="1410"/>
      <c r="SWD165" s="1410"/>
      <c r="SWE165" s="1410"/>
      <c r="SWF165" s="1410"/>
      <c r="SWG165" s="1410"/>
      <c r="SWH165" s="1410"/>
      <c r="SWI165" s="1410"/>
      <c r="SWJ165" s="1410"/>
      <c r="SWK165" s="1410"/>
      <c r="SWL165" s="1410"/>
      <c r="SWM165" s="1410"/>
      <c r="SWN165" s="1410"/>
      <c r="SWO165" s="1410"/>
      <c r="SWP165" s="1410"/>
      <c r="SWQ165" s="1410"/>
      <c r="SWR165" s="1410"/>
      <c r="SWS165" s="1410"/>
      <c r="SWT165" s="1410"/>
      <c r="SWU165" s="1410"/>
      <c r="SWV165" s="1410"/>
      <c r="SWW165" s="1410"/>
      <c r="SWX165" s="1410"/>
      <c r="SWY165" s="1410"/>
      <c r="SWZ165" s="1410"/>
      <c r="SXA165" s="1410"/>
      <c r="SXB165" s="1410"/>
      <c r="SXC165" s="1410"/>
      <c r="SXD165" s="1410"/>
      <c r="SXE165" s="1410"/>
      <c r="SXF165" s="1410"/>
      <c r="SXG165" s="1410"/>
      <c r="SXH165" s="1410"/>
      <c r="SXI165" s="1410"/>
      <c r="SXJ165" s="1410"/>
      <c r="SXK165" s="1410"/>
      <c r="SXL165" s="1410"/>
      <c r="SXM165" s="1410"/>
      <c r="SXN165" s="1410"/>
      <c r="SXO165" s="1410"/>
      <c r="SXP165" s="1410"/>
      <c r="SXQ165" s="1410"/>
      <c r="SXR165" s="1410"/>
      <c r="SXS165" s="1410"/>
      <c r="SXT165" s="1410"/>
      <c r="SXU165" s="1410"/>
      <c r="SXV165" s="1410"/>
      <c r="SXW165" s="1410"/>
      <c r="SXX165" s="1410"/>
      <c r="SXY165" s="1410"/>
      <c r="SXZ165" s="1410"/>
      <c r="SYA165" s="1410"/>
      <c r="SYB165" s="1410"/>
      <c r="SYC165" s="1410"/>
      <c r="SYD165" s="1410"/>
      <c r="SYE165" s="1410"/>
      <c r="SYF165" s="1410"/>
      <c r="SYG165" s="1410"/>
      <c r="SYH165" s="1410"/>
      <c r="SYI165" s="1410"/>
      <c r="SYJ165" s="1410"/>
      <c r="SYK165" s="1410"/>
      <c r="SYL165" s="1410"/>
      <c r="SYM165" s="1410"/>
      <c r="SYN165" s="1410"/>
      <c r="SYO165" s="1410"/>
      <c r="SYP165" s="1410"/>
      <c r="SYQ165" s="1410"/>
      <c r="SYR165" s="1410"/>
      <c r="SYS165" s="1410"/>
      <c r="SYT165" s="1410"/>
      <c r="SYU165" s="1410"/>
      <c r="SYV165" s="1410"/>
      <c r="SYW165" s="1410"/>
      <c r="SYX165" s="1410"/>
      <c r="SYY165" s="1410"/>
      <c r="SYZ165" s="1410"/>
      <c r="SZA165" s="1410"/>
      <c r="SZB165" s="1410"/>
      <c r="SZC165" s="1410"/>
      <c r="SZD165" s="1410"/>
      <c r="SZE165" s="1410"/>
      <c r="SZF165" s="1410"/>
      <c r="SZG165" s="1410"/>
      <c r="SZH165" s="1410"/>
      <c r="SZI165" s="1410"/>
      <c r="SZJ165" s="1410"/>
      <c r="SZK165" s="1410"/>
      <c r="SZL165" s="1410"/>
      <c r="SZM165" s="1410"/>
      <c r="SZN165" s="1410"/>
      <c r="SZO165" s="1410"/>
      <c r="SZP165" s="1410"/>
      <c r="SZQ165" s="1410"/>
      <c r="SZR165" s="1410"/>
      <c r="SZS165" s="1410"/>
      <c r="SZT165" s="1410"/>
      <c r="SZU165" s="1410"/>
      <c r="SZV165" s="1410"/>
      <c r="SZW165" s="1410"/>
      <c r="SZX165" s="1410"/>
      <c r="SZY165" s="1410"/>
      <c r="SZZ165" s="1410"/>
      <c r="TAA165" s="1410"/>
      <c r="TAB165" s="1410"/>
      <c r="TAC165" s="1410"/>
      <c r="TAD165" s="1410"/>
      <c r="TAE165" s="1410"/>
      <c r="TAF165" s="1410"/>
      <c r="TAG165" s="1410"/>
      <c r="TAH165" s="1410"/>
      <c r="TAI165" s="1410"/>
      <c r="TAJ165" s="1410"/>
      <c r="TAK165" s="1410"/>
      <c r="TAL165" s="1410"/>
      <c r="TAM165" s="1410"/>
      <c r="TAN165" s="1410"/>
      <c r="TAO165" s="1410"/>
      <c r="TAP165" s="1410"/>
      <c r="TAQ165" s="1410"/>
      <c r="TAR165" s="1410"/>
      <c r="TAS165" s="1410"/>
      <c r="TAT165" s="1410"/>
      <c r="TAU165" s="1410"/>
      <c r="TAV165" s="1410"/>
      <c r="TAW165" s="1410"/>
      <c r="TAX165" s="1410"/>
      <c r="TAY165" s="1410"/>
      <c r="TAZ165" s="1410"/>
      <c r="TBA165" s="1410"/>
      <c r="TBB165" s="1410"/>
      <c r="TBC165" s="1410"/>
      <c r="TBD165" s="1410"/>
      <c r="TBE165" s="1410"/>
      <c r="TBF165" s="1410"/>
      <c r="TBG165" s="1410"/>
      <c r="TBH165" s="1410"/>
      <c r="TBI165" s="1410"/>
      <c r="TBJ165" s="1410"/>
      <c r="TBK165" s="1410"/>
      <c r="TBL165" s="1410"/>
      <c r="TBM165" s="1410"/>
      <c r="TBN165" s="1410"/>
      <c r="TBO165" s="1410"/>
      <c r="TBP165" s="1410"/>
      <c r="TBQ165" s="1410"/>
      <c r="TBR165" s="1410"/>
      <c r="TBS165" s="1410"/>
      <c r="TBT165" s="1410"/>
      <c r="TBU165" s="1410"/>
      <c r="TBV165" s="1410"/>
      <c r="TBW165" s="1410"/>
      <c r="TBX165" s="1410"/>
      <c r="TBY165" s="1410"/>
      <c r="TBZ165" s="1410"/>
      <c r="TCA165" s="1410"/>
      <c r="TCB165" s="1410"/>
      <c r="TCC165" s="1410"/>
      <c r="TCD165" s="1410"/>
      <c r="TCE165" s="1410"/>
      <c r="TCF165" s="1410"/>
      <c r="TCG165" s="1410"/>
      <c r="TCH165" s="1410"/>
      <c r="TCI165" s="1410"/>
      <c r="TCJ165" s="1410"/>
      <c r="TCK165" s="1410"/>
      <c r="TCL165" s="1410"/>
      <c r="TCM165" s="1410"/>
      <c r="TCN165" s="1410"/>
      <c r="TCO165" s="1410"/>
      <c r="TCP165" s="1410"/>
      <c r="TCQ165" s="1410"/>
      <c r="TCR165" s="1410"/>
      <c r="TCS165" s="1410"/>
      <c r="TCT165" s="1410"/>
      <c r="TCU165" s="1410"/>
      <c r="TCV165" s="1410"/>
      <c r="TCW165" s="1410"/>
      <c r="TCX165" s="1410"/>
      <c r="TCY165" s="1410"/>
      <c r="TCZ165" s="1410"/>
      <c r="TDA165" s="1410"/>
      <c r="TDB165" s="1410"/>
      <c r="TDC165" s="1410"/>
      <c r="TDD165" s="1410"/>
      <c r="TDE165" s="1410"/>
      <c r="TDF165" s="1410"/>
      <c r="TDG165" s="1410"/>
      <c r="TDH165" s="1410"/>
      <c r="TDI165" s="1410"/>
      <c r="TDJ165" s="1410"/>
      <c r="TDK165" s="1410"/>
      <c r="TDL165" s="1410"/>
      <c r="TDM165" s="1410"/>
      <c r="TDN165" s="1410"/>
      <c r="TDO165" s="1410"/>
      <c r="TDP165" s="1410"/>
      <c r="TDQ165" s="1410"/>
      <c r="TDR165" s="1410"/>
      <c r="TDS165" s="1410"/>
      <c r="TDT165" s="1410"/>
      <c r="TDU165" s="1410"/>
      <c r="TDV165" s="1410"/>
      <c r="TDW165" s="1410"/>
      <c r="TDX165" s="1410"/>
      <c r="TDY165" s="1410"/>
      <c r="TDZ165" s="1410"/>
      <c r="TEA165" s="1410"/>
      <c r="TEB165" s="1410"/>
      <c r="TEC165" s="1410"/>
      <c r="TED165" s="1410"/>
      <c r="TEE165" s="1410"/>
      <c r="TEF165" s="1410"/>
      <c r="TEG165" s="1410"/>
      <c r="TEH165" s="1410"/>
      <c r="TEI165" s="1410"/>
      <c r="TEJ165" s="1410"/>
      <c r="TEK165" s="1410"/>
      <c r="TEL165" s="1410"/>
      <c r="TEM165" s="1410"/>
      <c r="TEN165" s="1410"/>
      <c r="TEO165" s="1410"/>
      <c r="TEP165" s="1410"/>
      <c r="TEQ165" s="1410"/>
      <c r="TER165" s="1410"/>
      <c r="TES165" s="1410"/>
      <c r="TET165" s="1410"/>
      <c r="TEU165" s="1410"/>
      <c r="TEV165" s="1410"/>
      <c r="TEW165" s="1410"/>
      <c r="TEX165" s="1410"/>
      <c r="TEY165" s="1410"/>
      <c r="TEZ165" s="1410"/>
      <c r="TFA165" s="1410"/>
      <c r="TFB165" s="1410"/>
      <c r="TFC165" s="1410"/>
      <c r="TFD165" s="1410"/>
      <c r="TFE165" s="1410"/>
      <c r="TFF165" s="1410"/>
      <c r="TFG165" s="1410"/>
      <c r="TFH165" s="1410"/>
      <c r="TFI165" s="1410"/>
      <c r="TFJ165" s="1410"/>
      <c r="TFK165" s="1410"/>
      <c r="TFL165" s="1410"/>
      <c r="TFM165" s="1410"/>
      <c r="TFN165" s="1410"/>
      <c r="TFO165" s="1410"/>
      <c r="TFP165" s="1410"/>
      <c r="TFQ165" s="1410"/>
      <c r="TFR165" s="1410"/>
      <c r="TFS165" s="1410"/>
      <c r="TFT165" s="1410"/>
      <c r="TFU165" s="1410"/>
      <c r="TFV165" s="1410"/>
      <c r="TFW165" s="1410"/>
      <c r="TFX165" s="1410"/>
      <c r="TFY165" s="1410"/>
      <c r="TFZ165" s="1410"/>
      <c r="TGA165" s="1410"/>
      <c r="TGB165" s="1410"/>
      <c r="TGC165" s="1410"/>
      <c r="TGD165" s="1410"/>
      <c r="TGE165" s="1410"/>
      <c r="TGF165" s="1410"/>
      <c r="TGG165" s="1410"/>
      <c r="TGH165" s="1410"/>
      <c r="TGI165" s="1410"/>
      <c r="TGJ165" s="1410"/>
      <c r="TGK165" s="1410"/>
      <c r="TGL165" s="1410"/>
      <c r="TGM165" s="1410"/>
      <c r="TGN165" s="1410"/>
      <c r="TGO165" s="1410"/>
      <c r="TGP165" s="1410"/>
      <c r="TGQ165" s="1410"/>
      <c r="TGR165" s="1410"/>
      <c r="TGS165" s="1410"/>
      <c r="TGT165" s="1410"/>
      <c r="TGU165" s="1410"/>
      <c r="TGV165" s="1410"/>
      <c r="TGW165" s="1410"/>
      <c r="TGX165" s="1410"/>
      <c r="TGY165" s="1410"/>
      <c r="TGZ165" s="1410"/>
      <c r="THA165" s="1410"/>
      <c r="THB165" s="1410"/>
      <c r="THC165" s="1410"/>
      <c r="THD165" s="1410"/>
      <c r="THE165" s="1410"/>
      <c r="THF165" s="1410"/>
      <c r="THG165" s="1410"/>
      <c r="THH165" s="1410"/>
      <c r="THI165" s="1410"/>
      <c r="THJ165" s="1410"/>
      <c r="THK165" s="1410"/>
      <c r="THL165" s="1410"/>
      <c r="THM165" s="1410"/>
      <c r="THN165" s="1410"/>
      <c r="THO165" s="1410"/>
      <c r="THP165" s="1410"/>
      <c r="THQ165" s="1410"/>
      <c r="THR165" s="1410"/>
      <c r="THS165" s="1410"/>
      <c r="THT165" s="1410"/>
      <c r="THU165" s="1410"/>
      <c r="THV165" s="1410"/>
      <c r="THW165" s="1410"/>
      <c r="THX165" s="1410"/>
      <c r="THY165" s="1410"/>
      <c r="THZ165" s="1410"/>
      <c r="TIA165" s="1410"/>
      <c r="TIB165" s="1410"/>
      <c r="TIC165" s="1410"/>
      <c r="TID165" s="1410"/>
      <c r="TIE165" s="1410"/>
      <c r="TIF165" s="1410"/>
      <c r="TIG165" s="1410"/>
      <c r="TIH165" s="1410"/>
      <c r="TII165" s="1410"/>
      <c r="TIJ165" s="1410"/>
      <c r="TIK165" s="1410"/>
      <c r="TIL165" s="1410"/>
      <c r="TIM165" s="1410"/>
      <c r="TIN165" s="1410"/>
      <c r="TIO165" s="1410"/>
      <c r="TIP165" s="1410"/>
      <c r="TIQ165" s="1410"/>
      <c r="TIR165" s="1410"/>
      <c r="TIS165" s="1410"/>
      <c r="TIT165" s="1410"/>
      <c r="TIU165" s="1410"/>
      <c r="TIV165" s="1410"/>
      <c r="TIW165" s="1410"/>
      <c r="TIX165" s="1410"/>
      <c r="TIY165" s="1410"/>
      <c r="TIZ165" s="1410"/>
      <c r="TJA165" s="1410"/>
      <c r="TJB165" s="1410"/>
      <c r="TJC165" s="1410"/>
      <c r="TJD165" s="1410"/>
      <c r="TJE165" s="1410"/>
      <c r="TJF165" s="1410"/>
      <c r="TJG165" s="1410"/>
      <c r="TJH165" s="1410"/>
      <c r="TJI165" s="1410"/>
      <c r="TJJ165" s="1410"/>
      <c r="TJK165" s="1410"/>
      <c r="TJL165" s="1410"/>
      <c r="TJM165" s="1410"/>
      <c r="TJN165" s="1410"/>
      <c r="TJO165" s="1410"/>
      <c r="TJP165" s="1410"/>
      <c r="TJQ165" s="1410"/>
      <c r="TJR165" s="1410"/>
      <c r="TJS165" s="1410"/>
      <c r="TJT165" s="1410"/>
      <c r="TJU165" s="1410"/>
      <c r="TJV165" s="1410"/>
      <c r="TJW165" s="1410"/>
      <c r="TJX165" s="1410"/>
      <c r="TJY165" s="1410"/>
      <c r="TJZ165" s="1410"/>
      <c r="TKA165" s="1410"/>
      <c r="TKB165" s="1410"/>
      <c r="TKC165" s="1410"/>
      <c r="TKD165" s="1410"/>
      <c r="TKE165" s="1410"/>
      <c r="TKF165" s="1410"/>
      <c r="TKG165" s="1410"/>
      <c r="TKH165" s="1410"/>
      <c r="TKI165" s="1410"/>
      <c r="TKJ165" s="1410"/>
      <c r="TKK165" s="1410"/>
      <c r="TKL165" s="1410"/>
      <c r="TKM165" s="1410"/>
      <c r="TKN165" s="1410"/>
      <c r="TKO165" s="1410"/>
      <c r="TKP165" s="1410"/>
      <c r="TKQ165" s="1410"/>
      <c r="TKR165" s="1410"/>
      <c r="TKS165" s="1410"/>
      <c r="TKT165" s="1410"/>
      <c r="TKU165" s="1410"/>
      <c r="TKV165" s="1410"/>
      <c r="TKW165" s="1410"/>
      <c r="TKX165" s="1410"/>
      <c r="TKY165" s="1410"/>
      <c r="TKZ165" s="1410"/>
      <c r="TLA165" s="1410"/>
      <c r="TLB165" s="1410"/>
      <c r="TLC165" s="1410"/>
      <c r="TLD165" s="1410"/>
      <c r="TLE165" s="1410"/>
      <c r="TLF165" s="1410"/>
      <c r="TLG165" s="1410"/>
      <c r="TLH165" s="1410"/>
      <c r="TLI165" s="1410"/>
      <c r="TLJ165" s="1410"/>
      <c r="TLK165" s="1410"/>
      <c r="TLL165" s="1410"/>
      <c r="TLM165" s="1410"/>
      <c r="TLN165" s="1410"/>
      <c r="TLO165" s="1410"/>
      <c r="TLP165" s="1410"/>
      <c r="TLQ165" s="1410"/>
      <c r="TLR165" s="1410"/>
      <c r="TLS165" s="1410"/>
      <c r="TLT165" s="1410"/>
      <c r="TLU165" s="1410"/>
      <c r="TLV165" s="1410"/>
      <c r="TLW165" s="1410"/>
      <c r="TLX165" s="1410"/>
      <c r="TLY165" s="1410"/>
      <c r="TLZ165" s="1410"/>
      <c r="TMA165" s="1410"/>
      <c r="TMB165" s="1410"/>
      <c r="TMC165" s="1410"/>
      <c r="TMD165" s="1410"/>
      <c r="TME165" s="1410"/>
      <c r="TMF165" s="1410"/>
      <c r="TMG165" s="1410"/>
      <c r="TMH165" s="1410"/>
      <c r="TMI165" s="1410"/>
      <c r="TMJ165" s="1410"/>
      <c r="TMK165" s="1410"/>
      <c r="TML165" s="1410"/>
      <c r="TMM165" s="1410"/>
      <c r="TMN165" s="1410"/>
      <c r="TMO165" s="1410"/>
      <c r="TMP165" s="1410"/>
      <c r="TMQ165" s="1410"/>
      <c r="TMR165" s="1410"/>
      <c r="TMS165" s="1410"/>
      <c r="TMT165" s="1410"/>
      <c r="TMU165" s="1410"/>
      <c r="TMV165" s="1410"/>
      <c r="TMW165" s="1410"/>
      <c r="TMX165" s="1410"/>
      <c r="TMY165" s="1410"/>
      <c r="TMZ165" s="1410"/>
      <c r="TNA165" s="1410"/>
      <c r="TNB165" s="1410"/>
      <c r="TNC165" s="1410"/>
      <c r="TND165" s="1410"/>
      <c r="TNE165" s="1410"/>
      <c r="TNF165" s="1410"/>
      <c r="TNG165" s="1410"/>
      <c r="TNH165" s="1410"/>
      <c r="TNI165" s="1410"/>
      <c r="TNJ165" s="1410"/>
      <c r="TNK165" s="1410"/>
      <c r="TNL165" s="1410"/>
      <c r="TNM165" s="1410"/>
      <c r="TNN165" s="1410"/>
      <c r="TNO165" s="1410"/>
      <c r="TNP165" s="1410"/>
      <c r="TNQ165" s="1410"/>
      <c r="TNR165" s="1410"/>
      <c r="TNS165" s="1410"/>
      <c r="TNT165" s="1410"/>
      <c r="TNU165" s="1410"/>
      <c r="TNV165" s="1410"/>
      <c r="TNW165" s="1410"/>
      <c r="TNX165" s="1410"/>
      <c r="TNY165" s="1410"/>
      <c r="TNZ165" s="1410"/>
      <c r="TOA165" s="1410"/>
      <c r="TOB165" s="1410"/>
      <c r="TOC165" s="1410"/>
      <c r="TOD165" s="1410"/>
      <c r="TOE165" s="1410"/>
      <c r="TOF165" s="1410"/>
      <c r="TOG165" s="1410"/>
      <c r="TOH165" s="1410"/>
      <c r="TOI165" s="1410"/>
      <c r="TOJ165" s="1410"/>
      <c r="TOK165" s="1410"/>
      <c r="TOL165" s="1410"/>
      <c r="TOM165" s="1410"/>
      <c r="TON165" s="1410"/>
      <c r="TOO165" s="1410"/>
      <c r="TOP165" s="1410"/>
      <c r="TOQ165" s="1410"/>
      <c r="TOR165" s="1410"/>
      <c r="TOS165" s="1410"/>
      <c r="TOT165" s="1410"/>
      <c r="TOU165" s="1410"/>
      <c r="TOV165" s="1410"/>
      <c r="TOW165" s="1410"/>
      <c r="TOX165" s="1410"/>
      <c r="TOY165" s="1410"/>
      <c r="TOZ165" s="1410"/>
      <c r="TPA165" s="1410"/>
      <c r="TPB165" s="1410"/>
      <c r="TPC165" s="1410"/>
      <c r="TPD165" s="1410"/>
      <c r="TPE165" s="1410"/>
      <c r="TPF165" s="1410"/>
      <c r="TPG165" s="1410"/>
      <c r="TPH165" s="1410"/>
      <c r="TPI165" s="1410"/>
      <c r="TPJ165" s="1410"/>
      <c r="TPK165" s="1410"/>
      <c r="TPL165" s="1410"/>
      <c r="TPM165" s="1410"/>
      <c r="TPN165" s="1410"/>
      <c r="TPO165" s="1410"/>
      <c r="TPP165" s="1410"/>
      <c r="TPQ165" s="1410"/>
      <c r="TPR165" s="1410"/>
      <c r="TPS165" s="1410"/>
      <c r="TPT165" s="1410"/>
      <c r="TPU165" s="1410"/>
      <c r="TPV165" s="1410"/>
      <c r="TPW165" s="1410"/>
      <c r="TPX165" s="1410"/>
      <c r="TPY165" s="1410"/>
      <c r="TPZ165" s="1410"/>
      <c r="TQA165" s="1410"/>
      <c r="TQB165" s="1410"/>
      <c r="TQC165" s="1410"/>
      <c r="TQD165" s="1410"/>
      <c r="TQE165" s="1410"/>
      <c r="TQF165" s="1410"/>
      <c r="TQG165" s="1410"/>
      <c r="TQH165" s="1410"/>
      <c r="TQI165" s="1410"/>
      <c r="TQJ165" s="1410"/>
      <c r="TQK165" s="1410"/>
      <c r="TQL165" s="1410"/>
      <c r="TQM165" s="1410"/>
      <c r="TQN165" s="1410"/>
      <c r="TQO165" s="1410"/>
      <c r="TQP165" s="1410"/>
      <c r="TQQ165" s="1410"/>
      <c r="TQR165" s="1410"/>
      <c r="TQS165" s="1410"/>
      <c r="TQT165" s="1410"/>
      <c r="TQU165" s="1410"/>
      <c r="TQV165" s="1410"/>
      <c r="TQW165" s="1410"/>
      <c r="TQX165" s="1410"/>
      <c r="TQY165" s="1410"/>
      <c r="TQZ165" s="1410"/>
      <c r="TRA165" s="1410"/>
      <c r="TRB165" s="1410"/>
      <c r="TRC165" s="1410"/>
      <c r="TRD165" s="1410"/>
      <c r="TRE165" s="1410"/>
      <c r="TRF165" s="1410"/>
      <c r="TRG165" s="1410"/>
      <c r="TRH165" s="1410"/>
      <c r="TRI165" s="1410"/>
      <c r="TRJ165" s="1410"/>
      <c r="TRK165" s="1410"/>
      <c r="TRL165" s="1410"/>
      <c r="TRM165" s="1410"/>
      <c r="TRN165" s="1410"/>
      <c r="TRO165" s="1410"/>
      <c r="TRP165" s="1410"/>
      <c r="TRQ165" s="1410"/>
      <c r="TRR165" s="1410"/>
      <c r="TRS165" s="1410"/>
      <c r="TRT165" s="1410"/>
      <c r="TRU165" s="1410"/>
      <c r="TRV165" s="1410"/>
      <c r="TRW165" s="1410"/>
      <c r="TRX165" s="1410"/>
      <c r="TRY165" s="1410"/>
      <c r="TRZ165" s="1410"/>
      <c r="TSA165" s="1410"/>
      <c r="TSB165" s="1410"/>
      <c r="TSC165" s="1410"/>
      <c r="TSD165" s="1410"/>
      <c r="TSE165" s="1410"/>
      <c r="TSF165" s="1410"/>
      <c r="TSG165" s="1410"/>
      <c r="TSH165" s="1410"/>
      <c r="TSI165" s="1410"/>
      <c r="TSJ165" s="1410"/>
      <c r="TSK165" s="1410"/>
      <c r="TSL165" s="1410"/>
      <c r="TSM165" s="1410"/>
      <c r="TSN165" s="1410"/>
      <c r="TSO165" s="1410"/>
      <c r="TSP165" s="1410"/>
      <c r="TSQ165" s="1410"/>
      <c r="TSR165" s="1410"/>
      <c r="TSS165" s="1410"/>
      <c r="TST165" s="1410"/>
      <c r="TSU165" s="1410"/>
      <c r="TSV165" s="1410"/>
      <c r="TSW165" s="1410"/>
      <c r="TSX165" s="1410"/>
      <c r="TSY165" s="1410"/>
      <c r="TSZ165" s="1410"/>
      <c r="TTA165" s="1410"/>
      <c r="TTB165" s="1410"/>
      <c r="TTC165" s="1410"/>
      <c r="TTD165" s="1410"/>
      <c r="TTE165" s="1410"/>
      <c r="TTF165" s="1410"/>
      <c r="TTG165" s="1410"/>
      <c r="TTH165" s="1410"/>
      <c r="TTI165" s="1410"/>
      <c r="TTJ165" s="1410"/>
      <c r="TTK165" s="1410"/>
      <c r="TTL165" s="1410"/>
      <c r="TTM165" s="1410"/>
      <c r="TTN165" s="1410"/>
      <c r="TTO165" s="1410"/>
      <c r="TTP165" s="1410"/>
      <c r="TTQ165" s="1410"/>
      <c r="TTR165" s="1410"/>
      <c r="TTS165" s="1410"/>
      <c r="TTT165" s="1410"/>
      <c r="TTU165" s="1410"/>
      <c r="TTV165" s="1410"/>
      <c r="TTW165" s="1410"/>
      <c r="TTX165" s="1410"/>
      <c r="TTY165" s="1410"/>
      <c r="TTZ165" s="1410"/>
      <c r="TUA165" s="1410"/>
      <c r="TUB165" s="1410"/>
      <c r="TUC165" s="1410"/>
      <c r="TUD165" s="1410"/>
      <c r="TUE165" s="1410"/>
      <c r="TUF165" s="1410"/>
      <c r="TUG165" s="1410"/>
      <c r="TUH165" s="1410"/>
      <c r="TUI165" s="1410"/>
      <c r="TUJ165" s="1410"/>
      <c r="TUK165" s="1410"/>
      <c r="TUL165" s="1410"/>
      <c r="TUM165" s="1410"/>
      <c r="TUN165" s="1410"/>
      <c r="TUO165" s="1410"/>
      <c r="TUP165" s="1410"/>
      <c r="TUQ165" s="1410"/>
      <c r="TUR165" s="1410"/>
      <c r="TUS165" s="1410"/>
      <c r="TUT165" s="1410"/>
      <c r="TUU165" s="1410"/>
      <c r="TUV165" s="1410"/>
      <c r="TUW165" s="1410"/>
      <c r="TUX165" s="1410"/>
      <c r="TUY165" s="1410"/>
      <c r="TUZ165" s="1410"/>
      <c r="TVA165" s="1410"/>
      <c r="TVB165" s="1410"/>
      <c r="TVC165" s="1410"/>
      <c r="TVD165" s="1410"/>
      <c r="TVE165" s="1410"/>
      <c r="TVF165" s="1410"/>
      <c r="TVG165" s="1410"/>
      <c r="TVH165" s="1410"/>
      <c r="TVI165" s="1410"/>
      <c r="TVJ165" s="1410"/>
      <c r="TVK165" s="1410"/>
      <c r="TVL165" s="1410"/>
      <c r="TVM165" s="1410"/>
      <c r="TVN165" s="1410"/>
      <c r="TVO165" s="1410"/>
      <c r="TVP165" s="1410"/>
      <c r="TVQ165" s="1410"/>
      <c r="TVR165" s="1410"/>
      <c r="TVS165" s="1410"/>
      <c r="TVT165" s="1410"/>
      <c r="TVU165" s="1410"/>
      <c r="TVV165" s="1410"/>
      <c r="TVW165" s="1410"/>
      <c r="TVX165" s="1410"/>
      <c r="TVY165" s="1410"/>
      <c r="TVZ165" s="1410"/>
      <c r="TWA165" s="1410"/>
      <c r="TWB165" s="1410"/>
      <c r="TWC165" s="1410"/>
      <c r="TWD165" s="1410"/>
      <c r="TWE165" s="1410"/>
      <c r="TWF165" s="1410"/>
      <c r="TWG165" s="1410"/>
      <c r="TWH165" s="1410"/>
      <c r="TWI165" s="1410"/>
      <c r="TWJ165" s="1410"/>
      <c r="TWK165" s="1410"/>
      <c r="TWL165" s="1410"/>
      <c r="TWM165" s="1410"/>
      <c r="TWN165" s="1410"/>
      <c r="TWO165" s="1410"/>
      <c r="TWP165" s="1410"/>
      <c r="TWQ165" s="1410"/>
      <c r="TWR165" s="1410"/>
      <c r="TWS165" s="1410"/>
      <c r="TWT165" s="1410"/>
      <c r="TWU165" s="1410"/>
      <c r="TWV165" s="1410"/>
      <c r="TWW165" s="1410"/>
      <c r="TWX165" s="1410"/>
      <c r="TWY165" s="1410"/>
      <c r="TWZ165" s="1410"/>
      <c r="TXA165" s="1410"/>
      <c r="TXB165" s="1410"/>
      <c r="TXC165" s="1410"/>
      <c r="TXD165" s="1410"/>
      <c r="TXE165" s="1410"/>
      <c r="TXF165" s="1410"/>
      <c r="TXG165" s="1410"/>
      <c r="TXH165" s="1410"/>
      <c r="TXI165" s="1410"/>
      <c r="TXJ165" s="1410"/>
      <c r="TXK165" s="1410"/>
      <c r="TXL165" s="1410"/>
      <c r="TXM165" s="1410"/>
      <c r="TXN165" s="1410"/>
      <c r="TXO165" s="1410"/>
      <c r="TXP165" s="1410"/>
      <c r="TXQ165" s="1410"/>
      <c r="TXR165" s="1410"/>
      <c r="TXS165" s="1410"/>
      <c r="TXT165" s="1410"/>
      <c r="TXU165" s="1410"/>
      <c r="TXV165" s="1410"/>
      <c r="TXW165" s="1410"/>
      <c r="TXX165" s="1410"/>
      <c r="TXY165" s="1410"/>
      <c r="TXZ165" s="1410"/>
      <c r="TYA165" s="1410"/>
      <c r="TYB165" s="1410"/>
      <c r="TYC165" s="1410"/>
      <c r="TYD165" s="1410"/>
      <c r="TYE165" s="1410"/>
      <c r="TYF165" s="1410"/>
      <c r="TYG165" s="1410"/>
      <c r="TYH165" s="1410"/>
      <c r="TYI165" s="1410"/>
      <c r="TYJ165" s="1410"/>
      <c r="TYK165" s="1410"/>
      <c r="TYL165" s="1410"/>
      <c r="TYM165" s="1410"/>
      <c r="TYN165" s="1410"/>
      <c r="TYO165" s="1410"/>
      <c r="TYP165" s="1410"/>
      <c r="TYQ165" s="1410"/>
      <c r="TYR165" s="1410"/>
      <c r="TYS165" s="1410"/>
      <c r="TYT165" s="1410"/>
      <c r="TYU165" s="1410"/>
      <c r="TYV165" s="1410"/>
      <c r="TYW165" s="1410"/>
      <c r="TYX165" s="1410"/>
      <c r="TYY165" s="1410"/>
      <c r="TYZ165" s="1410"/>
      <c r="TZA165" s="1410"/>
      <c r="TZB165" s="1410"/>
      <c r="TZC165" s="1410"/>
      <c r="TZD165" s="1410"/>
      <c r="TZE165" s="1410"/>
      <c r="TZF165" s="1410"/>
      <c r="TZG165" s="1410"/>
      <c r="TZH165" s="1410"/>
      <c r="TZI165" s="1410"/>
      <c r="TZJ165" s="1410"/>
      <c r="TZK165" s="1410"/>
      <c r="TZL165" s="1410"/>
      <c r="TZM165" s="1410"/>
      <c r="TZN165" s="1410"/>
      <c r="TZO165" s="1410"/>
      <c r="TZP165" s="1410"/>
      <c r="TZQ165" s="1410"/>
      <c r="TZR165" s="1410"/>
      <c r="TZS165" s="1410"/>
      <c r="TZT165" s="1410"/>
      <c r="TZU165" s="1410"/>
      <c r="TZV165" s="1410"/>
      <c r="TZW165" s="1410"/>
      <c r="TZX165" s="1410"/>
      <c r="TZY165" s="1410"/>
      <c r="TZZ165" s="1410"/>
      <c r="UAA165" s="1410"/>
      <c r="UAB165" s="1410"/>
      <c r="UAC165" s="1410"/>
      <c r="UAD165" s="1410"/>
      <c r="UAE165" s="1410"/>
      <c r="UAF165" s="1410"/>
      <c r="UAG165" s="1410"/>
      <c r="UAH165" s="1410"/>
      <c r="UAI165" s="1410"/>
      <c r="UAJ165" s="1410"/>
      <c r="UAK165" s="1410"/>
      <c r="UAL165" s="1410"/>
      <c r="UAM165" s="1410"/>
      <c r="UAN165" s="1410"/>
      <c r="UAO165" s="1410"/>
      <c r="UAP165" s="1410"/>
      <c r="UAQ165" s="1410"/>
      <c r="UAR165" s="1410"/>
      <c r="UAS165" s="1410"/>
      <c r="UAT165" s="1410"/>
      <c r="UAU165" s="1410"/>
      <c r="UAV165" s="1410"/>
      <c r="UAW165" s="1410"/>
      <c r="UAX165" s="1410"/>
      <c r="UAY165" s="1410"/>
      <c r="UAZ165" s="1410"/>
      <c r="UBA165" s="1410"/>
      <c r="UBB165" s="1410"/>
      <c r="UBC165" s="1410"/>
      <c r="UBD165" s="1410"/>
      <c r="UBE165" s="1410"/>
      <c r="UBF165" s="1410"/>
      <c r="UBG165" s="1410"/>
      <c r="UBH165" s="1410"/>
      <c r="UBI165" s="1410"/>
      <c r="UBJ165" s="1410"/>
      <c r="UBK165" s="1410"/>
      <c r="UBL165" s="1410"/>
      <c r="UBM165" s="1410"/>
      <c r="UBN165" s="1410"/>
      <c r="UBO165" s="1410"/>
      <c r="UBP165" s="1410"/>
      <c r="UBQ165" s="1410"/>
      <c r="UBR165" s="1410"/>
      <c r="UBS165" s="1410"/>
      <c r="UBT165" s="1410"/>
      <c r="UBU165" s="1410"/>
      <c r="UBV165" s="1410"/>
      <c r="UBW165" s="1410"/>
      <c r="UBX165" s="1410"/>
      <c r="UBY165" s="1410"/>
      <c r="UBZ165" s="1410"/>
      <c r="UCA165" s="1410"/>
      <c r="UCB165" s="1410"/>
      <c r="UCC165" s="1410"/>
      <c r="UCD165" s="1410"/>
      <c r="UCE165" s="1410"/>
      <c r="UCF165" s="1410"/>
      <c r="UCG165" s="1410"/>
      <c r="UCH165" s="1410"/>
      <c r="UCI165" s="1410"/>
      <c r="UCJ165" s="1410"/>
      <c r="UCK165" s="1410"/>
      <c r="UCL165" s="1410"/>
      <c r="UCM165" s="1410"/>
      <c r="UCN165" s="1410"/>
      <c r="UCO165" s="1410"/>
      <c r="UCP165" s="1410"/>
      <c r="UCQ165" s="1410"/>
      <c r="UCR165" s="1410"/>
      <c r="UCS165" s="1410"/>
      <c r="UCT165" s="1410"/>
      <c r="UCU165" s="1410"/>
      <c r="UCV165" s="1410"/>
      <c r="UCW165" s="1410"/>
      <c r="UCX165" s="1410"/>
      <c r="UCY165" s="1410"/>
      <c r="UCZ165" s="1410"/>
      <c r="UDA165" s="1410"/>
      <c r="UDB165" s="1410"/>
      <c r="UDC165" s="1410"/>
      <c r="UDD165" s="1410"/>
      <c r="UDE165" s="1410"/>
      <c r="UDF165" s="1410"/>
      <c r="UDG165" s="1410"/>
      <c r="UDH165" s="1410"/>
      <c r="UDI165" s="1410"/>
      <c r="UDJ165" s="1410"/>
      <c r="UDK165" s="1410"/>
      <c r="UDL165" s="1410"/>
      <c r="UDM165" s="1410"/>
      <c r="UDN165" s="1410"/>
      <c r="UDO165" s="1410"/>
      <c r="UDP165" s="1410"/>
      <c r="UDQ165" s="1410"/>
      <c r="UDR165" s="1410"/>
      <c r="UDS165" s="1410"/>
      <c r="UDT165" s="1410"/>
      <c r="UDU165" s="1410"/>
      <c r="UDV165" s="1410"/>
      <c r="UDW165" s="1410"/>
      <c r="UDX165" s="1410"/>
      <c r="UDY165" s="1410"/>
      <c r="UDZ165" s="1410"/>
      <c r="UEA165" s="1410"/>
      <c r="UEB165" s="1410"/>
      <c r="UEC165" s="1410"/>
      <c r="UED165" s="1410"/>
      <c r="UEE165" s="1410"/>
      <c r="UEF165" s="1410"/>
      <c r="UEG165" s="1410"/>
      <c r="UEH165" s="1410"/>
      <c r="UEI165" s="1410"/>
      <c r="UEJ165" s="1410"/>
      <c r="UEK165" s="1410"/>
      <c r="UEL165" s="1410"/>
      <c r="UEM165" s="1410"/>
      <c r="UEN165" s="1410"/>
      <c r="UEO165" s="1410"/>
      <c r="UEP165" s="1410"/>
      <c r="UEQ165" s="1410"/>
      <c r="UER165" s="1410"/>
      <c r="UES165" s="1410"/>
      <c r="UET165" s="1410"/>
      <c r="UEU165" s="1410"/>
      <c r="UEV165" s="1410"/>
      <c r="UEW165" s="1410"/>
      <c r="UEX165" s="1410"/>
      <c r="UEY165" s="1410"/>
      <c r="UEZ165" s="1410"/>
      <c r="UFA165" s="1410"/>
      <c r="UFB165" s="1410"/>
      <c r="UFC165" s="1410"/>
      <c r="UFD165" s="1410"/>
      <c r="UFE165" s="1410"/>
      <c r="UFF165" s="1410"/>
      <c r="UFG165" s="1410"/>
      <c r="UFH165" s="1410"/>
      <c r="UFI165" s="1410"/>
      <c r="UFJ165" s="1410"/>
      <c r="UFK165" s="1410"/>
      <c r="UFL165" s="1410"/>
      <c r="UFM165" s="1410"/>
      <c r="UFN165" s="1410"/>
      <c r="UFO165" s="1410"/>
      <c r="UFP165" s="1410"/>
      <c r="UFQ165" s="1410"/>
      <c r="UFR165" s="1410"/>
      <c r="UFS165" s="1410"/>
      <c r="UFT165" s="1410"/>
      <c r="UFU165" s="1410"/>
      <c r="UFV165" s="1410"/>
      <c r="UFW165" s="1410"/>
      <c r="UFX165" s="1410"/>
      <c r="UFY165" s="1410"/>
      <c r="UFZ165" s="1410"/>
      <c r="UGA165" s="1410"/>
      <c r="UGB165" s="1410"/>
      <c r="UGC165" s="1410"/>
      <c r="UGD165" s="1410"/>
      <c r="UGE165" s="1410"/>
      <c r="UGF165" s="1410"/>
      <c r="UGG165" s="1410"/>
      <c r="UGH165" s="1410"/>
      <c r="UGI165" s="1410"/>
      <c r="UGJ165" s="1410"/>
      <c r="UGK165" s="1410"/>
      <c r="UGL165" s="1410"/>
      <c r="UGM165" s="1410"/>
      <c r="UGN165" s="1410"/>
      <c r="UGO165" s="1410"/>
      <c r="UGP165" s="1410"/>
      <c r="UGQ165" s="1410"/>
      <c r="UGR165" s="1410"/>
      <c r="UGS165" s="1410"/>
      <c r="UGT165" s="1410"/>
      <c r="UGU165" s="1410"/>
      <c r="UGV165" s="1410"/>
      <c r="UGW165" s="1410"/>
      <c r="UGX165" s="1410"/>
      <c r="UGY165" s="1410"/>
      <c r="UGZ165" s="1410"/>
      <c r="UHA165" s="1410"/>
      <c r="UHB165" s="1410"/>
      <c r="UHC165" s="1410"/>
      <c r="UHD165" s="1410"/>
      <c r="UHE165" s="1410"/>
      <c r="UHF165" s="1410"/>
      <c r="UHG165" s="1410"/>
      <c r="UHH165" s="1410"/>
      <c r="UHI165" s="1410"/>
      <c r="UHJ165" s="1410"/>
      <c r="UHK165" s="1410"/>
      <c r="UHL165" s="1410"/>
      <c r="UHM165" s="1410"/>
      <c r="UHN165" s="1410"/>
      <c r="UHO165" s="1410"/>
      <c r="UHP165" s="1410"/>
      <c r="UHQ165" s="1410"/>
      <c r="UHR165" s="1410"/>
      <c r="UHS165" s="1410"/>
      <c r="UHT165" s="1410"/>
      <c r="UHU165" s="1410"/>
      <c r="UHV165" s="1410"/>
      <c r="UHW165" s="1410"/>
      <c r="UHX165" s="1410"/>
      <c r="UHY165" s="1410"/>
      <c r="UHZ165" s="1410"/>
      <c r="UIA165" s="1410"/>
      <c r="UIB165" s="1410"/>
      <c r="UIC165" s="1410"/>
      <c r="UID165" s="1410"/>
      <c r="UIE165" s="1410"/>
      <c r="UIF165" s="1410"/>
      <c r="UIG165" s="1410"/>
      <c r="UIH165" s="1410"/>
      <c r="UII165" s="1410"/>
      <c r="UIJ165" s="1410"/>
      <c r="UIK165" s="1410"/>
      <c r="UIL165" s="1410"/>
      <c r="UIM165" s="1410"/>
      <c r="UIN165" s="1410"/>
      <c r="UIO165" s="1410"/>
      <c r="UIP165" s="1410"/>
      <c r="UIQ165" s="1410"/>
      <c r="UIR165" s="1410"/>
      <c r="UIS165" s="1410"/>
      <c r="UIT165" s="1410"/>
      <c r="UIU165" s="1410"/>
      <c r="UIV165" s="1410"/>
      <c r="UIW165" s="1410"/>
      <c r="UIX165" s="1410"/>
      <c r="UIY165" s="1410"/>
      <c r="UIZ165" s="1410"/>
      <c r="UJA165" s="1410"/>
      <c r="UJB165" s="1410"/>
      <c r="UJC165" s="1410"/>
      <c r="UJD165" s="1410"/>
      <c r="UJE165" s="1410"/>
      <c r="UJF165" s="1410"/>
      <c r="UJG165" s="1410"/>
      <c r="UJH165" s="1410"/>
      <c r="UJI165" s="1410"/>
      <c r="UJJ165" s="1410"/>
      <c r="UJK165" s="1410"/>
      <c r="UJL165" s="1410"/>
      <c r="UJM165" s="1410"/>
      <c r="UJN165" s="1410"/>
      <c r="UJO165" s="1410"/>
      <c r="UJP165" s="1410"/>
      <c r="UJQ165" s="1410"/>
      <c r="UJR165" s="1410"/>
      <c r="UJS165" s="1410"/>
      <c r="UJT165" s="1410"/>
      <c r="UJU165" s="1410"/>
      <c r="UJV165" s="1410"/>
      <c r="UJW165" s="1410"/>
      <c r="UJX165" s="1410"/>
      <c r="UJY165" s="1410"/>
      <c r="UJZ165" s="1410"/>
      <c r="UKA165" s="1410"/>
      <c r="UKB165" s="1410"/>
      <c r="UKC165" s="1410"/>
      <c r="UKD165" s="1410"/>
      <c r="UKE165" s="1410"/>
      <c r="UKF165" s="1410"/>
      <c r="UKG165" s="1410"/>
      <c r="UKH165" s="1410"/>
      <c r="UKI165" s="1410"/>
      <c r="UKJ165" s="1410"/>
      <c r="UKK165" s="1410"/>
      <c r="UKL165" s="1410"/>
      <c r="UKM165" s="1410"/>
      <c r="UKN165" s="1410"/>
      <c r="UKO165" s="1410"/>
      <c r="UKP165" s="1410"/>
      <c r="UKQ165" s="1410"/>
      <c r="UKR165" s="1410"/>
      <c r="UKS165" s="1410"/>
      <c r="UKT165" s="1410"/>
      <c r="UKU165" s="1410"/>
      <c r="UKV165" s="1410"/>
      <c r="UKW165" s="1410"/>
      <c r="UKX165" s="1410"/>
      <c r="UKY165" s="1410"/>
      <c r="UKZ165" s="1410"/>
      <c r="ULA165" s="1410"/>
      <c r="ULB165" s="1410"/>
      <c r="ULC165" s="1410"/>
      <c r="ULD165" s="1410"/>
      <c r="ULE165" s="1410"/>
      <c r="ULF165" s="1410"/>
      <c r="ULG165" s="1410"/>
      <c r="ULH165" s="1410"/>
      <c r="ULI165" s="1410"/>
      <c r="ULJ165" s="1410"/>
      <c r="ULK165" s="1410"/>
      <c r="ULL165" s="1410"/>
      <c r="ULM165" s="1410"/>
      <c r="ULN165" s="1410"/>
      <c r="ULO165" s="1410"/>
      <c r="ULP165" s="1410"/>
      <c r="ULQ165" s="1410"/>
      <c r="ULR165" s="1410"/>
      <c r="ULS165" s="1410"/>
      <c r="ULT165" s="1410"/>
      <c r="ULU165" s="1410"/>
      <c r="ULV165" s="1410"/>
      <c r="ULW165" s="1410"/>
      <c r="ULX165" s="1410"/>
      <c r="ULY165" s="1410"/>
      <c r="ULZ165" s="1410"/>
      <c r="UMA165" s="1410"/>
      <c r="UMB165" s="1410"/>
      <c r="UMC165" s="1410"/>
      <c r="UMD165" s="1410"/>
      <c r="UME165" s="1410"/>
      <c r="UMF165" s="1410"/>
      <c r="UMG165" s="1410"/>
      <c r="UMH165" s="1410"/>
      <c r="UMI165" s="1410"/>
      <c r="UMJ165" s="1410"/>
      <c r="UMK165" s="1410"/>
      <c r="UML165" s="1410"/>
      <c r="UMM165" s="1410"/>
      <c r="UMN165" s="1410"/>
      <c r="UMO165" s="1410"/>
      <c r="UMP165" s="1410"/>
      <c r="UMQ165" s="1410"/>
      <c r="UMR165" s="1410"/>
      <c r="UMS165" s="1410"/>
      <c r="UMT165" s="1410"/>
      <c r="UMU165" s="1410"/>
      <c r="UMV165" s="1410"/>
      <c r="UMW165" s="1410"/>
      <c r="UMX165" s="1410"/>
      <c r="UMY165" s="1410"/>
      <c r="UMZ165" s="1410"/>
      <c r="UNA165" s="1410"/>
      <c r="UNB165" s="1410"/>
      <c r="UNC165" s="1410"/>
      <c r="UND165" s="1410"/>
      <c r="UNE165" s="1410"/>
      <c r="UNF165" s="1410"/>
      <c r="UNG165" s="1410"/>
      <c r="UNH165" s="1410"/>
      <c r="UNI165" s="1410"/>
      <c r="UNJ165" s="1410"/>
      <c r="UNK165" s="1410"/>
      <c r="UNL165" s="1410"/>
      <c r="UNM165" s="1410"/>
      <c r="UNN165" s="1410"/>
      <c r="UNO165" s="1410"/>
      <c r="UNP165" s="1410"/>
      <c r="UNQ165" s="1410"/>
      <c r="UNR165" s="1410"/>
      <c r="UNS165" s="1410"/>
      <c r="UNT165" s="1410"/>
      <c r="UNU165" s="1410"/>
      <c r="UNV165" s="1410"/>
      <c r="UNW165" s="1410"/>
      <c r="UNX165" s="1410"/>
      <c r="UNY165" s="1410"/>
      <c r="UNZ165" s="1410"/>
      <c r="UOA165" s="1410"/>
      <c r="UOB165" s="1410"/>
      <c r="UOC165" s="1410"/>
      <c r="UOD165" s="1410"/>
      <c r="UOE165" s="1410"/>
      <c r="UOF165" s="1410"/>
      <c r="UOG165" s="1410"/>
      <c r="UOH165" s="1410"/>
      <c r="UOI165" s="1410"/>
      <c r="UOJ165" s="1410"/>
      <c r="UOK165" s="1410"/>
      <c r="UOL165" s="1410"/>
      <c r="UOM165" s="1410"/>
      <c r="UON165" s="1410"/>
      <c r="UOO165" s="1410"/>
      <c r="UOP165" s="1410"/>
      <c r="UOQ165" s="1410"/>
      <c r="UOR165" s="1410"/>
      <c r="UOS165" s="1410"/>
      <c r="UOT165" s="1410"/>
      <c r="UOU165" s="1410"/>
      <c r="UOV165" s="1410"/>
      <c r="UOW165" s="1410"/>
      <c r="UOX165" s="1410"/>
      <c r="UOY165" s="1410"/>
      <c r="UOZ165" s="1410"/>
      <c r="UPA165" s="1410"/>
      <c r="UPB165" s="1410"/>
      <c r="UPC165" s="1410"/>
      <c r="UPD165" s="1410"/>
      <c r="UPE165" s="1410"/>
      <c r="UPF165" s="1410"/>
      <c r="UPG165" s="1410"/>
      <c r="UPH165" s="1410"/>
      <c r="UPI165" s="1410"/>
      <c r="UPJ165" s="1410"/>
      <c r="UPK165" s="1410"/>
      <c r="UPL165" s="1410"/>
      <c r="UPM165" s="1410"/>
      <c r="UPN165" s="1410"/>
      <c r="UPO165" s="1410"/>
      <c r="UPP165" s="1410"/>
      <c r="UPQ165" s="1410"/>
      <c r="UPR165" s="1410"/>
      <c r="UPS165" s="1410"/>
      <c r="UPT165" s="1410"/>
      <c r="UPU165" s="1410"/>
      <c r="UPV165" s="1410"/>
      <c r="UPW165" s="1410"/>
      <c r="UPX165" s="1410"/>
      <c r="UPY165" s="1410"/>
      <c r="UPZ165" s="1410"/>
      <c r="UQA165" s="1410"/>
      <c r="UQB165" s="1410"/>
      <c r="UQC165" s="1410"/>
      <c r="UQD165" s="1410"/>
      <c r="UQE165" s="1410"/>
      <c r="UQF165" s="1410"/>
      <c r="UQG165" s="1410"/>
      <c r="UQH165" s="1410"/>
      <c r="UQI165" s="1410"/>
      <c r="UQJ165" s="1410"/>
      <c r="UQK165" s="1410"/>
      <c r="UQL165" s="1410"/>
      <c r="UQM165" s="1410"/>
      <c r="UQN165" s="1410"/>
      <c r="UQO165" s="1410"/>
      <c r="UQP165" s="1410"/>
      <c r="UQQ165" s="1410"/>
      <c r="UQR165" s="1410"/>
      <c r="UQS165" s="1410"/>
      <c r="UQT165" s="1410"/>
      <c r="UQU165" s="1410"/>
      <c r="UQV165" s="1410"/>
      <c r="UQW165" s="1410"/>
      <c r="UQX165" s="1410"/>
      <c r="UQY165" s="1410"/>
      <c r="UQZ165" s="1410"/>
      <c r="URA165" s="1410"/>
      <c r="URB165" s="1410"/>
      <c r="URC165" s="1410"/>
      <c r="URD165" s="1410"/>
      <c r="URE165" s="1410"/>
      <c r="URF165" s="1410"/>
      <c r="URG165" s="1410"/>
      <c r="URH165" s="1410"/>
      <c r="URI165" s="1410"/>
      <c r="URJ165" s="1410"/>
      <c r="URK165" s="1410"/>
      <c r="URL165" s="1410"/>
      <c r="URM165" s="1410"/>
      <c r="URN165" s="1410"/>
      <c r="URO165" s="1410"/>
      <c r="URP165" s="1410"/>
      <c r="URQ165" s="1410"/>
      <c r="URR165" s="1410"/>
      <c r="URS165" s="1410"/>
      <c r="URT165" s="1410"/>
      <c r="URU165" s="1410"/>
      <c r="URV165" s="1410"/>
      <c r="URW165" s="1410"/>
      <c r="URX165" s="1410"/>
      <c r="URY165" s="1410"/>
      <c r="URZ165" s="1410"/>
      <c r="USA165" s="1410"/>
      <c r="USB165" s="1410"/>
      <c r="USC165" s="1410"/>
      <c r="USD165" s="1410"/>
      <c r="USE165" s="1410"/>
      <c r="USF165" s="1410"/>
      <c r="USG165" s="1410"/>
      <c r="USH165" s="1410"/>
      <c r="USI165" s="1410"/>
      <c r="USJ165" s="1410"/>
      <c r="USK165" s="1410"/>
      <c r="USL165" s="1410"/>
      <c r="USM165" s="1410"/>
      <c r="USN165" s="1410"/>
      <c r="USO165" s="1410"/>
      <c r="USP165" s="1410"/>
      <c r="USQ165" s="1410"/>
      <c r="USR165" s="1410"/>
      <c r="USS165" s="1410"/>
      <c r="UST165" s="1410"/>
      <c r="USU165" s="1410"/>
      <c r="USV165" s="1410"/>
      <c r="USW165" s="1410"/>
      <c r="USX165" s="1410"/>
      <c r="USY165" s="1410"/>
      <c r="USZ165" s="1410"/>
      <c r="UTA165" s="1410"/>
      <c r="UTB165" s="1410"/>
      <c r="UTC165" s="1410"/>
      <c r="UTD165" s="1410"/>
      <c r="UTE165" s="1410"/>
      <c r="UTF165" s="1410"/>
      <c r="UTG165" s="1410"/>
      <c r="UTH165" s="1410"/>
      <c r="UTI165" s="1410"/>
      <c r="UTJ165" s="1410"/>
      <c r="UTK165" s="1410"/>
      <c r="UTL165" s="1410"/>
      <c r="UTM165" s="1410"/>
      <c r="UTN165" s="1410"/>
      <c r="UTO165" s="1410"/>
      <c r="UTP165" s="1410"/>
      <c r="UTQ165" s="1410"/>
      <c r="UTR165" s="1410"/>
      <c r="UTS165" s="1410"/>
      <c r="UTT165" s="1410"/>
      <c r="UTU165" s="1410"/>
      <c r="UTV165" s="1410"/>
      <c r="UTW165" s="1410"/>
      <c r="UTX165" s="1410"/>
      <c r="UTY165" s="1410"/>
      <c r="UTZ165" s="1410"/>
      <c r="UUA165" s="1410"/>
      <c r="UUB165" s="1410"/>
      <c r="UUC165" s="1410"/>
      <c r="UUD165" s="1410"/>
      <c r="UUE165" s="1410"/>
      <c r="UUF165" s="1410"/>
      <c r="UUG165" s="1410"/>
      <c r="UUH165" s="1410"/>
      <c r="UUI165" s="1410"/>
      <c r="UUJ165" s="1410"/>
      <c r="UUK165" s="1410"/>
      <c r="UUL165" s="1410"/>
      <c r="UUM165" s="1410"/>
      <c r="UUN165" s="1410"/>
      <c r="UUO165" s="1410"/>
      <c r="UUP165" s="1410"/>
      <c r="UUQ165" s="1410"/>
      <c r="UUR165" s="1410"/>
      <c r="UUS165" s="1410"/>
      <c r="UUT165" s="1410"/>
      <c r="UUU165" s="1410"/>
      <c r="UUV165" s="1410"/>
      <c r="UUW165" s="1410"/>
      <c r="UUX165" s="1410"/>
      <c r="UUY165" s="1410"/>
      <c r="UUZ165" s="1410"/>
      <c r="UVA165" s="1410"/>
      <c r="UVB165" s="1410"/>
      <c r="UVC165" s="1410"/>
      <c r="UVD165" s="1410"/>
      <c r="UVE165" s="1410"/>
      <c r="UVF165" s="1410"/>
      <c r="UVG165" s="1410"/>
      <c r="UVH165" s="1410"/>
      <c r="UVI165" s="1410"/>
      <c r="UVJ165" s="1410"/>
      <c r="UVK165" s="1410"/>
      <c r="UVL165" s="1410"/>
      <c r="UVM165" s="1410"/>
      <c r="UVN165" s="1410"/>
      <c r="UVO165" s="1410"/>
      <c r="UVP165" s="1410"/>
      <c r="UVQ165" s="1410"/>
      <c r="UVR165" s="1410"/>
      <c r="UVS165" s="1410"/>
      <c r="UVT165" s="1410"/>
      <c r="UVU165" s="1410"/>
      <c r="UVV165" s="1410"/>
      <c r="UVW165" s="1410"/>
      <c r="UVX165" s="1410"/>
      <c r="UVY165" s="1410"/>
      <c r="UVZ165" s="1410"/>
      <c r="UWA165" s="1410"/>
      <c r="UWB165" s="1410"/>
      <c r="UWC165" s="1410"/>
      <c r="UWD165" s="1410"/>
      <c r="UWE165" s="1410"/>
      <c r="UWF165" s="1410"/>
      <c r="UWG165" s="1410"/>
      <c r="UWH165" s="1410"/>
      <c r="UWI165" s="1410"/>
      <c r="UWJ165" s="1410"/>
      <c r="UWK165" s="1410"/>
      <c r="UWL165" s="1410"/>
      <c r="UWM165" s="1410"/>
      <c r="UWN165" s="1410"/>
      <c r="UWO165" s="1410"/>
      <c r="UWP165" s="1410"/>
      <c r="UWQ165" s="1410"/>
      <c r="UWR165" s="1410"/>
      <c r="UWS165" s="1410"/>
      <c r="UWT165" s="1410"/>
      <c r="UWU165" s="1410"/>
      <c r="UWV165" s="1410"/>
      <c r="UWW165" s="1410"/>
      <c r="UWX165" s="1410"/>
      <c r="UWY165" s="1410"/>
      <c r="UWZ165" s="1410"/>
      <c r="UXA165" s="1410"/>
      <c r="UXB165" s="1410"/>
      <c r="UXC165" s="1410"/>
      <c r="UXD165" s="1410"/>
      <c r="UXE165" s="1410"/>
      <c r="UXF165" s="1410"/>
      <c r="UXG165" s="1410"/>
      <c r="UXH165" s="1410"/>
      <c r="UXI165" s="1410"/>
      <c r="UXJ165" s="1410"/>
      <c r="UXK165" s="1410"/>
      <c r="UXL165" s="1410"/>
      <c r="UXM165" s="1410"/>
      <c r="UXN165" s="1410"/>
      <c r="UXO165" s="1410"/>
      <c r="UXP165" s="1410"/>
      <c r="UXQ165" s="1410"/>
      <c r="UXR165" s="1410"/>
      <c r="UXS165" s="1410"/>
      <c r="UXT165" s="1410"/>
      <c r="UXU165" s="1410"/>
      <c r="UXV165" s="1410"/>
      <c r="UXW165" s="1410"/>
      <c r="UXX165" s="1410"/>
      <c r="UXY165" s="1410"/>
      <c r="UXZ165" s="1410"/>
      <c r="UYA165" s="1410"/>
      <c r="UYB165" s="1410"/>
      <c r="UYC165" s="1410"/>
      <c r="UYD165" s="1410"/>
      <c r="UYE165" s="1410"/>
      <c r="UYF165" s="1410"/>
      <c r="UYG165" s="1410"/>
      <c r="UYH165" s="1410"/>
      <c r="UYI165" s="1410"/>
      <c r="UYJ165" s="1410"/>
      <c r="UYK165" s="1410"/>
      <c r="UYL165" s="1410"/>
      <c r="UYM165" s="1410"/>
      <c r="UYN165" s="1410"/>
      <c r="UYO165" s="1410"/>
      <c r="UYP165" s="1410"/>
      <c r="UYQ165" s="1410"/>
      <c r="UYR165" s="1410"/>
      <c r="UYS165" s="1410"/>
      <c r="UYT165" s="1410"/>
      <c r="UYU165" s="1410"/>
      <c r="UYV165" s="1410"/>
      <c r="UYW165" s="1410"/>
      <c r="UYX165" s="1410"/>
      <c r="UYY165" s="1410"/>
      <c r="UYZ165" s="1410"/>
      <c r="UZA165" s="1410"/>
      <c r="UZB165" s="1410"/>
      <c r="UZC165" s="1410"/>
      <c r="UZD165" s="1410"/>
      <c r="UZE165" s="1410"/>
      <c r="UZF165" s="1410"/>
      <c r="UZG165" s="1410"/>
      <c r="UZH165" s="1410"/>
      <c r="UZI165" s="1410"/>
      <c r="UZJ165" s="1410"/>
      <c r="UZK165" s="1410"/>
      <c r="UZL165" s="1410"/>
      <c r="UZM165" s="1410"/>
      <c r="UZN165" s="1410"/>
      <c r="UZO165" s="1410"/>
      <c r="UZP165" s="1410"/>
      <c r="UZQ165" s="1410"/>
      <c r="UZR165" s="1410"/>
      <c r="UZS165" s="1410"/>
      <c r="UZT165" s="1410"/>
      <c r="UZU165" s="1410"/>
      <c r="UZV165" s="1410"/>
      <c r="UZW165" s="1410"/>
      <c r="UZX165" s="1410"/>
      <c r="UZY165" s="1410"/>
      <c r="UZZ165" s="1410"/>
      <c r="VAA165" s="1410"/>
      <c r="VAB165" s="1410"/>
      <c r="VAC165" s="1410"/>
      <c r="VAD165" s="1410"/>
      <c r="VAE165" s="1410"/>
      <c r="VAF165" s="1410"/>
      <c r="VAG165" s="1410"/>
      <c r="VAH165" s="1410"/>
      <c r="VAI165" s="1410"/>
      <c r="VAJ165" s="1410"/>
      <c r="VAK165" s="1410"/>
      <c r="VAL165" s="1410"/>
      <c r="VAM165" s="1410"/>
      <c r="VAN165" s="1410"/>
      <c r="VAO165" s="1410"/>
      <c r="VAP165" s="1410"/>
      <c r="VAQ165" s="1410"/>
      <c r="VAR165" s="1410"/>
      <c r="VAS165" s="1410"/>
      <c r="VAT165" s="1410"/>
      <c r="VAU165" s="1410"/>
      <c r="VAV165" s="1410"/>
      <c r="VAW165" s="1410"/>
      <c r="VAX165" s="1410"/>
      <c r="VAY165" s="1410"/>
      <c r="VAZ165" s="1410"/>
      <c r="VBA165" s="1410"/>
      <c r="VBB165" s="1410"/>
      <c r="VBC165" s="1410"/>
      <c r="VBD165" s="1410"/>
      <c r="VBE165" s="1410"/>
      <c r="VBF165" s="1410"/>
      <c r="VBG165" s="1410"/>
      <c r="VBH165" s="1410"/>
      <c r="VBI165" s="1410"/>
      <c r="VBJ165" s="1410"/>
      <c r="VBK165" s="1410"/>
      <c r="VBL165" s="1410"/>
      <c r="VBM165" s="1410"/>
      <c r="VBN165" s="1410"/>
      <c r="VBO165" s="1410"/>
      <c r="VBP165" s="1410"/>
      <c r="VBQ165" s="1410"/>
      <c r="VBR165" s="1410"/>
      <c r="VBS165" s="1410"/>
      <c r="VBT165" s="1410"/>
      <c r="VBU165" s="1410"/>
      <c r="VBV165" s="1410"/>
      <c r="VBW165" s="1410"/>
      <c r="VBX165" s="1410"/>
      <c r="VBY165" s="1410"/>
      <c r="VBZ165" s="1410"/>
      <c r="VCA165" s="1410"/>
      <c r="VCB165" s="1410"/>
      <c r="VCC165" s="1410"/>
      <c r="VCD165" s="1410"/>
      <c r="VCE165" s="1410"/>
      <c r="VCF165" s="1410"/>
      <c r="VCG165" s="1410"/>
      <c r="VCH165" s="1410"/>
      <c r="VCI165" s="1410"/>
      <c r="VCJ165" s="1410"/>
      <c r="VCK165" s="1410"/>
      <c r="VCL165" s="1410"/>
      <c r="VCM165" s="1410"/>
      <c r="VCN165" s="1410"/>
      <c r="VCO165" s="1410"/>
      <c r="VCP165" s="1410"/>
      <c r="VCQ165" s="1410"/>
      <c r="VCR165" s="1410"/>
      <c r="VCS165" s="1410"/>
      <c r="VCT165" s="1410"/>
      <c r="VCU165" s="1410"/>
      <c r="VCV165" s="1410"/>
      <c r="VCW165" s="1410"/>
      <c r="VCX165" s="1410"/>
      <c r="VCY165" s="1410"/>
      <c r="VCZ165" s="1410"/>
      <c r="VDA165" s="1410"/>
      <c r="VDB165" s="1410"/>
      <c r="VDC165" s="1410"/>
      <c r="VDD165" s="1410"/>
      <c r="VDE165" s="1410"/>
      <c r="VDF165" s="1410"/>
      <c r="VDG165" s="1410"/>
      <c r="VDH165" s="1410"/>
      <c r="VDI165" s="1410"/>
      <c r="VDJ165" s="1410"/>
      <c r="VDK165" s="1410"/>
      <c r="VDL165" s="1410"/>
      <c r="VDM165" s="1410"/>
      <c r="VDN165" s="1410"/>
      <c r="VDO165" s="1410"/>
      <c r="VDP165" s="1410"/>
      <c r="VDQ165" s="1410"/>
      <c r="VDR165" s="1410"/>
      <c r="VDS165" s="1410"/>
      <c r="VDT165" s="1410"/>
      <c r="VDU165" s="1410"/>
      <c r="VDV165" s="1410"/>
      <c r="VDW165" s="1410"/>
      <c r="VDX165" s="1410"/>
      <c r="VDY165" s="1410"/>
      <c r="VDZ165" s="1410"/>
      <c r="VEA165" s="1410"/>
      <c r="VEB165" s="1410"/>
      <c r="VEC165" s="1410"/>
      <c r="VED165" s="1410"/>
      <c r="VEE165" s="1410"/>
      <c r="VEF165" s="1410"/>
      <c r="VEG165" s="1410"/>
      <c r="VEH165" s="1410"/>
      <c r="VEI165" s="1410"/>
      <c r="VEJ165" s="1410"/>
      <c r="VEK165" s="1410"/>
      <c r="VEL165" s="1410"/>
      <c r="VEM165" s="1410"/>
      <c r="VEN165" s="1410"/>
      <c r="VEO165" s="1410"/>
      <c r="VEP165" s="1410"/>
      <c r="VEQ165" s="1410"/>
      <c r="VER165" s="1410"/>
      <c r="VES165" s="1410"/>
      <c r="VET165" s="1410"/>
      <c r="VEU165" s="1410"/>
      <c r="VEV165" s="1410"/>
      <c r="VEW165" s="1410"/>
      <c r="VEX165" s="1410"/>
      <c r="VEY165" s="1410"/>
      <c r="VEZ165" s="1410"/>
      <c r="VFA165" s="1410"/>
      <c r="VFB165" s="1410"/>
      <c r="VFC165" s="1410"/>
      <c r="VFD165" s="1410"/>
      <c r="VFE165" s="1410"/>
      <c r="VFF165" s="1410"/>
      <c r="VFG165" s="1410"/>
      <c r="VFH165" s="1410"/>
      <c r="VFI165" s="1410"/>
      <c r="VFJ165" s="1410"/>
      <c r="VFK165" s="1410"/>
      <c r="VFL165" s="1410"/>
      <c r="VFM165" s="1410"/>
      <c r="VFN165" s="1410"/>
      <c r="VFO165" s="1410"/>
      <c r="VFP165" s="1410"/>
      <c r="VFQ165" s="1410"/>
      <c r="VFR165" s="1410"/>
      <c r="VFS165" s="1410"/>
      <c r="VFT165" s="1410"/>
      <c r="VFU165" s="1410"/>
      <c r="VFV165" s="1410"/>
      <c r="VFW165" s="1410"/>
      <c r="VFX165" s="1410"/>
      <c r="VFY165" s="1410"/>
      <c r="VFZ165" s="1410"/>
      <c r="VGA165" s="1410"/>
      <c r="VGB165" s="1410"/>
      <c r="VGC165" s="1410"/>
      <c r="VGD165" s="1410"/>
      <c r="VGE165" s="1410"/>
      <c r="VGF165" s="1410"/>
      <c r="VGG165" s="1410"/>
      <c r="VGH165" s="1410"/>
      <c r="VGI165" s="1410"/>
      <c r="VGJ165" s="1410"/>
      <c r="VGK165" s="1410"/>
      <c r="VGL165" s="1410"/>
      <c r="VGM165" s="1410"/>
      <c r="VGN165" s="1410"/>
      <c r="VGO165" s="1410"/>
      <c r="VGP165" s="1410"/>
      <c r="VGQ165" s="1410"/>
      <c r="VGR165" s="1410"/>
      <c r="VGS165" s="1410"/>
      <c r="VGT165" s="1410"/>
      <c r="VGU165" s="1410"/>
      <c r="VGV165" s="1410"/>
      <c r="VGW165" s="1410"/>
      <c r="VGX165" s="1410"/>
      <c r="VGY165" s="1410"/>
      <c r="VGZ165" s="1410"/>
      <c r="VHA165" s="1410"/>
      <c r="VHB165" s="1410"/>
      <c r="VHC165" s="1410"/>
      <c r="VHD165" s="1410"/>
      <c r="VHE165" s="1410"/>
      <c r="VHF165" s="1410"/>
      <c r="VHG165" s="1410"/>
      <c r="VHH165" s="1410"/>
      <c r="VHI165" s="1410"/>
      <c r="VHJ165" s="1410"/>
      <c r="VHK165" s="1410"/>
      <c r="VHL165" s="1410"/>
      <c r="VHM165" s="1410"/>
      <c r="VHN165" s="1410"/>
      <c r="VHO165" s="1410"/>
      <c r="VHP165" s="1410"/>
      <c r="VHQ165" s="1410"/>
      <c r="VHR165" s="1410"/>
      <c r="VHS165" s="1410"/>
      <c r="VHT165" s="1410"/>
      <c r="VHU165" s="1410"/>
      <c r="VHV165" s="1410"/>
      <c r="VHW165" s="1410"/>
      <c r="VHX165" s="1410"/>
      <c r="VHY165" s="1410"/>
      <c r="VHZ165" s="1410"/>
      <c r="VIA165" s="1410"/>
      <c r="VIB165" s="1410"/>
      <c r="VIC165" s="1410"/>
      <c r="VID165" s="1410"/>
      <c r="VIE165" s="1410"/>
      <c r="VIF165" s="1410"/>
      <c r="VIG165" s="1410"/>
      <c r="VIH165" s="1410"/>
      <c r="VII165" s="1410"/>
      <c r="VIJ165" s="1410"/>
      <c r="VIK165" s="1410"/>
      <c r="VIL165" s="1410"/>
      <c r="VIM165" s="1410"/>
      <c r="VIN165" s="1410"/>
      <c r="VIO165" s="1410"/>
      <c r="VIP165" s="1410"/>
      <c r="VIQ165" s="1410"/>
      <c r="VIR165" s="1410"/>
      <c r="VIS165" s="1410"/>
      <c r="VIT165" s="1410"/>
      <c r="VIU165" s="1410"/>
      <c r="VIV165" s="1410"/>
      <c r="VIW165" s="1410"/>
      <c r="VIX165" s="1410"/>
      <c r="VIY165" s="1410"/>
      <c r="VIZ165" s="1410"/>
      <c r="VJA165" s="1410"/>
      <c r="VJB165" s="1410"/>
      <c r="VJC165" s="1410"/>
      <c r="VJD165" s="1410"/>
      <c r="VJE165" s="1410"/>
      <c r="VJF165" s="1410"/>
      <c r="VJG165" s="1410"/>
      <c r="VJH165" s="1410"/>
      <c r="VJI165" s="1410"/>
      <c r="VJJ165" s="1410"/>
      <c r="VJK165" s="1410"/>
      <c r="VJL165" s="1410"/>
      <c r="VJM165" s="1410"/>
      <c r="VJN165" s="1410"/>
      <c r="VJO165" s="1410"/>
      <c r="VJP165" s="1410"/>
      <c r="VJQ165" s="1410"/>
      <c r="VJR165" s="1410"/>
      <c r="VJS165" s="1410"/>
      <c r="VJT165" s="1410"/>
      <c r="VJU165" s="1410"/>
      <c r="VJV165" s="1410"/>
      <c r="VJW165" s="1410"/>
      <c r="VJX165" s="1410"/>
      <c r="VJY165" s="1410"/>
      <c r="VJZ165" s="1410"/>
      <c r="VKA165" s="1410"/>
      <c r="VKB165" s="1410"/>
      <c r="VKC165" s="1410"/>
      <c r="VKD165" s="1410"/>
      <c r="VKE165" s="1410"/>
      <c r="VKF165" s="1410"/>
      <c r="VKG165" s="1410"/>
      <c r="VKH165" s="1410"/>
      <c r="VKI165" s="1410"/>
      <c r="VKJ165" s="1410"/>
      <c r="VKK165" s="1410"/>
      <c r="VKL165" s="1410"/>
      <c r="VKM165" s="1410"/>
      <c r="VKN165" s="1410"/>
      <c r="VKO165" s="1410"/>
      <c r="VKP165" s="1410"/>
      <c r="VKQ165" s="1410"/>
      <c r="VKR165" s="1410"/>
      <c r="VKS165" s="1410"/>
      <c r="VKT165" s="1410"/>
      <c r="VKU165" s="1410"/>
      <c r="VKV165" s="1410"/>
      <c r="VKW165" s="1410"/>
      <c r="VKX165" s="1410"/>
      <c r="VKY165" s="1410"/>
      <c r="VKZ165" s="1410"/>
      <c r="VLA165" s="1410"/>
      <c r="VLB165" s="1410"/>
      <c r="VLC165" s="1410"/>
      <c r="VLD165" s="1410"/>
      <c r="VLE165" s="1410"/>
      <c r="VLF165" s="1410"/>
      <c r="VLG165" s="1410"/>
      <c r="VLH165" s="1410"/>
      <c r="VLI165" s="1410"/>
      <c r="VLJ165" s="1410"/>
      <c r="VLK165" s="1410"/>
      <c r="VLL165" s="1410"/>
      <c r="VLM165" s="1410"/>
      <c r="VLN165" s="1410"/>
      <c r="VLO165" s="1410"/>
      <c r="VLP165" s="1410"/>
      <c r="VLQ165" s="1410"/>
      <c r="VLR165" s="1410"/>
      <c r="VLS165" s="1410"/>
      <c r="VLT165" s="1410"/>
      <c r="VLU165" s="1410"/>
      <c r="VLV165" s="1410"/>
      <c r="VLW165" s="1410"/>
      <c r="VLX165" s="1410"/>
      <c r="VLY165" s="1410"/>
      <c r="VLZ165" s="1410"/>
      <c r="VMA165" s="1410"/>
      <c r="VMB165" s="1410"/>
      <c r="VMC165" s="1410"/>
      <c r="VMD165" s="1410"/>
      <c r="VME165" s="1410"/>
      <c r="VMF165" s="1410"/>
      <c r="VMG165" s="1410"/>
      <c r="VMH165" s="1410"/>
      <c r="VMI165" s="1410"/>
      <c r="VMJ165" s="1410"/>
      <c r="VMK165" s="1410"/>
      <c r="VML165" s="1410"/>
      <c r="VMM165" s="1410"/>
      <c r="VMN165" s="1410"/>
      <c r="VMO165" s="1410"/>
      <c r="VMP165" s="1410"/>
      <c r="VMQ165" s="1410"/>
      <c r="VMR165" s="1410"/>
      <c r="VMS165" s="1410"/>
      <c r="VMT165" s="1410"/>
      <c r="VMU165" s="1410"/>
      <c r="VMV165" s="1410"/>
      <c r="VMW165" s="1410"/>
      <c r="VMX165" s="1410"/>
      <c r="VMY165" s="1410"/>
      <c r="VMZ165" s="1410"/>
      <c r="VNA165" s="1410"/>
      <c r="VNB165" s="1410"/>
      <c r="VNC165" s="1410"/>
      <c r="VND165" s="1410"/>
      <c r="VNE165" s="1410"/>
      <c r="VNF165" s="1410"/>
      <c r="VNG165" s="1410"/>
      <c r="VNH165" s="1410"/>
      <c r="VNI165" s="1410"/>
      <c r="VNJ165" s="1410"/>
      <c r="VNK165" s="1410"/>
      <c r="VNL165" s="1410"/>
      <c r="VNM165" s="1410"/>
      <c r="VNN165" s="1410"/>
      <c r="VNO165" s="1410"/>
      <c r="VNP165" s="1410"/>
      <c r="VNQ165" s="1410"/>
      <c r="VNR165" s="1410"/>
      <c r="VNS165" s="1410"/>
      <c r="VNT165" s="1410"/>
      <c r="VNU165" s="1410"/>
      <c r="VNV165" s="1410"/>
      <c r="VNW165" s="1410"/>
      <c r="VNX165" s="1410"/>
      <c r="VNY165" s="1410"/>
      <c r="VNZ165" s="1410"/>
      <c r="VOA165" s="1410"/>
      <c r="VOB165" s="1410"/>
      <c r="VOC165" s="1410"/>
      <c r="VOD165" s="1410"/>
      <c r="VOE165" s="1410"/>
      <c r="VOF165" s="1410"/>
      <c r="VOG165" s="1410"/>
      <c r="VOH165" s="1410"/>
      <c r="VOI165" s="1410"/>
      <c r="VOJ165" s="1410"/>
      <c r="VOK165" s="1410"/>
      <c r="VOL165" s="1410"/>
      <c r="VOM165" s="1410"/>
      <c r="VON165" s="1410"/>
      <c r="VOO165" s="1410"/>
      <c r="VOP165" s="1410"/>
      <c r="VOQ165" s="1410"/>
      <c r="VOR165" s="1410"/>
      <c r="VOS165" s="1410"/>
      <c r="VOT165" s="1410"/>
      <c r="VOU165" s="1410"/>
      <c r="VOV165" s="1410"/>
      <c r="VOW165" s="1410"/>
      <c r="VOX165" s="1410"/>
      <c r="VOY165" s="1410"/>
      <c r="VOZ165" s="1410"/>
      <c r="VPA165" s="1410"/>
      <c r="VPB165" s="1410"/>
      <c r="VPC165" s="1410"/>
      <c r="VPD165" s="1410"/>
      <c r="VPE165" s="1410"/>
      <c r="VPF165" s="1410"/>
      <c r="VPG165" s="1410"/>
      <c r="VPH165" s="1410"/>
      <c r="VPI165" s="1410"/>
      <c r="VPJ165" s="1410"/>
      <c r="VPK165" s="1410"/>
      <c r="VPL165" s="1410"/>
      <c r="VPM165" s="1410"/>
      <c r="VPN165" s="1410"/>
      <c r="VPO165" s="1410"/>
      <c r="VPP165" s="1410"/>
      <c r="VPQ165" s="1410"/>
      <c r="VPR165" s="1410"/>
      <c r="VPS165" s="1410"/>
      <c r="VPT165" s="1410"/>
      <c r="VPU165" s="1410"/>
      <c r="VPV165" s="1410"/>
      <c r="VPW165" s="1410"/>
      <c r="VPX165" s="1410"/>
      <c r="VPY165" s="1410"/>
      <c r="VPZ165" s="1410"/>
      <c r="VQA165" s="1410"/>
      <c r="VQB165" s="1410"/>
      <c r="VQC165" s="1410"/>
      <c r="VQD165" s="1410"/>
      <c r="VQE165" s="1410"/>
      <c r="VQF165" s="1410"/>
      <c r="VQG165" s="1410"/>
      <c r="VQH165" s="1410"/>
      <c r="VQI165" s="1410"/>
      <c r="VQJ165" s="1410"/>
      <c r="VQK165" s="1410"/>
      <c r="VQL165" s="1410"/>
      <c r="VQM165" s="1410"/>
      <c r="VQN165" s="1410"/>
      <c r="VQO165" s="1410"/>
      <c r="VQP165" s="1410"/>
      <c r="VQQ165" s="1410"/>
      <c r="VQR165" s="1410"/>
      <c r="VQS165" s="1410"/>
      <c r="VQT165" s="1410"/>
      <c r="VQU165" s="1410"/>
      <c r="VQV165" s="1410"/>
      <c r="VQW165" s="1410"/>
      <c r="VQX165" s="1410"/>
      <c r="VQY165" s="1410"/>
      <c r="VQZ165" s="1410"/>
      <c r="VRA165" s="1410"/>
      <c r="VRB165" s="1410"/>
      <c r="VRC165" s="1410"/>
      <c r="VRD165" s="1410"/>
      <c r="VRE165" s="1410"/>
      <c r="VRF165" s="1410"/>
      <c r="VRG165" s="1410"/>
      <c r="VRH165" s="1410"/>
      <c r="VRI165" s="1410"/>
      <c r="VRJ165" s="1410"/>
      <c r="VRK165" s="1410"/>
      <c r="VRL165" s="1410"/>
      <c r="VRM165" s="1410"/>
      <c r="VRN165" s="1410"/>
      <c r="VRO165" s="1410"/>
      <c r="VRP165" s="1410"/>
      <c r="VRQ165" s="1410"/>
      <c r="VRR165" s="1410"/>
      <c r="VRS165" s="1410"/>
      <c r="VRT165" s="1410"/>
      <c r="VRU165" s="1410"/>
      <c r="VRV165" s="1410"/>
      <c r="VRW165" s="1410"/>
      <c r="VRX165" s="1410"/>
      <c r="VRY165" s="1410"/>
      <c r="VRZ165" s="1410"/>
      <c r="VSA165" s="1410"/>
      <c r="VSB165" s="1410"/>
      <c r="VSC165" s="1410"/>
      <c r="VSD165" s="1410"/>
      <c r="VSE165" s="1410"/>
      <c r="VSF165" s="1410"/>
      <c r="VSG165" s="1410"/>
      <c r="VSH165" s="1410"/>
      <c r="VSI165" s="1410"/>
      <c r="VSJ165" s="1410"/>
      <c r="VSK165" s="1410"/>
      <c r="VSL165" s="1410"/>
      <c r="VSM165" s="1410"/>
      <c r="VSN165" s="1410"/>
      <c r="VSO165" s="1410"/>
      <c r="VSP165" s="1410"/>
      <c r="VSQ165" s="1410"/>
      <c r="VSR165" s="1410"/>
      <c r="VSS165" s="1410"/>
      <c r="VST165" s="1410"/>
      <c r="VSU165" s="1410"/>
      <c r="VSV165" s="1410"/>
      <c r="VSW165" s="1410"/>
      <c r="VSX165" s="1410"/>
      <c r="VSY165" s="1410"/>
      <c r="VSZ165" s="1410"/>
      <c r="VTA165" s="1410"/>
      <c r="VTB165" s="1410"/>
      <c r="VTC165" s="1410"/>
      <c r="VTD165" s="1410"/>
      <c r="VTE165" s="1410"/>
      <c r="VTF165" s="1410"/>
      <c r="VTG165" s="1410"/>
      <c r="VTH165" s="1410"/>
      <c r="VTI165" s="1410"/>
      <c r="VTJ165" s="1410"/>
      <c r="VTK165" s="1410"/>
      <c r="VTL165" s="1410"/>
      <c r="VTM165" s="1410"/>
      <c r="VTN165" s="1410"/>
      <c r="VTO165" s="1410"/>
      <c r="VTP165" s="1410"/>
      <c r="VTQ165" s="1410"/>
      <c r="VTR165" s="1410"/>
      <c r="VTS165" s="1410"/>
      <c r="VTT165" s="1410"/>
      <c r="VTU165" s="1410"/>
      <c r="VTV165" s="1410"/>
      <c r="VTW165" s="1410"/>
      <c r="VTX165" s="1410"/>
      <c r="VTY165" s="1410"/>
      <c r="VTZ165" s="1410"/>
      <c r="VUA165" s="1410"/>
      <c r="VUB165" s="1410"/>
      <c r="VUC165" s="1410"/>
      <c r="VUD165" s="1410"/>
      <c r="VUE165" s="1410"/>
      <c r="VUF165" s="1410"/>
      <c r="VUG165" s="1410"/>
      <c r="VUH165" s="1410"/>
      <c r="VUI165" s="1410"/>
      <c r="VUJ165" s="1410"/>
      <c r="VUK165" s="1410"/>
      <c r="VUL165" s="1410"/>
      <c r="VUM165" s="1410"/>
      <c r="VUN165" s="1410"/>
      <c r="VUO165" s="1410"/>
      <c r="VUP165" s="1410"/>
      <c r="VUQ165" s="1410"/>
      <c r="VUR165" s="1410"/>
      <c r="VUS165" s="1410"/>
      <c r="VUT165" s="1410"/>
      <c r="VUU165" s="1410"/>
      <c r="VUV165" s="1410"/>
      <c r="VUW165" s="1410"/>
      <c r="VUX165" s="1410"/>
      <c r="VUY165" s="1410"/>
      <c r="VUZ165" s="1410"/>
      <c r="VVA165" s="1410"/>
      <c r="VVB165" s="1410"/>
      <c r="VVC165" s="1410"/>
      <c r="VVD165" s="1410"/>
      <c r="VVE165" s="1410"/>
      <c r="VVF165" s="1410"/>
      <c r="VVG165" s="1410"/>
      <c r="VVH165" s="1410"/>
      <c r="VVI165" s="1410"/>
      <c r="VVJ165" s="1410"/>
      <c r="VVK165" s="1410"/>
      <c r="VVL165" s="1410"/>
      <c r="VVM165" s="1410"/>
      <c r="VVN165" s="1410"/>
      <c r="VVO165" s="1410"/>
      <c r="VVP165" s="1410"/>
      <c r="VVQ165" s="1410"/>
      <c r="VVR165" s="1410"/>
      <c r="VVS165" s="1410"/>
      <c r="VVT165" s="1410"/>
      <c r="VVU165" s="1410"/>
      <c r="VVV165" s="1410"/>
      <c r="VVW165" s="1410"/>
      <c r="VVX165" s="1410"/>
      <c r="VVY165" s="1410"/>
      <c r="VVZ165" s="1410"/>
      <c r="VWA165" s="1410"/>
      <c r="VWB165" s="1410"/>
      <c r="VWC165" s="1410"/>
      <c r="VWD165" s="1410"/>
      <c r="VWE165" s="1410"/>
      <c r="VWF165" s="1410"/>
      <c r="VWG165" s="1410"/>
      <c r="VWH165" s="1410"/>
      <c r="VWI165" s="1410"/>
      <c r="VWJ165" s="1410"/>
      <c r="VWK165" s="1410"/>
      <c r="VWL165" s="1410"/>
      <c r="VWM165" s="1410"/>
      <c r="VWN165" s="1410"/>
      <c r="VWO165" s="1410"/>
      <c r="VWP165" s="1410"/>
      <c r="VWQ165" s="1410"/>
      <c r="VWR165" s="1410"/>
      <c r="VWS165" s="1410"/>
      <c r="VWT165" s="1410"/>
      <c r="VWU165" s="1410"/>
      <c r="VWV165" s="1410"/>
      <c r="VWW165" s="1410"/>
      <c r="VWX165" s="1410"/>
      <c r="VWY165" s="1410"/>
      <c r="VWZ165" s="1410"/>
      <c r="VXA165" s="1410"/>
      <c r="VXB165" s="1410"/>
      <c r="VXC165" s="1410"/>
      <c r="VXD165" s="1410"/>
      <c r="VXE165" s="1410"/>
      <c r="VXF165" s="1410"/>
      <c r="VXG165" s="1410"/>
      <c r="VXH165" s="1410"/>
      <c r="VXI165" s="1410"/>
      <c r="VXJ165" s="1410"/>
      <c r="VXK165" s="1410"/>
      <c r="VXL165" s="1410"/>
      <c r="VXM165" s="1410"/>
      <c r="VXN165" s="1410"/>
      <c r="VXO165" s="1410"/>
      <c r="VXP165" s="1410"/>
      <c r="VXQ165" s="1410"/>
      <c r="VXR165" s="1410"/>
      <c r="VXS165" s="1410"/>
      <c r="VXT165" s="1410"/>
      <c r="VXU165" s="1410"/>
      <c r="VXV165" s="1410"/>
      <c r="VXW165" s="1410"/>
      <c r="VXX165" s="1410"/>
      <c r="VXY165" s="1410"/>
      <c r="VXZ165" s="1410"/>
      <c r="VYA165" s="1410"/>
      <c r="VYB165" s="1410"/>
      <c r="VYC165" s="1410"/>
      <c r="VYD165" s="1410"/>
      <c r="VYE165" s="1410"/>
      <c r="VYF165" s="1410"/>
      <c r="VYG165" s="1410"/>
      <c r="VYH165" s="1410"/>
      <c r="VYI165" s="1410"/>
      <c r="VYJ165" s="1410"/>
      <c r="VYK165" s="1410"/>
      <c r="VYL165" s="1410"/>
      <c r="VYM165" s="1410"/>
      <c r="VYN165" s="1410"/>
      <c r="VYO165" s="1410"/>
      <c r="VYP165" s="1410"/>
      <c r="VYQ165" s="1410"/>
      <c r="VYR165" s="1410"/>
      <c r="VYS165" s="1410"/>
      <c r="VYT165" s="1410"/>
      <c r="VYU165" s="1410"/>
      <c r="VYV165" s="1410"/>
      <c r="VYW165" s="1410"/>
      <c r="VYX165" s="1410"/>
      <c r="VYY165" s="1410"/>
      <c r="VYZ165" s="1410"/>
      <c r="VZA165" s="1410"/>
      <c r="VZB165" s="1410"/>
      <c r="VZC165" s="1410"/>
      <c r="VZD165" s="1410"/>
      <c r="VZE165" s="1410"/>
      <c r="VZF165" s="1410"/>
      <c r="VZG165" s="1410"/>
      <c r="VZH165" s="1410"/>
      <c r="VZI165" s="1410"/>
      <c r="VZJ165" s="1410"/>
      <c r="VZK165" s="1410"/>
      <c r="VZL165" s="1410"/>
      <c r="VZM165" s="1410"/>
      <c r="VZN165" s="1410"/>
      <c r="VZO165" s="1410"/>
      <c r="VZP165" s="1410"/>
      <c r="VZQ165" s="1410"/>
      <c r="VZR165" s="1410"/>
      <c r="VZS165" s="1410"/>
      <c r="VZT165" s="1410"/>
      <c r="VZU165" s="1410"/>
      <c r="VZV165" s="1410"/>
      <c r="VZW165" s="1410"/>
      <c r="VZX165" s="1410"/>
      <c r="VZY165" s="1410"/>
      <c r="VZZ165" s="1410"/>
      <c r="WAA165" s="1410"/>
      <c r="WAB165" s="1410"/>
      <c r="WAC165" s="1410"/>
      <c r="WAD165" s="1410"/>
      <c r="WAE165" s="1410"/>
      <c r="WAF165" s="1410"/>
      <c r="WAG165" s="1410"/>
      <c r="WAH165" s="1410"/>
      <c r="WAI165" s="1410"/>
      <c r="WAJ165" s="1410"/>
      <c r="WAK165" s="1410"/>
      <c r="WAL165" s="1410"/>
      <c r="WAM165" s="1410"/>
      <c r="WAN165" s="1410"/>
      <c r="WAO165" s="1410"/>
      <c r="WAP165" s="1410"/>
      <c r="WAQ165" s="1410"/>
      <c r="WAR165" s="1410"/>
      <c r="WAS165" s="1410"/>
      <c r="WAT165" s="1410"/>
      <c r="WAU165" s="1410"/>
      <c r="WAV165" s="1410"/>
      <c r="WAW165" s="1410"/>
      <c r="WAX165" s="1410"/>
      <c r="WAY165" s="1410"/>
      <c r="WAZ165" s="1410"/>
      <c r="WBA165" s="1410"/>
      <c r="WBB165" s="1410"/>
      <c r="WBC165" s="1410"/>
      <c r="WBD165" s="1410"/>
      <c r="WBE165" s="1410"/>
      <c r="WBF165" s="1410"/>
      <c r="WBG165" s="1410"/>
      <c r="WBH165" s="1410"/>
      <c r="WBI165" s="1410"/>
      <c r="WBJ165" s="1410"/>
      <c r="WBK165" s="1410"/>
      <c r="WBL165" s="1410"/>
      <c r="WBM165" s="1410"/>
      <c r="WBN165" s="1410"/>
      <c r="WBO165" s="1410"/>
      <c r="WBP165" s="1410"/>
      <c r="WBQ165" s="1410"/>
      <c r="WBR165" s="1410"/>
      <c r="WBS165" s="1410"/>
      <c r="WBT165" s="1410"/>
      <c r="WBU165" s="1410"/>
      <c r="WBV165" s="1410"/>
      <c r="WBW165" s="1410"/>
      <c r="WBX165" s="1410"/>
      <c r="WBY165" s="1410"/>
      <c r="WBZ165" s="1410"/>
      <c r="WCA165" s="1410"/>
      <c r="WCB165" s="1410"/>
      <c r="WCC165" s="1410"/>
      <c r="WCD165" s="1410"/>
      <c r="WCE165" s="1410"/>
      <c r="WCF165" s="1410"/>
      <c r="WCG165" s="1410"/>
      <c r="WCH165" s="1410"/>
      <c r="WCI165" s="1410"/>
      <c r="WCJ165" s="1410"/>
      <c r="WCK165" s="1410"/>
      <c r="WCL165" s="1410"/>
      <c r="WCM165" s="1410"/>
      <c r="WCN165" s="1410"/>
      <c r="WCO165" s="1410"/>
      <c r="WCP165" s="1410"/>
      <c r="WCQ165" s="1410"/>
      <c r="WCR165" s="1410"/>
      <c r="WCS165" s="1410"/>
      <c r="WCT165" s="1410"/>
      <c r="WCU165" s="1410"/>
      <c r="WCV165" s="1410"/>
      <c r="WCW165" s="1410"/>
      <c r="WCX165" s="1410"/>
      <c r="WCY165" s="1410"/>
      <c r="WCZ165" s="1410"/>
      <c r="WDA165" s="1410"/>
      <c r="WDB165" s="1410"/>
      <c r="WDC165" s="1410"/>
      <c r="WDD165" s="1410"/>
      <c r="WDE165" s="1410"/>
      <c r="WDF165" s="1410"/>
      <c r="WDG165" s="1410"/>
      <c r="WDH165" s="1410"/>
      <c r="WDI165" s="1410"/>
      <c r="WDJ165" s="1410"/>
      <c r="WDK165" s="1410"/>
      <c r="WDL165" s="1410"/>
      <c r="WDM165" s="1410"/>
      <c r="WDN165" s="1410"/>
      <c r="WDO165" s="1410"/>
      <c r="WDP165" s="1410"/>
      <c r="WDQ165" s="1410"/>
      <c r="WDR165" s="1410"/>
      <c r="WDS165" s="1410"/>
      <c r="WDT165" s="1410"/>
      <c r="WDU165" s="1410"/>
      <c r="WDV165" s="1410"/>
      <c r="WDW165" s="1410"/>
      <c r="WDX165" s="1410"/>
      <c r="WDY165" s="1410"/>
      <c r="WDZ165" s="1410"/>
      <c r="WEA165" s="1410"/>
      <c r="WEB165" s="1410"/>
      <c r="WEC165" s="1410"/>
      <c r="WED165" s="1410"/>
      <c r="WEE165" s="1410"/>
      <c r="WEF165" s="1410"/>
      <c r="WEG165" s="1410"/>
      <c r="WEH165" s="1410"/>
      <c r="WEI165" s="1410"/>
      <c r="WEJ165" s="1410"/>
      <c r="WEK165" s="1410"/>
      <c r="WEL165" s="1410"/>
      <c r="WEM165" s="1410"/>
      <c r="WEN165" s="1410"/>
      <c r="WEO165" s="1410"/>
      <c r="WEP165" s="1410"/>
      <c r="WEQ165" s="1410"/>
      <c r="WER165" s="1410"/>
      <c r="WES165" s="1410"/>
      <c r="WET165" s="1410"/>
      <c r="WEU165" s="1410"/>
      <c r="WEV165" s="1410"/>
      <c r="WEW165" s="1410"/>
      <c r="WEX165" s="1410"/>
      <c r="WEY165" s="1410"/>
      <c r="WEZ165" s="1410"/>
      <c r="WFA165" s="1410"/>
      <c r="WFB165" s="1410"/>
      <c r="WFC165" s="1410"/>
      <c r="WFD165" s="1410"/>
      <c r="WFE165" s="1410"/>
      <c r="WFF165" s="1410"/>
      <c r="WFG165" s="1410"/>
      <c r="WFH165" s="1410"/>
      <c r="WFI165" s="1410"/>
      <c r="WFJ165" s="1410"/>
      <c r="WFK165" s="1410"/>
      <c r="WFL165" s="1410"/>
      <c r="WFM165" s="1410"/>
      <c r="WFN165" s="1410"/>
      <c r="WFO165" s="1410"/>
      <c r="WFP165" s="1410"/>
      <c r="WFQ165" s="1410"/>
      <c r="WFR165" s="1410"/>
      <c r="WFS165" s="1410"/>
      <c r="WFT165" s="1410"/>
      <c r="WFU165" s="1410"/>
      <c r="WFV165" s="1410"/>
      <c r="WFW165" s="1410"/>
      <c r="WFX165" s="1410"/>
      <c r="WFY165" s="1410"/>
      <c r="WFZ165" s="1410"/>
      <c r="WGA165" s="1410"/>
      <c r="WGB165" s="1410"/>
      <c r="WGC165" s="1410"/>
      <c r="WGD165" s="1410"/>
      <c r="WGE165" s="1410"/>
      <c r="WGF165" s="1410"/>
      <c r="WGG165" s="1410"/>
      <c r="WGH165" s="1410"/>
      <c r="WGI165" s="1410"/>
      <c r="WGJ165" s="1410"/>
      <c r="WGK165" s="1410"/>
      <c r="WGL165" s="1410"/>
      <c r="WGM165" s="1410"/>
      <c r="WGN165" s="1410"/>
      <c r="WGO165" s="1410"/>
      <c r="WGP165" s="1410"/>
      <c r="WGQ165" s="1410"/>
      <c r="WGR165" s="1410"/>
      <c r="WGS165" s="1410"/>
      <c r="WGT165" s="1410"/>
      <c r="WGU165" s="1410"/>
      <c r="WGV165" s="1410"/>
      <c r="WGW165" s="1410"/>
      <c r="WGX165" s="1410"/>
      <c r="WGY165" s="1410"/>
      <c r="WGZ165" s="1410"/>
      <c r="WHA165" s="1410"/>
      <c r="WHB165" s="1410"/>
      <c r="WHC165" s="1410"/>
      <c r="WHD165" s="1410"/>
      <c r="WHE165" s="1410"/>
      <c r="WHF165" s="1410"/>
      <c r="WHG165" s="1410"/>
      <c r="WHH165" s="1410"/>
      <c r="WHI165" s="1410"/>
      <c r="WHJ165" s="1410"/>
      <c r="WHK165" s="1410"/>
      <c r="WHL165" s="1410"/>
      <c r="WHM165" s="1410"/>
      <c r="WHN165" s="1410"/>
      <c r="WHO165" s="1410"/>
      <c r="WHP165" s="1410"/>
      <c r="WHQ165" s="1410"/>
      <c r="WHR165" s="1410"/>
      <c r="WHS165" s="1410"/>
      <c r="WHT165" s="1410"/>
      <c r="WHU165" s="1410"/>
      <c r="WHV165" s="1410"/>
      <c r="WHW165" s="1410"/>
      <c r="WHX165" s="1410"/>
      <c r="WHY165" s="1410"/>
      <c r="WHZ165" s="1410"/>
      <c r="WIA165" s="1410"/>
      <c r="WIB165" s="1410"/>
      <c r="WIC165" s="1410"/>
      <c r="WID165" s="1410"/>
      <c r="WIE165" s="1410"/>
      <c r="WIF165" s="1410"/>
      <c r="WIG165" s="1410"/>
      <c r="WIH165" s="1410"/>
      <c r="WII165" s="1410"/>
      <c r="WIJ165" s="1410"/>
      <c r="WIK165" s="1410"/>
      <c r="WIL165" s="1410"/>
      <c r="WIM165" s="1410"/>
      <c r="WIN165" s="1410"/>
      <c r="WIO165" s="1410"/>
      <c r="WIP165" s="1410"/>
      <c r="WIQ165" s="1410"/>
      <c r="WIR165" s="1410"/>
      <c r="WIS165" s="1410"/>
      <c r="WIT165" s="1410"/>
      <c r="WIU165" s="1410"/>
      <c r="WIV165" s="1410"/>
      <c r="WIW165" s="1410"/>
      <c r="WIX165" s="1410"/>
      <c r="WIY165" s="1410"/>
      <c r="WIZ165" s="1410"/>
      <c r="WJA165" s="1410"/>
      <c r="WJB165" s="1410"/>
      <c r="WJC165" s="1410"/>
      <c r="WJD165" s="1410"/>
      <c r="WJE165" s="1410"/>
      <c r="WJF165" s="1410"/>
      <c r="WJG165" s="1410"/>
      <c r="WJH165" s="1410"/>
      <c r="WJI165" s="1410"/>
      <c r="WJJ165" s="1410"/>
      <c r="WJK165" s="1410"/>
      <c r="WJL165" s="1410"/>
      <c r="WJM165" s="1410"/>
      <c r="WJN165" s="1410"/>
      <c r="WJO165" s="1410"/>
      <c r="WJP165" s="1410"/>
      <c r="WJQ165" s="1410"/>
      <c r="WJR165" s="1410"/>
      <c r="WJS165" s="1410"/>
      <c r="WJT165" s="1410"/>
      <c r="WJU165" s="1410"/>
      <c r="WJV165" s="1410"/>
      <c r="WJW165" s="1410"/>
      <c r="WJX165" s="1410"/>
      <c r="WJY165" s="1410"/>
      <c r="WJZ165" s="1410"/>
      <c r="WKA165" s="1410"/>
      <c r="WKB165" s="1410"/>
      <c r="WKC165" s="1410"/>
      <c r="WKD165" s="1410"/>
      <c r="WKE165" s="1410"/>
      <c r="WKF165" s="1410"/>
      <c r="WKG165" s="1410"/>
      <c r="WKH165" s="1410"/>
      <c r="WKI165" s="1410"/>
      <c r="WKJ165" s="1410"/>
      <c r="WKK165" s="1410"/>
      <c r="WKL165" s="1410"/>
      <c r="WKM165" s="1410"/>
      <c r="WKN165" s="1410"/>
      <c r="WKO165" s="1410"/>
      <c r="WKP165" s="1410"/>
      <c r="WKQ165" s="1410"/>
      <c r="WKR165" s="1410"/>
      <c r="WKS165" s="1410"/>
      <c r="WKT165" s="1410"/>
      <c r="WKU165" s="1410"/>
      <c r="WKV165" s="1410"/>
      <c r="WKW165" s="1410"/>
      <c r="WKX165" s="1410"/>
      <c r="WKY165" s="1410"/>
      <c r="WKZ165" s="1410"/>
      <c r="WLA165" s="1410"/>
      <c r="WLB165" s="1410"/>
      <c r="WLC165" s="1410"/>
      <c r="WLD165" s="1410"/>
      <c r="WLE165" s="1410"/>
      <c r="WLF165" s="1410"/>
      <c r="WLG165" s="1410"/>
      <c r="WLH165" s="1410"/>
      <c r="WLI165" s="1410"/>
      <c r="WLJ165" s="1410"/>
      <c r="WLK165" s="1410"/>
      <c r="WLL165" s="1410"/>
      <c r="WLM165" s="1410"/>
      <c r="WLN165" s="1410"/>
      <c r="WLO165" s="1410"/>
      <c r="WLP165" s="1410"/>
      <c r="WLQ165" s="1410"/>
      <c r="WLR165" s="1410"/>
      <c r="WLS165" s="1410"/>
      <c r="WLT165" s="1410"/>
      <c r="WLU165" s="1410"/>
      <c r="WLV165" s="1410"/>
      <c r="WLW165" s="1410"/>
      <c r="WLX165" s="1410"/>
      <c r="WLY165" s="1410"/>
      <c r="WLZ165" s="1410"/>
      <c r="WMA165" s="1410"/>
      <c r="WMB165" s="1410"/>
      <c r="WMC165" s="1410"/>
      <c r="WMD165" s="1410"/>
      <c r="WME165" s="1410"/>
      <c r="WMF165" s="1410"/>
      <c r="WMG165" s="1410"/>
      <c r="WMH165" s="1410"/>
      <c r="WMI165" s="1410"/>
      <c r="WMJ165" s="1410"/>
      <c r="WMK165" s="1410"/>
      <c r="WML165" s="1410"/>
      <c r="WMM165" s="1410"/>
      <c r="WMN165" s="1410"/>
      <c r="WMO165" s="1410"/>
      <c r="WMP165" s="1410"/>
      <c r="WMQ165" s="1410"/>
      <c r="WMR165" s="1410"/>
      <c r="WMS165" s="1410"/>
      <c r="WMT165" s="1410"/>
      <c r="WMU165" s="1410"/>
      <c r="WMV165" s="1410"/>
      <c r="WMW165" s="1410"/>
      <c r="WMX165" s="1410"/>
      <c r="WMY165" s="1410"/>
      <c r="WMZ165" s="1410"/>
      <c r="WNA165" s="1410"/>
      <c r="WNB165" s="1410"/>
      <c r="WNC165" s="1410"/>
      <c r="WND165" s="1410"/>
      <c r="WNE165" s="1410"/>
      <c r="WNF165" s="1410"/>
      <c r="WNG165" s="1410"/>
      <c r="WNH165" s="1410"/>
      <c r="WNI165" s="1410"/>
      <c r="WNJ165" s="1410"/>
      <c r="WNK165" s="1410"/>
      <c r="WNL165" s="1410"/>
      <c r="WNM165" s="1410"/>
      <c r="WNN165" s="1410"/>
      <c r="WNO165" s="1410"/>
      <c r="WNP165" s="1410"/>
      <c r="WNQ165" s="1410"/>
      <c r="WNR165" s="1410"/>
      <c r="WNS165" s="1410"/>
      <c r="WNT165" s="1410"/>
      <c r="WNU165" s="1410"/>
      <c r="WNV165" s="1410"/>
      <c r="WNW165" s="1410"/>
      <c r="WNX165" s="1410"/>
      <c r="WNY165" s="1410"/>
      <c r="WNZ165" s="1410"/>
      <c r="WOA165" s="1410"/>
      <c r="WOB165" s="1410"/>
      <c r="WOC165" s="1410"/>
      <c r="WOD165" s="1410"/>
      <c r="WOE165" s="1410"/>
      <c r="WOF165" s="1410"/>
      <c r="WOG165" s="1410"/>
      <c r="WOH165" s="1410"/>
      <c r="WOI165" s="1410"/>
      <c r="WOJ165" s="1410"/>
      <c r="WOK165" s="1410"/>
      <c r="WOL165" s="1410"/>
      <c r="WOM165" s="1410"/>
      <c r="WON165" s="1410"/>
      <c r="WOO165" s="1410"/>
      <c r="WOP165" s="1410"/>
      <c r="WOQ165" s="1410"/>
      <c r="WOR165" s="1410"/>
      <c r="WOS165" s="1410"/>
      <c r="WOT165" s="1410"/>
      <c r="WOU165" s="1410"/>
      <c r="WOV165" s="1410"/>
      <c r="WOW165" s="1410"/>
      <c r="WOX165" s="1410"/>
      <c r="WOY165" s="1410"/>
      <c r="WOZ165" s="1410"/>
      <c r="WPA165" s="1410"/>
      <c r="WPB165" s="1410"/>
      <c r="WPC165" s="1410"/>
      <c r="WPD165" s="1410"/>
      <c r="WPE165" s="1410"/>
      <c r="WPF165" s="1410"/>
      <c r="WPG165" s="1410"/>
      <c r="WPH165" s="1410"/>
      <c r="WPI165" s="1410"/>
      <c r="WPJ165" s="1410"/>
      <c r="WPK165" s="1410"/>
      <c r="WPL165" s="1410"/>
      <c r="WPM165" s="1410"/>
      <c r="WPN165" s="1410"/>
      <c r="WPO165" s="1410"/>
      <c r="WPP165" s="1410"/>
      <c r="WPQ165" s="1410"/>
      <c r="WPR165" s="1410"/>
      <c r="WPS165" s="1410"/>
      <c r="WPT165" s="1410"/>
      <c r="WPU165" s="1410"/>
      <c r="WPV165" s="1410"/>
      <c r="WPW165" s="1410"/>
      <c r="WPX165" s="1410"/>
      <c r="WPY165" s="1410"/>
      <c r="WPZ165" s="1410"/>
      <c r="WQA165" s="1410"/>
      <c r="WQB165" s="1410"/>
      <c r="WQC165" s="1410"/>
      <c r="WQD165" s="1410"/>
      <c r="WQE165" s="1410"/>
      <c r="WQF165" s="1410"/>
      <c r="WQG165" s="1410"/>
      <c r="WQH165" s="1410"/>
      <c r="WQI165" s="1410"/>
      <c r="WQJ165" s="1410"/>
      <c r="WQK165" s="1410"/>
      <c r="WQL165" s="1410"/>
      <c r="WQM165" s="1410"/>
      <c r="WQN165" s="1410"/>
      <c r="WQO165" s="1410"/>
      <c r="WQP165" s="1410"/>
      <c r="WQQ165" s="1410"/>
      <c r="WQR165" s="1410"/>
      <c r="WQS165" s="1410"/>
      <c r="WQT165" s="1410"/>
      <c r="WQU165" s="1410"/>
      <c r="WQV165" s="1410"/>
      <c r="WQW165" s="1410"/>
      <c r="WQX165" s="1410"/>
      <c r="WQY165" s="1410"/>
      <c r="WQZ165" s="1410"/>
      <c r="WRA165" s="1410"/>
      <c r="WRB165" s="1410"/>
      <c r="WRC165" s="1410"/>
      <c r="WRD165" s="1410"/>
      <c r="WRE165" s="1410"/>
      <c r="WRF165" s="1410"/>
      <c r="WRG165" s="1410"/>
      <c r="WRH165" s="1410"/>
      <c r="WRI165" s="1410"/>
      <c r="WRJ165" s="1410"/>
      <c r="WRK165" s="1410"/>
      <c r="WRL165" s="1410"/>
      <c r="WRM165" s="1410"/>
      <c r="WRN165" s="1410"/>
      <c r="WRO165" s="1410"/>
      <c r="WRP165" s="1410"/>
      <c r="WRQ165" s="1410"/>
      <c r="WRR165" s="1410"/>
      <c r="WRS165" s="1410"/>
      <c r="WRT165" s="1410"/>
      <c r="WRU165" s="1410"/>
      <c r="WRV165" s="1410"/>
      <c r="WRW165" s="1410"/>
      <c r="WRX165" s="1410"/>
      <c r="WRY165" s="1410"/>
      <c r="WRZ165" s="1410"/>
      <c r="WSA165" s="1410"/>
      <c r="WSB165" s="1410"/>
      <c r="WSC165" s="1410"/>
      <c r="WSD165" s="1410"/>
      <c r="WSE165" s="1410"/>
      <c r="WSF165" s="1410"/>
      <c r="WSG165" s="1410"/>
      <c r="WSH165" s="1410"/>
      <c r="WSI165" s="1410"/>
      <c r="WSJ165" s="1410"/>
      <c r="WSK165" s="1410"/>
      <c r="WSL165" s="1410"/>
      <c r="WSM165" s="1410"/>
      <c r="WSN165" s="1410"/>
      <c r="WSO165" s="1410"/>
      <c r="WSP165" s="1410"/>
      <c r="WSQ165" s="1410"/>
      <c r="WSR165" s="1410"/>
      <c r="WSS165" s="1410"/>
      <c r="WST165" s="1410"/>
      <c r="WSU165" s="1410"/>
      <c r="WSV165" s="1410"/>
      <c r="WSW165" s="1410"/>
      <c r="WSX165" s="1410"/>
      <c r="WSY165" s="1410"/>
      <c r="WSZ165" s="1410"/>
      <c r="WTA165" s="1410"/>
      <c r="WTB165" s="1410"/>
      <c r="WTC165" s="1410"/>
      <c r="WTD165" s="1410"/>
      <c r="WTE165" s="1410"/>
      <c r="WTF165" s="1410"/>
      <c r="WTG165" s="1410"/>
      <c r="WTH165" s="1410"/>
      <c r="WTI165" s="1410"/>
      <c r="WTJ165" s="1410"/>
      <c r="WTK165" s="1410"/>
      <c r="WTL165" s="1410"/>
      <c r="WTM165" s="1410"/>
      <c r="WTN165" s="1410"/>
      <c r="WTO165" s="1410"/>
      <c r="WTP165" s="1410"/>
      <c r="WTQ165" s="1410"/>
      <c r="WTR165" s="1410"/>
      <c r="WTS165" s="1410"/>
      <c r="WTT165" s="1410"/>
      <c r="WTU165" s="1410"/>
      <c r="WTV165" s="1410"/>
      <c r="WTW165" s="1410"/>
      <c r="WTX165" s="1410"/>
      <c r="WTY165" s="1410"/>
      <c r="WTZ165" s="1410"/>
      <c r="WUA165" s="1410"/>
      <c r="WUB165" s="1410"/>
      <c r="WUC165" s="1410"/>
      <c r="WUD165" s="1410"/>
      <c r="WUE165" s="1410"/>
      <c r="WUF165" s="1410"/>
      <c r="WUG165" s="1410"/>
      <c r="WUH165" s="1410"/>
      <c r="WUI165" s="1410"/>
      <c r="WUJ165" s="1410"/>
      <c r="WUK165" s="1410"/>
      <c r="WUL165" s="1410"/>
      <c r="WUM165" s="1410"/>
      <c r="WUN165" s="1410"/>
      <c r="WUO165" s="1410"/>
      <c r="WUP165" s="1410"/>
      <c r="WUQ165" s="1410"/>
      <c r="WUR165" s="1410"/>
      <c r="WUS165" s="1410"/>
      <c r="WUT165" s="1410"/>
      <c r="WUU165" s="1410"/>
      <c r="WUV165" s="1410"/>
      <c r="WUW165" s="1410"/>
      <c r="WUX165" s="1410"/>
      <c r="WUY165" s="1410"/>
      <c r="WUZ165" s="1410"/>
      <c r="WVA165" s="1410"/>
      <c r="WVB165" s="1410"/>
      <c r="WVC165" s="1410"/>
      <c r="WVD165" s="1410"/>
      <c r="WVE165" s="1410"/>
      <c r="WVF165" s="1410"/>
      <c r="WVG165" s="1410"/>
      <c r="WVH165" s="1410"/>
      <c r="WVI165" s="1410"/>
      <c r="WVJ165" s="1410"/>
      <c r="WVK165" s="1410"/>
      <c r="WVL165" s="1410"/>
      <c r="WVM165" s="1410"/>
      <c r="WVN165" s="1410"/>
      <c r="WVO165" s="1410"/>
      <c r="WVP165" s="1410"/>
      <c r="WVQ165" s="1410"/>
      <c r="WVR165" s="1410"/>
      <c r="WVS165" s="1410"/>
      <c r="WVT165" s="1410"/>
      <c r="WVU165" s="1410"/>
      <c r="WVV165" s="1410"/>
      <c r="WVW165" s="1410"/>
      <c r="WVX165" s="1410"/>
      <c r="WVY165" s="1410"/>
      <c r="WVZ165" s="1410"/>
      <c r="WWA165" s="1410"/>
      <c r="WWB165" s="1410"/>
      <c r="WWC165" s="1410"/>
      <c r="WWD165" s="1410"/>
      <c r="WWE165" s="1410"/>
      <c r="WWF165" s="1410"/>
      <c r="WWG165" s="1410"/>
      <c r="WWH165" s="1410"/>
      <c r="WWI165" s="1410"/>
      <c r="WWJ165" s="1410"/>
      <c r="WWK165" s="1410"/>
      <c r="WWL165" s="1410"/>
      <c r="WWM165" s="1410"/>
      <c r="WWN165" s="1410"/>
      <c r="WWO165" s="1410"/>
      <c r="WWP165" s="1410"/>
      <c r="WWQ165" s="1410"/>
      <c r="WWR165" s="1410"/>
      <c r="WWS165" s="1410"/>
      <c r="WWT165" s="1410"/>
      <c r="WWU165" s="1410"/>
      <c r="WWV165" s="1410"/>
      <c r="WWW165" s="1410"/>
      <c r="WWX165" s="1410"/>
      <c r="WWY165" s="1410"/>
      <c r="WWZ165" s="1410"/>
      <c r="WXA165" s="1410"/>
      <c r="WXB165" s="1410"/>
      <c r="WXC165" s="1410"/>
      <c r="WXD165" s="1410"/>
      <c r="WXE165" s="1410"/>
      <c r="WXF165" s="1410"/>
      <c r="WXG165" s="1410"/>
      <c r="WXH165" s="1410"/>
      <c r="WXI165" s="1410"/>
      <c r="WXJ165" s="1410"/>
      <c r="WXK165" s="1410"/>
      <c r="WXL165" s="1410"/>
      <c r="WXM165" s="1410"/>
      <c r="WXN165" s="1410"/>
      <c r="WXO165" s="1410"/>
      <c r="WXP165" s="1410"/>
      <c r="WXQ165" s="1410"/>
      <c r="WXR165" s="1410"/>
      <c r="WXS165" s="1410"/>
      <c r="WXT165" s="1410"/>
      <c r="WXU165" s="1410"/>
      <c r="WXV165" s="1410"/>
      <c r="WXW165" s="1410"/>
      <c r="WXX165" s="1410"/>
      <c r="WXY165" s="1410"/>
      <c r="WXZ165" s="1410"/>
      <c r="WYA165" s="1410"/>
      <c r="WYB165" s="1410"/>
      <c r="WYC165" s="1410"/>
      <c r="WYD165" s="1410"/>
      <c r="WYE165" s="1410"/>
      <c r="WYF165" s="1410"/>
      <c r="WYG165" s="1410"/>
      <c r="WYH165" s="1410"/>
      <c r="WYI165" s="1410"/>
      <c r="WYJ165" s="1410"/>
      <c r="WYK165" s="1410"/>
      <c r="WYL165" s="1410"/>
      <c r="WYM165" s="1410"/>
      <c r="WYN165" s="1410"/>
      <c r="WYO165" s="1410"/>
      <c r="WYP165" s="1410"/>
      <c r="WYQ165" s="1410"/>
      <c r="WYR165" s="1410"/>
      <c r="WYS165" s="1410"/>
      <c r="WYT165" s="1410"/>
      <c r="WYU165" s="1410"/>
      <c r="WYV165" s="1410"/>
      <c r="WYW165" s="1410"/>
      <c r="WYX165" s="1410"/>
      <c r="WYY165" s="1410"/>
      <c r="WYZ165" s="1410"/>
      <c r="WZA165" s="1410"/>
      <c r="WZB165" s="1410"/>
      <c r="WZC165" s="1410"/>
      <c r="WZD165" s="1410"/>
      <c r="WZE165" s="1410"/>
      <c r="WZF165" s="1410"/>
      <c r="WZG165" s="1410"/>
      <c r="WZH165" s="1410"/>
      <c r="WZI165" s="1410"/>
      <c r="WZJ165" s="1410"/>
      <c r="WZK165" s="1410"/>
      <c r="WZL165" s="1410"/>
      <c r="WZM165" s="1410"/>
      <c r="WZN165" s="1410"/>
      <c r="WZO165" s="1410"/>
      <c r="WZP165" s="1410"/>
      <c r="WZQ165" s="1410"/>
      <c r="WZR165" s="1410"/>
      <c r="WZS165" s="1410"/>
      <c r="WZT165" s="1410"/>
      <c r="WZU165" s="1410"/>
      <c r="WZV165" s="1410"/>
      <c r="WZW165" s="1410"/>
      <c r="WZX165" s="1410"/>
      <c r="WZY165" s="1410"/>
      <c r="WZZ165" s="1410"/>
      <c r="XAA165" s="1410"/>
      <c r="XAB165" s="1410"/>
      <c r="XAC165" s="1410"/>
      <c r="XAD165" s="1410"/>
      <c r="XAE165" s="1410"/>
      <c r="XAF165" s="1410"/>
      <c r="XAG165" s="1410"/>
      <c r="XAH165" s="1410"/>
      <c r="XAI165" s="1410"/>
      <c r="XAJ165" s="1410"/>
      <c r="XAK165" s="1410"/>
      <c r="XAL165" s="1410"/>
      <c r="XAM165" s="1410"/>
      <c r="XAN165" s="1410"/>
      <c r="XAO165" s="1410"/>
      <c r="XAP165" s="1410"/>
      <c r="XAQ165" s="1410"/>
      <c r="XAR165" s="1410"/>
      <c r="XAS165" s="1410"/>
      <c r="XAT165" s="1410"/>
      <c r="XAU165" s="1410"/>
      <c r="XAV165" s="1410"/>
      <c r="XAW165" s="1410"/>
      <c r="XAX165" s="1410"/>
      <c r="XAY165" s="1410"/>
      <c r="XAZ165" s="1410"/>
      <c r="XBA165" s="1410"/>
      <c r="XBB165" s="1410"/>
      <c r="XBC165" s="1410"/>
      <c r="XBD165" s="1410"/>
      <c r="XBE165" s="1410"/>
      <c r="XBF165" s="1410"/>
      <c r="XBG165" s="1410"/>
      <c r="XBH165" s="1410"/>
      <c r="XBI165" s="1410"/>
      <c r="XBJ165" s="1410"/>
      <c r="XBK165" s="1410"/>
      <c r="XBL165" s="1410"/>
      <c r="XBM165" s="1410"/>
      <c r="XBN165" s="1410"/>
      <c r="XBO165" s="1410"/>
      <c r="XBP165" s="1410"/>
      <c r="XBQ165" s="1410"/>
      <c r="XBR165" s="1410"/>
      <c r="XBS165" s="1410"/>
      <c r="XBT165" s="1410"/>
      <c r="XBU165" s="1410"/>
      <c r="XBV165" s="1410"/>
      <c r="XBW165" s="1410"/>
      <c r="XBX165" s="1410"/>
      <c r="XBY165" s="1410"/>
      <c r="XBZ165" s="1410"/>
      <c r="XCA165" s="1410"/>
      <c r="XCB165" s="1410"/>
      <c r="XCC165" s="1410"/>
      <c r="XCD165" s="1410"/>
      <c r="XCE165" s="1410"/>
      <c r="XCF165" s="1410"/>
      <c r="XCG165" s="1410"/>
      <c r="XCH165" s="1410"/>
      <c r="XCI165" s="1410"/>
      <c r="XCJ165" s="1410"/>
      <c r="XCK165" s="1410"/>
      <c r="XCL165" s="1410"/>
      <c r="XCM165" s="1410"/>
      <c r="XCN165" s="1410"/>
      <c r="XCO165" s="1410"/>
      <c r="XCP165" s="1410"/>
      <c r="XCQ165" s="1410"/>
      <c r="XCR165" s="1410"/>
      <c r="XCS165" s="1410"/>
      <c r="XCT165" s="1410"/>
      <c r="XCU165" s="1410"/>
      <c r="XCV165" s="1410"/>
      <c r="XCW165" s="1410"/>
      <c r="XCX165" s="1410"/>
      <c r="XCY165" s="1410"/>
      <c r="XCZ165" s="1410"/>
      <c r="XDA165" s="1410"/>
      <c r="XDB165" s="1410"/>
      <c r="XDC165" s="1410"/>
      <c r="XDD165" s="1410"/>
      <c r="XDE165" s="1410"/>
      <c r="XDF165" s="1410"/>
      <c r="XDG165" s="1410"/>
      <c r="XDH165" s="1410"/>
      <c r="XDI165" s="1410"/>
      <c r="XDJ165" s="1410"/>
      <c r="XDK165" s="1410"/>
      <c r="XDL165" s="1410"/>
      <c r="XDM165" s="1410"/>
      <c r="XDN165" s="1410"/>
      <c r="XDO165" s="1410"/>
      <c r="XDP165" s="1410"/>
      <c r="XDQ165" s="1410"/>
      <c r="XDR165" s="1410"/>
      <c r="XDS165" s="1410"/>
      <c r="XDT165" s="1410"/>
      <c r="XDU165" s="1410"/>
      <c r="XDV165" s="1410"/>
      <c r="XDW165" s="1410"/>
      <c r="XDX165" s="1410"/>
      <c r="XDY165" s="1410"/>
      <c r="XDZ165" s="1410"/>
      <c r="XEA165" s="1410"/>
      <c r="XEB165" s="1410"/>
      <c r="XEC165" s="1410"/>
      <c r="XED165" s="1410"/>
      <c r="XEE165" s="1410"/>
      <c r="XEF165" s="1410"/>
      <c r="XEG165" s="1410"/>
      <c r="XEH165" s="1410"/>
      <c r="XEI165" s="1410"/>
      <c r="XEJ165" s="1410"/>
      <c r="XEK165" s="1410"/>
      <c r="XEL165" s="1410"/>
      <c r="XEM165" s="1410"/>
      <c r="XEN165" s="1410"/>
      <c r="XEO165" s="1410"/>
      <c r="XEP165" s="1410"/>
      <c r="XEQ165" s="1410"/>
    </row>
    <row r="166" spans="1:16371" ht="11.25" customHeight="1">
      <c r="A166" s="1138"/>
      <c r="B166" s="1580"/>
      <c r="C166" s="1514" t="s">
        <v>935</v>
      </c>
      <c r="D166" s="1514"/>
      <c r="E166" s="1140"/>
      <c r="F166" s="1140"/>
      <c r="G166" s="1140"/>
      <c r="H166" s="1140"/>
      <c r="I166" s="1140"/>
      <c r="J166" s="1140"/>
      <c r="K166" s="1140"/>
      <c r="L166" s="4276"/>
      <c r="M166" s="4220"/>
      <c r="N166" s="4220"/>
      <c r="O166" s="4220"/>
      <c r="P166" s="4220"/>
      <c r="Q166" s="4220"/>
      <c r="R166" s="4220"/>
      <c r="S166" s="4220"/>
      <c r="T166" s="1484"/>
    </row>
    <row r="167" spans="1:16371" ht="5.25" customHeight="1">
      <c r="A167" s="1510"/>
      <c r="B167" s="1520"/>
      <c r="C167" s="1521"/>
      <c r="D167" s="1521"/>
      <c r="E167" s="1519"/>
      <c r="F167" s="1519"/>
      <c r="G167" s="1519"/>
      <c r="H167" s="1519"/>
      <c r="I167" s="1519"/>
      <c r="J167" s="1519"/>
      <c r="K167" s="1519"/>
      <c r="L167" s="1566"/>
      <c r="M167" s="1550"/>
      <c r="N167" s="1567"/>
      <c r="O167" s="1568"/>
      <c r="P167" s="1550"/>
      <c r="Q167" s="1550"/>
      <c r="R167" s="1520"/>
      <c r="S167" s="1520"/>
      <c r="T167" s="1551"/>
    </row>
    <row r="168" spans="1:16371" ht="5.25" customHeight="1">
      <c r="A168" s="1138"/>
      <c r="B168" s="1488"/>
      <c r="C168" s="1514"/>
      <c r="D168" s="1514"/>
      <c r="E168" s="1140"/>
      <c r="F168" s="1140"/>
      <c r="G168" s="1140"/>
      <c r="H168" s="1140"/>
      <c r="I168" s="1140"/>
      <c r="J168" s="1140"/>
      <c r="K168" s="1140"/>
      <c r="L168" s="1160"/>
      <c r="M168" s="1451"/>
      <c r="N168" s="1565"/>
      <c r="O168" s="1457"/>
      <c r="P168" s="1451"/>
      <c r="Q168" s="1451"/>
      <c r="R168" s="1488"/>
      <c r="S168" s="1488"/>
      <c r="T168" s="1484"/>
    </row>
    <row r="169" spans="1:16371" ht="5.25" customHeight="1">
      <c r="A169" s="1138"/>
      <c r="B169" s="1488"/>
      <c r="C169" s="1514"/>
      <c r="D169" s="1514"/>
      <c r="E169" s="1140"/>
      <c r="F169" s="1140"/>
      <c r="G169" s="1140"/>
      <c r="H169" s="1140"/>
      <c r="I169" s="1140"/>
      <c r="J169" s="1140"/>
      <c r="K169" s="1140"/>
      <c r="L169" s="1160"/>
      <c r="M169" s="1451"/>
      <c r="N169" s="1565"/>
      <c r="O169" s="1457"/>
      <c r="P169" s="1451"/>
      <c r="Q169" s="1451"/>
      <c r="R169" s="1488"/>
      <c r="S169" s="1488"/>
      <c r="T169" s="1484"/>
    </row>
    <row r="170" spans="1:16371" ht="11.25" customHeight="1">
      <c r="A170" s="1138"/>
      <c r="B170" s="1450">
        <v>9.26</v>
      </c>
      <c r="C170" s="1139" t="s">
        <v>936</v>
      </c>
      <c r="D170" s="1140"/>
      <c r="E170" s="1140"/>
      <c r="F170" s="1140"/>
      <c r="G170" s="1140"/>
      <c r="H170" s="1140"/>
      <c r="I170" s="1140"/>
      <c r="J170" s="1140"/>
      <c r="K170" s="1140"/>
      <c r="L170" s="4276">
        <v>17</v>
      </c>
      <c r="M170" s="4220"/>
      <c r="N170" s="4220"/>
      <c r="O170" s="4220"/>
      <c r="P170" s="4220"/>
      <c r="Q170" s="4220"/>
      <c r="R170" s="4220"/>
      <c r="S170" s="4220"/>
      <c r="T170" s="1484"/>
    </row>
    <row r="171" spans="1:16371" ht="11.25" customHeight="1">
      <c r="A171" s="1138"/>
      <c r="B171" s="1427"/>
      <c r="C171" s="1141" t="s">
        <v>937</v>
      </c>
      <c r="D171" s="1140"/>
      <c r="E171" s="1140"/>
      <c r="F171" s="1140"/>
      <c r="G171" s="1140"/>
      <c r="H171" s="1140"/>
      <c r="I171" s="1140"/>
      <c r="J171" s="1140"/>
      <c r="K171" s="1140"/>
      <c r="L171" s="4276"/>
      <c r="M171" s="4220"/>
      <c r="N171" s="4220"/>
      <c r="O171" s="4220"/>
      <c r="P171" s="4220"/>
      <c r="Q171" s="4220"/>
      <c r="R171" s="4220"/>
      <c r="S171" s="4220"/>
      <c r="T171" s="1484"/>
    </row>
    <row r="172" spans="1:16371" ht="5.25" customHeight="1">
      <c r="A172" s="1510"/>
      <c r="B172" s="1520"/>
      <c r="C172" s="1521"/>
      <c r="D172" s="1521"/>
      <c r="E172" s="1519"/>
      <c r="F172" s="1519"/>
      <c r="G172" s="1519"/>
      <c r="H172" s="1519"/>
      <c r="I172" s="1519"/>
      <c r="J172" s="1519"/>
      <c r="K172" s="1519"/>
      <c r="L172" s="1566"/>
      <c r="M172" s="1550"/>
      <c r="N172" s="1567"/>
      <c r="O172" s="1568"/>
      <c r="P172" s="1550"/>
      <c r="Q172" s="1550"/>
      <c r="R172" s="1520"/>
      <c r="S172" s="1520"/>
      <c r="T172" s="1551"/>
    </row>
    <row r="173" spans="1:16371" ht="6.75" customHeight="1">
      <c r="A173" s="1138"/>
      <c r="B173" s="1488"/>
      <c r="C173" s="1514"/>
      <c r="D173" s="1514"/>
      <c r="E173" s="1140"/>
      <c r="F173" s="1140"/>
      <c r="G173" s="1140"/>
      <c r="H173" s="1140"/>
      <c r="I173" s="1140"/>
      <c r="J173" s="1140"/>
      <c r="K173" s="1140"/>
      <c r="L173" s="1160"/>
      <c r="M173" s="1451"/>
      <c r="N173" s="1565"/>
      <c r="O173" s="1457"/>
      <c r="P173" s="1451"/>
      <c r="Q173" s="1451"/>
      <c r="R173" s="1488"/>
      <c r="S173" s="1488"/>
      <c r="T173" s="1484"/>
    </row>
    <row r="174" spans="1:16371" ht="11.25" customHeight="1">
      <c r="A174" s="1138"/>
      <c r="B174" s="1450">
        <v>9.27</v>
      </c>
      <c r="C174" s="1139" t="s">
        <v>938</v>
      </c>
      <c r="D174" s="1140"/>
      <c r="E174" s="1140"/>
      <c r="F174" s="1140"/>
      <c r="G174" s="1140"/>
      <c r="H174" s="1140"/>
      <c r="I174" s="1140"/>
      <c r="J174" s="1140"/>
      <c r="K174" s="1140"/>
      <c r="L174" s="4276">
        <v>18</v>
      </c>
      <c r="M174" s="4220"/>
      <c r="N174" s="4220"/>
      <c r="O174" s="4220"/>
      <c r="P174" s="4220"/>
      <c r="Q174" s="4220"/>
      <c r="R174" s="4220"/>
      <c r="S174" s="4220"/>
      <c r="T174" s="1484"/>
    </row>
    <row r="175" spans="1:16371" ht="11.25" customHeight="1">
      <c r="A175" s="1138"/>
      <c r="B175" s="1427"/>
      <c r="C175" s="1141" t="s">
        <v>2619</v>
      </c>
      <c r="D175" s="1140"/>
      <c r="E175" s="1140"/>
      <c r="F175" s="1140"/>
      <c r="G175" s="1140"/>
      <c r="H175" s="1140"/>
      <c r="I175" s="1140"/>
      <c r="J175" s="1140"/>
      <c r="K175" s="1140"/>
      <c r="L175" s="4276"/>
      <c r="M175" s="4220"/>
      <c r="N175" s="4220"/>
      <c r="O175" s="4220"/>
      <c r="P175" s="4220"/>
      <c r="Q175" s="4220"/>
      <c r="R175" s="4220"/>
      <c r="S175" s="4220"/>
      <c r="T175" s="1484"/>
    </row>
    <row r="176" spans="1:16371" ht="11.25" customHeight="1">
      <c r="A176" s="1138"/>
      <c r="B176" s="1427"/>
      <c r="C176" s="1557"/>
      <c r="D176" s="1558"/>
      <c r="E176" s="1558"/>
      <c r="F176" s="1558"/>
      <c r="G176" s="1558"/>
      <c r="H176" s="1558"/>
      <c r="I176" s="1558"/>
      <c r="J176" s="1140"/>
      <c r="K176" s="1140"/>
      <c r="L176" s="1214"/>
      <c r="M176" s="1569"/>
      <c r="N176" s="1569"/>
      <c r="O176" s="1569"/>
      <c r="P176" s="1569"/>
      <c r="Q176" s="1569"/>
      <c r="R176" s="1569"/>
      <c r="S176" s="1569"/>
      <c r="T176" s="1484"/>
    </row>
    <row r="177" spans="1:25" ht="6.75" customHeight="1">
      <c r="A177" s="1510"/>
      <c r="B177" s="1511"/>
      <c r="C177" s="1518"/>
      <c r="D177" s="1519"/>
      <c r="E177" s="1519"/>
      <c r="F177" s="1519"/>
      <c r="G177" s="1519"/>
      <c r="H177" s="1519"/>
      <c r="I177" s="1519"/>
      <c r="J177" s="1519"/>
      <c r="K177" s="1519"/>
      <c r="L177" s="1540"/>
      <c r="M177" s="1541"/>
      <c r="N177" s="1541"/>
      <c r="O177" s="1541"/>
      <c r="P177" s="1541"/>
      <c r="Q177" s="1541"/>
      <c r="R177" s="1541"/>
      <c r="S177" s="1541"/>
      <c r="T177" s="1551"/>
    </row>
    <row r="178" spans="1:25" ht="5.25" customHeight="1">
      <c r="A178" s="1138"/>
      <c r="B178" s="1427"/>
      <c r="C178" s="1141"/>
      <c r="D178" s="1140"/>
      <c r="E178" s="1140"/>
      <c r="F178" s="1140"/>
      <c r="G178" s="1140"/>
      <c r="H178" s="1140"/>
      <c r="I178" s="1140"/>
      <c r="J178" s="1140"/>
      <c r="K178" s="1140"/>
      <c r="L178" s="1214"/>
      <c r="M178" s="1314"/>
      <c r="N178" s="1314"/>
      <c r="O178" s="1314"/>
      <c r="P178" s="1314"/>
      <c r="Q178" s="1314"/>
      <c r="R178" s="1314"/>
      <c r="S178" s="1314"/>
      <c r="T178" s="1484"/>
    </row>
    <row r="179" spans="1:25">
      <c r="A179" s="1138"/>
      <c r="B179" s="1450">
        <v>9.2799999999999994</v>
      </c>
      <c r="C179" s="1139" t="s">
        <v>939</v>
      </c>
      <c r="D179" s="1140"/>
      <c r="E179" s="1140"/>
      <c r="F179" s="1140"/>
      <c r="G179" s="1140"/>
      <c r="H179" s="1140"/>
      <c r="I179" s="1140"/>
      <c r="J179" s="1140"/>
      <c r="K179" s="1140"/>
      <c r="L179" s="4277"/>
      <c r="M179" s="1451"/>
      <c r="N179" s="1565"/>
      <c r="O179" s="1451"/>
      <c r="P179" s="1451"/>
      <c r="Q179" s="1451"/>
      <c r="R179" s="1451"/>
      <c r="S179" s="1451"/>
      <c r="T179" s="1484"/>
    </row>
    <row r="180" spans="1:25" ht="9.75" customHeight="1">
      <c r="A180" s="1138"/>
      <c r="B180" s="1559"/>
      <c r="C180" s="1141" t="s">
        <v>940</v>
      </c>
      <c r="D180" s="1140"/>
      <c r="E180" s="1140"/>
      <c r="F180" s="1140"/>
      <c r="G180" s="1140"/>
      <c r="H180" s="1140"/>
      <c r="I180" s="1140"/>
      <c r="J180" s="1140"/>
      <c r="K180" s="1140"/>
      <c r="L180" s="4277"/>
      <c r="M180" s="1451"/>
      <c r="N180" s="1565"/>
      <c r="O180" s="1451"/>
      <c r="P180" s="1451"/>
      <c r="Q180" s="1451"/>
      <c r="R180" s="1451"/>
      <c r="S180" s="1451"/>
      <c r="T180" s="1484"/>
    </row>
    <row r="181" spans="1:25" ht="1.5" customHeight="1">
      <c r="A181" s="1138"/>
      <c r="B181" s="1427"/>
      <c r="C181" s="1140"/>
      <c r="D181" s="1140"/>
      <c r="E181" s="1140"/>
      <c r="F181" s="1140"/>
      <c r="G181" s="1140"/>
      <c r="H181" s="1140"/>
      <c r="I181" s="1140"/>
      <c r="J181" s="1140"/>
      <c r="K181" s="1140"/>
      <c r="L181" s="1160"/>
      <c r="M181" s="1451"/>
      <c r="N181" s="1565"/>
      <c r="O181" s="1451"/>
      <c r="P181" s="1451"/>
      <c r="Q181" s="1451"/>
      <c r="R181" s="1451"/>
      <c r="S181" s="1451"/>
      <c r="T181" s="1484"/>
    </row>
    <row r="182" spans="1:25" ht="11.25" customHeight="1">
      <c r="A182" s="1138"/>
      <c r="B182" s="1427"/>
      <c r="C182" s="1160" t="s">
        <v>252</v>
      </c>
      <c r="D182" s="1139" t="s">
        <v>792</v>
      </c>
      <c r="E182" s="1140"/>
      <c r="F182" s="1140"/>
      <c r="G182" s="1139"/>
      <c r="H182" s="1140"/>
      <c r="I182" s="1140"/>
      <c r="J182" s="1140"/>
      <c r="K182" s="1140"/>
      <c r="L182" s="4278">
        <v>19</v>
      </c>
      <c r="M182" s="4220"/>
      <c r="N182" s="4220"/>
      <c r="O182" s="4220"/>
      <c r="P182" s="4220"/>
      <c r="Q182" s="4220"/>
      <c r="R182" s="4220"/>
      <c r="S182" s="4220"/>
      <c r="T182" s="1484"/>
    </row>
    <row r="183" spans="1:25" ht="11.25" customHeight="1">
      <c r="A183" s="1138"/>
      <c r="B183" s="1427"/>
      <c r="C183" s="1560"/>
      <c r="D183" s="1141" t="s">
        <v>793</v>
      </c>
      <c r="E183" s="1140"/>
      <c r="F183" s="1140"/>
      <c r="G183" s="1141"/>
      <c r="H183" s="1140"/>
      <c r="I183" s="1140"/>
      <c r="J183" s="1140"/>
      <c r="K183" s="1140"/>
      <c r="L183" s="4278"/>
      <c r="M183" s="4220"/>
      <c r="N183" s="4220"/>
      <c r="O183" s="4220"/>
      <c r="P183" s="4220"/>
      <c r="Q183" s="4220"/>
      <c r="R183" s="4220"/>
      <c r="S183" s="4220"/>
      <c r="T183" s="1484"/>
    </row>
    <row r="184" spans="1:25" ht="4.5" customHeight="1">
      <c r="A184" s="1138"/>
      <c r="B184" s="1427"/>
      <c r="C184" s="1140"/>
      <c r="D184" s="1140"/>
      <c r="E184" s="1140"/>
      <c r="F184" s="1140"/>
      <c r="G184" s="1140"/>
      <c r="H184" s="1140"/>
      <c r="I184" s="1140"/>
      <c r="J184" s="1140"/>
      <c r="K184" s="1140"/>
      <c r="L184" s="1160"/>
      <c r="M184" s="1451"/>
      <c r="N184" s="1565"/>
      <c r="O184" s="1451"/>
      <c r="P184" s="1451"/>
      <c r="Q184" s="1451"/>
      <c r="R184" s="1451"/>
      <c r="S184" s="1451"/>
      <c r="T184" s="1484"/>
    </row>
    <row r="185" spans="1:25" ht="11.25" customHeight="1">
      <c r="A185" s="1138"/>
      <c r="B185" s="1427"/>
      <c r="C185" s="1160" t="s">
        <v>255</v>
      </c>
      <c r="D185" s="1139" t="s">
        <v>941</v>
      </c>
      <c r="E185" s="1140"/>
      <c r="F185" s="1140"/>
      <c r="G185" s="1140"/>
      <c r="H185" s="1140"/>
      <c r="I185" s="1140"/>
      <c r="J185" s="1140"/>
      <c r="K185" s="1140"/>
      <c r="L185" s="4278">
        <v>20</v>
      </c>
      <c r="M185" s="4220"/>
      <c r="N185" s="4220"/>
      <c r="O185" s="4220"/>
      <c r="P185" s="4220"/>
      <c r="Q185" s="4220"/>
      <c r="R185" s="4220"/>
      <c r="S185" s="4220"/>
      <c r="T185" s="1484"/>
    </row>
    <row r="186" spans="1:25" ht="11.25" customHeight="1">
      <c r="A186" s="1138"/>
      <c r="B186" s="1427"/>
      <c r="C186" s="1140"/>
      <c r="D186" s="1141" t="s">
        <v>942</v>
      </c>
      <c r="E186" s="1140"/>
      <c r="F186" s="1140"/>
      <c r="G186" s="1140"/>
      <c r="H186" s="1140"/>
      <c r="I186" s="1140"/>
      <c r="J186" s="1140"/>
      <c r="K186" s="1140"/>
      <c r="L186" s="4278"/>
      <c r="M186" s="4220"/>
      <c r="N186" s="4220"/>
      <c r="O186" s="4220"/>
      <c r="P186" s="4220"/>
      <c r="Q186" s="4220"/>
      <c r="R186" s="4220"/>
      <c r="S186" s="4220"/>
      <c r="T186" s="1484"/>
    </row>
    <row r="187" spans="1:25" ht="6.75" customHeight="1">
      <c r="A187" s="1510"/>
      <c r="B187" s="1511"/>
      <c r="C187" s="1518"/>
      <c r="D187" s="1519"/>
      <c r="E187" s="1519"/>
      <c r="F187" s="1519"/>
      <c r="G187" s="1519"/>
      <c r="H187" s="1519"/>
      <c r="I187" s="1519"/>
      <c r="J187" s="1519"/>
      <c r="K187" s="1519"/>
      <c r="L187" s="1540"/>
      <c r="M187" s="1541"/>
      <c r="N187" s="1541"/>
      <c r="O187" s="1541"/>
      <c r="P187" s="1541"/>
      <c r="Q187" s="1541"/>
      <c r="R187" s="1541"/>
      <c r="S187" s="1541"/>
      <c r="T187" s="1551"/>
    </row>
    <row r="188" spans="1:25" ht="6.75" customHeight="1">
      <c r="A188" s="1138"/>
      <c r="B188" s="1427"/>
      <c r="C188" s="1141"/>
      <c r="D188" s="1140"/>
      <c r="E188" s="1140"/>
      <c r="F188" s="1140"/>
      <c r="G188" s="1140"/>
      <c r="H188" s="1140"/>
      <c r="I188" s="1140"/>
      <c r="J188" s="1140"/>
      <c r="K188" s="1140"/>
      <c r="L188" s="1214"/>
      <c r="M188" s="1314"/>
      <c r="N188" s="1314"/>
      <c r="O188" s="1314"/>
      <c r="P188" s="1314"/>
      <c r="Q188" s="1314"/>
      <c r="R188" s="1314"/>
      <c r="S188" s="1314"/>
      <c r="T188" s="1484"/>
    </row>
    <row r="189" spans="1:25" ht="11.25" customHeight="1">
      <c r="A189" s="1138"/>
      <c r="B189" s="1450">
        <v>9.2899999999999991</v>
      </c>
      <c r="C189" s="1139" t="s">
        <v>943</v>
      </c>
      <c r="D189" s="1139"/>
      <c r="E189" s="1140"/>
      <c r="F189" s="1139"/>
      <c r="G189" s="1140"/>
      <c r="H189" s="1140"/>
      <c r="I189" s="1140"/>
      <c r="J189" s="1140"/>
      <c r="K189" s="1140"/>
      <c r="L189" s="4277">
        <v>24</v>
      </c>
      <c r="M189" s="4220"/>
      <c r="N189" s="4220"/>
      <c r="O189" s="4220"/>
      <c r="P189" s="4220"/>
      <c r="Q189" s="4220"/>
      <c r="R189" s="4220"/>
      <c r="S189" s="4220"/>
      <c r="T189" s="1484"/>
    </row>
    <row r="190" spans="1:25" ht="11.25" customHeight="1">
      <c r="A190" s="1138"/>
      <c r="B190" s="1559"/>
      <c r="C190" s="1141" t="s">
        <v>944</v>
      </c>
      <c r="D190" s="1140"/>
      <c r="E190" s="1140"/>
      <c r="F190" s="1140"/>
      <c r="G190" s="1140"/>
      <c r="H190" s="1140"/>
      <c r="I190" s="1140"/>
      <c r="J190" s="1140"/>
      <c r="K190" s="1140"/>
      <c r="L190" s="4277"/>
      <c r="M190" s="4220"/>
      <c r="N190" s="4220"/>
      <c r="O190" s="4220"/>
      <c r="P190" s="4220"/>
      <c r="Q190" s="4220"/>
      <c r="R190" s="4220"/>
      <c r="S190" s="4220"/>
      <c r="T190" s="1484"/>
    </row>
    <row r="191" spans="1:25" ht="4.5" customHeight="1">
      <c r="A191" s="1138"/>
      <c r="B191" s="1427"/>
      <c r="C191" s="412"/>
      <c r="D191" s="1429"/>
      <c r="E191" s="953"/>
      <c r="F191" s="412"/>
      <c r="G191" s="412"/>
      <c r="H191" s="412"/>
      <c r="I191" s="412"/>
      <c r="J191" s="1140"/>
      <c r="K191" s="1140"/>
      <c r="L191" s="383"/>
      <c r="M191" s="383"/>
      <c r="N191" s="383"/>
      <c r="O191" s="383"/>
      <c r="P191" s="383"/>
      <c r="Q191" s="383"/>
      <c r="R191" s="383"/>
      <c r="S191" s="383"/>
      <c r="T191" s="1484"/>
    </row>
    <row r="192" spans="1:25" s="1409" customFormat="1" ht="11.25" customHeight="1">
      <c r="A192" s="1561"/>
      <c r="B192" s="1428"/>
      <c r="C192" s="1562" t="s">
        <v>945</v>
      </c>
      <c r="D192" s="1563"/>
      <c r="E192" s="1564"/>
      <c r="F192" s="1562"/>
      <c r="G192" s="1562"/>
      <c r="H192" s="1562"/>
      <c r="I192" s="1562"/>
      <c r="J192" s="1562"/>
      <c r="K192" s="412"/>
      <c r="L192" s="412"/>
      <c r="M192" s="412"/>
      <c r="N192" s="412"/>
      <c r="O192" s="412"/>
      <c r="P192" s="412"/>
      <c r="Q192" s="412"/>
      <c r="R192" s="412"/>
      <c r="S192" s="412"/>
      <c r="T192" s="1570"/>
      <c r="U192" s="1571"/>
      <c r="V192" s="1571"/>
      <c r="W192" s="1571"/>
      <c r="X192" s="1571"/>
      <c r="Y192" s="1571"/>
    </row>
    <row r="193" spans="1:25" s="1409" customFormat="1" ht="11.25" customHeight="1">
      <c r="A193" s="1561"/>
      <c r="B193" s="1428"/>
      <c r="C193" s="1564" t="s">
        <v>946</v>
      </c>
      <c r="D193" s="1563"/>
      <c r="E193" s="1564"/>
      <c r="F193" s="1562"/>
      <c r="G193" s="1562"/>
      <c r="H193" s="1562"/>
      <c r="I193" s="1562"/>
      <c r="J193" s="1562"/>
      <c r="K193" s="412"/>
      <c r="L193" s="412"/>
      <c r="M193" s="412"/>
      <c r="N193" s="412"/>
      <c r="O193" s="412"/>
      <c r="P193" s="412"/>
      <c r="Q193" s="412"/>
      <c r="R193" s="412"/>
      <c r="S193" s="412"/>
      <c r="T193" s="1570"/>
      <c r="U193" s="1571"/>
      <c r="V193" s="1571"/>
      <c r="W193" s="1571"/>
      <c r="X193" s="1571"/>
      <c r="Y193" s="1571"/>
    </row>
    <row r="194" spans="1:25" s="1409" customFormat="1" ht="11.25" customHeight="1">
      <c r="A194" s="1561"/>
      <c r="B194" s="1428"/>
      <c r="C194" s="1563" t="s">
        <v>947</v>
      </c>
      <c r="D194" s="1563"/>
      <c r="E194" s="1564"/>
      <c r="F194" s="1562"/>
      <c r="G194" s="1562"/>
      <c r="H194" s="1562"/>
      <c r="I194" s="1562"/>
      <c r="J194" s="1562"/>
      <c r="K194" s="412"/>
      <c r="L194" s="412"/>
      <c r="M194" s="412"/>
      <c r="N194" s="412"/>
      <c r="O194" s="412"/>
      <c r="P194" s="412"/>
      <c r="Q194" s="412"/>
      <c r="R194" s="412"/>
      <c r="S194" s="412"/>
      <c r="T194" s="1570"/>
      <c r="U194" s="1571"/>
      <c r="V194" s="1571"/>
      <c r="W194" s="1571"/>
      <c r="X194" s="1571"/>
      <c r="Y194" s="1571"/>
    </row>
    <row r="195" spans="1:25" s="1409" customFormat="1" ht="11.25" customHeight="1">
      <c r="A195" s="412"/>
      <c r="B195" s="1428"/>
      <c r="C195" s="1429"/>
      <c r="D195" s="1429"/>
      <c r="E195" s="953"/>
      <c r="F195" s="412"/>
      <c r="G195" s="412"/>
      <c r="H195" s="412"/>
      <c r="I195" s="412"/>
      <c r="J195" s="412"/>
      <c r="K195" s="412"/>
      <c r="L195" s="412"/>
      <c r="M195" s="412"/>
      <c r="N195" s="412"/>
      <c r="O195" s="412"/>
      <c r="P195" s="412"/>
      <c r="Q195" s="412"/>
      <c r="R195" s="412"/>
      <c r="S195" s="412"/>
      <c r="T195" s="412"/>
      <c r="U195" s="1571"/>
      <c r="V195" s="1571"/>
      <c r="W195" s="1571"/>
      <c r="X195" s="1571"/>
      <c r="Y195" s="1571"/>
    </row>
    <row r="196" spans="1:25" s="1409" customFormat="1" ht="11.25" customHeight="1">
      <c r="A196" s="412"/>
      <c r="B196" s="1428"/>
      <c r="C196" s="1429"/>
      <c r="D196" s="1429"/>
      <c r="E196" s="953"/>
      <c r="F196" s="412"/>
      <c r="G196" s="412"/>
      <c r="H196" s="412"/>
      <c r="I196" s="412"/>
      <c r="J196" s="412"/>
      <c r="K196" s="412"/>
      <c r="L196" s="412"/>
      <c r="M196" s="412"/>
      <c r="N196" s="412"/>
      <c r="O196" s="412"/>
      <c r="P196" s="412"/>
      <c r="Q196" s="412"/>
      <c r="R196" s="412"/>
      <c r="S196" s="412"/>
      <c r="T196" s="412"/>
      <c r="U196" s="1571"/>
      <c r="V196" s="1571"/>
      <c r="W196" s="1571"/>
      <c r="X196" s="1571"/>
      <c r="Y196" s="1571"/>
    </row>
    <row r="197" spans="1:25" s="1409" customFormat="1" ht="11.25" customHeight="1">
      <c r="A197" s="1561"/>
      <c r="B197" s="1428"/>
      <c r="C197" s="1429"/>
      <c r="D197" s="1429"/>
      <c r="E197" s="953"/>
      <c r="F197" s="412"/>
      <c r="G197" s="412"/>
      <c r="H197" s="412"/>
      <c r="I197" s="412"/>
      <c r="J197" s="412"/>
      <c r="K197" s="412"/>
      <c r="L197" s="412"/>
      <c r="M197" s="412"/>
      <c r="N197" s="412"/>
      <c r="O197" s="412"/>
      <c r="P197" s="412"/>
      <c r="Q197" s="412"/>
      <c r="R197" s="412"/>
      <c r="S197" s="412"/>
      <c r="T197" s="1570"/>
      <c r="U197" s="1571"/>
      <c r="V197" s="1571"/>
      <c r="W197" s="1571"/>
      <c r="X197" s="1571"/>
      <c r="Y197" s="1571"/>
    </row>
    <row r="198" spans="1:25" s="1409" customFormat="1" ht="11.25" customHeight="1">
      <c r="A198" s="1561"/>
      <c r="B198" s="1428"/>
      <c r="C198" s="1429"/>
      <c r="D198" s="1429"/>
      <c r="E198" s="953"/>
      <c r="F198" s="412"/>
      <c r="G198" s="412"/>
      <c r="H198" s="412"/>
      <c r="I198" s="412"/>
      <c r="J198" s="412"/>
      <c r="K198" s="412"/>
      <c r="L198" s="412"/>
      <c r="M198" s="412"/>
      <c r="N198" s="412"/>
      <c r="O198" s="412"/>
      <c r="P198" s="412"/>
      <c r="Q198" s="412"/>
      <c r="R198" s="412"/>
      <c r="S198" s="412"/>
      <c r="T198" s="1570"/>
      <c r="U198" s="1571"/>
      <c r="V198" s="1571"/>
      <c r="W198" s="1571"/>
      <c r="X198" s="1571"/>
      <c r="Y198" s="1571"/>
    </row>
    <row r="199" spans="1:25" s="1409" customFormat="1" ht="11.25" customHeight="1">
      <c r="A199" s="1561"/>
      <c r="B199" s="1428"/>
      <c r="C199" s="1429"/>
      <c r="D199" s="1429"/>
      <c r="E199" s="953"/>
      <c r="F199" s="412"/>
      <c r="G199" s="412"/>
      <c r="H199" s="412"/>
      <c r="I199" s="412"/>
      <c r="J199" s="412"/>
      <c r="K199" s="412"/>
      <c r="L199" s="412"/>
      <c r="M199" s="412"/>
      <c r="N199" s="412"/>
      <c r="O199" s="412"/>
      <c r="P199" s="412"/>
      <c r="Q199" s="412"/>
      <c r="R199" s="412"/>
      <c r="S199" s="412"/>
      <c r="T199" s="1570"/>
      <c r="U199" s="1571"/>
      <c r="V199" s="1571"/>
      <c r="W199" s="1571"/>
      <c r="X199" s="1571"/>
      <c r="Y199" s="1571"/>
    </row>
    <row r="200" spans="1:25" s="1409" customFormat="1" ht="11.25" customHeight="1">
      <c r="A200" s="1561"/>
      <c r="B200" s="1428"/>
      <c r="C200" s="1429"/>
      <c r="D200" s="1429"/>
      <c r="E200" s="953"/>
      <c r="F200" s="412"/>
      <c r="G200" s="412"/>
      <c r="H200" s="412"/>
      <c r="I200" s="412"/>
      <c r="J200" s="412"/>
      <c r="K200" s="412"/>
      <c r="L200" s="412"/>
      <c r="M200" s="412"/>
      <c r="N200" s="412"/>
      <c r="O200" s="412"/>
      <c r="P200" s="412"/>
      <c r="Q200" s="412"/>
      <c r="R200" s="412"/>
      <c r="S200" s="412"/>
      <c r="T200" s="1570"/>
      <c r="U200" s="1571"/>
      <c r="V200" s="1571"/>
      <c r="W200" s="1571"/>
      <c r="X200" s="1571"/>
      <c r="Y200" s="1571"/>
    </row>
    <row r="201" spans="1:25" s="1409" customFormat="1" ht="11.25" customHeight="1">
      <c r="A201" s="4266">
        <v>20</v>
      </c>
      <c r="B201" s="3187"/>
      <c r="C201" s="3187"/>
      <c r="D201" s="3187"/>
      <c r="E201" s="3187"/>
      <c r="F201" s="3187"/>
      <c r="G201" s="3187"/>
      <c r="H201" s="3187"/>
      <c r="I201" s="3187"/>
      <c r="J201" s="3187"/>
      <c r="K201" s="3187"/>
      <c r="L201" s="3187"/>
      <c r="M201" s="3187"/>
      <c r="N201" s="3187"/>
      <c r="O201" s="3187"/>
      <c r="P201" s="3187"/>
      <c r="Q201" s="3187"/>
      <c r="R201" s="3187"/>
      <c r="S201" s="3187"/>
      <c r="T201" s="4267"/>
      <c r="U201" s="1571"/>
      <c r="V201" s="1571"/>
      <c r="W201" s="1571"/>
      <c r="X201" s="1571"/>
      <c r="Y201" s="1571"/>
    </row>
    <row r="202" spans="1:25" s="1409" customFormat="1" ht="11.25" customHeight="1">
      <c r="A202" s="1561"/>
      <c r="B202" s="1428"/>
      <c r="C202" s="1429"/>
      <c r="D202" s="1429"/>
      <c r="E202" s="953"/>
      <c r="F202" s="412"/>
      <c r="G202" s="412"/>
      <c r="H202" s="412"/>
      <c r="I202" s="412"/>
      <c r="J202" s="412"/>
      <c r="K202" s="412"/>
      <c r="L202" s="412"/>
      <c r="M202" s="412"/>
      <c r="N202" s="412"/>
      <c r="O202" s="412"/>
      <c r="P202" s="412"/>
      <c r="Q202" s="412"/>
      <c r="R202" s="412"/>
      <c r="S202" s="412"/>
      <c r="T202" s="1570"/>
      <c r="U202" s="1571"/>
      <c r="V202" s="1571"/>
      <c r="W202" s="1571"/>
      <c r="X202" s="1571"/>
      <c r="Y202" s="1571"/>
    </row>
    <row r="203" spans="1:25" s="1409" customFormat="1" ht="11.25" customHeight="1">
      <c r="A203" s="1561"/>
      <c r="B203" s="1428"/>
      <c r="C203" s="1429"/>
      <c r="D203" s="1429"/>
      <c r="E203" s="953"/>
      <c r="F203" s="412"/>
      <c r="G203" s="412"/>
      <c r="H203" s="412"/>
      <c r="I203" s="412"/>
      <c r="J203" s="412"/>
      <c r="K203" s="412"/>
      <c r="L203" s="412"/>
      <c r="M203" s="412"/>
      <c r="N203" s="412"/>
      <c r="O203" s="412"/>
      <c r="P203" s="412"/>
      <c r="Q203" s="412"/>
      <c r="R203" s="412"/>
      <c r="S203" s="412"/>
      <c r="T203" s="1570"/>
      <c r="U203" s="1571"/>
      <c r="V203" s="1571"/>
      <c r="W203" s="1571"/>
      <c r="X203" s="1571"/>
      <c r="Y203" s="1571"/>
    </row>
    <row r="204" spans="1:25" s="1409" customFormat="1" ht="11.25" customHeight="1">
      <c r="A204" s="1561"/>
      <c r="B204" s="1428"/>
      <c r="C204" s="1429"/>
      <c r="D204" s="1429"/>
      <c r="E204" s="953"/>
      <c r="F204" s="412"/>
      <c r="G204" s="412"/>
      <c r="H204" s="412"/>
      <c r="I204" s="412"/>
      <c r="J204" s="412"/>
      <c r="K204" s="412"/>
      <c r="L204" s="412"/>
      <c r="M204" s="412"/>
      <c r="N204" s="412"/>
      <c r="O204" s="412"/>
      <c r="P204" s="412"/>
      <c r="Q204" s="412"/>
      <c r="R204" s="412"/>
      <c r="S204" s="412"/>
      <c r="T204" s="1570"/>
      <c r="U204" s="1571"/>
      <c r="V204" s="1571"/>
      <c r="W204" s="1571"/>
      <c r="X204" s="1571"/>
      <c r="Y204" s="1571"/>
    </row>
    <row r="205" spans="1:25" s="1409" customFormat="1" ht="11.25" customHeight="1">
      <c r="A205" s="1561"/>
      <c r="B205" s="1428"/>
      <c r="C205" s="1429"/>
      <c r="D205" s="1429"/>
      <c r="E205" s="1390" t="s">
        <v>901</v>
      </c>
      <c r="F205" s="412"/>
      <c r="G205" s="412"/>
      <c r="H205" s="412"/>
      <c r="I205" s="412"/>
      <c r="J205" s="412"/>
      <c r="K205" s="412"/>
      <c r="L205" s="412"/>
      <c r="M205" s="412"/>
      <c r="N205" s="412"/>
      <c r="O205" s="412"/>
      <c r="P205" s="412"/>
      <c r="Q205" s="412"/>
      <c r="R205" s="412"/>
      <c r="S205" s="412"/>
      <c r="T205" s="1570"/>
      <c r="U205" s="1571"/>
      <c r="V205" s="1571"/>
      <c r="W205" s="1571"/>
      <c r="X205" s="1571"/>
      <c r="Y205" s="1571"/>
    </row>
    <row r="206" spans="1:25" s="1409" customFormat="1" ht="11.25" customHeight="1">
      <c r="A206" s="1561"/>
      <c r="B206" s="1428"/>
      <c r="C206" s="1429"/>
      <c r="D206" s="1429"/>
      <c r="E206" s="504" t="s">
        <v>902</v>
      </c>
      <c r="F206" s="412"/>
      <c r="G206" s="412"/>
      <c r="H206" s="412"/>
      <c r="I206" s="412"/>
      <c r="J206" s="412"/>
      <c r="K206" s="412"/>
      <c r="L206" s="412"/>
      <c r="T206" s="1570"/>
      <c r="U206" s="1571"/>
      <c r="V206" s="1571"/>
      <c r="W206" s="1571"/>
      <c r="X206" s="1571"/>
      <c r="Y206" s="1571"/>
    </row>
    <row r="207" spans="1:25" s="1409" customFormat="1" ht="11.25" customHeight="1">
      <c r="A207" s="1561"/>
      <c r="B207" s="1428"/>
      <c r="C207" s="1429"/>
      <c r="D207" s="1429"/>
      <c r="E207" s="953"/>
      <c r="F207" s="412"/>
      <c r="G207" s="412"/>
      <c r="H207" s="412"/>
      <c r="I207" s="412"/>
      <c r="J207" s="412"/>
      <c r="K207" s="412"/>
      <c r="L207" s="412"/>
      <c r="M207" s="4216" t="s">
        <v>903</v>
      </c>
      <c r="N207" s="4216"/>
      <c r="O207" s="4216"/>
      <c r="P207" s="4216"/>
      <c r="Q207" s="4216"/>
      <c r="R207" s="4216"/>
      <c r="S207" s="4216"/>
      <c r="T207" s="1570"/>
      <c r="U207" s="1571"/>
      <c r="V207" s="1571"/>
      <c r="W207" s="1571"/>
      <c r="X207" s="1571"/>
      <c r="Y207" s="1571"/>
    </row>
    <row r="208" spans="1:25" s="1409" customFormat="1" ht="11.25" customHeight="1">
      <c r="A208" s="1561"/>
      <c r="B208" s="1428"/>
      <c r="C208" s="1429"/>
      <c r="D208" s="1429"/>
      <c r="E208" s="953"/>
      <c r="F208" s="412"/>
      <c r="G208" s="412"/>
      <c r="H208" s="412"/>
      <c r="I208" s="412"/>
      <c r="J208" s="412"/>
      <c r="K208" s="412"/>
      <c r="L208" s="412"/>
      <c r="M208" s="4286" t="s">
        <v>334</v>
      </c>
      <c r="N208" s="4286"/>
      <c r="O208" s="4286"/>
      <c r="P208" s="4286"/>
      <c r="Q208" s="4286"/>
      <c r="R208" s="4286"/>
      <c r="S208" s="4286"/>
      <c r="T208" s="1570"/>
      <c r="U208" s="1571"/>
      <c r="V208" s="1571"/>
      <c r="W208" s="1571"/>
      <c r="X208" s="1571"/>
      <c r="Y208" s="1571"/>
    </row>
    <row r="209" spans="1:24" ht="11.25" customHeight="1">
      <c r="A209" s="1138"/>
      <c r="B209" s="1427"/>
      <c r="C209" s="1141"/>
      <c r="D209" s="1140"/>
      <c r="E209" s="1140"/>
      <c r="F209" s="1140"/>
      <c r="G209" s="1140"/>
      <c r="H209" s="1140"/>
      <c r="I209" s="1140"/>
      <c r="J209" s="1140"/>
      <c r="K209" s="1140"/>
      <c r="L209" s="1214"/>
      <c r="M209" s="383"/>
      <c r="N209" s="383"/>
      <c r="O209" s="1537"/>
      <c r="P209" s="1339"/>
      <c r="Q209" s="1339"/>
      <c r="R209" s="1339"/>
      <c r="S209" s="2692" t="s">
        <v>854</v>
      </c>
      <c r="T209" s="1484"/>
    </row>
    <row r="210" spans="1:24" ht="11.25" customHeight="1">
      <c r="A210" s="1138"/>
      <c r="B210" s="2696" t="s">
        <v>948</v>
      </c>
      <c r="C210" s="1139" t="s">
        <v>949</v>
      </c>
      <c r="D210" s="1141"/>
      <c r="E210" s="1139"/>
      <c r="F210" s="1140"/>
      <c r="G210" s="1140"/>
      <c r="H210" s="1140"/>
      <c r="I210" s="1140"/>
      <c r="J210" s="1140"/>
      <c r="K210" s="1140"/>
      <c r="L210" s="4277">
        <v>25</v>
      </c>
      <c r="M210" s="4220"/>
      <c r="N210" s="4220"/>
      <c r="O210" s="4220"/>
      <c r="P210" s="4220"/>
      <c r="Q210" s="4220"/>
      <c r="R210" s="4220"/>
      <c r="S210" s="4220"/>
      <c r="T210" s="1484"/>
    </row>
    <row r="211" spans="1:24" ht="11.25" customHeight="1">
      <c r="A211" s="1138"/>
      <c r="B211" s="1427"/>
      <c r="C211" s="1141" t="s">
        <v>950</v>
      </c>
      <c r="D211" s="1141"/>
      <c r="E211" s="1141"/>
      <c r="F211" s="1140"/>
      <c r="G211" s="1140"/>
      <c r="H211" s="1140"/>
      <c r="I211" s="1140"/>
      <c r="J211" s="1140"/>
      <c r="K211" s="1140"/>
      <c r="L211" s="4277"/>
      <c r="M211" s="4220"/>
      <c r="N211" s="4220"/>
      <c r="O211" s="4220"/>
      <c r="P211" s="4220"/>
      <c r="Q211" s="4220"/>
      <c r="R211" s="4220"/>
      <c r="S211" s="4220"/>
      <c r="T211" s="1484"/>
    </row>
    <row r="212" spans="1:24" ht="6.75" customHeight="1">
      <c r="A212" s="1144"/>
      <c r="B212" s="1447"/>
      <c r="C212" s="1146"/>
      <c r="D212" s="1146"/>
      <c r="E212" s="1572"/>
      <c r="F212" s="1146"/>
      <c r="G212" s="1146"/>
      <c r="H212" s="1146"/>
      <c r="I212" s="1146"/>
      <c r="J212" s="1146"/>
      <c r="K212" s="1146"/>
      <c r="L212" s="1472"/>
      <c r="M212" s="1473"/>
      <c r="N212" s="1586"/>
      <c r="O212" s="1473"/>
      <c r="P212" s="1473"/>
      <c r="Q212" s="1473"/>
      <c r="R212" s="1473"/>
      <c r="S212" s="1473"/>
      <c r="T212" s="1494"/>
      <c r="V212" s="4272"/>
      <c r="W212" s="4272"/>
      <c r="X212" s="1592"/>
    </row>
    <row r="213" spans="1:24" ht="5.25" customHeight="1">
      <c r="A213" s="1138"/>
      <c r="B213" s="1427"/>
      <c r="C213" s="1141"/>
      <c r="D213" s="1140"/>
      <c r="E213" s="1140"/>
      <c r="F213" s="1140"/>
      <c r="G213" s="1140"/>
      <c r="H213" s="1140"/>
      <c r="I213" s="1140"/>
      <c r="J213" s="1140"/>
      <c r="K213" s="1140"/>
      <c r="L213" s="1214"/>
      <c r="M213" s="1314"/>
      <c r="N213" s="1314"/>
      <c r="O213" s="1314"/>
      <c r="P213" s="1314"/>
      <c r="Q213" s="1314"/>
      <c r="R213" s="1314"/>
      <c r="S213" s="1314"/>
      <c r="T213" s="1484"/>
    </row>
    <row r="214" spans="1:24" ht="9.75" customHeight="1">
      <c r="A214" s="1138"/>
      <c r="B214" s="1450">
        <v>9.31</v>
      </c>
      <c r="C214" s="1139" t="s">
        <v>951</v>
      </c>
      <c r="D214" s="1140"/>
      <c r="E214" s="1139"/>
      <c r="F214" s="1140"/>
      <c r="G214" s="1140"/>
      <c r="H214" s="1140"/>
      <c r="I214" s="1140"/>
      <c r="J214" s="1140"/>
      <c r="K214" s="1140"/>
      <c r="L214" s="1160"/>
      <c r="M214" s="1451"/>
      <c r="N214" s="1565"/>
      <c r="O214" s="1451"/>
      <c r="P214" s="1451"/>
      <c r="Q214" s="1451"/>
      <c r="R214" s="1451"/>
      <c r="S214" s="1451"/>
      <c r="T214" s="1484"/>
      <c r="V214" s="1591"/>
      <c r="W214" s="1591"/>
      <c r="X214" s="1592"/>
    </row>
    <row r="215" spans="1:24" ht="9.75" customHeight="1">
      <c r="A215" s="1138"/>
      <c r="B215" s="1427"/>
      <c r="C215" s="1142" t="s">
        <v>952</v>
      </c>
      <c r="D215" s="1140"/>
      <c r="E215" s="1573"/>
      <c r="F215" s="1574"/>
      <c r="G215" s="1574"/>
      <c r="H215" s="1140"/>
      <c r="I215" s="1140"/>
      <c r="J215" s="1140"/>
      <c r="K215" s="1140"/>
      <c r="L215" s="1160"/>
      <c r="M215" s="1451"/>
      <c r="N215" s="1565"/>
      <c r="O215" s="1451"/>
      <c r="P215" s="1451"/>
      <c r="Q215" s="1451"/>
      <c r="R215" s="1451"/>
      <c r="S215" s="1451"/>
      <c r="T215" s="1484"/>
      <c r="V215" s="1591"/>
      <c r="W215" s="1591"/>
      <c r="X215" s="1592"/>
    </row>
    <row r="216" spans="1:24" ht="6" customHeight="1">
      <c r="A216" s="1138"/>
      <c r="B216" s="1427"/>
      <c r="C216" s="1140"/>
      <c r="D216" s="1140"/>
      <c r="E216" s="1140"/>
      <c r="F216" s="1140"/>
      <c r="G216" s="1140"/>
      <c r="H216" s="1140"/>
      <c r="I216" s="1140"/>
      <c r="J216" s="1140"/>
      <c r="K216" s="1140"/>
      <c r="L216" s="1160"/>
      <c r="M216" s="1451"/>
      <c r="N216" s="1565"/>
      <c r="O216" s="1451"/>
      <c r="P216" s="1451"/>
      <c r="Q216" s="1451"/>
      <c r="R216" s="1451"/>
      <c r="S216" s="1451"/>
      <c r="T216" s="1484"/>
      <c r="V216" s="1591"/>
      <c r="W216" s="1591"/>
      <c r="X216" s="1592"/>
    </row>
    <row r="217" spans="1:24" ht="11.25" customHeight="1">
      <c r="A217" s="1138"/>
      <c r="B217" s="1427"/>
      <c r="C217" s="1160" t="s">
        <v>252</v>
      </c>
      <c r="D217" s="1575" t="s">
        <v>953</v>
      </c>
      <c r="E217" s="1143"/>
      <c r="F217" s="1140"/>
      <c r="G217" s="1140"/>
      <c r="H217" s="1140"/>
      <c r="I217" s="1140"/>
      <c r="J217" s="1140"/>
      <c r="K217" s="1140"/>
      <c r="L217" s="4277">
        <v>26</v>
      </c>
      <c r="M217" s="4220"/>
      <c r="N217" s="4220"/>
      <c r="O217" s="4220"/>
      <c r="P217" s="4220"/>
      <c r="Q217" s="4220"/>
      <c r="R217" s="4220"/>
      <c r="S217" s="4220"/>
      <c r="T217" s="1484"/>
      <c r="V217" s="1591"/>
      <c r="W217" s="1591"/>
      <c r="X217" s="1592"/>
    </row>
    <row r="218" spans="1:24" ht="11.25" customHeight="1">
      <c r="A218" s="1138"/>
      <c r="B218" s="1427"/>
      <c r="C218" s="1576"/>
      <c r="D218" s="1142" t="s">
        <v>954</v>
      </c>
      <c r="E218" s="1143"/>
      <c r="F218" s="1140"/>
      <c r="G218" s="1140"/>
      <c r="H218" s="1140"/>
      <c r="I218" s="1140"/>
      <c r="J218" s="1140"/>
      <c r="K218" s="1140"/>
      <c r="L218" s="4277"/>
      <c r="M218" s="4220"/>
      <c r="N218" s="4220"/>
      <c r="O218" s="4220"/>
      <c r="P218" s="4220"/>
      <c r="Q218" s="4220"/>
      <c r="R218" s="4220"/>
      <c r="S218" s="4220"/>
      <c r="T218" s="1484"/>
      <c r="V218" s="1591"/>
      <c r="W218" s="1591"/>
      <c r="X218" s="1592"/>
    </row>
    <row r="219" spans="1:24" ht="16.5" customHeight="1">
      <c r="A219" s="1138"/>
      <c r="B219" s="1427"/>
      <c r="C219" s="1576"/>
      <c r="D219" s="1577"/>
      <c r="E219" s="1578"/>
      <c r="F219" s="1558"/>
      <c r="G219" s="1558"/>
      <c r="H219" s="1558"/>
      <c r="I219" s="1558"/>
      <c r="J219" s="1140"/>
      <c r="K219" s="1140"/>
      <c r="L219" s="1214"/>
      <c r="M219" s="1314"/>
      <c r="N219" s="1314"/>
      <c r="O219" s="1314"/>
      <c r="P219" s="1314"/>
      <c r="Q219" s="1314"/>
      <c r="R219" s="1314"/>
      <c r="S219" s="1314"/>
      <c r="T219" s="1484"/>
      <c r="V219" s="1591"/>
      <c r="W219" s="1591"/>
      <c r="X219" s="1592"/>
    </row>
    <row r="220" spans="1:24" ht="10.5" customHeight="1">
      <c r="A220" s="1138"/>
      <c r="B220" s="1427"/>
      <c r="C220" s="1140"/>
      <c r="D220" s="1140"/>
      <c r="E220" s="1140"/>
      <c r="F220" s="1140"/>
      <c r="G220" s="1140"/>
      <c r="H220" s="1140"/>
      <c r="I220" s="1140"/>
      <c r="J220" s="1140"/>
      <c r="K220" s="1140"/>
      <c r="L220" s="1160"/>
      <c r="M220" s="1451"/>
      <c r="N220" s="1565"/>
      <c r="O220" s="1451"/>
      <c r="P220" s="1451"/>
      <c r="Q220" s="1451"/>
      <c r="R220" s="1451"/>
      <c r="S220" s="1451"/>
      <c r="T220" s="1484"/>
      <c r="V220" s="1591"/>
      <c r="W220" s="1591"/>
      <c r="X220" s="1592"/>
    </row>
    <row r="221" spans="1:24" ht="11.25" customHeight="1">
      <c r="A221" s="1138"/>
      <c r="B221" s="1427"/>
      <c r="C221" s="1214" t="s">
        <v>255</v>
      </c>
      <c r="D221" s="1143" t="s">
        <v>955</v>
      </c>
      <c r="E221" s="1143"/>
      <c r="F221" s="1140"/>
      <c r="G221" s="1140"/>
      <c r="H221" s="1140"/>
      <c r="I221" s="1140"/>
      <c r="J221" s="1140"/>
      <c r="K221" s="1140"/>
      <c r="L221" s="1143"/>
      <c r="M221" s="1339"/>
      <c r="N221" s="1339"/>
      <c r="O221" s="1339"/>
      <c r="P221" s="1339"/>
      <c r="Q221" s="1339"/>
      <c r="R221" s="1339"/>
      <c r="S221" s="1339"/>
      <c r="T221" s="1484"/>
      <c r="V221" s="1591"/>
      <c r="W221" s="1591"/>
      <c r="X221" s="1592"/>
    </row>
    <row r="222" spans="1:24" ht="11.25" customHeight="1">
      <c r="A222" s="1138"/>
      <c r="B222" s="1427"/>
      <c r="C222" s="1214"/>
      <c r="D222" s="1143" t="s">
        <v>956</v>
      </c>
      <c r="E222" s="1143"/>
      <c r="F222" s="1140"/>
      <c r="G222" s="1140"/>
      <c r="H222" s="1140"/>
      <c r="I222" s="1140"/>
      <c r="J222" s="1140"/>
      <c r="K222" s="1140"/>
      <c r="L222" s="4278">
        <v>27</v>
      </c>
      <c r="M222" s="4220"/>
      <c r="N222" s="4220"/>
      <c r="O222" s="4220"/>
      <c r="P222" s="4220"/>
      <c r="Q222" s="4220"/>
      <c r="R222" s="4220"/>
      <c r="S222" s="4220"/>
      <c r="T222" s="1484"/>
      <c r="V222" s="1591"/>
      <c r="W222" s="1591"/>
      <c r="X222" s="1592"/>
    </row>
    <row r="223" spans="1:24" ht="11.25" customHeight="1">
      <c r="A223" s="1138"/>
      <c r="B223" s="1427"/>
      <c r="C223" s="1142"/>
      <c r="D223" s="1142" t="s">
        <v>957</v>
      </c>
      <c r="E223" s="1142"/>
      <c r="F223" s="1140"/>
      <c r="G223" s="1140"/>
      <c r="H223" s="1140"/>
      <c r="I223" s="1140"/>
      <c r="J223" s="1140"/>
      <c r="K223" s="1140"/>
      <c r="L223" s="4278"/>
      <c r="M223" s="4220"/>
      <c r="N223" s="4220"/>
      <c r="O223" s="4220"/>
      <c r="P223" s="4220"/>
      <c r="Q223" s="4220"/>
      <c r="R223" s="4220"/>
      <c r="S223" s="4220"/>
      <c r="T223" s="1484"/>
      <c r="V223" s="1591"/>
      <c r="W223" s="1591"/>
      <c r="X223" s="1592"/>
    </row>
    <row r="224" spans="1:24" ht="11.25" customHeight="1">
      <c r="A224" s="1138"/>
      <c r="B224" s="1427"/>
      <c r="C224" s="383"/>
      <c r="D224" s="1141" t="s">
        <v>958</v>
      </c>
      <c r="E224" s="1141"/>
      <c r="F224" s="1140"/>
      <c r="G224" s="1140"/>
      <c r="H224" s="1140"/>
      <c r="I224" s="1140"/>
      <c r="J224" s="1140"/>
      <c r="K224" s="1140"/>
      <c r="L224" s="1160"/>
      <c r="M224" s="1451"/>
      <c r="N224" s="1565"/>
      <c r="O224" s="1451"/>
      <c r="P224" s="1451"/>
      <c r="Q224" s="1451"/>
      <c r="R224" s="1451"/>
      <c r="S224" s="1451"/>
      <c r="T224" s="1484"/>
      <c r="V224" s="1591"/>
      <c r="W224" s="1591"/>
      <c r="X224" s="1592"/>
    </row>
    <row r="225" spans="1:24" ht="17.25" customHeight="1">
      <c r="A225" s="1138"/>
      <c r="B225" s="1427"/>
      <c r="C225" s="383"/>
      <c r="D225" s="1577"/>
      <c r="E225" s="1578"/>
      <c r="F225" s="1558"/>
      <c r="G225" s="1558"/>
      <c r="H225" s="1558"/>
      <c r="I225" s="1558"/>
      <c r="J225" s="1140"/>
      <c r="K225" s="1140"/>
      <c r="L225" s="1160"/>
      <c r="M225" s="1451"/>
      <c r="N225" s="1565"/>
      <c r="O225" s="1451"/>
      <c r="P225" s="1451"/>
      <c r="Q225" s="1451"/>
      <c r="R225" s="1451"/>
      <c r="S225" s="1451"/>
      <c r="T225" s="1484"/>
      <c r="V225" s="1591"/>
      <c r="W225" s="1591"/>
      <c r="X225" s="1592"/>
    </row>
    <row r="226" spans="1:24" ht="9.75" customHeight="1">
      <c r="A226" s="1510"/>
      <c r="B226" s="1511"/>
      <c r="C226" s="1542"/>
      <c r="D226" s="1518"/>
      <c r="E226" s="1518"/>
      <c r="F226" s="1519"/>
      <c r="G226" s="1519"/>
      <c r="H226" s="1519"/>
      <c r="I226" s="1519"/>
      <c r="J226" s="1519"/>
      <c r="K226" s="1519"/>
      <c r="L226" s="1566"/>
      <c r="M226" s="1550"/>
      <c r="N226" s="1567"/>
      <c r="O226" s="1550"/>
      <c r="P226" s="1550"/>
      <c r="Q226" s="1550"/>
      <c r="R226" s="1550"/>
      <c r="S226" s="1550"/>
      <c r="T226" s="1551"/>
      <c r="V226" s="1591"/>
      <c r="W226" s="1591"/>
      <c r="X226" s="1592"/>
    </row>
    <row r="227" spans="1:24" ht="5.25" customHeight="1">
      <c r="A227" s="1138"/>
      <c r="B227" s="1427"/>
      <c r="C227" s="1141"/>
      <c r="D227" s="1140"/>
      <c r="E227" s="1140"/>
      <c r="F227" s="1140"/>
      <c r="G227" s="1140"/>
      <c r="H227" s="1140"/>
      <c r="I227" s="1140"/>
      <c r="J227" s="1140"/>
      <c r="K227" s="1140"/>
      <c r="L227" s="1214"/>
      <c r="M227" s="383"/>
      <c r="N227" s="1587"/>
      <c r="O227" s="1587"/>
      <c r="P227" s="1587"/>
      <c r="Q227" s="1587"/>
      <c r="R227" s="383"/>
      <c r="S227" s="383"/>
      <c r="T227" s="1484"/>
    </row>
    <row r="228" spans="1:24" ht="9.75" customHeight="1">
      <c r="A228" s="1138"/>
      <c r="B228" s="1450">
        <v>9.32</v>
      </c>
      <c r="C228" s="1139" t="s">
        <v>959</v>
      </c>
      <c r="D228" s="1140"/>
      <c r="E228" s="1139"/>
      <c r="F228" s="1140"/>
      <c r="G228" s="1140"/>
      <c r="H228" s="1140"/>
      <c r="I228" s="1140"/>
      <c r="J228" s="1140"/>
      <c r="K228" s="1140"/>
      <c r="L228" s="1160"/>
      <c r="M228" s="1451"/>
      <c r="N228" s="1565"/>
      <c r="O228" s="1451"/>
      <c r="P228" s="1451"/>
      <c r="Q228" s="1451"/>
      <c r="R228" s="1451"/>
      <c r="S228" s="1451"/>
      <c r="T228" s="1484"/>
      <c r="V228" s="1591"/>
      <c r="W228" s="1591"/>
      <c r="X228" s="1592"/>
    </row>
    <row r="229" spans="1:24" ht="9.75" customHeight="1">
      <c r="A229" s="1138"/>
      <c r="B229" s="1427"/>
      <c r="C229" s="1142" t="s">
        <v>960</v>
      </c>
      <c r="D229" s="1140"/>
      <c r="E229" s="1573"/>
      <c r="F229" s="1574"/>
      <c r="G229" s="1574"/>
      <c r="H229" s="1140"/>
      <c r="I229" s="1140"/>
      <c r="J229" s="1140"/>
      <c r="K229" s="1140"/>
      <c r="L229" s="1160"/>
      <c r="T229" s="1484"/>
      <c r="V229" s="1591"/>
      <c r="W229" s="1591"/>
      <c r="X229" s="1592"/>
    </row>
    <row r="230" spans="1:24" ht="4.5" customHeight="1">
      <c r="A230" s="1138"/>
      <c r="B230" s="1427"/>
      <c r="C230" s="1140"/>
      <c r="D230" s="1140"/>
      <c r="E230" s="1140"/>
      <c r="F230" s="1140"/>
      <c r="G230" s="1140"/>
      <c r="H230" s="1140"/>
      <c r="I230" s="1140"/>
      <c r="J230" s="1140"/>
      <c r="K230" s="1140"/>
      <c r="L230" s="1160"/>
      <c r="T230" s="1484"/>
      <c r="V230" s="1591"/>
      <c r="W230" s="1591"/>
      <c r="X230" s="1592"/>
    </row>
    <row r="231" spans="1:24" ht="11.25" customHeight="1">
      <c r="A231" s="1138"/>
      <c r="B231" s="1427"/>
      <c r="C231" s="1160" t="s">
        <v>252</v>
      </c>
      <c r="D231" s="1575" t="s">
        <v>961</v>
      </c>
      <c r="E231" s="1143"/>
      <c r="F231" s="1140"/>
      <c r="G231" s="1140"/>
      <c r="H231" s="1140"/>
      <c r="I231" s="1140"/>
      <c r="J231" s="1140"/>
      <c r="K231" s="1140"/>
      <c r="L231" s="1143"/>
      <c r="M231" s="1339"/>
      <c r="N231" s="1339"/>
      <c r="O231" s="1339"/>
      <c r="P231" s="1339"/>
      <c r="Q231" s="1339"/>
      <c r="R231" s="1339"/>
      <c r="S231" s="1339"/>
      <c r="T231" s="1484"/>
      <c r="V231" s="1591"/>
      <c r="W231" s="1591"/>
      <c r="X231" s="1592"/>
    </row>
    <row r="232" spans="1:24" ht="11.25" customHeight="1">
      <c r="A232" s="1138"/>
      <c r="B232" s="1427"/>
      <c r="C232" s="1576"/>
      <c r="D232" s="1142" t="s">
        <v>962</v>
      </c>
      <c r="E232" s="1143"/>
      <c r="F232" s="1140"/>
      <c r="G232" s="1140"/>
      <c r="H232" s="1140"/>
      <c r="I232" s="1140"/>
      <c r="J232" s="1140"/>
      <c r="K232" s="1140"/>
      <c r="L232" s="1143"/>
      <c r="M232" s="1339"/>
      <c r="N232" s="1339"/>
      <c r="O232" s="1339"/>
      <c r="P232" s="1339"/>
      <c r="Q232" s="1339"/>
      <c r="R232" s="4262"/>
      <c r="S232" s="4262"/>
      <c r="T232" s="1484"/>
      <c r="V232" s="1591"/>
      <c r="W232" s="1591"/>
      <c r="X232" s="1592"/>
    </row>
    <row r="233" spans="1:24" ht="3.75" customHeight="1">
      <c r="A233" s="1138"/>
      <c r="B233" s="1427"/>
      <c r="C233" s="1576"/>
      <c r="D233" s="1142"/>
      <c r="E233" s="1143"/>
      <c r="F233" s="1140"/>
      <c r="G233" s="1140"/>
      <c r="H233" s="1140"/>
      <c r="I233" s="1140"/>
      <c r="J233" s="1140"/>
      <c r="K233" s="1140"/>
      <c r="L233" s="1143"/>
      <c r="M233" s="1339"/>
      <c r="N233" s="1339"/>
      <c r="O233" s="1339"/>
      <c r="P233" s="1339"/>
      <c r="Q233" s="1339"/>
      <c r="R233" s="1339"/>
      <c r="S233" s="1339"/>
      <c r="T233" s="1484"/>
      <c r="V233" s="1591"/>
      <c r="W233" s="1591"/>
      <c r="X233" s="1592"/>
    </row>
    <row r="234" spans="1:24" ht="11.25" customHeight="1">
      <c r="A234" s="1138"/>
      <c r="B234" s="1427"/>
      <c r="C234" s="1576"/>
      <c r="D234" s="1143" t="s">
        <v>963</v>
      </c>
      <c r="E234" s="1143"/>
      <c r="F234" s="1140"/>
      <c r="G234" s="1140"/>
      <c r="H234" s="1140"/>
      <c r="I234" s="1140"/>
      <c r="J234" s="1140"/>
      <c r="K234" s="1140"/>
      <c r="L234" s="4278">
        <v>28</v>
      </c>
      <c r="M234" s="4220"/>
      <c r="N234" s="4220"/>
      <c r="O234" s="4220"/>
      <c r="P234" s="4220"/>
      <c r="Q234" s="4220"/>
      <c r="R234" s="4220"/>
      <c r="S234" s="4220"/>
      <c r="T234" s="1484"/>
      <c r="V234" s="1591"/>
      <c r="W234" s="1591"/>
      <c r="X234" s="1592"/>
    </row>
    <row r="235" spans="1:24" ht="11.25" customHeight="1">
      <c r="A235" s="1138"/>
      <c r="B235" s="1427"/>
      <c r="C235" s="1576"/>
      <c r="D235" s="1142" t="s">
        <v>964</v>
      </c>
      <c r="E235" s="1143"/>
      <c r="F235" s="1140"/>
      <c r="G235" s="1140"/>
      <c r="H235" s="1140"/>
      <c r="I235" s="1140"/>
      <c r="J235" s="1140"/>
      <c r="K235" s="1140"/>
      <c r="L235" s="4278"/>
      <c r="M235" s="4220"/>
      <c r="N235" s="4220"/>
      <c r="O235" s="4220"/>
      <c r="P235" s="4220"/>
      <c r="Q235" s="4220"/>
      <c r="R235" s="4220"/>
      <c r="S235" s="4220"/>
      <c r="T235" s="1484"/>
      <c r="V235" s="1591"/>
      <c r="W235" s="1591"/>
      <c r="X235" s="1592"/>
    </row>
    <row r="236" spans="1:24" ht="5.25" customHeight="1">
      <c r="A236" s="1138"/>
      <c r="B236" s="1427"/>
      <c r="C236" s="1576"/>
      <c r="D236" s="1142"/>
      <c r="E236" s="1143"/>
      <c r="F236" s="1140"/>
      <c r="G236" s="1140"/>
      <c r="H236" s="1140"/>
      <c r="I236" s="1140"/>
      <c r="J236" s="1140"/>
      <c r="K236" s="1140"/>
      <c r="L236" s="1214"/>
      <c r="M236" s="1314"/>
      <c r="N236" s="1314"/>
      <c r="O236" s="1314"/>
      <c r="P236" s="1314"/>
      <c r="Q236" s="1314"/>
      <c r="R236" s="1314"/>
      <c r="S236" s="1314"/>
      <c r="T236" s="1484"/>
      <c r="V236" s="1591"/>
      <c r="W236" s="1591"/>
      <c r="X236" s="1592"/>
    </row>
    <row r="237" spans="1:24" ht="11.25" customHeight="1">
      <c r="A237" s="1138"/>
      <c r="B237" s="1427"/>
      <c r="C237" s="1576"/>
      <c r="D237" s="1143" t="s">
        <v>965</v>
      </c>
      <c r="E237" s="1143"/>
      <c r="F237" s="1140"/>
      <c r="G237" s="1140"/>
      <c r="H237" s="1140"/>
      <c r="I237" s="1140"/>
      <c r="J237" s="1140"/>
      <c r="K237" s="1140"/>
      <c r="L237" s="4278">
        <v>29</v>
      </c>
      <c r="M237" s="4220"/>
      <c r="N237" s="4220"/>
      <c r="O237" s="4220"/>
      <c r="P237" s="4220"/>
      <c r="Q237" s="4220"/>
      <c r="R237" s="4220"/>
      <c r="S237" s="4220"/>
      <c r="T237" s="1484"/>
      <c r="V237" s="1591"/>
      <c r="W237" s="1591"/>
      <c r="X237" s="1592"/>
    </row>
    <row r="238" spans="1:24" ht="11.25" customHeight="1">
      <c r="A238" s="1138"/>
      <c r="B238" s="1427"/>
      <c r="C238" s="1576"/>
      <c r="D238" s="1142" t="s">
        <v>966</v>
      </c>
      <c r="E238" s="1143"/>
      <c r="F238" s="1140"/>
      <c r="G238" s="1140"/>
      <c r="H238" s="1140"/>
      <c r="I238" s="1140"/>
      <c r="J238" s="1140"/>
      <c r="K238" s="1140"/>
      <c r="L238" s="4278"/>
      <c r="M238" s="4220"/>
      <c r="N238" s="4220"/>
      <c r="O238" s="4220"/>
      <c r="P238" s="4220"/>
      <c r="Q238" s="4220"/>
      <c r="R238" s="4220"/>
      <c r="S238" s="4220"/>
      <c r="T238" s="1484"/>
      <c r="V238" s="1591"/>
      <c r="W238" s="1591"/>
      <c r="X238" s="1592"/>
    </row>
    <row r="239" spans="1:24" ht="11.25" customHeight="1">
      <c r="A239" s="1138"/>
      <c r="B239" s="1427"/>
      <c r="C239" s="1576"/>
      <c r="D239" s="1142"/>
      <c r="E239" s="1143"/>
      <c r="F239" s="1140"/>
      <c r="G239" s="1140"/>
      <c r="H239" s="1140"/>
      <c r="I239" s="1140"/>
      <c r="J239" s="1140"/>
      <c r="K239" s="1140"/>
      <c r="L239" s="1214"/>
      <c r="M239" s="1314"/>
      <c r="N239" s="1314"/>
      <c r="O239" s="1314"/>
      <c r="P239" s="1314"/>
      <c r="Q239" s="1314"/>
      <c r="R239" s="1314"/>
      <c r="S239" s="1314"/>
      <c r="T239" s="1484"/>
      <c r="V239" s="1591"/>
      <c r="W239" s="1591"/>
      <c r="X239" s="1592"/>
    </row>
    <row r="240" spans="1:24" ht="11.25" customHeight="1">
      <c r="A240" s="1138"/>
      <c r="B240" s="1427"/>
      <c r="C240" s="1214" t="s">
        <v>255</v>
      </c>
      <c r="D240" s="1143" t="s">
        <v>967</v>
      </c>
      <c r="E240" s="1143"/>
      <c r="F240" s="1140"/>
      <c r="G240" s="1140"/>
      <c r="H240" s="1140"/>
      <c r="I240" s="1140"/>
      <c r="J240" s="1140"/>
      <c r="K240" s="1140"/>
      <c r="L240" s="1143"/>
      <c r="M240" s="1339"/>
      <c r="N240" s="1339"/>
      <c r="O240" s="1339"/>
      <c r="P240" s="1339"/>
      <c r="Q240" s="1339"/>
      <c r="R240" s="1339"/>
      <c r="S240" s="1339"/>
      <c r="T240" s="1484"/>
      <c r="V240" s="1591"/>
      <c r="W240" s="1591"/>
      <c r="X240" s="1592"/>
    </row>
    <row r="241" spans="1:24" ht="11.25" customHeight="1">
      <c r="A241" s="1138"/>
      <c r="B241" s="1427"/>
      <c r="C241" s="1214"/>
      <c r="D241" s="1142" t="s">
        <v>968</v>
      </c>
      <c r="E241" s="1143"/>
      <c r="F241" s="1140"/>
      <c r="G241" s="1140"/>
      <c r="H241" s="1140"/>
      <c r="I241" s="1140"/>
      <c r="J241" s="1140"/>
      <c r="K241" s="1140"/>
      <c r="L241" s="1143"/>
      <c r="M241" s="1339"/>
      <c r="N241" s="1339"/>
      <c r="O241" s="1339"/>
      <c r="P241" s="1339"/>
      <c r="Q241" s="1339"/>
      <c r="R241" s="1339"/>
      <c r="S241" s="1556"/>
      <c r="T241" s="1484"/>
      <c r="V241" s="1591"/>
      <c r="W241" s="1591"/>
      <c r="X241" s="1592"/>
    </row>
    <row r="242" spans="1:24" ht="3" customHeight="1">
      <c r="A242" s="1138"/>
      <c r="B242" s="1427"/>
      <c r="C242" s="1214"/>
      <c r="D242" s="1142"/>
      <c r="E242" s="1143"/>
      <c r="F242" s="1140"/>
      <c r="G242" s="1140"/>
      <c r="H242" s="1140"/>
      <c r="I242" s="1140"/>
      <c r="J242" s="1140"/>
      <c r="K242" s="1140"/>
      <c r="L242" s="1143"/>
      <c r="M242" s="1339"/>
      <c r="N242" s="1339"/>
      <c r="O242" s="1339"/>
      <c r="P242" s="1339"/>
      <c r="Q242" s="1339"/>
      <c r="R242" s="1339"/>
      <c r="S242" s="1339"/>
      <c r="T242" s="1484"/>
      <c r="V242" s="1591"/>
      <c r="W242" s="1591"/>
      <c r="X242" s="1592"/>
    </row>
    <row r="243" spans="1:24" ht="11.25" customHeight="1">
      <c r="A243" s="1138"/>
      <c r="B243" s="1427"/>
      <c r="C243" s="1142"/>
      <c r="D243" s="1143" t="s">
        <v>969</v>
      </c>
      <c r="E243" s="1142"/>
      <c r="F243" s="1140"/>
      <c r="G243" s="1140"/>
      <c r="H243" s="1140"/>
      <c r="I243" s="1140"/>
      <c r="J243" s="1140"/>
      <c r="K243" s="1140"/>
      <c r="L243" s="4278">
        <v>30</v>
      </c>
      <c r="M243" s="4220"/>
      <c r="N243" s="4220"/>
      <c r="O243" s="4220"/>
      <c r="P243" s="4220"/>
      <c r="Q243" s="4220"/>
      <c r="R243" s="4220"/>
      <c r="S243" s="4220"/>
      <c r="T243" s="1484"/>
      <c r="V243" s="1591"/>
      <c r="W243" s="1591"/>
      <c r="X243" s="1592"/>
    </row>
    <row r="244" spans="1:24" ht="11.25" customHeight="1">
      <c r="A244" s="1138"/>
      <c r="B244" s="1427"/>
      <c r="C244" s="383"/>
      <c r="D244" s="1142" t="s">
        <v>970</v>
      </c>
      <c r="E244" s="1141"/>
      <c r="F244" s="1140"/>
      <c r="G244" s="1140"/>
      <c r="H244" s="1140"/>
      <c r="I244" s="1140"/>
      <c r="J244" s="1140"/>
      <c r="K244" s="1140"/>
      <c r="L244" s="4278"/>
      <c r="M244" s="4220"/>
      <c r="N244" s="4220"/>
      <c r="O244" s="4220"/>
      <c r="P244" s="4220"/>
      <c r="Q244" s="4220"/>
      <c r="R244" s="4220"/>
      <c r="S244" s="4220"/>
      <c r="T244" s="1484"/>
      <c r="V244" s="1591"/>
      <c r="W244" s="1591"/>
      <c r="X244" s="1592"/>
    </row>
    <row r="245" spans="1:24" ht="6.75" customHeight="1">
      <c r="A245" s="1138"/>
      <c r="B245" s="1427"/>
      <c r="C245" s="383"/>
      <c r="D245" s="1140"/>
      <c r="E245" s="1141"/>
      <c r="F245" s="1140"/>
      <c r="G245" s="1140"/>
      <c r="H245" s="1140"/>
      <c r="I245" s="1140"/>
      <c r="J245" s="1140"/>
      <c r="K245" s="1140"/>
      <c r="L245" s="1214"/>
      <c r="M245" s="1314"/>
      <c r="N245" s="1314"/>
      <c r="O245" s="1314"/>
      <c r="P245" s="1314"/>
      <c r="Q245" s="1314"/>
      <c r="R245" s="1314"/>
      <c r="S245" s="1314"/>
      <c r="T245" s="1484"/>
      <c r="V245" s="1591"/>
      <c r="W245" s="1591"/>
      <c r="X245" s="1592"/>
    </row>
    <row r="246" spans="1:24" ht="11.25" customHeight="1">
      <c r="A246" s="1138"/>
      <c r="B246" s="1427"/>
      <c r="C246" s="383"/>
      <c r="D246" s="1143" t="s">
        <v>971</v>
      </c>
      <c r="E246" s="1141"/>
      <c r="F246" s="1140"/>
      <c r="G246" s="1140"/>
      <c r="H246" s="1140"/>
      <c r="I246" s="1140"/>
      <c r="J246" s="1140"/>
      <c r="K246" s="1140"/>
      <c r="L246" s="4278">
        <v>31</v>
      </c>
      <c r="M246" s="4220"/>
      <c r="N246" s="4220"/>
      <c r="O246" s="4220"/>
      <c r="P246" s="4220"/>
      <c r="Q246" s="4220"/>
      <c r="R246" s="4220"/>
      <c r="S246" s="4220"/>
      <c r="T246" s="1484"/>
      <c r="V246" s="1591"/>
      <c r="W246" s="1591"/>
      <c r="X246" s="1592"/>
    </row>
    <row r="247" spans="1:24" ht="11.25" customHeight="1">
      <c r="A247" s="1138"/>
      <c r="B247" s="1427"/>
      <c r="C247" s="383"/>
      <c r="D247" s="1142" t="s">
        <v>972</v>
      </c>
      <c r="E247" s="1141"/>
      <c r="F247" s="1140"/>
      <c r="G247" s="1140"/>
      <c r="H247" s="1140"/>
      <c r="I247" s="1140"/>
      <c r="J247" s="1140"/>
      <c r="K247" s="1140"/>
      <c r="L247" s="4278"/>
      <c r="M247" s="4220"/>
      <c r="N247" s="4220"/>
      <c r="O247" s="4220"/>
      <c r="P247" s="4220"/>
      <c r="Q247" s="4220"/>
      <c r="R247" s="4220"/>
      <c r="S247" s="4220"/>
      <c r="T247" s="1484"/>
      <c r="V247" s="1591"/>
      <c r="W247" s="1591"/>
      <c r="X247" s="1592"/>
    </row>
    <row r="248" spans="1:24" ht="6.75" customHeight="1">
      <c r="A248" s="1138"/>
      <c r="B248" s="1427"/>
      <c r="C248" s="383"/>
      <c r="D248" s="1142"/>
      <c r="E248" s="1141"/>
      <c r="F248" s="1140"/>
      <c r="G248" s="1140"/>
      <c r="H248" s="1140"/>
      <c r="I248" s="1140"/>
      <c r="J248" s="1140"/>
      <c r="K248" s="1140"/>
      <c r="L248" s="1214"/>
      <c r="M248" s="1314"/>
      <c r="N248" s="1314"/>
      <c r="O248" s="1314"/>
      <c r="P248" s="1314"/>
      <c r="Q248" s="1314"/>
      <c r="R248" s="1314"/>
      <c r="S248" s="1314"/>
      <c r="T248" s="1484"/>
      <c r="V248" s="1591"/>
      <c r="W248" s="1591"/>
      <c r="X248" s="1592"/>
    </row>
    <row r="249" spans="1:24" ht="11.25" customHeight="1">
      <c r="A249" s="1138"/>
      <c r="B249" s="1427"/>
      <c r="C249" s="383"/>
      <c r="D249" s="1143" t="s">
        <v>2615</v>
      </c>
      <c r="E249" s="1141"/>
      <c r="F249" s="1140"/>
      <c r="G249" s="1140"/>
      <c r="H249" s="1140"/>
      <c r="I249" s="1140"/>
      <c r="J249" s="1140"/>
      <c r="K249" s="1140"/>
      <c r="L249" s="4278">
        <v>32</v>
      </c>
      <c r="M249" s="4220"/>
      <c r="N249" s="4220"/>
      <c r="O249" s="4220"/>
      <c r="P249" s="4220"/>
      <c r="Q249" s="4220"/>
      <c r="R249" s="4220"/>
      <c r="S249" s="4220"/>
      <c r="T249" s="1484"/>
      <c r="V249" s="1591"/>
      <c r="W249" s="1591"/>
      <c r="X249" s="1592"/>
    </row>
    <row r="250" spans="1:24" ht="11.25" customHeight="1">
      <c r="A250" s="1138"/>
      <c r="B250" s="1427"/>
      <c r="C250" s="383"/>
      <c r="D250" s="1142" t="s">
        <v>2616</v>
      </c>
      <c r="E250" s="1141"/>
      <c r="F250" s="1140"/>
      <c r="G250" s="1140"/>
      <c r="H250" s="1140"/>
      <c r="I250" s="1140"/>
      <c r="J250" s="1140"/>
      <c r="K250" s="1140"/>
      <c r="L250" s="4278"/>
      <c r="M250" s="4220"/>
      <c r="N250" s="4220"/>
      <c r="O250" s="4220"/>
      <c r="P250" s="4220"/>
      <c r="Q250" s="4220"/>
      <c r="R250" s="4220"/>
      <c r="S250" s="4220"/>
      <c r="T250" s="1484"/>
      <c r="V250" s="1591"/>
      <c r="W250" s="1591"/>
      <c r="X250" s="1592"/>
    </row>
    <row r="251" spans="1:24" ht="11.25" customHeight="1">
      <c r="A251" s="1579"/>
      <c r="B251" s="1580"/>
      <c r="C251" s="1581"/>
      <c r="D251" s="1582"/>
      <c r="E251" s="1583"/>
      <c r="F251" s="1584"/>
      <c r="G251" s="1584"/>
      <c r="H251" s="1584"/>
      <c r="I251" s="1584"/>
      <c r="J251" s="1584"/>
      <c r="K251" s="1584"/>
      <c r="L251" s="1588"/>
      <c r="M251" s="1589"/>
      <c r="N251" s="1589"/>
      <c r="O251" s="1589"/>
      <c r="P251" s="1589"/>
      <c r="Q251" s="1589"/>
      <c r="R251" s="1589"/>
      <c r="S251" s="1589"/>
      <c r="T251" s="1593"/>
      <c r="V251" s="1591"/>
      <c r="W251" s="1591"/>
      <c r="X251" s="1592"/>
    </row>
    <row r="252" spans="1:24" ht="11.25" customHeight="1">
      <c r="A252" s="1579"/>
      <c r="B252" s="1580"/>
      <c r="C252" s="1581"/>
      <c r="D252" s="1582"/>
      <c r="E252" s="1583"/>
      <c r="F252" s="1584"/>
      <c r="G252" s="1584"/>
      <c r="H252" s="1584"/>
      <c r="I252" s="1584"/>
      <c r="J252" s="1584"/>
      <c r="K252" s="1584"/>
      <c r="L252" s="1588"/>
      <c r="M252" s="1590"/>
      <c r="N252" s="1590"/>
      <c r="O252" s="1590"/>
      <c r="P252" s="1590"/>
      <c r="Q252" s="1590"/>
      <c r="R252" s="1590"/>
      <c r="S252" s="2697" t="s">
        <v>904</v>
      </c>
      <c r="T252" s="1593"/>
      <c r="V252" s="1591"/>
      <c r="W252" s="1591"/>
      <c r="X252" s="1592"/>
    </row>
    <row r="253" spans="1:24" ht="11.25" customHeight="1">
      <c r="A253" s="1579"/>
      <c r="B253" s="1580"/>
      <c r="C253" s="1214" t="s">
        <v>287</v>
      </c>
      <c r="D253" s="1143" t="s">
        <v>973</v>
      </c>
      <c r="E253" s="1143"/>
      <c r="F253" s="1140"/>
      <c r="G253" s="1140"/>
      <c r="H253" s="1584"/>
      <c r="I253" s="1584"/>
      <c r="J253" s="1584"/>
      <c r="K253" s="1584"/>
      <c r="L253" s="4278">
        <v>10</v>
      </c>
      <c r="M253" s="4220"/>
      <c r="N253" s="4220"/>
      <c r="O253" s="4220"/>
      <c r="P253" s="4220"/>
      <c r="Q253" s="4220"/>
      <c r="R253" s="4220"/>
      <c r="S253" s="4220"/>
      <c r="T253" s="1593"/>
      <c r="V253" s="1591"/>
      <c r="W253" s="1591"/>
      <c r="X253" s="1592"/>
    </row>
    <row r="254" spans="1:24" ht="11.25" customHeight="1">
      <c r="A254" s="1579"/>
      <c r="B254" s="1580"/>
      <c r="C254" s="1214"/>
      <c r="D254" s="1142" t="s">
        <v>974</v>
      </c>
      <c r="E254" s="1143"/>
      <c r="F254" s="1140"/>
      <c r="G254" s="1140"/>
      <c r="H254" s="1584"/>
      <c r="I254" s="1584"/>
      <c r="J254" s="1584"/>
      <c r="K254" s="1584"/>
      <c r="L254" s="4278"/>
      <c r="M254" s="4220"/>
      <c r="N254" s="4220"/>
      <c r="O254" s="4220"/>
      <c r="P254" s="4220"/>
      <c r="Q254" s="4220"/>
      <c r="R254" s="4220"/>
      <c r="S254" s="4220"/>
      <c r="T254" s="1593"/>
      <c r="V254" s="1591"/>
      <c r="W254" s="1591"/>
      <c r="X254" s="1592"/>
    </row>
    <row r="255" spans="1:24" ht="11.25" customHeight="1">
      <c r="A255" s="1510"/>
      <c r="B255" s="1511"/>
      <c r="C255" s="1542"/>
      <c r="D255" s="1585"/>
      <c r="E255" s="1518"/>
      <c r="F255" s="1519"/>
      <c r="G255" s="1519"/>
      <c r="H255" s="1519"/>
      <c r="I255" s="1519"/>
      <c r="J255" s="1519"/>
      <c r="K255" s="1519"/>
      <c r="L255" s="1540"/>
      <c r="M255" s="1541"/>
      <c r="N255" s="1541"/>
      <c r="O255" s="1541"/>
      <c r="P255" s="1541"/>
      <c r="Q255" s="1541"/>
      <c r="R255" s="1541"/>
      <c r="S255" s="1541"/>
      <c r="T255" s="1551"/>
      <c r="V255" s="1591"/>
      <c r="W255" s="1591"/>
      <c r="X255" s="1592"/>
    </row>
    <row r="256" spans="1:24" ht="5.25" customHeight="1">
      <c r="A256" s="1138"/>
      <c r="B256" s="1427"/>
      <c r="C256" s="1141"/>
      <c r="D256" s="1140"/>
      <c r="E256" s="1140"/>
      <c r="F256" s="1140"/>
      <c r="G256" s="1140"/>
      <c r="H256" s="1140"/>
      <c r="I256" s="1140"/>
      <c r="J256" s="1140"/>
      <c r="K256" s="1140"/>
      <c r="L256" s="1214"/>
      <c r="M256" s="383"/>
      <c r="N256" s="1587"/>
      <c r="O256" s="1587"/>
      <c r="P256" s="1587"/>
      <c r="Q256" s="1587"/>
      <c r="R256" s="383"/>
      <c r="S256" s="383"/>
      <c r="T256" s="1484"/>
    </row>
    <row r="257" spans="1:24" ht="9.75" customHeight="1">
      <c r="A257" s="1138"/>
      <c r="B257" s="1450">
        <v>9.33</v>
      </c>
      <c r="C257" s="1139" t="s">
        <v>2694</v>
      </c>
      <c r="D257" s="1140"/>
      <c r="E257" s="1139"/>
      <c r="F257" s="1140"/>
      <c r="G257" s="1140"/>
      <c r="H257" s="1140"/>
      <c r="I257" s="1140"/>
      <c r="J257" s="1140"/>
      <c r="K257" s="1140"/>
      <c r="L257" s="1160"/>
      <c r="M257" s="1451"/>
      <c r="N257" s="1565"/>
      <c r="O257" s="1451"/>
      <c r="P257" s="1451"/>
      <c r="Q257" s="1451"/>
      <c r="R257" s="1451"/>
      <c r="S257" s="1451"/>
      <c r="T257" s="1484"/>
      <c r="V257" s="1591"/>
      <c r="W257" s="1591"/>
      <c r="X257" s="1592"/>
    </row>
    <row r="258" spans="1:24" ht="9.75" customHeight="1">
      <c r="A258" s="1138"/>
      <c r="B258" s="1427"/>
      <c r="C258" s="1142" t="s">
        <v>2695</v>
      </c>
      <c r="D258" s="1140"/>
      <c r="E258" s="1573"/>
      <c r="F258" s="1574"/>
      <c r="G258" s="1574"/>
      <c r="H258" s="1140"/>
      <c r="I258" s="1140"/>
      <c r="J258" s="1140"/>
      <c r="K258" s="1140"/>
      <c r="L258" s="1160"/>
      <c r="S258" s="2692" t="s">
        <v>904</v>
      </c>
      <c r="T258" s="1484"/>
      <c r="V258" s="1591"/>
      <c r="W258" s="1591"/>
      <c r="X258" s="1592"/>
    </row>
    <row r="259" spans="1:24" ht="0.95" customHeight="1">
      <c r="A259" s="1138"/>
      <c r="B259" s="1427"/>
      <c r="C259" s="1140"/>
      <c r="D259" s="1140"/>
      <c r="E259" s="1140"/>
      <c r="F259" s="1140"/>
      <c r="G259" s="1140"/>
      <c r="H259" s="1140"/>
      <c r="I259" s="1140"/>
      <c r="J259" s="1140"/>
      <c r="K259" s="1140"/>
      <c r="L259" s="1160"/>
      <c r="T259" s="1484"/>
      <c r="V259" s="1591"/>
      <c r="W259" s="1591"/>
      <c r="X259" s="1592"/>
    </row>
    <row r="260" spans="1:24" ht="11.25" customHeight="1">
      <c r="A260" s="1138"/>
      <c r="B260" s="1427"/>
      <c r="C260" s="1160" t="s">
        <v>252</v>
      </c>
      <c r="D260" s="1575" t="s">
        <v>975</v>
      </c>
      <c r="E260" s="1143"/>
      <c r="F260" s="1140"/>
      <c r="G260" s="1140"/>
      <c r="H260" s="1140"/>
      <c r="I260" s="1140"/>
      <c r="J260" s="1140"/>
      <c r="K260" s="1140"/>
      <c r="L260" s="4278">
        <v>11</v>
      </c>
      <c r="M260" s="4220"/>
      <c r="N260" s="4220"/>
      <c r="O260" s="4220"/>
      <c r="P260" s="4220"/>
      <c r="Q260" s="4220"/>
      <c r="R260" s="4220"/>
      <c r="S260" s="4220"/>
      <c r="T260" s="1484"/>
      <c r="V260" s="1591"/>
      <c r="W260" s="1591"/>
      <c r="X260" s="1592"/>
    </row>
    <row r="261" spans="1:24" ht="11.25" customHeight="1">
      <c r="A261" s="1138"/>
      <c r="B261" s="1427"/>
      <c r="C261" s="1576"/>
      <c r="D261" s="1142" t="s">
        <v>976</v>
      </c>
      <c r="E261" s="1143"/>
      <c r="F261" s="1140"/>
      <c r="G261" s="1140"/>
      <c r="H261" s="1140"/>
      <c r="I261" s="1140"/>
      <c r="J261" s="1140"/>
      <c r="K261" s="1140"/>
      <c r="L261" s="4278"/>
      <c r="M261" s="4220"/>
      <c r="N261" s="4220"/>
      <c r="O261" s="4220"/>
      <c r="P261" s="4220"/>
      <c r="Q261" s="4220"/>
      <c r="R261" s="4220"/>
      <c r="S261" s="4220"/>
      <c r="T261" s="1484"/>
      <c r="V261" s="1591"/>
      <c r="W261" s="1591"/>
      <c r="X261" s="1592"/>
    </row>
    <row r="262" spans="1:24" ht="11.25" customHeight="1">
      <c r="A262" s="1138"/>
      <c r="B262" s="1427"/>
      <c r="C262" s="383"/>
      <c r="D262" s="1142"/>
      <c r="E262" s="1141"/>
      <c r="F262" s="1140"/>
      <c r="G262" s="1140"/>
      <c r="H262" s="1140"/>
      <c r="I262" s="1140"/>
      <c r="J262" s="1140"/>
      <c r="K262" s="1140"/>
      <c r="L262" s="1214"/>
      <c r="M262" s="1314"/>
      <c r="N262" s="1314"/>
      <c r="O262" s="1314"/>
      <c r="P262" s="1314"/>
      <c r="Q262" s="1314"/>
      <c r="R262" s="1314"/>
      <c r="S262" s="1314"/>
      <c r="T262" s="1484"/>
      <c r="V262" s="1591"/>
      <c r="W262" s="1591"/>
      <c r="X262" s="1592"/>
    </row>
    <row r="263" spans="1:24" ht="11.25" customHeight="1">
      <c r="A263" s="1138"/>
      <c r="B263" s="1427"/>
      <c r="C263" s="1160" t="s">
        <v>255</v>
      </c>
      <c r="D263" s="1575" t="s">
        <v>977</v>
      </c>
      <c r="E263" s="1143"/>
      <c r="F263" s="1140"/>
      <c r="G263" s="1140"/>
      <c r="H263" s="1140"/>
      <c r="I263" s="1140"/>
      <c r="J263" s="1140"/>
      <c r="K263" s="1140"/>
      <c r="L263" s="4278">
        <v>12</v>
      </c>
      <c r="M263" s="4220"/>
      <c r="N263" s="4220"/>
      <c r="O263" s="4220"/>
      <c r="P263" s="4220"/>
      <c r="Q263" s="4220"/>
      <c r="R263" s="4220"/>
      <c r="S263" s="4220"/>
      <c r="T263" s="1484"/>
      <c r="V263" s="1591"/>
      <c r="W263" s="1591"/>
      <c r="X263" s="1592"/>
    </row>
    <row r="264" spans="1:24" ht="11.25" customHeight="1">
      <c r="A264" s="1138"/>
      <c r="B264" s="1427"/>
      <c r="C264" s="1576"/>
      <c r="D264" s="1142" t="s">
        <v>978</v>
      </c>
      <c r="E264" s="1143"/>
      <c r="F264" s="1140"/>
      <c r="G264" s="1140"/>
      <c r="H264" s="1140"/>
      <c r="I264" s="1140"/>
      <c r="J264" s="1140"/>
      <c r="K264" s="1140"/>
      <c r="L264" s="4278"/>
      <c r="M264" s="4220"/>
      <c r="N264" s="4220"/>
      <c r="O264" s="4220"/>
      <c r="P264" s="4220"/>
      <c r="Q264" s="4220"/>
      <c r="R264" s="4220"/>
      <c r="S264" s="4220"/>
      <c r="T264" s="1484"/>
      <c r="V264" s="1591"/>
      <c r="W264" s="1591"/>
      <c r="X264" s="1592"/>
    </row>
    <row r="265" spans="1:24" ht="11.25" customHeight="1">
      <c r="A265" s="1138"/>
      <c r="B265" s="1427"/>
      <c r="C265" s="383"/>
      <c r="D265" s="1142"/>
      <c r="E265" s="1141"/>
      <c r="F265" s="1140"/>
      <c r="G265" s="1140"/>
      <c r="H265" s="1140"/>
      <c r="I265" s="1140"/>
      <c r="J265" s="1140"/>
      <c r="K265" s="1140"/>
      <c r="L265" s="1214"/>
      <c r="M265" s="1314"/>
      <c r="N265" s="1314"/>
      <c r="O265" s="1314"/>
      <c r="P265" s="1314"/>
      <c r="Q265" s="1314"/>
      <c r="R265" s="1314"/>
      <c r="S265" s="1314"/>
      <c r="T265" s="1484"/>
      <c r="V265" s="1591"/>
      <c r="W265" s="1591"/>
      <c r="X265" s="1592"/>
    </row>
    <row r="266" spans="1:24" ht="11.25" customHeight="1">
      <c r="A266" s="1138"/>
      <c r="B266" s="1427"/>
      <c r="C266" s="1160" t="s">
        <v>287</v>
      </c>
      <c r="D266" s="1575" t="s">
        <v>979</v>
      </c>
      <c r="E266" s="1143"/>
      <c r="F266" s="1140"/>
      <c r="G266" s="1140"/>
      <c r="H266" s="1140"/>
      <c r="I266" s="1140"/>
      <c r="J266" s="1140"/>
      <c r="K266" s="1140"/>
      <c r="L266" s="4278">
        <v>13</v>
      </c>
      <c r="M266" s="4220"/>
      <c r="N266" s="4220"/>
      <c r="O266" s="4220"/>
      <c r="P266" s="4220"/>
      <c r="Q266" s="4220"/>
      <c r="R266" s="4220"/>
      <c r="S266" s="4220"/>
      <c r="T266" s="1484"/>
      <c r="V266" s="1591"/>
      <c r="W266" s="1591"/>
      <c r="X266" s="1592"/>
    </row>
    <row r="267" spans="1:24" ht="11.25" customHeight="1">
      <c r="A267" s="1138"/>
      <c r="B267" s="1427"/>
      <c r="C267" s="1576"/>
      <c r="D267" s="1142" t="s">
        <v>980</v>
      </c>
      <c r="E267" s="1143"/>
      <c r="F267" s="1140"/>
      <c r="G267" s="1140"/>
      <c r="H267" s="1140"/>
      <c r="I267" s="1140"/>
      <c r="J267" s="1140"/>
      <c r="K267" s="1140"/>
      <c r="L267" s="4278"/>
      <c r="M267" s="4220"/>
      <c r="N267" s="4220"/>
      <c r="O267" s="4220"/>
      <c r="P267" s="4220"/>
      <c r="Q267" s="4220"/>
      <c r="R267" s="4220"/>
      <c r="S267" s="4220"/>
      <c r="T267" s="1484"/>
      <c r="V267" s="1591"/>
      <c r="W267" s="1591"/>
      <c r="X267" s="1592"/>
    </row>
    <row r="268" spans="1:24" ht="11.25" customHeight="1">
      <c r="A268" s="1138"/>
      <c r="B268" s="1427"/>
      <c r="C268" s="383"/>
      <c r="D268" s="1142"/>
      <c r="E268" s="1141"/>
      <c r="F268" s="1140"/>
      <c r="G268" s="1140"/>
      <c r="H268" s="1140"/>
      <c r="I268" s="1140"/>
      <c r="J268" s="1140"/>
      <c r="K268" s="1140"/>
      <c r="L268" s="1214"/>
      <c r="M268" s="1314"/>
      <c r="N268" s="1314"/>
      <c r="O268" s="1314"/>
      <c r="P268" s="1314"/>
      <c r="Q268" s="1314"/>
      <c r="R268" s="1314"/>
      <c r="S268" s="1314"/>
      <c r="T268" s="1484"/>
      <c r="V268" s="1591"/>
      <c r="W268" s="1591"/>
      <c r="X268" s="1592"/>
    </row>
    <row r="269" spans="1:24" ht="11.25" customHeight="1">
      <c r="A269" s="1138"/>
      <c r="B269" s="1427"/>
      <c r="C269" s="1160" t="s">
        <v>290</v>
      </c>
      <c r="D269" s="1575" t="s">
        <v>981</v>
      </c>
      <c r="E269" s="1143"/>
      <c r="F269" s="1140"/>
      <c r="G269" s="1140"/>
      <c r="H269" s="1140"/>
      <c r="I269" s="1140"/>
      <c r="J269" s="1140"/>
      <c r="K269" s="1140"/>
      <c r="L269" s="4278">
        <v>14</v>
      </c>
      <c r="M269" s="4220"/>
      <c r="N269" s="4220"/>
      <c r="O269" s="4220"/>
      <c r="P269" s="4220"/>
      <c r="Q269" s="4220"/>
      <c r="R269" s="4220"/>
      <c r="S269" s="4220"/>
      <c r="T269" s="1484"/>
      <c r="V269" s="1591"/>
      <c r="W269" s="1591"/>
      <c r="X269" s="1592"/>
    </row>
    <row r="270" spans="1:24" ht="11.25" customHeight="1">
      <c r="A270" s="1138"/>
      <c r="B270" s="1427"/>
      <c r="C270" s="1576"/>
      <c r="D270" s="1142" t="s">
        <v>982</v>
      </c>
      <c r="E270" s="1143"/>
      <c r="F270" s="1140"/>
      <c r="G270" s="1140"/>
      <c r="H270" s="1140"/>
      <c r="I270" s="1140"/>
      <c r="J270" s="1140"/>
      <c r="K270" s="1140"/>
      <c r="L270" s="4278"/>
      <c r="M270" s="4220"/>
      <c r="N270" s="4220"/>
      <c r="O270" s="4220"/>
      <c r="P270" s="4220"/>
      <c r="Q270" s="4220"/>
      <c r="R270" s="4220"/>
      <c r="S270" s="4220"/>
      <c r="T270" s="1484"/>
      <c r="V270" s="1591"/>
      <c r="W270" s="1591"/>
      <c r="X270" s="1592"/>
    </row>
    <row r="271" spans="1:24" ht="11.25" customHeight="1">
      <c r="A271" s="1579"/>
      <c r="B271" s="1580"/>
      <c r="C271" s="1594"/>
      <c r="D271" s="1582"/>
      <c r="E271" s="1595"/>
      <c r="F271" s="1584"/>
      <c r="G271" s="1584"/>
      <c r="H271" s="1584"/>
      <c r="I271" s="1584"/>
      <c r="J271" s="1584"/>
      <c r="K271" s="1584"/>
      <c r="L271" s="1588"/>
      <c r="M271" s="1590"/>
      <c r="N271" s="1590"/>
      <c r="O271" s="1590"/>
      <c r="P271" s="1590"/>
      <c r="Q271" s="1590"/>
      <c r="R271" s="1590"/>
      <c r="S271" s="1590"/>
      <c r="T271" s="1593"/>
      <c r="V271" s="1591"/>
      <c r="W271" s="1591"/>
      <c r="X271" s="1592"/>
    </row>
    <row r="272" spans="1:24" ht="11.25" customHeight="1">
      <c r="A272" s="1579"/>
      <c r="B272" s="1580"/>
      <c r="C272" s="1160" t="s">
        <v>303</v>
      </c>
      <c r="D272" s="1575" t="s">
        <v>983</v>
      </c>
      <c r="E272" s="1143"/>
      <c r="F272" s="1140"/>
      <c r="G272" s="1140"/>
      <c r="H272" s="1140"/>
      <c r="I272" s="1140"/>
      <c r="J272" s="1140"/>
      <c r="K272" s="1140"/>
      <c r="L272" s="4278">
        <v>15</v>
      </c>
      <c r="M272" s="4220"/>
      <c r="N272" s="4220"/>
      <c r="O272" s="4220"/>
      <c r="P272" s="4220"/>
      <c r="Q272" s="4220"/>
      <c r="R272" s="4220"/>
      <c r="S272" s="4220"/>
      <c r="T272" s="1593"/>
      <c r="V272" s="1591"/>
      <c r="W272" s="1591"/>
      <c r="X272" s="1592"/>
    </row>
    <row r="273" spans="1:26" ht="11.25" customHeight="1">
      <c r="A273" s="1579"/>
      <c r="B273" s="1580"/>
      <c r="C273" s="1576"/>
      <c r="D273" s="1142" t="s">
        <v>984</v>
      </c>
      <c r="E273" s="1143"/>
      <c r="F273" s="1140"/>
      <c r="G273" s="1140"/>
      <c r="H273" s="1140"/>
      <c r="I273" s="1140"/>
      <c r="J273" s="1140"/>
      <c r="K273" s="1140"/>
      <c r="L273" s="4278"/>
      <c r="M273" s="4220"/>
      <c r="N273" s="4220"/>
      <c r="O273" s="4220"/>
      <c r="P273" s="4220"/>
      <c r="Q273" s="4220"/>
      <c r="R273" s="4220"/>
      <c r="S273" s="4220"/>
      <c r="T273" s="1593"/>
      <c r="V273" s="1591"/>
      <c r="W273" s="1591"/>
      <c r="X273" s="1592"/>
    </row>
    <row r="274" spans="1:26" ht="11.25" customHeight="1">
      <c r="A274" s="1579"/>
      <c r="B274" s="1580"/>
      <c r="C274" s="1594"/>
      <c r="D274" s="1582"/>
      <c r="E274" s="1595"/>
      <c r="F274" s="1584"/>
      <c r="G274" s="1584"/>
      <c r="H274" s="1584"/>
      <c r="I274" s="1584"/>
      <c r="J274" s="1584"/>
      <c r="K274" s="1584"/>
      <c r="L274" s="1588"/>
      <c r="M274" s="1590"/>
      <c r="N274" s="1590"/>
      <c r="O274" s="1590"/>
      <c r="P274" s="1590"/>
      <c r="Q274" s="1590"/>
      <c r="R274" s="1590"/>
      <c r="S274" s="1590"/>
      <c r="T274" s="1593"/>
      <c r="V274" s="1591"/>
      <c r="W274" s="1591"/>
      <c r="X274" s="1592"/>
    </row>
    <row r="275" spans="1:26" ht="11.25" customHeight="1">
      <c r="A275" s="1510"/>
      <c r="B275" s="1511"/>
      <c r="C275" s="1596"/>
      <c r="D275" s="1585"/>
      <c r="E275" s="1597"/>
      <c r="F275" s="1519"/>
      <c r="G275" s="1519"/>
      <c r="H275" s="1519"/>
      <c r="I275" s="1519"/>
      <c r="J275" s="1519"/>
      <c r="K275" s="1519"/>
      <c r="L275" s="1540"/>
      <c r="M275" s="1541"/>
      <c r="N275" s="1541"/>
      <c r="O275" s="1541"/>
      <c r="P275" s="1541"/>
      <c r="Q275" s="1541"/>
      <c r="R275" s="1541"/>
      <c r="S275" s="1541"/>
      <c r="T275" s="1551"/>
      <c r="V275" s="1591"/>
      <c r="W275" s="1591"/>
      <c r="X275" s="1592"/>
    </row>
    <row r="276" spans="1:26" ht="11.25" customHeight="1">
      <c r="A276" s="1138"/>
      <c r="B276" s="1427"/>
      <c r="C276" s="1576"/>
      <c r="D276" s="1142"/>
      <c r="E276" s="1143"/>
      <c r="F276" s="1140"/>
      <c r="G276" s="1140"/>
      <c r="H276" s="1140"/>
      <c r="I276" s="1140"/>
      <c r="J276" s="1140"/>
      <c r="K276" s="1140"/>
      <c r="L276" s="1214"/>
      <c r="M276" s="1314"/>
      <c r="N276" s="1314"/>
      <c r="O276" s="1314"/>
      <c r="P276" s="1314"/>
      <c r="Q276" s="1314"/>
      <c r="R276" s="1314"/>
      <c r="S276" s="1314"/>
      <c r="T276" s="1484"/>
      <c r="V276" s="1591"/>
      <c r="W276" s="1591"/>
      <c r="X276" s="1592"/>
    </row>
    <row r="277" spans="1:26" ht="11.25" customHeight="1">
      <c r="A277" s="1138"/>
      <c r="B277" s="2694" t="s">
        <v>985</v>
      </c>
      <c r="C277" s="2748" t="s">
        <v>2445</v>
      </c>
      <c r="D277" s="1290"/>
      <c r="E277" s="1282"/>
      <c r="F277" s="1282"/>
      <c r="G277" s="1282"/>
      <c r="H277" s="1282"/>
      <c r="I277" s="1282"/>
      <c r="J277" s="1282"/>
      <c r="K277" s="1338"/>
      <c r="L277" s="1338"/>
      <c r="M277" s="1338"/>
      <c r="N277" s="1289"/>
      <c r="O277" s="1314"/>
      <c r="P277" s="1314"/>
      <c r="Q277" s="1314"/>
      <c r="R277" s="1314"/>
      <c r="S277" s="1314"/>
      <c r="T277" s="1314"/>
      <c r="U277" s="1314"/>
      <c r="V277" s="1314"/>
      <c r="W277" s="1314"/>
      <c r="X277" s="1314"/>
      <c r="Y277" s="1314"/>
      <c r="Z277" s="1314"/>
    </row>
    <row r="278" spans="1:26" ht="11.25" customHeight="1">
      <c r="A278" s="1138"/>
      <c r="B278" s="1326"/>
      <c r="C278" s="2732" t="s">
        <v>2446</v>
      </c>
      <c r="D278" s="1290"/>
      <c r="E278" s="1282"/>
      <c r="F278" s="1282"/>
      <c r="G278" s="1282"/>
      <c r="H278" s="1282"/>
      <c r="I278" s="1282"/>
      <c r="J278" s="1282"/>
      <c r="K278" s="1338"/>
      <c r="L278" s="1338"/>
      <c r="M278" s="1338"/>
      <c r="N278" s="1289"/>
      <c r="O278" s="1314"/>
      <c r="P278" s="1314"/>
      <c r="Q278" s="1314"/>
      <c r="R278" s="1314"/>
      <c r="S278" s="1314"/>
      <c r="T278" s="1314"/>
      <c r="U278" s="1314"/>
      <c r="V278" s="1314"/>
      <c r="W278" s="1314"/>
      <c r="X278" s="1314"/>
      <c r="Y278" s="1314"/>
      <c r="Z278" s="1314"/>
    </row>
    <row r="279" spans="1:26" ht="15" customHeight="1">
      <c r="A279" s="1138"/>
      <c r="B279" s="1326"/>
      <c r="C279" s="1290"/>
      <c r="D279" s="2695" t="s">
        <v>986</v>
      </c>
      <c r="E279" s="1282"/>
      <c r="F279" s="1282"/>
      <c r="G279" s="1282"/>
      <c r="H279" s="1282"/>
      <c r="I279" s="1599"/>
      <c r="J279" s="1282"/>
      <c r="K279" s="1282"/>
      <c r="L279" s="1338"/>
      <c r="M279" s="1338"/>
      <c r="N279" s="1289"/>
      <c r="O279" s="1314"/>
      <c r="P279" s="1314"/>
      <c r="Q279" s="1314"/>
      <c r="R279" s="1314"/>
      <c r="S279" s="1314"/>
      <c r="T279" s="1314"/>
      <c r="U279" s="1314"/>
      <c r="V279" s="1314"/>
      <c r="W279" s="1314"/>
      <c r="X279" s="1314"/>
      <c r="Y279" s="1314"/>
      <c r="Z279" s="1314"/>
    </row>
    <row r="280" spans="1:26" ht="21" customHeight="1">
      <c r="A280" s="1138"/>
      <c r="B280" s="1326"/>
      <c r="C280" s="1600">
        <v>1</v>
      </c>
      <c r="D280" s="1601"/>
      <c r="E280" s="4217" t="s">
        <v>316</v>
      </c>
      <c r="F280" s="4217"/>
      <c r="G280" s="1282"/>
      <c r="H280" s="1289">
        <v>2</v>
      </c>
      <c r="I280" s="1601"/>
      <c r="J280" s="4273" t="s">
        <v>987</v>
      </c>
      <c r="K280" s="4274"/>
      <c r="L280" s="1338"/>
      <c r="M280" s="1338"/>
      <c r="N280" s="1289"/>
      <c r="O280" s="1314"/>
      <c r="P280" s="1314"/>
      <c r="Q280" s="1314"/>
      <c r="R280" s="1314"/>
      <c r="S280" s="1314"/>
      <c r="T280" s="1314"/>
      <c r="U280" s="1314"/>
      <c r="V280" s="1314"/>
      <c r="W280" s="1314"/>
      <c r="X280" s="1314"/>
      <c r="Y280" s="1314"/>
      <c r="Z280" s="1314"/>
    </row>
    <row r="281" spans="1:26" ht="11.25" customHeight="1">
      <c r="A281" s="1138"/>
      <c r="B281" s="1326"/>
      <c r="C281" s="1290"/>
      <c r="D281" s="1290"/>
      <c r="E281" s="1282"/>
      <c r="F281" s="1282"/>
      <c r="G281" s="1282"/>
      <c r="H281" s="1282"/>
      <c r="I281" s="1282"/>
      <c r="J281" s="1282"/>
      <c r="K281" s="1338"/>
      <c r="L281" s="1338"/>
      <c r="M281" s="1338"/>
      <c r="N281" s="1289"/>
      <c r="O281" s="1314"/>
      <c r="P281" s="1314"/>
      <c r="Q281" s="1314"/>
      <c r="R281" s="1314"/>
      <c r="S281" s="2692" t="s">
        <v>904</v>
      </c>
      <c r="T281" s="1314"/>
      <c r="U281" s="1314"/>
      <c r="V281" s="1314"/>
      <c r="W281" s="1314"/>
      <c r="X281" s="1314"/>
      <c r="Y281" s="1314"/>
      <c r="Z281" s="1314"/>
    </row>
    <row r="282" spans="1:26" ht="11.25" customHeight="1">
      <c r="A282" s="1138"/>
      <c r="B282" s="1326"/>
      <c r="C282" s="2694" t="s">
        <v>988</v>
      </c>
      <c r="D282" s="1288" t="s">
        <v>989</v>
      </c>
      <c r="E282" s="1282"/>
      <c r="F282" s="1282"/>
      <c r="G282" s="1282"/>
      <c r="H282" s="1282"/>
      <c r="I282" s="1282"/>
      <c r="J282" s="1282"/>
      <c r="K282" s="1338"/>
      <c r="L282" s="4278">
        <v>17</v>
      </c>
      <c r="M282" s="4220"/>
      <c r="N282" s="4220"/>
      <c r="O282" s="4220"/>
      <c r="P282" s="4220"/>
      <c r="Q282" s="4220"/>
      <c r="R282" s="4220"/>
      <c r="S282" s="4220"/>
      <c r="T282" s="1339"/>
      <c r="U282" s="1339"/>
      <c r="V282" s="1339"/>
      <c r="W282" s="1339"/>
      <c r="X282" s="1339"/>
      <c r="Y282" s="1339"/>
      <c r="Z282" s="1339"/>
    </row>
    <row r="283" spans="1:26" ht="11.25" customHeight="1">
      <c r="A283" s="1138"/>
      <c r="B283" s="1326"/>
      <c r="C283" s="1326"/>
      <c r="D283" s="1290" t="s">
        <v>2726</v>
      </c>
      <c r="E283" s="1282"/>
      <c r="F283" s="1282"/>
      <c r="G283" s="1282"/>
      <c r="H283" s="1282"/>
      <c r="I283" s="1282"/>
      <c r="J283" s="1282"/>
      <c r="K283" s="1338"/>
      <c r="L283" s="4278"/>
      <c r="M283" s="4220"/>
      <c r="N283" s="4220"/>
      <c r="O283" s="4220"/>
      <c r="P283" s="4220"/>
      <c r="Q283" s="4220"/>
      <c r="R283" s="4220"/>
      <c r="S283" s="4220"/>
      <c r="T283" s="1339"/>
      <c r="U283" s="1339"/>
      <c r="V283" s="1339"/>
      <c r="W283" s="1339"/>
      <c r="X283" s="1339"/>
      <c r="Y283" s="1339"/>
      <c r="Z283" s="1339"/>
    </row>
    <row r="284" spans="1:26" ht="11.25" customHeight="1">
      <c r="A284" s="1510"/>
      <c r="B284" s="1511"/>
      <c r="C284" s="1596"/>
      <c r="D284" s="1585"/>
      <c r="E284" s="1597"/>
      <c r="F284" s="1519"/>
      <c r="G284" s="1519"/>
      <c r="H284" s="1519"/>
      <c r="I284" s="1519"/>
      <c r="J284" s="1519"/>
      <c r="K284" s="1519"/>
      <c r="L284" s="1540"/>
      <c r="M284" s="1541"/>
      <c r="N284" s="1541"/>
      <c r="O284" s="1541"/>
      <c r="P284" s="1541"/>
      <c r="Q284" s="1541"/>
      <c r="R284" s="1541"/>
      <c r="S284" s="1541"/>
      <c r="T284" s="1551"/>
      <c r="V284" s="1591"/>
      <c r="W284" s="1591"/>
      <c r="X284" s="1592"/>
    </row>
    <row r="285" spans="1:26" ht="11.25" customHeight="1">
      <c r="A285" s="1138"/>
      <c r="B285" s="1427"/>
      <c r="C285" s="1576"/>
      <c r="D285" s="1142"/>
      <c r="E285" s="1143"/>
      <c r="F285" s="1140"/>
      <c r="G285" s="1140"/>
      <c r="H285" s="1140"/>
      <c r="I285" s="1140"/>
      <c r="J285" s="1140"/>
      <c r="K285" s="1140"/>
      <c r="L285" s="1214"/>
      <c r="M285" s="1314"/>
      <c r="N285" s="1314"/>
      <c r="O285" s="1314"/>
      <c r="P285" s="1314"/>
      <c r="Q285" s="1314"/>
      <c r="R285" s="1314"/>
      <c r="S285" s="1314"/>
      <c r="T285" s="1484"/>
      <c r="V285" s="1591"/>
      <c r="W285" s="1591"/>
      <c r="X285" s="1592"/>
    </row>
    <row r="286" spans="1:26" ht="11.25" customHeight="1">
      <c r="A286" s="1138"/>
      <c r="B286" s="1427"/>
      <c r="C286" s="1576"/>
      <c r="D286" s="1142"/>
      <c r="E286" s="1143"/>
      <c r="F286" s="1140"/>
      <c r="G286" s="1140"/>
      <c r="H286" s="1140"/>
      <c r="I286" s="1140"/>
      <c r="J286" s="1140"/>
      <c r="K286" s="1140"/>
      <c r="L286" s="1214"/>
      <c r="M286" s="1314"/>
      <c r="N286" s="1314"/>
      <c r="O286" s="1314"/>
      <c r="P286" s="1314"/>
      <c r="Q286" s="1314"/>
      <c r="R286" s="1314"/>
      <c r="S286" s="2692" t="s">
        <v>854</v>
      </c>
      <c r="T286" s="1484"/>
      <c r="V286" s="1591"/>
      <c r="W286" s="1591"/>
      <c r="X286" s="1592"/>
    </row>
    <row r="287" spans="1:26" ht="11.25" customHeight="1">
      <c r="A287" s="1423"/>
      <c r="B287" s="1450">
        <v>9.35</v>
      </c>
      <c r="C287" s="1139" t="s">
        <v>2617</v>
      </c>
      <c r="D287" s="1139"/>
      <c r="E287" s="1140"/>
      <c r="F287" s="1139"/>
      <c r="G287" s="1140"/>
      <c r="H287" s="1140"/>
      <c r="I287" s="1140"/>
      <c r="J287" s="1140"/>
      <c r="K287" s="1140"/>
      <c r="L287" s="4277">
        <v>35</v>
      </c>
      <c r="M287" s="4220"/>
      <c r="N287" s="4220"/>
      <c r="O287" s="4220"/>
      <c r="P287" s="4220"/>
      <c r="Q287" s="4220"/>
      <c r="R287" s="4220"/>
      <c r="S287" s="4220"/>
      <c r="T287" s="1484"/>
    </row>
    <row r="288" spans="1:26" ht="9.75" customHeight="1">
      <c r="A288" s="1138"/>
      <c r="B288" s="1559"/>
      <c r="C288" s="1141" t="s">
        <v>2618</v>
      </c>
      <c r="D288" s="1140"/>
      <c r="E288" s="1140"/>
      <c r="F288" s="1140"/>
      <c r="G288" s="1140"/>
      <c r="H288" s="1140"/>
      <c r="I288" s="1140"/>
      <c r="J288" s="1140"/>
      <c r="K288" s="1140"/>
      <c r="L288" s="4277"/>
      <c r="M288" s="4220"/>
      <c r="N288" s="4220"/>
      <c r="O288" s="4220"/>
      <c r="P288" s="4220"/>
      <c r="Q288" s="4220"/>
      <c r="R288" s="4220"/>
      <c r="S288" s="4220"/>
      <c r="T288" s="1484"/>
    </row>
    <row r="289" spans="1:24" ht="9.75" customHeight="1">
      <c r="A289" s="1138"/>
      <c r="B289" s="1559"/>
      <c r="C289" s="1557"/>
      <c r="D289" s="1558"/>
      <c r="E289" s="1558"/>
      <c r="F289" s="1558"/>
      <c r="G289" s="1558"/>
      <c r="H289" s="1558"/>
      <c r="I289" s="1558"/>
      <c r="J289" s="1558"/>
      <c r="K289" s="1140"/>
      <c r="L289" s="1214"/>
      <c r="M289" s="1605"/>
      <c r="N289" s="1605"/>
      <c r="O289" s="1605"/>
      <c r="P289" s="1605"/>
      <c r="Q289" s="1605"/>
      <c r="R289" s="1605"/>
      <c r="S289" s="1605"/>
      <c r="T289" s="1484"/>
    </row>
    <row r="290" spans="1:24" ht="3" customHeight="1">
      <c r="A290" s="1138"/>
      <c r="B290" s="1559"/>
      <c r="C290" s="1141"/>
      <c r="D290" s="1140"/>
      <c r="E290" s="1140"/>
      <c r="F290" s="1140"/>
      <c r="G290" s="1140"/>
      <c r="H290" s="1140"/>
      <c r="I290" s="1140"/>
      <c r="J290" s="1140"/>
      <c r="K290" s="1140"/>
      <c r="L290" s="1214"/>
      <c r="M290" s="1314"/>
      <c r="N290" s="1314"/>
      <c r="O290" s="1314"/>
      <c r="P290" s="1314"/>
      <c r="Q290" s="1314"/>
      <c r="R290" s="1314"/>
      <c r="S290" s="1314"/>
      <c r="T290" s="1484"/>
    </row>
    <row r="291" spans="1:24" ht="3" customHeight="1">
      <c r="A291" s="1140"/>
      <c r="B291" s="1559"/>
      <c r="C291" s="1141"/>
      <c r="D291" s="1140"/>
      <c r="E291" s="1140"/>
      <c r="F291" s="1140"/>
      <c r="G291" s="1140"/>
      <c r="H291" s="1140"/>
      <c r="I291" s="1140"/>
      <c r="J291" s="1140"/>
      <c r="K291" s="1140"/>
      <c r="L291" s="1214"/>
      <c r="M291" s="1314"/>
      <c r="N291" s="1314"/>
      <c r="O291" s="1314"/>
      <c r="P291" s="1314"/>
      <c r="Q291" s="1314"/>
      <c r="R291" s="1314"/>
      <c r="S291" s="1314"/>
      <c r="T291" s="1140"/>
    </row>
    <row r="292" spans="1:24" ht="5.25" customHeight="1">
      <c r="A292" s="1140"/>
      <c r="B292" s="1559"/>
      <c r="C292" s="1141"/>
      <c r="D292" s="1140"/>
      <c r="E292" s="1140"/>
      <c r="F292" s="1140"/>
      <c r="H292" s="1140"/>
      <c r="I292" s="1140"/>
      <c r="J292" s="1140"/>
      <c r="K292" s="1140"/>
      <c r="L292" s="1214"/>
      <c r="M292" s="1314"/>
      <c r="N292" s="1314"/>
      <c r="O292" s="1314"/>
      <c r="P292" s="1314"/>
      <c r="Q292" s="1314"/>
      <c r="R292" s="1314"/>
      <c r="S292" s="1314"/>
      <c r="T292" s="1140"/>
    </row>
    <row r="293" spans="1:24" ht="5.25" customHeight="1">
      <c r="A293" s="1602"/>
      <c r="B293" s="1559"/>
      <c r="C293" s="1141"/>
      <c r="D293" s="1140"/>
      <c r="E293" s="1140"/>
      <c r="F293" s="1140"/>
      <c r="H293" s="1140"/>
      <c r="I293" s="1140"/>
      <c r="J293" s="1140"/>
      <c r="K293" s="1140"/>
      <c r="L293" s="1214"/>
      <c r="M293" s="1314"/>
      <c r="N293" s="1314"/>
      <c r="O293" s="1314"/>
      <c r="P293" s="1314"/>
      <c r="Q293" s="1314"/>
      <c r="R293" s="1314"/>
      <c r="S293" s="1314"/>
      <c r="T293" s="1606"/>
    </row>
    <row r="294" spans="1:24" ht="11.25" customHeight="1">
      <c r="A294" s="1517"/>
      <c r="B294" s="1160"/>
      <c r="C294" s="1160"/>
      <c r="D294" s="1160"/>
      <c r="E294" s="1160"/>
      <c r="F294" s="1160"/>
      <c r="G294" s="1160"/>
      <c r="H294" s="1160"/>
      <c r="I294" s="1160"/>
      <c r="J294" s="1160"/>
      <c r="K294" s="1160"/>
      <c r="L294" s="1160"/>
      <c r="M294" s="1160"/>
      <c r="N294" s="1160"/>
      <c r="O294" s="1160"/>
      <c r="P294" s="1160"/>
      <c r="Q294" s="1160"/>
      <c r="R294" s="1160"/>
      <c r="S294" s="1160"/>
      <c r="T294" s="1555"/>
      <c r="V294" s="1591"/>
      <c r="W294" s="1591"/>
      <c r="X294" s="1592"/>
    </row>
    <row r="295" spans="1:24" ht="11.25" customHeight="1">
      <c r="A295" s="4266">
        <v>21</v>
      </c>
      <c r="B295" s="3187"/>
      <c r="C295" s="3187"/>
      <c r="D295" s="3187"/>
      <c r="E295" s="3187"/>
      <c r="F295" s="3187"/>
      <c r="G295" s="3187"/>
      <c r="H295" s="3187"/>
      <c r="I295" s="3187"/>
      <c r="J295" s="3187"/>
      <c r="K295" s="3187"/>
      <c r="L295" s="3187"/>
      <c r="M295" s="3187"/>
      <c r="N295" s="3187"/>
      <c r="O295" s="3187"/>
      <c r="P295" s="3187"/>
      <c r="Q295" s="3187"/>
      <c r="R295" s="3187"/>
      <c r="S295" s="3187"/>
      <c r="T295" s="4267"/>
      <c r="V295" s="1591"/>
      <c r="W295" s="1591"/>
      <c r="X295" s="1592"/>
    </row>
    <row r="296" spans="1:24" ht="11.25" customHeight="1">
      <c r="A296" s="1517"/>
      <c r="B296" s="1160"/>
      <c r="C296" s="1160"/>
      <c r="D296" s="1160"/>
      <c r="E296" s="1160"/>
      <c r="F296" s="1160"/>
      <c r="G296" s="1160"/>
      <c r="H296" s="1160"/>
      <c r="I296" s="1160"/>
      <c r="J296" s="1160"/>
      <c r="K296" s="1160"/>
      <c r="L296" s="1160"/>
      <c r="M296" s="1160"/>
      <c r="N296" s="1160"/>
      <c r="O296" s="1160"/>
      <c r="P296" s="1160"/>
      <c r="Q296" s="1160"/>
      <c r="R296" s="1160"/>
      <c r="S296" s="1160"/>
      <c r="T296" s="1555"/>
      <c r="V296" s="1591"/>
      <c r="W296" s="1591"/>
      <c r="X296" s="1592"/>
    </row>
    <row r="297" spans="1:24" ht="11.25" customHeight="1">
      <c r="A297" s="1138"/>
      <c r="B297" s="1427"/>
      <c r="C297" s="1576"/>
      <c r="D297" s="1142"/>
      <c r="E297" s="1143"/>
      <c r="F297" s="1140"/>
      <c r="G297" s="1140"/>
      <c r="H297" s="1140"/>
      <c r="I297" s="1140"/>
      <c r="J297" s="1140"/>
      <c r="K297" s="1140"/>
      <c r="L297" s="1214"/>
      <c r="M297" s="1314"/>
      <c r="N297" s="1314"/>
      <c r="O297" s="1314"/>
      <c r="P297" s="1314"/>
      <c r="Q297" s="1314"/>
      <c r="R297" s="1314"/>
      <c r="S297" s="1314"/>
      <c r="T297" s="1484"/>
      <c r="V297" s="1591"/>
      <c r="W297" s="1591"/>
      <c r="X297" s="1592"/>
    </row>
    <row r="298" spans="1:24" ht="11.25" customHeight="1">
      <c r="A298" s="1138"/>
      <c r="B298" s="1427"/>
      <c r="C298" s="1576"/>
      <c r="D298" s="1142"/>
      <c r="E298" s="1143"/>
      <c r="F298" s="1140"/>
      <c r="G298" s="1140"/>
      <c r="H298" s="1140"/>
      <c r="I298" s="1140"/>
      <c r="J298" s="1140"/>
      <c r="K298" s="1140"/>
      <c r="L298" s="1214"/>
      <c r="M298" s="1314"/>
      <c r="N298" s="1314"/>
      <c r="O298" s="1314"/>
      <c r="P298" s="1314"/>
      <c r="Q298" s="1314"/>
      <c r="R298" s="1314"/>
      <c r="S298" s="1314"/>
      <c r="T298" s="1484"/>
      <c r="V298" s="1591"/>
      <c r="W298" s="1591"/>
      <c r="X298" s="1592"/>
    </row>
    <row r="299" spans="1:24" ht="11.25" customHeight="1">
      <c r="A299" s="1138"/>
      <c r="B299" s="1427"/>
      <c r="C299" s="1576"/>
      <c r="D299" s="1142"/>
      <c r="E299" s="1390" t="s">
        <v>901</v>
      </c>
      <c r="F299" s="1140"/>
      <c r="G299" s="1140"/>
      <c r="H299" s="1140"/>
      <c r="I299" s="1140"/>
      <c r="J299" s="1140"/>
      <c r="K299" s="1140"/>
      <c r="L299" s="1214"/>
      <c r="M299" s="1314"/>
      <c r="N299" s="1314"/>
      <c r="O299" s="1314"/>
      <c r="P299" s="1314"/>
      <c r="Q299" s="1314"/>
      <c r="R299" s="1314"/>
      <c r="S299" s="1314"/>
      <c r="T299" s="1484"/>
      <c r="V299" s="1591"/>
      <c r="W299" s="1591"/>
      <c r="X299" s="1592"/>
    </row>
    <row r="300" spans="1:24" ht="11.25" customHeight="1">
      <c r="A300" s="1138"/>
      <c r="B300" s="1427"/>
      <c r="C300" s="1576"/>
      <c r="D300" s="1142"/>
      <c r="E300" s="504" t="s">
        <v>902</v>
      </c>
      <c r="F300" s="1140"/>
      <c r="G300" s="1140"/>
      <c r="H300" s="1140"/>
      <c r="I300" s="1140"/>
      <c r="J300" s="1140"/>
      <c r="K300" s="1140"/>
      <c r="L300" s="1214"/>
      <c r="M300" s="1314"/>
      <c r="N300" s="1314"/>
      <c r="O300" s="1314"/>
      <c r="P300" s="1314"/>
      <c r="Q300" s="1314"/>
      <c r="R300" s="1314"/>
      <c r="S300" s="1314"/>
      <c r="T300" s="1484"/>
      <c r="V300" s="1591"/>
      <c r="W300" s="1591"/>
      <c r="X300" s="1592"/>
    </row>
    <row r="301" spans="1:24" ht="11.25" customHeight="1">
      <c r="A301" s="1138"/>
      <c r="B301" s="1427"/>
      <c r="C301" s="1576"/>
      <c r="D301" s="1142"/>
      <c r="E301" s="1143"/>
      <c r="F301" s="1140"/>
      <c r="G301" s="1140"/>
      <c r="H301" s="1140"/>
      <c r="I301" s="1140"/>
      <c r="J301" s="1140"/>
      <c r="K301" s="1140"/>
      <c r="L301" s="1214"/>
      <c r="M301" s="4216" t="s">
        <v>903</v>
      </c>
      <c r="N301" s="4216"/>
      <c r="O301" s="4216"/>
      <c r="P301" s="4216"/>
      <c r="Q301" s="4216"/>
      <c r="R301" s="4216"/>
      <c r="S301" s="4216"/>
      <c r="T301" s="1484"/>
      <c r="V301" s="1591"/>
      <c r="W301" s="1591"/>
      <c r="X301" s="1592"/>
    </row>
    <row r="302" spans="1:24" ht="9" customHeight="1">
      <c r="A302" s="1138"/>
      <c r="B302" s="1427"/>
      <c r="C302" s="1140"/>
      <c r="D302" s="1140"/>
      <c r="E302" s="1140"/>
      <c r="F302" s="1140"/>
      <c r="G302" s="1140"/>
      <c r="H302" s="1140"/>
      <c r="I302" s="1140"/>
      <c r="J302" s="1140"/>
      <c r="K302" s="1140"/>
      <c r="L302" s="1160"/>
      <c r="M302" s="4286" t="s">
        <v>334</v>
      </c>
      <c r="N302" s="4286"/>
      <c r="O302" s="4286"/>
      <c r="P302" s="4286"/>
      <c r="Q302" s="4286"/>
      <c r="R302" s="4286"/>
      <c r="S302" s="4286"/>
      <c r="T302" s="1484"/>
      <c r="V302" s="1591"/>
      <c r="W302" s="1591"/>
      <c r="X302" s="1592"/>
    </row>
    <row r="303" spans="1:24" ht="11.25" customHeight="1">
      <c r="A303" s="1138"/>
      <c r="B303" s="1450">
        <v>9.36</v>
      </c>
      <c r="C303" s="1139" t="s">
        <v>990</v>
      </c>
      <c r="D303" s="1139"/>
      <c r="E303" s="1140"/>
      <c r="F303" s="1139"/>
      <c r="G303" s="1140"/>
      <c r="H303" s="1140"/>
      <c r="I303" s="1140"/>
      <c r="J303" s="1140"/>
      <c r="K303" s="1140"/>
      <c r="L303" s="383"/>
      <c r="M303" s="383"/>
      <c r="N303" s="383"/>
      <c r="O303" s="383"/>
      <c r="P303" s="383"/>
      <c r="Q303" s="383"/>
      <c r="R303" s="383"/>
      <c r="S303" s="383"/>
      <c r="T303" s="1484"/>
    </row>
    <row r="304" spans="1:24" ht="9.75" customHeight="1">
      <c r="A304" s="1138"/>
      <c r="B304" s="1559"/>
      <c r="C304" s="1141" t="s">
        <v>991</v>
      </c>
      <c r="D304" s="1140"/>
      <c r="E304" s="1140"/>
      <c r="F304" s="1140"/>
      <c r="G304" s="1140"/>
      <c r="H304" s="1140"/>
      <c r="I304" s="1140"/>
      <c r="J304" s="1140"/>
      <c r="K304" s="1140"/>
      <c r="L304" s="383"/>
      <c r="M304" s="383"/>
      <c r="N304" s="383"/>
      <c r="O304" s="383"/>
      <c r="P304" s="383"/>
      <c r="Q304" s="383"/>
      <c r="R304" s="383"/>
      <c r="S304" s="2698" t="s">
        <v>854</v>
      </c>
      <c r="T304" s="1484"/>
    </row>
    <row r="305" spans="1:20" ht="5.25" customHeight="1">
      <c r="A305" s="1138"/>
      <c r="B305" s="1559"/>
      <c r="C305" s="1141"/>
      <c r="D305" s="1140"/>
      <c r="E305" s="1140"/>
      <c r="F305" s="1140"/>
      <c r="G305" s="1140"/>
      <c r="H305" s="1140"/>
      <c r="I305" s="1140"/>
      <c r="J305" s="1140"/>
      <c r="K305" s="1140"/>
      <c r="L305" s="1214"/>
      <c r="M305" s="1314"/>
      <c r="N305" s="1314"/>
      <c r="O305" s="1314"/>
      <c r="P305" s="1314"/>
      <c r="Q305" s="1314"/>
      <c r="R305" s="1314"/>
      <c r="S305" s="1314"/>
      <c r="T305" s="1484"/>
    </row>
    <row r="306" spans="1:20" ht="11.25" customHeight="1">
      <c r="A306" s="1138"/>
      <c r="B306" s="1559"/>
      <c r="C306" s="1160" t="s">
        <v>252</v>
      </c>
      <c r="D306" s="1575" t="s">
        <v>992</v>
      </c>
      <c r="E306" s="1140"/>
      <c r="F306" s="1140"/>
      <c r="G306" s="1140"/>
      <c r="H306" s="1140"/>
      <c r="I306" s="1140"/>
      <c r="J306" s="1140"/>
      <c r="K306" s="1140"/>
      <c r="L306" s="4277">
        <v>36</v>
      </c>
      <c r="M306" s="4220"/>
      <c r="N306" s="4220"/>
      <c r="O306" s="4220"/>
      <c r="P306" s="4220"/>
      <c r="Q306" s="4220"/>
      <c r="R306" s="4220"/>
      <c r="S306" s="4220"/>
      <c r="T306" s="1484"/>
    </row>
    <row r="307" spans="1:20" ht="11.25" customHeight="1">
      <c r="A307" s="1138"/>
      <c r="B307" s="1559"/>
      <c r="C307" s="1576"/>
      <c r="D307" s="1142" t="s">
        <v>993</v>
      </c>
      <c r="E307" s="1140"/>
      <c r="F307" s="1140"/>
      <c r="G307" s="1140"/>
      <c r="H307" s="1140"/>
      <c r="I307" s="1140"/>
      <c r="J307" s="1140"/>
      <c r="K307" s="1140"/>
      <c r="L307" s="4277"/>
      <c r="M307" s="4220"/>
      <c r="N307" s="4220"/>
      <c r="O307" s="4220"/>
      <c r="P307" s="4220"/>
      <c r="Q307" s="4220"/>
      <c r="R307" s="4220"/>
      <c r="S307" s="4220"/>
      <c r="T307" s="1484"/>
    </row>
    <row r="308" spans="1:20" ht="5.25" customHeight="1">
      <c r="A308" s="1138"/>
      <c r="B308" s="1559"/>
      <c r="C308" s="1141"/>
      <c r="D308" s="1140"/>
      <c r="E308" s="1140"/>
      <c r="F308" s="1140"/>
      <c r="G308" s="1140"/>
      <c r="H308" s="1140"/>
      <c r="I308" s="1140"/>
      <c r="J308" s="1140"/>
      <c r="K308" s="1140"/>
      <c r="L308" s="1214"/>
      <c r="M308" s="1314"/>
      <c r="N308" s="1314"/>
      <c r="O308" s="1314"/>
      <c r="P308" s="1314"/>
      <c r="Q308" s="1314"/>
      <c r="R308" s="1314"/>
      <c r="S308" s="1314"/>
      <c r="T308" s="1484"/>
    </row>
    <row r="309" spans="1:20" ht="6.75" customHeight="1">
      <c r="A309" s="1138"/>
      <c r="B309" s="1559"/>
      <c r="C309" s="1141"/>
      <c r="D309" s="1527"/>
      <c r="E309" s="1603"/>
      <c r="F309" s="1604"/>
      <c r="G309" s="1527"/>
      <c r="H309" s="1527"/>
      <c r="I309" s="1527"/>
      <c r="J309" s="1527"/>
      <c r="K309" s="1527"/>
      <c r="L309" s="266"/>
      <c r="M309" s="358"/>
      <c r="N309" s="358"/>
      <c r="O309" s="358"/>
      <c r="P309" s="358"/>
      <c r="Q309" s="358"/>
      <c r="R309" s="1314"/>
      <c r="S309" s="1314"/>
      <c r="T309" s="1484"/>
    </row>
    <row r="310" spans="1:20" ht="9.75" customHeight="1">
      <c r="A310" s="1138"/>
      <c r="B310" s="1559"/>
      <c r="C310" s="1141"/>
      <c r="D310" s="1604" t="s">
        <v>994</v>
      </c>
      <c r="E310" s="1603"/>
      <c r="F310" s="1604"/>
      <c r="G310" s="1527"/>
      <c r="H310" s="1527"/>
      <c r="I310" s="1527"/>
      <c r="J310" s="1527"/>
      <c r="K310" s="1527"/>
      <c r="L310" s="266"/>
      <c r="M310" s="358"/>
      <c r="N310" s="358"/>
      <c r="O310" s="358"/>
      <c r="P310" s="358"/>
      <c r="Q310" s="358"/>
      <c r="R310" s="1314"/>
      <c r="S310" s="1314"/>
      <c r="T310" s="1484"/>
    </row>
    <row r="311" spans="1:20" ht="9.75" customHeight="1">
      <c r="A311" s="1138"/>
      <c r="B311" s="1559"/>
      <c r="C311" s="1141"/>
      <c r="D311" s="1603" t="s">
        <v>995</v>
      </c>
      <c r="E311" s="1603"/>
      <c r="F311" s="1604"/>
      <c r="G311" s="1527"/>
      <c r="H311" s="1527"/>
      <c r="I311" s="1527"/>
      <c r="J311" s="1527"/>
      <c r="K311" s="1527"/>
      <c r="L311" s="266"/>
      <c r="M311" s="358"/>
      <c r="N311" s="358"/>
      <c r="O311" s="358"/>
      <c r="P311" s="358"/>
      <c r="Q311" s="358"/>
      <c r="R311" s="1314"/>
      <c r="S311" s="1314"/>
      <c r="T311" s="1484"/>
    </row>
    <row r="312" spans="1:20" ht="5.25" customHeight="1">
      <c r="A312" s="1138"/>
      <c r="B312" s="1559"/>
      <c r="C312" s="1141"/>
      <c r="D312" s="1603"/>
      <c r="E312" s="1603"/>
      <c r="F312" s="1604"/>
      <c r="G312" s="1527"/>
      <c r="H312" s="1527"/>
      <c r="I312" s="1527"/>
      <c r="J312" s="1527"/>
      <c r="K312" s="1527"/>
      <c r="L312" s="266"/>
      <c r="M312" s="358"/>
      <c r="N312" s="358"/>
      <c r="O312" s="358"/>
      <c r="P312" s="358"/>
      <c r="Q312" s="358"/>
      <c r="R312" s="1314"/>
      <c r="S312" s="1314"/>
      <c r="T312" s="1484"/>
    </row>
    <row r="313" spans="1:20" ht="9.75" customHeight="1">
      <c r="A313" s="1138"/>
      <c r="B313" s="1559"/>
      <c r="C313" s="1141"/>
      <c r="D313" s="1604" t="s">
        <v>996</v>
      </c>
      <c r="E313" s="1562"/>
      <c r="F313" s="1604"/>
      <c r="G313" s="1527"/>
      <c r="H313" s="1527"/>
      <c r="I313" s="1527"/>
      <c r="J313" s="1527"/>
      <c r="K313" s="1527"/>
      <c r="L313" s="266"/>
      <c r="M313" s="358"/>
      <c r="N313" s="358"/>
      <c r="O313" s="358"/>
      <c r="P313" s="358"/>
      <c r="Q313" s="358"/>
      <c r="R313" s="1314"/>
      <c r="S313" s="1314"/>
      <c r="T313" s="1484"/>
    </row>
    <row r="314" spans="1:20" ht="9.75" customHeight="1">
      <c r="A314" s="1138"/>
      <c r="B314" s="1559"/>
      <c r="C314" s="1141"/>
      <c r="D314" s="1603" t="s">
        <v>997</v>
      </c>
      <c r="E314" s="1562"/>
      <c r="F314" s="1604"/>
      <c r="G314" s="1527"/>
      <c r="H314" s="1527"/>
      <c r="I314" s="1527"/>
      <c r="J314" s="1527"/>
      <c r="K314" s="1527"/>
      <c r="L314" s="266"/>
      <c r="M314" s="358"/>
      <c r="N314" s="358"/>
      <c r="O314" s="358"/>
      <c r="P314" s="358"/>
      <c r="Q314" s="358"/>
      <c r="R314" s="1314"/>
      <c r="S314" s="1314"/>
      <c r="T314" s="1484"/>
    </row>
    <row r="315" spans="1:20" ht="3.75" customHeight="1">
      <c r="A315" s="1138"/>
      <c r="B315" s="1559"/>
      <c r="C315" s="1141"/>
      <c r="D315" s="1604"/>
      <c r="E315" s="1562"/>
      <c r="F315" s="1604"/>
      <c r="G315" s="1527"/>
      <c r="H315" s="1527"/>
      <c r="I315" s="1527"/>
      <c r="J315" s="1527"/>
      <c r="K315" s="1527"/>
      <c r="L315" s="266"/>
      <c r="M315" s="358"/>
      <c r="N315" s="358"/>
      <c r="O315" s="358"/>
      <c r="P315" s="358"/>
      <c r="Q315" s="358"/>
      <c r="R315" s="1314"/>
      <c r="S315" s="1314"/>
      <c r="T315" s="1484"/>
    </row>
    <row r="316" spans="1:20" ht="9.75" customHeight="1">
      <c r="A316" s="1138"/>
      <c r="B316" s="1559"/>
      <c r="C316" s="1141"/>
      <c r="D316" s="1604" t="s">
        <v>998</v>
      </c>
      <c r="E316" s="1562"/>
      <c r="F316" s="1604"/>
      <c r="G316" s="1527"/>
      <c r="H316" s="1527"/>
      <c r="I316" s="1527"/>
      <c r="J316" s="1527"/>
      <c r="K316" s="1527"/>
      <c r="L316" s="266"/>
      <c r="M316" s="358"/>
      <c r="N316" s="358"/>
      <c r="O316" s="358"/>
      <c r="P316" s="358"/>
      <c r="Q316" s="358"/>
      <c r="R316" s="1314"/>
      <c r="S316" s="1314"/>
      <c r="T316" s="1484"/>
    </row>
    <row r="317" spans="1:20" ht="9.75" customHeight="1">
      <c r="A317" s="1138"/>
      <c r="B317" s="1559"/>
      <c r="C317" s="1141"/>
      <c r="D317" s="1603" t="s">
        <v>999</v>
      </c>
      <c r="E317" s="1562"/>
      <c r="F317" s="1604"/>
      <c r="G317" s="1527"/>
      <c r="H317" s="1527"/>
      <c r="I317" s="1527"/>
      <c r="J317" s="1527"/>
      <c r="K317" s="1527"/>
      <c r="L317" s="266"/>
      <c r="M317" s="358"/>
      <c r="N317" s="358"/>
      <c r="O317" s="358"/>
      <c r="P317" s="358"/>
      <c r="Q317" s="358"/>
      <c r="R317" s="1314"/>
      <c r="S317" s="1314"/>
      <c r="T317" s="1484"/>
    </row>
    <row r="318" spans="1:20" ht="3.75" customHeight="1">
      <c r="A318" s="1138"/>
      <c r="B318" s="1559"/>
      <c r="C318" s="1141"/>
      <c r="D318" s="1604"/>
      <c r="E318" s="1562"/>
      <c r="F318" s="1604"/>
      <c r="G318" s="1527"/>
      <c r="H318" s="1527"/>
      <c r="I318" s="1527"/>
      <c r="J318" s="1527"/>
      <c r="K318" s="1527"/>
      <c r="L318" s="266"/>
      <c r="M318" s="358"/>
      <c r="N318" s="358"/>
      <c r="O318" s="358"/>
      <c r="P318" s="358"/>
      <c r="Q318" s="358"/>
      <c r="R318" s="1314"/>
      <c r="S318" s="1314"/>
      <c r="T318" s="1484"/>
    </row>
    <row r="319" spans="1:20" ht="12" customHeight="1">
      <c r="A319" s="1138"/>
      <c r="B319" s="1559"/>
      <c r="C319" s="1141"/>
      <c r="D319" s="1604" t="s">
        <v>1000</v>
      </c>
      <c r="E319" s="1562"/>
      <c r="F319" s="1604"/>
      <c r="G319" s="1527"/>
      <c r="H319" s="1527"/>
      <c r="I319" s="1527"/>
      <c r="J319" s="1527"/>
      <c r="K319" s="1527"/>
      <c r="L319" s="266"/>
      <c r="M319" s="358"/>
      <c r="N319" s="358"/>
      <c r="O319" s="358"/>
      <c r="P319" s="358"/>
      <c r="Q319" s="358"/>
      <c r="R319" s="1314"/>
      <c r="S319" s="1314"/>
      <c r="T319" s="1484"/>
    </row>
    <row r="320" spans="1:20" ht="9.75" customHeight="1">
      <c r="A320" s="1138"/>
      <c r="B320" s="1559"/>
      <c r="C320" s="1141"/>
      <c r="D320" s="1603" t="s">
        <v>1001</v>
      </c>
      <c r="E320" s="1562"/>
      <c r="F320" s="1604"/>
      <c r="G320" s="1527"/>
      <c r="H320" s="1527"/>
      <c r="I320" s="1527"/>
      <c r="J320" s="1527"/>
      <c r="K320" s="1527"/>
      <c r="L320" s="266"/>
      <c r="M320" s="358"/>
      <c r="N320" s="358"/>
      <c r="O320" s="358"/>
      <c r="P320" s="358"/>
      <c r="Q320" s="358"/>
      <c r="R320" s="1314"/>
      <c r="S320" s="1314"/>
      <c r="T320" s="1484"/>
    </row>
    <row r="321" spans="1:20" ht="5.25" customHeight="1">
      <c r="A321" s="1138"/>
      <c r="B321" s="1559"/>
      <c r="C321" s="1141"/>
      <c r="D321" s="1603"/>
      <c r="E321" s="1562"/>
      <c r="F321" s="1604"/>
      <c r="G321" s="1527"/>
      <c r="H321" s="1527"/>
      <c r="I321" s="1527"/>
      <c r="J321" s="1527"/>
      <c r="K321" s="1527"/>
      <c r="L321" s="266"/>
      <c r="M321" s="358"/>
      <c r="N321" s="358"/>
      <c r="O321" s="358"/>
      <c r="P321" s="358"/>
      <c r="Q321" s="358"/>
      <c r="R321" s="1314"/>
      <c r="S321" s="1314"/>
      <c r="T321" s="1484"/>
    </row>
    <row r="322" spans="1:20" ht="9.75" customHeight="1">
      <c r="A322" s="1138"/>
      <c r="B322" s="1559"/>
      <c r="C322" s="1141"/>
      <c r="D322" s="1429"/>
      <c r="E322" s="412"/>
      <c r="F322" s="953"/>
      <c r="G322" s="412"/>
      <c r="H322" s="412"/>
      <c r="I322" s="412"/>
      <c r="J322" s="412"/>
      <c r="K322" s="412"/>
      <c r="L322" s="266"/>
      <c r="M322" s="358"/>
      <c r="N322" s="358"/>
      <c r="O322" s="358"/>
      <c r="P322" s="358"/>
      <c r="Q322" s="358"/>
      <c r="R322" s="1314"/>
      <c r="S322" s="1314"/>
      <c r="T322" s="1484"/>
    </row>
    <row r="323" spans="1:20" ht="5.25" customHeight="1">
      <c r="A323" s="1607"/>
      <c r="B323" s="1608"/>
      <c r="C323" s="1603"/>
      <c r="D323" s="1563"/>
      <c r="E323" s="1562"/>
      <c r="F323" s="1564"/>
      <c r="G323" s="1562"/>
      <c r="H323" s="1562"/>
      <c r="I323" s="1562"/>
      <c r="J323" s="1562"/>
      <c r="K323" s="1562"/>
      <c r="L323" s="410"/>
      <c r="M323" s="1321"/>
      <c r="N323" s="1321"/>
      <c r="O323" s="1321"/>
      <c r="P323" s="1321"/>
      <c r="Q323" s="1321"/>
      <c r="R323" s="1318"/>
      <c r="S323" s="1318"/>
      <c r="T323" s="1609"/>
    </row>
    <row r="324" spans="1:20" ht="9.75" customHeight="1">
      <c r="A324" s="1607"/>
      <c r="B324" s="1604" t="s">
        <v>1002</v>
      </c>
      <c r="C324" s="1603"/>
      <c r="D324" s="1563"/>
      <c r="E324" s="1562"/>
      <c r="F324" s="1564"/>
      <c r="G324" s="1562"/>
      <c r="H324" s="1562"/>
      <c r="I324" s="1562"/>
      <c r="J324" s="1562"/>
      <c r="K324" s="1562"/>
      <c r="L324" s="410"/>
      <c r="M324" s="1321"/>
      <c r="N324" s="1321"/>
      <c r="O324" s="1321"/>
      <c r="P324" s="1321"/>
      <c r="Q324" s="1321"/>
      <c r="R324" s="1318"/>
      <c r="S324" s="1318"/>
      <c r="T324" s="1609"/>
    </row>
    <row r="325" spans="1:20" ht="5.25" customHeight="1">
      <c r="A325" s="1607"/>
      <c r="B325" s="1603"/>
      <c r="C325" s="1603"/>
      <c r="D325" s="1563"/>
      <c r="E325" s="1562"/>
      <c r="F325" s="1564"/>
      <c r="G325" s="1562"/>
      <c r="H325" s="1562"/>
      <c r="I325" s="1562"/>
      <c r="J325" s="1562"/>
      <c r="K325" s="1562"/>
      <c r="L325" s="410"/>
      <c r="M325" s="1321"/>
      <c r="N325" s="1321"/>
      <c r="O325" s="1321"/>
      <c r="P325" s="1321"/>
      <c r="Q325" s="1321"/>
      <c r="R325" s="1318"/>
      <c r="S325" s="1318"/>
      <c r="T325" s="1609"/>
    </row>
    <row r="326" spans="1:20" ht="9.75" customHeight="1">
      <c r="A326" s="1607"/>
      <c r="B326" s="1604" t="s">
        <v>1003</v>
      </c>
      <c r="C326" s="1603"/>
      <c r="D326" s="1563"/>
      <c r="E326" s="1562"/>
      <c r="F326" s="1564"/>
      <c r="G326" s="1562"/>
      <c r="H326" s="1562"/>
      <c r="I326" s="1562"/>
      <c r="J326" s="1562"/>
      <c r="K326" s="1562"/>
      <c r="L326" s="410"/>
      <c r="M326" s="1321"/>
      <c r="N326" s="1321"/>
      <c r="O326" s="1321"/>
      <c r="P326" s="1321"/>
      <c r="Q326" s="1321"/>
      <c r="R326" s="1318"/>
      <c r="S326" s="1318"/>
      <c r="T326" s="1609"/>
    </row>
    <row r="327" spans="1:20" ht="9.75" customHeight="1">
      <c r="A327" s="1607"/>
      <c r="B327" s="1603" t="s">
        <v>1004</v>
      </c>
      <c r="C327" s="1603"/>
      <c r="D327" s="1563"/>
      <c r="E327" s="1562"/>
      <c r="F327" s="1564"/>
      <c r="G327" s="1562"/>
      <c r="H327" s="1562"/>
      <c r="I327" s="1562"/>
      <c r="J327" s="1562"/>
      <c r="K327" s="1562"/>
      <c r="L327" s="410"/>
      <c r="M327" s="1321"/>
      <c r="N327" s="1321"/>
      <c r="O327" s="1321"/>
      <c r="P327" s="1321"/>
      <c r="Q327" s="1321"/>
      <c r="R327" s="1318"/>
      <c r="S327" s="1318"/>
      <c r="T327" s="1609"/>
    </row>
    <row r="328" spans="1:20" ht="5.25" customHeight="1">
      <c r="A328" s="1607"/>
      <c r="B328" s="1608"/>
      <c r="C328" s="1603"/>
      <c r="D328" s="1563"/>
      <c r="E328" s="1562"/>
      <c r="F328" s="1563"/>
      <c r="G328" s="1562"/>
      <c r="H328" s="1562"/>
      <c r="I328" s="1562"/>
      <c r="J328" s="1562"/>
      <c r="K328" s="1562"/>
      <c r="L328" s="410"/>
      <c r="M328" s="1321"/>
      <c r="N328" s="1321"/>
      <c r="O328" s="1321"/>
      <c r="P328" s="1321"/>
      <c r="Q328" s="1321"/>
      <c r="R328" s="1318"/>
      <c r="S328" s="1318"/>
      <c r="T328" s="1609"/>
    </row>
    <row r="329" spans="1:20" ht="6" customHeight="1">
      <c r="A329" s="1138"/>
      <c r="B329" s="1559"/>
      <c r="C329" s="1141"/>
      <c r="D329" s="1429"/>
      <c r="E329" s="412"/>
      <c r="F329" s="1429"/>
      <c r="G329" s="412"/>
      <c r="H329" s="412"/>
      <c r="I329" s="412"/>
      <c r="J329" s="412"/>
      <c r="K329" s="412"/>
      <c r="L329" s="266"/>
      <c r="M329" s="358"/>
      <c r="N329" s="358"/>
      <c r="O329" s="358"/>
      <c r="P329" s="358"/>
      <c r="Q329" s="358"/>
      <c r="R329" s="1314"/>
      <c r="S329" s="1314"/>
      <c r="T329" s="1484"/>
    </row>
    <row r="330" spans="1:20" ht="11.25" customHeight="1">
      <c r="A330" s="1138"/>
      <c r="B330" s="1559"/>
      <c r="C330" s="1160" t="s">
        <v>255</v>
      </c>
      <c r="D330" s="1575" t="s">
        <v>1005</v>
      </c>
      <c r="E330" s="1140"/>
      <c r="F330" s="1140"/>
      <c r="G330" s="1140"/>
      <c r="H330" s="1140"/>
      <c r="I330" s="1140"/>
      <c r="J330" s="1140"/>
      <c r="K330" s="1140"/>
      <c r="L330" s="4277">
        <v>37</v>
      </c>
      <c r="M330" s="4220"/>
      <c r="N330" s="4220"/>
      <c r="O330" s="4220"/>
      <c r="P330" s="4220"/>
      <c r="Q330" s="4220"/>
      <c r="R330" s="4220"/>
      <c r="S330" s="4220"/>
      <c r="T330" s="1484"/>
    </row>
    <row r="331" spans="1:20" ht="11.25" customHeight="1">
      <c r="A331" s="1138"/>
      <c r="B331" s="1559"/>
      <c r="C331" s="1576"/>
      <c r="D331" s="1142" t="s">
        <v>1006</v>
      </c>
      <c r="E331" s="1140"/>
      <c r="F331" s="1140"/>
      <c r="G331" s="1140"/>
      <c r="H331" s="1140"/>
      <c r="I331" s="1140"/>
      <c r="J331" s="1140"/>
      <c r="K331" s="1140"/>
      <c r="L331" s="4277"/>
      <c r="M331" s="4220"/>
      <c r="N331" s="4220"/>
      <c r="O331" s="4220"/>
      <c r="P331" s="4220"/>
      <c r="Q331" s="4220"/>
      <c r="R331" s="4220"/>
      <c r="S331" s="4220"/>
      <c r="T331" s="1484"/>
    </row>
    <row r="332" spans="1:20" ht="6.75" customHeight="1">
      <c r="A332" s="1138"/>
      <c r="B332" s="1559"/>
      <c r="C332" s="1141"/>
      <c r="D332" s="1429"/>
      <c r="E332" s="412"/>
      <c r="F332" s="1429"/>
      <c r="G332" s="412"/>
      <c r="H332" s="412"/>
      <c r="I332" s="412"/>
      <c r="J332" s="412"/>
      <c r="K332" s="412"/>
      <c r="L332" s="1214"/>
      <c r="M332" s="1314"/>
      <c r="N332" s="1314"/>
      <c r="O332" s="1314"/>
      <c r="P332" s="1314"/>
      <c r="Q332" s="1314"/>
      <c r="R332" s="1314"/>
      <c r="S332" s="1314"/>
      <c r="T332" s="1484"/>
    </row>
    <row r="333" spans="1:20" ht="11.25" customHeight="1">
      <c r="A333" s="1138"/>
      <c r="B333" s="1559"/>
      <c r="C333" s="1160" t="s">
        <v>287</v>
      </c>
      <c r="D333" s="1575" t="s">
        <v>2692</v>
      </c>
      <c r="E333" s="1140"/>
      <c r="F333" s="1140"/>
      <c r="G333" s="1140"/>
      <c r="H333" s="1140"/>
      <c r="I333" s="1140"/>
      <c r="J333" s="1140"/>
      <c r="K333" s="1140"/>
      <c r="L333" s="4277"/>
      <c r="M333" s="1339"/>
      <c r="N333" s="1339"/>
      <c r="O333" s="1339"/>
      <c r="P333" s="1339"/>
      <c r="Q333" s="1339"/>
      <c r="R333" s="1339"/>
      <c r="S333" s="1339"/>
      <c r="T333" s="1484"/>
    </row>
    <row r="334" spans="1:20" ht="11.25" customHeight="1">
      <c r="A334" s="1138"/>
      <c r="B334" s="1559"/>
      <c r="C334" s="1576"/>
      <c r="D334" s="1142" t="s">
        <v>2693</v>
      </c>
      <c r="E334" s="1140"/>
      <c r="F334" s="1140"/>
      <c r="G334" s="1140"/>
      <c r="H334" s="1140"/>
      <c r="I334" s="1140"/>
      <c r="J334" s="1140"/>
      <c r="K334" s="1140"/>
      <c r="L334" s="4277"/>
      <c r="M334" s="1339"/>
      <c r="N334" s="1339"/>
      <c r="O334" s="1339"/>
      <c r="P334" s="1339"/>
      <c r="Q334" s="1339"/>
      <c r="R334" s="1339"/>
      <c r="S334" s="1339"/>
      <c r="T334" s="1484"/>
    </row>
    <row r="335" spans="1:20" ht="4.5" customHeight="1">
      <c r="A335" s="1138"/>
      <c r="B335" s="1559"/>
      <c r="C335" s="1141"/>
      <c r="D335" s="1429"/>
      <c r="E335" s="412"/>
      <c r="F335" s="1429"/>
      <c r="G335" s="412"/>
      <c r="H335" s="412"/>
      <c r="I335" s="412"/>
      <c r="J335" s="412"/>
      <c r="K335" s="412"/>
      <c r="L335" s="1214"/>
      <c r="M335" s="1314"/>
      <c r="N335" s="1314"/>
      <c r="O335" s="1314"/>
      <c r="P335" s="1314"/>
      <c r="Q335" s="1314"/>
      <c r="R335" s="1314"/>
      <c r="S335" s="1314"/>
      <c r="T335" s="1484"/>
    </row>
    <row r="336" spans="1:20" ht="11.25" customHeight="1">
      <c r="A336" s="1138"/>
      <c r="B336" s="1559"/>
      <c r="C336" s="1456"/>
      <c r="D336" s="1427" t="s">
        <v>1007</v>
      </c>
      <c r="E336" s="1575"/>
      <c r="F336" s="1140"/>
      <c r="G336" s="1140"/>
      <c r="H336" s="1140"/>
      <c r="I336" s="1140"/>
      <c r="J336" s="1140"/>
      <c r="K336" s="1140"/>
      <c r="L336" s="4277">
        <v>38</v>
      </c>
      <c r="M336" s="4220"/>
      <c r="N336" s="4220"/>
      <c r="O336" s="4220"/>
      <c r="P336" s="4220"/>
      <c r="Q336" s="4220"/>
      <c r="R336" s="4220"/>
      <c r="S336" s="4220"/>
    </row>
    <row r="337" spans="1:20" ht="11.25" customHeight="1">
      <c r="A337" s="1138"/>
      <c r="B337" s="1559"/>
      <c r="C337" s="1141"/>
      <c r="D337" s="1145" t="s">
        <v>1008</v>
      </c>
      <c r="E337" s="1142"/>
      <c r="F337" s="1140"/>
      <c r="G337" s="1140"/>
      <c r="H337" s="1140"/>
      <c r="I337" s="1140"/>
      <c r="J337" s="1140"/>
      <c r="K337" s="1140"/>
      <c r="L337" s="4277"/>
      <c r="M337" s="4220"/>
      <c r="N337" s="4220"/>
      <c r="O337" s="4220"/>
      <c r="P337" s="4220"/>
      <c r="Q337" s="4220"/>
      <c r="R337" s="4220"/>
      <c r="S337" s="4220"/>
    </row>
    <row r="338" spans="1:20" ht="5.25" customHeight="1">
      <c r="A338" s="1138"/>
      <c r="B338" s="1559"/>
      <c r="C338" s="1141"/>
      <c r="D338" s="1429"/>
      <c r="E338" s="412"/>
      <c r="F338" s="1429"/>
      <c r="G338" s="412"/>
      <c r="H338" s="412"/>
      <c r="I338" s="412"/>
      <c r="J338" s="412"/>
      <c r="K338" s="412"/>
      <c r="L338" s="1214"/>
      <c r="M338" s="1314"/>
      <c r="N338" s="1314"/>
      <c r="O338" s="1314"/>
      <c r="P338" s="1314"/>
      <c r="Q338" s="1314"/>
      <c r="R338" s="1314"/>
      <c r="S338" s="1314"/>
      <c r="T338" s="1484"/>
    </row>
    <row r="339" spans="1:20" ht="11.25" customHeight="1">
      <c r="A339" s="1138"/>
      <c r="B339" s="1559"/>
      <c r="C339" s="1141"/>
      <c r="D339" s="1427" t="s">
        <v>1009</v>
      </c>
      <c r="E339" s="1575"/>
      <c r="F339" s="1140"/>
      <c r="G339" s="1140"/>
      <c r="H339" s="1140"/>
      <c r="I339" s="1140"/>
      <c r="J339" s="1140"/>
      <c r="K339" s="1140"/>
      <c r="L339" s="4277">
        <v>39</v>
      </c>
      <c r="M339" s="4220"/>
      <c r="N339" s="4220"/>
      <c r="O339" s="4220"/>
      <c r="P339" s="4220"/>
      <c r="Q339" s="4220"/>
      <c r="R339" s="4220"/>
      <c r="S339" s="4220"/>
      <c r="T339" s="1484"/>
    </row>
    <row r="340" spans="1:20" ht="11.25" customHeight="1">
      <c r="A340" s="1138"/>
      <c r="B340" s="1559"/>
      <c r="C340" s="1141"/>
      <c r="D340" s="1145" t="s">
        <v>1010</v>
      </c>
      <c r="E340" s="1142"/>
      <c r="F340" s="1140"/>
      <c r="G340" s="1140"/>
      <c r="H340" s="1140"/>
      <c r="I340" s="1140"/>
      <c r="J340" s="1140"/>
      <c r="K340" s="1140"/>
      <c r="L340" s="4277"/>
      <c r="M340" s="4220"/>
      <c r="N340" s="4220"/>
      <c r="O340" s="4220"/>
      <c r="P340" s="4220"/>
      <c r="Q340" s="4220"/>
      <c r="R340" s="4220"/>
      <c r="S340" s="4220"/>
      <c r="T340" s="1484"/>
    </row>
    <row r="341" spans="1:20" ht="6.75" customHeight="1">
      <c r="A341" s="1138"/>
      <c r="B341" s="1559"/>
      <c r="C341" s="1141"/>
      <c r="D341" s="1429"/>
      <c r="E341" s="412"/>
      <c r="F341" s="1429"/>
      <c r="G341" s="412"/>
      <c r="H341" s="412"/>
      <c r="I341" s="412"/>
      <c r="J341" s="412"/>
      <c r="K341" s="412"/>
      <c r="L341" s="1214"/>
      <c r="M341" s="1314"/>
      <c r="N341" s="1314"/>
      <c r="O341" s="1314"/>
      <c r="P341" s="1314"/>
      <c r="Q341" s="1314"/>
      <c r="R341" s="1314"/>
      <c r="S341" s="1314"/>
      <c r="T341" s="1484"/>
    </row>
    <row r="342" spans="1:20" ht="11.25" customHeight="1">
      <c r="A342" s="1138"/>
      <c r="B342" s="1559"/>
      <c r="C342" s="1160" t="s">
        <v>290</v>
      </c>
      <c r="D342" s="1575" t="s">
        <v>1011</v>
      </c>
      <c r="E342" s="1140"/>
      <c r="F342" s="1140"/>
      <c r="G342" s="1140"/>
      <c r="H342" s="1140"/>
      <c r="I342" s="1140"/>
      <c r="J342" s="1140"/>
      <c r="K342" s="1140"/>
      <c r="L342" s="1143"/>
      <c r="M342" s="1339"/>
      <c r="N342" s="1339"/>
      <c r="O342" s="1339"/>
      <c r="P342" s="1339"/>
      <c r="Q342" s="1339"/>
      <c r="R342" s="1339"/>
      <c r="S342" s="1339"/>
      <c r="T342" s="1140"/>
    </row>
    <row r="343" spans="1:20" ht="11.25" customHeight="1">
      <c r="A343" s="1138"/>
      <c r="B343" s="1559"/>
      <c r="C343" s="1576"/>
      <c r="D343" s="1142" t="s">
        <v>1012</v>
      </c>
      <c r="E343" s="1140"/>
      <c r="F343" s="1140"/>
      <c r="G343" s="1140"/>
      <c r="H343" s="1140"/>
      <c r="I343" s="1140"/>
      <c r="J343" s="1140"/>
      <c r="K343" s="1140"/>
      <c r="L343" s="1143"/>
      <c r="M343" s="1339"/>
      <c r="N343" s="1339"/>
      <c r="O343" s="1339"/>
      <c r="P343" s="1339"/>
      <c r="Q343" s="1339"/>
      <c r="R343" s="1339"/>
      <c r="S343" s="1339"/>
      <c r="T343" s="1140"/>
    </row>
    <row r="344" spans="1:20" ht="5.25" customHeight="1">
      <c r="A344" s="1138"/>
      <c r="B344" s="1559"/>
      <c r="C344" s="1141"/>
      <c r="D344" s="1429"/>
      <c r="E344" s="412"/>
      <c r="F344" s="1429"/>
      <c r="G344" s="412"/>
      <c r="H344" s="412"/>
      <c r="I344" s="412"/>
      <c r="J344" s="412"/>
      <c r="K344" s="412"/>
      <c r="L344" s="1214"/>
      <c r="M344" s="1314"/>
      <c r="N344" s="1314"/>
      <c r="O344" s="1314"/>
      <c r="P344" s="1314"/>
      <c r="Q344" s="1314"/>
      <c r="R344" s="1314"/>
      <c r="S344" s="1314"/>
      <c r="T344" s="1484"/>
    </row>
    <row r="345" spans="1:20" ht="11.25" customHeight="1">
      <c r="A345" s="1138"/>
      <c r="B345" s="1559"/>
      <c r="C345" s="1456"/>
      <c r="D345" s="1427" t="s">
        <v>1013</v>
      </c>
      <c r="E345" s="1575"/>
      <c r="F345" s="1140"/>
      <c r="G345" s="1140"/>
      <c r="H345" s="1140"/>
      <c r="I345" s="1140"/>
      <c r="J345" s="1140"/>
      <c r="K345" s="1140"/>
      <c r="L345" s="4277">
        <v>40</v>
      </c>
      <c r="M345" s="4220"/>
      <c r="N345" s="4220"/>
      <c r="O345" s="4220"/>
      <c r="P345" s="4220"/>
      <c r="Q345" s="4220"/>
      <c r="R345" s="4220"/>
      <c r="S345" s="4220"/>
    </row>
    <row r="346" spans="1:20" ht="11.25" customHeight="1">
      <c r="A346" s="1138"/>
      <c r="B346" s="1559"/>
      <c r="C346" s="1141"/>
      <c r="D346" s="1145" t="s">
        <v>1014</v>
      </c>
      <c r="E346" s="1142"/>
      <c r="F346" s="1140"/>
      <c r="G346" s="1140"/>
      <c r="H346" s="1140"/>
      <c r="I346" s="1140"/>
      <c r="J346" s="1140"/>
      <c r="K346" s="1140"/>
      <c r="L346" s="4277"/>
      <c r="M346" s="4220"/>
      <c r="N346" s="4220"/>
      <c r="O346" s="4220"/>
      <c r="P346" s="4220"/>
      <c r="Q346" s="4220"/>
      <c r="R346" s="4220"/>
      <c r="S346" s="4220"/>
    </row>
    <row r="347" spans="1:20" ht="5.25" customHeight="1">
      <c r="A347" s="1138"/>
      <c r="B347" s="1559"/>
      <c r="C347" s="1141"/>
      <c r="D347" s="1429"/>
      <c r="E347" s="412"/>
      <c r="F347" s="1429"/>
      <c r="G347" s="412"/>
      <c r="H347" s="412"/>
      <c r="I347" s="412"/>
      <c r="J347" s="412"/>
      <c r="K347" s="412"/>
      <c r="L347" s="1214"/>
      <c r="M347" s="1314"/>
      <c r="N347" s="1314"/>
      <c r="O347" s="1314"/>
      <c r="P347" s="1314"/>
      <c r="Q347" s="1314"/>
      <c r="R347" s="1314"/>
      <c r="S347" s="1314"/>
      <c r="T347" s="1484"/>
    </row>
    <row r="348" spans="1:20" ht="11.25" customHeight="1">
      <c r="A348" s="1138"/>
      <c r="B348" s="1559"/>
      <c r="C348" s="1141"/>
      <c r="D348" s="1427" t="s">
        <v>1015</v>
      </c>
      <c r="E348" s="1575"/>
      <c r="F348" s="1140"/>
      <c r="G348" s="1140"/>
      <c r="H348" s="1140"/>
      <c r="I348" s="1140"/>
      <c r="J348" s="1140"/>
      <c r="K348" s="1140"/>
      <c r="L348" s="4277">
        <v>41</v>
      </c>
      <c r="M348" s="4220"/>
      <c r="N348" s="4220"/>
      <c r="O348" s="4220"/>
      <c r="P348" s="4220"/>
      <c r="Q348" s="4220"/>
      <c r="R348" s="4220"/>
      <c r="S348" s="4220"/>
      <c r="T348" s="1484"/>
    </row>
    <row r="349" spans="1:20" ht="11.25" customHeight="1">
      <c r="A349" s="1138"/>
      <c r="B349" s="1559"/>
      <c r="C349" s="1141"/>
      <c r="D349" s="1145" t="s">
        <v>1016</v>
      </c>
      <c r="E349" s="1142"/>
      <c r="F349" s="1140"/>
      <c r="G349" s="1140"/>
      <c r="H349" s="1140"/>
      <c r="I349" s="1140"/>
      <c r="J349" s="1140"/>
      <c r="K349" s="1140"/>
      <c r="L349" s="4277"/>
      <c r="M349" s="4220"/>
      <c r="N349" s="4220"/>
      <c r="O349" s="4220"/>
      <c r="P349" s="4220"/>
      <c r="Q349" s="4220"/>
      <c r="R349" s="4220"/>
      <c r="S349" s="4220"/>
      <c r="T349" s="1484"/>
    </row>
    <row r="350" spans="1:20" ht="5.25" customHeight="1">
      <c r="A350" s="1138"/>
      <c r="B350" s="1559"/>
      <c r="C350" s="1141"/>
      <c r="D350" s="953"/>
      <c r="E350" s="412"/>
      <c r="F350" s="1429"/>
      <c r="G350" s="412"/>
      <c r="H350" s="412"/>
      <c r="I350" s="412"/>
      <c r="J350" s="412"/>
      <c r="K350" s="412"/>
      <c r="L350" s="1214"/>
      <c r="M350" s="1314"/>
      <c r="N350" s="1314"/>
      <c r="O350" s="1314"/>
      <c r="P350" s="1314"/>
      <c r="Q350" s="1314"/>
      <c r="R350" s="1314"/>
      <c r="S350" s="1314"/>
      <c r="T350" s="1484"/>
    </row>
    <row r="351" spans="1:20" ht="11.25" customHeight="1">
      <c r="A351" s="1138"/>
      <c r="B351" s="1559"/>
      <c r="C351" s="1141"/>
      <c r="D351" s="1427" t="s">
        <v>1017</v>
      </c>
      <c r="E351" s="1575"/>
      <c r="F351" s="1140"/>
      <c r="G351" s="1140"/>
      <c r="H351" s="1140"/>
      <c r="I351" s="1140"/>
      <c r="J351" s="1140"/>
      <c r="K351" s="1140"/>
      <c r="L351" s="4277">
        <v>42</v>
      </c>
      <c r="M351" s="4220"/>
      <c r="N351" s="4220"/>
      <c r="O351" s="4220"/>
      <c r="P351" s="4220"/>
      <c r="Q351" s="4220"/>
      <c r="R351" s="4220"/>
      <c r="S351" s="4220"/>
      <c r="T351" s="1484"/>
    </row>
    <row r="352" spans="1:20" ht="11.25" customHeight="1">
      <c r="A352" s="1138"/>
      <c r="B352" s="1559"/>
      <c r="C352" s="1141"/>
      <c r="D352" s="1145" t="s">
        <v>1018</v>
      </c>
      <c r="E352" s="1142"/>
      <c r="F352" s="1140"/>
      <c r="G352" s="1140"/>
      <c r="H352" s="1140"/>
      <c r="I352" s="1140"/>
      <c r="J352" s="1140"/>
      <c r="K352" s="1140"/>
      <c r="L352" s="4277"/>
      <c r="M352" s="4220"/>
      <c r="N352" s="4220"/>
      <c r="O352" s="4220"/>
      <c r="P352" s="4220"/>
      <c r="Q352" s="4220"/>
      <c r="R352" s="4220"/>
      <c r="S352" s="4220"/>
      <c r="T352" s="1484"/>
    </row>
    <row r="353" spans="1:20" ht="5.25" customHeight="1">
      <c r="A353" s="1138"/>
      <c r="B353" s="1559"/>
      <c r="C353" s="1141"/>
      <c r="D353" s="953"/>
      <c r="E353" s="412"/>
      <c r="F353" s="1429"/>
      <c r="G353" s="412"/>
      <c r="H353" s="412"/>
      <c r="I353" s="412"/>
      <c r="J353" s="412"/>
      <c r="K353" s="412"/>
      <c r="L353" s="1214"/>
      <c r="M353" s="1314"/>
      <c r="N353" s="1314"/>
      <c r="O353" s="1314"/>
      <c r="P353" s="1314"/>
      <c r="Q353" s="1314"/>
      <c r="R353" s="1314"/>
      <c r="S353" s="1314"/>
      <c r="T353" s="1484"/>
    </row>
    <row r="354" spans="1:20" ht="11.25" customHeight="1">
      <c r="A354" s="1138"/>
      <c r="B354" s="1559"/>
      <c r="C354" s="1141"/>
      <c r="D354" s="1427" t="s">
        <v>1019</v>
      </c>
      <c r="E354" s="1575"/>
      <c r="F354" s="1140"/>
      <c r="G354" s="1140"/>
      <c r="H354" s="1140"/>
      <c r="I354" s="1140"/>
      <c r="J354" s="1140"/>
      <c r="K354" s="1140"/>
      <c r="L354" s="4277">
        <v>43</v>
      </c>
      <c r="M354" s="4220"/>
      <c r="N354" s="4220"/>
      <c r="O354" s="4220"/>
      <c r="P354" s="4220"/>
      <c r="Q354" s="4220"/>
      <c r="R354" s="4220"/>
      <c r="S354" s="4220"/>
      <c r="T354" s="1484"/>
    </row>
    <row r="355" spans="1:20" ht="11.25" customHeight="1">
      <c r="A355" s="1138"/>
      <c r="B355" s="1559"/>
      <c r="C355" s="1141"/>
      <c r="D355" s="1145" t="s">
        <v>1020</v>
      </c>
      <c r="E355" s="1142"/>
      <c r="F355" s="1140"/>
      <c r="G355" s="1140"/>
      <c r="H355" s="1140"/>
      <c r="I355" s="1140"/>
      <c r="J355" s="1140"/>
      <c r="K355" s="1140"/>
      <c r="L355" s="4277"/>
      <c r="M355" s="4220"/>
      <c r="N355" s="4220"/>
      <c r="O355" s="4220"/>
      <c r="P355" s="4220"/>
      <c r="Q355" s="4220"/>
      <c r="R355" s="4220"/>
      <c r="S355" s="4220"/>
      <c r="T355" s="1484"/>
    </row>
    <row r="356" spans="1:20" ht="5.25" customHeight="1">
      <c r="A356" s="1138"/>
      <c r="B356" s="1559"/>
      <c r="C356" s="1141"/>
      <c r="D356" s="953"/>
      <c r="E356" s="412"/>
      <c r="F356" s="1429"/>
      <c r="G356" s="412"/>
      <c r="H356" s="412"/>
      <c r="I356" s="412"/>
      <c r="J356" s="412"/>
      <c r="K356" s="412"/>
      <c r="L356" s="1214"/>
      <c r="M356" s="1314"/>
      <c r="N356" s="1314"/>
      <c r="O356" s="1314"/>
      <c r="P356" s="1314"/>
      <c r="Q356" s="1314"/>
      <c r="R356" s="1314"/>
      <c r="S356" s="1314"/>
      <c r="T356" s="1484"/>
    </row>
    <row r="357" spans="1:20" ht="11.25" customHeight="1">
      <c r="A357" s="1138"/>
      <c r="B357" s="1559"/>
      <c r="C357" s="1141"/>
      <c r="D357" s="1427" t="s">
        <v>1021</v>
      </c>
      <c r="E357" s="1575"/>
      <c r="F357" s="1140"/>
      <c r="G357" s="1140"/>
      <c r="H357" s="1140"/>
      <c r="I357" s="1140"/>
      <c r="J357" s="1140"/>
      <c r="K357" s="1140"/>
      <c r="L357" s="4277">
        <v>44</v>
      </c>
      <c r="M357" s="4220"/>
      <c r="N357" s="4220"/>
      <c r="O357" s="4220"/>
      <c r="P357" s="4220"/>
      <c r="Q357" s="4220"/>
      <c r="R357" s="4220"/>
      <c r="S357" s="4220"/>
      <c r="T357" s="1484"/>
    </row>
    <row r="358" spans="1:20" ht="11.25" customHeight="1">
      <c r="A358" s="1138"/>
      <c r="B358" s="1559"/>
      <c r="C358" s="1141"/>
      <c r="D358" s="1145" t="s">
        <v>1022</v>
      </c>
      <c r="E358" s="1142"/>
      <c r="F358" s="1140"/>
      <c r="G358" s="1140"/>
      <c r="H358" s="1140"/>
      <c r="I358" s="1140"/>
      <c r="J358" s="1140"/>
      <c r="K358" s="1140"/>
      <c r="L358" s="4277"/>
      <c r="M358" s="4220"/>
      <c r="N358" s="4220"/>
      <c r="O358" s="4220"/>
      <c r="P358" s="4220"/>
      <c r="Q358" s="4220"/>
      <c r="R358" s="4220"/>
      <c r="S358" s="4220"/>
      <c r="T358" s="1484"/>
    </row>
    <row r="359" spans="1:20" ht="11.25" customHeight="1">
      <c r="A359" s="1138"/>
      <c r="B359" s="1559"/>
      <c r="C359" s="1141"/>
      <c r="D359" s="1145"/>
      <c r="E359" s="1142"/>
      <c r="F359" s="1140"/>
      <c r="G359" s="1140"/>
      <c r="H359" s="1140"/>
      <c r="I359" s="1140"/>
      <c r="J359" s="1140"/>
      <c r="K359" s="1140"/>
      <c r="L359" s="1214"/>
      <c r="M359" s="1314"/>
      <c r="N359" s="1314"/>
      <c r="O359" s="1314"/>
      <c r="P359" s="1314"/>
      <c r="Q359" s="1314"/>
      <c r="R359" s="1314"/>
      <c r="S359" s="1314"/>
      <c r="T359" s="1484"/>
    </row>
    <row r="360" spans="1:20" ht="11.25" customHeight="1">
      <c r="A360" s="1138"/>
      <c r="B360" s="1559"/>
      <c r="C360" s="1160" t="s">
        <v>303</v>
      </c>
      <c r="D360" s="1575" t="s">
        <v>1023</v>
      </c>
      <c r="E360" s="1140"/>
      <c r="F360" s="1139"/>
      <c r="G360" s="1140"/>
      <c r="H360" s="1140"/>
      <c r="I360" s="1140"/>
      <c r="J360" s="1140"/>
      <c r="K360" s="1140"/>
      <c r="L360" s="4277">
        <v>45</v>
      </c>
      <c r="M360" s="4220"/>
      <c r="N360" s="4220"/>
      <c r="O360" s="4220"/>
      <c r="P360" s="4220"/>
      <c r="Q360" s="4220"/>
      <c r="R360" s="4220"/>
      <c r="S360" s="4220"/>
      <c r="T360" s="1484"/>
    </row>
    <row r="361" spans="1:20" ht="11.25" customHeight="1">
      <c r="A361" s="1138"/>
      <c r="B361" s="1559"/>
      <c r="C361" s="1576"/>
      <c r="D361" s="1143" t="s">
        <v>1024</v>
      </c>
      <c r="E361" s="1140"/>
      <c r="F361" s="1140"/>
      <c r="G361" s="1140"/>
      <c r="H361" s="1140"/>
      <c r="I361" s="1140"/>
      <c r="J361" s="1140"/>
      <c r="K361" s="1140"/>
      <c r="L361" s="4277"/>
      <c r="M361" s="4220"/>
      <c r="N361" s="4220"/>
      <c r="O361" s="4220"/>
      <c r="P361" s="4220"/>
      <c r="Q361" s="4220"/>
      <c r="R361" s="4220"/>
      <c r="S361" s="4220"/>
      <c r="T361" s="1484"/>
    </row>
    <row r="362" spans="1:20" ht="9.75" customHeight="1">
      <c r="A362" s="1138"/>
      <c r="B362" s="1559"/>
      <c r="C362" s="1576"/>
      <c r="D362" s="1142" t="s">
        <v>1025</v>
      </c>
      <c r="E362" s="1140"/>
      <c r="F362" s="1140"/>
      <c r="G362" s="1140"/>
      <c r="H362" s="1140"/>
      <c r="I362" s="1140"/>
      <c r="J362" s="1140"/>
      <c r="K362" s="1140"/>
      <c r="L362" s="1214"/>
      <c r="M362" s="1314"/>
      <c r="N362" s="1314"/>
      <c r="O362" s="1314"/>
      <c r="P362" s="1314"/>
      <c r="Q362" s="1314"/>
      <c r="R362" s="1314"/>
      <c r="S362" s="1314"/>
      <c r="T362" s="1484"/>
    </row>
    <row r="363" spans="1:20" ht="9.75" customHeight="1">
      <c r="A363" s="1138"/>
      <c r="B363" s="1559"/>
      <c r="C363" s="1576"/>
      <c r="D363" s="1142" t="s">
        <v>1026</v>
      </c>
      <c r="E363" s="1140"/>
      <c r="F363" s="1140"/>
      <c r="G363" s="1140"/>
      <c r="H363" s="1140"/>
      <c r="I363" s="1140"/>
      <c r="J363" s="1140"/>
      <c r="K363" s="1140"/>
      <c r="L363" s="1214"/>
      <c r="M363" s="1314"/>
      <c r="N363" s="1314"/>
      <c r="O363" s="1314"/>
      <c r="P363" s="1314"/>
      <c r="Q363" s="1314"/>
      <c r="R363" s="1314"/>
      <c r="S363" s="1314"/>
      <c r="T363" s="1484"/>
    </row>
    <row r="364" spans="1:20" ht="9.75" customHeight="1">
      <c r="A364" s="1138"/>
      <c r="B364" s="1559"/>
      <c r="C364" s="1576"/>
      <c r="D364" s="1142"/>
      <c r="E364" s="1140"/>
      <c r="F364" s="1140"/>
      <c r="G364" s="1140"/>
      <c r="H364" s="1140"/>
      <c r="I364" s="1140"/>
      <c r="J364" s="1140"/>
      <c r="K364" s="1140"/>
      <c r="L364" s="1214"/>
      <c r="M364" s="1314"/>
      <c r="N364" s="1314"/>
      <c r="O364" s="1314"/>
      <c r="P364" s="1314"/>
      <c r="Q364" s="1314"/>
      <c r="R364" s="1314"/>
      <c r="S364" s="1314"/>
      <c r="T364" s="1484"/>
    </row>
    <row r="365" spans="1:20" ht="11.25" customHeight="1">
      <c r="A365" s="1138"/>
      <c r="B365" s="1559"/>
      <c r="C365" s="1160" t="s">
        <v>306</v>
      </c>
      <c r="D365" s="1575" t="s">
        <v>1027</v>
      </c>
      <c r="E365" s="1140"/>
      <c r="F365" s="1139"/>
      <c r="G365" s="1140"/>
      <c r="H365" s="1140"/>
      <c r="I365" s="1140"/>
      <c r="J365" s="1140"/>
      <c r="K365" s="1140"/>
      <c r="L365" s="4277">
        <v>46</v>
      </c>
      <c r="M365" s="4220"/>
      <c r="N365" s="4220"/>
      <c r="O365" s="4220"/>
      <c r="P365" s="4220"/>
      <c r="Q365" s="4220"/>
      <c r="R365" s="4220"/>
      <c r="S365" s="4220"/>
      <c r="T365" s="1484"/>
    </row>
    <row r="366" spans="1:20" ht="11.25" customHeight="1">
      <c r="A366" s="1138"/>
      <c r="B366" s="1559"/>
      <c r="C366" s="1576"/>
      <c r="D366" s="1142" t="s">
        <v>1028</v>
      </c>
      <c r="E366" s="1140"/>
      <c r="F366" s="1140"/>
      <c r="G366" s="1140"/>
      <c r="H366" s="1140"/>
      <c r="I366" s="1140"/>
      <c r="J366" s="1140"/>
      <c r="K366" s="1140"/>
      <c r="L366" s="4277"/>
      <c r="M366" s="4220"/>
      <c r="N366" s="4220"/>
      <c r="O366" s="4220"/>
      <c r="P366" s="4220"/>
      <c r="Q366" s="4220"/>
      <c r="R366" s="4220"/>
      <c r="S366" s="4220"/>
      <c r="T366" s="1484"/>
    </row>
    <row r="367" spans="1:20" ht="9.75" customHeight="1">
      <c r="A367" s="1138"/>
      <c r="B367" s="1559"/>
      <c r="C367" s="1141"/>
      <c r="D367" s="1140"/>
      <c r="E367" s="1140"/>
      <c r="F367" s="1140"/>
      <c r="G367" s="1140"/>
      <c r="H367" s="1140"/>
      <c r="I367" s="1140"/>
      <c r="J367" s="1140"/>
      <c r="K367" s="1140"/>
      <c r="L367" s="1160"/>
      <c r="M367" s="1451"/>
      <c r="N367" s="1565"/>
      <c r="O367" s="1479"/>
      <c r="P367" s="1479"/>
      <c r="Q367" s="1479"/>
      <c r="R367" s="1479"/>
      <c r="S367" s="1495"/>
      <c r="T367" s="1484"/>
    </row>
    <row r="368" spans="1:20" ht="11.25" customHeight="1">
      <c r="A368" s="1138"/>
      <c r="B368" s="1559"/>
      <c r="C368" s="1160" t="s">
        <v>309</v>
      </c>
      <c r="D368" s="1575" t="s">
        <v>1029</v>
      </c>
      <c r="E368" s="1140"/>
      <c r="F368" s="1139"/>
      <c r="G368" s="1140"/>
      <c r="H368" s="1140"/>
      <c r="I368" s="1140"/>
      <c r="J368" s="1140"/>
      <c r="K368" s="1140"/>
      <c r="L368" s="4277">
        <v>47</v>
      </c>
      <c r="M368" s="4220"/>
      <c r="N368" s="4220"/>
      <c r="O368" s="4220"/>
      <c r="P368" s="4220"/>
      <c r="Q368" s="4220"/>
      <c r="R368" s="4220"/>
      <c r="S368" s="4220"/>
      <c r="T368" s="1484"/>
    </row>
    <row r="369" spans="1:20" ht="11.25" customHeight="1">
      <c r="A369" s="1138"/>
      <c r="B369" s="1559"/>
      <c r="C369" s="1576"/>
      <c r="D369" s="1142" t="s">
        <v>1030</v>
      </c>
      <c r="E369" s="1140"/>
      <c r="F369" s="1140"/>
      <c r="G369" s="1140"/>
      <c r="H369" s="1140"/>
      <c r="I369" s="1140"/>
      <c r="J369" s="1140"/>
      <c r="K369" s="1140"/>
      <c r="L369" s="4277"/>
      <c r="M369" s="4220"/>
      <c r="N369" s="4220"/>
      <c r="O369" s="4220"/>
      <c r="P369" s="4220"/>
      <c r="Q369" s="4220"/>
      <c r="R369" s="4220"/>
      <c r="S369" s="4220"/>
      <c r="T369" s="1484"/>
    </row>
    <row r="370" spans="1:20" ht="9.75" customHeight="1">
      <c r="A370" s="1138"/>
      <c r="B370" s="1559"/>
      <c r="C370" s="1141"/>
      <c r="D370" s="1140"/>
      <c r="E370" s="1140"/>
      <c r="F370" s="1140"/>
      <c r="G370" s="1140"/>
      <c r="H370" s="1140"/>
      <c r="I370" s="1140"/>
      <c r="J370" s="1140"/>
      <c r="K370" s="1140"/>
      <c r="L370" s="1160"/>
      <c r="M370" s="1451"/>
      <c r="N370" s="1565"/>
      <c r="O370" s="1479"/>
      <c r="P370" s="1479"/>
      <c r="Q370" s="1479"/>
      <c r="R370" s="1479"/>
      <c r="S370" s="1495"/>
      <c r="T370" s="1484"/>
    </row>
    <row r="371" spans="1:20" ht="11.25" customHeight="1">
      <c r="A371" s="1138"/>
      <c r="B371" s="1559"/>
      <c r="C371" s="1160" t="s">
        <v>312</v>
      </c>
      <c r="D371" s="1575" t="s">
        <v>1031</v>
      </c>
      <c r="E371" s="1140"/>
      <c r="F371" s="1139"/>
      <c r="G371" s="1140"/>
      <c r="H371" s="1140"/>
      <c r="I371" s="1140"/>
      <c r="J371" s="1140"/>
      <c r="K371" s="1140"/>
      <c r="L371" s="4277">
        <v>48</v>
      </c>
      <c r="M371" s="4220"/>
      <c r="N371" s="4220"/>
      <c r="O371" s="4220"/>
      <c r="P371" s="4220"/>
      <c r="Q371" s="4220"/>
      <c r="R371" s="4220"/>
      <c r="S371" s="4220"/>
      <c r="T371" s="1484"/>
    </row>
    <row r="372" spans="1:20" ht="11.25" customHeight="1">
      <c r="A372" s="1138"/>
      <c r="B372" s="1559"/>
      <c r="C372" s="1576"/>
      <c r="D372" s="1142" t="s">
        <v>1032</v>
      </c>
      <c r="E372" s="1140"/>
      <c r="F372" s="1140"/>
      <c r="G372" s="1140"/>
      <c r="H372" s="1140"/>
      <c r="I372" s="1140"/>
      <c r="J372" s="1140"/>
      <c r="K372" s="1140"/>
      <c r="L372" s="4277"/>
      <c r="M372" s="4220"/>
      <c r="N372" s="4220"/>
      <c r="O372" s="4220"/>
      <c r="P372" s="4220"/>
      <c r="Q372" s="4220"/>
      <c r="R372" s="4220"/>
      <c r="S372" s="4220"/>
      <c r="T372" s="1484"/>
    </row>
    <row r="373" spans="1:20" ht="9.75" customHeight="1">
      <c r="A373" s="1138"/>
      <c r="B373" s="1559"/>
      <c r="C373" s="1141"/>
      <c r="D373" s="1140"/>
      <c r="E373" s="1140"/>
      <c r="F373" s="1140"/>
      <c r="G373" s="1140"/>
      <c r="H373" s="1140"/>
      <c r="I373" s="1140"/>
      <c r="J373" s="1140"/>
      <c r="K373" s="1140"/>
      <c r="L373" s="1160"/>
      <c r="M373" s="1451"/>
      <c r="N373" s="1565"/>
      <c r="O373" s="1479"/>
      <c r="P373" s="1479"/>
      <c r="Q373" s="1479"/>
      <c r="R373" s="1479"/>
      <c r="S373" s="1495"/>
      <c r="T373" s="1484"/>
    </row>
    <row r="374" spans="1:20" ht="11.25" customHeight="1">
      <c r="A374" s="1138"/>
      <c r="B374" s="1559"/>
      <c r="C374" s="1160" t="s">
        <v>811</v>
      </c>
      <c r="D374" s="1575" t="s">
        <v>1033</v>
      </c>
      <c r="E374" s="1140"/>
      <c r="F374" s="1139"/>
      <c r="G374" s="1140"/>
      <c r="H374" s="1140"/>
      <c r="I374" s="1140"/>
      <c r="J374" s="1140"/>
      <c r="K374" s="1140"/>
      <c r="L374" s="4277">
        <v>49</v>
      </c>
      <c r="M374" s="4220"/>
      <c r="N374" s="4220"/>
      <c r="O374" s="4220"/>
      <c r="P374" s="4220"/>
      <c r="Q374" s="4220"/>
      <c r="R374" s="4220"/>
      <c r="S374" s="4220"/>
      <c r="T374" s="1484"/>
    </row>
    <row r="375" spans="1:20" ht="11.25" customHeight="1">
      <c r="A375" s="1138"/>
      <c r="B375" s="1559"/>
      <c r="C375" s="1576"/>
      <c r="D375" s="1142" t="s">
        <v>1034</v>
      </c>
      <c r="E375" s="1140"/>
      <c r="F375" s="1140"/>
      <c r="G375" s="1140"/>
      <c r="H375" s="1140"/>
      <c r="I375" s="1140"/>
      <c r="J375" s="1140"/>
      <c r="K375" s="1140"/>
      <c r="L375" s="4277"/>
      <c r="M375" s="4220"/>
      <c r="N375" s="4220"/>
      <c r="O375" s="4220"/>
      <c r="P375" s="4220"/>
      <c r="Q375" s="4220"/>
      <c r="R375" s="4220"/>
      <c r="S375" s="4220"/>
      <c r="T375" s="1484"/>
    </row>
    <row r="376" spans="1:20" ht="11.25" customHeight="1">
      <c r="A376" s="1138"/>
      <c r="B376" s="1559"/>
      <c r="C376" s="1576"/>
      <c r="D376" s="1142"/>
      <c r="E376" s="1140"/>
      <c r="F376" s="1140"/>
      <c r="G376" s="1140"/>
      <c r="H376" s="1140"/>
      <c r="I376" s="1140"/>
      <c r="J376" s="1140"/>
      <c r="K376" s="1140"/>
      <c r="L376" s="1214"/>
      <c r="M376" s="1314"/>
      <c r="N376" s="1314"/>
      <c r="O376" s="1314"/>
      <c r="P376" s="1314"/>
      <c r="Q376" s="1314"/>
      <c r="R376" s="1314"/>
      <c r="S376" s="1314"/>
      <c r="T376" s="1484"/>
    </row>
    <row r="377" spans="1:20" ht="11.25" customHeight="1">
      <c r="A377" s="1138"/>
      <c r="B377" s="1559"/>
      <c r="C377" s="1160" t="s">
        <v>1035</v>
      </c>
      <c r="D377" s="1575" t="s">
        <v>1036</v>
      </c>
      <c r="E377" s="1140"/>
      <c r="F377" s="1139"/>
      <c r="G377" s="1140"/>
      <c r="H377" s="1140"/>
      <c r="I377" s="1140"/>
      <c r="J377" s="1140"/>
      <c r="K377" s="1140"/>
      <c r="L377" s="4277">
        <v>50</v>
      </c>
      <c r="M377" s="4220"/>
      <c r="N377" s="4220"/>
      <c r="O377" s="4220"/>
      <c r="P377" s="4220"/>
      <c r="Q377" s="4220"/>
      <c r="R377" s="4220"/>
      <c r="S377" s="4220"/>
      <c r="T377" s="1484"/>
    </row>
    <row r="378" spans="1:20" ht="11.25" customHeight="1">
      <c r="A378" s="1138"/>
      <c r="B378" s="1559"/>
      <c r="C378" s="1576"/>
      <c r="D378" s="1143" t="s">
        <v>1037</v>
      </c>
      <c r="E378" s="1140"/>
      <c r="F378" s="1140"/>
      <c r="G378" s="1140"/>
      <c r="H378" s="1140"/>
      <c r="I378" s="1140"/>
      <c r="J378" s="1140"/>
      <c r="K378" s="1140"/>
      <c r="L378" s="4277"/>
      <c r="M378" s="4220"/>
      <c r="N378" s="4220"/>
      <c r="O378" s="4220"/>
      <c r="P378" s="4220"/>
      <c r="Q378" s="4220"/>
      <c r="R378" s="4220"/>
      <c r="S378" s="4220"/>
      <c r="T378" s="1484"/>
    </row>
    <row r="379" spans="1:20" ht="9.75" customHeight="1">
      <c r="A379" s="1138"/>
      <c r="B379" s="1559"/>
      <c r="C379" s="1576"/>
      <c r="D379" s="1142" t="s">
        <v>1038</v>
      </c>
      <c r="E379" s="1140"/>
      <c r="F379" s="1140"/>
      <c r="G379" s="1140"/>
      <c r="H379" s="1140"/>
      <c r="I379" s="1140"/>
      <c r="J379" s="1140"/>
      <c r="K379" s="1140"/>
      <c r="L379" s="1214"/>
      <c r="M379" s="1314"/>
      <c r="N379" s="1314"/>
      <c r="O379" s="1314"/>
      <c r="P379" s="1314"/>
      <c r="Q379" s="1314"/>
      <c r="R379" s="1314"/>
      <c r="S379" s="1314"/>
      <c r="T379" s="1484"/>
    </row>
    <row r="380" spans="1:20" ht="9.75" customHeight="1">
      <c r="A380" s="1138"/>
      <c r="B380" s="1559"/>
      <c r="C380" s="1576"/>
      <c r="D380" s="1142" t="s">
        <v>1039</v>
      </c>
      <c r="E380" s="1140"/>
      <c r="F380" s="1140"/>
      <c r="G380" s="1140"/>
      <c r="H380" s="1140"/>
      <c r="I380" s="1140"/>
      <c r="J380" s="1140"/>
      <c r="K380" s="1140"/>
      <c r="L380" s="1214"/>
      <c r="M380" s="1314"/>
      <c r="N380" s="1314"/>
      <c r="O380" s="1314"/>
      <c r="P380" s="1314"/>
      <c r="Q380" s="1314"/>
      <c r="R380" s="1314"/>
      <c r="S380" s="1314"/>
      <c r="T380" s="1484"/>
    </row>
    <row r="381" spans="1:20" ht="9.75" customHeight="1">
      <c r="A381" s="1138"/>
      <c r="B381" s="1559"/>
      <c r="C381" s="1141"/>
      <c r="D381" s="1140"/>
      <c r="E381" s="1140"/>
      <c r="F381" s="1140"/>
      <c r="G381" s="1140"/>
      <c r="H381" s="1140"/>
      <c r="I381" s="1140"/>
      <c r="J381" s="1140"/>
      <c r="K381" s="1140"/>
      <c r="L381" s="1160"/>
      <c r="M381" s="1451"/>
      <c r="N381" s="1565"/>
      <c r="O381" s="1479"/>
      <c r="P381" s="1479"/>
      <c r="Q381" s="1479"/>
      <c r="R381" s="1479"/>
      <c r="S381" s="1495"/>
      <c r="T381" s="1484"/>
    </row>
    <row r="382" spans="1:20" ht="11.25" customHeight="1">
      <c r="A382" s="1138"/>
      <c r="B382" s="1559"/>
      <c r="C382" s="1160" t="s">
        <v>1040</v>
      </c>
      <c r="D382" s="1575" t="s">
        <v>1041</v>
      </c>
      <c r="E382" s="1140"/>
      <c r="F382" s="1139"/>
      <c r="G382" s="1140"/>
      <c r="H382" s="1140"/>
      <c r="I382" s="1140"/>
      <c r="J382" s="1140"/>
      <c r="K382" s="1140"/>
      <c r="L382" s="4277">
        <v>51</v>
      </c>
      <c r="M382" s="4220"/>
      <c r="N382" s="4220"/>
      <c r="O382" s="4220"/>
      <c r="P382" s="4220"/>
      <c r="Q382" s="4220"/>
      <c r="R382" s="4220"/>
      <c r="S382" s="4220"/>
      <c r="T382" s="1484"/>
    </row>
    <row r="383" spans="1:20" ht="11.25" customHeight="1">
      <c r="A383" s="1138"/>
      <c r="B383" s="1559"/>
      <c r="C383" s="1576"/>
      <c r="D383" s="1142" t="s">
        <v>1042</v>
      </c>
      <c r="E383" s="1140"/>
      <c r="F383" s="1140"/>
      <c r="G383" s="1140"/>
      <c r="H383" s="1140"/>
      <c r="I383" s="1140"/>
      <c r="J383" s="1140"/>
      <c r="K383" s="1140"/>
      <c r="L383" s="4277"/>
      <c r="M383" s="4220"/>
      <c r="N383" s="4220"/>
      <c r="O383" s="4220"/>
      <c r="P383" s="4220"/>
      <c r="Q383" s="4220"/>
      <c r="R383" s="4220"/>
      <c r="S383" s="4220"/>
      <c r="T383" s="1484"/>
    </row>
    <row r="384" spans="1:20" ht="9.75" customHeight="1">
      <c r="A384" s="1138"/>
      <c r="B384" s="1559"/>
      <c r="C384" s="1576"/>
      <c r="D384" s="1142"/>
      <c r="E384" s="1140"/>
      <c r="F384" s="1140"/>
      <c r="G384" s="1140"/>
      <c r="H384" s="1140"/>
      <c r="I384" s="1140"/>
      <c r="J384" s="1140"/>
      <c r="K384" s="1140"/>
      <c r="L384" s="1214"/>
      <c r="M384" s="1314"/>
      <c r="N384" s="1314"/>
      <c r="O384" s="1314"/>
      <c r="P384" s="1314"/>
      <c r="Q384" s="1314"/>
      <c r="R384" s="1314"/>
      <c r="S384" s="1314"/>
      <c r="T384" s="1484"/>
    </row>
    <row r="385" spans="1:20" ht="9.75" customHeight="1">
      <c r="A385" s="1138"/>
      <c r="B385" s="1559"/>
      <c r="C385" s="1576"/>
      <c r="D385" s="1577"/>
      <c r="E385" s="1558"/>
      <c r="F385" s="1558"/>
      <c r="G385" s="1558"/>
      <c r="H385" s="1558"/>
      <c r="I385" s="1558"/>
      <c r="J385" s="1140"/>
      <c r="K385" s="1140"/>
      <c r="L385" s="1214"/>
      <c r="M385" s="1314"/>
      <c r="N385" s="1314"/>
      <c r="O385" s="1314"/>
      <c r="P385" s="1314"/>
      <c r="Q385" s="1314"/>
      <c r="R385" s="1314"/>
      <c r="S385" s="1314"/>
      <c r="T385" s="1484"/>
    </row>
    <row r="386" spans="1:20" ht="11.25" customHeight="1">
      <c r="A386" s="1138"/>
      <c r="B386" s="1559"/>
      <c r="C386" s="1141"/>
      <c r="D386" s="1145"/>
      <c r="E386" s="1142"/>
      <c r="F386" s="1140"/>
      <c r="G386" s="1140"/>
      <c r="H386" s="1140"/>
      <c r="I386" s="1140"/>
      <c r="J386" s="1140"/>
      <c r="K386" s="1140"/>
      <c r="L386" s="1214"/>
      <c r="M386" s="1314"/>
      <c r="N386" s="1314"/>
      <c r="O386" s="1314"/>
      <c r="P386" s="1314"/>
      <c r="Q386" s="1314"/>
      <c r="R386" s="1314"/>
      <c r="S386" s="1314"/>
      <c r="T386" s="1484"/>
    </row>
    <row r="387" spans="1:20" ht="10.5" customHeight="1">
      <c r="A387" s="4266">
        <v>22</v>
      </c>
      <c r="B387" s="3187"/>
      <c r="C387" s="3187"/>
      <c r="D387" s="3187"/>
      <c r="E387" s="3187"/>
      <c r="F387" s="3187"/>
      <c r="G387" s="3187"/>
      <c r="H387" s="3187"/>
      <c r="I387" s="3187"/>
      <c r="J387" s="3187"/>
      <c r="K387" s="3187"/>
      <c r="L387" s="3187"/>
      <c r="M387" s="3187"/>
      <c r="N387" s="3187"/>
      <c r="O387" s="3187"/>
      <c r="P387" s="3187"/>
      <c r="Q387" s="3187"/>
      <c r="R387" s="3187"/>
      <c r="S387" s="3187"/>
      <c r="T387" s="4267"/>
    </row>
    <row r="388" spans="1:20" ht="5.25" customHeight="1">
      <c r="A388" s="1136"/>
      <c r="B388" s="1610"/>
      <c r="C388" s="1610"/>
      <c r="D388" s="1137"/>
      <c r="E388" s="1137"/>
      <c r="F388" s="1137"/>
      <c r="G388" s="1137"/>
      <c r="H388" s="1137"/>
      <c r="I388" s="1137"/>
      <c r="J388" s="1137"/>
      <c r="K388" s="1137"/>
      <c r="L388" s="1619"/>
      <c r="M388" s="1620"/>
      <c r="N388" s="1620"/>
      <c r="O388" s="1620"/>
      <c r="P388" s="1620"/>
      <c r="Q388" s="1620"/>
      <c r="R388" s="1620"/>
      <c r="S388" s="1620"/>
      <c r="T388" s="1627"/>
    </row>
    <row r="389" spans="1:20" ht="15" customHeight="1">
      <c r="A389" s="1138"/>
      <c r="B389" s="372"/>
      <c r="C389" s="1279"/>
      <c r="D389" s="1611"/>
      <c r="E389" s="1067"/>
      <c r="F389" s="1067"/>
      <c r="G389" s="1140"/>
      <c r="H389" s="1140"/>
      <c r="I389" s="1140"/>
      <c r="J389" s="1140"/>
      <c r="K389" s="1140"/>
      <c r="L389" s="1160"/>
      <c r="M389" s="1451"/>
      <c r="N389" s="1451"/>
      <c r="O389" s="1451"/>
      <c r="P389" s="1451"/>
      <c r="Q389" s="1451"/>
      <c r="R389" s="1451"/>
      <c r="S389" s="1451"/>
      <c r="T389" s="1484"/>
    </row>
    <row r="390" spans="1:20" ht="15" customHeight="1">
      <c r="A390" s="1138"/>
      <c r="B390" s="1612"/>
      <c r="C390" s="1613"/>
      <c r="D390" s="1614"/>
      <c r="E390" s="1390" t="s">
        <v>901</v>
      </c>
      <c r="F390" s="1067"/>
      <c r="G390" s="1140"/>
      <c r="H390" s="1140"/>
      <c r="I390" s="1140"/>
      <c r="J390" s="1140"/>
      <c r="K390" s="1140"/>
      <c r="L390" s="1160"/>
      <c r="M390" s="1451"/>
      <c r="N390" s="1451"/>
      <c r="O390" s="1451"/>
      <c r="P390" s="1451"/>
      <c r="Q390" s="1451"/>
      <c r="R390" s="1451"/>
      <c r="S390" s="1451"/>
      <c r="T390" s="1484"/>
    </row>
    <row r="391" spans="1:20" ht="15" customHeight="1">
      <c r="A391" s="1138"/>
      <c r="B391" s="1139"/>
      <c r="C391" s="1139"/>
      <c r="D391" s="1140"/>
      <c r="E391" s="504" t="s">
        <v>902</v>
      </c>
      <c r="F391" s="1140"/>
      <c r="G391" s="1140"/>
      <c r="H391" s="1140"/>
      <c r="I391" s="1140"/>
      <c r="J391" s="1140"/>
      <c r="K391" s="1140"/>
      <c r="L391" s="1160"/>
      <c r="M391" s="383"/>
      <c r="N391" s="383"/>
      <c r="O391" s="383"/>
      <c r="P391" s="383"/>
      <c r="Q391" s="383"/>
      <c r="R391" s="383"/>
      <c r="S391" s="383"/>
      <c r="T391" s="1484"/>
    </row>
    <row r="392" spans="1:20" ht="15" customHeight="1">
      <c r="A392" s="1138"/>
      <c r="B392" s="1139"/>
      <c r="C392" s="1139"/>
      <c r="D392" s="1140"/>
      <c r="E392" s="504"/>
      <c r="F392" s="1140"/>
      <c r="G392" s="1140"/>
      <c r="H392" s="1140"/>
      <c r="I392" s="1140"/>
      <c r="J392" s="1140"/>
      <c r="K392" s="1140"/>
      <c r="L392" s="1160"/>
      <c r="M392" s="4260" t="s">
        <v>851</v>
      </c>
      <c r="N392" s="4260"/>
      <c r="O392" s="4260"/>
      <c r="P392" s="4260"/>
      <c r="Q392" s="4260"/>
      <c r="R392" s="4260"/>
      <c r="S392" s="4260"/>
      <c r="T392" s="1484"/>
    </row>
    <row r="393" spans="1:20" ht="12" customHeight="1">
      <c r="A393" s="1138"/>
      <c r="B393" s="1139"/>
      <c r="C393" s="1139"/>
      <c r="D393" s="1140"/>
      <c r="E393" s="504"/>
      <c r="F393" s="1140"/>
      <c r="G393" s="1140"/>
      <c r="H393" s="1140"/>
      <c r="I393" s="1140"/>
      <c r="J393" s="1140"/>
      <c r="K393" s="1140"/>
      <c r="L393" s="1160"/>
      <c r="M393" s="3195" t="s">
        <v>334</v>
      </c>
      <c r="N393" s="3195"/>
      <c r="O393" s="3195"/>
      <c r="P393" s="3195"/>
      <c r="Q393" s="3195"/>
      <c r="R393" s="3195"/>
      <c r="S393" s="3195"/>
      <c r="T393" s="1484"/>
    </row>
    <row r="394" spans="1:20">
      <c r="A394" s="1138"/>
      <c r="B394" s="1139"/>
      <c r="C394" s="1139"/>
      <c r="D394" s="1140"/>
      <c r="E394" s="1140"/>
      <c r="F394" s="1140"/>
      <c r="G394" s="1140"/>
      <c r="H394" s="1140"/>
      <c r="I394" s="1140"/>
      <c r="J394" s="1140"/>
      <c r="K394" s="1140"/>
      <c r="L394" s="1160"/>
      <c r="M394" s="1451"/>
      <c r="N394" s="1451"/>
      <c r="O394" s="1621"/>
      <c r="P394" s="1451"/>
      <c r="Q394" s="1451"/>
      <c r="R394" s="4261" t="s">
        <v>854</v>
      </c>
      <c r="S394" s="4262"/>
      <c r="T394" s="1484"/>
    </row>
    <row r="395" spans="1:20" ht="3" customHeight="1">
      <c r="A395" s="1138"/>
      <c r="B395" s="1559"/>
      <c r="C395" s="1576"/>
      <c r="D395" s="1143"/>
      <c r="E395" s="1140"/>
      <c r="F395" s="1140"/>
      <c r="G395" s="1140"/>
      <c r="H395" s="1140"/>
      <c r="I395" s="1140"/>
      <c r="J395" s="1140"/>
      <c r="K395" s="1140"/>
      <c r="L395" s="1214"/>
      <c r="M395" s="1314"/>
      <c r="N395" s="1314"/>
      <c r="O395" s="1314"/>
      <c r="P395" s="1314"/>
      <c r="Q395" s="1314"/>
      <c r="R395" s="1314"/>
      <c r="S395" s="1314"/>
      <c r="T395" s="1484"/>
    </row>
    <row r="396" spans="1:20" ht="11.25" customHeight="1">
      <c r="A396" s="1138"/>
      <c r="B396" s="1450">
        <v>9.3699999999999992</v>
      </c>
      <c r="C396" s="1139" t="s">
        <v>1043</v>
      </c>
      <c r="D396" s="1139"/>
      <c r="E396" s="1140"/>
      <c r="F396" s="1139"/>
      <c r="G396" s="1140"/>
      <c r="H396" s="1140"/>
      <c r="I396" s="1140"/>
      <c r="J396" s="1140"/>
      <c r="K396" s="1140"/>
      <c r="L396" s="4277">
        <v>52</v>
      </c>
      <c r="M396" s="4220"/>
      <c r="N396" s="4220"/>
      <c r="O396" s="4220"/>
      <c r="P396" s="4220"/>
      <c r="Q396" s="4220"/>
      <c r="R396" s="4220"/>
      <c r="S396" s="4220"/>
      <c r="T396" s="1484"/>
    </row>
    <row r="397" spans="1:20" ht="9.75" customHeight="1">
      <c r="A397" s="1138"/>
      <c r="B397" s="1559"/>
      <c r="C397" s="1141" t="s">
        <v>1044</v>
      </c>
      <c r="D397" s="1140"/>
      <c r="E397" s="1140"/>
      <c r="F397" s="1140"/>
      <c r="G397" s="1140"/>
      <c r="H397" s="1140"/>
      <c r="I397" s="1140"/>
      <c r="J397" s="1140"/>
      <c r="K397" s="1140"/>
      <c r="L397" s="4277"/>
      <c r="M397" s="4220"/>
      <c r="N397" s="4220"/>
      <c r="O397" s="4220"/>
      <c r="P397" s="4220"/>
      <c r="Q397" s="4220"/>
      <c r="R397" s="4220"/>
      <c r="S397" s="4220"/>
      <c r="T397" s="1484"/>
    </row>
    <row r="398" spans="1:20" ht="11.25" customHeight="1">
      <c r="A398" s="1144"/>
      <c r="B398" s="1615"/>
      <c r="C398" s="1572"/>
      <c r="D398" s="1146"/>
      <c r="E398" s="1146"/>
      <c r="F398" s="1146"/>
      <c r="G398" s="1146"/>
      <c r="H398" s="1146"/>
      <c r="I398" s="1146"/>
      <c r="J398" s="1146"/>
      <c r="K398" s="1146"/>
      <c r="L398" s="1472"/>
      <c r="M398" s="1473"/>
      <c r="N398" s="1586"/>
      <c r="O398" s="1622"/>
      <c r="P398" s="1622"/>
      <c r="Q398" s="1622"/>
      <c r="R398" s="1622"/>
      <c r="S398" s="1628"/>
      <c r="T398" s="1494"/>
    </row>
    <row r="399" spans="1:20" ht="11.25" customHeight="1">
      <c r="A399" s="1138"/>
      <c r="B399" s="1559"/>
      <c r="C399" s="1141"/>
      <c r="D399" s="1140"/>
      <c r="E399" s="1140"/>
      <c r="F399" s="1140"/>
      <c r="G399" s="1140"/>
      <c r="H399" s="1140"/>
      <c r="I399" s="1140"/>
      <c r="J399" s="1140"/>
      <c r="K399" s="1140"/>
      <c r="L399" s="1160"/>
      <c r="M399" s="1451"/>
      <c r="N399" s="1565"/>
      <c r="O399" s="1479"/>
      <c r="P399" s="1479"/>
      <c r="Q399" s="1479"/>
      <c r="R399" s="1479"/>
      <c r="S399" s="1495"/>
      <c r="T399" s="1484"/>
    </row>
    <row r="400" spans="1:20" ht="11.25" customHeight="1">
      <c r="A400" s="1138"/>
      <c r="B400" s="1450">
        <v>9.3800000000000008</v>
      </c>
      <c r="C400" s="1139" t="s">
        <v>1045</v>
      </c>
      <c r="D400" s="1139"/>
      <c r="E400" s="1140"/>
      <c r="F400" s="1139"/>
      <c r="G400" s="1140"/>
      <c r="H400" s="1140"/>
      <c r="I400" s="1140"/>
      <c r="J400" s="1140"/>
      <c r="K400" s="1140"/>
      <c r="L400" s="4277">
        <v>67</v>
      </c>
      <c r="M400" s="4220"/>
      <c r="N400" s="4220"/>
      <c r="O400" s="4220"/>
      <c r="P400" s="4220"/>
      <c r="Q400" s="4220"/>
      <c r="R400" s="4220"/>
      <c r="S400" s="4220"/>
      <c r="T400" s="1484"/>
    </row>
    <row r="401" spans="1:20" ht="9.75" customHeight="1">
      <c r="A401" s="1138"/>
      <c r="B401" s="1559"/>
      <c r="C401" s="1141" t="s">
        <v>1046</v>
      </c>
      <c r="D401" s="1140"/>
      <c r="E401" s="1140"/>
      <c r="F401" s="1140"/>
      <c r="G401" s="1140"/>
      <c r="H401" s="1140"/>
      <c r="I401" s="1140"/>
      <c r="J401" s="1140"/>
      <c r="K401" s="1140"/>
      <c r="L401" s="4277"/>
      <c r="M401" s="4220"/>
      <c r="N401" s="4220"/>
      <c r="O401" s="4220"/>
      <c r="P401" s="4220"/>
      <c r="Q401" s="4220"/>
      <c r="R401" s="4220"/>
      <c r="S401" s="4220"/>
      <c r="T401" s="1484"/>
    </row>
    <row r="402" spans="1:20" ht="11.25" customHeight="1">
      <c r="A402" s="1144"/>
      <c r="B402" s="1615"/>
      <c r="C402" s="1572"/>
      <c r="D402" s="1146"/>
      <c r="E402" s="1146"/>
      <c r="F402" s="1146"/>
      <c r="G402" s="1146"/>
      <c r="H402" s="1146"/>
      <c r="I402" s="1146"/>
      <c r="J402" s="1146"/>
      <c r="K402" s="1146"/>
      <c r="L402" s="1472"/>
      <c r="M402" s="1473"/>
      <c r="N402" s="1586"/>
      <c r="O402" s="1622"/>
      <c r="P402" s="1622"/>
      <c r="Q402" s="1622"/>
      <c r="R402" s="1622"/>
      <c r="S402" s="1628"/>
      <c r="T402" s="1494"/>
    </row>
    <row r="403" spans="1:20" ht="11.25" customHeight="1">
      <c r="A403" s="1138"/>
      <c r="B403" s="1559"/>
      <c r="C403" s="1141"/>
      <c r="D403" s="1140"/>
      <c r="E403" s="1140"/>
      <c r="F403" s="1140"/>
      <c r="G403" s="1140"/>
      <c r="H403" s="1140"/>
      <c r="I403" s="1140"/>
      <c r="J403" s="1140"/>
      <c r="K403" s="1140"/>
      <c r="L403" s="1160"/>
      <c r="M403" s="1451"/>
      <c r="N403" s="1565"/>
      <c r="O403" s="1479"/>
      <c r="P403" s="1479"/>
      <c r="Q403" s="1479"/>
      <c r="R403" s="1479"/>
      <c r="S403" s="1495"/>
      <c r="T403" s="1484"/>
    </row>
    <row r="404" spans="1:20" ht="11.25" customHeight="1">
      <c r="A404" s="1138"/>
      <c r="B404" s="1450">
        <v>9.39</v>
      </c>
      <c r="C404" s="1139" t="s">
        <v>1047</v>
      </c>
      <c r="D404" s="1139"/>
      <c r="E404" s="1140"/>
      <c r="F404" s="1139"/>
      <c r="G404" s="1140"/>
      <c r="H404" s="1140"/>
      <c r="I404" s="1140"/>
      <c r="J404" s="4279">
        <v>89</v>
      </c>
      <c r="K404" s="4288">
        <f>M10+M28+M32+M36+M40+M44+M48+M52+M57+M63+M69+M81+M109+M114+M119+M123+M127+M131+M164+M135+M139+M143+M170+M148+M153+M157+M174+M182+M185+M189+M210+M217+M222+M234+M237+M243+M246+M249+M260+M263+M266+M269+M272+M282+M287+M306+M330+M336+M339+M345+M348+M351+M354+M357+M360+M365+M368+M371+M374+M377+M382+M396</f>
        <v>0</v>
      </c>
      <c r="L404" s="4289"/>
      <c r="M404" s="4289"/>
      <c r="N404" s="4289"/>
      <c r="O404" s="4289"/>
      <c r="P404" s="4290"/>
      <c r="Q404" s="1339"/>
      <c r="R404" s="1339"/>
      <c r="S404" s="1339"/>
      <c r="T404" s="1484"/>
    </row>
    <row r="405" spans="1:20" ht="9.75" customHeight="1">
      <c r="A405" s="1138"/>
      <c r="B405" s="1140"/>
      <c r="C405" s="1141" t="s">
        <v>1048</v>
      </c>
      <c r="D405" s="1140"/>
      <c r="E405" s="1140"/>
      <c r="F405" s="1141"/>
      <c r="G405" s="1140"/>
      <c r="H405" s="1140"/>
      <c r="I405" s="1140"/>
      <c r="J405" s="4279"/>
      <c r="K405" s="4291"/>
      <c r="L405" s="4292"/>
      <c r="M405" s="4292"/>
      <c r="N405" s="4292"/>
      <c r="O405" s="4292"/>
      <c r="P405" s="4293"/>
      <c r="Q405" s="1339"/>
      <c r="R405" s="1339"/>
      <c r="S405" s="1339"/>
      <c r="T405" s="1484"/>
    </row>
    <row r="406" spans="1:20" ht="11.25" customHeight="1">
      <c r="A406" s="1510"/>
      <c r="B406" s="1519"/>
      <c r="C406" s="1518"/>
      <c r="D406" s="1519"/>
      <c r="E406" s="1519"/>
      <c r="F406" s="1518"/>
      <c r="G406" s="1519"/>
      <c r="H406" s="1519"/>
      <c r="I406" s="1519"/>
      <c r="J406" s="1519"/>
      <c r="K406" s="1519"/>
      <c r="L406" s="1623"/>
      <c r="M406" s="1541"/>
      <c r="N406" s="1541"/>
      <c r="O406" s="1541"/>
      <c r="P406" s="1541"/>
      <c r="Q406" s="1541"/>
      <c r="R406" s="1541"/>
      <c r="S406" s="1541"/>
      <c r="T406" s="1551"/>
    </row>
    <row r="407" spans="1:20" ht="9.75" customHeight="1">
      <c r="A407" s="1138"/>
      <c r="B407" s="1140"/>
      <c r="C407" s="1141"/>
      <c r="D407" s="1140"/>
      <c r="E407" s="1140"/>
      <c r="F407" s="1141"/>
      <c r="G407" s="1140"/>
      <c r="H407" s="1140"/>
      <c r="I407" s="1140"/>
      <c r="J407" s="1140"/>
      <c r="K407" s="1140"/>
      <c r="L407" s="1624"/>
      <c r="M407" s="1314"/>
      <c r="N407" s="1314"/>
      <c r="O407" s="1314"/>
      <c r="P407" s="1314"/>
      <c r="Q407" s="1314"/>
      <c r="R407" s="1314"/>
      <c r="S407" s="1314"/>
      <c r="T407" s="1484"/>
    </row>
    <row r="408" spans="1:20" ht="11.25" customHeight="1">
      <c r="A408" s="1138"/>
      <c r="B408" s="1450">
        <v>9.4</v>
      </c>
      <c r="C408" s="1139" t="s">
        <v>1049</v>
      </c>
      <c r="D408" s="1139"/>
      <c r="E408" s="1140"/>
      <c r="F408" s="1139"/>
      <c r="G408" s="1140"/>
      <c r="H408" s="1140"/>
      <c r="I408" s="1140"/>
      <c r="J408" s="1140"/>
      <c r="K408" s="1140"/>
      <c r="L408" s="4277">
        <v>53</v>
      </c>
      <c r="M408" s="4220"/>
      <c r="N408" s="4220"/>
      <c r="O408" s="4220"/>
      <c r="P408" s="4220"/>
      <c r="Q408" s="4220"/>
      <c r="R408" s="4220"/>
      <c r="S408" s="4220"/>
      <c r="T408" s="1484"/>
    </row>
    <row r="409" spans="1:20" ht="11.25" customHeight="1">
      <c r="A409" s="1138"/>
      <c r="B409" s="1559"/>
      <c r="C409" s="1141" t="s">
        <v>1050</v>
      </c>
      <c r="D409" s="1140"/>
      <c r="E409" s="1140"/>
      <c r="F409" s="1140"/>
      <c r="G409" s="1140"/>
      <c r="H409" s="1140"/>
      <c r="I409" s="1140"/>
      <c r="J409" s="1140"/>
      <c r="K409" s="1140"/>
      <c r="L409" s="4277"/>
      <c r="M409" s="4220"/>
      <c r="N409" s="4220"/>
      <c r="O409" s="4220"/>
      <c r="P409" s="4220"/>
      <c r="Q409" s="4220"/>
      <c r="R409" s="4220"/>
      <c r="S409" s="4220"/>
      <c r="T409" s="1484"/>
    </row>
    <row r="410" spans="1:20" ht="9.75" customHeight="1">
      <c r="A410" s="1510"/>
      <c r="B410" s="1519"/>
      <c r="C410" s="1518"/>
      <c r="D410" s="1519"/>
      <c r="E410" s="1519"/>
      <c r="F410" s="1518"/>
      <c r="G410" s="1519"/>
      <c r="H410" s="1519"/>
      <c r="I410" s="1519"/>
      <c r="J410" s="1519"/>
      <c r="K410" s="1519"/>
      <c r="L410" s="1623"/>
      <c r="M410" s="1541"/>
      <c r="N410" s="1541"/>
      <c r="O410" s="1541"/>
      <c r="P410" s="1541"/>
      <c r="Q410" s="1541"/>
      <c r="R410" s="1541"/>
      <c r="S410" s="1541"/>
      <c r="T410" s="1551"/>
    </row>
    <row r="411" spans="1:20" ht="9.75" customHeight="1">
      <c r="A411" s="1138"/>
      <c r="B411" s="1140"/>
      <c r="C411" s="1141"/>
      <c r="D411" s="1140"/>
      <c r="E411" s="1140"/>
      <c r="F411" s="1141"/>
      <c r="G411" s="1140"/>
      <c r="H411" s="1140"/>
      <c r="I411" s="1140"/>
      <c r="J411" s="1140"/>
      <c r="K411" s="1140"/>
      <c r="L411" s="1624"/>
      <c r="M411" s="1314"/>
      <c r="N411" s="1314"/>
      <c r="O411" s="1314"/>
      <c r="P411" s="1314"/>
      <c r="Q411" s="1314"/>
      <c r="R411" s="1314"/>
      <c r="S411" s="1314"/>
      <c r="T411" s="1484"/>
    </row>
    <row r="412" spans="1:20" ht="11.25" customHeight="1">
      <c r="A412" s="1138"/>
      <c r="B412" s="1450">
        <v>9.41</v>
      </c>
      <c r="C412" s="1139" t="s">
        <v>1051</v>
      </c>
      <c r="D412" s="1139"/>
      <c r="E412" s="1140"/>
      <c r="F412" s="1139"/>
      <c r="G412" s="1140"/>
      <c r="H412" s="1140"/>
      <c r="I412" s="1140"/>
      <c r="J412" s="1140"/>
      <c r="K412" s="1140"/>
      <c r="L412" s="4277">
        <v>54</v>
      </c>
      <c r="M412" s="4220"/>
      <c r="N412" s="4220"/>
      <c r="O412" s="4220"/>
      <c r="P412" s="4220"/>
      <c r="Q412" s="4220"/>
      <c r="R412" s="4220"/>
      <c r="S412" s="4220"/>
      <c r="T412" s="1484"/>
    </row>
    <row r="413" spans="1:20" ht="11.25" customHeight="1">
      <c r="A413" s="1138"/>
      <c r="B413" s="1559"/>
      <c r="C413" s="1141" t="s">
        <v>1052</v>
      </c>
      <c r="D413" s="1140"/>
      <c r="E413" s="1140"/>
      <c r="F413" s="1140"/>
      <c r="G413" s="1140"/>
      <c r="H413" s="1140"/>
      <c r="I413" s="1140"/>
      <c r="J413" s="1140"/>
      <c r="K413" s="1140"/>
      <c r="L413" s="4277"/>
      <c r="M413" s="4220"/>
      <c r="N413" s="4220"/>
      <c r="O413" s="4220"/>
      <c r="P413" s="4220"/>
      <c r="Q413" s="4220"/>
      <c r="R413" s="4220"/>
      <c r="S413" s="4220"/>
      <c r="T413" s="1484"/>
    </row>
    <row r="414" spans="1:20" ht="9.75" customHeight="1">
      <c r="A414" s="1510"/>
      <c r="B414" s="1519"/>
      <c r="C414" s="1518"/>
      <c r="D414" s="1519"/>
      <c r="E414" s="1519"/>
      <c r="F414" s="1518"/>
      <c r="G414" s="1519"/>
      <c r="H414" s="1519"/>
      <c r="I414" s="1519"/>
      <c r="J414" s="1519"/>
      <c r="K414" s="1519"/>
      <c r="L414" s="1623"/>
      <c r="M414" s="1541"/>
      <c r="N414" s="1541"/>
      <c r="O414" s="1541"/>
      <c r="P414" s="1541"/>
      <c r="Q414" s="1541"/>
      <c r="R414" s="1541"/>
      <c r="S414" s="1541"/>
      <c r="T414" s="1551"/>
    </row>
    <row r="415" spans="1:20" ht="9.75" customHeight="1">
      <c r="A415" s="1138"/>
      <c r="B415" s="1140"/>
      <c r="C415" s="1141"/>
      <c r="D415" s="1140"/>
      <c r="E415" s="1140"/>
      <c r="F415" s="1141"/>
      <c r="G415" s="1140"/>
      <c r="H415" s="1140"/>
      <c r="I415" s="1140"/>
      <c r="J415" s="1140"/>
      <c r="K415" s="1140"/>
      <c r="L415" s="1624"/>
      <c r="M415" s="1314"/>
      <c r="N415" s="1314"/>
      <c r="O415" s="1314"/>
      <c r="P415" s="1314"/>
      <c r="Q415" s="1314"/>
      <c r="R415" s="1314"/>
      <c r="S415" s="1314"/>
      <c r="T415" s="1484"/>
    </row>
    <row r="416" spans="1:20" ht="11.25" customHeight="1">
      <c r="A416" s="1138"/>
      <c r="B416" s="1450">
        <v>9.42</v>
      </c>
      <c r="C416" s="1139" t="s">
        <v>1053</v>
      </c>
      <c r="D416" s="1139"/>
      <c r="E416" s="1140"/>
      <c r="F416" s="1139"/>
      <c r="G416" s="1140"/>
      <c r="H416" s="1140"/>
      <c r="I416" s="1140"/>
      <c r="J416" s="1140"/>
      <c r="K416" s="1140"/>
      <c r="L416" s="4277">
        <v>55</v>
      </c>
      <c r="M416" s="4220"/>
      <c r="N416" s="4220"/>
      <c r="O416" s="4220"/>
      <c r="P416" s="4220"/>
      <c r="Q416" s="4220"/>
      <c r="R416" s="4220"/>
      <c r="S416" s="4220"/>
      <c r="T416" s="1484"/>
    </row>
    <row r="417" spans="1:21" ht="11.25" customHeight="1">
      <c r="A417" s="1138"/>
      <c r="B417" s="1559"/>
      <c r="C417" s="1141" t="s">
        <v>1054</v>
      </c>
      <c r="D417" s="1140"/>
      <c r="E417" s="1140"/>
      <c r="F417" s="1140"/>
      <c r="G417" s="1140"/>
      <c r="H417" s="1140"/>
      <c r="I417" s="1140"/>
      <c r="J417" s="1140"/>
      <c r="K417" s="1140"/>
      <c r="L417" s="4277"/>
      <c r="M417" s="4220"/>
      <c r="N417" s="4220"/>
      <c r="O417" s="4220"/>
      <c r="P417" s="4220"/>
      <c r="Q417" s="4220"/>
      <c r="R417" s="4220"/>
      <c r="S417" s="4220"/>
      <c r="T417" s="1484"/>
    </row>
    <row r="418" spans="1:21" ht="9.75" customHeight="1">
      <c r="A418" s="1510"/>
      <c r="B418" s="1519"/>
      <c r="C418" s="1518"/>
      <c r="D418" s="1519"/>
      <c r="E418" s="1519"/>
      <c r="F418" s="1518"/>
      <c r="G418" s="1519"/>
      <c r="H418" s="1519"/>
      <c r="I418" s="1519"/>
      <c r="J418" s="1519"/>
      <c r="K418" s="1519"/>
      <c r="L418" s="1623"/>
      <c r="M418" s="1541"/>
      <c r="N418" s="1541"/>
      <c r="O418" s="1541"/>
      <c r="P418" s="1541"/>
      <c r="Q418" s="1541"/>
      <c r="R418" s="1541"/>
      <c r="S418" s="1541"/>
      <c r="T418" s="1551"/>
    </row>
    <row r="419" spans="1:21" ht="9.75" customHeight="1">
      <c r="A419" s="1138"/>
      <c r="B419" s="1140"/>
      <c r="C419" s="1141"/>
      <c r="D419" s="1140"/>
      <c r="E419" s="1140"/>
      <c r="F419" s="1141"/>
      <c r="G419" s="1140"/>
      <c r="H419" s="1140"/>
      <c r="I419" s="1140"/>
      <c r="J419" s="1140"/>
      <c r="K419" s="1140"/>
      <c r="L419" s="1624"/>
      <c r="M419" s="1314"/>
      <c r="N419" s="1314"/>
      <c r="O419" s="1314"/>
      <c r="P419" s="1314"/>
      <c r="Q419" s="1314"/>
      <c r="R419" s="1314"/>
      <c r="S419" s="1314"/>
      <c r="T419" s="1484"/>
    </row>
    <row r="420" spans="1:21" ht="11.25" customHeight="1">
      <c r="A420" s="1138"/>
      <c r="B420" s="1450">
        <v>9.43</v>
      </c>
      <c r="C420" s="1139" t="s">
        <v>2613</v>
      </c>
      <c r="D420" s="1139"/>
      <c r="E420" s="1140"/>
      <c r="F420" s="1139"/>
      <c r="G420" s="1140"/>
      <c r="H420" s="1140"/>
      <c r="I420" s="1140"/>
      <c r="J420" s="1140"/>
      <c r="K420" s="1140"/>
      <c r="L420" s="4277">
        <v>56</v>
      </c>
      <c r="M420" s="4220"/>
      <c r="N420" s="4220"/>
      <c r="O420" s="4220"/>
      <c r="P420" s="4220"/>
      <c r="Q420" s="4220"/>
      <c r="R420" s="4220"/>
      <c r="S420" s="4220"/>
      <c r="T420" s="1484"/>
    </row>
    <row r="421" spans="1:21" ht="11.25" customHeight="1">
      <c r="A421" s="1138"/>
      <c r="B421" s="1559"/>
      <c r="C421" s="1141" t="s">
        <v>2614</v>
      </c>
      <c r="D421" s="1140"/>
      <c r="E421" s="1140"/>
      <c r="F421" s="1140"/>
      <c r="G421" s="1140"/>
      <c r="H421" s="1140"/>
      <c r="I421" s="1140"/>
      <c r="J421" s="1140"/>
      <c r="K421" s="1140"/>
      <c r="L421" s="4277"/>
      <c r="M421" s="4220"/>
      <c r="N421" s="4220"/>
      <c r="O421" s="4220"/>
      <c r="P421" s="4220"/>
      <c r="Q421" s="4220"/>
      <c r="R421" s="4220"/>
      <c r="S421" s="4220"/>
      <c r="T421" s="1484"/>
    </row>
    <row r="422" spans="1:21" ht="9.75" customHeight="1">
      <c r="A422" s="1510"/>
      <c r="B422" s="1519"/>
      <c r="C422" s="1518"/>
      <c r="D422" s="1519"/>
      <c r="E422" s="1519"/>
      <c r="F422" s="1518"/>
      <c r="G422" s="1519"/>
      <c r="H422" s="1519"/>
      <c r="I422" s="1519"/>
      <c r="J422" s="1519"/>
      <c r="K422" s="1519"/>
      <c r="L422" s="1623"/>
      <c r="M422" s="1541"/>
      <c r="N422" s="1541"/>
      <c r="O422" s="1541"/>
      <c r="P422" s="1541"/>
      <c r="Q422" s="1541"/>
      <c r="R422" s="1541"/>
      <c r="S422" s="1541"/>
      <c r="T422" s="1551"/>
    </row>
    <row r="423" spans="1:21" ht="12.75" customHeight="1">
      <c r="A423" s="1138"/>
      <c r="B423" s="1140"/>
      <c r="C423" s="1141"/>
      <c r="D423" s="1140"/>
      <c r="E423" s="1140"/>
      <c r="F423" s="1141"/>
      <c r="G423" s="1140"/>
      <c r="H423" s="1140"/>
      <c r="I423" s="1140"/>
      <c r="J423" s="1140"/>
      <c r="K423" s="1140"/>
      <c r="L423" s="1624"/>
      <c r="M423" s="1314"/>
      <c r="N423" s="1314"/>
      <c r="O423" s="1314"/>
      <c r="P423" s="1314"/>
      <c r="Q423" s="1314"/>
      <c r="R423" s="1314"/>
      <c r="S423" s="1314"/>
      <c r="T423" s="1484"/>
    </row>
    <row r="424" spans="1:21" ht="11.25" customHeight="1">
      <c r="A424" s="1138"/>
      <c r="B424" s="1450">
        <v>9.44</v>
      </c>
      <c r="C424" s="1139" t="s">
        <v>1055</v>
      </c>
      <c r="D424" s="1139"/>
      <c r="E424" s="1140"/>
      <c r="F424" s="1139"/>
      <c r="G424" s="1140"/>
      <c r="H424" s="1140"/>
      <c r="I424" s="1140"/>
      <c r="J424" s="4276">
        <v>99</v>
      </c>
      <c r="K424" s="4288">
        <f>K404+M408+M412+M416+M420</f>
        <v>0</v>
      </c>
      <c r="L424" s="4289"/>
      <c r="M424" s="4289"/>
      <c r="N424" s="4289"/>
      <c r="O424" s="4289"/>
      <c r="P424" s="4290"/>
      <c r="Q424" s="1339"/>
      <c r="R424" s="1339"/>
      <c r="S424" s="1339"/>
      <c r="T424" s="1484"/>
    </row>
    <row r="425" spans="1:21" ht="9.75" customHeight="1">
      <c r="A425" s="1138"/>
      <c r="B425" s="1140"/>
      <c r="C425" s="1141" t="s">
        <v>1056</v>
      </c>
      <c r="D425" s="1140"/>
      <c r="E425" s="1140"/>
      <c r="F425" s="1141"/>
      <c r="G425" s="1140"/>
      <c r="H425" s="1140"/>
      <c r="I425" s="1140"/>
      <c r="J425" s="4276"/>
      <c r="K425" s="4291"/>
      <c r="L425" s="4292"/>
      <c r="M425" s="4292"/>
      <c r="N425" s="4292"/>
      <c r="O425" s="4292"/>
      <c r="P425" s="4293"/>
      <c r="Q425" s="1339"/>
      <c r="R425" s="1339"/>
      <c r="S425" s="1339"/>
      <c r="T425" s="1484"/>
    </row>
    <row r="426" spans="1:21" ht="9.75" customHeight="1">
      <c r="A426" s="1138"/>
      <c r="B426" s="1140"/>
      <c r="C426" s="1141"/>
      <c r="D426" s="1140"/>
      <c r="E426" s="1140"/>
      <c r="F426" s="1141"/>
      <c r="G426" s="1140"/>
      <c r="H426" s="1140"/>
      <c r="I426" s="1140"/>
      <c r="J426" s="1140"/>
      <c r="K426" s="1140"/>
      <c r="L426" s="1624"/>
      <c r="M426" s="1314"/>
      <c r="N426" s="1314"/>
      <c r="O426" s="1314"/>
      <c r="P426" s="1314"/>
      <c r="Q426" s="1314"/>
      <c r="R426" s="1314"/>
      <c r="S426" s="1314"/>
      <c r="T426" s="1484"/>
    </row>
    <row r="427" spans="1:21" ht="9.75" customHeight="1">
      <c r="A427" s="1616"/>
      <c r="B427" s="1617"/>
      <c r="C427" s="1618"/>
      <c r="D427" s="1617"/>
      <c r="E427" s="1617"/>
      <c r="F427" s="1618"/>
      <c r="G427" s="1617"/>
      <c r="H427" s="1617"/>
      <c r="I427" s="1617"/>
      <c r="J427" s="1617"/>
      <c r="K427" s="1617"/>
      <c r="L427" s="1625"/>
      <c r="M427" s="1626"/>
      <c r="N427" s="1626"/>
      <c r="O427" s="1626"/>
      <c r="P427" s="1626"/>
      <c r="Q427" s="1626"/>
      <c r="R427" s="1626"/>
      <c r="S427" s="1626"/>
      <c r="T427" s="1629"/>
      <c r="U427" s="1546"/>
    </row>
    <row r="428" spans="1:21">
      <c r="A428" s="383"/>
      <c r="B428" s="383"/>
      <c r="C428" s="383"/>
      <c r="D428" s="383"/>
      <c r="E428" s="383"/>
      <c r="F428" s="383"/>
      <c r="G428" s="383"/>
      <c r="H428" s="383"/>
      <c r="I428" s="383"/>
      <c r="J428" s="383"/>
      <c r="K428" s="383"/>
      <c r="L428" s="963"/>
      <c r="M428" s="1454"/>
      <c r="N428" s="1454"/>
      <c r="O428" s="1454"/>
      <c r="P428" s="1454"/>
      <c r="Q428" s="1454"/>
      <c r="R428" s="1454"/>
      <c r="S428" s="1454"/>
      <c r="T428" s="383"/>
    </row>
    <row r="429" spans="1:21">
      <c r="A429" s="383"/>
      <c r="B429" s="383"/>
      <c r="C429" s="383"/>
      <c r="D429" s="383"/>
      <c r="E429" s="383"/>
      <c r="F429" s="383"/>
      <c r="G429" s="383"/>
      <c r="H429" s="383"/>
      <c r="I429" s="383"/>
      <c r="J429" s="383"/>
      <c r="K429" s="383"/>
      <c r="L429" s="963"/>
      <c r="M429" s="1454"/>
      <c r="N429" s="1454"/>
      <c r="O429" s="1454"/>
      <c r="P429" s="1454"/>
      <c r="Q429" s="1454"/>
      <c r="R429" s="1454"/>
      <c r="S429" s="1454"/>
      <c r="T429" s="383"/>
    </row>
    <row r="430" spans="1:21">
      <c r="A430" s="383"/>
      <c r="B430" s="383"/>
      <c r="C430" s="383"/>
      <c r="D430" s="383"/>
      <c r="E430" s="383"/>
      <c r="F430" s="383"/>
      <c r="G430" s="383"/>
      <c r="H430" s="383"/>
      <c r="I430" s="383"/>
      <c r="J430" s="383"/>
      <c r="K430" s="383"/>
      <c r="L430" s="963"/>
      <c r="M430" s="1454"/>
      <c r="N430" s="1454"/>
      <c r="O430" s="1454"/>
      <c r="P430" s="1454"/>
      <c r="Q430" s="1454"/>
      <c r="R430" s="1454"/>
      <c r="S430" s="1454"/>
      <c r="T430" s="383"/>
    </row>
    <row r="431" spans="1:21">
      <c r="A431" s="383"/>
      <c r="B431" s="383"/>
      <c r="C431" s="383"/>
      <c r="D431" s="383"/>
      <c r="E431" s="383"/>
      <c r="F431" s="383"/>
      <c r="G431" s="383"/>
      <c r="H431" s="383"/>
      <c r="I431" s="383"/>
      <c r="J431" s="383"/>
      <c r="K431" s="383"/>
      <c r="L431" s="963"/>
      <c r="M431" s="1454"/>
      <c r="N431" s="1454"/>
      <c r="O431" s="1454"/>
      <c r="P431" s="1454"/>
      <c r="Q431" s="1454"/>
      <c r="R431" s="1454"/>
      <c r="S431" s="1454"/>
      <c r="T431" s="383"/>
    </row>
    <row r="432" spans="1:21">
      <c r="A432" s="383"/>
      <c r="B432" s="383"/>
      <c r="C432" s="383"/>
      <c r="D432" s="383"/>
      <c r="E432" s="383"/>
      <c r="F432" s="383"/>
      <c r="G432" s="383"/>
      <c r="H432" s="383"/>
      <c r="I432" s="383"/>
      <c r="J432" s="383"/>
      <c r="K432" s="383"/>
      <c r="L432" s="963"/>
      <c r="M432" s="1454"/>
      <c r="N432" s="1454"/>
      <c r="O432" s="1454"/>
      <c r="P432" s="1454"/>
      <c r="Q432" s="1454"/>
      <c r="R432" s="1454"/>
      <c r="S432" s="1454"/>
      <c r="T432" s="383"/>
    </row>
    <row r="433" spans="1:20">
      <c r="A433" s="383"/>
      <c r="B433" s="383"/>
      <c r="C433" s="383"/>
      <c r="D433" s="383"/>
      <c r="E433" s="383"/>
      <c r="F433" s="383"/>
      <c r="G433" s="383"/>
      <c r="H433" s="383"/>
      <c r="I433" s="383"/>
      <c r="J433" s="383"/>
      <c r="K433" s="383"/>
      <c r="L433" s="963"/>
      <c r="M433" s="1454"/>
      <c r="N433" s="1454"/>
      <c r="O433" s="1454"/>
      <c r="P433" s="1454"/>
      <c r="Q433" s="1454"/>
      <c r="R433" s="1454"/>
      <c r="S433" s="1454"/>
      <c r="T433" s="383"/>
    </row>
    <row r="434" spans="1:20">
      <c r="A434" s="383"/>
      <c r="B434" s="383"/>
      <c r="C434" s="383"/>
      <c r="D434" s="383"/>
      <c r="E434" s="383"/>
      <c r="F434" s="383"/>
      <c r="G434" s="383"/>
      <c r="H434" s="383"/>
      <c r="I434" s="383"/>
      <c r="J434" s="383"/>
      <c r="K434" s="383"/>
      <c r="L434" s="963"/>
      <c r="M434" s="1454"/>
      <c r="N434" s="1454"/>
      <c r="O434" s="1454"/>
      <c r="P434" s="1454"/>
      <c r="Q434" s="1454"/>
      <c r="R434" s="1454"/>
      <c r="S434" s="1454"/>
      <c r="T434" s="383"/>
    </row>
  </sheetData>
  <sheetProtection selectLockedCells="1" selectUnlockedCells="1"/>
  <mergeCells count="169">
    <mergeCell ref="K424:P425"/>
    <mergeCell ref="M330:S331"/>
    <mergeCell ref="M306:S307"/>
    <mergeCell ref="M382:S383"/>
    <mergeCell ref="M336:S337"/>
    <mergeCell ref="M345:S346"/>
    <mergeCell ref="M420:S421"/>
    <mergeCell ref="M412:S413"/>
    <mergeCell ref="M416:S417"/>
    <mergeCell ref="M400:S401"/>
    <mergeCell ref="M408:S409"/>
    <mergeCell ref="M396:S397"/>
    <mergeCell ref="K404:P405"/>
    <mergeCell ref="L408:L409"/>
    <mergeCell ref="L412:L413"/>
    <mergeCell ref="L416:L417"/>
    <mergeCell ref="L420:L421"/>
    <mergeCell ref="L371:L372"/>
    <mergeCell ref="L374:L375"/>
    <mergeCell ref="L377:L378"/>
    <mergeCell ref="L382:L383"/>
    <mergeCell ref="L396:L397"/>
    <mergeCell ref="L400:L401"/>
    <mergeCell ref="A387:T387"/>
    <mergeCell ref="M377:S378"/>
    <mergeCell ref="M357:S358"/>
    <mergeCell ref="M360:S361"/>
    <mergeCell ref="M374:S375"/>
    <mergeCell ref="M348:S349"/>
    <mergeCell ref="M339:S340"/>
    <mergeCell ref="M351:S352"/>
    <mergeCell ref="M354:S355"/>
    <mergeCell ref="M368:S369"/>
    <mergeCell ref="M371:S372"/>
    <mergeCell ref="M365:S366"/>
    <mergeCell ref="M109:S110"/>
    <mergeCell ref="M174:S175"/>
    <mergeCell ref="M127:S128"/>
    <mergeCell ref="M131:S132"/>
    <mergeCell ref="M10:S11"/>
    <mergeCell ref="M28:S29"/>
    <mergeCell ref="M32:S33"/>
    <mergeCell ref="M36:S37"/>
    <mergeCell ref="M69:S70"/>
    <mergeCell ref="M44:S45"/>
    <mergeCell ref="M48:S49"/>
    <mergeCell ref="M164:S166"/>
    <mergeCell ref="M40:S41"/>
    <mergeCell ref="M57:S58"/>
    <mergeCell ref="M63:S64"/>
    <mergeCell ref="M170:S171"/>
    <mergeCell ref="M52:S53"/>
    <mergeCell ref="O88:O89"/>
    <mergeCell ref="M114:S115"/>
    <mergeCell ref="M119:S120"/>
    <mergeCell ref="M123:S124"/>
    <mergeCell ref="M135:S136"/>
    <mergeCell ref="M139:S140"/>
    <mergeCell ref="M185:S186"/>
    <mergeCell ref="M143:S144"/>
    <mergeCell ref="M148:S149"/>
    <mergeCell ref="M182:S183"/>
    <mergeCell ref="M189:S190"/>
    <mergeCell ref="M249:S250"/>
    <mergeCell ref="M234:S235"/>
    <mergeCell ref="M243:S244"/>
    <mergeCell ref="M153:S154"/>
    <mergeCell ref="M210:S211"/>
    <mergeCell ref="M208:S208"/>
    <mergeCell ref="M157:S158"/>
    <mergeCell ref="L360:L361"/>
    <mergeCell ref="L365:L366"/>
    <mergeCell ref="L368:L369"/>
    <mergeCell ref="L330:L331"/>
    <mergeCell ref="L333:L334"/>
    <mergeCell ref="L336:L337"/>
    <mergeCell ref="L339:L340"/>
    <mergeCell ref="L345:L346"/>
    <mergeCell ref="L348:L349"/>
    <mergeCell ref="L351:L352"/>
    <mergeCell ref="L354:L355"/>
    <mergeCell ref="L357:L358"/>
    <mergeCell ref="L253:L254"/>
    <mergeCell ref="L260:L261"/>
    <mergeCell ref="L263:L264"/>
    <mergeCell ref="L266:L267"/>
    <mergeCell ref="L269:L270"/>
    <mergeCell ref="L272:L273"/>
    <mergeCell ref="M217:S218"/>
    <mergeCell ref="M222:S223"/>
    <mergeCell ref="L306:L307"/>
    <mergeCell ref="M260:S261"/>
    <mergeCell ref="M263:S264"/>
    <mergeCell ref="M266:S267"/>
    <mergeCell ref="M282:S283"/>
    <mergeCell ref="M269:S270"/>
    <mergeCell ref="M287:S288"/>
    <mergeCell ref="M272:S273"/>
    <mergeCell ref="M253:S254"/>
    <mergeCell ref="M301:S301"/>
    <mergeCell ref="M302:S302"/>
    <mergeCell ref="L189:L190"/>
    <mergeCell ref="L210:L211"/>
    <mergeCell ref="L217:L218"/>
    <mergeCell ref="L222:L223"/>
    <mergeCell ref="L234:L235"/>
    <mergeCell ref="L237:L238"/>
    <mergeCell ref="L243:L244"/>
    <mergeCell ref="L246:L247"/>
    <mergeCell ref="L249:L250"/>
    <mergeCell ref="M392:S392"/>
    <mergeCell ref="M393:S393"/>
    <mergeCell ref="R394:S394"/>
    <mergeCell ref="J404:J405"/>
    <mergeCell ref="J424:J425"/>
    <mergeCell ref="L7:L8"/>
    <mergeCell ref="L10:L11"/>
    <mergeCell ref="L28:L29"/>
    <mergeCell ref="L32:L33"/>
    <mergeCell ref="L36:L37"/>
    <mergeCell ref="L40:L41"/>
    <mergeCell ref="L43:L46"/>
    <mergeCell ref="L47:L50"/>
    <mergeCell ref="L51:L54"/>
    <mergeCell ref="L55:L60"/>
    <mergeCell ref="L63:L64"/>
    <mergeCell ref="L68:L70"/>
    <mergeCell ref="L81:L82"/>
    <mergeCell ref="L109:L110"/>
    <mergeCell ref="L114:L115"/>
    <mergeCell ref="L119:L120"/>
    <mergeCell ref="M106:S106"/>
    <mergeCell ref="A201:T201"/>
    <mergeCell ref="M207:S207"/>
    <mergeCell ref="V212:W212"/>
    <mergeCell ref="R232:S232"/>
    <mergeCell ref="E280:F280"/>
    <mergeCell ref="J280:K280"/>
    <mergeCell ref="A295:T295"/>
    <mergeCell ref="L123:L124"/>
    <mergeCell ref="L127:L128"/>
    <mergeCell ref="L131:L132"/>
    <mergeCell ref="L135:L136"/>
    <mergeCell ref="L139:L140"/>
    <mergeCell ref="L143:L144"/>
    <mergeCell ref="L148:L149"/>
    <mergeCell ref="L153:L154"/>
    <mergeCell ref="L157:L158"/>
    <mergeCell ref="L164:L166"/>
    <mergeCell ref="L170:L171"/>
    <mergeCell ref="L174:L175"/>
    <mergeCell ref="L179:L180"/>
    <mergeCell ref="L182:L183"/>
    <mergeCell ref="L185:L186"/>
    <mergeCell ref="L282:L283"/>
    <mergeCell ref="L287:L288"/>
    <mergeCell ref="M237:S238"/>
    <mergeCell ref="M246:S247"/>
    <mergeCell ref="B4:D4"/>
    <mergeCell ref="M6:S6"/>
    <mergeCell ref="M7:S7"/>
    <mergeCell ref="R8:S8"/>
    <mergeCell ref="C66:J66"/>
    <mergeCell ref="M84:N84"/>
    <mergeCell ref="M86:N86"/>
    <mergeCell ref="A101:T101"/>
    <mergeCell ref="M105:S105"/>
    <mergeCell ref="M81:S82"/>
    <mergeCell ref="M88:N89"/>
  </mergeCells>
  <printOptions horizontalCentered="1"/>
  <pageMargins left="0" right="0" top="3.9583333333333297E-2" bottom="3.9583333333333297E-2" header="0.51180555555555596" footer="0.51180555555555596"/>
  <pageSetup paperSize="9" scale="87" firstPageNumber="12" orientation="portrait" useFirstPageNumber="1" horizontalDpi="300" verticalDpi="300" r:id="rId1"/>
  <headerFooter alignWithMargins="0"/>
  <rowBreaks count="1" manualBreakCount="1">
    <brk id="38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45"/>
  <sheetViews>
    <sheetView showGridLines="0" view="pageBreakPreview" zoomScaleNormal="100" workbookViewId="0">
      <selection activeCell="Q24" sqref="Q24:U25"/>
    </sheetView>
  </sheetViews>
  <sheetFormatPr defaultColWidth="9.140625" defaultRowHeight="11.25"/>
  <cols>
    <col min="1" max="1" width="1.140625" style="905" customWidth="1"/>
    <col min="2" max="2" width="4.85546875" style="905" customWidth="1"/>
    <col min="3" max="3" width="6.28515625" style="905" customWidth="1"/>
    <col min="4" max="14" width="5" style="905" customWidth="1"/>
    <col min="15" max="15" width="5" style="1344" customWidth="1"/>
    <col min="16" max="20" width="5" style="905" customWidth="1"/>
    <col min="21" max="21" width="4.7109375" style="905" customWidth="1"/>
    <col min="22" max="22" width="7" style="905" customWidth="1"/>
    <col min="23" max="23" width="9.140625" style="905"/>
    <col min="24" max="24" width="10.85546875" style="1343" customWidth="1"/>
    <col min="25" max="25" width="9.140625" style="1343"/>
    <col min="26" max="16384" width="9.140625" style="905"/>
  </cols>
  <sheetData>
    <row r="1" spans="1:38" ht="12.75" customHeight="1">
      <c r="A1" s="1384"/>
      <c r="B1" s="1385"/>
      <c r="C1" s="1386"/>
      <c r="D1" s="1387"/>
      <c r="E1" s="1387"/>
      <c r="F1" s="1388"/>
      <c r="G1" s="1388"/>
      <c r="H1" s="1388"/>
      <c r="I1" s="4294"/>
      <c r="J1" s="4294"/>
      <c r="K1" s="4294"/>
      <c r="L1" s="4294"/>
      <c r="M1" s="1388"/>
      <c r="N1" s="1388"/>
      <c r="O1" s="1395"/>
      <c r="P1" s="1388"/>
      <c r="Q1" s="1388"/>
      <c r="R1" s="1388"/>
      <c r="S1" s="1388"/>
      <c r="T1" s="1388"/>
      <c r="U1" s="1388"/>
      <c r="V1" s="1402"/>
    </row>
    <row r="2" spans="1:38" ht="15" customHeight="1">
      <c r="A2" s="1345"/>
      <c r="B2" s="4295"/>
      <c r="C2" s="4295"/>
      <c r="D2" s="4295"/>
      <c r="E2" s="1390" t="s">
        <v>1057</v>
      </c>
      <c r="F2" s="1391"/>
      <c r="G2" s="1286"/>
      <c r="H2" s="1346"/>
      <c r="I2" s="1396"/>
      <c r="J2" s="1396"/>
      <c r="K2" s="1396"/>
      <c r="L2" s="1396"/>
      <c r="M2" s="1346"/>
      <c r="N2" s="1346"/>
      <c r="O2" s="1397"/>
      <c r="P2" s="1346"/>
      <c r="Q2" s="1346"/>
      <c r="R2" s="1346"/>
      <c r="S2" s="1346"/>
      <c r="T2" s="1346"/>
      <c r="U2" s="1346"/>
      <c r="V2" s="1403"/>
      <c r="W2" s="1291"/>
      <c r="X2" s="1404"/>
      <c r="Y2" s="1404"/>
      <c r="Z2" s="1291"/>
      <c r="AA2" s="1291"/>
      <c r="AB2" s="1291"/>
      <c r="AC2" s="1291"/>
      <c r="AD2" s="1291"/>
      <c r="AE2" s="1291"/>
      <c r="AF2" s="1291"/>
      <c r="AG2" s="1291"/>
      <c r="AH2" s="1291"/>
      <c r="AI2" s="1291"/>
      <c r="AJ2" s="1291"/>
      <c r="AK2" s="1291"/>
      <c r="AL2" s="1291"/>
    </row>
    <row r="3" spans="1:38" ht="15" customHeight="1">
      <c r="A3" s="1345"/>
      <c r="B3" s="1389"/>
      <c r="C3" s="1389"/>
      <c r="D3" s="1389"/>
      <c r="E3" s="504" t="s">
        <v>1058</v>
      </c>
      <c r="F3" s="1391"/>
      <c r="G3" s="1392"/>
      <c r="H3" s="1346"/>
      <c r="I3" s="1396"/>
      <c r="J3" s="1396"/>
      <c r="K3" s="1396"/>
      <c r="L3" s="1396"/>
      <c r="M3" s="1346"/>
      <c r="N3" s="1346"/>
      <c r="O3" s="1397"/>
      <c r="P3" s="1346"/>
      <c r="Q3" s="1346"/>
      <c r="R3" s="1346"/>
      <c r="S3" s="1346"/>
      <c r="T3" s="1346"/>
      <c r="U3" s="1346"/>
      <c r="V3" s="1403"/>
      <c r="W3" s="1291"/>
      <c r="X3" s="1404"/>
      <c r="Y3" s="1404"/>
      <c r="Z3" s="1291"/>
      <c r="AA3" s="1291"/>
      <c r="AB3" s="1291"/>
      <c r="AC3" s="1291"/>
      <c r="AD3" s="1291"/>
      <c r="AE3" s="1291"/>
      <c r="AF3" s="1291"/>
      <c r="AG3" s="1291"/>
      <c r="AH3" s="1291"/>
      <c r="AI3" s="1291"/>
      <c r="AJ3" s="1291"/>
      <c r="AK3" s="1291"/>
      <c r="AL3" s="1291"/>
    </row>
    <row r="4" spans="1:38" ht="9.75" customHeight="1">
      <c r="A4" s="1345"/>
      <c r="B4" s="1389"/>
      <c r="C4" s="1389"/>
      <c r="D4" s="1389"/>
      <c r="E4" s="1393"/>
      <c r="F4" s="1391"/>
      <c r="G4" s="1392"/>
      <c r="H4" s="1346"/>
      <c r="I4" s="1396"/>
      <c r="J4" s="1396"/>
      <c r="K4" s="1396"/>
      <c r="L4" s="1396"/>
      <c r="M4" s="1346"/>
      <c r="N4" s="1346"/>
      <c r="O4" s="1397"/>
      <c r="P4" s="1346"/>
      <c r="Q4" s="1346"/>
      <c r="R4" s="1346"/>
      <c r="S4" s="1346"/>
      <c r="T4" s="1346"/>
      <c r="U4" s="1346"/>
      <c r="V4" s="1403"/>
      <c r="W4" s="1291"/>
      <c r="X4" s="1404"/>
      <c r="Y4" s="1404"/>
      <c r="Z4" s="1291"/>
      <c r="AA4" s="1291"/>
      <c r="AB4" s="1291"/>
      <c r="AC4" s="1291"/>
      <c r="AD4" s="1291"/>
      <c r="AE4" s="1291"/>
      <c r="AF4" s="1291"/>
      <c r="AG4" s="1291"/>
      <c r="AH4" s="1291"/>
      <c r="AI4" s="1291"/>
      <c r="AJ4" s="1291"/>
      <c r="AK4" s="1291"/>
      <c r="AL4" s="1291"/>
    </row>
    <row r="5" spans="1:38" ht="10.5" customHeight="1">
      <c r="A5" s="1355"/>
      <c r="B5" s="1288"/>
      <c r="C5" s="1288"/>
      <c r="D5" s="1288"/>
      <c r="E5" s="1288"/>
      <c r="F5" s="1288"/>
      <c r="G5" s="1288"/>
      <c r="H5" s="1288"/>
      <c r="I5" s="1288"/>
      <c r="J5" s="4243" t="s">
        <v>2634</v>
      </c>
      <c r="K5" s="4243"/>
      <c r="L5" s="4243"/>
      <c r="M5" s="4243"/>
      <c r="N5" s="4243"/>
      <c r="O5" s="514"/>
      <c r="P5" s="4244" t="s">
        <v>2635</v>
      </c>
      <c r="Q5" s="4244"/>
      <c r="R5" s="4244"/>
      <c r="S5" s="4244"/>
      <c r="T5" s="4244"/>
      <c r="U5" s="4244"/>
      <c r="V5" s="4244"/>
    </row>
    <row r="6" spans="1:38" ht="13.5" customHeight="1">
      <c r="A6" s="1355"/>
      <c r="B6" s="1282"/>
      <c r="C6" s="1282"/>
      <c r="D6" s="1282"/>
      <c r="E6" s="1282"/>
      <c r="F6" s="1282"/>
      <c r="G6" s="1282"/>
      <c r="H6" s="1282"/>
      <c r="I6" s="1288"/>
      <c r="J6" s="4207" t="s">
        <v>334</v>
      </c>
      <c r="K6" s="4207"/>
      <c r="L6" s="4207"/>
      <c r="M6" s="4207"/>
      <c r="N6" s="4207"/>
      <c r="O6" s="1328"/>
      <c r="P6" s="4244" t="s">
        <v>334</v>
      </c>
      <c r="Q6" s="4244"/>
      <c r="R6" s="4244"/>
      <c r="S6" s="4244"/>
      <c r="T6" s="4244"/>
      <c r="U6" s="4244"/>
      <c r="V6" s="4244"/>
    </row>
    <row r="7" spans="1:38" ht="12" customHeight="1">
      <c r="A7" s="1355"/>
      <c r="B7" s="514" t="s">
        <v>252</v>
      </c>
      <c r="C7" s="2748" t="s">
        <v>2447</v>
      </c>
      <c r="D7" s="1288"/>
      <c r="E7" s="1288"/>
      <c r="F7" s="1288"/>
      <c r="G7" s="1288"/>
      <c r="H7" s="1282"/>
      <c r="I7" s="1283"/>
      <c r="J7" s="1286"/>
      <c r="K7" s="1284"/>
      <c r="L7" s="1284"/>
      <c r="M7" s="1284"/>
      <c r="N7" s="1398">
        <v>1001</v>
      </c>
      <c r="O7" s="1383"/>
      <c r="P7" s="1283"/>
      <c r="Q7" s="1284"/>
      <c r="R7" s="1284"/>
      <c r="S7" s="1270"/>
      <c r="T7" s="1374"/>
      <c r="U7" s="1398">
        <v>1002</v>
      </c>
      <c r="V7" s="1379"/>
    </row>
    <row r="8" spans="1:38" ht="9.75" customHeight="1">
      <c r="A8" s="1355"/>
      <c r="B8" s="514"/>
      <c r="C8" s="2748" t="s">
        <v>2448</v>
      </c>
      <c r="D8" s="1288"/>
      <c r="E8" s="1288"/>
      <c r="F8" s="1288"/>
      <c r="G8" s="1288"/>
      <c r="H8" s="1282"/>
      <c r="I8" s="4296" t="s">
        <v>338</v>
      </c>
      <c r="J8" s="4299"/>
      <c r="K8" s="4299"/>
      <c r="L8" s="4299"/>
      <c r="M8" s="4299"/>
      <c r="N8" s="4299"/>
      <c r="O8" s="1383"/>
      <c r="P8" s="4296" t="s">
        <v>338</v>
      </c>
      <c r="Q8" s="4299"/>
      <c r="R8" s="4299"/>
      <c r="S8" s="4299"/>
      <c r="T8" s="4299"/>
      <c r="U8" s="4299"/>
      <c r="V8" s="1379"/>
    </row>
    <row r="9" spans="1:38" ht="9.75" customHeight="1">
      <c r="A9" s="1355"/>
      <c r="B9" s="1288"/>
      <c r="C9" s="1290" t="s">
        <v>1059</v>
      </c>
      <c r="D9" s="1282"/>
      <c r="E9" s="1282"/>
      <c r="F9" s="1282"/>
      <c r="G9" s="1282"/>
      <c r="H9" s="1282"/>
      <c r="I9" s="4297"/>
      <c r="J9" s="4299"/>
      <c r="K9" s="4299"/>
      <c r="L9" s="4299"/>
      <c r="M9" s="4299"/>
      <c r="N9" s="4299"/>
      <c r="O9" s="1383"/>
      <c r="P9" s="4297"/>
      <c r="Q9" s="4299"/>
      <c r="R9" s="4299"/>
      <c r="S9" s="4299"/>
      <c r="T9" s="4299"/>
      <c r="U9" s="4299"/>
      <c r="V9" s="1377"/>
    </row>
    <row r="10" spans="1:38" ht="11.1" customHeight="1">
      <c r="A10" s="1355"/>
      <c r="B10" s="1288"/>
      <c r="C10" s="2732" t="s">
        <v>2449</v>
      </c>
      <c r="D10" s="1282"/>
      <c r="E10" s="1282"/>
      <c r="F10" s="1282"/>
      <c r="G10" s="1282"/>
      <c r="H10" s="1282"/>
      <c r="I10" s="1398"/>
      <c r="J10" s="1286"/>
      <c r="K10" s="4301"/>
      <c r="L10" s="4301"/>
      <c r="M10" s="4301"/>
      <c r="N10" s="4301"/>
      <c r="O10" s="1383"/>
      <c r="P10" s="1398"/>
      <c r="Q10" s="1338"/>
      <c r="R10" s="1282"/>
      <c r="S10" s="1282"/>
      <c r="T10" s="1282"/>
      <c r="U10" s="1282"/>
      <c r="V10" s="1377"/>
    </row>
    <row r="11" spans="1:38" ht="5.25" customHeight="1">
      <c r="A11" s="1355"/>
      <c r="B11" s="1288"/>
      <c r="C11" s="1394"/>
      <c r="D11" s="1394"/>
      <c r="E11" s="1394"/>
      <c r="F11" s="1394"/>
      <c r="G11" s="1394"/>
      <c r="H11" s="1282"/>
      <c r="I11" s="1288"/>
      <c r="J11" s="1282"/>
      <c r="K11" s="4301"/>
      <c r="L11" s="4301"/>
      <c r="M11" s="4301"/>
      <c r="N11" s="4301"/>
      <c r="O11" s="1399"/>
      <c r="P11" s="1288"/>
      <c r="Q11" s="1338"/>
      <c r="R11" s="1282"/>
      <c r="S11" s="1282"/>
      <c r="T11" s="1282"/>
      <c r="U11" s="1282"/>
      <c r="V11" s="1377"/>
    </row>
    <row r="12" spans="1:38" ht="11.25" customHeight="1">
      <c r="A12" s="1355"/>
      <c r="B12" s="514" t="s">
        <v>255</v>
      </c>
      <c r="C12" s="1283" t="s">
        <v>1060</v>
      </c>
      <c r="D12" s="1282"/>
      <c r="E12" s="1284"/>
      <c r="F12" s="1282"/>
      <c r="G12" s="1282"/>
      <c r="H12" s="1282"/>
      <c r="I12" s="4298" t="s">
        <v>340</v>
      </c>
      <c r="J12" s="4299"/>
      <c r="K12" s="4299"/>
      <c r="L12" s="4299"/>
      <c r="M12" s="4299"/>
      <c r="N12" s="4299"/>
      <c r="O12" s="1383"/>
      <c r="P12" s="4298" t="s">
        <v>340</v>
      </c>
      <c r="Q12" s="4299"/>
      <c r="R12" s="4299"/>
      <c r="S12" s="4299"/>
      <c r="T12" s="4299"/>
      <c r="U12" s="4299"/>
      <c r="V12" s="1379"/>
    </row>
    <row r="13" spans="1:38" ht="9.75" customHeight="1">
      <c r="A13" s="1355"/>
      <c r="B13" s="1288"/>
      <c r="C13" s="1285" t="s">
        <v>1061</v>
      </c>
      <c r="D13" s="1288"/>
      <c r="E13" s="1284"/>
      <c r="F13" s="1282"/>
      <c r="G13" s="1282"/>
      <c r="H13" s="1282"/>
      <c r="I13" s="4207"/>
      <c r="J13" s="4299"/>
      <c r="K13" s="4299"/>
      <c r="L13" s="4299"/>
      <c r="M13" s="4299"/>
      <c r="N13" s="4299"/>
      <c r="O13" s="1383"/>
      <c r="P13" s="4207"/>
      <c r="Q13" s="4299"/>
      <c r="R13" s="4299"/>
      <c r="S13" s="4299"/>
      <c r="T13" s="4299"/>
      <c r="U13" s="4299"/>
      <c r="V13" s="1379"/>
    </row>
    <row r="14" spans="1:38" ht="5.25" customHeight="1">
      <c r="A14" s="1355"/>
      <c r="B14" s="1288"/>
      <c r="C14" s="1284"/>
      <c r="D14" s="1282"/>
      <c r="E14" s="1284"/>
      <c r="F14" s="1282"/>
      <c r="G14" s="1282"/>
      <c r="H14" s="1282"/>
      <c r="I14" s="1288"/>
      <c r="J14" s="1400"/>
      <c r="K14" s="1282"/>
      <c r="L14" s="1282"/>
      <c r="M14" s="1282"/>
      <c r="N14" s="1338"/>
      <c r="O14" s="1399"/>
      <c r="P14" s="1288"/>
      <c r="Q14" s="1338"/>
      <c r="R14" s="1282"/>
      <c r="S14" s="1282"/>
      <c r="T14" s="1282"/>
      <c r="U14" s="1282"/>
      <c r="V14" s="1377"/>
    </row>
    <row r="15" spans="1:38" ht="9.75" customHeight="1">
      <c r="A15" s="1355"/>
      <c r="B15" s="514" t="s">
        <v>287</v>
      </c>
      <c r="C15" s="1288" t="s">
        <v>1062</v>
      </c>
      <c r="D15" s="1282"/>
      <c r="E15" s="1284"/>
      <c r="F15" s="1282"/>
      <c r="G15" s="1282"/>
      <c r="H15" s="1282"/>
      <c r="I15" s="4298" t="s">
        <v>364</v>
      </c>
      <c r="J15" s="4299"/>
      <c r="K15" s="4299"/>
      <c r="L15" s="4299"/>
      <c r="M15" s="4299"/>
      <c r="N15" s="4299"/>
      <c r="O15" s="1383"/>
      <c r="P15" s="4298" t="s">
        <v>364</v>
      </c>
      <c r="Q15" s="4299"/>
      <c r="R15" s="4299"/>
      <c r="S15" s="4299"/>
      <c r="T15" s="4299"/>
      <c r="U15" s="4299"/>
      <c r="V15" s="1379"/>
      <c r="W15" s="1405"/>
      <c r="Y15" s="1406"/>
      <c r="Z15" s="1405"/>
    </row>
    <row r="16" spans="1:38" ht="9.75" customHeight="1">
      <c r="A16" s="1355"/>
      <c r="B16" s="1288"/>
      <c r="C16" s="1285" t="s">
        <v>1063</v>
      </c>
      <c r="D16" s="1282"/>
      <c r="E16" s="1284"/>
      <c r="F16" s="1282"/>
      <c r="G16" s="1282"/>
      <c r="H16" s="1282"/>
      <c r="I16" s="4207"/>
      <c r="J16" s="4299"/>
      <c r="K16" s="4299"/>
      <c r="L16" s="4299"/>
      <c r="M16" s="4299"/>
      <c r="N16" s="4299"/>
      <c r="O16" s="1383"/>
      <c r="P16" s="4207"/>
      <c r="Q16" s="4299"/>
      <c r="R16" s="4299"/>
      <c r="S16" s="4299"/>
      <c r="T16" s="4299"/>
      <c r="U16" s="4299"/>
      <c r="V16" s="1379"/>
      <c r="W16" s="1405"/>
      <c r="Y16" s="1406"/>
      <c r="Z16" s="1405"/>
    </row>
    <row r="17" spans="1:26" ht="11.25" customHeight="1">
      <c r="A17" s="1355"/>
      <c r="B17" s="1288"/>
      <c r="C17" s="1285" t="s">
        <v>1064</v>
      </c>
      <c r="D17" s="1282"/>
      <c r="E17" s="1284"/>
      <c r="F17" s="1282"/>
      <c r="G17" s="1282"/>
      <c r="H17" s="1282"/>
      <c r="I17" s="1289"/>
      <c r="J17" s="1401"/>
      <c r="K17" s="1401"/>
      <c r="L17" s="1401"/>
      <c r="M17" s="1401"/>
      <c r="N17" s="1401"/>
      <c r="O17" s="1383"/>
      <c r="P17" s="1289"/>
      <c r="Q17" s="1401"/>
      <c r="R17" s="1401"/>
      <c r="S17" s="1401"/>
      <c r="T17" s="1401"/>
      <c r="U17" s="1401"/>
      <c r="V17" s="1379"/>
      <c r="W17" s="1405"/>
      <c r="Y17" s="1406"/>
      <c r="Z17" s="1405"/>
    </row>
    <row r="18" spans="1:26" ht="5.25" customHeight="1">
      <c r="A18" s="1355"/>
      <c r="B18" s="1288"/>
      <c r="C18" s="1285"/>
      <c r="D18" s="1282"/>
      <c r="E18" s="1284"/>
      <c r="F18" s="1282"/>
      <c r="G18" s="1282"/>
      <c r="H18" s="1282"/>
      <c r="I18" s="1283"/>
      <c r="J18" s="1400"/>
      <c r="K18" s="1329"/>
      <c r="L18" s="1329"/>
      <c r="M18" s="1329"/>
      <c r="N18" s="1374"/>
      <c r="O18" s="1383"/>
      <c r="P18" s="1283"/>
      <c r="Q18" s="1329"/>
      <c r="R18" s="1329"/>
      <c r="S18" s="1374"/>
      <c r="T18" s="1374"/>
      <c r="U18" s="1374"/>
      <c r="V18" s="1379"/>
      <c r="W18" s="1405"/>
      <c r="X18" s="1343" t="s">
        <v>1065</v>
      </c>
      <c r="Y18" s="1406">
        <f>J12</f>
        <v>0</v>
      </c>
      <c r="Z18" s="1405"/>
    </row>
    <row r="19" spans="1:26" ht="9.75" customHeight="1">
      <c r="A19" s="1355"/>
      <c r="B19" s="514" t="s">
        <v>290</v>
      </c>
      <c r="C19" s="1288" t="s">
        <v>1066</v>
      </c>
      <c r="D19" s="1388"/>
      <c r="E19" s="1388"/>
      <c r="F19" s="1388"/>
      <c r="G19" s="1388"/>
      <c r="H19" s="1388"/>
      <c r="I19" s="4298" t="s">
        <v>366</v>
      </c>
      <c r="J19" s="4299"/>
      <c r="K19" s="4299"/>
      <c r="L19" s="4299"/>
      <c r="M19" s="4299"/>
      <c r="N19" s="4299"/>
      <c r="O19" s="1383"/>
      <c r="P19" s="4298" t="s">
        <v>366</v>
      </c>
      <c r="Q19" s="4299"/>
      <c r="R19" s="4299"/>
      <c r="S19" s="4299"/>
      <c r="T19" s="4299"/>
      <c r="U19" s="4299"/>
      <c r="V19" s="1379"/>
      <c r="W19" s="1405"/>
      <c r="Z19" s="1405"/>
    </row>
    <row r="20" spans="1:26" ht="9.75" customHeight="1">
      <c r="A20" s="1355"/>
      <c r="B20" s="1288"/>
      <c r="C20" s="1283" t="s">
        <v>1067</v>
      </c>
      <c r="D20" s="1282"/>
      <c r="E20" s="1284"/>
      <c r="F20" s="1282"/>
      <c r="G20" s="1282"/>
      <c r="H20" s="1282"/>
      <c r="I20" s="4207"/>
      <c r="J20" s="4299"/>
      <c r="K20" s="4299"/>
      <c r="L20" s="4299"/>
      <c r="M20" s="4299"/>
      <c r="N20" s="4299"/>
      <c r="O20" s="1383"/>
      <c r="P20" s="4207"/>
      <c r="Q20" s="4299"/>
      <c r="R20" s="4299"/>
      <c r="S20" s="4299"/>
      <c r="T20" s="4299"/>
      <c r="U20" s="4299"/>
      <c r="V20" s="1377"/>
      <c r="Y20" s="1407"/>
      <c r="Z20" s="1405"/>
    </row>
    <row r="21" spans="1:26" ht="9.75" customHeight="1">
      <c r="A21" s="1355"/>
      <c r="B21" s="1288"/>
      <c r="C21" s="1285" t="s">
        <v>1068</v>
      </c>
      <c r="D21" s="1282"/>
      <c r="E21" s="1284"/>
      <c r="F21" s="1282"/>
      <c r="G21" s="1282"/>
      <c r="H21" s="1282"/>
      <c r="I21" s="1289"/>
      <c r="J21" s="1401"/>
      <c r="K21" s="1401"/>
      <c r="L21" s="1401"/>
      <c r="M21" s="1401"/>
      <c r="N21" s="1401"/>
      <c r="O21" s="1383"/>
      <c r="P21" s="1289"/>
      <c r="Q21" s="1401"/>
      <c r="R21" s="1401"/>
      <c r="S21" s="1401"/>
      <c r="T21" s="1401"/>
      <c r="U21" s="1401"/>
      <c r="V21" s="1377"/>
      <c r="Y21" s="1407"/>
      <c r="Z21" s="1405"/>
    </row>
    <row r="22" spans="1:26" ht="9.75" customHeight="1">
      <c r="A22" s="1355"/>
      <c r="B22" s="1288"/>
      <c r="C22" s="1285" t="s">
        <v>1069</v>
      </c>
      <c r="D22" s="1282"/>
      <c r="E22" s="1284"/>
      <c r="F22" s="1282"/>
      <c r="G22" s="1282"/>
      <c r="H22" s="1282"/>
      <c r="I22" s="1283"/>
      <c r="J22" s="1400"/>
      <c r="K22" s="1282"/>
      <c r="L22" s="1282"/>
      <c r="M22" s="1282"/>
      <c r="N22" s="1338"/>
      <c r="O22" s="1383"/>
      <c r="P22" s="1283"/>
      <c r="Q22" s="1338"/>
      <c r="R22" s="1282"/>
      <c r="S22" s="1282"/>
      <c r="T22" s="1282"/>
      <c r="U22" s="1282"/>
      <c r="V22" s="1377"/>
      <c r="Z22" s="1405"/>
    </row>
    <row r="23" spans="1:26" ht="5.25" customHeight="1">
      <c r="A23" s="1355"/>
      <c r="B23" s="1282"/>
      <c r="C23" s="1284"/>
      <c r="D23" s="1282"/>
      <c r="E23" s="1284"/>
      <c r="F23" s="1282"/>
      <c r="G23" s="1282"/>
      <c r="H23" s="1282"/>
      <c r="I23" s="1282"/>
      <c r="J23" s="1400"/>
      <c r="K23" s="1282"/>
      <c r="L23" s="1282"/>
      <c r="M23" s="1282"/>
      <c r="N23" s="1338"/>
      <c r="O23" s="1399"/>
      <c r="P23" s="1282"/>
      <c r="Q23" s="1338"/>
      <c r="R23" s="1282"/>
      <c r="S23" s="1282"/>
      <c r="T23" s="1282"/>
      <c r="U23" s="1282"/>
      <c r="V23" s="1377"/>
      <c r="Z23" s="1405"/>
    </row>
    <row r="24" spans="1:26" ht="11.25" customHeight="1">
      <c r="A24" s="1355"/>
      <c r="B24" s="514" t="s">
        <v>303</v>
      </c>
      <c r="C24" s="1283" t="s">
        <v>1070</v>
      </c>
      <c r="D24" s="1282"/>
      <c r="E24" s="1284"/>
      <c r="F24" s="1282"/>
      <c r="G24" s="1282"/>
      <c r="H24" s="1282"/>
      <c r="I24" s="4298" t="s">
        <v>732</v>
      </c>
      <c r="J24" s="4300">
        <f>J8+J12+J15+J19</f>
        <v>0</v>
      </c>
      <c r="K24" s="4300"/>
      <c r="L24" s="4300"/>
      <c r="M24" s="4300"/>
      <c r="N24" s="4300"/>
      <c r="O24" s="1383"/>
      <c r="P24" s="4298" t="s">
        <v>732</v>
      </c>
      <c r="Q24" s="4300">
        <f>Q8+Q12+Q15+Q19</f>
        <v>0</v>
      </c>
      <c r="R24" s="4300"/>
      <c r="S24" s="4300"/>
      <c r="T24" s="4300"/>
      <c r="U24" s="4300"/>
      <c r="V24" s="1379"/>
    </row>
    <row r="25" spans="1:26" ht="9.75" customHeight="1">
      <c r="A25" s="1355"/>
      <c r="B25" s="1282"/>
      <c r="C25" s="1285" t="s">
        <v>1071</v>
      </c>
      <c r="D25" s="1282"/>
      <c r="E25" s="1284"/>
      <c r="F25" s="1282"/>
      <c r="G25" s="1282"/>
      <c r="H25" s="1282"/>
      <c r="I25" s="4207"/>
      <c r="J25" s="4300"/>
      <c r="K25" s="4300"/>
      <c r="L25" s="4300"/>
      <c r="M25" s="4300"/>
      <c r="N25" s="4300"/>
      <c r="O25" s="1383"/>
      <c r="P25" s="4207"/>
      <c r="Q25" s="4300"/>
      <c r="R25" s="4300"/>
      <c r="S25" s="4300"/>
      <c r="T25" s="4300"/>
      <c r="U25" s="4300"/>
      <c r="V25" s="1379"/>
    </row>
    <row r="26" spans="1:26" ht="9.75" customHeight="1">
      <c r="A26" s="1282"/>
      <c r="C26" s="1290"/>
      <c r="D26" s="1282"/>
      <c r="E26" s="1290"/>
      <c r="F26" s="1282"/>
      <c r="G26" s="1282"/>
      <c r="H26" s="1282"/>
      <c r="I26" s="1329"/>
      <c r="J26" s="1282"/>
      <c r="K26" s="1329"/>
      <c r="L26" s="1329"/>
      <c r="M26" s="1329"/>
      <c r="N26" s="1374"/>
      <c r="O26" s="1374"/>
      <c r="P26" s="1329"/>
      <c r="Q26" s="1329"/>
      <c r="R26" s="1329"/>
      <c r="S26" s="1374"/>
      <c r="T26" s="407"/>
      <c r="U26" s="1374"/>
      <c r="V26" s="1374"/>
    </row>
    <row r="27" spans="1:26" ht="5.25" customHeight="1">
      <c r="A27" s="1282"/>
      <c r="B27" s="1290"/>
      <c r="C27" s="1282"/>
      <c r="D27" s="1282"/>
      <c r="E27" s="1290"/>
      <c r="F27" s="1282"/>
      <c r="G27" s="1282"/>
      <c r="H27" s="1282"/>
      <c r="I27" s="1329"/>
      <c r="J27" s="1282"/>
      <c r="K27" s="1329"/>
      <c r="L27" s="1329"/>
      <c r="M27" s="1329"/>
      <c r="N27" s="1374"/>
      <c r="O27" s="1374"/>
      <c r="P27" s="1329"/>
      <c r="Q27" s="1329"/>
      <c r="R27" s="1329"/>
      <c r="S27" s="1374"/>
      <c r="T27" s="1374"/>
      <c r="U27" s="1374"/>
      <c r="V27" s="1374"/>
    </row>
    <row r="28" spans="1:26" ht="16.5" customHeight="1">
      <c r="A28" s="1286"/>
      <c r="B28" s="1333"/>
      <c r="C28" s="1286"/>
      <c r="D28" s="1286"/>
      <c r="E28" s="1286"/>
      <c r="F28" s="1286"/>
      <c r="G28" s="1286"/>
      <c r="H28" s="1286"/>
      <c r="I28" s="1286"/>
      <c r="J28" s="1286"/>
      <c r="K28" s="1286"/>
      <c r="L28" s="1286"/>
      <c r="M28" s="1286"/>
      <c r="N28" s="1286"/>
      <c r="O28" s="1383"/>
      <c r="P28" s="1286"/>
      <c r="Q28" s="1286"/>
      <c r="R28" s="1286"/>
      <c r="S28" s="1286"/>
      <c r="T28" s="1286"/>
      <c r="U28" s="1286"/>
      <c r="V28" s="1286"/>
      <c r="W28" s="1286"/>
    </row>
    <row r="29" spans="1:26" ht="16.5" customHeight="1">
      <c r="A29" s="1286"/>
      <c r="B29" s="1333"/>
      <c r="C29" s="1286"/>
      <c r="D29" s="1286"/>
      <c r="E29" s="1286"/>
      <c r="F29" s="1286"/>
      <c r="G29" s="1286"/>
      <c r="H29" s="1286"/>
      <c r="I29" s="1286"/>
      <c r="J29" s="1286"/>
      <c r="K29" s="1286"/>
      <c r="L29" s="1286"/>
      <c r="M29" s="1286"/>
      <c r="N29" s="1286"/>
      <c r="O29" s="1383"/>
      <c r="P29" s="1286"/>
      <c r="Q29" s="1286"/>
      <c r="R29" s="1286"/>
      <c r="S29" s="1286"/>
      <c r="T29" s="1286"/>
      <c r="U29" s="1286"/>
      <c r="V29" s="1286"/>
      <c r="W29" s="1286"/>
    </row>
    <row r="30" spans="1:26" ht="16.5" customHeight="1">
      <c r="A30" s="1286"/>
      <c r="B30" s="1333"/>
      <c r="C30" s="1286"/>
      <c r="D30" s="1286"/>
      <c r="E30" s="1286"/>
      <c r="F30" s="1286"/>
      <c r="G30" s="1286"/>
      <c r="H30" s="1286"/>
      <c r="I30" s="1286"/>
      <c r="J30" s="1286"/>
      <c r="K30" s="1286"/>
      <c r="L30" s="1286"/>
      <c r="M30" s="1286"/>
      <c r="N30" s="1286"/>
      <c r="O30" s="1383"/>
      <c r="P30" s="1286"/>
      <c r="Q30" s="1286"/>
      <c r="R30" s="1286"/>
      <c r="S30" s="1286"/>
      <c r="T30" s="1286"/>
      <c r="U30" s="1286"/>
      <c r="V30" s="1286"/>
      <c r="W30" s="1286"/>
    </row>
    <row r="31" spans="1:26" ht="16.5" customHeight="1">
      <c r="A31" s="1286"/>
      <c r="B31" s="1333"/>
      <c r="C31" s="1286"/>
      <c r="D31" s="1286"/>
      <c r="E31" s="1286"/>
      <c r="F31" s="1286"/>
      <c r="G31" s="1286"/>
      <c r="H31" s="1286"/>
      <c r="I31" s="1286"/>
      <c r="J31" s="1286"/>
      <c r="K31" s="1286"/>
      <c r="L31" s="1286"/>
      <c r="M31" s="1286"/>
      <c r="N31" s="1286"/>
      <c r="O31" s="1383"/>
      <c r="P31" s="1286"/>
      <c r="Q31" s="1286"/>
      <c r="R31" s="1286"/>
      <c r="S31" s="1286"/>
      <c r="T31" s="1286"/>
      <c r="U31" s="1286"/>
      <c r="V31" s="1286"/>
      <c r="W31" s="1286"/>
    </row>
    <row r="32" spans="1:26" ht="16.5" customHeight="1">
      <c r="A32" s="1286"/>
      <c r="B32" s="1333"/>
      <c r="C32" s="1286"/>
      <c r="D32" s="1286"/>
      <c r="E32" s="1286"/>
      <c r="F32" s="1286"/>
      <c r="G32" s="1286"/>
      <c r="H32" s="1286"/>
      <c r="I32" s="1286"/>
      <c r="J32" s="1286"/>
      <c r="K32" s="1286"/>
      <c r="L32" s="1286"/>
      <c r="M32" s="1286"/>
      <c r="N32" s="1286"/>
      <c r="O32" s="1383"/>
      <c r="P32" s="1286"/>
      <c r="Q32" s="1286"/>
      <c r="R32" s="1286"/>
      <c r="S32" s="1286"/>
      <c r="T32" s="1286"/>
      <c r="U32" s="1286"/>
      <c r="V32" s="1286"/>
      <c r="W32" s="1286"/>
    </row>
    <row r="33" spans="1:23" ht="16.5" customHeight="1">
      <c r="A33" s="1286"/>
      <c r="B33" s="1333"/>
      <c r="C33" s="1286"/>
      <c r="D33" s="1286"/>
      <c r="E33" s="1286"/>
      <c r="F33" s="1286"/>
      <c r="G33" s="1286"/>
      <c r="H33" s="1286"/>
      <c r="I33" s="1286"/>
      <c r="J33" s="1286"/>
      <c r="K33" s="1286"/>
      <c r="L33" s="1286"/>
      <c r="M33" s="1286"/>
      <c r="N33" s="1286"/>
      <c r="O33" s="1383"/>
      <c r="P33" s="1286"/>
      <c r="Q33" s="1286"/>
      <c r="R33" s="1286"/>
      <c r="S33" s="1286"/>
      <c r="T33" s="1286"/>
      <c r="U33" s="1286"/>
      <c r="V33" s="1286"/>
      <c r="W33" s="1286"/>
    </row>
    <row r="34" spans="1:23">
      <c r="B34" s="1294"/>
    </row>
    <row r="35" spans="1:23">
      <c r="B35" s="1294"/>
    </row>
    <row r="36" spans="1:23">
      <c r="B36" s="1294"/>
      <c r="O36" s="1383"/>
    </row>
    <row r="45" spans="1:23">
      <c r="J45" s="1286"/>
    </row>
  </sheetData>
  <sheetProtection selectLockedCells="1" selectUnlockedCells="1"/>
  <mergeCells count="27">
    <mergeCell ref="Q12:U13"/>
    <mergeCell ref="Q8:U9"/>
    <mergeCell ref="J24:N25"/>
    <mergeCell ref="Q24:U25"/>
    <mergeCell ref="Q19:U20"/>
    <mergeCell ref="J12:N13"/>
    <mergeCell ref="J15:N16"/>
    <mergeCell ref="Q15:U16"/>
    <mergeCell ref="J19:N20"/>
    <mergeCell ref="J8:N9"/>
    <mergeCell ref="K10:N11"/>
    <mergeCell ref="P8:P9"/>
    <mergeCell ref="P12:P13"/>
    <mergeCell ref="P15:P16"/>
    <mergeCell ref="P19:P20"/>
    <mergeCell ref="P24:P25"/>
    <mergeCell ref="I8:I9"/>
    <mergeCell ref="I12:I13"/>
    <mergeCell ref="I15:I16"/>
    <mergeCell ref="I19:I20"/>
    <mergeCell ref="I24:I25"/>
    <mergeCell ref="I1:L1"/>
    <mergeCell ref="B2:D2"/>
    <mergeCell ref="J5:N5"/>
    <mergeCell ref="P5:V5"/>
    <mergeCell ref="J6:N6"/>
    <mergeCell ref="P6:V6"/>
  </mergeCells>
  <printOptions horizontalCentered="1" verticalCentered="1"/>
  <pageMargins left="0" right="0" top="0.15763888888888899" bottom="3.9583333333333297E-2" header="0.51180555555555596" footer="0.51180555555555596"/>
  <pageSetup paperSize="9" scale="78" firstPageNumber="18" orientation="portrait" useFirstPageNumber="1"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91"/>
  <sheetViews>
    <sheetView showGridLines="0" tabSelected="1" view="pageBreakPreview" zoomScaleNormal="100" workbookViewId="0">
      <selection activeCell="U20" sqref="U20"/>
    </sheetView>
  </sheetViews>
  <sheetFormatPr defaultColWidth="9.140625" defaultRowHeight="11.25"/>
  <cols>
    <col min="1" max="1" width="1.140625" style="905" customWidth="1"/>
    <col min="2" max="2" width="4.85546875" style="905" customWidth="1"/>
    <col min="3" max="3" width="6.28515625" style="905" customWidth="1"/>
    <col min="4" max="14" width="5" style="905" customWidth="1"/>
    <col min="15" max="15" width="5" style="1344" customWidth="1"/>
    <col min="16" max="20" width="5" style="905" customWidth="1"/>
    <col min="21" max="21" width="4.7109375" style="905" customWidth="1"/>
    <col min="22" max="22" width="7" style="905" customWidth="1"/>
    <col min="23" max="23" width="9.140625" style="905"/>
    <col min="24" max="24" width="10.85546875" style="1343" customWidth="1"/>
    <col min="25" max="25" width="9.140625" style="1343"/>
    <col min="26" max="16384" width="9.140625" style="905"/>
  </cols>
  <sheetData>
    <row r="1" spans="1:38" ht="15" customHeight="1">
      <c r="A1" s="1345"/>
      <c r="B1" s="1346"/>
      <c r="C1" s="1347"/>
      <c r="D1" s="1348"/>
      <c r="E1" s="1348"/>
      <c r="F1" s="1286"/>
      <c r="G1" s="1349"/>
      <c r="H1" s="1350"/>
      <c r="I1" s="1350"/>
      <c r="J1" s="1350"/>
      <c r="K1" s="1350"/>
      <c r="L1" s="1350"/>
      <c r="M1" s="1350"/>
      <c r="N1" s="1350"/>
      <c r="O1" s="1349"/>
      <c r="P1" s="1349"/>
      <c r="Q1" s="1349"/>
      <c r="R1" s="1349"/>
      <c r="S1" s="1349"/>
      <c r="T1" s="1304"/>
      <c r="U1" s="1304"/>
      <c r="V1" s="1376"/>
    </row>
    <row r="2" spans="1:38" ht="15" customHeight="1">
      <c r="A2" s="1351"/>
      <c r="B2" s="1328"/>
      <c r="C2" s="1327"/>
      <c r="D2" s="1348"/>
      <c r="E2" s="1352" t="s">
        <v>1072</v>
      </c>
      <c r="F2" s="1349"/>
      <c r="G2" s="1349"/>
      <c r="H2" s="1350"/>
      <c r="I2" s="1350"/>
      <c r="J2" s="1350"/>
      <c r="K2" s="1350"/>
      <c r="L2" s="1350"/>
      <c r="M2" s="1350"/>
      <c r="N2" s="1350"/>
      <c r="O2" s="1349"/>
      <c r="P2" s="1349"/>
      <c r="Q2" s="1349"/>
      <c r="R2" s="1349"/>
      <c r="S2" s="1349"/>
      <c r="T2" s="1282"/>
      <c r="U2" s="1282"/>
      <c r="V2" s="1377"/>
    </row>
    <row r="3" spans="1:38" ht="15" customHeight="1">
      <c r="A3" s="1351"/>
      <c r="B3" s="1328"/>
      <c r="C3" s="1327"/>
      <c r="D3" s="1348"/>
      <c r="E3" s="1353" t="s">
        <v>1073</v>
      </c>
      <c r="F3" s="1349"/>
      <c r="G3" s="1349"/>
      <c r="H3" s="1350"/>
      <c r="I3" s="1350"/>
      <c r="J3" s="1350"/>
      <c r="K3" s="1350"/>
      <c r="L3" s="1350"/>
      <c r="M3" s="1350"/>
      <c r="N3" s="1350"/>
      <c r="O3" s="1349"/>
      <c r="P3" s="1349"/>
      <c r="Q3" s="1349"/>
      <c r="R3" s="1349"/>
      <c r="S3" s="1349"/>
      <c r="T3" s="1282"/>
      <c r="U3" s="1282"/>
      <c r="V3" s="1377"/>
    </row>
    <row r="4" spans="1:38" ht="7.5" customHeight="1">
      <c r="A4" s="1351"/>
      <c r="B4" s="1328"/>
      <c r="C4" s="1327"/>
      <c r="D4" s="1354"/>
      <c r="E4" s="1354"/>
      <c r="F4" s="1282"/>
      <c r="G4" s="1282"/>
      <c r="H4" s="1282"/>
      <c r="I4" s="1288"/>
      <c r="J4" s="1282"/>
      <c r="K4" s="1282"/>
      <c r="L4" s="1282"/>
      <c r="M4" s="1282"/>
      <c r="N4" s="1288"/>
      <c r="O4" s="514"/>
      <c r="P4" s="1288"/>
      <c r="Q4" s="1282"/>
      <c r="R4" s="1282"/>
      <c r="S4" s="1282"/>
      <c r="T4" s="1282"/>
      <c r="U4" s="1282"/>
      <c r="V4" s="1377"/>
    </row>
    <row r="5" spans="1:38" ht="15" customHeight="1">
      <c r="A5" s="1355"/>
      <c r="B5" s="1301">
        <v>11.1</v>
      </c>
      <c r="C5" s="1288" t="s">
        <v>1074</v>
      </c>
      <c r="D5" s="1282"/>
      <c r="E5" s="1282"/>
      <c r="F5" s="1282"/>
      <c r="G5" s="1282"/>
      <c r="H5" s="1282"/>
      <c r="I5" s="1290"/>
      <c r="J5" s="1282"/>
      <c r="K5" s="1282"/>
      <c r="L5" s="1282"/>
      <c r="M5" s="1282"/>
      <c r="N5" s="1290"/>
      <c r="O5" s="1311"/>
      <c r="P5" s="1290"/>
      <c r="Q5" s="1282"/>
      <c r="R5" s="1282"/>
      <c r="S5" s="1282"/>
      <c r="T5" s="1282"/>
      <c r="U5" s="1282"/>
      <c r="V5" s="1377"/>
    </row>
    <row r="6" spans="1:38" s="1343" customFormat="1" ht="12.95" customHeight="1">
      <c r="A6" s="1355"/>
      <c r="B6" s="905"/>
      <c r="C6" s="1356" t="s">
        <v>1075</v>
      </c>
      <c r="D6" s="1288"/>
      <c r="E6" s="1290"/>
      <c r="F6" s="1282"/>
      <c r="G6" s="1282"/>
      <c r="H6" s="1282"/>
      <c r="I6" s="1282"/>
      <c r="J6" s="1282"/>
      <c r="K6" s="1282"/>
      <c r="L6" s="1282"/>
      <c r="M6" s="1282"/>
      <c r="N6" s="1282"/>
      <c r="O6" s="1328"/>
      <c r="P6" s="1282"/>
      <c r="Q6" s="1282"/>
      <c r="R6" s="1282"/>
      <c r="S6" s="1282"/>
      <c r="T6" s="1282"/>
      <c r="U6" s="1282"/>
      <c r="V6" s="1377"/>
      <c r="W6" s="905"/>
      <c r="Z6" s="905"/>
      <c r="AA6" s="905"/>
      <c r="AB6" s="905"/>
      <c r="AC6" s="905"/>
      <c r="AD6" s="905"/>
      <c r="AE6" s="905"/>
      <c r="AF6" s="905"/>
      <c r="AG6" s="905"/>
      <c r="AH6" s="905"/>
      <c r="AI6" s="905"/>
      <c r="AJ6" s="905"/>
      <c r="AK6" s="905"/>
      <c r="AL6" s="905"/>
    </row>
    <row r="7" spans="1:38" s="1343" customFormat="1">
      <c r="A7" s="1355"/>
      <c r="B7" s="1288"/>
      <c r="C7" s="1288" t="s">
        <v>1076</v>
      </c>
      <c r="D7" s="1288"/>
      <c r="E7" s="1290"/>
      <c r="F7" s="1282"/>
      <c r="G7" s="1282"/>
      <c r="H7" s="1282"/>
      <c r="I7" s="1282"/>
      <c r="J7" s="1328"/>
      <c r="K7" s="514"/>
      <c r="L7" s="514"/>
      <c r="M7" s="514"/>
      <c r="N7" s="514"/>
      <c r="O7" s="1328"/>
      <c r="P7" s="4243"/>
      <c r="Q7" s="4243"/>
      <c r="R7" s="4243"/>
      <c r="S7" s="4243"/>
      <c r="T7" s="514"/>
      <c r="U7" s="514"/>
      <c r="V7" s="1378"/>
      <c r="W7" s="905"/>
      <c r="Z7" s="905"/>
      <c r="AA7" s="905"/>
      <c r="AB7" s="905"/>
      <c r="AC7" s="905"/>
      <c r="AD7" s="905"/>
      <c r="AE7" s="905"/>
      <c r="AF7" s="905"/>
      <c r="AG7" s="905"/>
      <c r="AH7" s="905"/>
      <c r="AI7" s="905"/>
      <c r="AJ7" s="905"/>
      <c r="AK7" s="905"/>
      <c r="AL7" s="905"/>
    </row>
    <row r="8" spans="1:38" s="1343" customFormat="1" ht="11.25" customHeight="1">
      <c r="A8" s="1355"/>
      <c r="B8" s="1288"/>
      <c r="C8" s="1290" t="s">
        <v>1077</v>
      </c>
      <c r="D8" s="1288"/>
      <c r="E8" s="1290"/>
      <c r="F8" s="1282"/>
      <c r="G8" s="4302" t="s">
        <v>2450</v>
      </c>
      <c r="H8" s="4243"/>
      <c r="I8" s="4243"/>
      <c r="J8" s="4243"/>
      <c r="K8" s="4243"/>
      <c r="L8" s="4243"/>
      <c r="M8" s="1301"/>
      <c r="N8" s="1301"/>
      <c r="O8" s="1328"/>
      <c r="P8" s="4302" t="s">
        <v>2451</v>
      </c>
      <c r="Q8" s="4243"/>
      <c r="R8" s="4243"/>
      <c r="S8" s="4243"/>
      <c r="T8" s="4243"/>
      <c r="U8" s="4243"/>
      <c r="V8" s="1378"/>
      <c r="W8" s="905"/>
      <c r="Z8" s="905"/>
      <c r="AA8" s="905"/>
      <c r="AB8" s="905"/>
      <c r="AC8" s="905"/>
      <c r="AD8" s="905"/>
      <c r="AE8" s="905"/>
      <c r="AF8" s="905"/>
      <c r="AG8" s="905"/>
      <c r="AH8" s="905"/>
      <c r="AI8" s="905"/>
      <c r="AJ8" s="905"/>
      <c r="AK8" s="905"/>
      <c r="AL8" s="905"/>
    </row>
    <row r="9" spans="1:38" s="1343" customFormat="1" ht="9.75" customHeight="1">
      <c r="A9" s="1355"/>
      <c r="B9" s="1288"/>
      <c r="C9" s="1282"/>
      <c r="D9" s="1288"/>
      <c r="E9" s="1290"/>
      <c r="F9" s="1282"/>
      <c r="G9" s="4243" t="s">
        <v>334</v>
      </c>
      <c r="H9" s="4243"/>
      <c r="I9" s="4243"/>
      <c r="J9" s="4243"/>
      <c r="K9" s="4243"/>
      <c r="L9" s="4243"/>
      <c r="M9" s="1301"/>
      <c r="N9" s="1301"/>
      <c r="O9" s="1328"/>
      <c r="P9" s="4243" t="s">
        <v>334</v>
      </c>
      <c r="Q9" s="4243"/>
      <c r="R9" s="4243"/>
      <c r="S9" s="4243"/>
      <c r="T9" s="4243"/>
      <c r="U9" s="4243"/>
      <c r="V9" s="1378"/>
      <c r="W9" s="905"/>
      <c r="Z9" s="905"/>
      <c r="AA9" s="905"/>
      <c r="AB9" s="905"/>
      <c r="AC9" s="905"/>
      <c r="AD9" s="905"/>
      <c r="AE9" s="905"/>
      <c r="AF9" s="905"/>
      <c r="AG9" s="905"/>
      <c r="AH9" s="905"/>
      <c r="AI9" s="905"/>
      <c r="AJ9" s="905"/>
      <c r="AK9" s="905"/>
      <c r="AL9" s="905"/>
    </row>
    <row r="10" spans="1:38" s="1343" customFormat="1">
      <c r="A10" s="1355"/>
      <c r="B10" s="1328"/>
      <c r="C10" s="1282"/>
      <c r="D10" s="1282"/>
      <c r="E10" s="1290"/>
      <c r="F10" s="1282"/>
      <c r="G10" s="1282"/>
      <c r="H10" s="1282"/>
      <c r="I10" s="1282"/>
      <c r="J10" s="1282"/>
      <c r="K10" s="1301"/>
      <c r="L10" s="1301">
        <v>1100</v>
      </c>
      <c r="M10" s="1301"/>
      <c r="N10" s="1286"/>
      <c r="O10" s="1328"/>
      <c r="P10" s="1301"/>
      <c r="Q10" s="1301"/>
      <c r="R10" s="1301"/>
      <c r="S10" s="1283"/>
      <c r="T10" s="514"/>
      <c r="U10" s="593">
        <v>1100</v>
      </c>
      <c r="V10" s="1378"/>
      <c r="W10" s="905"/>
      <c r="Z10" s="905"/>
      <c r="AA10" s="905"/>
      <c r="AB10" s="905"/>
      <c r="AC10" s="905"/>
      <c r="AD10" s="905"/>
      <c r="AE10" s="905"/>
      <c r="AF10" s="905"/>
      <c r="AG10" s="905"/>
      <c r="AH10" s="905"/>
      <c r="AI10" s="905"/>
      <c r="AJ10" s="905"/>
      <c r="AK10" s="905"/>
      <c r="AL10" s="905"/>
    </row>
    <row r="11" spans="1:38" s="1343" customFormat="1" ht="10.5" customHeight="1">
      <c r="A11" s="1355"/>
      <c r="B11" s="905"/>
      <c r="C11" s="1282"/>
      <c r="D11" s="1282"/>
      <c r="E11" s="1290"/>
      <c r="F11" s="4303" t="s">
        <v>338</v>
      </c>
      <c r="G11" s="4312"/>
      <c r="H11" s="4313"/>
      <c r="I11" s="4313"/>
      <c r="J11" s="4313"/>
      <c r="K11" s="4313"/>
      <c r="L11" s="4314"/>
      <c r="M11" s="553"/>
      <c r="N11" s="1368"/>
      <c r="O11" s="4304" t="s">
        <v>340</v>
      </c>
      <c r="P11" s="4312"/>
      <c r="Q11" s="4313"/>
      <c r="R11" s="4313"/>
      <c r="S11" s="4313"/>
      <c r="T11" s="4313"/>
      <c r="U11" s="4314"/>
      <c r="V11" s="1379"/>
      <c r="W11" s="905"/>
      <c r="Z11" s="905"/>
      <c r="AA11" s="905"/>
      <c r="AB11" s="905"/>
      <c r="AC11" s="905"/>
      <c r="AD11" s="905"/>
      <c r="AE11" s="905"/>
      <c r="AF11" s="905"/>
      <c r="AG11" s="905"/>
      <c r="AH11" s="905"/>
      <c r="AI11" s="905"/>
      <c r="AJ11" s="905"/>
      <c r="AK11" s="905"/>
      <c r="AL11" s="905"/>
    </row>
    <row r="12" spans="1:38" s="1343" customFormat="1" ht="10.5" customHeight="1">
      <c r="A12" s="1355"/>
      <c r="B12" s="905"/>
      <c r="C12" s="1282"/>
      <c r="D12" s="1282"/>
      <c r="E12" s="1290"/>
      <c r="F12" s="4219"/>
      <c r="G12" s="4315"/>
      <c r="H12" s="4316"/>
      <c r="I12" s="4316"/>
      <c r="J12" s="4316"/>
      <c r="K12" s="4316"/>
      <c r="L12" s="4317"/>
      <c r="M12" s="553"/>
      <c r="N12" s="1368"/>
      <c r="O12" s="4305"/>
      <c r="P12" s="4315"/>
      <c r="Q12" s="4316"/>
      <c r="R12" s="4316"/>
      <c r="S12" s="4316"/>
      <c r="T12" s="4316"/>
      <c r="U12" s="4317"/>
      <c r="V12" s="1379"/>
      <c r="W12" s="905"/>
      <c r="X12" s="1380"/>
      <c r="Z12" s="905"/>
      <c r="AA12" s="905"/>
      <c r="AB12" s="905"/>
      <c r="AC12" s="905"/>
      <c r="AD12" s="905"/>
      <c r="AE12" s="905"/>
      <c r="AF12" s="905"/>
      <c r="AG12" s="905"/>
      <c r="AH12" s="905"/>
      <c r="AI12" s="905"/>
      <c r="AJ12" s="905"/>
      <c r="AK12" s="905"/>
      <c r="AL12" s="905"/>
    </row>
    <row r="13" spans="1:38" s="1343" customFormat="1" ht="7.5" customHeight="1">
      <c r="A13" s="1358"/>
      <c r="B13" s="1359"/>
      <c r="C13" s="1360"/>
      <c r="D13" s="1360"/>
      <c r="E13" s="1359"/>
      <c r="F13" s="1361"/>
      <c r="G13" s="492"/>
      <c r="H13" s="492"/>
      <c r="I13" s="492"/>
      <c r="J13" s="492"/>
      <c r="K13" s="492"/>
      <c r="L13" s="492"/>
      <c r="M13" s="1369"/>
      <c r="N13" s="1370"/>
      <c r="O13" s="1371"/>
      <c r="P13" s="1372"/>
      <c r="Q13" s="1370"/>
      <c r="R13" s="1370"/>
      <c r="S13" s="1370"/>
      <c r="T13" s="1370"/>
      <c r="U13" s="1370"/>
      <c r="V13" s="1381"/>
      <c r="W13" s="905"/>
      <c r="X13" s="1380"/>
      <c r="Z13" s="905"/>
      <c r="AA13" s="905"/>
      <c r="AB13" s="905"/>
      <c r="AC13" s="905"/>
      <c r="AD13" s="905"/>
      <c r="AE13" s="905"/>
      <c r="AF13" s="905"/>
      <c r="AG13" s="905"/>
      <c r="AH13" s="905"/>
      <c r="AI13" s="905"/>
      <c r="AJ13" s="905"/>
      <c r="AK13" s="905"/>
      <c r="AL13" s="905"/>
    </row>
    <row r="14" spans="1:38" s="1343" customFormat="1" ht="7.5" customHeight="1">
      <c r="A14" s="1355"/>
      <c r="B14" s="1290"/>
      <c r="C14" s="1282"/>
      <c r="D14" s="1282"/>
      <c r="E14" s="1290"/>
      <c r="F14" s="1289"/>
      <c r="G14" s="407"/>
      <c r="H14" s="407"/>
      <c r="I14" s="407"/>
      <c r="J14" s="407"/>
      <c r="K14" s="407"/>
      <c r="L14" s="407"/>
      <c r="M14" s="553"/>
      <c r="N14" s="1368"/>
      <c r="O14" s="1373"/>
      <c r="P14" s="1283"/>
      <c r="Q14" s="1368"/>
      <c r="R14" s="1368"/>
      <c r="S14" s="1368"/>
      <c r="T14" s="1368"/>
      <c r="U14" s="1368"/>
      <c r="V14" s="1379"/>
      <c r="W14" s="905"/>
      <c r="X14" s="1380"/>
      <c r="Z14" s="905"/>
      <c r="AA14" s="905"/>
      <c r="AB14" s="905"/>
      <c r="AC14" s="905"/>
      <c r="AD14" s="905"/>
      <c r="AE14" s="905"/>
      <c r="AF14" s="905"/>
      <c r="AG14" s="905"/>
      <c r="AH14" s="905"/>
      <c r="AI14" s="905"/>
      <c r="AJ14" s="905"/>
      <c r="AK14" s="905"/>
      <c r="AL14" s="905"/>
    </row>
    <row r="15" spans="1:38" s="1343" customFormat="1" ht="7.5" customHeight="1">
      <c r="A15" s="1355"/>
      <c r="B15" s="1290"/>
      <c r="C15" s="1282"/>
      <c r="D15" s="1282"/>
      <c r="E15" s="1290"/>
      <c r="F15" s="1289"/>
      <c r="G15" s="407"/>
      <c r="H15" s="407"/>
      <c r="I15" s="407"/>
      <c r="J15" s="407"/>
      <c r="K15" s="407"/>
      <c r="L15" s="407"/>
      <c r="M15" s="553"/>
      <c r="N15" s="1368"/>
      <c r="O15" s="1373"/>
      <c r="P15" s="1283"/>
      <c r="Q15" s="1368"/>
      <c r="R15" s="1368"/>
      <c r="S15" s="1368"/>
      <c r="T15" s="1368"/>
      <c r="U15" s="1368"/>
      <c r="V15" s="1379"/>
      <c r="W15" s="905"/>
      <c r="X15" s="1380"/>
      <c r="Z15" s="905"/>
      <c r="AA15" s="905"/>
      <c r="AB15" s="905"/>
      <c r="AC15" s="905"/>
      <c r="AD15" s="905"/>
      <c r="AE15" s="905"/>
      <c r="AF15" s="905"/>
      <c r="AG15" s="905"/>
      <c r="AH15" s="905"/>
      <c r="AI15" s="905"/>
      <c r="AJ15" s="905"/>
      <c r="AK15" s="905"/>
      <c r="AL15" s="905"/>
    </row>
    <row r="16" spans="1:38" s="1343" customFormat="1" ht="10.5" customHeight="1">
      <c r="A16" s="1355"/>
      <c r="B16" s="1288">
        <v>11.2</v>
      </c>
      <c r="C16" s="1288" t="s">
        <v>2636</v>
      </c>
      <c r="D16" s="1282"/>
      <c r="E16" s="1290"/>
      <c r="F16" s="1289"/>
      <c r="G16" s="407"/>
      <c r="H16" s="407"/>
      <c r="I16" s="407"/>
      <c r="J16" s="407"/>
      <c r="K16" s="407"/>
      <c r="L16" s="407"/>
      <c r="M16" s="553"/>
      <c r="N16" s="1368"/>
      <c r="O16" s="1373"/>
      <c r="P16" s="1283"/>
      <c r="Q16" s="1368"/>
      <c r="R16" s="1368"/>
      <c r="S16" s="1368"/>
      <c r="T16" s="1368"/>
      <c r="U16" s="1368"/>
      <c r="V16" s="1379"/>
      <c r="W16" s="905"/>
      <c r="X16" s="1380"/>
      <c r="Z16" s="905"/>
      <c r="AA16" s="905"/>
      <c r="AB16" s="905"/>
      <c r="AC16" s="905"/>
      <c r="AD16" s="905"/>
      <c r="AE16" s="905"/>
      <c r="AF16" s="905"/>
      <c r="AG16" s="905"/>
      <c r="AH16" s="905"/>
      <c r="AI16" s="905"/>
      <c r="AJ16" s="905"/>
      <c r="AK16" s="905"/>
      <c r="AL16" s="905"/>
    </row>
    <row r="17" spans="1:38" s="1343" customFormat="1" ht="10.5" customHeight="1">
      <c r="A17" s="1355"/>
      <c r="B17" s="1288"/>
      <c r="C17" s="1288" t="s">
        <v>2637</v>
      </c>
      <c r="D17" s="1282"/>
      <c r="E17" s="1290"/>
      <c r="F17" s="1289"/>
      <c r="G17" s="407"/>
      <c r="H17" s="407"/>
      <c r="I17" s="407"/>
      <c r="J17" s="407"/>
      <c r="K17" s="407"/>
      <c r="L17" s="407"/>
      <c r="M17" s="553"/>
      <c r="N17" s="1368"/>
      <c r="O17" s="1373"/>
      <c r="P17" s="1283"/>
      <c r="Q17" s="1368"/>
      <c r="R17" s="1368"/>
      <c r="S17" s="1368"/>
      <c r="T17" s="1368"/>
      <c r="U17" s="1368"/>
      <c r="V17" s="1379"/>
      <c r="W17" s="905"/>
      <c r="X17" s="1380"/>
      <c r="Z17" s="905"/>
      <c r="AA17" s="905"/>
      <c r="AB17" s="905"/>
      <c r="AC17" s="905"/>
      <c r="AD17" s="905"/>
      <c r="AE17" s="905"/>
      <c r="AF17" s="905"/>
      <c r="AG17" s="905"/>
      <c r="AH17" s="905"/>
      <c r="AI17" s="905"/>
      <c r="AJ17" s="905"/>
      <c r="AK17" s="905"/>
      <c r="AL17" s="905"/>
    </row>
    <row r="18" spans="1:38" s="1343" customFormat="1" ht="9.75" customHeight="1">
      <c r="A18" s="1355"/>
      <c r="B18" s="905"/>
      <c r="C18" s="1290" t="s">
        <v>2638</v>
      </c>
      <c r="D18" s="1282"/>
      <c r="E18" s="1290"/>
      <c r="F18" s="1289"/>
      <c r="G18" s="407"/>
      <c r="H18" s="407"/>
      <c r="I18" s="407"/>
      <c r="J18" s="407"/>
      <c r="K18" s="407"/>
      <c r="L18" s="407"/>
      <c r="M18" s="553"/>
      <c r="N18" s="1368"/>
      <c r="O18" s="1373"/>
      <c r="P18" s="1283"/>
      <c r="Q18" s="1368"/>
      <c r="R18" s="1368"/>
      <c r="S18" s="1368"/>
      <c r="T18" s="1368"/>
      <c r="U18" s="1368"/>
      <c r="V18" s="1379"/>
      <c r="W18" s="905"/>
      <c r="X18" s="1380"/>
      <c r="Z18" s="905"/>
      <c r="AA18" s="905"/>
      <c r="AB18" s="905"/>
      <c r="AC18" s="905"/>
      <c r="AD18" s="905"/>
      <c r="AE18" s="905"/>
      <c r="AF18" s="905"/>
      <c r="AG18" s="905"/>
      <c r="AH18" s="905"/>
      <c r="AI18" s="905"/>
      <c r="AJ18" s="905"/>
      <c r="AK18" s="905"/>
      <c r="AL18" s="905"/>
    </row>
    <row r="19" spans="1:38" s="1343" customFormat="1" ht="9.75" customHeight="1">
      <c r="A19" s="1355"/>
      <c r="B19" s="905"/>
      <c r="C19" s="1290" t="s">
        <v>1078</v>
      </c>
      <c r="D19" s="1282"/>
      <c r="E19" s="1290"/>
      <c r="F19" s="1282"/>
      <c r="G19" s="1282"/>
      <c r="H19" s="1282"/>
      <c r="I19" s="1329"/>
      <c r="J19" s="1282"/>
      <c r="K19" s="1329"/>
      <c r="L19" s="1329"/>
      <c r="M19" s="1329"/>
      <c r="N19" s="1374"/>
      <c r="O19" s="1374"/>
      <c r="P19" s="1329"/>
      <c r="Q19" s="1329"/>
      <c r="R19" s="1329"/>
      <c r="S19" s="1374"/>
      <c r="T19" s="1374"/>
      <c r="U19" s="1374"/>
      <c r="V19" s="1379"/>
      <c r="W19" s="905"/>
      <c r="Z19" s="905"/>
      <c r="AA19" s="905"/>
      <c r="AB19" s="905"/>
      <c r="AC19" s="905"/>
      <c r="AD19" s="905"/>
      <c r="AE19" s="905"/>
      <c r="AF19" s="905"/>
      <c r="AG19" s="905"/>
      <c r="AH19" s="905"/>
      <c r="AI19" s="905"/>
      <c r="AJ19" s="905"/>
      <c r="AK19" s="905"/>
      <c r="AL19" s="905"/>
    </row>
    <row r="20" spans="1:38" s="1343" customFormat="1" ht="9.75" customHeight="1">
      <c r="A20" s="1355"/>
      <c r="B20" s="905"/>
      <c r="C20" s="1290"/>
      <c r="D20" s="1282"/>
      <c r="E20" s="1290"/>
      <c r="F20" s="1282"/>
      <c r="G20" s="1282"/>
      <c r="H20" s="1282"/>
      <c r="I20" s="1329"/>
      <c r="J20" s="1282"/>
      <c r="K20" s="1329"/>
      <c r="L20" s="1329"/>
      <c r="M20" s="1329"/>
      <c r="N20" s="1374"/>
      <c r="O20" s="1374"/>
      <c r="P20" s="1329"/>
      <c r="Q20" s="1329"/>
      <c r="R20" s="1329"/>
      <c r="S20" s="607"/>
      <c r="T20" s="905"/>
      <c r="U20" s="2682" t="s">
        <v>2715</v>
      </c>
      <c r="V20" s="1379"/>
      <c r="W20" s="905"/>
      <c r="Z20" s="905"/>
      <c r="AA20" s="905"/>
      <c r="AB20" s="905"/>
      <c r="AC20" s="905"/>
      <c r="AD20" s="905"/>
      <c r="AE20" s="905"/>
      <c r="AF20" s="905"/>
      <c r="AG20" s="905"/>
      <c r="AH20" s="905"/>
      <c r="AI20" s="905"/>
      <c r="AJ20" s="905"/>
      <c r="AK20" s="905"/>
      <c r="AL20" s="905"/>
    </row>
    <row r="21" spans="1:38" s="1343" customFormat="1" ht="3" customHeight="1">
      <c r="A21" s="1355"/>
      <c r="B21" s="905"/>
      <c r="C21" s="335"/>
      <c r="D21" s="1362"/>
      <c r="E21" s="1362"/>
      <c r="F21" s="607"/>
      <c r="G21" s="1363"/>
      <c r="H21" s="1363"/>
      <c r="I21" s="905"/>
      <c r="J21" s="905"/>
      <c r="K21" s="1329"/>
      <c r="L21" s="1329"/>
      <c r="M21" s="1329"/>
      <c r="N21" s="1374"/>
      <c r="O21" s="1374"/>
      <c r="P21" s="1329"/>
      <c r="Q21" s="1329"/>
      <c r="R21" s="1329"/>
      <c r="S21" s="349"/>
      <c r="T21" s="905"/>
      <c r="U21" s="290"/>
      <c r="V21" s="1379"/>
      <c r="W21" s="905"/>
      <c r="Z21" s="905"/>
      <c r="AA21" s="905"/>
      <c r="AB21" s="905"/>
      <c r="AC21" s="905"/>
      <c r="AD21" s="905"/>
      <c r="AE21" s="905"/>
      <c r="AF21" s="905"/>
      <c r="AG21" s="905"/>
      <c r="AH21" s="905"/>
      <c r="AI21" s="905"/>
      <c r="AJ21" s="905"/>
      <c r="AK21" s="905"/>
      <c r="AL21" s="905"/>
    </row>
    <row r="22" spans="1:38" s="1343" customFormat="1" ht="9.75" customHeight="1">
      <c r="A22" s="1355"/>
      <c r="B22" s="905"/>
      <c r="C22" s="561" t="s">
        <v>118</v>
      </c>
      <c r="D22" s="349" t="s">
        <v>1079</v>
      </c>
      <c r="E22" s="349"/>
      <c r="F22" s="349"/>
      <c r="G22" s="349"/>
      <c r="H22" s="349"/>
      <c r="I22" s="905"/>
      <c r="J22" s="905"/>
      <c r="K22" s="1329"/>
      <c r="L22" s="1329"/>
      <c r="M22" s="1329"/>
      <c r="N22" s="1374"/>
      <c r="O22" s="1374"/>
      <c r="P22" s="1329"/>
      <c r="Q22" s="1329"/>
      <c r="R22" s="1329"/>
      <c r="S22" s="356"/>
      <c r="T22" s="4304" t="s">
        <v>364</v>
      </c>
      <c r="U22" s="3055"/>
      <c r="V22" s="1379"/>
      <c r="W22" s="905"/>
      <c r="Z22" s="905"/>
      <c r="AA22" s="905"/>
      <c r="AB22" s="905"/>
      <c r="AC22" s="905"/>
      <c r="AD22" s="905"/>
      <c r="AE22" s="905"/>
      <c r="AF22" s="905"/>
      <c r="AG22" s="905"/>
      <c r="AH22" s="905"/>
      <c r="AI22" s="905"/>
      <c r="AJ22" s="905"/>
      <c r="AK22" s="905"/>
      <c r="AL22" s="905"/>
    </row>
    <row r="23" spans="1:38" s="1343" customFormat="1" ht="9.75" customHeight="1">
      <c r="A23" s="1355"/>
      <c r="B23" s="905"/>
      <c r="C23" s="1364"/>
      <c r="D23" s="356" t="s">
        <v>1080</v>
      </c>
      <c r="E23" s="356"/>
      <c r="F23" s="356"/>
      <c r="G23" s="356"/>
      <c r="H23" s="356"/>
      <c r="I23" s="905"/>
      <c r="J23" s="905"/>
      <c r="K23" s="1329"/>
      <c r="L23" s="1329"/>
      <c r="M23" s="1329"/>
      <c r="N23" s="1374"/>
      <c r="O23" s="1374"/>
      <c r="P23" s="1329"/>
      <c r="Q23" s="1329"/>
      <c r="R23" s="1329"/>
      <c r="S23" s="356"/>
      <c r="T23" s="4305"/>
      <c r="U23" s="3056"/>
      <c r="V23" s="1379"/>
      <c r="W23" s="905"/>
      <c r="Z23" s="905"/>
      <c r="AA23" s="905"/>
      <c r="AB23" s="905"/>
      <c r="AC23" s="905"/>
      <c r="AD23" s="905"/>
      <c r="AE23" s="905"/>
      <c r="AF23" s="905"/>
      <c r="AG23" s="905"/>
      <c r="AH23" s="905"/>
      <c r="AI23" s="905"/>
      <c r="AJ23" s="905"/>
      <c r="AK23" s="905"/>
      <c r="AL23" s="905"/>
    </row>
    <row r="24" spans="1:38" ht="5.25" customHeight="1">
      <c r="A24" s="1355"/>
      <c r="C24" s="335"/>
      <c r="D24" s="335"/>
      <c r="E24" s="413"/>
      <c r="F24" s="413"/>
      <c r="G24" s="413"/>
      <c r="H24" s="413"/>
      <c r="K24" s="1329"/>
      <c r="L24" s="1329"/>
      <c r="M24" s="1329"/>
      <c r="N24" s="1374"/>
      <c r="O24" s="1374"/>
      <c r="P24" s="1329"/>
      <c r="Q24" s="1329"/>
      <c r="R24" s="1329"/>
      <c r="S24" s="349"/>
      <c r="U24" s="290"/>
      <c r="V24" s="1379"/>
    </row>
    <row r="25" spans="1:38" ht="9.75" customHeight="1">
      <c r="A25" s="1355"/>
      <c r="C25" s="561" t="s">
        <v>122</v>
      </c>
      <c r="D25" s="349" t="s">
        <v>2666</v>
      </c>
      <c r="E25" s="349"/>
      <c r="F25" s="349"/>
      <c r="G25" s="349"/>
      <c r="H25" s="349"/>
      <c r="K25" s="1329"/>
      <c r="L25" s="1329"/>
      <c r="M25" s="1329"/>
      <c r="N25" s="1374"/>
      <c r="O25" s="1374"/>
      <c r="P25" s="1329"/>
      <c r="Q25" s="1329"/>
      <c r="R25" s="1329"/>
      <c r="S25" s="356"/>
      <c r="T25" s="4304" t="s">
        <v>366</v>
      </c>
      <c r="U25" s="3055"/>
      <c r="V25" s="1379"/>
    </row>
    <row r="26" spans="1:38" ht="9.75" customHeight="1">
      <c r="A26" s="1365"/>
      <c r="B26" s="1366"/>
      <c r="C26" s="1367"/>
      <c r="D26" s="592" t="s">
        <v>1081</v>
      </c>
      <c r="E26" s="592"/>
      <c r="F26" s="592"/>
      <c r="G26" s="592"/>
      <c r="H26" s="592"/>
      <c r="I26" s="1366"/>
      <c r="J26" s="1366"/>
      <c r="K26" s="1325"/>
      <c r="L26" s="1325"/>
      <c r="M26" s="1325"/>
      <c r="N26" s="1375"/>
      <c r="O26" s="1375"/>
      <c r="P26" s="1325"/>
      <c r="Q26" s="1325"/>
      <c r="R26" s="1325"/>
      <c r="S26" s="592"/>
      <c r="T26" s="4305"/>
      <c r="U26" s="3056"/>
      <c r="V26" s="1379"/>
    </row>
    <row r="27" spans="1:38" ht="5.25" customHeight="1">
      <c r="A27" s="1355"/>
      <c r="C27" s="335"/>
      <c r="D27" s="1362"/>
      <c r="E27" s="1362"/>
      <c r="F27" s="607"/>
      <c r="G27" s="1363"/>
      <c r="H27" s="1363"/>
      <c r="K27" s="1329"/>
      <c r="L27" s="1329"/>
      <c r="M27" s="1329"/>
      <c r="N27" s="1374"/>
      <c r="O27" s="1374"/>
      <c r="P27" s="1329"/>
      <c r="Q27" s="1329"/>
      <c r="R27" s="1329"/>
      <c r="S27" s="607"/>
      <c r="U27" s="290"/>
      <c r="V27" s="1379"/>
    </row>
    <row r="28" spans="1:38" ht="9.75" customHeight="1">
      <c r="A28" s="1355"/>
      <c r="C28" s="561" t="s">
        <v>126</v>
      </c>
      <c r="D28" s="2749" t="s">
        <v>2452</v>
      </c>
      <c r="E28" s="1362"/>
      <c r="F28" s="607"/>
      <c r="G28" s="1363"/>
      <c r="H28" s="1363"/>
      <c r="K28" s="1329"/>
      <c r="L28" s="1329"/>
      <c r="M28" s="1329"/>
      <c r="N28" s="1374"/>
      <c r="O28" s="1374"/>
      <c r="P28" s="1329"/>
      <c r="Q28" s="1329"/>
      <c r="R28" s="1329"/>
      <c r="S28" s="607"/>
      <c r="T28" s="4304" t="s">
        <v>368</v>
      </c>
      <c r="U28" s="3055"/>
      <c r="V28" s="1379"/>
    </row>
    <row r="29" spans="1:38" ht="9.75" customHeight="1">
      <c r="A29" s="1355"/>
      <c r="C29" s="1364"/>
      <c r="D29" s="2750" t="s">
        <v>2453</v>
      </c>
      <c r="E29" s="1362"/>
      <c r="F29" s="607"/>
      <c r="G29" s="1363"/>
      <c r="H29" s="1363"/>
      <c r="K29" s="1329"/>
      <c r="L29" s="1329"/>
      <c r="M29" s="1329"/>
      <c r="N29" s="1374"/>
      <c r="O29" s="1374"/>
      <c r="P29" s="1329"/>
      <c r="Q29" s="1329"/>
      <c r="R29" s="1329"/>
      <c r="S29" s="607"/>
      <c r="T29" s="4305"/>
      <c r="U29" s="3056"/>
      <c r="V29" s="1379"/>
    </row>
    <row r="30" spans="1:38" ht="5.25" customHeight="1">
      <c r="A30" s="1355"/>
      <c r="C30" s="1364"/>
      <c r="D30" s="356"/>
      <c r="E30" s="1362"/>
      <c r="F30" s="607"/>
      <c r="G30" s="1363"/>
      <c r="H30" s="1363"/>
      <c r="K30" s="1329"/>
      <c r="L30" s="1329"/>
      <c r="M30" s="1329"/>
      <c r="N30" s="1374"/>
      <c r="O30" s="1374"/>
      <c r="P30" s="1329"/>
      <c r="Q30" s="1329"/>
      <c r="R30" s="1329"/>
      <c r="S30" s="607"/>
      <c r="U30" s="290"/>
      <c r="V30" s="1379"/>
    </row>
    <row r="31" spans="1:38" ht="9.75" customHeight="1">
      <c r="A31" s="1355"/>
      <c r="C31" s="561" t="s">
        <v>130</v>
      </c>
      <c r="D31" s="349" t="s">
        <v>1082</v>
      </c>
      <c r="E31" s="1362"/>
      <c r="F31" s="607"/>
      <c r="G31" s="1363"/>
      <c r="H31" s="1363"/>
      <c r="K31" s="1329"/>
      <c r="L31" s="1329"/>
      <c r="M31" s="1329"/>
      <c r="N31" s="1374"/>
      <c r="O31" s="1374"/>
      <c r="P31" s="1329"/>
      <c r="Q31" s="1329"/>
      <c r="R31" s="1329"/>
      <c r="S31" s="607"/>
      <c r="T31" s="4304" t="s">
        <v>120</v>
      </c>
      <c r="U31" s="3055"/>
      <c r="V31" s="1379"/>
    </row>
    <row r="32" spans="1:38" ht="9.75" customHeight="1">
      <c r="A32" s="1355"/>
      <c r="C32" s="1364"/>
      <c r="D32" s="356" t="s">
        <v>1083</v>
      </c>
      <c r="E32" s="1362"/>
      <c r="F32" s="607"/>
      <c r="G32" s="1363"/>
      <c r="H32" s="1363" t="s">
        <v>1084</v>
      </c>
      <c r="K32" s="1329"/>
      <c r="L32" s="1329"/>
      <c r="M32" s="1329"/>
      <c r="N32" s="1374"/>
      <c r="O32" s="1374"/>
      <c r="P32" s="1329"/>
      <c r="Q32" s="1329"/>
      <c r="R32" s="1329"/>
      <c r="S32" s="1329"/>
      <c r="T32" s="4305"/>
      <c r="U32" s="3056"/>
      <c r="V32" s="1379"/>
    </row>
    <row r="33" spans="1:22" ht="5.25" customHeight="1">
      <c r="A33" s="1355"/>
      <c r="C33" s="335"/>
      <c r="D33" s="1362"/>
      <c r="E33" s="1362"/>
      <c r="F33" s="607"/>
      <c r="G33" s="1363"/>
      <c r="H33" s="1363"/>
      <c r="K33" s="1329"/>
      <c r="L33" s="1329"/>
      <c r="M33" s="1329"/>
      <c r="N33" s="1374"/>
      <c r="O33" s="1374"/>
      <c r="P33" s="1329"/>
      <c r="Q33" s="1329"/>
      <c r="R33" s="1329"/>
      <c r="S33" s="349"/>
      <c r="U33" s="290"/>
      <c r="V33" s="1379"/>
    </row>
    <row r="34" spans="1:22" ht="9.75" customHeight="1">
      <c r="A34" s="1355"/>
      <c r="C34" s="561" t="s">
        <v>134</v>
      </c>
      <c r="D34" s="349" t="s">
        <v>1085</v>
      </c>
      <c r="E34" s="349"/>
      <c r="F34" s="349"/>
      <c r="G34" s="349"/>
      <c r="H34" s="349"/>
      <c r="K34" s="1329"/>
      <c r="L34" s="1329"/>
      <c r="M34" s="1329"/>
      <c r="N34" s="1374"/>
      <c r="O34" s="1374"/>
      <c r="P34" s="1329"/>
      <c r="Q34" s="1329"/>
      <c r="R34" s="1329"/>
      <c r="S34" s="356"/>
      <c r="T34" s="4304" t="s">
        <v>124</v>
      </c>
      <c r="U34" s="3055"/>
      <c r="V34" s="1379"/>
    </row>
    <row r="35" spans="1:22" ht="9.75" customHeight="1">
      <c r="A35" s="1355"/>
      <c r="C35" s="1364"/>
      <c r="D35" s="356" t="s">
        <v>1086</v>
      </c>
      <c r="E35" s="356"/>
      <c r="F35" s="356"/>
      <c r="G35" s="356"/>
      <c r="H35" s="356"/>
      <c r="K35" s="1329"/>
      <c r="L35" s="1329"/>
      <c r="M35" s="1329"/>
      <c r="N35" s="1374"/>
      <c r="O35" s="1374"/>
      <c r="P35" s="1329"/>
      <c r="Q35" s="1329"/>
      <c r="R35" s="1329"/>
      <c r="S35" s="356"/>
      <c r="T35" s="4305"/>
      <c r="U35" s="3056"/>
      <c r="V35" s="1379"/>
    </row>
    <row r="36" spans="1:22" ht="5.25" customHeight="1">
      <c r="A36" s="1355"/>
      <c r="C36" s="335"/>
      <c r="D36" s="335"/>
      <c r="E36" s="413"/>
      <c r="F36" s="413"/>
      <c r="G36" s="413"/>
      <c r="H36" s="413"/>
      <c r="K36" s="1329"/>
      <c r="L36" s="1329"/>
      <c r="M36" s="1329"/>
      <c r="N36" s="1374"/>
      <c r="O36" s="1374"/>
      <c r="P36" s="1329"/>
      <c r="Q36" s="1329"/>
      <c r="R36" s="1329"/>
      <c r="S36" s="349"/>
      <c r="U36" s="290"/>
      <c r="V36" s="1379"/>
    </row>
    <row r="37" spans="1:22" ht="9.75" customHeight="1">
      <c r="A37" s="1355"/>
      <c r="C37" s="561" t="s">
        <v>138</v>
      </c>
      <c r="D37" s="349" t="s">
        <v>1087</v>
      </c>
      <c r="E37" s="349"/>
      <c r="F37" s="349"/>
      <c r="G37" s="349"/>
      <c r="H37" s="349"/>
      <c r="K37" s="1329"/>
      <c r="L37" s="1329"/>
      <c r="M37" s="1329"/>
      <c r="N37" s="1374"/>
      <c r="O37" s="1374"/>
      <c r="P37" s="1329"/>
      <c r="Q37" s="1329"/>
      <c r="R37" s="1329"/>
      <c r="S37" s="356"/>
      <c r="T37" s="4304" t="s">
        <v>128</v>
      </c>
      <c r="U37" s="3055"/>
      <c r="V37" s="1379"/>
    </row>
    <row r="38" spans="1:22" ht="9.75" customHeight="1">
      <c r="A38" s="1355"/>
      <c r="C38" s="1364"/>
      <c r="D38" s="356" t="s">
        <v>1088</v>
      </c>
      <c r="E38" s="356"/>
      <c r="F38" s="356"/>
      <c r="G38" s="356"/>
      <c r="H38" s="356"/>
      <c r="K38" s="1329"/>
      <c r="L38" s="1329"/>
      <c r="M38" s="1329"/>
      <c r="N38" s="1374"/>
      <c r="O38" s="1374"/>
      <c r="P38" s="1329"/>
      <c r="Q38" s="1329"/>
      <c r="R38" s="1329"/>
      <c r="S38" s="356"/>
      <c r="T38" s="4305"/>
      <c r="U38" s="3056"/>
      <c r="V38" s="1379"/>
    </row>
    <row r="39" spans="1:22" ht="5.25" customHeight="1">
      <c r="A39" s="1355"/>
      <c r="C39" s="335"/>
      <c r="D39" s="1362"/>
      <c r="E39" s="1362"/>
      <c r="F39" s="607"/>
      <c r="G39" s="1363"/>
      <c r="H39" s="1363"/>
      <c r="K39" s="1329"/>
      <c r="L39" s="1329"/>
      <c r="M39" s="1329"/>
      <c r="N39" s="1374"/>
      <c r="O39" s="1374"/>
      <c r="P39" s="1329"/>
      <c r="Q39" s="1329"/>
      <c r="R39" s="1329"/>
      <c r="S39" s="607"/>
      <c r="U39" s="290"/>
      <c r="V39" s="1379"/>
    </row>
    <row r="40" spans="1:22" ht="9.75" customHeight="1">
      <c r="A40" s="1355"/>
      <c r="C40" s="561" t="s">
        <v>142</v>
      </c>
      <c r="D40" s="349" t="s">
        <v>1089</v>
      </c>
      <c r="E40" s="1362"/>
      <c r="F40" s="607"/>
      <c r="G40" s="1363"/>
      <c r="H40" s="1363"/>
      <c r="K40" s="1329"/>
      <c r="L40" s="1329"/>
      <c r="M40" s="1329"/>
      <c r="N40" s="1374"/>
      <c r="O40" s="1374"/>
      <c r="P40" s="1329"/>
      <c r="Q40" s="1329"/>
      <c r="R40" s="1329"/>
      <c r="S40" s="607"/>
      <c r="T40" s="4304" t="s">
        <v>132</v>
      </c>
      <c r="U40" s="3055"/>
      <c r="V40" s="1379"/>
    </row>
    <row r="41" spans="1:22" ht="9.75" customHeight="1">
      <c r="A41" s="1355"/>
      <c r="C41" s="1364"/>
      <c r="D41" s="356" t="s">
        <v>1090</v>
      </c>
      <c r="E41" s="1362"/>
      <c r="F41" s="607"/>
      <c r="G41" s="1363"/>
      <c r="H41" s="1363"/>
      <c r="K41" s="1329"/>
      <c r="L41" s="1329"/>
      <c r="M41" s="1329"/>
      <c r="N41" s="1374"/>
      <c r="O41" s="1374"/>
      <c r="P41" s="1329"/>
      <c r="Q41" s="1329"/>
      <c r="R41" s="1329"/>
      <c r="S41" s="607"/>
      <c r="T41" s="4305"/>
      <c r="U41" s="3056"/>
      <c r="V41" s="1379"/>
    </row>
    <row r="42" spans="1:22" ht="5.25" customHeight="1">
      <c r="A42" s="1355"/>
      <c r="C42" s="1364"/>
      <c r="D42" s="356"/>
      <c r="E42" s="1362"/>
      <c r="F42" s="607"/>
      <c r="G42" s="1363"/>
      <c r="H42" s="1363"/>
      <c r="K42" s="1329"/>
      <c r="L42" s="1329"/>
      <c r="M42" s="1329"/>
      <c r="N42" s="1374"/>
      <c r="O42" s="1374"/>
      <c r="P42" s="1329"/>
      <c r="Q42" s="1329"/>
      <c r="R42" s="1329"/>
      <c r="S42" s="607"/>
      <c r="U42" s="290"/>
      <c r="V42" s="1379"/>
    </row>
    <row r="43" spans="1:22" ht="9.75" customHeight="1">
      <c r="A43" s="1355"/>
      <c r="C43" s="561" t="s">
        <v>1091</v>
      </c>
      <c r="D43" s="349" t="s">
        <v>1092</v>
      </c>
      <c r="E43" s="1362"/>
      <c r="F43" s="607"/>
      <c r="G43" s="1363"/>
      <c r="H43" s="1363"/>
      <c r="K43" s="1329"/>
      <c r="L43" s="1329"/>
      <c r="M43" s="1329"/>
      <c r="N43" s="1374"/>
      <c r="O43" s="1374"/>
      <c r="P43" s="1329"/>
      <c r="Q43" s="1329"/>
      <c r="R43" s="1329"/>
      <c r="S43" s="607"/>
      <c r="T43" s="4304" t="s">
        <v>136</v>
      </c>
      <c r="U43" s="3055"/>
      <c r="V43" s="1379"/>
    </row>
    <row r="44" spans="1:22" ht="9.75" customHeight="1">
      <c r="A44" s="1355"/>
      <c r="C44" s="1290"/>
      <c r="D44" s="1290" t="s">
        <v>1093</v>
      </c>
      <c r="E44" s="1290"/>
      <c r="F44" s="1282"/>
      <c r="G44" s="1282"/>
      <c r="H44" s="1282"/>
      <c r="I44" s="1329"/>
      <c r="J44" s="1282"/>
      <c r="K44" s="1329"/>
      <c r="L44" s="1329"/>
      <c r="M44" s="1329"/>
      <c r="N44" s="1374"/>
      <c r="O44" s="1374"/>
      <c r="P44" s="1329"/>
      <c r="Q44" s="1329"/>
      <c r="R44" s="1329"/>
      <c r="S44" s="1374"/>
      <c r="T44" s="4305"/>
      <c r="U44" s="3056"/>
      <c r="V44" s="1379"/>
    </row>
    <row r="45" spans="1:22" ht="5.25" customHeight="1">
      <c r="A45" s="1355"/>
      <c r="C45" s="1290"/>
      <c r="D45" s="1282"/>
      <c r="E45" s="1290"/>
      <c r="F45" s="1282"/>
      <c r="G45" s="1282"/>
      <c r="H45" s="1282"/>
      <c r="I45" s="1329"/>
      <c r="J45" s="1282"/>
      <c r="K45" s="1329"/>
      <c r="L45" s="1329"/>
      <c r="M45" s="1329"/>
      <c r="N45" s="1374"/>
      <c r="O45" s="1374"/>
      <c r="P45" s="1329"/>
      <c r="Q45" s="1329"/>
      <c r="R45" s="1329"/>
      <c r="S45" s="1374"/>
      <c r="U45" s="1374"/>
      <c r="V45" s="1379"/>
    </row>
    <row r="46" spans="1:22" ht="10.5" customHeight="1">
      <c r="A46" s="1355"/>
      <c r="C46" s="441" t="s">
        <v>1094</v>
      </c>
      <c r="D46" s="349" t="s">
        <v>1095</v>
      </c>
      <c r="E46" s="1362"/>
      <c r="F46" s="607"/>
      <c r="G46" s="1363"/>
      <c r="H46" s="1363"/>
      <c r="K46" s="1329"/>
      <c r="L46" s="1329"/>
      <c r="M46" s="1329"/>
      <c r="N46" s="1374"/>
      <c r="O46" s="1374"/>
      <c r="P46" s="1329"/>
      <c r="Q46" s="1329"/>
      <c r="R46" s="1329"/>
      <c r="S46" s="607"/>
      <c r="T46" s="4304" t="s">
        <v>140</v>
      </c>
      <c r="U46" s="3055"/>
      <c r="V46" s="1379"/>
    </row>
    <row r="47" spans="1:22" ht="10.5" customHeight="1">
      <c r="A47" s="1355"/>
      <c r="C47" s="1364"/>
      <c r="D47" s="2750" t="s">
        <v>2454</v>
      </c>
      <c r="E47" s="1362"/>
      <c r="F47" s="607"/>
      <c r="G47" s="1363"/>
      <c r="H47" s="1363"/>
      <c r="K47" s="1329"/>
      <c r="L47" s="1329"/>
      <c r="M47" s="1329"/>
      <c r="N47" s="1374"/>
      <c r="O47" s="1374"/>
      <c r="P47" s="1329"/>
      <c r="Q47" s="1329"/>
      <c r="R47" s="1329"/>
      <c r="S47" s="1329"/>
      <c r="T47" s="4305"/>
      <c r="U47" s="3056"/>
      <c r="V47" s="1379"/>
    </row>
    <row r="48" spans="1:22" ht="5.25" customHeight="1">
      <c r="A48" s="1355"/>
      <c r="C48" s="335"/>
      <c r="D48" s="1362"/>
      <c r="E48" s="1362"/>
      <c r="F48" s="607"/>
      <c r="G48" s="1363"/>
      <c r="H48" s="1363"/>
      <c r="K48" s="1329"/>
      <c r="L48" s="1329"/>
      <c r="M48" s="1329"/>
      <c r="N48" s="1374"/>
      <c r="O48" s="1374"/>
      <c r="P48" s="1329"/>
      <c r="Q48" s="1329"/>
      <c r="R48" s="1329"/>
      <c r="S48" s="349"/>
      <c r="U48" s="290"/>
      <c r="V48" s="1379"/>
    </row>
    <row r="49" spans="1:22" ht="10.5" customHeight="1">
      <c r="A49" s="1355"/>
      <c r="C49" s="441" t="s">
        <v>1096</v>
      </c>
      <c r="D49" s="349" t="s">
        <v>1097</v>
      </c>
      <c r="E49" s="349"/>
      <c r="F49" s="349"/>
      <c r="G49" s="349"/>
      <c r="H49" s="349"/>
      <c r="K49" s="1329"/>
      <c r="L49" s="1329"/>
      <c r="M49" s="1329"/>
      <c r="N49" s="1374"/>
      <c r="O49" s="1374"/>
      <c r="P49" s="1329"/>
      <c r="Q49" s="1329"/>
      <c r="R49" s="1329"/>
      <c r="S49" s="356"/>
      <c r="T49" s="4304" t="s">
        <v>144</v>
      </c>
      <c r="U49" s="3055"/>
      <c r="V49" s="1379"/>
    </row>
    <row r="50" spans="1:22" ht="10.5" customHeight="1">
      <c r="A50" s="1355"/>
      <c r="C50" s="1364"/>
      <c r="D50" s="356" t="s">
        <v>1098</v>
      </c>
      <c r="E50" s="356"/>
      <c r="F50" s="356"/>
      <c r="G50" s="356"/>
      <c r="H50" s="356"/>
      <c r="K50" s="1329"/>
      <c r="L50" s="1329"/>
      <c r="M50" s="1329"/>
      <c r="N50" s="1374"/>
      <c r="O50" s="1374"/>
      <c r="P50" s="1329"/>
      <c r="Q50" s="1329"/>
      <c r="R50" s="1329"/>
      <c r="S50" s="356"/>
      <c r="T50" s="4305"/>
      <c r="U50" s="3056"/>
      <c r="V50" s="1379"/>
    </row>
    <row r="51" spans="1:22" ht="5.25" customHeight="1">
      <c r="A51" s="1355"/>
      <c r="C51" s="335"/>
      <c r="D51" s="335"/>
      <c r="E51" s="413"/>
      <c r="F51" s="413"/>
      <c r="G51" s="413"/>
      <c r="H51" s="413"/>
      <c r="K51" s="1329"/>
      <c r="L51" s="1329"/>
      <c r="M51" s="1329"/>
      <c r="N51" s="1374"/>
      <c r="O51" s="1374"/>
      <c r="P51" s="1329"/>
      <c r="Q51" s="1329"/>
      <c r="R51" s="1329"/>
      <c r="S51" s="349"/>
      <c r="U51" s="290"/>
      <c r="V51" s="1379"/>
    </row>
    <row r="52" spans="1:22" ht="10.5" customHeight="1">
      <c r="A52" s="1355"/>
      <c r="C52" s="441" t="s">
        <v>1099</v>
      </c>
      <c r="D52" s="349" t="s">
        <v>1100</v>
      </c>
      <c r="E52" s="349"/>
      <c r="F52" s="349"/>
      <c r="G52" s="349"/>
      <c r="H52" s="349"/>
      <c r="K52" s="1329"/>
      <c r="L52" s="1329"/>
      <c r="M52" s="1329"/>
      <c r="N52" s="1374"/>
      <c r="O52" s="1374"/>
      <c r="P52" s="1329"/>
      <c r="Q52" s="1329"/>
      <c r="R52" s="1329"/>
      <c r="S52" s="356"/>
      <c r="T52" s="4304" t="s">
        <v>619</v>
      </c>
      <c r="U52" s="3055"/>
      <c r="V52" s="1379"/>
    </row>
    <row r="53" spans="1:22" ht="10.5" customHeight="1">
      <c r="A53" s="1355"/>
      <c r="C53" s="1364"/>
      <c r="D53" s="356" t="s">
        <v>1101</v>
      </c>
      <c r="E53" s="356"/>
      <c r="F53" s="356"/>
      <c r="G53" s="356"/>
      <c r="H53" s="356"/>
      <c r="K53" s="1329"/>
      <c r="L53" s="1329"/>
      <c r="M53" s="1329"/>
      <c r="N53" s="1374"/>
      <c r="O53" s="1374"/>
      <c r="P53" s="1329"/>
      <c r="Q53" s="1329"/>
      <c r="R53" s="1329"/>
      <c r="S53" s="356"/>
      <c r="T53" s="4305"/>
      <c r="U53" s="3056"/>
      <c r="V53" s="1379"/>
    </row>
    <row r="54" spans="1:22" ht="5.25" customHeight="1">
      <c r="A54" s="1355"/>
      <c r="C54" s="335"/>
      <c r="D54" s="1362"/>
      <c r="E54" s="1362"/>
      <c r="F54" s="607"/>
      <c r="G54" s="1363"/>
      <c r="H54" s="1363"/>
      <c r="K54" s="1329"/>
      <c r="L54" s="1329"/>
      <c r="M54" s="1329"/>
      <c r="N54" s="1374"/>
      <c r="O54" s="1374"/>
      <c r="P54" s="1329"/>
      <c r="Q54" s="1329"/>
      <c r="R54" s="1329"/>
      <c r="S54" s="607"/>
      <c r="U54" s="290"/>
      <c r="V54" s="1379"/>
    </row>
    <row r="55" spans="1:22" ht="10.5" customHeight="1">
      <c r="A55" s="1355"/>
      <c r="C55" s="441" t="s">
        <v>1102</v>
      </c>
      <c r="D55" s="349" t="s">
        <v>1103</v>
      </c>
      <c r="E55" s="1362"/>
      <c r="F55" s="607"/>
      <c r="G55" s="1363"/>
      <c r="H55" s="1363"/>
      <c r="K55" s="1329"/>
      <c r="L55" s="1329"/>
      <c r="M55" s="1329"/>
      <c r="N55" s="1374"/>
      <c r="O55" s="1374"/>
      <c r="P55" s="1329"/>
      <c r="Q55" s="1329"/>
      <c r="R55" s="1329"/>
      <c r="S55" s="607"/>
      <c r="T55" s="4304" t="s">
        <v>622</v>
      </c>
      <c r="U55" s="3055"/>
      <c r="V55" s="1379"/>
    </row>
    <row r="56" spans="1:22" ht="10.5" customHeight="1">
      <c r="A56" s="1355"/>
      <c r="C56" s="1364"/>
      <c r="D56" s="356" t="s">
        <v>1104</v>
      </c>
      <c r="E56" s="1362"/>
      <c r="F56" s="607"/>
      <c r="G56" s="1363"/>
      <c r="H56" s="1363"/>
      <c r="K56" s="1329"/>
      <c r="L56" s="1329"/>
      <c r="M56" s="1329"/>
      <c r="N56" s="1374"/>
      <c r="O56" s="1374"/>
      <c r="P56" s="1329"/>
      <c r="Q56" s="1329"/>
      <c r="R56" s="1329"/>
      <c r="S56" s="607"/>
      <c r="T56" s="4305"/>
      <c r="U56" s="3056"/>
      <c r="V56" s="1379"/>
    </row>
    <row r="57" spans="1:22" ht="5.25" customHeight="1">
      <c r="A57" s="1355"/>
      <c r="C57" s="1364"/>
      <c r="D57" s="356"/>
      <c r="E57" s="1362"/>
      <c r="F57" s="607"/>
      <c r="G57" s="1363"/>
      <c r="H57" s="1363"/>
      <c r="K57" s="1329"/>
      <c r="L57" s="1329"/>
      <c r="M57" s="1329"/>
      <c r="N57" s="1374"/>
      <c r="O57" s="1374"/>
      <c r="P57" s="1329"/>
      <c r="Q57" s="1329"/>
      <c r="R57" s="1329"/>
      <c r="S57" s="607"/>
      <c r="U57" s="290"/>
      <c r="V57" s="1379"/>
    </row>
    <row r="58" spans="1:22" ht="10.5" customHeight="1">
      <c r="A58" s="1355"/>
      <c r="C58" s="441" t="s">
        <v>1105</v>
      </c>
      <c r="D58" s="349" t="s">
        <v>2667</v>
      </c>
      <c r="E58" s="1362"/>
      <c r="F58" s="607"/>
      <c r="G58" s="1363"/>
      <c r="H58" s="1363"/>
      <c r="K58" s="1329"/>
      <c r="L58" s="1329"/>
      <c r="M58" s="1329"/>
      <c r="N58" s="1374"/>
      <c r="O58" s="1374"/>
      <c r="P58" s="1329"/>
      <c r="Q58" s="1329"/>
      <c r="R58" s="1329"/>
      <c r="S58" s="607"/>
      <c r="T58" s="4304" t="s">
        <v>1106</v>
      </c>
      <c r="U58" s="3055"/>
      <c r="V58" s="1379"/>
    </row>
    <row r="59" spans="1:22" ht="10.5" customHeight="1">
      <c r="A59" s="1355"/>
      <c r="C59" s="1290"/>
      <c r="D59" s="1290" t="s">
        <v>2668</v>
      </c>
      <c r="E59" s="1290"/>
      <c r="F59" s="1282"/>
      <c r="G59" s="1282"/>
      <c r="H59" s="1282"/>
      <c r="I59" s="1329"/>
      <c r="J59" s="1282"/>
      <c r="K59" s="1329"/>
      <c r="L59" s="1329"/>
      <c r="M59" s="1329"/>
      <c r="N59" s="1374"/>
      <c r="O59" s="1374"/>
      <c r="P59" s="1329"/>
      <c r="Q59" s="1329"/>
      <c r="R59" s="1329"/>
      <c r="S59" s="1374"/>
      <c r="T59" s="4305"/>
      <c r="U59" s="3056"/>
      <c r="V59" s="1379"/>
    </row>
    <row r="60" spans="1:22" ht="5.25" customHeight="1">
      <c r="A60" s="1355"/>
      <c r="C60" s="1290"/>
      <c r="D60" s="1282"/>
      <c r="E60" s="1290"/>
      <c r="F60" s="1282"/>
      <c r="G60" s="1282"/>
      <c r="H60" s="1282"/>
      <c r="I60" s="1329"/>
      <c r="J60" s="1282"/>
      <c r="K60" s="1329"/>
      <c r="L60" s="1329"/>
      <c r="M60" s="1329"/>
      <c r="N60" s="1374"/>
      <c r="O60" s="1374"/>
      <c r="P60" s="1329"/>
      <c r="Q60" s="1329"/>
      <c r="R60" s="1329"/>
      <c r="S60" s="1374"/>
      <c r="U60" s="407"/>
      <c r="V60" s="1379"/>
    </row>
    <row r="61" spans="1:22" ht="10.5" customHeight="1">
      <c r="A61" s="1355"/>
      <c r="C61" s="441" t="s">
        <v>1107</v>
      </c>
      <c r="D61" s="349" t="s">
        <v>1108</v>
      </c>
      <c r="E61" s="349"/>
      <c r="F61" s="349"/>
      <c r="G61" s="349"/>
      <c r="H61" s="349"/>
      <c r="K61" s="1329"/>
      <c r="L61" s="1329"/>
      <c r="M61" s="1329"/>
      <c r="N61" s="1374"/>
      <c r="O61" s="1374"/>
      <c r="P61" s="1329"/>
      <c r="Q61" s="1329"/>
      <c r="R61" s="1329"/>
      <c r="S61" s="356"/>
      <c r="T61" s="4304" t="s">
        <v>1109</v>
      </c>
      <c r="U61" s="3055"/>
      <c r="V61" s="1379"/>
    </row>
    <row r="62" spans="1:22" ht="10.5" customHeight="1">
      <c r="A62" s="1355"/>
      <c r="C62" s="1364"/>
      <c r="D62" s="356" t="s">
        <v>1110</v>
      </c>
      <c r="E62" s="356"/>
      <c r="F62" s="356"/>
      <c r="G62" s="356"/>
      <c r="H62" s="356"/>
      <c r="K62" s="1329"/>
      <c r="L62" s="1329"/>
      <c r="M62" s="1329"/>
      <c r="N62" s="1374"/>
      <c r="O62" s="1374"/>
      <c r="P62" s="1329"/>
      <c r="Q62" s="1329"/>
      <c r="R62" s="1329"/>
      <c r="S62" s="356"/>
      <c r="T62" s="4305"/>
      <c r="U62" s="3056"/>
      <c r="V62" s="1379"/>
    </row>
    <row r="63" spans="1:22" ht="5.25" customHeight="1">
      <c r="A63" s="1355"/>
      <c r="C63" s="335"/>
      <c r="D63" s="1362"/>
      <c r="E63" s="1362"/>
      <c r="F63" s="607"/>
      <c r="G63" s="1363"/>
      <c r="H63" s="1363"/>
      <c r="K63" s="1329"/>
      <c r="L63" s="1329"/>
      <c r="M63" s="1329"/>
      <c r="N63" s="1374"/>
      <c r="O63" s="1374"/>
      <c r="P63" s="1329"/>
      <c r="Q63" s="1329"/>
      <c r="R63" s="1329"/>
      <c r="S63" s="607"/>
      <c r="U63" s="290"/>
      <c r="V63" s="1379"/>
    </row>
    <row r="64" spans="1:22" ht="10.5" customHeight="1">
      <c r="A64" s="1355"/>
      <c r="C64" s="441" t="s">
        <v>1111</v>
      </c>
      <c r="D64" s="349" t="s">
        <v>1112</v>
      </c>
      <c r="E64" s="1362"/>
      <c r="F64" s="607"/>
      <c r="G64" s="1363"/>
      <c r="H64" s="1363"/>
      <c r="K64" s="1329"/>
      <c r="L64" s="1329"/>
      <c r="M64" s="1329"/>
      <c r="N64" s="1374"/>
      <c r="O64" s="1374"/>
      <c r="P64" s="1329"/>
      <c r="Q64" s="1329"/>
      <c r="R64" s="1329"/>
      <c r="S64" s="607"/>
      <c r="T64" s="4304" t="s">
        <v>1113</v>
      </c>
      <c r="U64" s="3055"/>
      <c r="V64" s="1379"/>
    </row>
    <row r="65" spans="1:38" ht="10.5" customHeight="1">
      <c r="A65" s="1355"/>
      <c r="C65" s="1364"/>
      <c r="D65" s="356" t="s">
        <v>1114</v>
      </c>
      <c r="E65" s="1362"/>
      <c r="F65" s="607"/>
      <c r="G65" s="1363"/>
      <c r="H65" s="1363"/>
      <c r="K65" s="1329"/>
      <c r="L65" s="1329"/>
      <c r="M65" s="1329"/>
      <c r="N65" s="1374"/>
      <c r="O65" s="1374"/>
      <c r="P65" s="1329"/>
      <c r="Q65" s="1329"/>
      <c r="R65" s="1329"/>
      <c r="S65" s="607"/>
      <c r="T65" s="4305"/>
      <c r="U65" s="3056"/>
      <c r="V65" s="1379"/>
    </row>
    <row r="66" spans="1:38" ht="5.25" customHeight="1">
      <c r="A66" s="1355"/>
      <c r="C66" s="1364"/>
      <c r="D66" s="356"/>
      <c r="E66" s="1362"/>
      <c r="F66" s="607"/>
      <c r="G66" s="1363"/>
      <c r="H66" s="1363"/>
      <c r="K66" s="1329"/>
      <c r="L66" s="1329"/>
      <c r="M66" s="1329"/>
      <c r="N66" s="1374"/>
      <c r="O66" s="1374"/>
      <c r="P66" s="1329"/>
      <c r="Q66" s="1329"/>
      <c r="R66" s="1329"/>
      <c r="S66" s="607"/>
      <c r="U66" s="290"/>
      <c r="V66" s="1379"/>
    </row>
    <row r="67" spans="1:38" ht="10.5" customHeight="1">
      <c r="A67" s="1355"/>
      <c r="C67" s="441" t="s">
        <v>1115</v>
      </c>
      <c r="D67" s="349" t="s">
        <v>1116</v>
      </c>
      <c r="E67" s="1362"/>
      <c r="F67" s="607"/>
      <c r="G67" s="1363"/>
      <c r="H67" s="1363"/>
      <c r="K67" s="1329"/>
      <c r="L67" s="1329"/>
      <c r="M67" s="1329"/>
      <c r="N67" s="1374"/>
      <c r="O67" s="1374"/>
      <c r="P67" s="1329"/>
      <c r="Q67" s="1329"/>
      <c r="R67" s="1329"/>
      <c r="S67" s="607"/>
      <c r="T67" s="4305">
        <v>20</v>
      </c>
      <c r="U67" s="3055"/>
      <c r="V67" s="1379"/>
    </row>
    <row r="68" spans="1:38" ht="10.5" customHeight="1">
      <c r="A68" s="1355"/>
      <c r="C68" s="1364"/>
      <c r="D68" s="356" t="s">
        <v>1117</v>
      </c>
      <c r="E68" s="1362"/>
      <c r="F68" s="607"/>
      <c r="G68" s="1363"/>
      <c r="H68" s="1363"/>
      <c r="K68" s="1329"/>
      <c r="L68" s="1329"/>
      <c r="M68" s="1329"/>
      <c r="N68" s="1374"/>
      <c r="O68" s="1374"/>
      <c r="P68" s="1329"/>
      <c r="Q68" s="1329"/>
      <c r="R68" s="1329"/>
      <c r="S68" s="607"/>
      <c r="T68" s="4305"/>
      <c r="U68" s="3056"/>
      <c r="V68" s="1379"/>
    </row>
    <row r="69" spans="1:38" ht="5.25" customHeight="1">
      <c r="A69" s="1355"/>
      <c r="C69" s="1364"/>
      <c r="D69" s="356"/>
      <c r="E69" s="1362"/>
      <c r="F69" s="607"/>
      <c r="G69" s="1363"/>
      <c r="H69" s="1363"/>
      <c r="K69" s="1329"/>
      <c r="L69" s="1329"/>
      <c r="M69" s="1329"/>
      <c r="N69" s="1374"/>
      <c r="O69" s="1374"/>
      <c r="P69" s="1329"/>
      <c r="Q69" s="1329"/>
      <c r="R69" s="1329"/>
      <c r="S69" s="607"/>
      <c r="U69" s="290"/>
      <c r="V69" s="1379"/>
    </row>
    <row r="70" spans="1:38" ht="10.5" customHeight="1">
      <c r="A70" s="1355"/>
      <c r="C70" s="441" t="s">
        <v>1118</v>
      </c>
      <c r="D70" s="349" t="s">
        <v>143</v>
      </c>
      <c r="E70" s="1362"/>
      <c r="F70" s="607"/>
      <c r="G70" s="1363"/>
      <c r="H70" s="1363"/>
      <c r="K70" s="1329"/>
      <c r="L70" s="1329"/>
      <c r="M70" s="1329"/>
      <c r="N70" s="1374"/>
      <c r="O70" s="1374"/>
      <c r="P70" s="1329"/>
      <c r="Q70" s="1329"/>
      <c r="R70" s="1329"/>
      <c r="S70" s="607"/>
      <c r="T70" s="4304" t="s">
        <v>1119</v>
      </c>
      <c r="U70" s="3055"/>
      <c r="V70" s="1379"/>
    </row>
    <row r="71" spans="1:38" ht="10.5" customHeight="1">
      <c r="A71" s="1355"/>
      <c r="C71" s="1290"/>
      <c r="D71" s="1290" t="s">
        <v>145</v>
      </c>
      <c r="E71" s="1290"/>
      <c r="F71" s="1282"/>
      <c r="G71" s="1282"/>
      <c r="H71" s="1282"/>
      <c r="I71" s="1329"/>
      <c r="J71" s="1282"/>
      <c r="K71" s="1329"/>
      <c r="L71" s="1329"/>
      <c r="M71" s="1329"/>
      <c r="N71" s="1374"/>
      <c r="O71" s="1374"/>
      <c r="P71" s="1329"/>
      <c r="Q71" s="1329"/>
      <c r="R71" s="1329"/>
      <c r="S71" s="1374"/>
      <c r="T71" s="4305"/>
      <c r="U71" s="3056"/>
      <c r="V71" s="1379"/>
    </row>
    <row r="72" spans="1:38" ht="10.5" customHeight="1">
      <c r="A72" s="1355"/>
      <c r="C72" s="1290"/>
      <c r="D72" s="1282"/>
      <c r="E72" s="1290"/>
      <c r="F72" s="1282"/>
      <c r="G72" s="1282"/>
      <c r="H72" s="1282"/>
      <c r="I72" s="1329"/>
      <c r="J72" s="1282"/>
      <c r="K72" s="1329"/>
      <c r="L72" s="1329"/>
      <c r="M72" s="1329"/>
      <c r="N72" s="1374"/>
      <c r="O72" s="1374"/>
      <c r="P72" s="1329"/>
      <c r="Q72" s="1329"/>
      <c r="R72" s="2699" t="s">
        <v>1120</v>
      </c>
      <c r="S72" s="1374"/>
      <c r="T72" s="1373"/>
      <c r="U72" s="407"/>
      <c r="V72" s="1379"/>
    </row>
    <row r="73" spans="1:38" ht="3.75" customHeight="1">
      <c r="A73" s="1355"/>
      <c r="C73" s="1290"/>
      <c r="D73" s="1282"/>
      <c r="E73" s="1290"/>
      <c r="F73" s="1282"/>
      <c r="G73" s="1282"/>
      <c r="H73" s="1282"/>
      <c r="I73" s="1329"/>
      <c r="J73" s="1282"/>
      <c r="K73" s="1329"/>
      <c r="L73" s="1329"/>
      <c r="M73" s="1329"/>
      <c r="N73" s="1374"/>
      <c r="O73" s="1374"/>
      <c r="P73" s="1329"/>
      <c r="Q73" s="1329"/>
      <c r="R73" s="1329"/>
      <c r="S73" s="1374"/>
      <c r="T73" s="1373"/>
      <c r="U73" s="407"/>
      <c r="V73" s="1379"/>
    </row>
    <row r="74" spans="1:38" ht="14.25" customHeight="1">
      <c r="A74" s="1355"/>
      <c r="C74" s="1290"/>
      <c r="D74" s="4306"/>
      <c r="E74" s="4307"/>
      <c r="F74" s="4307"/>
      <c r="G74" s="4307"/>
      <c r="H74" s="4307"/>
      <c r="I74" s="4307"/>
      <c r="J74" s="4307"/>
      <c r="K74" s="4307"/>
      <c r="L74" s="4307"/>
      <c r="M74" s="4307"/>
      <c r="N74" s="4307"/>
      <c r="O74" s="4307"/>
      <c r="P74" s="4307"/>
      <c r="Q74" s="4307"/>
      <c r="R74" s="4308"/>
      <c r="S74" s="1374"/>
      <c r="T74" s="1373"/>
      <c r="U74" s="407"/>
      <c r="V74" s="1379"/>
    </row>
    <row r="75" spans="1:38" s="1343" customFormat="1" ht="14.25" customHeight="1">
      <c r="A75" s="1355"/>
      <c r="B75" s="905"/>
      <c r="C75" s="1290"/>
      <c r="D75" s="4309"/>
      <c r="E75" s="4310"/>
      <c r="F75" s="4310"/>
      <c r="G75" s="4310"/>
      <c r="H75" s="4310"/>
      <c r="I75" s="4310"/>
      <c r="J75" s="4310"/>
      <c r="K75" s="4310"/>
      <c r="L75" s="4310"/>
      <c r="M75" s="4310"/>
      <c r="N75" s="4310"/>
      <c r="O75" s="4310"/>
      <c r="P75" s="4310"/>
      <c r="Q75" s="4310"/>
      <c r="R75" s="4311"/>
      <c r="S75" s="1374"/>
      <c r="T75" s="1373"/>
      <c r="U75" s="407"/>
      <c r="V75" s="1379"/>
      <c r="W75" s="905"/>
      <c r="Z75" s="905"/>
      <c r="AA75" s="905"/>
      <c r="AB75" s="905"/>
      <c r="AC75" s="905"/>
      <c r="AD75" s="905"/>
      <c r="AE75" s="905"/>
      <c r="AF75" s="905"/>
      <c r="AG75" s="905"/>
      <c r="AH75" s="905"/>
      <c r="AI75" s="905"/>
      <c r="AJ75" s="905"/>
      <c r="AK75" s="905"/>
      <c r="AL75" s="905"/>
    </row>
    <row r="76" spans="1:38" s="1343" customFormat="1" ht="10.5" customHeight="1">
      <c r="A76" s="1355"/>
      <c r="B76" s="905"/>
      <c r="C76" s="1290"/>
      <c r="D76" s="1282"/>
      <c r="E76" s="1290"/>
      <c r="F76" s="1282"/>
      <c r="G76" s="1282"/>
      <c r="H76" s="1282"/>
      <c r="I76" s="1329"/>
      <c r="J76" s="1282"/>
      <c r="K76" s="1329"/>
      <c r="L76" s="1329"/>
      <c r="M76" s="1329"/>
      <c r="N76" s="1374"/>
      <c r="O76" s="1374"/>
      <c r="P76" s="1329"/>
      <c r="Q76" s="1329"/>
      <c r="R76" s="1329"/>
      <c r="S76" s="1374"/>
      <c r="T76" s="1373"/>
      <c r="U76" s="407"/>
      <c r="V76" s="1379"/>
      <c r="W76" s="905"/>
      <c r="Z76" s="905"/>
      <c r="AA76" s="905"/>
      <c r="AB76" s="905"/>
      <c r="AC76" s="905"/>
      <c r="AD76" s="905"/>
      <c r="AE76" s="905"/>
      <c r="AF76" s="905"/>
      <c r="AG76" s="905"/>
      <c r="AH76" s="905"/>
      <c r="AI76" s="905"/>
      <c r="AJ76" s="905"/>
      <c r="AK76" s="905"/>
      <c r="AL76" s="905"/>
    </row>
    <row r="77" spans="1:38" s="1343" customFormat="1" ht="9.75" customHeight="1">
      <c r="A77" s="1282"/>
      <c r="B77" s="905"/>
      <c r="C77" s="1290"/>
      <c r="D77" s="1282"/>
      <c r="E77" s="1290"/>
      <c r="F77" s="1282"/>
      <c r="G77" s="1282"/>
      <c r="H77" s="1282"/>
      <c r="I77" s="1329"/>
      <c r="J77" s="1282"/>
      <c r="K77" s="1329"/>
      <c r="L77" s="1329"/>
      <c r="M77" s="1329"/>
      <c r="N77" s="1374"/>
      <c r="O77" s="1374"/>
      <c r="P77" s="1329"/>
      <c r="Q77" s="1329"/>
      <c r="R77" s="1329"/>
      <c r="S77" s="1374"/>
      <c r="T77" s="407"/>
      <c r="U77" s="1374"/>
      <c r="V77" s="1374"/>
      <c r="W77" s="905"/>
      <c r="Z77" s="905"/>
      <c r="AA77" s="905"/>
      <c r="AB77" s="905"/>
      <c r="AC77" s="905"/>
      <c r="AD77" s="905"/>
      <c r="AE77" s="905"/>
      <c r="AF77" s="905"/>
      <c r="AG77" s="905"/>
      <c r="AH77" s="905"/>
      <c r="AI77" s="905"/>
      <c r="AJ77" s="905"/>
      <c r="AK77" s="905"/>
      <c r="AL77" s="905"/>
    </row>
    <row r="78" spans="1:38" s="1343" customFormat="1" ht="5.25" customHeight="1">
      <c r="A78" s="1282"/>
      <c r="B78" s="1290"/>
      <c r="C78" s="1282"/>
      <c r="D78" s="1282"/>
      <c r="E78" s="1290"/>
      <c r="F78" s="1282"/>
      <c r="G78" s="1282"/>
      <c r="H78" s="1282"/>
      <c r="I78" s="1329"/>
      <c r="J78" s="1282"/>
      <c r="K78" s="1329"/>
      <c r="L78" s="1329"/>
      <c r="M78" s="1329"/>
      <c r="N78" s="1374"/>
      <c r="O78" s="1374"/>
      <c r="P78" s="1329"/>
      <c r="Q78" s="1329"/>
      <c r="R78" s="1329"/>
      <c r="S78" s="1374"/>
      <c r="T78" s="1374"/>
      <c r="U78" s="1374"/>
      <c r="V78" s="1374"/>
      <c r="W78" s="905"/>
      <c r="Z78" s="905"/>
      <c r="AA78" s="905"/>
      <c r="AB78" s="905"/>
      <c r="AC78" s="905"/>
      <c r="AD78" s="905"/>
      <c r="AE78" s="905"/>
      <c r="AF78" s="905"/>
      <c r="AG78" s="905"/>
      <c r="AH78" s="905"/>
      <c r="AI78" s="905"/>
      <c r="AJ78" s="905"/>
      <c r="AK78" s="905"/>
      <c r="AL78" s="905"/>
    </row>
    <row r="79" spans="1:38" s="1343" customFormat="1" ht="16.5" customHeight="1">
      <c r="A79" s="1286"/>
      <c r="B79" s="1333"/>
      <c r="C79" s="1286"/>
      <c r="D79" s="1286"/>
      <c r="E79" s="1286"/>
      <c r="F79" s="1286"/>
      <c r="G79" s="1286"/>
      <c r="H79" s="1286"/>
      <c r="I79" s="1286"/>
      <c r="J79" s="1286"/>
      <c r="K79" s="1286"/>
      <c r="L79" s="1286"/>
      <c r="M79" s="1286"/>
      <c r="N79" s="1286"/>
      <c r="O79" s="1383"/>
      <c r="P79" s="1286"/>
      <c r="Q79" s="1286"/>
      <c r="R79" s="1286"/>
      <c r="S79" s="1286"/>
      <c r="T79" s="1286"/>
      <c r="U79" s="1286"/>
      <c r="V79" s="1286"/>
      <c r="W79" s="1286"/>
      <c r="Z79" s="905"/>
      <c r="AA79" s="905"/>
      <c r="AB79" s="905"/>
      <c r="AC79" s="905"/>
      <c r="AD79" s="905"/>
      <c r="AE79" s="905"/>
      <c r="AF79" s="905"/>
      <c r="AG79" s="905"/>
      <c r="AH79" s="905"/>
      <c r="AI79" s="905"/>
      <c r="AJ79" s="905"/>
      <c r="AK79" s="905"/>
      <c r="AL79" s="905"/>
    </row>
    <row r="80" spans="1:38" s="1343" customFormat="1">
      <c r="A80" s="905"/>
      <c r="B80" s="1294"/>
      <c r="C80" s="905"/>
      <c r="D80" s="905"/>
      <c r="E80" s="905"/>
      <c r="F80" s="905"/>
      <c r="G80" s="905"/>
      <c r="H80" s="905"/>
      <c r="I80" s="905"/>
      <c r="J80" s="905"/>
      <c r="K80" s="905"/>
      <c r="L80" s="905"/>
      <c r="M80" s="905"/>
      <c r="N80" s="905"/>
      <c r="O80" s="1344"/>
      <c r="P80" s="905"/>
      <c r="Q80" s="905"/>
      <c r="R80" s="905"/>
      <c r="S80" s="905"/>
      <c r="T80" s="905"/>
      <c r="U80" s="905"/>
      <c r="V80" s="905"/>
      <c r="W80" s="905"/>
      <c r="Z80" s="905"/>
      <c r="AA80" s="905"/>
      <c r="AB80" s="905"/>
      <c r="AC80" s="905"/>
      <c r="AD80" s="905"/>
      <c r="AE80" s="905"/>
      <c r="AF80" s="905"/>
      <c r="AG80" s="905"/>
      <c r="AH80" s="905"/>
      <c r="AI80" s="905"/>
      <c r="AJ80" s="905"/>
      <c r="AK80" s="905"/>
      <c r="AL80" s="905"/>
    </row>
    <row r="81" spans="1:38" s="1343" customFormat="1">
      <c r="A81" s="905"/>
      <c r="B81" s="1294"/>
      <c r="C81" s="905"/>
      <c r="D81" s="905"/>
      <c r="E81" s="905"/>
      <c r="F81" s="905"/>
      <c r="G81" s="905"/>
      <c r="H81" s="905"/>
      <c r="I81" s="905"/>
      <c r="J81" s="905"/>
      <c r="K81" s="905"/>
      <c r="L81" s="905"/>
      <c r="M81" s="905"/>
      <c r="N81" s="905"/>
      <c r="O81" s="1344"/>
      <c r="P81" s="905"/>
      <c r="Q81" s="905"/>
      <c r="R81" s="905"/>
      <c r="S81" s="905"/>
      <c r="T81" s="905"/>
      <c r="U81" s="905"/>
      <c r="V81" s="905"/>
      <c r="W81" s="905"/>
      <c r="Z81" s="905"/>
      <c r="AA81" s="905"/>
      <c r="AB81" s="905"/>
      <c r="AC81" s="905"/>
      <c r="AD81" s="905"/>
      <c r="AE81" s="905"/>
      <c r="AF81" s="905"/>
      <c r="AG81" s="905"/>
      <c r="AH81" s="905"/>
      <c r="AI81" s="905"/>
      <c r="AJ81" s="905"/>
      <c r="AK81" s="905"/>
      <c r="AL81" s="905"/>
    </row>
    <row r="82" spans="1:38" s="1343" customFormat="1">
      <c r="A82" s="905"/>
      <c r="B82" s="1294"/>
      <c r="C82" s="905"/>
      <c r="D82" s="905"/>
      <c r="E82" s="905"/>
      <c r="F82" s="905"/>
      <c r="G82" s="905"/>
      <c r="H82" s="905"/>
      <c r="I82" s="905"/>
      <c r="J82" s="905"/>
      <c r="K82" s="905"/>
      <c r="L82" s="905"/>
      <c r="M82" s="905"/>
      <c r="N82" s="905"/>
      <c r="O82" s="1383"/>
      <c r="P82" s="905"/>
      <c r="Q82" s="905"/>
      <c r="R82" s="905"/>
      <c r="S82" s="905"/>
      <c r="T82" s="905"/>
      <c r="U82" s="905"/>
      <c r="V82" s="905"/>
      <c r="W82" s="905"/>
      <c r="Z82" s="905"/>
      <c r="AA82" s="905"/>
      <c r="AB82" s="905"/>
      <c r="AC82" s="905"/>
      <c r="AD82" s="905"/>
      <c r="AE82" s="905"/>
      <c r="AF82" s="905"/>
      <c r="AG82" s="905"/>
      <c r="AH82" s="905"/>
      <c r="AI82" s="905"/>
      <c r="AJ82" s="905"/>
      <c r="AK82" s="905"/>
      <c r="AL82" s="905"/>
    </row>
    <row r="91" spans="1:38">
      <c r="J91" s="1286"/>
    </row>
  </sheetData>
  <sheetProtection selectLockedCells="1" selectUnlockedCells="1"/>
  <mergeCells count="44">
    <mergeCell ref="D74:R75"/>
    <mergeCell ref="G11:L12"/>
    <mergeCell ref="P11:U12"/>
    <mergeCell ref="U58:U59"/>
    <mergeCell ref="U61:U62"/>
    <mergeCell ref="U64:U65"/>
    <mergeCell ref="U67:U68"/>
    <mergeCell ref="U70:U71"/>
    <mergeCell ref="T61:T62"/>
    <mergeCell ref="T64:T65"/>
    <mergeCell ref="T67:T68"/>
    <mergeCell ref="T70:T71"/>
    <mergeCell ref="U22:U23"/>
    <mergeCell ref="U25:U26"/>
    <mergeCell ref="U28:U29"/>
    <mergeCell ref="U31:U32"/>
    <mergeCell ref="U34:U35"/>
    <mergeCell ref="U37:U38"/>
    <mergeCell ref="U40:U41"/>
    <mergeCell ref="U43:U44"/>
    <mergeCell ref="U46:U47"/>
    <mergeCell ref="U49:U50"/>
    <mergeCell ref="U52:U53"/>
    <mergeCell ref="U55:U56"/>
    <mergeCell ref="T46:T47"/>
    <mergeCell ref="T49:T50"/>
    <mergeCell ref="T52:T53"/>
    <mergeCell ref="T55:T56"/>
    <mergeCell ref="T58:T59"/>
    <mergeCell ref="T31:T32"/>
    <mergeCell ref="T34:T35"/>
    <mergeCell ref="T37:T38"/>
    <mergeCell ref="T40:T41"/>
    <mergeCell ref="T43:T44"/>
    <mergeCell ref="F11:F12"/>
    <mergeCell ref="O11:O12"/>
    <mergeCell ref="T22:T23"/>
    <mergeCell ref="T25:T26"/>
    <mergeCell ref="T28:T29"/>
    <mergeCell ref="P7:S7"/>
    <mergeCell ref="G8:L8"/>
    <mergeCell ref="P8:U8"/>
    <mergeCell ref="G9:L9"/>
    <mergeCell ref="P9:U9"/>
  </mergeCells>
  <printOptions horizontalCentered="1" verticalCentered="1"/>
  <pageMargins left="0" right="0" top="0.15763888888888899" bottom="3.9583333333333297E-2" header="0.51180555555555596" footer="0.51180555555555596"/>
  <pageSetup paperSize="9" scale="78" firstPageNumber="18" orientation="portrait" useFirstPageNumber="1"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258"/>
  <sheetViews>
    <sheetView showGridLines="0" view="pageBreakPreview" topLeftCell="A142" zoomScaleNormal="100" workbookViewId="0">
      <selection activeCell="D197" sqref="D197"/>
    </sheetView>
  </sheetViews>
  <sheetFormatPr defaultColWidth="9.140625" defaultRowHeight="11.25"/>
  <cols>
    <col min="1" max="1" width="1.42578125" style="905" customWidth="1"/>
    <col min="2" max="2" width="4" style="905" customWidth="1"/>
    <col min="3" max="3" width="5.85546875" style="905" customWidth="1"/>
    <col min="4" max="4" width="36" style="905" customWidth="1"/>
    <col min="5" max="5" width="2" style="905" customWidth="1"/>
    <col min="6" max="6" width="10.42578125" style="905" customWidth="1"/>
    <col min="7" max="7" width="2.5703125" style="905" customWidth="1"/>
    <col min="8" max="8" width="3.28515625" style="906" customWidth="1"/>
    <col min="9" max="9" width="7.7109375" style="905" customWidth="1"/>
    <col min="10" max="10" width="3.28515625" style="905" customWidth="1"/>
    <col min="11" max="11" width="9.7109375" style="905" customWidth="1"/>
    <col min="12" max="12" width="1.140625" style="906" customWidth="1"/>
    <col min="13" max="15" width="6.7109375" style="905" customWidth="1"/>
    <col min="16" max="16" width="3.140625" style="905" customWidth="1"/>
    <col min="17" max="16384" width="9.140625" style="905"/>
  </cols>
  <sheetData>
    <row r="1" spans="1:34" s="1268" customFormat="1" ht="4.5" customHeight="1">
      <c r="A1" s="907"/>
      <c r="B1" s="908"/>
      <c r="C1" s="909"/>
      <c r="D1" s="910"/>
      <c r="E1" s="910"/>
      <c r="F1" s="910"/>
      <c r="G1" s="910"/>
      <c r="H1" s="1270"/>
      <c r="I1" s="1305"/>
      <c r="J1" s="1305"/>
      <c r="K1" s="1305"/>
      <c r="L1" s="1270"/>
      <c r="M1" s="1305"/>
      <c r="N1" s="1305"/>
      <c r="O1" s="1305"/>
      <c r="P1" s="1270"/>
    </row>
    <row r="2" spans="1:34" s="1269" customFormat="1" ht="12" customHeight="1">
      <c r="A2" s="1271"/>
      <c r="B2" s="931"/>
      <c r="C2" s="931"/>
      <c r="D2" s="931"/>
      <c r="E2" s="931"/>
      <c r="F2" s="931"/>
      <c r="G2" s="1272"/>
      <c r="H2" s="1273"/>
      <c r="I2" s="1273"/>
      <c r="J2" s="1273"/>
      <c r="K2" s="1273"/>
      <c r="L2" s="1273"/>
      <c r="M2" s="1306"/>
      <c r="N2" s="1306"/>
      <c r="O2" s="1306"/>
      <c r="P2" s="1307"/>
      <c r="Q2" s="1323"/>
      <c r="R2" s="1323"/>
      <c r="S2" s="1323"/>
      <c r="T2" s="1323"/>
      <c r="U2" s="1323"/>
      <c r="V2" s="1323"/>
      <c r="W2" s="1323"/>
      <c r="X2" s="1323"/>
      <c r="Y2" s="1323"/>
      <c r="Z2" s="1323"/>
      <c r="AA2" s="1323"/>
      <c r="AB2" s="1323"/>
      <c r="AC2" s="1323"/>
      <c r="AD2" s="1323"/>
      <c r="AE2" s="1323"/>
      <c r="AF2" s="1323"/>
      <c r="AG2" s="1323"/>
      <c r="AH2" s="1323"/>
    </row>
    <row r="3" spans="1:34" s="1269" customFormat="1" ht="13.5" customHeight="1">
      <c r="A3" s="1274"/>
      <c r="B3" s="372"/>
      <c r="C3" s="372"/>
      <c r="D3" s="1275" t="s">
        <v>1121</v>
      </c>
      <c r="E3" s="1275"/>
      <c r="F3" s="1275"/>
      <c r="H3" s="1276"/>
      <c r="I3" s="1308"/>
      <c r="J3" s="1308"/>
      <c r="K3" s="1308"/>
      <c r="L3" s="1276"/>
      <c r="M3" s="1308"/>
      <c r="N3" s="1308"/>
      <c r="O3" s="1308"/>
      <c r="P3" s="1309"/>
    </row>
    <row r="4" spans="1:34" s="1269" customFormat="1" ht="12" customHeight="1">
      <c r="A4" s="1274"/>
      <c r="B4" s="372"/>
      <c r="C4" s="372"/>
      <c r="D4" s="1277" t="s">
        <v>1122</v>
      </c>
      <c r="E4" s="1277"/>
      <c r="F4" s="1277"/>
      <c r="H4" s="1276"/>
      <c r="I4" s="1308"/>
      <c r="J4" s="1308"/>
      <c r="K4" s="1308"/>
      <c r="L4" s="1276"/>
      <c r="M4" s="1308"/>
      <c r="N4" s="1308"/>
      <c r="O4" s="1308"/>
      <c r="P4" s="1309"/>
    </row>
    <row r="5" spans="1:34" s="1269" customFormat="1" ht="12" customHeight="1">
      <c r="A5" s="1274"/>
      <c r="B5" s="372"/>
      <c r="C5" s="372"/>
      <c r="D5" s="372"/>
      <c r="E5" s="372"/>
      <c r="F5" s="372"/>
      <c r="G5" s="1278"/>
      <c r="H5" s="1276"/>
      <c r="I5" s="1308"/>
      <c r="J5" s="1308"/>
      <c r="K5" s="1308"/>
      <c r="L5" s="1276"/>
      <c r="M5" s="1308"/>
      <c r="N5" s="1308"/>
      <c r="O5" s="1308"/>
      <c r="P5" s="1309"/>
    </row>
    <row r="6" spans="1:34" s="1269" customFormat="1" ht="5.25" customHeight="1">
      <c r="A6" s="1274"/>
      <c r="B6" s="1279"/>
      <c r="C6" s="1279"/>
      <c r="D6" s="1279"/>
      <c r="E6" s="1279"/>
      <c r="F6" s="1279"/>
      <c r="G6" s="1279"/>
      <c r="H6" s="1276"/>
      <c r="I6" s="1308"/>
      <c r="J6" s="1308"/>
      <c r="K6" s="1308"/>
      <c r="L6" s="1276"/>
      <c r="M6" s="1308"/>
      <c r="N6" s="1308"/>
      <c r="O6" s="1308"/>
      <c r="P6" s="1309"/>
    </row>
    <row r="7" spans="1:34" ht="10.5" customHeight="1">
      <c r="A7" s="1280"/>
      <c r="B7" s="335"/>
      <c r="C7" s="335"/>
      <c r="D7" s="335"/>
      <c r="E7" s="335"/>
      <c r="F7" s="335"/>
      <c r="G7" s="335"/>
      <c r="H7" s="1281"/>
      <c r="I7" s="4243" t="s">
        <v>1123</v>
      </c>
      <c r="J7" s="4243"/>
      <c r="K7" s="4243"/>
      <c r="L7" s="1281"/>
      <c r="M7" s="4207" t="s">
        <v>739</v>
      </c>
      <c r="N7" s="4207"/>
      <c r="O7" s="4207"/>
      <c r="P7" s="1310"/>
      <c r="S7" s="1283"/>
    </row>
    <row r="8" spans="1:34" ht="9.75" customHeight="1">
      <c r="A8" s="1280"/>
      <c r="B8" s="1282"/>
      <c r="C8" s="1282"/>
      <c r="D8" s="1282"/>
      <c r="E8" s="1282"/>
      <c r="F8" s="1282"/>
      <c r="G8" s="1282"/>
      <c r="H8" s="593"/>
      <c r="I8" s="4318" t="s">
        <v>1124</v>
      </c>
      <c r="J8" s="4318"/>
      <c r="K8" s="4318"/>
      <c r="L8" s="1281"/>
      <c r="M8" s="4207" t="s">
        <v>1125</v>
      </c>
      <c r="N8" s="4207"/>
      <c r="O8" s="4207"/>
      <c r="P8" s="1310"/>
      <c r="S8" s="1283"/>
    </row>
    <row r="9" spans="1:34" ht="4.5" customHeight="1">
      <c r="A9" s="1280"/>
      <c r="B9" s="1282"/>
      <c r="C9" s="1282"/>
      <c r="D9" s="1282"/>
      <c r="E9" s="1282"/>
      <c r="F9" s="1282"/>
      <c r="G9" s="1282"/>
      <c r="H9" s="593"/>
      <c r="I9" s="1301"/>
      <c r="J9" s="1301"/>
      <c r="K9" s="1301"/>
      <c r="L9" s="1281"/>
      <c r="M9" s="1301"/>
      <c r="N9" s="1301"/>
      <c r="O9" s="1301"/>
      <c r="P9" s="1310"/>
    </row>
    <row r="10" spans="1:34" ht="11.25" customHeight="1">
      <c r="A10" s="1280"/>
      <c r="B10" s="2700" t="s">
        <v>1126</v>
      </c>
      <c r="C10" s="1283" t="s">
        <v>1127</v>
      </c>
      <c r="D10" s="1282"/>
      <c r="E10" s="1282"/>
      <c r="F10" s="1282"/>
      <c r="G10" s="1282"/>
      <c r="H10" s="593"/>
      <c r="I10" s="4207" t="s">
        <v>1128</v>
      </c>
      <c r="J10" s="4207"/>
      <c r="K10" s="4207"/>
      <c r="L10" s="1281"/>
      <c r="P10" s="1310"/>
    </row>
    <row r="11" spans="1:34" ht="11.25" customHeight="1">
      <c r="A11" s="1280"/>
      <c r="B11" s="1284"/>
      <c r="C11" s="1285" t="s">
        <v>1129</v>
      </c>
      <c r="D11" s="1282"/>
      <c r="E11" s="1282"/>
      <c r="F11" s="1282"/>
      <c r="G11" s="1282"/>
      <c r="H11" s="593"/>
      <c r="I11" s="4319" t="s">
        <v>1130</v>
      </c>
      <c r="J11" s="4319"/>
      <c r="K11" s="4319"/>
      <c r="L11" s="1281"/>
      <c r="P11" s="1310"/>
    </row>
    <row r="12" spans="1:34" ht="12.75" customHeight="1">
      <c r="A12" s="1280"/>
      <c r="B12" s="1284"/>
      <c r="C12" s="1285"/>
      <c r="D12" s="1282"/>
      <c r="E12" s="1282"/>
      <c r="F12" s="1282"/>
      <c r="G12" s="1282"/>
      <c r="H12" s="593"/>
      <c r="I12" s="514"/>
      <c r="J12" s="514"/>
      <c r="K12" s="1301">
        <v>1201</v>
      </c>
      <c r="L12" s="1281"/>
      <c r="M12" s="1301"/>
      <c r="N12" s="1301"/>
      <c r="O12" s="1301">
        <v>1202</v>
      </c>
      <c r="P12" s="1310"/>
    </row>
    <row r="13" spans="1:34" ht="9.75" customHeight="1">
      <c r="A13" s="1280"/>
      <c r="B13" s="1286"/>
      <c r="C13" s="1287" t="s">
        <v>1131</v>
      </c>
      <c r="D13" s="1288" t="s">
        <v>874</v>
      </c>
      <c r="E13" s="1288"/>
      <c r="F13" s="1288"/>
      <c r="G13" s="1282"/>
      <c r="H13" s="4298" t="s">
        <v>338</v>
      </c>
      <c r="I13" s="4230"/>
      <c r="J13" s="4231"/>
      <c r="K13" s="4232"/>
      <c r="L13" s="1313"/>
      <c r="M13" s="4230"/>
      <c r="N13" s="4231"/>
      <c r="O13" s="4232"/>
      <c r="P13" s="1310"/>
    </row>
    <row r="14" spans="1:34" ht="11.25" customHeight="1">
      <c r="A14" s="1280"/>
      <c r="B14" s="1286"/>
      <c r="C14" s="1286"/>
      <c r="D14" s="1290" t="s">
        <v>875</v>
      </c>
      <c r="E14" s="1290"/>
      <c r="F14" s="1290"/>
      <c r="G14" s="1282"/>
      <c r="H14" s="4207"/>
      <c r="I14" s="4233"/>
      <c r="J14" s="4234"/>
      <c r="K14" s="4235"/>
      <c r="L14" s="593"/>
      <c r="M14" s="4233"/>
      <c r="N14" s="4234"/>
      <c r="O14" s="4235"/>
      <c r="P14" s="1310"/>
    </row>
    <row r="15" spans="1:34" ht="5.25" customHeight="1">
      <c r="A15" s="1280"/>
      <c r="B15" s="1286"/>
      <c r="C15" s="1286"/>
      <c r="D15" s="1290"/>
      <c r="E15" s="1290"/>
      <c r="F15" s="1290"/>
      <c r="G15" s="1282"/>
      <c r="H15" s="1289"/>
      <c r="I15" s="1314"/>
      <c r="J15" s="1314"/>
      <c r="K15" s="1314"/>
      <c r="L15" s="593"/>
      <c r="M15" s="1314"/>
      <c r="N15" s="1314"/>
      <c r="O15" s="1314"/>
      <c r="P15" s="1310"/>
    </row>
    <row r="16" spans="1:34" ht="11.25" customHeight="1">
      <c r="A16" s="1280"/>
      <c r="B16" s="1286"/>
      <c r="C16" s="1287" t="s">
        <v>1132</v>
      </c>
      <c r="D16" s="1288" t="s">
        <v>1133</v>
      </c>
      <c r="E16" s="1288"/>
      <c r="F16" s="1288"/>
      <c r="G16" s="1282"/>
      <c r="H16" s="4298" t="s">
        <v>340</v>
      </c>
      <c r="I16" s="4230"/>
      <c r="J16" s="4231"/>
      <c r="K16" s="4232"/>
      <c r="L16" s="1313"/>
      <c r="M16" s="4230"/>
      <c r="N16" s="4231"/>
      <c r="O16" s="4232"/>
      <c r="P16" s="1310"/>
    </row>
    <row r="17" spans="1:16" ht="11.25" customHeight="1">
      <c r="A17" s="1280"/>
      <c r="B17" s="1286"/>
      <c r="C17" s="1286"/>
      <c r="D17" s="1291" t="s">
        <v>1134</v>
      </c>
      <c r="E17" s="1291"/>
      <c r="F17" s="1291"/>
      <c r="G17" s="1282"/>
      <c r="H17" s="4207"/>
      <c r="I17" s="4233"/>
      <c r="J17" s="4234"/>
      <c r="K17" s="4235"/>
      <c r="L17" s="593"/>
      <c r="M17" s="4233"/>
      <c r="N17" s="4234"/>
      <c r="O17" s="4235"/>
      <c r="P17" s="1310"/>
    </row>
    <row r="18" spans="1:16" ht="3.75" customHeight="1">
      <c r="A18" s="1280"/>
      <c r="B18" s="1286"/>
      <c r="C18" s="1286"/>
      <c r="D18" s="1290"/>
      <c r="E18" s="1290"/>
      <c r="F18" s="1290"/>
      <c r="G18" s="1282"/>
      <c r="H18" s="1289"/>
      <c r="I18" s="1314"/>
      <c r="J18" s="1314"/>
      <c r="K18" s="1314"/>
      <c r="L18" s="593"/>
      <c r="M18" s="358"/>
      <c r="N18" s="358"/>
      <c r="O18" s="358"/>
      <c r="P18" s="1310"/>
    </row>
    <row r="19" spans="1:16" ht="10.5" customHeight="1">
      <c r="A19" s="1280"/>
      <c r="B19" s="1286"/>
      <c r="C19" s="1286"/>
      <c r="D19" s="1288" t="s">
        <v>2682</v>
      </c>
      <c r="E19" s="1288"/>
      <c r="F19" s="1288"/>
      <c r="G19" s="1282"/>
      <c r="H19" s="1289"/>
      <c r="I19" s="1314"/>
      <c r="J19" s="1314"/>
      <c r="K19" s="1314"/>
      <c r="L19" s="593"/>
      <c r="M19" s="358"/>
      <c r="N19" s="358"/>
      <c r="O19" s="358"/>
      <c r="P19" s="1310"/>
    </row>
    <row r="20" spans="1:16" ht="10.5" customHeight="1">
      <c r="A20" s="1280"/>
      <c r="B20" s="1286"/>
      <c r="C20" s="1286"/>
      <c r="D20" s="1292" t="s">
        <v>2683</v>
      </c>
      <c r="E20" s="1292"/>
      <c r="F20" s="1292"/>
      <c r="G20" s="1282"/>
      <c r="H20" s="1289"/>
      <c r="I20" s="1314"/>
      <c r="J20" s="1314"/>
      <c r="K20" s="1314"/>
      <c r="L20" s="593"/>
      <c r="M20" s="358"/>
      <c r="N20" s="358"/>
      <c r="O20" s="358"/>
      <c r="P20" s="1310"/>
    </row>
    <row r="21" spans="1:16" ht="13.5" customHeight="1">
      <c r="A21" s="1280"/>
      <c r="B21" s="1286"/>
      <c r="C21" s="1286"/>
      <c r="D21" s="1290"/>
      <c r="E21" s="1290"/>
      <c r="F21" s="1290"/>
      <c r="G21" s="1282"/>
      <c r="H21" s="1289"/>
      <c r="I21" s="1314"/>
      <c r="J21" s="1314"/>
      <c r="K21" s="1315" t="s">
        <v>262</v>
      </c>
      <c r="L21" s="593"/>
      <c r="M21" s="358"/>
      <c r="N21" s="358"/>
      <c r="O21" s="358"/>
      <c r="P21" s="1310"/>
    </row>
    <row r="22" spans="1:16" ht="11.25" customHeight="1">
      <c r="A22" s="1280"/>
      <c r="B22" s="1286"/>
      <c r="C22" s="1286"/>
      <c r="D22" s="1288" t="s">
        <v>2684</v>
      </c>
      <c r="E22" s="1288"/>
      <c r="F22" s="1288"/>
      <c r="G22" s="1282"/>
      <c r="H22" s="905"/>
      <c r="J22" s="4236">
        <v>12</v>
      </c>
      <c r="K22" s="4220"/>
      <c r="L22" s="1313"/>
      <c r="M22" s="4327"/>
      <c r="N22" s="1314"/>
      <c r="O22" s="1314"/>
      <c r="P22" s="1310"/>
    </row>
    <row r="23" spans="1:16" ht="11.25" customHeight="1">
      <c r="A23" s="1280"/>
      <c r="B23" s="1286"/>
      <c r="C23" s="1286"/>
      <c r="D23" s="1290" t="s">
        <v>2685</v>
      </c>
      <c r="E23" s="1290"/>
      <c r="F23" s="1290"/>
      <c r="G23" s="1282"/>
      <c r="H23" s="905"/>
      <c r="J23" s="4236"/>
      <c r="K23" s="4220"/>
      <c r="L23" s="593"/>
      <c r="M23" s="4327"/>
      <c r="N23" s="1314"/>
      <c r="O23" s="1314"/>
      <c r="P23" s="1310"/>
    </row>
    <row r="24" spans="1:16" ht="4.5" customHeight="1">
      <c r="A24" s="1280"/>
      <c r="B24" s="1286"/>
      <c r="C24" s="1286"/>
      <c r="D24" s="1290"/>
      <c r="E24" s="1290"/>
      <c r="F24" s="1290"/>
      <c r="G24" s="1282"/>
      <c r="H24" s="1289"/>
      <c r="J24" s="1316"/>
      <c r="K24" s="1314"/>
      <c r="L24" s="593"/>
      <c r="M24" s="358"/>
      <c r="N24" s="358"/>
      <c r="O24" s="358"/>
      <c r="P24" s="1310"/>
    </row>
    <row r="25" spans="1:16" ht="11.25" customHeight="1">
      <c r="A25" s="1280"/>
      <c r="B25" s="1286"/>
      <c r="C25" s="1286"/>
      <c r="D25" s="1288" t="s">
        <v>1135</v>
      </c>
      <c r="E25" s="1288"/>
      <c r="F25" s="1288"/>
      <c r="G25" s="1282"/>
      <c r="H25" s="4207"/>
      <c r="J25" s="4236">
        <v>13</v>
      </c>
      <c r="K25" s="4220"/>
      <c r="L25" s="1313"/>
      <c r="M25" s="4327"/>
      <c r="N25" s="1314"/>
      <c r="O25" s="1314"/>
      <c r="P25" s="1310"/>
    </row>
    <row r="26" spans="1:16" ht="11.25" customHeight="1">
      <c r="A26" s="1280"/>
      <c r="B26" s="1286"/>
      <c r="C26" s="1286"/>
      <c r="D26" s="1290" t="s">
        <v>1136</v>
      </c>
      <c r="E26" s="1290"/>
      <c r="F26" s="1290"/>
      <c r="G26" s="1282"/>
      <c r="H26" s="4207"/>
      <c r="J26" s="4236"/>
      <c r="K26" s="4220"/>
      <c r="L26" s="593"/>
      <c r="M26" s="4327"/>
      <c r="N26" s="1314"/>
      <c r="O26" s="1314"/>
      <c r="P26" s="1310"/>
    </row>
    <row r="27" spans="1:16" ht="4.5" customHeight="1">
      <c r="A27" s="1280"/>
      <c r="B27" s="1286"/>
      <c r="C27" s="1286"/>
      <c r="D27" s="1290"/>
      <c r="E27" s="1290"/>
      <c r="F27" s="1290"/>
      <c r="G27" s="1282"/>
      <c r="H27" s="1289"/>
      <c r="J27" s="1316"/>
      <c r="K27" s="1314"/>
      <c r="L27" s="593"/>
      <c r="M27" s="358"/>
      <c r="N27" s="358"/>
      <c r="O27" s="358"/>
      <c r="P27" s="1310"/>
    </row>
    <row r="28" spans="1:16" ht="11.25" customHeight="1">
      <c r="A28" s="1280"/>
      <c r="B28" s="1286"/>
      <c r="C28" s="1286"/>
      <c r="D28" s="1288" t="s">
        <v>1137</v>
      </c>
      <c r="E28" s="1288"/>
      <c r="F28" s="1288"/>
      <c r="G28" s="1282"/>
      <c r="H28" s="4207"/>
      <c r="J28" s="4236">
        <v>14</v>
      </c>
      <c r="K28" s="4220"/>
      <c r="L28" s="1313"/>
      <c r="M28" s="4327"/>
      <c r="N28" s="1314"/>
      <c r="O28" s="1314"/>
      <c r="P28" s="1310"/>
    </row>
    <row r="29" spans="1:16" ht="11.25" customHeight="1">
      <c r="A29" s="1280"/>
      <c r="B29" s="1286"/>
      <c r="C29" s="1286"/>
      <c r="D29" s="1290" t="s">
        <v>1138</v>
      </c>
      <c r="E29" s="1290"/>
      <c r="F29" s="1290"/>
      <c r="G29" s="1282"/>
      <c r="H29" s="4207"/>
      <c r="J29" s="4236"/>
      <c r="K29" s="4220"/>
      <c r="L29" s="593"/>
      <c r="M29" s="4327"/>
      <c r="N29" s="1314"/>
      <c r="O29" s="1314"/>
      <c r="P29" s="1310"/>
    </row>
    <row r="30" spans="1:16" ht="9" customHeight="1">
      <c r="A30" s="1280"/>
      <c r="B30" s="1286"/>
      <c r="C30" s="1286"/>
      <c r="D30" s="1290"/>
      <c r="E30" s="1290"/>
      <c r="F30" s="1290"/>
      <c r="G30" s="1282"/>
      <c r="H30" s="1289"/>
      <c r="I30" s="1313"/>
      <c r="J30" s="1313"/>
      <c r="K30" s="1314"/>
      <c r="L30" s="593"/>
      <c r="M30" s="1314"/>
      <c r="N30" s="1314"/>
      <c r="O30" s="1314"/>
      <c r="P30" s="1310"/>
    </row>
    <row r="31" spans="1:16" ht="11.25" customHeight="1">
      <c r="A31" s="1280"/>
      <c r="B31" s="1286"/>
      <c r="C31" s="1286"/>
      <c r="D31" s="1290"/>
      <c r="E31" s="1290"/>
      <c r="F31" s="1290"/>
      <c r="G31" s="1282"/>
      <c r="H31" s="1289"/>
      <c r="I31" s="1313"/>
      <c r="J31" s="1313"/>
      <c r="K31" s="4320">
        <v>100</v>
      </c>
      <c r="L31" s="593"/>
      <c r="M31" s="1314"/>
      <c r="N31" s="1314"/>
      <c r="O31" s="1314"/>
      <c r="P31" s="1310"/>
    </row>
    <row r="32" spans="1:16" ht="11.25" customHeight="1">
      <c r="A32" s="1280"/>
      <c r="B32" s="1286"/>
      <c r="C32" s="1286"/>
      <c r="D32" s="1290"/>
      <c r="E32" s="1290"/>
      <c r="F32" s="1290"/>
      <c r="G32" s="1282"/>
      <c r="H32" s="1289"/>
      <c r="I32" s="1314"/>
      <c r="J32" s="1314"/>
      <c r="K32" s="4320"/>
      <c r="L32" s="593"/>
      <c r="M32" s="358"/>
      <c r="N32" s="358"/>
      <c r="O32" s="358"/>
      <c r="P32" s="1310"/>
    </row>
    <row r="33" spans="1:16" ht="11.25" customHeight="1">
      <c r="A33" s="1280"/>
      <c r="B33" s="1286"/>
      <c r="C33" s="1286"/>
      <c r="D33" s="1290"/>
      <c r="E33" s="1290"/>
      <c r="F33" s="1290"/>
      <c r="G33" s="1282"/>
      <c r="H33" s="1289"/>
      <c r="I33" s="1314"/>
      <c r="J33" s="1314"/>
      <c r="K33" s="1317"/>
      <c r="L33" s="593"/>
      <c r="M33" s="358"/>
      <c r="N33" s="358"/>
      <c r="O33" s="358"/>
      <c r="P33" s="1310"/>
    </row>
    <row r="34" spans="1:16" ht="11.25" customHeight="1">
      <c r="A34" s="1280"/>
      <c r="B34" s="1286"/>
      <c r="C34" s="1293" t="s">
        <v>252</v>
      </c>
      <c r="D34" s="1288" t="s">
        <v>1139</v>
      </c>
      <c r="E34" s="1288"/>
      <c r="F34" s="1288"/>
      <c r="G34" s="1282"/>
      <c r="H34" s="4207">
        <v>15</v>
      </c>
      <c r="I34" s="4230"/>
      <c r="J34" s="4231"/>
      <c r="K34" s="4232"/>
      <c r="L34" s="1313"/>
      <c r="M34" s="4230"/>
      <c r="N34" s="4231"/>
      <c r="O34" s="4232"/>
      <c r="P34" s="1310"/>
    </row>
    <row r="35" spans="1:16" ht="11.25" customHeight="1">
      <c r="A35" s="1280"/>
      <c r="B35" s="1286"/>
      <c r="C35" s="1286"/>
      <c r="D35" s="1292" t="s">
        <v>1140</v>
      </c>
      <c r="E35" s="1292"/>
      <c r="F35" s="1292"/>
      <c r="G35" s="1282"/>
      <c r="H35" s="4207"/>
      <c r="I35" s="4233"/>
      <c r="J35" s="4234"/>
      <c r="K35" s="4235"/>
      <c r="L35" s="593"/>
      <c r="M35" s="4233"/>
      <c r="N35" s="4234"/>
      <c r="O35" s="4235"/>
      <c r="P35" s="1310"/>
    </row>
    <row r="36" spans="1:16" ht="6.75" customHeight="1">
      <c r="A36" s="1280"/>
      <c r="B36" s="1286"/>
      <c r="C36" s="1286"/>
      <c r="D36" s="1290"/>
      <c r="E36" s="1290"/>
      <c r="F36" s="1290"/>
      <c r="G36" s="1282"/>
      <c r="H36" s="1289"/>
      <c r="I36" s="1314"/>
      <c r="J36" s="1314"/>
      <c r="K36" s="1317"/>
      <c r="L36" s="593"/>
      <c r="M36" s="358"/>
      <c r="N36" s="358"/>
      <c r="O36" s="358"/>
      <c r="P36" s="1310"/>
    </row>
    <row r="37" spans="1:16" ht="11.25" customHeight="1">
      <c r="A37" s="1280"/>
      <c r="B37" s="1286"/>
      <c r="C37" s="1293" t="s">
        <v>255</v>
      </c>
      <c r="D37" s="1288" t="s">
        <v>1141</v>
      </c>
      <c r="E37" s="1288"/>
      <c r="F37" s="1288"/>
      <c r="G37" s="1282"/>
      <c r="H37" s="4207">
        <v>16</v>
      </c>
      <c r="I37" s="4230"/>
      <c r="J37" s="4231"/>
      <c r="K37" s="4232"/>
      <c r="L37" s="1313"/>
      <c r="M37" s="4230"/>
      <c r="N37" s="4231"/>
      <c r="O37" s="4232"/>
      <c r="P37" s="1310"/>
    </row>
    <row r="38" spans="1:16" ht="11.25" customHeight="1">
      <c r="A38" s="1280"/>
      <c r="B38" s="1286"/>
      <c r="C38" s="1286"/>
      <c r="D38" s="1292" t="s">
        <v>1142</v>
      </c>
      <c r="E38" s="1292"/>
      <c r="F38" s="1292"/>
      <c r="G38" s="1282"/>
      <c r="H38" s="4207"/>
      <c r="I38" s="4233"/>
      <c r="J38" s="4234"/>
      <c r="K38" s="4235"/>
      <c r="L38" s="593"/>
      <c r="M38" s="4233"/>
      <c r="N38" s="4234"/>
      <c r="O38" s="4235"/>
      <c r="P38" s="1310"/>
    </row>
    <row r="39" spans="1:16" ht="15" customHeight="1">
      <c r="A39" s="1280"/>
      <c r="B39" s="1286"/>
      <c r="C39" s="1286"/>
      <c r="D39" s="1290"/>
      <c r="E39" s="1290"/>
      <c r="F39" s="1290"/>
      <c r="G39" s="1282"/>
      <c r="H39" s="1289"/>
      <c r="I39" s="1314"/>
      <c r="J39" s="1314"/>
      <c r="K39" s="1317"/>
      <c r="L39" s="593"/>
      <c r="M39" s="358"/>
      <c r="N39" s="358"/>
      <c r="O39" s="358"/>
      <c r="P39" s="1310"/>
    </row>
    <row r="40" spans="1:16" ht="11.25" customHeight="1">
      <c r="A40" s="1280"/>
      <c r="B40" s="1286"/>
      <c r="C40" s="1287" t="s">
        <v>1143</v>
      </c>
      <c r="D40" s="1288" t="s">
        <v>1144</v>
      </c>
      <c r="E40" s="1288"/>
      <c r="F40" s="1288"/>
      <c r="G40" s="1282"/>
      <c r="H40" s="4207">
        <v>17</v>
      </c>
      <c r="I40" s="4230"/>
      <c r="J40" s="4231"/>
      <c r="K40" s="4232"/>
      <c r="L40" s="1313"/>
      <c r="M40" s="4230"/>
      <c r="N40" s="4231"/>
      <c r="O40" s="4232"/>
      <c r="P40" s="1310"/>
    </row>
    <row r="41" spans="1:16" ht="11.25" customHeight="1">
      <c r="A41" s="1280"/>
      <c r="B41" s="1286"/>
      <c r="C41" s="1286"/>
      <c r="D41" s="1291" t="s">
        <v>1145</v>
      </c>
      <c r="E41" s="1291"/>
      <c r="F41" s="1291"/>
      <c r="G41" s="1282"/>
      <c r="H41" s="4207"/>
      <c r="I41" s="4233"/>
      <c r="J41" s="4234"/>
      <c r="K41" s="4235"/>
      <c r="L41" s="593"/>
      <c r="M41" s="4233"/>
      <c r="N41" s="4234"/>
      <c r="O41" s="4235"/>
      <c r="P41" s="1310"/>
    </row>
    <row r="42" spans="1:16" ht="11.25" customHeight="1">
      <c r="A42" s="1280"/>
      <c r="B42" s="1286"/>
      <c r="C42" s="1286"/>
      <c r="D42" s="1290"/>
      <c r="E42" s="1290"/>
      <c r="F42" s="1290"/>
      <c r="G42" s="1282"/>
      <c r="H42" s="1289"/>
      <c r="I42" s="1314"/>
      <c r="J42" s="1314"/>
      <c r="K42" s="1317"/>
      <c r="L42" s="593"/>
      <c r="M42" s="358"/>
      <c r="N42" s="358"/>
      <c r="O42" s="358"/>
      <c r="P42" s="1310"/>
    </row>
    <row r="43" spans="1:16" ht="11.25" customHeight="1">
      <c r="A43" s="1280"/>
      <c r="B43" s="1286"/>
      <c r="C43" s="1293"/>
      <c r="D43" s="1288" t="s">
        <v>1146</v>
      </c>
      <c r="E43" s="1288"/>
      <c r="F43" s="1288"/>
      <c r="G43" s="1282"/>
      <c r="H43" s="1289"/>
      <c r="I43" s="1314"/>
      <c r="J43" s="1314"/>
      <c r="K43" s="1317"/>
      <c r="L43" s="593"/>
      <c r="M43" s="358"/>
      <c r="N43" s="358"/>
      <c r="O43" s="358"/>
      <c r="P43" s="1310"/>
    </row>
    <row r="44" spans="1:16" ht="11.25" customHeight="1">
      <c r="A44" s="1280"/>
      <c r="B44" s="1286"/>
      <c r="C44" s="1286"/>
      <c r="D44" s="1294" t="s">
        <v>2686</v>
      </c>
      <c r="E44" s="1292"/>
      <c r="F44" s="1292"/>
      <c r="G44" s="1282"/>
      <c r="H44" s="1289"/>
      <c r="I44" s="1314"/>
      <c r="J44" s="1314"/>
      <c r="K44" s="1317"/>
      <c r="L44" s="593"/>
      <c r="M44" s="358"/>
      <c r="N44" s="358"/>
      <c r="O44" s="358"/>
      <c r="P44" s="1310"/>
    </row>
    <row r="45" spans="1:16" ht="11.25" customHeight="1">
      <c r="A45" s="1280"/>
      <c r="B45" s="1286"/>
      <c r="C45" s="1286"/>
      <c r="D45" s="1292" t="s">
        <v>2687</v>
      </c>
      <c r="E45" s="1292"/>
      <c r="F45" s="1292"/>
      <c r="G45" s="1282"/>
      <c r="H45" s="1289"/>
      <c r="I45" s="1314"/>
      <c r="J45" s="1314"/>
      <c r="K45" s="1317"/>
      <c r="L45" s="593"/>
      <c r="M45" s="358"/>
      <c r="N45" s="358"/>
      <c r="O45" s="358"/>
      <c r="P45" s="1310"/>
    </row>
    <row r="46" spans="1:16" ht="13.5" customHeight="1">
      <c r="A46" s="1280"/>
      <c r="B46" s="1286"/>
      <c r="C46" s="1286"/>
      <c r="D46" s="1290"/>
      <c r="E46" s="1290"/>
      <c r="F46" s="1290"/>
      <c r="G46" s="1282"/>
      <c r="H46" s="1289"/>
      <c r="I46" s="1314"/>
      <c r="J46" s="1314"/>
      <c r="K46" s="1315" t="s">
        <v>262</v>
      </c>
      <c r="L46" s="593"/>
      <c r="M46" s="358"/>
      <c r="N46" s="358"/>
      <c r="O46" s="358"/>
      <c r="P46" s="1310"/>
    </row>
    <row r="47" spans="1:16" ht="11.25" customHeight="1">
      <c r="A47" s="1280"/>
      <c r="B47" s="1286"/>
      <c r="C47" s="1286"/>
      <c r="D47" s="1288" t="s">
        <v>1147</v>
      </c>
      <c r="E47" s="1288"/>
      <c r="F47" s="1288"/>
      <c r="G47" s="1282"/>
      <c r="H47" s="905"/>
      <c r="J47" s="4236">
        <v>18</v>
      </c>
      <c r="K47" s="4220"/>
      <c r="L47" s="1313"/>
      <c r="M47" s="4327"/>
      <c r="N47" s="1314"/>
      <c r="O47" s="1314"/>
      <c r="P47" s="1310"/>
    </row>
    <row r="48" spans="1:16" ht="11.25" customHeight="1">
      <c r="A48" s="1280"/>
      <c r="B48" s="1286"/>
      <c r="C48" s="1286"/>
      <c r="D48" s="1290" t="s">
        <v>1148</v>
      </c>
      <c r="E48" s="1290"/>
      <c r="F48" s="1290"/>
      <c r="G48" s="1282"/>
      <c r="H48" s="905"/>
      <c r="J48" s="4236"/>
      <c r="K48" s="4220"/>
      <c r="L48" s="593"/>
      <c r="M48" s="4327"/>
      <c r="N48" s="1314"/>
      <c r="O48" s="1314"/>
      <c r="P48" s="1310"/>
    </row>
    <row r="49" spans="1:16" ht="4.5" customHeight="1">
      <c r="A49" s="1280"/>
      <c r="B49" s="1286"/>
      <c r="C49" s="1286"/>
      <c r="D49" s="1290"/>
      <c r="E49" s="1290"/>
      <c r="F49" s="1290"/>
      <c r="G49" s="1282"/>
      <c r="H49" s="1289"/>
      <c r="J49" s="1316"/>
      <c r="K49" s="1314"/>
      <c r="L49" s="593"/>
      <c r="M49" s="358"/>
      <c r="N49" s="358"/>
      <c r="O49" s="358"/>
      <c r="P49" s="1310"/>
    </row>
    <row r="50" spans="1:16" ht="11.25" customHeight="1">
      <c r="A50" s="1280"/>
      <c r="B50" s="1286"/>
      <c r="C50" s="1286"/>
      <c r="D50" s="1288" t="s">
        <v>1149</v>
      </c>
      <c r="E50" s="1288"/>
      <c r="F50" s="1288"/>
      <c r="G50" s="1282"/>
      <c r="H50" s="4207"/>
      <c r="J50" s="4236">
        <v>19</v>
      </c>
      <c r="K50" s="4220"/>
      <c r="L50" s="1313"/>
      <c r="M50" s="4327"/>
      <c r="N50" s="1314"/>
      <c r="O50" s="1314"/>
      <c r="P50" s="1310"/>
    </row>
    <row r="51" spans="1:16" ht="11.25" customHeight="1">
      <c r="A51" s="1280"/>
      <c r="B51" s="1286"/>
      <c r="C51" s="1286"/>
      <c r="D51" s="1290" t="s">
        <v>1150</v>
      </c>
      <c r="E51" s="1290"/>
      <c r="F51" s="1290"/>
      <c r="G51" s="1282"/>
      <c r="H51" s="4207"/>
      <c r="J51" s="4236"/>
      <c r="K51" s="4220"/>
      <c r="L51" s="593"/>
      <c r="M51" s="4327"/>
      <c r="N51" s="1314"/>
      <c r="O51" s="1314"/>
      <c r="P51" s="1310"/>
    </row>
    <row r="52" spans="1:16" ht="11.25" customHeight="1">
      <c r="A52" s="1280"/>
      <c r="B52" s="1286"/>
      <c r="C52" s="1286"/>
      <c r="D52" s="1290"/>
      <c r="E52" s="1290"/>
      <c r="F52" s="1290"/>
      <c r="G52" s="1282"/>
      <c r="H52" s="1289"/>
      <c r="I52" s="1314"/>
      <c r="J52" s="1314"/>
      <c r="K52" s="1317"/>
      <c r="L52" s="593"/>
      <c r="M52" s="358"/>
      <c r="N52" s="358"/>
      <c r="O52" s="358"/>
      <c r="P52" s="1310"/>
    </row>
    <row r="53" spans="1:16" ht="4.5" customHeight="1">
      <c r="A53" s="1295"/>
      <c r="B53" s="396"/>
      <c r="C53" s="396"/>
      <c r="D53" s="1296"/>
      <c r="E53" s="1296"/>
      <c r="F53" s="1296"/>
      <c r="G53" s="1297"/>
      <c r="H53" s="1298"/>
      <c r="I53" s="1318"/>
      <c r="J53" s="1318"/>
      <c r="K53" s="1319"/>
      <c r="L53" s="1320"/>
      <c r="M53" s="1321"/>
      <c r="N53" s="1321"/>
      <c r="O53" s="1321"/>
      <c r="P53" s="1322"/>
    </row>
    <row r="54" spans="1:16" ht="11.25" customHeight="1">
      <c r="A54" s="1295"/>
      <c r="B54" s="2879" t="s">
        <v>2669</v>
      </c>
      <c r="C54" s="396"/>
      <c r="D54" s="1296"/>
      <c r="E54" s="1296"/>
      <c r="F54" s="1296"/>
      <c r="G54" s="1297"/>
      <c r="H54" s="1298"/>
      <c r="I54" s="1318"/>
      <c r="J54" s="1318"/>
      <c r="K54" s="1319"/>
      <c r="L54" s="1320"/>
      <c r="M54" s="1321"/>
      <c r="N54" s="1321"/>
      <c r="O54" s="1321"/>
      <c r="P54" s="1322"/>
    </row>
    <row r="55" spans="1:16" ht="4.5" customHeight="1">
      <c r="A55" s="1295"/>
      <c r="B55" s="396"/>
      <c r="C55" s="396"/>
      <c r="D55" s="1296"/>
      <c r="E55" s="1296"/>
      <c r="F55" s="1296"/>
      <c r="G55" s="1297"/>
      <c r="H55" s="1298"/>
      <c r="I55" s="1318"/>
      <c r="J55" s="1318"/>
      <c r="K55" s="1319"/>
      <c r="L55" s="1320"/>
      <c r="M55" s="1321"/>
      <c r="N55" s="1321"/>
      <c r="O55" s="1321"/>
      <c r="P55" s="1322"/>
    </row>
    <row r="56" spans="1:16" ht="10.5" customHeight="1">
      <c r="A56" s="1295"/>
      <c r="B56" s="1299" t="s">
        <v>1151</v>
      </c>
      <c r="C56" s="396"/>
      <c r="D56" s="1296"/>
      <c r="E56" s="1296"/>
      <c r="F56" s="1296"/>
      <c r="G56" s="1297"/>
      <c r="H56" s="1298"/>
      <c r="I56" s="1318"/>
      <c r="J56" s="1318"/>
      <c r="K56" s="1319"/>
      <c r="L56" s="1320"/>
      <c r="M56" s="1321"/>
      <c r="N56" s="1321"/>
      <c r="O56" s="1321"/>
      <c r="P56" s="1322"/>
    </row>
    <row r="57" spans="1:16" ht="10.5" customHeight="1">
      <c r="A57" s="1295"/>
      <c r="B57" s="1299" t="s">
        <v>2688</v>
      </c>
      <c r="C57" s="396"/>
      <c r="D57" s="1296"/>
      <c r="E57" s="1296"/>
      <c r="F57" s="1296"/>
      <c r="G57" s="1297"/>
      <c r="H57" s="1298"/>
      <c r="I57" s="1318"/>
      <c r="J57" s="1318"/>
      <c r="K57" s="1319"/>
      <c r="L57" s="1320"/>
      <c r="M57" s="1321"/>
      <c r="N57" s="1321"/>
      <c r="O57" s="1321"/>
      <c r="P57" s="1322"/>
    </row>
    <row r="58" spans="1:16" ht="10.5" customHeight="1">
      <c r="A58" s="1295"/>
      <c r="B58" s="1300" t="s">
        <v>2689</v>
      </c>
      <c r="C58" s="396"/>
      <c r="D58" s="1296"/>
      <c r="E58" s="1296"/>
      <c r="F58" s="1296"/>
      <c r="G58" s="1297"/>
      <c r="H58" s="1298"/>
      <c r="I58" s="1318"/>
      <c r="J58" s="1318"/>
      <c r="K58" s="1319"/>
      <c r="L58" s="1320"/>
      <c r="M58" s="1321"/>
      <c r="N58" s="1321"/>
      <c r="O58" s="1321"/>
      <c r="P58" s="1322"/>
    </row>
    <row r="59" spans="1:16" ht="10.5" customHeight="1">
      <c r="A59" s="1295"/>
      <c r="B59" s="1300" t="s">
        <v>1152</v>
      </c>
      <c r="C59" s="396"/>
      <c r="D59" s="1296"/>
      <c r="E59" s="1296"/>
      <c r="F59" s="1296"/>
      <c r="G59" s="1297"/>
      <c r="H59" s="1298"/>
      <c r="I59" s="1318"/>
      <c r="J59" s="1318"/>
      <c r="K59" s="1319"/>
      <c r="L59" s="1320"/>
      <c r="M59" s="1321"/>
      <c r="N59" s="1321"/>
      <c r="O59" s="1321"/>
      <c r="P59" s="1322"/>
    </row>
    <row r="60" spans="1:16" ht="4.5" customHeight="1">
      <c r="A60" s="1295"/>
      <c r="B60" s="396"/>
      <c r="C60" s="396"/>
      <c r="D60" s="1296"/>
      <c r="E60" s="1296"/>
      <c r="F60" s="1296"/>
      <c r="G60" s="1297"/>
      <c r="H60" s="1298"/>
      <c r="I60" s="1318"/>
      <c r="J60" s="1318"/>
      <c r="K60" s="1319"/>
      <c r="L60" s="1320"/>
      <c r="M60" s="1321"/>
      <c r="N60" s="1321"/>
      <c r="O60" s="1321"/>
      <c r="P60" s="1322"/>
    </row>
    <row r="61" spans="1:16" ht="11.25" customHeight="1">
      <c r="A61" s="1280"/>
      <c r="B61" s="1286"/>
      <c r="C61" s="1286"/>
      <c r="D61" s="1290"/>
      <c r="E61" s="1290"/>
      <c r="F61" s="1290"/>
      <c r="G61" s="1282"/>
      <c r="H61" s="1289"/>
      <c r="I61" s="1314"/>
      <c r="J61" s="1314"/>
      <c r="K61" s="1317"/>
      <c r="L61" s="593"/>
      <c r="M61" s="358"/>
      <c r="N61" s="358"/>
      <c r="O61" s="358"/>
      <c r="P61" s="1310"/>
    </row>
    <row r="62" spans="1:16" ht="9.75" customHeight="1">
      <c r="A62" s="1280"/>
      <c r="B62" s="1286"/>
      <c r="C62" s="1287" t="s">
        <v>1153</v>
      </c>
      <c r="D62" s="1301" t="s">
        <v>1154</v>
      </c>
      <c r="E62" s="1301"/>
      <c r="F62" s="1301"/>
      <c r="G62" s="1282"/>
      <c r="H62" s="4207">
        <v>20</v>
      </c>
      <c r="I62" s="4230"/>
      <c r="J62" s="4231"/>
      <c r="K62" s="4232"/>
      <c r="L62" s="1313"/>
      <c r="M62" s="4230"/>
      <c r="N62" s="4231"/>
      <c r="O62" s="4232"/>
      <c r="P62" s="1310"/>
    </row>
    <row r="63" spans="1:16" ht="11.25" customHeight="1">
      <c r="A63" s="1280"/>
      <c r="B63" s="1286"/>
      <c r="C63" s="1286"/>
      <c r="D63" s="1302" t="s">
        <v>2690</v>
      </c>
      <c r="E63" s="1302"/>
      <c r="F63" s="1302"/>
      <c r="G63" s="1282"/>
      <c r="H63" s="4207"/>
      <c r="I63" s="4233"/>
      <c r="J63" s="4234"/>
      <c r="K63" s="4235"/>
      <c r="L63" s="593"/>
      <c r="M63" s="4233"/>
      <c r="N63" s="4234"/>
      <c r="O63" s="4235"/>
      <c r="P63" s="1310"/>
    </row>
    <row r="64" spans="1:16" ht="11.25" customHeight="1">
      <c r="A64" s="1280"/>
      <c r="B64" s="1286"/>
      <c r="C64" s="1286"/>
      <c r="D64" s="1303" t="s">
        <v>1155</v>
      </c>
      <c r="E64" s="1304"/>
      <c r="F64" s="1304"/>
      <c r="G64" s="1282"/>
      <c r="H64" s="1289"/>
      <c r="I64" s="1316"/>
      <c r="J64" s="1316"/>
      <c r="K64" s="1316"/>
      <c r="L64" s="593"/>
      <c r="M64" s="1316"/>
      <c r="N64" s="1316"/>
      <c r="O64" s="1316"/>
      <c r="P64" s="1310"/>
    </row>
    <row r="65" spans="1:16" ht="11.25" customHeight="1">
      <c r="A65" s="1280"/>
      <c r="B65" s="1286"/>
      <c r="C65" s="1286"/>
      <c r="D65" s="1303" t="s">
        <v>1156</v>
      </c>
      <c r="E65" s="1304"/>
      <c r="F65" s="1304"/>
      <c r="G65" s="1282"/>
      <c r="H65" s="1289"/>
      <c r="I65" s="1316"/>
      <c r="J65" s="1316"/>
      <c r="K65" s="1316"/>
      <c r="L65" s="593"/>
      <c r="M65" s="1316"/>
      <c r="N65" s="1316"/>
      <c r="O65" s="1316"/>
      <c r="P65" s="1310"/>
    </row>
    <row r="66" spans="1:16" ht="12" customHeight="1">
      <c r="A66" s="1280"/>
      <c r="B66" s="1286"/>
      <c r="C66" s="1286"/>
      <c r="D66" s="1290"/>
      <c r="E66" s="1290"/>
      <c r="F66" s="1290"/>
      <c r="G66" s="1282"/>
      <c r="H66" s="1289"/>
      <c r="I66" s="1314"/>
      <c r="J66" s="1314"/>
      <c r="K66" s="1314"/>
      <c r="L66" s="593"/>
      <c r="M66" s="1314"/>
      <c r="N66" s="1314"/>
      <c r="O66" s="1314"/>
      <c r="P66" s="1310"/>
    </row>
    <row r="67" spans="1:16" ht="11.25" customHeight="1">
      <c r="A67" s="1280"/>
      <c r="B67" s="1286"/>
      <c r="C67" s="1287" t="s">
        <v>1157</v>
      </c>
      <c r="D67" s="1288" t="s">
        <v>1158</v>
      </c>
      <c r="E67" s="1288"/>
      <c r="F67" s="1288"/>
      <c r="G67" s="1282"/>
      <c r="H67" s="4207">
        <v>21</v>
      </c>
      <c r="I67" s="4230"/>
      <c r="J67" s="4231"/>
      <c r="K67" s="4232"/>
      <c r="L67" s="1313"/>
      <c r="M67" s="4230"/>
      <c r="N67" s="4231"/>
      <c r="O67" s="4232"/>
      <c r="P67" s="1310"/>
    </row>
    <row r="68" spans="1:16" ht="11.25" customHeight="1">
      <c r="A68" s="1280"/>
      <c r="B68" s="1286"/>
      <c r="C68" s="1286"/>
      <c r="D68" s="1291" t="s">
        <v>1159</v>
      </c>
      <c r="E68" s="1291"/>
      <c r="F68" s="1291"/>
      <c r="G68" s="1282"/>
      <c r="H68" s="4207"/>
      <c r="I68" s="4233"/>
      <c r="J68" s="4234"/>
      <c r="K68" s="4235"/>
      <c r="L68" s="593"/>
      <c r="M68" s="4233"/>
      <c r="N68" s="4234"/>
      <c r="O68" s="4235"/>
      <c r="P68" s="1310"/>
    </row>
    <row r="69" spans="1:16" ht="3.75" customHeight="1">
      <c r="A69" s="1280"/>
      <c r="B69" s="1286"/>
      <c r="C69" s="1286"/>
      <c r="D69" s="1290"/>
      <c r="E69" s="1290"/>
      <c r="F69" s="1290"/>
      <c r="G69" s="1282"/>
      <c r="H69" s="1289"/>
      <c r="I69" s="1314"/>
      <c r="J69" s="1314"/>
      <c r="K69" s="1314"/>
      <c r="L69" s="593"/>
      <c r="M69" s="358"/>
      <c r="N69" s="358"/>
      <c r="O69" s="358"/>
      <c r="P69" s="1310"/>
    </row>
    <row r="70" spans="1:16" ht="13.5" customHeight="1">
      <c r="A70" s="1280"/>
      <c r="B70" s="1286"/>
      <c r="C70" s="1286"/>
      <c r="D70" s="1290"/>
      <c r="E70" s="1290"/>
      <c r="F70" s="1290"/>
      <c r="G70" s="1282"/>
      <c r="H70" s="1289"/>
      <c r="I70" s="1314"/>
      <c r="J70" s="1314"/>
      <c r="K70" s="1315" t="s">
        <v>262</v>
      </c>
      <c r="L70" s="593"/>
      <c r="M70" s="358"/>
      <c r="N70" s="358"/>
      <c r="O70" s="358"/>
      <c r="P70" s="1310"/>
    </row>
    <row r="71" spans="1:16" ht="11.25" customHeight="1">
      <c r="A71" s="1280"/>
      <c r="B71" s="1286"/>
      <c r="C71" s="1293" t="s">
        <v>252</v>
      </c>
      <c r="D71" s="1288" t="s">
        <v>1160</v>
      </c>
      <c r="E71" s="1288"/>
      <c r="F71" s="1288"/>
      <c r="G71" s="1282"/>
      <c r="H71" s="905"/>
      <c r="J71" s="4236">
        <v>22</v>
      </c>
      <c r="K71" s="4220"/>
      <c r="L71" s="1313"/>
      <c r="M71" s="4327"/>
      <c r="N71" s="1314"/>
      <c r="O71" s="1314"/>
      <c r="P71" s="1310"/>
    </row>
    <row r="72" spans="1:16" ht="11.25" customHeight="1">
      <c r="A72" s="1280"/>
      <c r="B72" s="1286"/>
      <c r="C72" s="1286"/>
      <c r="D72" s="1290" t="s">
        <v>1161</v>
      </c>
      <c r="E72" s="1290"/>
      <c r="F72" s="1290"/>
      <c r="G72" s="1282"/>
      <c r="H72" s="905"/>
      <c r="J72" s="4236"/>
      <c r="K72" s="4220"/>
      <c r="L72" s="593"/>
      <c r="M72" s="4327"/>
      <c r="N72" s="1314"/>
      <c r="O72" s="1314"/>
      <c r="P72" s="1310"/>
    </row>
    <row r="73" spans="1:16" ht="4.5" customHeight="1">
      <c r="A73" s="1280"/>
      <c r="B73" s="1286"/>
      <c r="C73" s="1286"/>
      <c r="D73" s="1290"/>
      <c r="E73" s="1290"/>
      <c r="F73" s="1290"/>
      <c r="G73" s="1282"/>
      <c r="H73" s="1289"/>
      <c r="J73" s="1316"/>
      <c r="K73" s="1314"/>
      <c r="L73" s="593"/>
      <c r="M73" s="358"/>
      <c r="N73" s="358"/>
      <c r="O73" s="358"/>
      <c r="P73" s="1310"/>
    </row>
    <row r="74" spans="1:16" ht="11.25" customHeight="1">
      <c r="A74" s="1280"/>
      <c r="B74" s="1286"/>
      <c r="C74" s="1293" t="s">
        <v>255</v>
      </c>
      <c r="D74" s="1288" t="s">
        <v>1162</v>
      </c>
      <c r="E74" s="1288"/>
      <c r="F74" s="1288"/>
      <c r="G74" s="1282"/>
      <c r="H74" s="4207"/>
      <c r="J74" s="4236">
        <v>23</v>
      </c>
      <c r="K74" s="4220"/>
      <c r="L74" s="1313"/>
      <c r="M74" s="4327"/>
      <c r="N74" s="1314"/>
      <c r="O74" s="1314"/>
      <c r="P74" s="1310"/>
    </row>
    <row r="75" spans="1:16" ht="11.25" customHeight="1">
      <c r="A75" s="1280"/>
      <c r="B75" s="1286"/>
      <c r="C75" s="1286"/>
      <c r="D75" s="1290" t="s">
        <v>1163</v>
      </c>
      <c r="E75" s="1290"/>
      <c r="F75" s="1290"/>
      <c r="G75" s="1282"/>
      <c r="H75" s="4207"/>
      <c r="J75" s="4236"/>
      <c r="K75" s="4220"/>
      <c r="L75" s="593"/>
      <c r="M75" s="4327"/>
      <c r="N75" s="1314"/>
      <c r="O75" s="1314"/>
      <c r="P75" s="1310"/>
    </row>
    <row r="76" spans="1:16" ht="4.5" customHeight="1">
      <c r="A76" s="1280"/>
      <c r="B76" s="1286"/>
      <c r="C76" s="1286"/>
      <c r="D76" s="1290"/>
      <c r="E76" s="1290"/>
      <c r="F76" s="1290"/>
      <c r="G76" s="1282"/>
      <c r="H76" s="1289"/>
      <c r="J76" s="1316"/>
      <c r="K76" s="1314"/>
      <c r="L76" s="593"/>
      <c r="M76" s="358"/>
      <c r="N76" s="358"/>
      <c r="O76" s="358"/>
      <c r="P76" s="1310"/>
    </row>
    <row r="77" spans="1:16" ht="11.25" customHeight="1">
      <c r="A77" s="1280"/>
      <c r="B77" s="1286"/>
      <c r="C77" s="1293" t="s">
        <v>287</v>
      </c>
      <c r="D77" s="1288" t="s">
        <v>1164</v>
      </c>
      <c r="E77" s="1288"/>
      <c r="F77" s="1288"/>
      <c r="G77" s="1282"/>
      <c r="H77" s="4207"/>
      <c r="J77" s="4236">
        <v>24</v>
      </c>
      <c r="K77" s="4220"/>
      <c r="L77" s="1313"/>
      <c r="M77" s="4327"/>
      <c r="N77" s="1314"/>
      <c r="O77" s="1314"/>
      <c r="P77" s="1310"/>
    </row>
    <row r="78" spans="1:16" ht="11.25" customHeight="1">
      <c r="A78" s="1280"/>
      <c r="B78" s="1286"/>
      <c r="C78" s="1286"/>
      <c r="D78" s="1290" t="s">
        <v>1165</v>
      </c>
      <c r="E78" s="1290"/>
      <c r="F78" s="1290"/>
      <c r="G78" s="1282"/>
      <c r="H78" s="4207"/>
      <c r="J78" s="4236"/>
      <c r="K78" s="4220"/>
      <c r="L78" s="593"/>
      <c r="M78" s="4327"/>
      <c r="N78" s="1314"/>
      <c r="O78" s="1314"/>
      <c r="P78" s="1310"/>
    </row>
    <row r="79" spans="1:16" ht="9" customHeight="1">
      <c r="A79" s="1280"/>
      <c r="B79" s="1286"/>
      <c r="C79" s="1286"/>
      <c r="D79" s="1290"/>
      <c r="E79" s="1290"/>
      <c r="F79" s="1290"/>
      <c r="G79" s="1282"/>
      <c r="H79" s="1289"/>
      <c r="I79" s="1313"/>
      <c r="J79" s="1313"/>
      <c r="K79" s="1314"/>
      <c r="L79" s="593"/>
      <c r="M79" s="1314"/>
      <c r="N79" s="1314"/>
      <c r="O79" s="1314"/>
      <c r="P79" s="1310"/>
    </row>
    <row r="80" spans="1:16" ht="11.25" customHeight="1">
      <c r="A80" s="1280"/>
      <c r="B80" s="1286"/>
      <c r="C80" s="1293"/>
      <c r="D80" s="1290"/>
      <c r="E80" s="1290"/>
      <c r="F80" s="1290"/>
      <c r="G80" s="1282"/>
      <c r="H80" s="1289"/>
      <c r="I80" s="1313"/>
      <c r="J80" s="1313"/>
      <c r="K80" s="4321">
        <v>100</v>
      </c>
      <c r="L80" s="593"/>
      <c r="M80" s="1314"/>
      <c r="N80" s="1314"/>
      <c r="O80" s="1314"/>
      <c r="P80" s="1310"/>
    </row>
    <row r="81" spans="1:16" ht="11.25" customHeight="1">
      <c r="A81" s="1280"/>
      <c r="B81" s="1286"/>
      <c r="C81" s="1286"/>
      <c r="D81" s="1290"/>
      <c r="E81" s="1290"/>
      <c r="F81" s="1290"/>
      <c r="G81" s="1282"/>
      <c r="H81" s="1289"/>
      <c r="I81" s="1314"/>
      <c r="J81" s="1314"/>
      <c r="K81" s="4321"/>
      <c r="L81" s="593"/>
      <c r="M81" s="358"/>
      <c r="N81" s="358"/>
      <c r="O81" s="358"/>
      <c r="P81" s="1310"/>
    </row>
    <row r="82" spans="1:16" ht="11.25" customHeight="1">
      <c r="A82" s="1280"/>
      <c r="B82" s="1286"/>
      <c r="C82" s="1286"/>
      <c r="D82" s="1290"/>
      <c r="E82" s="1290"/>
      <c r="F82" s="1290"/>
      <c r="G82" s="1282"/>
      <c r="H82" s="1289"/>
      <c r="I82" s="1314"/>
      <c r="J82" s="1314"/>
      <c r="K82" s="1317"/>
      <c r="L82" s="593"/>
      <c r="M82" s="358"/>
      <c r="N82" s="358"/>
      <c r="O82" s="358"/>
      <c r="P82" s="1310"/>
    </row>
    <row r="83" spans="1:16" ht="11.25" customHeight="1">
      <c r="A83" s="1280"/>
      <c r="B83" s="1286"/>
      <c r="C83" s="1286"/>
      <c r="D83" s="1290"/>
      <c r="E83" s="1290"/>
      <c r="F83" s="1290"/>
      <c r="G83" s="1282"/>
      <c r="H83" s="1289"/>
      <c r="I83" s="1314"/>
      <c r="J83" s="1314"/>
      <c r="K83" s="1317"/>
      <c r="L83" s="593"/>
      <c r="M83" s="358"/>
      <c r="N83" s="358"/>
      <c r="O83" s="358"/>
      <c r="P83" s="1310"/>
    </row>
    <row r="84" spans="1:16" ht="11.25" customHeight="1">
      <c r="A84" s="1280"/>
      <c r="B84" s="1286"/>
      <c r="C84" s="1286"/>
      <c r="D84" s="1290"/>
      <c r="E84" s="1290"/>
      <c r="F84" s="1290"/>
      <c r="G84" s="1282"/>
      <c r="H84" s="1289"/>
      <c r="I84" s="1314"/>
      <c r="J84" s="1314"/>
      <c r="K84" s="1317"/>
      <c r="L84" s="593"/>
      <c r="M84" s="358"/>
      <c r="N84" s="358"/>
      <c r="O84" s="358"/>
      <c r="P84" s="1310"/>
    </row>
    <row r="85" spans="1:16" ht="11.25" customHeight="1">
      <c r="A85" s="1280"/>
      <c r="B85" s="1286"/>
      <c r="C85" s="1286"/>
      <c r="D85" s="1290"/>
      <c r="E85" s="1290"/>
      <c r="F85" s="1290"/>
      <c r="G85" s="1282"/>
      <c r="H85" s="1289"/>
      <c r="I85" s="1314"/>
      <c r="J85" s="1314"/>
      <c r="K85" s="1317"/>
      <c r="L85" s="593"/>
      <c r="M85" s="358"/>
      <c r="N85" s="358"/>
      <c r="O85" s="358"/>
      <c r="P85" s="1310"/>
    </row>
    <row r="86" spans="1:16" ht="11.25" customHeight="1">
      <c r="A86" s="1280"/>
      <c r="B86" s="1286"/>
      <c r="C86" s="1286"/>
      <c r="D86" s="1290"/>
      <c r="E86" s="1290"/>
      <c r="F86" s="1290"/>
      <c r="G86" s="1282"/>
      <c r="H86" s="1289"/>
      <c r="I86" s="1314"/>
      <c r="J86" s="1314"/>
      <c r="K86" s="1317"/>
      <c r="L86" s="593"/>
      <c r="M86" s="358"/>
      <c r="N86" s="358"/>
      <c r="O86" s="358"/>
      <c r="P86" s="1310"/>
    </row>
    <row r="87" spans="1:16" ht="11.25" customHeight="1">
      <c r="A87" s="1280"/>
      <c r="B87" s="1286"/>
      <c r="C87" s="1286"/>
      <c r="D87" s="1290"/>
      <c r="E87" s="1290"/>
      <c r="F87" s="1290"/>
      <c r="G87" s="1282"/>
      <c r="H87" s="1289"/>
      <c r="I87" s="1314"/>
      <c r="J87" s="1314"/>
      <c r="K87" s="1317"/>
      <c r="L87" s="593"/>
      <c r="M87" s="358"/>
      <c r="N87" s="358"/>
      <c r="O87" s="358"/>
      <c r="P87" s="1310"/>
    </row>
    <row r="88" spans="1:16" ht="11.25" customHeight="1">
      <c r="A88" s="1280"/>
      <c r="B88" s="1286"/>
      <c r="C88" s="1286"/>
      <c r="D88" s="1290"/>
      <c r="E88" s="1290"/>
      <c r="F88" s="1290"/>
      <c r="G88" s="1282"/>
      <c r="H88" s="1289"/>
      <c r="I88" s="1314"/>
      <c r="J88" s="1314"/>
      <c r="K88" s="1317"/>
      <c r="L88" s="593"/>
      <c r="M88" s="358"/>
      <c r="N88" s="358"/>
      <c r="O88" s="358"/>
      <c r="P88" s="1310"/>
    </row>
    <row r="89" spans="1:16" ht="11.25" customHeight="1">
      <c r="A89" s="1280"/>
      <c r="B89" s="1286"/>
      <c r="C89" s="1286"/>
      <c r="D89" s="1290"/>
      <c r="E89" s="1290"/>
      <c r="F89" s="1290"/>
      <c r="G89" s="1282"/>
      <c r="H89" s="1289"/>
      <c r="I89" s="1314"/>
      <c r="J89" s="1314"/>
      <c r="K89" s="1317"/>
      <c r="L89" s="593"/>
      <c r="M89" s="358"/>
      <c r="N89" s="358"/>
      <c r="O89" s="358"/>
      <c r="P89" s="1310"/>
    </row>
    <row r="90" spans="1:16" ht="6.75" customHeight="1">
      <c r="A90" s="1280"/>
      <c r="B90" s="1284"/>
      <c r="C90" s="1285"/>
      <c r="D90" s="1282"/>
      <c r="E90" s="1282"/>
      <c r="F90" s="1282"/>
      <c r="G90" s="1282"/>
      <c r="H90" s="1289"/>
      <c r="I90" s="1314"/>
      <c r="J90" s="1314"/>
      <c r="K90" s="1314"/>
      <c r="L90" s="593"/>
      <c r="M90" s="1314"/>
      <c r="N90" s="1314"/>
      <c r="O90" s="1314"/>
      <c r="P90" s="1310"/>
    </row>
    <row r="91" spans="1:16" ht="6.75" customHeight="1">
      <c r="A91" s="1280"/>
      <c r="B91" s="1284"/>
      <c r="C91" s="1285"/>
      <c r="D91" s="1282"/>
      <c r="E91" s="1282"/>
      <c r="F91" s="1282"/>
      <c r="G91" s="1282"/>
      <c r="H91" s="1289"/>
      <c r="I91" s="1314"/>
      <c r="J91" s="1314"/>
      <c r="K91" s="1314"/>
      <c r="L91" s="593"/>
      <c r="M91" s="1314"/>
      <c r="N91" s="1314"/>
      <c r="O91" s="1314"/>
      <c r="P91" s="1310"/>
    </row>
    <row r="92" spans="1:16" ht="6.75" customHeight="1">
      <c r="A92" s="1280"/>
      <c r="B92" s="1284"/>
      <c r="C92" s="1285"/>
      <c r="D92" s="1282"/>
      <c r="E92" s="1282"/>
      <c r="F92" s="1282"/>
      <c r="G92" s="1282"/>
      <c r="H92" s="1289"/>
      <c r="I92" s="1314"/>
      <c r="J92" s="1314"/>
      <c r="K92" s="1314"/>
      <c r="L92" s="593"/>
      <c r="M92" s="1314"/>
      <c r="N92" s="1314"/>
      <c r="O92" s="1314"/>
      <c r="P92" s="1310"/>
    </row>
    <row r="93" spans="1:16" ht="18">
      <c r="A93" s="1280"/>
      <c r="B93" s="1284"/>
      <c r="C93" s="1285"/>
      <c r="D93" s="1282"/>
      <c r="E93" s="1282"/>
      <c r="F93" s="1282"/>
      <c r="G93" s="1282" t="s">
        <v>51</v>
      </c>
      <c r="H93" s="1289"/>
      <c r="I93" s="1314"/>
      <c r="J93" s="1314"/>
      <c r="K93" s="1314"/>
      <c r="L93" s="593"/>
      <c r="M93" s="1314"/>
      <c r="N93" s="1314"/>
      <c r="O93" s="1314"/>
      <c r="P93" s="1310"/>
    </row>
    <row r="94" spans="1:16" ht="18">
      <c r="A94" s="1280"/>
      <c r="B94" s="1284"/>
      <c r="C94" s="1285"/>
      <c r="D94" s="1275" t="s">
        <v>1166</v>
      </c>
      <c r="E94" s="1275"/>
      <c r="F94" s="1275"/>
      <c r="G94" s="1282"/>
      <c r="H94" s="1289"/>
      <c r="I94" s="1314"/>
      <c r="J94" s="1314"/>
      <c r="K94" s="1314"/>
      <c r="L94" s="593"/>
      <c r="M94" s="1314"/>
      <c r="N94" s="1314"/>
      <c r="O94" s="1314"/>
      <c r="P94" s="1310"/>
    </row>
    <row r="95" spans="1:16" ht="18">
      <c r="A95" s="1280"/>
      <c r="B95" s="1284"/>
      <c r="C95" s="1285"/>
      <c r="D95" s="1277" t="s">
        <v>1167</v>
      </c>
      <c r="E95" s="1277"/>
      <c r="F95" s="1277"/>
      <c r="G95" s="1282"/>
      <c r="H95" s="1289"/>
      <c r="I95" s="1314"/>
      <c r="J95" s="1314"/>
      <c r="K95" s="1314"/>
      <c r="L95" s="593"/>
      <c r="M95" s="1314"/>
      <c r="N95" s="1314"/>
      <c r="O95" s="1314"/>
      <c r="P95" s="1310"/>
    </row>
    <row r="96" spans="1:16" ht="18">
      <c r="A96" s="1280"/>
      <c r="B96" s="1284"/>
      <c r="C96" s="1285"/>
      <c r="D96" s="1282"/>
      <c r="E96" s="1282"/>
      <c r="F96" s="1282"/>
      <c r="G96" s="1282"/>
      <c r="H96" s="1289"/>
      <c r="I96" s="1314"/>
      <c r="J96" s="1314"/>
      <c r="K96" s="1314"/>
      <c r="L96" s="593"/>
      <c r="M96" s="1314"/>
      <c r="N96" s="1314"/>
      <c r="O96" s="1314"/>
      <c r="P96" s="1310"/>
    </row>
    <row r="97" spans="1:16">
      <c r="A97" s="1280"/>
      <c r="B97" s="1284"/>
      <c r="C97" s="1285"/>
      <c r="D97" s="1282"/>
      <c r="E97" s="1282"/>
      <c r="F97" s="514" t="s">
        <v>1168</v>
      </c>
      <c r="G97" s="1282"/>
      <c r="H97" s="1289"/>
      <c r="I97" s="4243" t="s">
        <v>1123</v>
      </c>
      <c r="J97" s="4243"/>
      <c r="K97" s="4243"/>
      <c r="L97" s="1281"/>
      <c r="M97" s="4207" t="s">
        <v>739</v>
      </c>
      <c r="N97" s="4207"/>
      <c r="O97" s="4207"/>
      <c r="P97" s="1310"/>
    </row>
    <row r="98" spans="1:16">
      <c r="A98" s="1280"/>
      <c r="B98" s="1284"/>
      <c r="C98" s="1285"/>
      <c r="D98" s="1282"/>
      <c r="E98" s="1282"/>
      <c r="F98" s="1311" t="s">
        <v>1169</v>
      </c>
      <c r="G98" s="1301"/>
      <c r="H98" s="1301"/>
      <c r="I98" s="4318" t="s">
        <v>1124</v>
      </c>
      <c r="J98" s="4318"/>
      <c r="K98" s="4318"/>
      <c r="L98" s="1281"/>
      <c r="M98" s="4207" t="s">
        <v>1125</v>
      </c>
      <c r="N98" s="4207"/>
      <c r="O98" s="4207"/>
      <c r="P98" s="1310"/>
    </row>
    <row r="99" spans="1:16" ht="12.75" customHeight="1">
      <c r="A99" s="1280"/>
      <c r="B99" s="1284"/>
      <c r="C99" s="1285"/>
      <c r="D99" s="1282"/>
      <c r="E99" s="1282"/>
      <c r="F99" s="514"/>
      <c r="G99" s="1304"/>
      <c r="H99" s="1304"/>
      <c r="I99" s="1314"/>
      <c r="J99" s="1314"/>
      <c r="K99" s="1314"/>
      <c r="L99" s="593"/>
      <c r="M99" s="1314"/>
      <c r="N99" s="1314"/>
      <c r="O99" s="1314"/>
      <c r="P99" s="1310"/>
    </row>
    <row r="100" spans="1:16" ht="12.75" customHeight="1">
      <c r="A100" s="1280"/>
      <c r="B100" s="1284"/>
      <c r="C100" s="1285"/>
      <c r="D100" s="1282"/>
      <c r="E100" s="1282"/>
      <c r="F100" s="1324"/>
      <c r="G100" s="1301"/>
      <c r="H100" s="1301"/>
      <c r="I100" s="1314"/>
      <c r="J100" s="1314"/>
      <c r="K100" s="1314"/>
      <c r="L100" s="593"/>
      <c r="M100" s="1314"/>
      <c r="N100" s="1314"/>
      <c r="O100" s="1314"/>
      <c r="P100" s="1310"/>
    </row>
    <row r="101" spans="1:16" ht="16.5" customHeight="1">
      <c r="A101" s="1280"/>
      <c r="B101" s="1284"/>
      <c r="C101" s="1285"/>
      <c r="D101" s="1282"/>
      <c r="E101" s="1282"/>
      <c r="F101" s="1324"/>
      <c r="G101" s="1301"/>
      <c r="H101" s="1301"/>
      <c r="I101" s="1314"/>
      <c r="J101" s="1314"/>
      <c r="K101" s="1301">
        <v>1201</v>
      </c>
      <c r="L101" s="1281"/>
      <c r="M101" s="1301"/>
      <c r="N101" s="1301"/>
      <c r="O101" s="1301">
        <v>1202</v>
      </c>
      <c r="P101" s="1310"/>
    </row>
    <row r="102" spans="1:16" ht="11.25" customHeight="1">
      <c r="A102" s="1280"/>
      <c r="B102" s="2700" t="s">
        <v>1170</v>
      </c>
      <c r="C102" s="1283" t="s">
        <v>1171</v>
      </c>
      <c r="D102" s="1282"/>
      <c r="E102" s="1282"/>
      <c r="G102" s="1283"/>
      <c r="H102" s="4322" t="s">
        <v>364</v>
      </c>
      <c r="I102" s="4230"/>
      <c r="J102" s="4231"/>
      <c r="K102" s="4232"/>
      <c r="L102" s="1313"/>
      <c r="M102" s="4230"/>
      <c r="N102" s="4231"/>
      <c r="O102" s="4232"/>
      <c r="P102" s="1310"/>
    </row>
    <row r="103" spans="1:16" ht="11.25" customHeight="1">
      <c r="A103" s="1280"/>
      <c r="B103" s="1284"/>
      <c r="C103" s="1285" t="s">
        <v>1172</v>
      </c>
      <c r="D103" s="1282"/>
      <c r="E103" s="1282"/>
      <c r="G103" s="1285"/>
      <c r="H103" s="4323"/>
      <c r="I103" s="4233"/>
      <c r="J103" s="4234"/>
      <c r="K103" s="4235"/>
      <c r="L103" s="593"/>
      <c r="M103" s="4233"/>
      <c r="N103" s="4234"/>
      <c r="O103" s="4235"/>
      <c r="P103" s="1310"/>
    </row>
    <row r="104" spans="1:16" ht="12" customHeight="1">
      <c r="A104" s="1280"/>
      <c r="B104" s="1284"/>
      <c r="C104" s="1285"/>
      <c r="D104" s="1282"/>
      <c r="E104" s="1282"/>
      <c r="F104" s="1282"/>
      <c r="G104" s="1282"/>
      <c r="H104" s="1313"/>
      <c r="I104" s="1314"/>
      <c r="J104" s="1314"/>
      <c r="K104" s="1314"/>
      <c r="L104" s="593"/>
      <c r="M104" s="1314"/>
      <c r="N104" s="1314"/>
      <c r="O104" s="1314"/>
      <c r="P104" s="1310"/>
    </row>
    <row r="105" spans="1:16" ht="11.1" customHeight="1">
      <c r="A105" s="1280"/>
      <c r="B105" s="2701" t="s">
        <v>1173</v>
      </c>
      <c r="C105" s="1283" t="s">
        <v>1174</v>
      </c>
      <c r="D105" s="1282"/>
      <c r="E105" s="1282"/>
      <c r="F105" s="1282"/>
      <c r="G105" s="1282"/>
      <c r="H105" s="593"/>
      <c r="I105" s="1281"/>
      <c r="J105" s="1281"/>
      <c r="K105" s="1281"/>
      <c r="L105" s="593"/>
      <c r="M105" s="1281"/>
      <c r="N105" s="1281"/>
      <c r="O105" s="1281"/>
      <c r="P105" s="1310"/>
    </row>
    <row r="106" spans="1:16" ht="9.75" customHeight="1">
      <c r="A106" s="1280"/>
      <c r="B106" s="1284"/>
      <c r="C106" s="1285" t="s">
        <v>1175</v>
      </c>
      <c r="D106" s="1288"/>
      <c r="E106" s="1288"/>
      <c r="F106" s="1288"/>
      <c r="G106" s="1282"/>
      <c r="H106" s="1286"/>
      <c r="I106" s="1281"/>
      <c r="J106" s="1281"/>
      <c r="K106" s="1281"/>
      <c r="L106" s="593"/>
      <c r="M106" s="1281"/>
      <c r="N106" s="1281"/>
      <c r="O106" s="1281"/>
      <c r="P106" s="1310"/>
    </row>
    <row r="107" spans="1:16" ht="3" customHeight="1">
      <c r="A107" s="1280"/>
      <c r="B107" s="1284"/>
      <c r="C107" s="1285"/>
      <c r="D107" s="1288"/>
      <c r="E107" s="1288"/>
      <c r="F107" s="1288"/>
      <c r="G107" s="1282"/>
      <c r="H107" s="1286"/>
      <c r="I107" s="1281"/>
      <c r="J107" s="1281"/>
      <c r="K107" s="1281"/>
      <c r="L107" s="593"/>
      <c r="M107" s="1281"/>
      <c r="N107" s="1281"/>
      <c r="O107" s="1281"/>
      <c r="P107" s="1310"/>
    </row>
    <row r="108" spans="1:16" ht="11.1" customHeight="1">
      <c r="A108" s="1280"/>
      <c r="B108" s="1282"/>
      <c r="C108" s="1289" t="s">
        <v>252</v>
      </c>
      <c r="D108" s="1283" t="s">
        <v>1176</v>
      </c>
      <c r="E108" s="1283"/>
      <c r="F108" s="514" t="s">
        <v>1177</v>
      </c>
      <c r="G108" s="1283"/>
      <c r="H108" s="4298" t="s">
        <v>366</v>
      </c>
      <c r="I108" s="4230"/>
      <c r="J108" s="4231"/>
      <c r="K108" s="4232"/>
      <c r="L108" s="1313"/>
      <c r="M108" s="4230"/>
      <c r="N108" s="4231"/>
      <c r="O108" s="4232"/>
      <c r="P108" s="1310"/>
    </row>
    <row r="109" spans="1:16" ht="11.1" customHeight="1">
      <c r="A109" s="1280"/>
      <c r="B109" s="1282"/>
      <c r="C109" s="1325"/>
      <c r="D109" s="1285" t="s">
        <v>1178</v>
      </c>
      <c r="E109" s="1285"/>
      <c r="F109" s="1324" t="s">
        <v>1179</v>
      </c>
      <c r="G109" s="1285"/>
      <c r="H109" s="4207"/>
      <c r="I109" s="4233"/>
      <c r="J109" s="4234"/>
      <c r="K109" s="4235"/>
      <c r="L109" s="593"/>
      <c r="M109" s="4233"/>
      <c r="N109" s="4234"/>
      <c r="O109" s="4235"/>
      <c r="P109" s="1310"/>
    </row>
    <row r="110" spans="1:16" ht="6.75" customHeight="1">
      <c r="A110" s="1280"/>
      <c r="B110" s="1282"/>
      <c r="C110" s="1326"/>
      <c r="D110" s="1282"/>
      <c r="E110" s="1282"/>
      <c r="F110" s="1282"/>
      <c r="G110" s="1282"/>
      <c r="H110" s="514"/>
      <c r="I110" s="1281"/>
      <c r="J110" s="1281"/>
      <c r="K110" s="1281"/>
      <c r="L110" s="593"/>
      <c r="M110" s="1281"/>
      <c r="N110" s="1281"/>
      <c r="O110" s="1281"/>
      <c r="P110" s="1310"/>
    </row>
    <row r="111" spans="1:16" ht="11.25" customHeight="1">
      <c r="A111" s="1280"/>
      <c r="B111" s="1282"/>
      <c r="C111" s="1289" t="s">
        <v>255</v>
      </c>
      <c r="D111" s="1283" t="s">
        <v>1180</v>
      </c>
      <c r="E111" s="1283"/>
      <c r="F111" s="514" t="s">
        <v>1177</v>
      </c>
      <c r="G111" s="1283"/>
      <c r="H111" s="4207">
        <v>25</v>
      </c>
      <c r="I111" s="4230"/>
      <c r="J111" s="4231"/>
      <c r="K111" s="4232"/>
      <c r="L111" s="1313"/>
      <c r="M111" s="4230"/>
      <c r="N111" s="4231"/>
      <c r="O111" s="4232"/>
      <c r="P111" s="1310"/>
    </row>
    <row r="112" spans="1:16">
      <c r="A112" s="1280"/>
      <c r="B112" s="1282"/>
      <c r="C112" s="1325"/>
      <c r="D112" s="1285" t="s">
        <v>1181</v>
      </c>
      <c r="E112" s="1285"/>
      <c r="F112" s="1324" t="s">
        <v>1179</v>
      </c>
      <c r="G112" s="1285"/>
      <c r="H112" s="4207"/>
      <c r="I112" s="4233"/>
      <c r="J112" s="4234"/>
      <c r="K112" s="4235"/>
      <c r="L112" s="593"/>
      <c r="M112" s="4233"/>
      <c r="N112" s="4234"/>
      <c r="O112" s="4235"/>
      <c r="P112" s="1310"/>
    </row>
    <row r="113" spans="1:16" ht="6.75" customHeight="1">
      <c r="A113" s="1280"/>
      <c r="B113" s="1282"/>
      <c r="C113" s="1326"/>
      <c r="D113" s="1282"/>
      <c r="E113" s="1282"/>
      <c r="F113" s="1282"/>
      <c r="G113" s="1282"/>
      <c r="H113" s="514"/>
      <c r="I113" s="1281"/>
      <c r="J113" s="1281"/>
      <c r="K113" s="1281"/>
      <c r="L113" s="593"/>
      <c r="M113" s="1281"/>
      <c r="N113" s="1281"/>
      <c r="O113" s="1281"/>
      <c r="P113" s="1310"/>
    </row>
    <row r="114" spans="1:16" ht="11.1" customHeight="1">
      <c r="A114" s="1280"/>
      <c r="B114" s="1282"/>
      <c r="C114" s="1289" t="s">
        <v>287</v>
      </c>
      <c r="D114" s="1283" t="s">
        <v>1182</v>
      </c>
      <c r="E114" s="1283"/>
      <c r="F114" s="514" t="s">
        <v>1177</v>
      </c>
      <c r="G114" s="1283"/>
      <c r="H114" s="4298" t="s">
        <v>368</v>
      </c>
      <c r="I114" s="4230"/>
      <c r="J114" s="4231"/>
      <c r="K114" s="4232"/>
      <c r="L114" s="1313"/>
      <c r="M114" s="4230"/>
      <c r="N114" s="4231"/>
      <c r="O114" s="4232"/>
      <c r="P114" s="1310"/>
    </row>
    <row r="115" spans="1:16" ht="11.1" customHeight="1">
      <c r="A115" s="1280"/>
      <c r="B115" s="1282"/>
      <c r="C115" s="1327"/>
      <c r="D115" s="1285" t="s">
        <v>1182</v>
      </c>
      <c r="E115" s="1285"/>
      <c r="F115" s="1324" t="s">
        <v>1179</v>
      </c>
      <c r="G115" s="1285"/>
      <c r="H115" s="4207"/>
      <c r="I115" s="4233"/>
      <c r="J115" s="4234"/>
      <c r="K115" s="4235"/>
      <c r="L115" s="593"/>
      <c r="M115" s="4233"/>
      <c r="N115" s="4234"/>
      <c r="O115" s="4235"/>
      <c r="P115" s="1310"/>
    </row>
    <row r="116" spans="1:16" ht="6.75" customHeight="1">
      <c r="A116" s="1280"/>
      <c r="B116" s="1282"/>
      <c r="C116" s="1328"/>
      <c r="D116" s="1282"/>
      <c r="E116" s="1282"/>
      <c r="F116" s="1282"/>
      <c r="G116" s="1282"/>
      <c r="H116" s="514"/>
      <c r="I116" s="1281"/>
      <c r="J116" s="1281"/>
      <c r="K116" s="1281"/>
      <c r="L116" s="593"/>
      <c r="M116" s="1281"/>
      <c r="N116" s="1281"/>
      <c r="O116" s="1281"/>
      <c r="P116" s="1310"/>
    </row>
    <row r="117" spans="1:16" ht="11.1" customHeight="1">
      <c r="A117" s="1280"/>
      <c r="B117" s="1282"/>
      <c r="C117" s="1289" t="s">
        <v>290</v>
      </c>
      <c r="D117" s="1283" t="s">
        <v>1183</v>
      </c>
      <c r="E117" s="1283"/>
      <c r="F117" s="514" t="s">
        <v>1177</v>
      </c>
      <c r="G117" s="1283"/>
      <c r="H117" s="4298" t="s">
        <v>120</v>
      </c>
      <c r="I117" s="4230"/>
      <c r="J117" s="4231"/>
      <c r="K117" s="4232"/>
      <c r="L117" s="1313"/>
      <c r="M117" s="4230"/>
      <c r="N117" s="4231"/>
      <c r="O117" s="4232"/>
      <c r="P117" s="1310"/>
    </row>
    <row r="118" spans="1:16" ht="11.1" customHeight="1">
      <c r="A118" s="1280"/>
      <c r="B118" s="1282"/>
      <c r="C118" s="1327"/>
      <c r="D118" s="1285" t="s">
        <v>1184</v>
      </c>
      <c r="E118" s="1285"/>
      <c r="F118" s="1324" t="s">
        <v>1179</v>
      </c>
      <c r="G118" s="1285"/>
      <c r="H118" s="4207"/>
      <c r="I118" s="4233"/>
      <c r="J118" s="4234"/>
      <c r="K118" s="4235"/>
      <c r="L118" s="593"/>
      <c r="M118" s="4233"/>
      <c r="N118" s="4234"/>
      <c r="O118" s="4235"/>
      <c r="P118" s="1310"/>
    </row>
    <row r="119" spans="1:16" ht="6.75" customHeight="1">
      <c r="A119" s="1280"/>
      <c r="B119" s="1282"/>
      <c r="C119" s="1327"/>
      <c r="D119" s="1285"/>
      <c r="E119" s="1285"/>
      <c r="F119" s="1285"/>
      <c r="G119" s="1285"/>
      <c r="H119" s="1289"/>
      <c r="I119" s="1281"/>
      <c r="J119" s="1281"/>
      <c r="K119" s="1281"/>
      <c r="L119" s="593"/>
      <c r="M119" s="1281"/>
      <c r="N119" s="1281"/>
      <c r="O119" s="1281"/>
      <c r="P119" s="1310"/>
    </row>
    <row r="120" spans="1:16" ht="11.1" customHeight="1">
      <c r="A120" s="1280"/>
      <c r="B120" s="1282"/>
      <c r="C120" s="1289" t="s">
        <v>303</v>
      </c>
      <c r="D120" s="1283" t="s">
        <v>1185</v>
      </c>
      <c r="E120" s="1283"/>
      <c r="F120" s="2751" t="s">
        <v>2455</v>
      </c>
      <c r="G120" s="1283"/>
      <c r="H120" s="4298" t="s">
        <v>124</v>
      </c>
      <c r="I120" s="4230"/>
      <c r="J120" s="4231"/>
      <c r="K120" s="4232"/>
      <c r="L120" s="1313"/>
      <c r="M120" s="4230"/>
      <c r="N120" s="4231"/>
      <c r="O120" s="4232"/>
      <c r="P120" s="1310"/>
    </row>
    <row r="121" spans="1:16" ht="11.1" customHeight="1">
      <c r="A121" s="1280"/>
      <c r="B121" s="1282"/>
      <c r="C121" s="1327"/>
      <c r="D121" s="1285" t="s">
        <v>1186</v>
      </c>
      <c r="E121" s="1285"/>
      <c r="F121" s="2860" t="s">
        <v>1187</v>
      </c>
      <c r="G121" s="1285"/>
      <c r="H121" s="4207"/>
      <c r="I121" s="4233"/>
      <c r="J121" s="4234"/>
      <c r="K121" s="4235"/>
      <c r="L121" s="593"/>
      <c r="M121" s="4233"/>
      <c r="N121" s="4234"/>
      <c r="O121" s="4235"/>
      <c r="P121" s="1310"/>
    </row>
    <row r="122" spans="1:16" ht="6.75" customHeight="1">
      <c r="A122" s="1280"/>
      <c r="B122" s="1282"/>
      <c r="C122" s="1327"/>
      <c r="D122" s="1285"/>
      <c r="E122" s="1285"/>
      <c r="F122" s="1285"/>
      <c r="G122" s="1285"/>
      <c r="H122" s="1289"/>
      <c r="I122" s="1329"/>
      <c r="J122" s="1329"/>
      <c r="K122" s="1329"/>
      <c r="L122" s="593"/>
      <c r="M122" s="1281"/>
      <c r="N122" s="1281"/>
      <c r="O122" s="1281"/>
      <c r="P122" s="1310"/>
    </row>
    <row r="123" spans="1:16" ht="11.1" customHeight="1">
      <c r="A123" s="1280"/>
      <c r="B123" s="1282"/>
      <c r="C123" s="1289" t="s">
        <v>306</v>
      </c>
      <c r="D123" s="1283" t="s">
        <v>1188</v>
      </c>
      <c r="E123" s="1283"/>
      <c r="F123" s="2751" t="s">
        <v>2455</v>
      </c>
      <c r="G123" s="1283"/>
      <c r="H123" s="4298" t="s">
        <v>128</v>
      </c>
      <c r="I123" s="4230"/>
      <c r="J123" s="4231"/>
      <c r="K123" s="4232"/>
      <c r="L123" s="1313"/>
      <c r="M123" s="4230"/>
      <c r="N123" s="4231"/>
      <c r="O123" s="4232"/>
      <c r="P123" s="1310"/>
    </row>
    <row r="124" spans="1:16" ht="11.1" customHeight="1">
      <c r="A124" s="1280"/>
      <c r="B124" s="1282"/>
      <c r="C124" s="1289"/>
      <c r="D124" s="1285" t="s">
        <v>1189</v>
      </c>
      <c r="E124" s="1285"/>
      <c r="F124" s="1312" t="s">
        <v>1187</v>
      </c>
      <c r="G124" s="1285"/>
      <c r="H124" s="4207"/>
      <c r="I124" s="4233"/>
      <c r="J124" s="4234"/>
      <c r="K124" s="4235"/>
      <c r="L124" s="593"/>
      <c r="M124" s="4233"/>
      <c r="N124" s="4234"/>
      <c r="O124" s="4235"/>
      <c r="P124" s="1310"/>
    </row>
    <row r="125" spans="1:16" ht="6.75" customHeight="1">
      <c r="A125" s="1280"/>
      <c r="B125" s="1282"/>
      <c r="C125" s="1327"/>
      <c r="D125" s="1285"/>
      <c r="E125" s="1285"/>
      <c r="F125" s="1285"/>
      <c r="G125" s="1285"/>
      <c r="H125" s="1289"/>
      <c r="I125" s="1281"/>
      <c r="J125" s="1281"/>
      <c r="K125" s="1281"/>
      <c r="L125" s="593"/>
      <c r="M125" s="1281"/>
      <c r="N125" s="1281"/>
      <c r="O125" s="1281"/>
      <c r="P125" s="1310"/>
    </row>
    <row r="126" spans="1:16" ht="11.25" customHeight="1">
      <c r="A126" s="1280"/>
      <c r="B126" s="1282"/>
      <c r="C126" s="1289" t="s">
        <v>309</v>
      </c>
      <c r="D126" s="1283" t="s">
        <v>1190</v>
      </c>
      <c r="E126" s="1283"/>
      <c r="F126" s="2751" t="s">
        <v>2455</v>
      </c>
      <c r="G126" s="1283"/>
      <c r="H126" s="4207">
        <v>26</v>
      </c>
      <c r="I126" s="4230"/>
      <c r="J126" s="4231"/>
      <c r="K126" s="4232"/>
      <c r="L126" s="1313"/>
      <c r="M126" s="4230"/>
      <c r="N126" s="4231"/>
      <c r="O126" s="4232"/>
      <c r="P126" s="1310"/>
    </row>
    <row r="127" spans="1:16" ht="10.5" customHeight="1">
      <c r="A127" s="1280"/>
      <c r="B127" s="1282"/>
      <c r="C127" s="1289"/>
      <c r="D127" s="1285" t="s">
        <v>1191</v>
      </c>
      <c r="E127" s="1285"/>
      <c r="F127" s="1312" t="s">
        <v>1187</v>
      </c>
      <c r="G127" s="1285"/>
      <c r="H127" s="4207"/>
      <c r="I127" s="4233"/>
      <c r="J127" s="4234"/>
      <c r="K127" s="4235"/>
      <c r="L127" s="593"/>
      <c r="M127" s="4233"/>
      <c r="N127" s="4234"/>
      <c r="O127" s="4235"/>
      <c r="P127" s="1310"/>
    </row>
    <row r="128" spans="1:16" ht="6.75" customHeight="1">
      <c r="A128" s="1280"/>
      <c r="B128" s="1282"/>
      <c r="C128" s="1327"/>
      <c r="D128" s="1285"/>
      <c r="E128" s="1285"/>
      <c r="F128" s="1285"/>
      <c r="G128" s="1285"/>
      <c r="H128" s="1289"/>
      <c r="I128" s="1281"/>
      <c r="J128" s="1281"/>
      <c r="K128" s="1281"/>
      <c r="L128" s="593"/>
      <c r="M128" s="1281"/>
      <c r="N128" s="1281"/>
      <c r="O128" s="1281"/>
      <c r="P128" s="1310"/>
    </row>
    <row r="129" spans="1:16" ht="11.1" customHeight="1">
      <c r="A129" s="1280"/>
      <c r="B129" s="1282"/>
      <c r="C129" s="1289" t="s">
        <v>312</v>
      </c>
      <c r="D129" s="1283" t="s">
        <v>1192</v>
      </c>
      <c r="E129" s="1283"/>
      <c r="F129" s="2751" t="s">
        <v>2455</v>
      </c>
      <c r="G129" s="1283"/>
      <c r="H129" s="4207">
        <v>27</v>
      </c>
      <c r="I129" s="4230"/>
      <c r="J129" s="4231"/>
      <c r="K129" s="4232"/>
      <c r="L129" s="1313"/>
      <c r="M129" s="4230"/>
      <c r="N129" s="4231"/>
      <c r="O129" s="4232"/>
      <c r="P129" s="1310"/>
    </row>
    <row r="130" spans="1:16" ht="11.1" customHeight="1">
      <c r="A130" s="1280"/>
      <c r="B130" s="1282"/>
      <c r="C130" s="514"/>
      <c r="D130" s="1285" t="s">
        <v>1193</v>
      </c>
      <c r="E130" s="1285"/>
      <c r="F130" s="1312" t="s">
        <v>1187</v>
      </c>
      <c r="G130" s="1283"/>
      <c r="H130" s="4207"/>
      <c r="I130" s="4233"/>
      <c r="J130" s="4234"/>
      <c r="K130" s="4235"/>
      <c r="L130" s="593"/>
      <c r="M130" s="4233"/>
      <c r="N130" s="4234"/>
      <c r="O130" s="4235"/>
      <c r="P130" s="1310"/>
    </row>
    <row r="131" spans="1:16" ht="11.1" customHeight="1">
      <c r="A131" s="1280"/>
      <c r="B131" s="1282"/>
      <c r="C131" s="1328"/>
      <c r="D131" s="1285"/>
      <c r="E131" s="1285"/>
      <c r="F131" s="1285"/>
      <c r="G131" s="1285"/>
      <c r="H131" s="1313"/>
      <c r="I131" s="1281"/>
      <c r="J131" s="1281"/>
      <c r="K131" s="1281"/>
      <c r="L131" s="593"/>
      <c r="M131" s="1281"/>
      <c r="N131" s="1281"/>
      <c r="O131" s="1281"/>
      <c r="P131" s="1310"/>
    </row>
    <row r="132" spans="1:16" ht="11.1" customHeight="1">
      <c r="A132" s="1280"/>
      <c r="B132" s="1282"/>
      <c r="C132" s="1289" t="s">
        <v>811</v>
      </c>
      <c r="D132" s="1283" t="s">
        <v>1194</v>
      </c>
      <c r="E132" s="1283"/>
      <c r="F132" s="2751" t="s">
        <v>2455</v>
      </c>
      <c r="G132" s="1283"/>
      <c r="H132" s="4207">
        <v>28</v>
      </c>
      <c r="I132" s="4230"/>
      <c r="J132" s="4231"/>
      <c r="K132" s="4232"/>
      <c r="L132" s="1313"/>
      <c r="M132" s="4230"/>
      <c r="N132" s="4231"/>
      <c r="O132" s="4232"/>
      <c r="P132" s="1310"/>
    </row>
    <row r="133" spans="1:16" ht="11.1" customHeight="1">
      <c r="A133" s="1280"/>
      <c r="B133" s="1282"/>
      <c r="C133" s="1289"/>
      <c r="D133" s="1285" t="s">
        <v>1195</v>
      </c>
      <c r="E133" s="1285"/>
      <c r="F133" s="1312" t="s">
        <v>1187</v>
      </c>
      <c r="G133" s="1285"/>
      <c r="H133" s="4207"/>
      <c r="I133" s="4233"/>
      <c r="J133" s="4234"/>
      <c r="K133" s="4235"/>
      <c r="L133" s="593"/>
      <c r="M133" s="4233"/>
      <c r="N133" s="4234"/>
      <c r="O133" s="4235"/>
      <c r="P133" s="1310"/>
    </row>
    <row r="134" spans="1:16" ht="6.75" customHeight="1">
      <c r="A134" s="1280"/>
      <c r="B134" s="1282"/>
      <c r="C134" s="1327"/>
      <c r="D134" s="1285"/>
      <c r="E134" s="1285"/>
      <c r="F134" s="1285"/>
      <c r="G134" s="1285"/>
      <c r="H134" s="1289"/>
      <c r="I134" s="1281"/>
      <c r="J134" s="1281"/>
      <c r="K134" s="1281"/>
      <c r="L134" s="593"/>
      <c r="M134" s="1281"/>
      <c r="N134" s="1281"/>
      <c r="O134" s="1281"/>
      <c r="P134" s="1310"/>
    </row>
    <row r="135" spans="1:16" ht="11.1" customHeight="1">
      <c r="A135" s="1280"/>
      <c r="B135" s="1282"/>
      <c r="C135" s="1289" t="s">
        <v>1035</v>
      </c>
      <c r="D135" s="1283" t="s">
        <v>1196</v>
      </c>
      <c r="E135" s="1283"/>
      <c r="F135" s="2751" t="s">
        <v>2455</v>
      </c>
      <c r="G135" s="1283"/>
      <c r="H135" s="4207">
        <v>29</v>
      </c>
      <c r="I135" s="4230"/>
      <c r="J135" s="4231"/>
      <c r="K135" s="4232"/>
      <c r="L135" s="1313"/>
      <c r="M135" s="4230"/>
      <c r="N135" s="4231"/>
      <c r="O135" s="4232"/>
      <c r="P135" s="1310"/>
    </row>
    <row r="136" spans="1:16" ht="11.1" customHeight="1">
      <c r="A136" s="1280"/>
      <c r="B136" s="1282"/>
      <c r="C136" s="1289"/>
      <c r="D136" s="1285" t="s">
        <v>1196</v>
      </c>
      <c r="E136" s="1285"/>
      <c r="F136" s="1312" t="s">
        <v>1187</v>
      </c>
      <c r="G136" s="1285"/>
      <c r="H136" s="4207"/>
      <c r="I136" s="4233"/>
      <c r="J136" s="4234"/>
      <c r="K136" s="4235"/>
      <c r="L136" s="593"/>
      <c r="M136" s="4233"/>
      <c r="N136" s="4234"/>
      <c r="O136" s="4235"/>
      <c r="P136" s="1310"/>
    </row>
    <row r="137" spans="1:16" ht="6.75" customHeight="1">
      <c r="A137" s="1280"/>
      <c r="B137" s="1282"/>
      <c r="C137" s="1327"/>
      <c r="D137" s="1285"/>
      <c r="E137" s="1285"/>
      <c r="F137" s="1285"/>
      <c r="G137" s="1285"/>
      <c r="H137" s="1289"/>
      <c r="I137" s="1281"/>
      <c r="J137" s="1281"/>
      <c r="K137" s="1281"/>
      <c r="L137" s="593"/>
      <c r="M137" s="1281"/>
      <c r="N137" s="1281"/>
      <c r="O137" s="1281"/>
      <c r="P137" s="1310"/>
    </row>
    <row r="138" spans="1:16" ht="11.1" customHeight="1">
      <c r="A138" s="1280"/>
      <c r="B138" s="1282"/>
      <c r="C138" s="1289" t="s">
        <v>1040</v>
      </c>
      <c r="D138" s="1283" t="s">
        <v>1197</v>
      </c>
      <c r="E138" s="1283"/>
      <c r="F138" s="1283"/>
      <c r="G138" s="1283"/>
      <c r="H138" s="905"/>
      <c r="L138" s="905"/>
      <c r="P138" s="1310"/>
    </row>
    <row r="139" spans="1:16" ht="11.1" customHeight="1">
      <c r="A139" s="1280"/>
      <c r="B139" s="1282"/>
      <c r="C139" s="514"/>
      <c r="D139" s="1285" t="s">
        <v>1198</v>
      </c>
      <c r="E139" s="1285"/>
      <c r="P139" s="1310"/>
    </row>
    <row r="140" spans="1:16" ht="11.1" customHeight="1">
      <c r="A140" s="1280"/>
      <c r="B140" s="1282"/>
      <c r="E140" s="1285"/>
      <c r="F140" s="2751" t="s">
        <v>2455</v>
      </c>
      <c r="G140" s="1283"/>
      <c r="H140" s="4303" t="s">
        <v>132</v>
      </c>
      <c r="I140" s="4230"/>
      <c r="J140" s="4231"/>
      <c r="K140" s="4232"/>
      <c r="L140" s="1313"/>
      <c r="M140" s="4230"/>
      <c r="N140" s="4231"/>
      <c r="O140" s="4232"/>
      <c r="P140" s="1310"/>
    </row>
    <row r="141" spans="1:16" ht="11.1" customHeight="1">
      <c r="A141" s="1280"/>
      <c r="B141" s="1282"/>
      <c r="C141" s="593" t="s">
        <v>811</v>
      </c>
      <c r="D141" s="1330"/>
      <c r="E141" s="1285"/>
      <c r="F141" s="1312" t="s">
        <v>1187</v>
      </c>
      <c r="G141" s="1285"/>
      <c r="H141" s="4219"/>
      <c r="I141" s="4233"/>
      <c r="J141" s="4234"/>
      <c r="K141" s="4235"/>
      <c r="L141" s="593"/>
      <c r="M141" s="4233"/>
      <c r="N141" s="4234"/>
      <c r="O141" s="4235"/>
      <c r="P141" s="1310"/>
    </row>
    <row r="142" spans="1:16" ht="11.1" customHeight="1">
      <c r="A142" s="1280"/>
      <c r="B142" s="1282"/>
      <c r="C142" s="593"/>
      <c r="D142" s="1285"/>
      <c r="E142" s="1285"/>
      <c r="F142" s="1285"/>
      <c r="G142" s="1285"/>
      <c r="H142" s="1313"/>
      <c r="I142" s="1281"/>
      <c r="J142" s="1281"/>
      <c r="K142" s="1281"/>
      <c r="L142" s="593"/>
      <c r="M142" s="1281"/>
      <c r="N142" s="1281"/>
      <c r="O142" s="1281"/>
      <c r="P142" s="1310"/>
    </row>
    <row r="143" spans="1:16" ht="11.1" customHeight="1">
      <c r="A143" s="1280"/>
      <c r="B143" s="1282"/>
      <c r="E143" s="1285"/>
      <c r="F143" s="2751" t="s">
        <v>2455</v>
      </c>
      <c r="G143" s="1285"/>
      <c r="H143" s="4219">
        <v>30</v>
      </c>
      <c r="I143" s="4230"/>
      <c r="J143" s="4231"/>
      <c r="K143" s="4232"/>
      <c r="L143" s="1313"/>
      <c r="M143" s="4230"/>
      <c r="N143" s="4231"/>
      <c r="O143" s="4232"/>
      <c r="P143" s="1310"/>
    </row>
    <row r="144" spans="1:16" ht="11.1" customHeight="1">
      <c r="A144" s="1280"/>
      <c r="B144" s="1282"/>
      <c r="C144" s="593" t="s">
        <v>814</v>
      </c>
      <c r="D144" s="1330"/>
      <c r="E144" s="1285"/>
      <c r="F144" s="1312" t="s">
        <v>1187</v>
      </c>
      <c r="G144" s="1285"/>
      <c r="H144" s="4219"/>
      <c r="I144" s="4233"/>
      <c r="J144" s="4234"/>
      <c r="K144" s="4235"/>
      <c r="L144" s="593"/>
      <c r="M144" s="4233"/>
      <c r="N144" s="4234"/>
      <c r="O144" s="4235"/>
      <c r="P144" s="1310"/>
    </row>
    <row r="145" spans="1:16" ht="11.1" customHeight="1">
      <c r="A145" s="1280"/>
      <c r="B145" s="1282"/>
      <c r="C145" s="593"/>
      <c r="D145" s="1285"/>
      <c r="E145" s="1285"/>
      <c r="F145" s="1285"/>
      <c r="G145" s="1285"/>
      <c r="H145" s="1313"/>
      <c r="I145" s="1281"/>
      <c r="J145" s="1281"/>
      <c r="K145" s="1281"/>
      <c r="L145" s="593"/>
      <c r="M145" s="1281"/>
      <c r="N145" s="1281"/>
      <c r="O145" s="1281"/>
      <c r="P145" s="1310"/>
    </row>
    <row r="146" spans="1:16" ht="11.1" customHeight="1">
      <c r="A146" s="1280"/>
      <c r="B146" s="1282"/>
      <c r="E146" s="1285"/>
      <c r="F146" s="2751" t="s">
        <v>2455</v>
      </c>
      <c r="G146" s="1285"/>
      <c r="H146" s="4219">
        <v>31</v>
      </c>
      <c r="I146" s="4230"/>
      <c r="J146" s="4231"/>
      <c r="K146" s="4232"/>
      <c r="L146" s="1313"/>
      <c r="M146" s="4230"/>
      <c r="N146" s="4231"/>
      <c r="O146" s="4232"/>
      <c r="P146" s="1310"/>
    </row>
    <row r="147" spans="1:16" ht="11.1" customHeight="1">
      <c r="A147" s="1280"/>
      <c r="B147" s="1282"/>
      <c r="C147" s="593" t="s">
        <v>817</v>
      </c>
      <c r="D147" s="1330"/>
      <c r="E147" s="1285"/>
      <c r="F147" s="1312" t="s">
        <v>1187</v>
      </c>
      <c r="G147" s="1285"/>
      <c r="H147" s="4219"/>
      <c r="I147" s="4233"/>
      <c r="J147" s="4234"/>
      <c r="K147" s="4235"/>
      <c r="L147" s="593"/>
      <c r="M147" s="4233"/>
      <c r="N147" s="4234"/>
      <c r="O147" s="4235"/>
      <c r="P147" s="1310"/>
    </row>
    <row r="148" spans="1:16" ht="11.1" customHeight="1">
      <c r="A148" s="1280"/>
      <c r="B148" s="1282"/>
      <c r="C148" s="593"/>
      <c r="D148" s="1285"/>
      <c r="E148" s="1285"/>
      <c r="F148" s="1285"/>
      <c r="G148" s="1285"/>
      <c r="H148" s="1313"/>
      <c r="I148" s="1281"/>
      <c r="J148" s="1281"/>
      <c r="K148" s="1281"/>
      <c r="L148" s="593"/>
      <c r="M148" s="1281"/>
      <c r="N148" s="1281"/>
      <c r="O148" s="1281"/>
      <c r="P148" s="1310"/>
    </row>
    <row r="149" spans="1:16" ht="11.1" customHeight="1">
      <c r="A149" s="1280"/>
      <c r="B149" s="1282"/>
      <c r="E149" s="1285"/>
      <c r="F149" s="2751" t="s">
        <v>2455</v>
      </c>
      <c r="G149" s="1285"/>
      <c r="H149" s="4219">
        <v>32</v>
      </c>
      <c r="I149" s="4230"/>
      <c r="J149" s="4231"/>
      <c r="K149" s="4232"/>
      <c r="L149" s="1313"/>
      <c r="M149" s="4230"/>
      <c r="N149" s="4231"/>
      <c r="O149" s="4232"/>
      <c r="P149" s="1310"/>
    </row>
    <row r="150" spans="1:16" ht="11.1" customHeight="1">
      <c r="A150" s="1280"/>
      <c r="B150" s="1282"/>
      <c r="C150" s="593" t="s">
        <v>1199</v>
      </c>
      <c r="D150" s="1330"/>
      <c r="E150" s="1285"/>
      <c r="F150" s="1312" t="s">
        <v>1187</v>
      </c>
      <c r="G150" s="1285"/>
      <c r="H150" s="4219"/>
      <c r="I150" s="4233"/>
      <c r="J150" s="4234"/>
      <c r="K150" s="4235"/>
      <c r="L150" s="593"/>
      <c r="M150" s="4233"/>
      <c r="N150" s="4234"/>
      <c r="O150" s="4235"/>
      <c r="P150" s="1310"/>
    </row>
    <row r="151" spans="1:16" ht="11.1" customHeight="1">
      <c r="A151" s="1280"/>
      <c r="B151" s="1282"/>
      <c r="C151" s="1328"/>
      <c r="D151" s="1285"/>
      <c r="E151" s="1285"/>
      <c r="F151" s="1285"/>
      <c r="G151" s="1285"/>
      <c r="H151" s="1313"/>
      <c r="I151" s="1281"/>
      <c r="J151" s="1281"/>
      <c r="K151" s="1281"/>
      <c r="L151" s="593"/>
      <c r="M151" s="1281"/>
      <c r="N151" s="1281"/>
      <c r="O151" s="1281"/>
      <c r="P151" s="1310"/>
    </row>
    <row r="152" spans="1:16" ht="11.1" customHeight="1">
      <c r="A152" s="1280"/>
      <c r="B152" s="1282"/>
      <c r="C152" s="1328"/>
      <c r="D152" s="1285"/>
      <c r="E152" s="1285"/>
      <c r="F152" s="1285"/>
      <c r="G152" s="1285"/>
      <c r="H152" s="1313"/>
      <c r="I152" s="1281"/>
      <c r="J152" s="1281"/>
      <c r="K152" s="1281"/>
      <c r="L152" s="593"/>
      <c r="M152" s="1281"/>
      <c r="N152" s="1281"/>
      <c r="O152" s="1281"/>
      <c r="P152" s="1310"/>
    </row>
    <row r="153" spans="1:16" ht="11.1" customHeight="1">
      <c r="A153" s="1280"/>
      <c r="B153" s="1282"/>
      <c r="C153" s="1328"/>
      <c r="D153" s="1285"/>
      <c r="E153" s="1285"/>
      <c r="F153" s="1285"/>
      <c r="G153" s="1285"/>
      <c r="H153" s="1313"/>
      <c r="I153" s="1281"/>
      <c r="J153" s="1281"/>
      <c r="K153" s="1281"/>
      <c r="L153" s="593"/>
      <c r="M153" s="1281"/>
      <c r="N153" s="1281"/>
      <c r="O153" s="1281"/>
      <c r="P153" s="1310"/>
    </row>
    <row r="154" spans="1:16" ht="11.1" customHeight="1">
      <c r="A154" s="1280"/>
      <c r="B154" s="1282"/>
      <c r="C154" s="1328"/>
      <c r="D154" s="1285"/>
      <c r="E154" s="1285"/>
      <c r="F154" s="1285"/>
      <c r="G154" s="1285"/>
      <c r="H154" s="1313"/>
      <c r="I154" s="1281"/>
      <c r="J154" s="1281"/>
      <c r="K154" s="1281"/>
      <c r="L154" s="593"/>
      <c r="M154" s="1281"/>
      <c r="N154" s="1281"/>
      <c r="O154" s="1281"/>
      <c r="P154" s="1310"/>
    </row>
    <row r="155" spans="1:16" ht="11.1" customHeight="1">
      <c r="A155" s="1280"/>
      <c r="B155" s="1282"/>
      <c r="C155" s="1328"/>
      <c r="D155" s="1285"/>
      <c r="E155" s="1285"/>
      <c r="F155" s="1285"/>
      <c r="G155" s="1285"/>
      <c r="H155" s="1313"/>
      <c r="I155" s="1281"/>
      <c r="J155" s="1281"/>
      <c r="K155" s="1281"/>
      <c r="L155" s="593"/>
      <c r="M155" s="1281"/>
      <c r="N155" s="1281"/>
      <c r="O155" s="1281"/>
      <c r="P155" s="1310"/>
    </row>
    <row r="156" spans="1:16" ht="11.1" customHeight="1">
      <c r="A156" s="1280"/>
      <c r="B156" s="1282"/>
      <c r="C156" s="1328"/>
      <c r="D156" s="1285"/>
      <c r="E156" s="1285"/>
      <c r="F156" s="1285"/>
      <c r="G156" s="1285"/>
      <c r="H156" s="1313"/>
      <c r="I156" s="1281"/>
      <c r="J156" s="1281"/>
      <c r="K156" s="1281"/>
      <c r="L156" s="593"/>
      <c r="M156" s="1281"/>
      <c r="N156" s="1281"/>
      <c r="O156" s="1281"/>
      <c r="P156" s="1310"/>
    </row>
    <row r="157" spans="1:16" ht="11.1" customHeight="1">
      <c r="A157" s="1280"/>
      <c r="B157" s="1282"/>
      <c r="C157" s="1328"/>
      <c r="D157" s="1285"/>
      <c r="E157" s="1285"/>
      <c r="F157" s="1285"/>
      <c r="G157" s="1285"/>
      <c r="H157" s="1313"/>
      <c r="I157" s="1281"/>
      <c r="J157" s="1281"/>
      <c r="K157" s="1281"/>
      <c r="L157" s="593"/>
      <c r="M157" s="1281"/>
      <c r="N157" s="1281"/>
      <c r="O157" s="1281"/>
      <c r="P157" s="1310"/>
    </row>
    <row r="158" spans="1:16" ht="11.1" customHeight="1">
      <c r="A158" s="1280"/>
      <c r="B158" s="1282"/>
      <c r="C158" s="1328"/>
      <c r="D158" s="1285"/>
      <c r="E158" s="1285"/>
      <c r="F158" s="1285"/>
      <c r="G158" s="1285"/>
      <c r="H158" s="1313"/>
      <c r="I158" s="1281"/>
      <c r="J158" s="1281"/>
      <c r="K158" s="1281"/>
      <c r="L158" s="593"/>
      <c r="M158" s="1281"/>
      <c r="N158" s="1281"/>
      <c r="O158" s="1281"/>
      <c r="P158" s="1310"/>
    </row>
    <row r="159" spans="1:16" ht="11.1" customHeight="1">
      <c r="A159" s="1280"/>
      <c r="B159" s="1282"/>
      <c r="C159" s="1328"/>
      <c r="D159" s="1285"/>
      <c r="E159" s="1285"/>
      <c r="F159" s="1285"/>
      <c r="G159" s="1285"/>
      <c r="H159" s="1313"/>
      <c r="I159" s="1281"/>
      <c r="J159" s="1281"/>
      <c r="K159" s="1281"/>
      <c r="L159" s="593"/>
      <c r="M159" s="1281"/>
      <c r="N159" s="1281"/>
      <c r="O159" s="1281"/>
      <c r="P159" s="1310"/>
    </row>
    <row r="160" spans="1:16" ht="11.1" customHeight="1">
      <c r="A160" s="1280"/>
      <c r="B160" s="1282"/>
      <c r="C160" s="1328"/>
      <c r="D160" s="1285"/>
      <c r="E160" s="1285"/>
      <c r="F160" s="1285"/>
      <c r="G160" s="1285"/>
      <c r="H160" s="1313"/>
      <c r="I160" s="1281"/>
      <c r="J160" s="1281"/>
      <c r="K160" s="1281"/>
      <c r="L160" s="593"/>
      <c r="M160" s="1281"/>
      <c r="N160" s="1281"/>
      <c r="O160" s="1281"/>
      <c r="P160" s="1310"/>
    </row>
    <row r="161" spans="1:16" ht="11.1" customHeight="1">
      <c r="A161" s="1280"/>
      <c r="B161" s="1282"/>
      <c r="C161" s="1328"/>
      <c r="D161" s="1285"/>
      <c r="E161" s="1285"/>
      <c r="F161" s="1285"/>
      <c r="G161" s="1285"/>
      <c r="H161" s="1313"/>
      <c r="I161" s="1281"/>
      <c r="J161" s="1281"/>
      <c r="K161" s="1281"/>
      <c r="L161" s="593"/>
      <c r="M161" s="1281"/>
      <c r="N161" s="1281"/>
      <c r="O161" s="1281"/>
      <c r="P161" s="1310"/>
    </row>
    <row r="162" spans="1:16" ht="11.1" customHeight="1">
      <c r="A162" s="1280"/>
      <c r="B162" s="1282"/>
      <c r="C162" s="1328"/>
      <c r="D162" s="1285"/>
      <c r="E162" s="1285"/>
      <c r="F162" s="1285"/>
      <c r="G162" s="1285"/>
      <c r="H162" s="1313"/>
      <c r="I162" s="1281"/>
      <c r="J162" s="1281"/>
      <c r="K162" s="1281"/>
      <c r="L162" s="593"/>
      <c r="M162" s="1281"/>
      <c r="N162" s="1281"/>
      <c r="O162" s="1281"/>
      <c r="P162" s="1310"/>
    </row>
    <row r="163" spans="1:16" ht="11.1" customHeight="1">
      <c r="A163" s="1280"/>
      <c r="B163" s="1282"/>
      <c r="C163" s="1328"/>
      <c r="D163" s="1285"/>
      <c r="E163" s="1285"/>
      <c r="F163" s="1285"/>
      <c r="G163" s="1285"/>
      <c r="H163" s="1313"/>
      <c r="I163" s="1281"/>
      <c r="J163" s="1281"/>
      <c r="K163" s="1281"/>
      <c r="L163" s="593"/>
      <c r="M163" s="1281"/>
      <c r="N163" s="1281"/>
      <c r="O163" s="1281"/>
      <c r="P163" s="1310"/>
    </row>
    <row r="164" spans="1:16" ht="11.1" customHeight="1">
      <c r="A164" s="1280"/>
      <c r="B164" s="1282"/>
      <c r="C164" s="1328"/>
      <c r="D164" s="1285"/>
      <c r="E164" s="1285"/>
      <c r="F164" s="1285"/>
      <c r="G164" s="1285"/>
      <c r="H164" s="1313"/>
      <c r="I164" s="1281"/>
      <c r="J164" s="1281"/>
      <c r="K164" s="1281"/>
      <c r="L164" s="593"/>
      <c r="M164" s="1281"/>
      <c r="N164" s="1281"/>
      <c r="O164" s="1281"/>
      <c r="P164" s="1310"/>
    </row>
    <row r="165" spans="1:16" ht="11.1" customHeight="1">
      <c r="A165" s="1280"/>
      <c r="B165" s="1282"/>
      <c r="C165" s="1328"/>
      <c r="D165" s="1285"/>
      <c r="E165" s="1285"/>
      <c r="F165" s="1285"/>
      <c r="G165" s="1285"/>
      <c r="H165" s="1313"/>
      <c r="I165" s="1281"/>
      <c r="J165" s="1281"/>
      <c r="K165" s="1281"/>
      <c r="L165" s="593"/>
      <c r="M165" s="1281"/>
      <c r="N165" s="1281"/>
      <c r="O165" s="1281"/>
      <c r="P165" s="1310"/>
    </row>
    <row r="166" spans="1:16" ht="11.1" customHeight="1">
      <c r="A166" s="1280"/>
      <c r="B166" s="1282"/>
      <c r="C166" s="1328"/>
      <c r="D166" s="1285"/>
      <c r="E166" s="1285"/>
      <c r="F166" s="1285"/>
      <c r="G166" s="1285"/>
      <c r="H166" s="1313"/>
      <c r="I166" s="1281"/>
      <c r="J166" s="1281"/>
      <c r="K166" s="1281"/>
      <c r="L166" s="593"/>
      <c r="M166" s="1281"/>
      <c r="N166" s="1281"/>
      <c r="O166" s="1281"/>
      <c r="P166" s="1310"/>
    </row>
    <row r="167" spans="1:16" ht="11.1" customHeight="1">
      <c r="A167" s="1280"/>
      <c r="B167" s="1282"/>
      <c r="C167" s="1328"/>
      <c r="D167" s="1285"/>
      <c r="E167" s="1285"/>
      <c r="F167" s="1285"/>
      <c r="G167" s="1285"/>
      <c r="H167" s="1313"/>
      <c r="I167" s="1281"/>
      <c r="J167" s="1281"/>
      <c r="K167" s="1281"/>
      <c r="L167" s="593"/>
      <c r="M167" s="1281"/>
      <c r="N167" s="1281"/>
      <c r="O167" s="1281"/>
      <c r="P167" s="1310"/>
    </row>
    <row r="168" spans="1:16" ht="11.1" customHeight="1">
      <c r="A168" s="1280"/>
      <c r="B168" s="1282"/>
      <c r="C168" s="1328"/>
      <c r="D168" s="1285"/>
      <c r="E168" s="1285"/>
      <c r="F168" s="1285"/>
      <c r="G168" s="1285"/>
      <c r="H168" s="1313"/>
      <c r="I168" s="1281"/>
      <c r="J168" s="1281"/>
      <c r="K168" s="1281"/>
      <c r="L168" s="593"/>
      <c r="M168" s="1281"/>
      <c r="N168" s="1281"/>
      <c r="O168" s="1281"/>
      <c r="P168" s="1310"/>
    </row>
    <row r="169" spans="1:16" ht="11.1" customHeight="1">
      <c r="A169" s="1280"/>
      <c r="B169" s="1282"/>
      <c r="C169" s="1328"/>
      <c r="D169" s="1285"/>
      <c r="E169" s="1285"/>
      <c r="F169" s="1285"/>
      <c r="G169" s="1285"/>
      <c r="H169" s="1313"/>
      <c r="I169" s="1281"/>
      <c r="J169" s="1281"/>
      <c r="K169" s="1281"/>
      <c r="L169" s="593"/>
      <c r="M169" s="1281"/>
      <c r="N169" s="1281"/>
      <c r="O169" s="1281"/>
      <c r="P169" s="1310"/>
    </row>
    <row r="170" spans="1:16" ht="11.1" customHeight="1">
      <c r="A170" s="1280"/>
      <c r="B170" s="1282"/>
      <c r="C170" s="1328"/>
      <c r="D170" s="1285"/>
      <c r="E170" s="1285"/>
      <c r="F170" s="1285"/>
      <c r="G170" s="1285"/>
      <c r="H170" s="1313"/>
      <c r="I170" s="1281"/>
      <c r="J170" s="1281"/>
      <c r="K170" s="1281"/>
      <c r="L170" s="593"/>
      <c r="M170" s="1281"/>
      <c r="N170" s="1281"/>
      <c r="O170" s="1281"/>
      <c r="P170" s="1310"/>
    </row>
    <row r="171" spans="1:16" ht="11.1" customHeight="1">
      <c r="A171" s="1280"/>
      <c r="B171" s="1282"/>
      <c r="C171" s="1328"/>
      <c r="D171" s="1285"/>
      <c r="E171" s="1285"/>
      <c r="F171" s="1285"/>
      <c r="G171" s="1285"/>
      <c r="H171" s="1313"/>
      <c r="I171" s="1281"/>
      <c r="J171" s="1281"/>
      <c r="K171" s="1281"/>
      <c r="L171" s="593"/>
      <c r="M171" s="1281"/>
      <c r="N171" s="1281"/>
      <c r="O171" s="1281"/>
      <c r="P171" s="1310"/>
    </row>
    <row r="172" spans="1:16" ht="11.1" customHeight="1">
      <c r="A172" s="1280"/>
      <c r="B172" s="1282"/>
      <c r="C172" s="1328"/>
      <c r="D172" s="1285"/>
      <c r="E172" s="1285"/>
      <c r="F172" s="1285"/>
      <c r="G172" s="1285"/>
      <c r="H172" s="1313"/>
      <c r="I172" s="1281"/>
      <c r="J172" s="1281"/>
      <c r="K172" s="1281"/>
      <c r="L172" s="593"/>
      <c r="M172" s="1281"/>
      <c r="N172" s="1281"/>
      <c r="O172" s="1281"/>
      <c r="P172" s="1310"/>
    </row>
    <row r="173" spans="1:16" ht="11.1" customHeight="1">
      <c r="A173" s="1280"/>
      <c r="B173" s="1282"/>
      <c r="C173" s="1328"/>
      <c r="D173" s="1285"/>
      <c r="E173" s="1285"/>
      <c r="F173" s="1285"/>
      <c r="G173" s="1285"/>
      <c r="H173" s="1313"/>
      <c r="I173" s="1281"/>
      <c r="J173" s="1281"/>
      <c r="K173" s="1281"/>
      <c r="L173" s="593"/>
      <c r="M173" s="1281"/>
      <c r="N173" s="1281"/>
      <c r="O173" s="1281"/>
      <c r="P173" s="1310"/>
    </row>
    <row r="174" spans="1:16" ht="11.1" customHeight="1">
      <c r="A174" s="1280"/>
      <c r="B174" s="1282"/>
      <c r="C174" s="1328"/>
      <c r="D174" s="1285"/>
      <c r="E174" s="1285"/>
      <c r="F174" s="1285"/>
      <c r="G174" s="1285"/>
      <c r="H174" s="1313"/>
      <c r="I174" s="1281"/>
      <c r="J174" s="1281"/>
      <c r="K174" s="1281"/>
      <c r="L174" s="593"/>
      <c r="M174" s="1281"/>
      <c r="N174" s="1281"/>
      <c r="O174" s="1281"/>
      <c r="P174" s="1310"/>
    </row>
    <row r="175" spans="1:16" ht="11.1" customHeight="1">
      <c r="A175" s="1280"/>
      <c r="B175" s="1282"/>
      <c r="C175" s="1328"/>
      <c r="D175" s="1285"/>
      <c r="E175" s="1285"/>
      <c r="F175" s="1285"/>
      <c r="G175" s="1285"/>
      <c r="H175" s="1313"/>
      <c r="I175" s="1281"/>
      <c r="J175" s="1281"/>
      <c r="K175" s="1281"/>
      <c r="L175" s="593"/>
      <c r="M175" s="1281"/>
      <c r="N175" s="1281"/>
      <c r="O175" s="1281"/>
      <c r="P175" s="1310"/>
    </row>
    <row r="176" spans="1:16" ht="11.1" customHeight="1">
      <c r="A176" s="1280"/>
      <c r="B176" s="1282"/>
      <c r="C176" s="1328"/>
      <c r="D176" s="1285"/>
      <c r="E176" s="1285"/>
      <c r="F176" s="1285"/>
      <c r="G176" s="1285"/>
      <c r="H176" s="1313"/>
      <c r="I176" s="1281"/>
      <c r="J176" s="1281"/>
      <c r="K176" s="1281"/>
      <c r="L176" s="593"/>
      <c r="M176" s="1281"/>
      <c r="N176" s="1281"/>
      <c r="O176" s="1281"/>
      <c r="P176" s="1310"/>
    </row>
    <row r="177" spans="1:18" ht="11.1" customHeight="1">
      <c r="A177" s="1280"/>
      <c r="B177" s="1282"/>
      <c r="C177" s="1328"/>
      <c r="E177" s="1275"/>
      <c r="F177" s="1275"/>
      <c r="G177" s="1285"/>
      <c r="H177" s="1313"/>
      <c r="I177" s="1281"/>
      <c r="J177" s="1281"/>
      <c r="K177" s="1281"/>
      <c r="L177" s="593"/>
      <c r="M177" s="1281"/>
      <c r="N177" s="1281"/>
      <c r="O177" s="1281"/>
      <c r="P177" s="1310"/>
    </row>
    <row r="178" spans="1:18" ht="11.1" customHeight="1">
      <c r="A178" s="1280"/>
      <c r="B178" s="1282"/>
      <c r="C178" s="1328"/>
      <c r="D178" s="1275" t="s">
        <v>1200</v>
      </c>
      <c r="E178" s="1277"/>
      <c r="F178" s="1277"/>
      <c r="G178" s="1285"/>
      <c r="H178" s="1313"/>
      <c r="I178" s="1281"/>
      <c r="J178" s="1281"/>
      <c r="K178" s="1281"/>
      <c r="L178" s="593"/>
      <c r="M178" s="1281"/>
      <c r="N178" s="1281"/>
      <c r="O178" s="1281"/>
      <c r="P178" s="1310"/>
    </row>
    <row r="179" spans="1:18" ht="11.1" customHeight="1">
      <c r="A179" s="1280"/>
      <c r="B179" s="1282"/>
      <c r="C179" s="1328"/>
      <c r="D179" s="1277" t="s">
        <v>1167</v>
      </c>
      <c r="E179" s="1285"/>
      <c r="F179" s="1285"/>
      <c r="G179" s="1285"/>
      <c r="H179" s="1313"/>
      <c r="I179" s="1281"/>
      <c r="J179" s="1281"/>
      <c r="K179" s="1281"/>
      <c r="L179" s="593"/>
      <c r="M179" s="1281"/>
      <c r="N179" s="1281"/>
      <c r="O179" s="1281"/>
      <c r="P179" s="1310"/>
    </row>
    <row r="180" spans="1:18" ht="11.1" customHeight="1">
      <c r="A180" s="1280"/>
      <c r="B180" s="1282"/>
      <c r="C180" s="1328"/>
      <c r="D180" s="1285"/>
      <c r="E180" s="1285"/>
      <c r="F180" s="1285"/>
      <c r="G180" s="1285"/>
      <c r="H180" s="1313"/>
      <c r="I180" s="1281"/>
      <c r="J180" s="1281"/>
      <c r="K180" s="1281"/>
      <c r="L180" s="593"/>
      <c r="M180" s="1281"/>
      <c r="N180" s="1281"/>
      <c r="O180" s="1281"/>
      <c r="P180" s="1310"/>
    </row>
    <row r="181" spans="1:18" ht="11.1" customHeight="1">
      <c r="A181" s="1280"/>
      <c r="B181" s="1282"/>
      <c r="C181" s="1328"/>
      <c r="D181" s="1285"/>
      <c r="E181" s="1285"/>
      <c r="F181" s="514" t="s">
        <v>1168</v>
      </c>
      <c r="G181" s="1285"/>
      <c r="H181" s="1281"/>
      <c r="I181" s="4243" t="s">
        <v>1123</v>
      </c>
      <c r="J181" s="4243"/>
      <c r="K181" s="4243"/>
      <c r="L181" s="1281"/>
      <c r="M181" s="4207" t="s">
        <v>739</v>
      </c>
      <c r="N181" s="4207"/>
      <c r="O181" s="4207"/>
      <c r="P181" s="1310"/>
    </row>
    <row r="182" spans="1:18" ht="11.1" customHeight="1">
      <c r="A182" s="1280"/>
      <c r="B182" s="1282"/>
      <c r="C182" s="1328"/>
      <c r="D182" s="1285"/>
      <c r="E182" s="1285"/>
      <c r="F182" s="1311" t="s">
        <v>1169</v>
      </c>
      <c r="G182" s="1285"/>
      <c r="H182" s="593"/>
      <c r="I182" s="4318" t="s">
        <v>1124</v>
      </c>
      <c r="J182" s="4318"/>
      <c r="K182" s="4318"/>
      <c r="L182" s="1281"/>
      <c r="M182" s="4207" t="s">
        <v>1125</v>
      </c>
      <c r="N182" s="4207"/>
      <c r="O182" s="4207"/>
      <c r="P182" s="1310"/>
    </row>
    <row r="183" spans="1:18" ht="3.75" customHeight="1">
      <c r="A183" s="1280"/>
      <c r="B183" s="1282"/>
      <c r="C183" s="1328"/>
      <c r="D183" s="1285"/>
      <c r="E183" s="1285"/>
      <c r="F183" s="1285"/>
      <c r="G183" s="1285"/>
      <c r="H183" s="1313"/>
      <c r="I183" s="1281"/>
      <c r="J183" s="1281"/>
      <c r="K183" s="1281"/>
      <c r="L183" s="593"/>
      <c r="M183" s="1281"/>
      <c r="N183" s="1281"/>
      <c r="O183" s="1281"/>
      <c r="P183" s="1310"/>
    </row>
    <row r="184" spans="1:18" ht="11.1" customHeight="1">
      <c r="A184" s="1280"/>
      <c r="B184" s="2701" t="s">
        <v>1201</v>
      </c>
      <c r="C184" s="1283" t="s">
        <v>1202</v>
      </c>
      <c r="D184" s="1284"/>
      <c r="E184" s="1284"/>
      <c r="F184" s="1284"/>
      <c r="G184" s="1284"/>
      <c r="H184" s="593"/>
      <c r="I184" s="1281"/>
      <c r="J184" s="1281"/>
      <c r="K184" s="1281"/>
      <c r="L184" s="593"/>
      <c r="M184" s="1281"/>
      <c r="N184" s="1281"/>
      <c r="O184" s="1281"/>
      <c r="P184" s="1310"/>
    </row>
    <row r="185" spans="1:18" ht="11.1" customHeight="1">
      <c r="A185" s="1280"/>
      <c r="B185" s="1283"/>
      <c r="C185" s="1285" t="s">
        <v>1203</v>
      </c>
      <c r="D185" s="1284"/>
      <c r="E185" s="1284"/>
      <c r="F185" s="1284"/>
      <c r="G185" s="1284"/>
      <c r="H185" s="593"/>
      <c r="I185" s="1301"/>
      <c r="J185" s="1301"/>
      <c r="K185" s="1301">
        <v>1201</v>
      </c>
      <c r="L185" s="1281"/>
      <c r="M185" s="1301"/>
      <c r="N185" s="1301"/>
      <c r="O185" s="1301">
        <v>1202</v>
      </c>
      <c r="P185" s="1310"/>
    </row>
    <row r="186" spans="1:18" ht="1.5" customHeight="1">
      <c r="A186" s="1280"/>
      <c r="B186" s="1284"/>
      <c r="C186" s="1285"/>
      <c r="D186" s="1284"/>
      <c r="E186" s="1284"/>
      <c r="F186" s="1284"/>
      <c r="G186" s="1284"/>
      <c r="H186" s="593"/>
      <c r="I186" s="1281"/>
      <c r="J186" s="1281"/>
      <c r="K186" s="1281"/>
      <c r="L186" s="593"/>
      <c r="M186" s="1281"/>
      <c r="N186" s="1281"/>
      <c r="O186" s="1281"/>
      <c r="P186" s="1310"/>
    </row>
    <row r="187" spans="1:18" ht="11.1" customHeight="1">
      <c r="A187" s="1280"/>
      <c r="B187" s="1282"/>
      <c r="C187" s="1289" t="s">
        <v>1204</v>
      </c>
      <c r="D187" s="1283" t="s">
        <v>876</v>
      </c>
      <c r="E187" s="1283"/>
      <c r="F187" s="1289" t="s">
        <v>1205</v>
      </c>
      <c r="G187" s="1285"/>
      <c r="H187" s="4207">
        <v>10</v>
      </c>
      <c r="I187" s="4230"/>
      <c r="J187" s="4231"/>
      <c r="K187" s="4232"/>
      <c r="L187" s="1313"/>
      <c r="M187" s="4230"/>
      <c r="N187" s="4231"/>
      <c r="O187" s="4232"/>
      <c r="P187" s="1310"/>
    </row>
    <row r="188" spans="1:18" ht="11.1" customHeight="1">
      <c r="A188" s="1280"/>
      <c r="B188" s="1282"/>
      <c r="C188" s="1327"/>
      <c r="D188" s="1285" t="s">
        <v>877</v>
      </c>
      <c r="E188" s="1285"/>
      <c r="F188" s="1312" t="s">
        <v>1206</v>
      </c>
      <c r="G188" s="1285"/>
      <c r="H188" s="4207"/>
      <c r="I188" s="4233"/>
      <c r="J188" s="4234"/>
      <c r="K188" s="4235"/>
      <c r="L188" s="593"/>
      <c r="M188" s="4233"/>
      <c r="N188" s="4234"/>
      <c r="O188" s="4235"/>
      <c r="P188" s="1310"/>
    </row>
    <row r="189" spans="1:18" ht="6.75" customHeight="1">
      <c r="A189" s="1280"/>
      <c r="B189" s="1282"/>
      <c r="C189" s="1328"/>
      <c r="D189" s="1282"/>
      <c r="E189" s="1282"/>
      <c r="F189" s="1282"/>
      <c r="G189" s="1282"/>
      <c r="H189" s="413"/>
      <c r="I189" s="915"/>
      <c r="J189" s="915"/>
      <c r="K189" s="915"/>
      <c r="L189" s="561"/>
      <c r="M189" s="915"/>
      <c r="N189" s="915"/>
      <c r="O189" s="915"/>
      <c r="P189" s="335"/>
    </row>
    <row r="190" spans="1:18" ht="11.1" customHeight="1">
      <c r="A190" s="1280"/>
      <c r="B190" s="1282"/>
      <c r="C190" s="1289" t="s">
        <v>1207</v>
      </c>
      <c r="D190" s="1283" t="s">
        <v>2727</v>
      </c>
      <c r="E190" s="1283"/>
      <c r="F190" s="1289" t="s">
        <v>1205</v>
      </c>
      <c r="G190" s="1285"/>
      <c r="H190" s="4207">
        <v>11</v>
      </c>
      <c r="I190" s="4230"/>
      <c r="J190" s="4231"/>
      <c r="K190" s="4232"/>
      <c r="L190" s="1313"/>
      <c r="M190" s="4230"/>
      <c r="N190" s="4231"/>
      <c r="O190" s="4232"/>
      <c r="P190" s="335"/>
    </row>
    <row r="191" spans="1:18" ht="11.1" customHeight="1">
      <c r="A191" s="1280"/>
      <c r="B191" s="1282"/>
      <c r="C191" s="1282"/>
      <c r="D191" s="1285" t="s">
        <v>2728</v>
      </c>
      <c r="E191" s="1285"/>
      <c r="F191" s="1312" t="s">
        <v>1206</v>
      </c>
      <c r="G191" s="1285"/>
      <c r="H191" s="4207"/>
      <c r="I191" s="4233"/>
      <c r="J191" s="4234"/>
      <c r="K191" s="4235"/>
      <c r="L191" s="593"/>
      <c r="M191" s="4233"/>
      <c r="N191" s="4234"/>
      <c r="O191" s="4235"/>
      <c r="P191" s="335"/>
      <c r="R191" s="905" t="s">
        <v>1208</v>
      </c>
    </row>
    <row r="192" spans="1:18" ht="6" customHeight="1">
      <c r="A192" s="1280"/>
      <c r="B192" s="1282"/>
      <c r="C192" s="1282"/>
      <c r="D192" s="1285"/>
      <c r="E192" s="1285"/>
      <c r="F192" s="1285"/>
      <c r="G192" s="1285"/>
      <c r="H192" s="47"/>
      <c r="I192" s="358"/>
      <c r="J192" s="358"/>
      <c r="K192" s="358"/>
      <c r="L192" s="561"/>
      <c r="M192" s="358"/>
      <c r="N192" s="358"/>
      <c r="O192" s="358"/>
      <c r="P192" s="335"/>
    </row>
    <row r="193" spans="1:16" ht="11.1" customHeight="1">
      <c r="A193" s="1280"/>
      <c r="B193" s="1282"/>
      <c r="C193" s="593"/>
      <c r="D193" s="1283" t="s">
        <v>1209</v>
      </c>
      <c r="E193" s="1285"/>
      <c r="F193" s="1285"/>
      <c r="G193" s="1285"/>
      <c r="H193" s="47"/>
      <c r="I193" s="358"/>
      <c r="J193" s="358"/>
      <c r="K193" s="358"/>
      <c r="L193" s="561"/>
      <c r="M193" s="358"/>
      <c r="N193" s="358"/>
      <c r="O193" s="358"/>
      <c r="P193" s="335"/>
    </row>
    <row r="194" spans="1:16" ht="11.1" customHeight="1">
      <c r="A194" s="1280"/>
      <c r="B194" s="1282"/>
      <c r="C194" s="1282"/>
      <c r="D194" s="1283" t="s">
        <v>2686</v>
      </c>
      <c r="E194" s="1285"/>
      <c r="F194" s="1285"/>
      <c r="G194" s="1285"/>
      <c r="H194" s="47"/>
      <c r="I194" s="358"/>
      <c r="J194" s="358"/>
      <c r="K194" s="358"/>
      <c r="L194" s="561"/>
      <c r="M194" s="358"/>
      <c r="N194" s="358"/>
      <c r="O194" s="358"/>
      <c r="P194" s="335"/>
    </row>
    <row r="195" spans="1:16" ht="11.1" customHeight="1">
      <c r="A195" s="1280"/>
      <c r="B195" s="1282"/>
      <c r="C195" s="1282"/>
      <c r="D195" s="1331" t="s">
        <v>1210</v>
      </c>
      <c r="E195" s="1285"/>
      <c r="F195" s="1285"/>
      <c r="G195" s="1285"/>
      <c r="H195" s="47"/>
      <c r="I195" s="358"/>
      <c r="J195" s="358"/>
      <c r="K195" s="358"/>
      <c r="L195" s="561"/>
      <c r="M195" s="358"/>
      <c r="N195" s="358"/>
      <c r="O195" s="358"/>
      <c r="P195" s="335"/>
    </row>
    <row r="196" spans="1:16" ht="11.1" customHeight="1">
      <c r="A196" s="1280"/>
      <c r="B196" s="1282"/>
      <c r="C196" s="1282"/>
      <c r="D196" s="1285" t="s">
        <v>2691</v>
      </c>
      <c r="E196" s="1285"/>
      <c r="F196" s="1285"/>
      <c r="G196" s="1285"/>
      <c r="H196" s="47"/>
      <c r="I196" s="358"/>
      <c r="J196" s="1314"/>
      <c r="K196" s="1315"/>
      <c r="L196" s="561"/>
      <c r="M196" s="358"/>
      <c r="N196" s="358"/>
      <c r="O196" s="358"/>
      <c r="P196" s="335"/>
    </row>
    <row r="197" spans="1:16" ht="14.25" customHeight="1">
      <c r="A197" s="1280"/>
      <c r="B197" s="1282"/>
      <c r="C197" s="1282"/>
      <c r="G197" s="1285"/>
      <c r="H197" s="45"/>
      <c r="I197" s="358"/>
      <c r="J197" s="1314"/>
      <c r="K197" s="1315" t="s">
        <v>262</v>
      </c>
      <c r="L197" s="561"/>
      <c r="M197" s="358"/>
      <c r="N197" s="358"/>
      <c r="O197" s="358"/>
      <c r="P197" s="335"/>
    </row>
    <row r="198" spans="1:16" ht="11.1" customHeight="1">
      <c r="A198" s="1280"/>
      <c r="B198" s="1282"/>
      <c r="C198" s="1282"/>
      <c r="D198" s="1288" t="s">
        <v>1211</v>
      </c>
      <c r="E198" s="1288"/>
      <c r="F198" s="1288"/>
      <c r="G198" s="1282"/>
      <c r="H198" s="1283"/>
      <c r="I198" s="1339"/>
      <c r="J198" s="4236">
        <v>33</v>
      </c>
      <c r="K198" s="4220"/>
      <c r="L198" s="1313"/>
      <c r="M198" s="1339"/>
      <c r="N198" s="1339"/>
      <c r="O198" s="1314"/>
      <c r="P198" s="1310"/>
    </row>
    <row r="199" spans="1:16" ht="11.1" customHeight="1">
      <c r="A199" s="1280"/>
      <c r="B199" s="1282"/>
      <c r="C199" s="1282"/>
      <c r="D199" s="1290" t="s">
        <v>1212</v>
      </c>
      <c r="E199" s="1290"/>
      <c r="F199" s="1290"/>
      <c r="G199" s="1282"/>
      <c r="H199" s="1283"/>
      <c r="I199" s="1339"/>
      <c r="J199" s="4236"/>
      <c r="K199" s="4220"/>
      <c r="L199" s="593"/>
      <c r="M199" s="1339"/>
      <c r="N199" s="1339"/>
      <c r="O199" s="1314"/>
      <c r="P199" s="1310"/>
    </row>
    <row r="200" spans="1:16" ht="11.1" customHeight="1">
      <c r="A200" s="1280"/>
      <c r="B200" s="1282"/>
      <c r="C200" s="1282"/>
      <c r="D200" s="1290"/>
      <c r="E200" s="1290"/>
      <c r="F200" s="1290"/>
      <c r="G200" s="1282"/>
      <c r="H200" s="1289"/>
      <c r="I200" s="1314"/>
      <c r="J200" s="1316"/>
      <c r="K200" s="1314"/>
      <c r="L200" s="593"/>
      <c r="M200" s="358"/>
      <c r="N200" s="358"/>
      <c r="O200" s="358"/>
      <c r="P200" s="1310"/>
    </row>
    <row r="201" spans="1:16" ht="11.1" customHeight="1">
      <c r="A201" s="1280"/>
      <c r="B201" s="1282"/>
      <c r="C201" s="1282"/>
      <c r="D201" s="1288" t="s">
        <v>1213</v>
      </c>
      <c r="E201" s="1288"/>
      <c r="F201" s="1288"/>
      <c r="G201" s="1282"/>
      <c r="H201" s="1283"/>
      <c r="I201" s="1339"/>
      <c r="J201" s="4236">
        <v>34</v>
      </c>
      <c r="K201" s="4220"/>
      <c r="L201" s="1313"/>
      <c r="M201" s="1339"/>
      <c r="N201" s="1339"/>
      <c r="O201" s="1314"/>
      <c r="P201" s="1310"/>
    </row>
    <row r="202" spans="1:16" ht="11.1" customHeight="1">
      <c r="A202" s="1280"/>
      <c r="B202" s="1282"/>
      <c r="C202" s="1282"/>
      <c r="D202" s="1290" t="s">
        <v>1214</v>
      </c>
      <c r="E202" s="1290"/>
      <c r="F202" s="1290"/>
      <c r="G202" s="1282"/>
      <c r="H202" s="1283"/>
      <c r="I202" s="1339"/>
      <c r="J202" s="4236"/>
      <c r="K202" s="4220"/>
      <c r="L202" s="593"/>
      <c r="M202" s="1339"/>
      <c r="N202" s="1339"/>
      <c r="O202" s="1314"/>
      <c r="P202" s="1310"/>
    </row>
    <row r="203" spans="1:16" ht="11.1" customHeight="1">
      <c r="A203" s="1280"/>
      <c r="B203" s="1282"/>
      <c r="C203" s="1282"/>
      <c r="D203" s="1290"/>
      <c r="E203" s="1290"/>
      <c r="F203" s="1290"/>
      <c r="G203" s="1282"/>
      <c r="H203" s="1289"/>
      <c r="I203" s="1314"/>
      <c r="J203" s="1316"/>
      <c r="K203" s="1314"/>
      <c r="L203" s="593"/>
      <c r="M203" s="358"/>
      <c r="N203" s="358"/>
      <c r="O203" s="358"/>
      <c r="P203" s="1310"/>
    </row>
    <row r="204" spans="1:16" ht="11.1" customHeight="1">
      <c r="A204" s="1280"/>
      <c r="B204" s="1282"/>
      <c r="C204" s="1282"/>
      <c r="D204" s="1288" t="s">
        <v>1215</v>
      </c>
      <c r="E204" s="1288"/>
      <c r="F204" s="1288"/>
      <c r="G204" s="1282"/>
      <c r="H204" s="1283"/>
      <c r="I204" s="1339"/>
      <c r="J204" s="4236">
        <v>35</v>
      </c>
      <c r="K204" s="4220"/>
      <c r="L204" s="1313"/>
      <c r="M204" s="1339"/>
      <c r="N204" s="1339"/>
      <c r="O204" s="1314"/>
      <c r="P204" s="1310"/>
    </row>
    <row r="205" spans="1:16" ht="11.1" customHeight="1">
      <c r="A205" s="1280"/>
      <c r="B205" s="1282"/>
      <c r="C205" s="1282"/>
      <c r="D205" s="1290" t="s">
        <v>1216</v>
      </c>
      <c r="E205" s="1290"/>
      <c r="F205" s="1290"/>
      <c r="G205" s="1282"/>
      <c r="H205" s="1283"/>
      <c r="I205" s="1339"/>
      <c r="J205" s="4236"/>
      <c r="K205" s="4220"/>
      <c r="L205" s="593"/>
      <c r="M205" s="1339"/>
      <c r="N205" s="1339"/>
      <c r="O205" s="1314"/>
      <c r="P205" s="1310"/>
    </row>
    <row r="206" spans="1:16" ht="11.1" customHeight="1">
      <c r="A206" s="1280"/>
      <c r="B206" s="1282"/>
      <c r="C206" s="1282"/>
      <c r="G206" s="1285"/>
      <c r="H206" s="1313"/>
      <c r="I206" s="1314"/>
      <c r="J206" s="1313"/>
      <c r="K206" s="1314"/>
      <c r="L206" s="561"/>
      <c r="M206" s="358"/>
      <c r="N206" s="358"/>
      <c r="O206" s="358"/>
      <c r="P206" s="1310"/>
    </row>
    <row r="207" spans="1:16" ht="11.1" customHeight="1">
      <c r="A207" s="1280"/>
      <c r="B207" s="1282"/>
      <c r="C207" s="1282"/>
      <c r="D207" s="1288" t="s">
        <v>1217</v>
      </c>
      <c r="E207" s="1288"/>
      <c r="F207" s="1288"/>
      <c r="G207" s="1282"/>
      <c r="H207" s="1283"/>
      <c r="I207" s="1339"/>
      <c r="J207" s="4236">
        <v>36</v>
      </c>
      <c r="K207" s="4220"/>
      <c r="L207" s="1313"/>
      <c r="M207" s="1339"/>
      <c r="N207" s="1339"/>
      <c r="O207" s="1314"/>
      <c r="P207" s="1310"/>
    </row>
    <row r="208" spans="1:16" ht="11.1" customHeight="1">
      <c r="A208" s="1280"/>
      <c r="B208" s="1282"/>
      <c r="C208" s="1282"/>
      <c r="D208" s="1290" t="s">
        <v>1218</v>
      </c>
      <c r="E208" s="1290"/>
      <c r="F208" s="1290"/>
      <c r="G208" s="1282"/>
      <c r="H208" s="1283"/>
      <c r="I208" s="1339"/>
      <c r="J208" s="4236"/>
      <c r="K208" s="4220"/>
      <c r="L208" s="593"/>
      <c r="M208" s="1339"/>
      <c r="N208" s="1339"/>
      <c r="O208" s="1314"/>
      <c r="P208" s="1310"/>
    </row>
    <row r="209" spans="1:16" ht="11.1" customHeight="1">
      <c r="A209" s="1280"/>
      <c r="B209" s="1282"/>
      <c r="C209" s="1282"/>
      <c r="G209" s="1285"/>
      <c r="H209" s="1313"/>
      <c r="I209" s="1314"/>
      <c r="J209" s="1314"/>
      <c r="K209" s="1314"/>
      <c r="L209" s="561"/>
      <c r="M209" s="358"/>
      <c r="N209" s="358"/>
      <c r="O209" s="358"/>
      <c r="P209" s="1310"/>
    </row>
    <row r="210" spans="1:16" ht="11.1" customHeight="1">
      <c r="A210" s="1280"/>
      <c r="B210" s="1282"/>
      <c r="C210" s="1282"/>
      <c r="D210" s="1288" t="s">
        <v>1219</v>
      </c>
      <c r="E210" s="1288"/>
      <c r="F210" s="1288"/>
      <c r="G210" s="1282"/>
      <c r="H210" s="1283"/>
      <c r="I210" s="1339"/>
      <c r="J210" s="4236">
        <v>37</v>
      </c>
      <c r="K210" s="4220"/>
      <c r="L210" s="1313"/>
      <c r="M210" s="1339"/>
      <c r="N210" s="1339"/>
      <c r="O210" s="1314"/>
      <c r="P210" s="1310"/>
    </row>
    <row r="211" spans="1:16" ht="11.1" customHeight="1">
      <c r="A211" s="1280"/>
      <c r="B211" s="1282"/>
      <c r="C211" s="1282"/>
      <c r="D211" s="1290" t="s">
        <v>1220</v>
      </c>
      <c r="E211" s="1290"/>
      <c r="F211" s="1290"/>
      <c r="G211" s="1282"/>
      <c r="H211" s="1283"/>
      <c r="I211" s="1339"/>
      <c r="J211" s="4236"/>
      <c r="K211" s="4220"/>
      <c r="L211" s="593"/>
      <c r="M211" s="1339"/>
      <c r="N211" s="1339"/>
      <c r="O211" s="1314"/>
      <c r="P211" s="1310"/>
    </row>
    <row r="212" spans="1:16" ht="11.1" customHeight="1">
      <c r="A212" s="1280"/>
      <c r="B212" s="1282"/>
      <c r="C212" s="1282"/>
      <c r="G212" s="1285"/>
      <c r="H212" s="1313"/>
      <c r="I212" s="1314"/>
      <c r="J212" s="1313"/>
      <c r="K212" s="1314"/>
      <c r="L212" s="561"/>
      <c r="M212" s="358"/>
      <c r="N212" s="358"/>
      <c r="O212" s="358"/>
      <c r="P212" s="1310"/>
    </row>
    <row r="213" spans="1:16" ht="11.1" customHeight="1">
      <c r="A213" s="1280"/>
      <c r="B213" s="1282"/>
      <c r="C213" s="1282"/>
      <c r="D213" s="1288" t="s">
        <v>1221</v>
      </c>
      <c r="E213" s="1288"/>
      <c r="F213" s="1288"/>
      <c r="G213" s="1282"/>
      <c r="H213" s="1283"/>
      <c r="I213" s="1339"/>
      <c r="J213" s="4236">
        <v>38</v>
      </c>
      <c r="K213" s="4220"/>
      <c r="L213" s="1313"/>
      <c r="M213" s="1339"/>
      <c r="N213" s="1339"/>
      <c r="O213" s="1314"/>
      <c r="P213" s="1310"/>
    </row>
    <row r="214" spans="1:16" ht="11.1" customHeight="1">
      <c r="A214" s="1280"/>
      <c r="B214" s="1282"/>
      <c r="C214" s="1282"/>
      <c r="D214" s="1290" t="s">
        <v>1222</v>
      </c>
      <c r="E214" s="1290"/>
      <c r="F214" s="1290"/>
      <c r="G214" s="1282"/>
      <c r="H214" s="1283"/>
      <c r="I214" s="1339"/>
      <c r="J214" s="4236"/>
      <c r="K214" s="4220"/>
      <c r="L214" s="593"/>
      <c r="M214" s="1339"/>
      <c r="N214" s="1339"/>
      <c r="O214" s="1314"/>
      <c r="P214" s="1310"/>
    </row>
    <row r="215" spans="1:16" ht="11.1" customHeight="1">
      <c r="A215" s="1280"/>
      <c r="B215" s="1282"/>
      <c r="C215" s="1282"/>
      <c r="G215" s="1285"/>
      <c r="H215" s="1313"/>
      <c r="I215" s="1314"/>
      <c r="J215" s="1314"/>
      <c r="K215" s="1314"/>
      <c r="L215" s="561"/>
      <c r="M215" s="358"/>
      <c r="N215" s="358"/>
      <c r="O215" s="358"/>
      <c r="P215" s="1310"/>
    </row>
    <row r="216" spans="1:16" ht="11.1" customHeight="1">
      <c r="A216" s="1280"/>
      <c r="B216" s="1282"/>
      <c r="C216" s="1282"/>
      <c r="D216" s="1288" t="s">
        <v>1223</v>
      </c>
      <c r="E216" s="1288"/>
      <c r="F216" s="1288"/>
      <c r="G216" s="1282"/>
      <c r="H216" s="1332"/>
      <c r="I216" s="1286"/>
      <c r="M216" s="1286"/>
      <c r="P216" s="1310"/>
    </row>
    <row r="217" spans="1:16" ht="11.1" customHeight="1">
      <c r="A217" s="1280"/>
      <c r="B217" s="1282"/>
      <c r="C217" s="1282"/>
      <c r="D217" s="1290" t="s">
        <v>1224</v>
      </c>
      <c r="E217" s="1290"/>
      <c r="F217" s="1290"/>
      <c r="G217" s="1282"/>
      <c r="H217" s="1332"/>
      <c r="I217" s="1286"/>
      <c r="M217" s="1286"/>
      <c r="P217" s="1310"/>
    </row>
    <row r="218" spans="1:16" ht="11.1" customHeight="1">
      <c r="A218" s="1280"/>
      <c r="B218" s="1282"/>
      <c r="C218" s="1282"/>
      <c r="D218" s="1286"/>
      <c r="E218" s="1286"/>
      <c r="F218" s="1286"/>
      <c r="G218" s="1285"/>
      <c r="H218" s="1283"/>
      <c r="I218" s="1339"/>
      <c r="J218" s="4236">
        <v>39</v>
      </c>
      <c r="K218" s="4220"/>
      <c r="L218" s="1313"/>
      <c r="M218" s="1339"/>
      <c r="N218" s="1339"/>
      <c r="O218" s="1314"/>
      <c r="P218" s="1310"/>
    </row>
    <row r="219" spans="1:16" ht="11.1" customHeight="1">
      <c r="A219" s="1280"/>
      <c r="B219" s="1282"/>
      <c r="C219" s="1282"/>
      <c r="D219" s="1333" t="s">
        <v>1225</v>
      </c>
      <c r="E219" s="1286"/>
      <c r="F219" s="1286"/>
      <c r="G219" s="1285"/>
      <c r="H219" s="1283"/>
      <c r="I219" s="1339"/>
      <c r="J219" s="4236"/>
      <c r="K219" s="4220"/>
      <c r="L219" s="593"/>
      <c r="M219" s="1339"/>
      <c r="N219" s="1339"/>
      <c r="O219" s="1314"/>
      <c r="P219" s="1310"/>
    </row>
    <row r="220" spans="1:16" ht="6.75" customHeight="1">
      <c r="A220" s="1280"/>
      <c r="B220" s="1282"/>
      <c r="C220" s="1282"/>
      <c r="G220" s="1285"/>
      <c r="H220" s="1313"/>
      <c r="I220" s="1314"/>
      <c r="J220" s="1314"/>
      <c r="K220" s="1314"/>
      <c r="L220" s="561"/>
      <c r="M220" s="358"/>
      <c r="N220" s="358"/>
      <c r="O220" s="358"/>
      <c r="P220" s="1310"/>
    </row>
    <row r="221" spans="1:16" ht="10.5" customHeight="1">
      <c r="A221" s="1280" t="s">
        <v>1226</v>
      </c>
      <c r="B221" s="1282"/>
      <c r="C221" s="1282"/>
      <c r="D221" s="1286"/>
      <c r="E221" s="1286"/>
      <c r="F221" s="1286"/>
      <c r="G221" s="1285"/>
      <c r="H221" s="1283"/>
      <c r="I221" s="1339"/>
      <c r="J221" s="4236">
        <v>40</v>
      </c>
      <c r="K221" s="4220"/>
      <c r="L221" s="593"/>
      <c r="M221" s="1339"/>
      <c r="N221" s="1339"/>
      <c r="O221" s="1314"/>
      <c r="P221" s="1310"/>
    </row>
    <row r="222" spans="1:16" ht="10.5" customHeight="1">
      <c r="A222" s="1280"/>
      <c r="B222" s="1282"/>
      <c r="C222" s="1282"/>
      <c r="D222" s="1333" t="s">
        <v>1227</v>
      </c>
      <c r="G222" s="1285"/>
      <c r="H222" s="1313"/>
      <c r="I222" s="1314"/>
      <c r="J222" s="4236"/>
      <c r="K222" s="4220"/>
      <c r="L222" s="561"/>
      <c r="M222" s="358"/>
      <c r="N222" s="358"/>
      <c r="O222" s="358"/>
      <c r="P222" s="1310"/>
    </row>
    <row r="223" spans="1:16" ht="11.1" customHeight="1">
      <c r="A223" s="1280"/>
      <c r="B223" s="1282"/>
      <c r="C223" s="1282"/>
      <c r="D223" s="1286"/>
      <c r="E223" s="1286"/>
      <c r="F223" s="1286"/>
      <c r="G223" s="1285"/>
      <c r="H223" s="1283"/>
      <c r="I223" s="1339"/>
      <c r="J223" s="1314"/>
      <c r="L223" s="1313"/>
      <c r="M223" s="1339"/>
      <c r="N223" s="1339"/>
      <c r="O223" s="1314"/>
      <c r="P223" s="1310"/>
    </row>
    <row r="224" spans="1:16" ht="11.1" customHeight="1">
      <c r="A224" s="1280"/>
      <c r="B224" s="1282"/>
      <c r="C224" s="1282"/>
      <c r="D224" s="1286"/>
      <c r="E224" s="1286"/>
      <c r="F224" s="1286"/>
      <c r="G224" s="1285"/>
      <c r="H224" s="1283"/>
      <c r="I224" s="1339"/>
      <c r="J224" s="4236">
        <v>41</v>
      </c>
      <c r="K224" s="4220"/>
      <c r="L224" s="593"/>
      <c r="M224" s="1339"/>
      <c r="N224" s="1339"/>
      <c r="O224" s="1314"/>
      <c r="P224" s="1310"/>
    </row>
    <row r="225" spans="1:16" ht="10.5" customHeight="1">
      <c r="A225" s="1280"/>
      <c r="B225" s="1282"/>
      <c r="C225" s="1282"/>
      <c r="D225" s="1333" t="s">
        <v>1228</v>
      </c>
      <c r="E225" s="1286"/>
      <c r="F225" s="1286"/>
      <c r="G225" s="1285"/>
      <c r="H225" s="1289"/>
      <c r="I225" s="1314"/>
      <c r="J225" s="4236"/>
      <c r="K225" s="4220"/>
      <c r="L225" s="593"/>
      <c r="M225" s="1314"/>
      <c r="N225" s="1314"/>
      <c r="O225" s="1314"/>
      <c r="P225" s="1310"/>
    </row>
    <row r="226" spans="1:16" ht="11.1" customHeight="1">
      <c r="A226" s="1280"/>
      <c r="B226" s="1282"/>
      <c r="C226" s="1282"/>
      <c r="D226" s="1286"/>
      <c r="E226" s="1286"/>
      <c r="F226" s="1286"/>
      <c r="G226" s="1285"/>
      <c r="H226" s="1283"/>
      <c r="I226" s="1339"/>
      <c r="J226" s="1314"/>
      <c r="K226" s="1314"/>
      <c r="L226" s="1313"/>
      <c r="M226" s="1339"/>
      <c r="N226" s="1339"/>
      <c r="O226" s="1314"/>
      <c r="P226" s="1310"/>
    </row>
    <row r="227" spans="1:16" ht="11.1" customHeight="1">
      <c r="A227" s="1280"/>
      <c r="B227" s="1282"/>
      <c r="C227" s="1282"/>
      <c r="D227" s="1286"/>
      <c r="E227" s="1286"/>
      <c r="F227" s="1286"/>
      <c r="G227" s="1285"/>
      <c r="H227" s="1283"/>
      <c r="I227" s="1339"/>
      <c r="J227" s="4236">
        <v>42</v>
      </c>
      <c r="K227" s="4220"/>
      <c r="L227" s="593"/>
      <c r="M227" s="1339"/>
      <c r="N227" s="1339"/>
      <c r="O227" s="1314"/>
      <c r="P227" s="1310"/>
    </row>
    <row r="228" spans="1:16" ht="11.1" customHeight="1">
      <c r="A228" s="1280"/>
      <c r="B228" s="1282"/>
      <c r="C228" s="1282"/>
      <c r="D228" s="1333" t="s">
        <v>1229</v>
      </c>
      <c r="G228" s="1285"/>
      <c r="H228" s="1313"/>
      <c r="I228" s="1314"/>
      <c r="J228" s="4236"/>
      <c r="K228" s="4220"/>
      <c r="L228" s="561"/>
      <c r="M228" s="358"/>
      <c r="N228" s="358"/>
      <c r="O228" s="358"/>
      <c r="P228" s="1310"/>
    </row>
    <row r="229" spans="1:16" ht="11.1" customHeight="1">
      <c r="A229" s="1280"/>
      <c r="B229" s="1282"/>
      <c r="C229" s="1282"/>
      <c r="G229" s="1285"/>
      <c r="H229" s="1313"/>
      <c r="I229" s="1314"/>
      <c r="J229" s="1314"/>
      <c r="L229" s="561"/>
      <c r="M229" s="358"/>
      <c r="N229" s="358"/>
      <c r="O229" s="358"/>
      <c r="P229" s="1310"/>
    </row>
    <row r="230" spans="1:16" ht="11.1" customHeight="1">
      <c r="A230" s="1280"/>
      <c r="B230" s="1282"/>
      <c r="C230" s="1282"/>
      <c r="G230" s="1285"/>
      <c r="H230" s="1313"/>
      <c r="I230" s="1314"/>
      <c r="J230" s="1314"/>
      <c r="K230" s="1314"/>
      <c r="L230" s="561"/>
      <c r="M230" s="358"/>
      <c r="N230" s="358"/>
      <c r="O230" s="358"/>
      <c r="P230" s="1310"/>
    </row>
    <row r="231" spans="1:16" ht="11.1" customHeight="1">
      <c r="A231" s="1280"/>
      <c r="B231" s="1282"/>
      <c r="C231" s="1282"/>
      <c r="G231" s="1285"/>
      <c r="H231" s="1313"/>
      <c r="I231" s="1314"/>
      <c r="J231" s="1314"/>
      <c r="K231" s="4326">
        <v>100</v>
      </c>
      <c r="L231" s="561"/>
      <c r="M231" s="358"/>
      <c r="N231" s="358"/>
      <c r="O231" s="358"/>
      <c r="P231" s="1310"/>
    </row>
    <row r="232" spans="1:16" ht="11.1" customHeight="1">
      <c r="A232" s="1280"/>
      <c r="B232" s="1282"/>
      <c r="E232" s="1294"/>
      <c r="F232" s="1294"/>
      <c r="G232" s="1285"/>
      <c r="H232" s="358"/>
      <c r="I232" s="1314"/>
      <c r="J232" s="1314"/>
      <c r="K232" s="4326"/>
      <c r="L232" s="561"/>
      <c r="P232" s="1310"/>
    </row>
    <row r="233" spans="1:16" ht="11.1" customHeight="1">
      <c r="A233" s="1280"/>
      <c r="B233" s="1282"/>
      <c r="C233" s="1289"/>
      <c r="D233" s="1294"/>
      <c r="E233" s="1294"/>
      <c r="F233" s="1294"/>
      <c r="G233" s="1285"/>
      <c r="H233" s="358"/>
      <c r="I233" s="1314"/>
      <c r="J233" s="1314"/>
      <c r="K233" s="1317"/>
      <c r="L233" s="561"/>
      <c r="P233" s="1310"/>
    </row>
    <row r="234" spans="1:16" ht="11.1" customHeight="1">
      <c r="A234" s="1280"/>
      <c r="B234" s="1282"/>
      <c r="C234" s="1289" t="s">
        <v>1230</v>
      </c>
      <c r="D234" s="1294" t="s">
        <v>1231</v>
      </c>
      <c r="E234" s="1294"/>
      <c r="F234" s="1294"/>
      <c r="G234" s="1285"/>
      <c r="H234" s="358"/>
      <c r="I234" s="1314"/>
      <c r="J234" s="1314"/>
      <c r="K234" s="1317"/>
      <c r="L234" s="561"/>
      <c r="O234" s="1340">
        <v>1202</v>
      </c>
      <c r="P234" s="1310"/>
    </row>
    <row r="235" spans="1:16" ht="11.1" customHeight="1">
      <c r="A235" s="1280"/>
      <c r="B235" s="1282"/>
      <c r="C235" s="1294" t="s">
        <v>1232</v>
      </c>
      <c r="D235" s="1285" t="s">
        <v>1233</v>
      </c>
      <c r="E235" s="1294"/>
      <c r="F235" s="1294"/>
      <c r="G235" s="1285"/>
      <c r="H235" s="905"/>
      <c r="M235" s="4330">
        <v>12</v>
      </c>
      <c r="N235" s="4331"/>
      <c r="O235" s="4332"/>
      <c r="P235" s="4328" t="s">
        <v>262</v>
      </c>
    </row>
    <row r="236" spans="1:16" ht="11.1" customHeight="1">
      <c r="A236" s="1280"/>
      <c r="B236" s="1282"/>
      <c r="E236" s="1285"/>
      <c r="F236" s="1285"/>
      <c r="G236" s="1285"/>
      <c r="H236" s="905"/>
      <c r="M236" s="4330"/>
      <c r="N236" s="4333"/>
      <c r="O236" s="4334"/>
      <c r="P236" s="4328"/>
    </row>
    <row r="237" spans="1:16" ht="11.1" customHeight="1">
      <c r="A237" s="1280"/>
      <c r="B237" s="1282"/>
      <c r="D237" s="1285"/>
      <c r="E237" s="1285"/>
      <c r="F237" s="1285"/>
      <c r="G237" s="1285"/>
      <c r="H237" s="1313"/>
      <c r="I237" s="1314"/>
      <c r="J237" s="1314"/>
      <c r="K237" s="1314"/>
      <c r="L237" s="561"/>
      <c r="M237" s="916"/>
      <c r="N237" s="916"/>
      <c r="O237" s="916"/>
      <c r="P237" s="1310"/>
    </row>
    <row r="238" spans="1:16" ht="10.5" customHeight="1">
      <c r="A238" s="1280"/>
      <c r="B238" s="1282"/>
      <c r="C238" s="1282"/>
      <c r="D238" s="1285"/>
      <c r="E238" s="1285"/>
      <c r="F238" s="1285"/>
      <c r="G238" s="1285"/>
      <c r="H238" s="1313"/>
      <c r="I238" s="1314"/>
      <c r="J238" s="1314"/>
      <c r="K238" s="1314"/>
      <c r="L238" s="561"/>
      <c r="M238" s="1340"/>
      <c r="N238" s="1340"/>
      <c r="O238" s="1340">
        <v>1202</v>
      </c>
      <c r="P238" s="1310"/>
    </row>
    <row r="239" spans="1:16" ht="11.1" customHeight="1">
      <c r="A239" s="1280"/>
      <c r="B239" s="2700" t="s">
        <v>1234</v>
      </c>
      <c r="C239" s="1283" t="s">
        <v>1235</v>
      </c>
      <c r="D239" s="1282"/>
      <c r="E239" s="1282"/>
      <c r="F239" s="1282"/>
      <c r="G239" s="1282"/>
      <c r="H239" s="4324"/>
      <c r="I239" s="4325"/>
      <c r="J239" s="358"/>
      <c r="K239" s="4329">
        <v>99</v>
      </c>
      <c r="L239" s="4330"/>
      <c r="M239" s="4268">
        <f>M13+M16+M34+M37+M40+M62+M67+M102+M108+M111+M114+M117+M120+M123+M126+M129+M132+M135+M140+M143+M146+M149+M187+M190</f>
        <v>0</v>
      </c>
      <c r="N239" s="4335"/>
      <c r="O239" s="4269"/>
      <c r="P239" s="1310"/>
    </row>
    <row r="240" spans="1:16" ht="11.1" customHeight="1">
      <c r="A240" s="1280"/>
      <c r="B240" s="1284"/>
      <c r="C240" s="1285" t="s">
        <v>1236</v>
      </c>
      <c r="D240" s="1282"/>
      <c r="E240" s="1282"/>
      <c r="F240" s="1282"/>
      <c r="G240" s="1282"/>
      <c r="H240" s="4324"/>
      <c r="I240" s="4325"/>
      <c r="J240" s="358"/>
      <c r="K240" s="4329"/>
      <c r="L240" s="4330"/>
      <c r="M240" s="4270"/>
      <c r="N240" s="4336"/>
      <c r="O240" s="4271"/>
      <c r="P240" s="1310"/>
    </row>
    <row r="241" spans="1:16" ht="6.75" customHeight="1">
      <c r="A241" s="1280"/>
      <c r="B241" s="1282"/>
      <c r="C241" s="1282"/>
      <c r="D241" s="1285"/>
      <c r="E241" s="1285"/>
      <c r="F241" s="1285"/>
      <c r="G241" s="1285"/>
      <c r="H241" s="1313"/>
      <c r="I241" s="1314"/>
      <c r="J241" s="1314"/>
      <c r="K241" s="1314"/>
      <c r="L241" s="561"/>
      <c r="M241" s="358"/>
      <c r="N241" s="358"/>
      <c r="O241" s="358"/>
      <c r="P241" s="1310"/>
    </row>
    <row r="242" spans="1:16" ht="3" hidden="1" customHeight="1">
      <c r="A242" s="1280"/>
      <c r="B242" s="1282"/>
      <c r="C242" s="1282"/>
      <c r="D242" s="1282"/>
      <c r="E242" s="1282"/>
      <c r="F242" s="1282"/>
      <c r="G242" s="1282"/>
      <c r="H242" s="1281"/>
      <c r="I242" s="1281"/>
      <c r="J242" s="1281"/>
      <c r="K242" s="1281"/>
      <c r="L242" s="1281"/>
      <c r="M242" s="1338"/>
      <c r="N242" s="1338"/>
      <c r="O242" s="1338"/>
      <c r="P242" s="1310"/>
    </row>
    <row r="243" spans="1:16" ht="3" customHeight="1">
      <c r="A243" s="1334"/>
      <c r="B243" s="1335"/>
      <c r="C243" s="1335"/>
      <c r="D243" s="1335"/>
      <c r="E243" s="1335"/>
      <c r="F243" s="1335"/>
      <c r="G243" s="1335"/>
      <c r="H243" s="1336"/>
      <c r="I243" s="1336"/>
      <c r="J243" s="1336"/>
      <c r="K243" s="1336"/>
      <c r="L243" s="1336"/>
      <c r="M243" s="1341"/>
      <c r="N243" s="1341"/>
      <c r="O243" s="1341"/>
      <c r="P243" s="1342"/>
    </row>
    <row r="244" spans="1:16" ht="6.75" customHeight="1">
      <c r="A244" s="1337"/>
      <c r="B244" s="1338"/>
      <c r="C244" s="1338"/>
      <c r="D244" s="1338"/>
      <c r="E244" s="1338"/>
      <c r="F244" s="1338"/>
      <c r="G244" s="1338"/>
      <c r="H244" s="593"/>
      <c r="I244" s="1301"/>
      <c r="J244" s="1301"/>
      <c r="K244" s="1301"/>
      <c r="L244" s="593"/>
      <c r="M244" s="1338"/>
      <c r="N244" s="1338"/>
      <c r="O244" s="1338"/>
      <c r="P244" s="1282"/>
    </row>
    <row r="245" spans="1:16">
      <c r="I245" s="917"/>
      <c r="J245" s="917"/>
      <c r="K245" s="917"/>
      <c r="M245" s="917"/>
      <c r="N245" s="917"/>
      <c r="O245" s="917"/>
    </row>
    <row r="246" spans="1:16">
      <c r="I246" s="917"/>
      <c r="J246" s="917"/>
      <c r="K246" s="917"/>
      <c r="M246" s="917"/>
      <c r="N246" s="917"/>
      <c r="O246" s="917"/>
    </row>
    <row r="247" spans="1:16">
      <c r="I247" s="917"/>
      <c r="J247" s="917"/>
      <c r="K247" s="917"/>
      <c r="M247" s="917"/>
      <c r="N247" s="917"/>
      <c r="O247" s="917"/>
    </row>
    <row r="248" spans="1:16">
      <c r="I248" s="917"/>
      <c r="J248" s="917"/>
      <c r="K248" s="917"/>
      <c r="M248" s="917"/>
      <c r="N248" s="917"/>
      <c r="O248" s="917"/>
    </row>
    <row r="249" spans="1:16">
      <c r="I249" s="917"/>
      <c r="J249" s="917"/>
      <c r="K249" s="917"/>
      <c r="M249" s="917"/>
      <c r="N249" s="917"/>
      <c r="O249" s="917"/>
    </row>
    <row r="250" spans="1:16">
      <c r="I250" s="917"/>
      <c r="J250" s="917"/>
      <c r="K250" s="917"/>
      <c r="M250" s="917"/>
      <c r="N250" s="917"/>
      <c r="O250" s="917"/>
    </row>
    <row r="251" spans="1:16">
      <c r="I251" s="917"/>
      <c r="J251" s="917"/>
      <c r="K251" s="917"/>
      <c r="M251" s="917"/>
      <c r="N251" s="917"/>
      <c r="O251" s="917"/>
    </row>
    <row r="252" spans="1:16">
      <c r="I252" s="917"/>
      <c r="J252" s="917"/>
      <c r="K252" s="917"/>
      <c r="M252" s="917"/>
      <c r="N252" s="917"/>
      <c r="O252" s="917"/>
    </row>
    <row r="253" spans="1:16">
      <c r="A253" s="334"/>
      <c r="I253" s="917"/>
      <c r="J253" s="917"/>
      <c r="K253" s="917"/>
      <c r="M253" s="917"/>
      <c r="N253" s="917"/>
      <c r="O253" s="917"/>
    </row>
    <row r="254" spans="1:16">
      <c r="I254" s="917"/>
      <c r="J254" s="917"/>
      <c r="K254" s="917"/>
      <c r="M254" s="917"/>
      <c r="N254" s="917"/>
      <c r="O254" s="917"/>
    </row>
    <row r="255" spans="1:16">
      <c r="I255" s="917"/>
      <c r="J255" s="917"/>
      <c r="K255" s="917"/>
      <c r="M255" s="917"/>
      <c r="N255" s="917"/>
      <c r="O255" s="917"/>
    </row>
    <row r="256" spans="1:16">
      <c r="I256" s="917"/>
      <c r="J256" s="917"/>
      <c r="K256" s="917"/>
      <c r="M256" s="917"/>
      <c r="N256" s="917"/>
      <c r="O256" s="917"/>
    </row>
    <row r="257" spans="9:15">
      <c r="I257" s="917"/>
      <c r="J257" s="917"/>
      <c r="K257" s="917"/>
      <c r="M257" s="917"/>
      <c r="N257" s="917"/>
      <c r="O257" s="917"/>
    </row>
    <row r="258" spans="9:15">
      <c r="I258" s="917"/>
      <c r="J258" s="917"/>
      <c r="K258" s="917"/>
      <c r="M258" s="917"/>
      <c r="N258" s="917"/>
      <c r="O258" s="917"/>
    </row>
  </sheetData>
  <sheetProtection selectLockedCells="1" selectUnlockedCells="1"/>
  <mergeCells count="145">
    <mergeCell ref="K239:L240"/>
    <mergeCell ref="M114:O115"/>
    <mergeCell ref="I187:K188"/>
    <mergeCell ref="I190:K191"/>
    <mergeCell ref="M190:O191"/>
    <mergeCell ref="M187:O188"/>
    <mergeCell ref="N235:O236"/>
    <mergeCell ref="M135:O136"/>
    <mergeCell ref="M132:O133"/>
    <mergeCell ref="M129:O130"/>
    <mergeCell ref="M126:O127"/>
    <mergeCell ref="M123:O124"/>
    <mergeCell ref="M120:O121"/>
    <mergeCell ref="M117:O118"/>
    <mergeCell ref="I123:K124"/>
    <mergeCell ref="I126:K127"/>
    <mergeCell ref="I129:K130"/>
    <mergeCell ref="I132:K133"/>
    <mergeCell ref="I135:K136"/>
    <mergeCell ref="M239:O240"/>
    <mergeCell ref="I114:K115"/>
    <mergeCell ref="I117:K118"/>
    <mergeCell ref="I120:K121"/>
    <mergeCell ref="M235:M236"/>
    <mergeCell ref="P235:P236"/>
    <mergeCell ref="I13:K14"/>
    <mergeCell ref="I143:K144"/>
    <mergeCell ref="I146:K147"/>
    <mergeCell ref="I149:K150"/>
    <mergeCell ref="M140:O141"/>
    <mergeCell ref="M143:O144"/>
    <mergeCell ref="M146:O147"/>
    <mergeCell ref="M149:O150"/>
    <mergeCell ref="I140:K141"/>
    <mergeCell ref="I16:K17"/>
    <mergeCell ref="M13:O14"/>
    <mergeCell ref="M16:O17"/>
    <mergeCell ref="I34:K35"/>
    <mergeCell ref="I37:K38"/>
    <mergeCell ref="I40:K41"/>
    <mergeCell ref="M40:O41"/>
    <mergeCell ref="M37:O38"/>
    <mergeCell ref="M34:O35"/>
    <mergeCell ref="I62:K63"/>
    <mergeCell ref="I67:K68"/>
    <mergeCell ref="M67:O68"/>
    <mergeCell ref="M62:O63"/>
    <mergeCell ref="K227:K228"/>
    <mergeCell ref="K231:K232"/>
    <mergeCell ref="M22:M23"/>
    <mergeCell ref="M25:M26"/>
    <mergeCell ref="M28:M29"/>
    <mergeCell ref="M47:M48"/>
    <mergeCell ref="M50:M51"/>
    <mergeCell ref="M71:M72"/>
    <mergeCell ref="M74:M75"/>
    <mergeCell ref="M77:M78"/>
    <mergeCell ref="I102:K103"/>
    <mergeCell ref="M102:O103"/>
    <mergeCell ref="I108:K109"/>
    <mergeCell ref="M108:O109"/>
    <mergeCell ref="I111:K112"/>
    <mergeCell ref="M111:O112"/>
    <mergeCell ref="K198:K199"/>
    <mergeCell ref="K201:K202"/>
    <mergeCell ref="K204:K205"/>
    <mergeCell ref="K207:K208"/>
    <mergeCell ref="K210:K211"/>
    <mergeCell ref="K213:K214"/>
    <mergeCell ref="K218:K219"/>
    <mergeCell ref="K221:K222"/>
    <mergeCell ref="K224:K225"/>
    <mergeCell ref="H239:H240"/>
    <mergeCell ref="I239:I240"/>
    <mergeCell ref="J22:J23"/>
    <mergeCell ref="J25:J26"/>
    <mergeCell ref="J28:J29"/>
    <mergeCell ref="J47:J48"/>
    <mergeCell ref="J50:J51"/>
    <mergeCell ref="J71:J72"/>
    <mergeCell ref="J74:J75"/>
    <mergeCell ref="J77:J78"/>
    <mergeCell ref="J198:J199"/>
    <mergeCell ref="J201:J202"/>
    <mergeCell ref="J204:J205"/>
    <mergeCell ref="J207:J208"/>
    <mergeCell ref="J210:J211"/>
    <mergeCell ref="J213:J214"/>
    <mergeCell ref="J218:J219"/>
    <mergeCell ref="J221:J222"/>
    <mergeCell ref="J224:J225"/>
    <mergeCell ref="J227:J228"/>
    <mergeCell ref="H129:H130"/>
    <mergeCell ref="H132:H133"/>
    <mergeCell ref="H135:H136"/>
    <mergeCell ref="H140:H141"/>
    <mergeCell ref="H143:H144"/>
    <mergeCell ref="H146:H147"/>
    <mergeCell ref="H149:H150"/>
    <mergeCell ref="H187:H188"/>
    <mergeCell ref="H190:H191"/>
    <mergeCell ref="I181:K181"/>
    <mergeCell ref="M181:O181"/>
    <mergeCell ref="I182:K182"/>
    <mergeCell ref="M182:O182"/>
    <mergeCell ref="H77:H78"/>
    <mergeCell ref="H102:H103"/>
    <mergeCell ref="H108:H109"/>
    <mergeCell ref="H111:H112"/>
    <mergeCell ref="H114:H115"/>
    <mergeCell ref="H117:H118"/>
    <mergeCell ref="H120:H121"/>
    <mergeCell ref="H13:H14"/>
    <mergeCell ref="H16:H17"/>
    <mergeCell ref="H25:H26"/>
    <mergeCell ref="H28:H29"/>
    <mergeCell ref="H34:H35"/>
    <mergeCell ref="H37:H38"/>
    <mergeCell ref="H40:H41"/>
    <mergeCell ref="H50:H51"/>
    <mergeCell ref="H62:H63"/>
    <mergeCell ref="H123:H124"/>
    <mergeCell ref="H126:H127"/>
    <mergeCell ref="I7:K7"/>
    <mergeCell ref="M7:O7"/>
    <mergeCell ref="I8:K8"/>
    <mergeCell ref="M8:O8"/>
    <mergeCell ref="I10:K10"/>
    <mergeCell ref="I11:K11"/>
    <mergeCell ref="I97:K97"/>
    <mergeCell ref="M97:O97"/>
    <mergeCell ref="I98:K98"/>
    <mergeCell ref="M98:O98"/>
    <mergeCell ref="K22:K23"/>
    <mergeCell ref="K25:K26"/>
    <mergeCell ref="K28:K29"/>
    <mergeCell ref="K31:K32"/>
    <mergeCell ref="K47:K48"/>
    <mergeCell ref="K50:K51"/>
    <mergeCell ref="K71:K72"/>
    <mergeCell ref="K74:K75"/>
    <mergeCell ref="K77:K78"/>
    <mergeCell ref="K80:K81"/>
    <mergeCell ref="H67:H68"/>
    <mergeCell ref="H74:H75"/>
  </mergeCells>
  <printOptions horizontalCentered="1"/>
  <pageMargins left="0.390277777777778" right="0.5" top="0.5" bottom="0.55000000000000004" header="0.51180555555555596" footer="0.51180555555555596"/>
  <pageSetup paperSize="9" scale="86" firstPageNumber="19" orientation="portrait" useFirstPageNumber="1"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71"/>
  <sheetViews>
    <sheetView showGridLines="0" view="pageBreakPreview" topLeftCell="A4" zoomScaleNormal="100" zoomScaleSheetLayoutView="100" workbookViewId="0">
      <selection activeCell="N38" sqref="N38"/>
    </sheetView>
  </sheetViews>
  <sheetFormatPr defaultColWidth="9.140625" defaultRowHeight="12"/>
  <cols>
    <col min="1" max="1" width="1.5703125" style="1123" customWidth="1"/>
    <col min="2" max="2" width="9" style="1123" hidden="1" customWidth="1"/>
    <col min="3" max="3" width="1.42578125" style="1124" customWidth="1"/>
    <col min="4" max="5" width="4.7109375" style="1124" customWidth="1"/>
    <col min="6" max="6" width="5.42578125" style="1124" customWidth="1"/>
    <col min="7" max="8" width="5.28515625" style="1124" customWidth="1"/>
    <col min="9" max="9" width="4.7109375" style="1124" customWidth="1"/>
    <col min="10" max="10" width="4.5703125" style="1124" customWidth="1"/>
    <col min="11" max="11" width="2.140625" style="1124" customWidth="1"/>
    <col min="12" max="12" width="3.42578125" style="1124" customWidth="1"/>
    <col min="13" max="13" width="11" style="1124" customWidth="1"/>
    <col min="14" max="15" width="28" style="1124" customWidth="1"/>
    <col min="16" max="17" width="18.7109375" style="1124" customWidth="1"/>
    <col min="18" max="19" width="20.42578125" style="1124" customWidth="1"/>
    <col min="20" max="20" width="12" style="1124" customWidth="1"/>
    <col min="21" max="21" width="2.42578125" style="1124" customWidth="1"/>
    <col min="22" max="22" width="4.28515625" style="1124" customWidth="1"/>
    <col min="23" max="30" width="2.7109375" style="1124" customWidth="1"/>
    <col min="31" max="31" width="2.140625" style="1124" customWidth="1"/>
    <col min="32" max="32" width="1" style="1124" customWidth="1"/>
    <col min="33" max="37" width="9.140625" style="1124"/>
    <col min="38" max="16384" width="9.140625" style="1123"/>
  </cols>
  <sheetData>
    <row r="1" spans="1:37">
      <c r="A1" s="1125"/>
      <c r="AF1" s="1238"/>
    </row>
    <row r="2" spans="1:37" ht="15.75" customHeight="1">
      <c r="A2" s="4337"/>
      <c r="B2" s="4338"/>
      <c r="C2" s="4338"/>
      <c r="D2" s="4338"/>
      <c r="E2" s="4338"/>
      <c r="F2" s="4338"/>
      <c r="G2" s="4338"/>
      <c r="H2" s="4338"/>
      <c r="I2" s="4338"/>
      <c r="J2" s="4338"/>
      <c r="K2" s="4338"/>
      <c r="L2" s="4338"/>
      <c r="M2" s="4338"/>
      <c r="N2" s="4338"/>
      <c r="O2" s="4338"/>
      <c r="P2" s="4338"/>
      <c r="Q2" s="4338"/>
      <c r="R2" s="4338"/>
      <c r="S2" s="4338"/>
      <c r="T2" s="4338"/>
      <c r="U2" s="4338"/>
      <c r="V2" s="4338"/>
      <c r="W2" s="4338"/>
      <c r="X2" s="4338"/>
      <c r="Y2" s="4338"/>
      <c r="Z2" s="4338"/>
      <c r="AA2" s="4338"/>
      <c r="AB2" s="4338"/>
      <c r="AC2" s="4338"/>
      <c r="AD2" s="4338"/>
      <c r="AE2" s="4338"/>
      <c r="AF2" s="4338"/>
    </row>
    <row r="3" spans="1:37" s="1122" customFormat="1" ht="14.25" customHeight="1">
      <c r="A3" s="1126"/>
      <c r="B3" s="1127"/>
      <c r="C3" s="1127"/>
      <c r="D3" s="1127"/>
      <c r="E3" s="1127"/>
      <c r="F3" s="1127"/>
      <c r="G3" s="1127"/>
      <c r="H3" s="1127"/>
      <c r="I3" s="1127" t="s">
        <v>51</v>
      </c>
      <c r="J3" s="1127"/>
      <c r="K3" s="1127"/>
      <c r="L3" s="1127"/>
      <c r="M3" s="1127"/>
      <c r="N3" s="1127"/>
      <c r="O3" s="1127"/>
      <c r="P3" s="1127"/>
      <c r="Q3" s="1127"/>
      <c r="R3" s="1127"/>
      <c r="S3" s="1127"/>
      <c r="T3" s="1127"/>
      <c r="U3" s="1127"/>
      <c r="V3" s="1127"/>
      <c r="W3" s="1127"/>
      <c r="X3" s="1127"/>
      <c r="Y3" s="1127"/>
      <c r="Z3" s="1127"/>
      <c r="AA3" s="1127"/>
      <c r="AB3" s="4337" t="s">
        <v>51</v>
      </c>
      <c r="AC3" s="4337"/>
      <c r="AD3" s="4337"/>
      <c r="AE3" s="4337"/>
      <c r="AF3" s="1239"/>
      <c r="AG3" s="1245"/>
      <c r="AH3" s="1245"/>
      <c r="AI3" s="1245"/>
      <c r="AJ3" s="1245"/>
      <c r="AK3" s="1245"/>
    </row>
    <row r="4" spans="1:37" ht="15" customHeight="1">
      <c r="A4" s="4399"/>
      <c r="B4" s="1128"/>
      <c r="C4" s="1128"/>
      <c r="D4" s="1129"/>
      <c r="E4" s="1129"/>
      <c r="F4" s="1129"/>
      <c r="G4" s="1129"/>
      <c r="H4" s="1130" t="s">
        <v>1237</v>
      </c>
      <c r="I4" s="1128"/>
      <c r="K4" s="1130"/>
      <c r="L4" s="1130"/>
      <c r="M4" s="1130"/>
      <c r="N4" s="1128"/>
      <c r="O4" s="1128"/>
      <c r="P4" s="1128"/>
      <c r="Q4" s="1128"/>
      <c r="R4" s="1128"/>
      <c r="S4" s="1128"/>
      <c r="T4" s="1128"/>
      <c r="U4" s="1128"/>
      <c r="V4" s="1128"/>
      <c r="W4" s="1128"/>
      <c r="X4" s="1128"/>
      <c r="Y4" s="1128"/>
      <c r="Z4" s="1128"/>
      <c r="AA4" s="1128"/>
      <c r="AB4" s="1128"/>
      <c r="AC4" s="1128"/>
      <c r="AD4" s="1128"/>
      <c r="AE4" s="1128"/>
      <c r="AF4" s="1240"/>
      <c r="AG4" s="1123"/>
      <c r="AH4" s="1123"/>
      <c r="AI4" s="1123"/>
      <c r="AJ4" s="1123"/>
      <c r="AK4" s="1123"/>
    </row>
    <row r="5" spans="1:37" ht="15" customHeight="1">
      <c r="A5" s="4399"/>
      <c r="B5" s="1128"/>
      <c r="C5" s="1131"/>
      <c r="D5" s="1129"/>
      <c r="E5" s="1129"/>
      <c r="F5" s="1129"/>
      <c r="G5" s="1129"/>
      <c r="H5" s="1132" t="s">
        <v>1238</v>
      </c>
      <c r="I5" s="1155"/>
      <c r="K5" s="1155"/>
      <c r="L5" s="1155"/>
      <c r="M5" s="1155"/>
      <c r="N5" s="1155"/>
      <c r="O5" s="1155"/>
      <c r="P5" s="1155"/>
      <c r="Q5" s="1204"/>
      <c r="R5" s="1204"/>
      <c r="S5" s="1204"/>
      <c r="T5" s="1204"/>
      <c r="U5" s="1205"/>
      <c r="V5" s="1205"/>
      <c r="W5" s="1205"/>
      <c r="X5" s="1205"/>
      <c r="Y5" s="1205"/>
      <c r="Z5" s="1205"/>
      <c r="AA5" s="1205"/>
      <c r="AB5" s="1133"/>
      <c r="AC5" s="1133"/>
      <c r="AD5" s="1133"/>
      <c r="AE5" s="1133"/>
      <c r="AF5" s="1240"/>
      <c r="AG5" s="1123"/>
      <c r="AH5" s="1123"/>
      <c r="AI5" s="1123"/>
      <c r="AJ5" s="1123"/>
      <c r="AK5" s="1123"/>
    </row>
    <row r="6" spans="1:37" ht="5.25" customHeight="1">
      <c r="A6" s="4399"/>
      <c r="B6" s="1133"/>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240"/>
      <c r="AG6" s="1123"/>
      <c r="AH6" s="1123"/>
      <c r="AI6" s="1123"/>
      <c r="AJ6" s="1123"/>
      <c r="AK6" s="1123"/>
    </row>
    <row r="7" spans="1:37" ht="5.25" customHeight="1">
      <c r="A7" s="4399"/>
      <c r="B7" s="1133"/>
      <c r="C7" s="1128"/>
      <c r="D7" s="1128"/>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1128"/>
      <c r="AD7" s="1128"/>
      <c r="AE7" s="1128"/>
      <c r="AF7" s="1240"/>
      <c r="AG7" s="1123"/>
      <c r="AH7" s="1123"/>
      <c r="AI7" s="1123"/>
      <c r="AJ7" s="1123"/>
      <c r="AK7" s="1123"/>
    </row>
    <row r="8" spans="1:37" ht="15" customHeight="1">
      <c r="A8" s="4399"/>
      <c r="B8" s="1133"/>
      <c r="C8" s="1128"/>
      <c r="D8" s="2752" t="s">
        <v>2456</v>
      </c>
      <c r="E8" s="1133"/>
      <c r="F8" s="1133"/>
      <c r="G8" s="1133"/>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3"/>
      <c r="AF8" s="1240"/>
      <c r="AG8" s="1123"/>
      <c r="AH8" s="1123"/>
      <c r="AI8" s="1123"/>
      <c r="AJ8" s="1123"/>
      <c r="AK8" s="1123"/>
    </row>
    <row r="9" spans="1:37" ht="10.5" customHeight="1">
      <c r="A9" s="4399"/>
      <c r="B9" s="1133"/>
      <c r="C9" s="1128"/>
      <c r="D9" s="1134" t="s">
        <v>1239</v>
      </c>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3"/>
      <c r="AF9" s="1240"/>
      <c r="AG9" s="1123"/>
      <c r="AH9" s="1123"/>
      <c r="AI9" s="1123"/>
      <c r="AJ9" s="1123"/>
      <c r="AK9" s="1123"/>
    </row>
    <row r="10" spans="1:37" ht="5.25" customHeight="1">
      <c r="A10" s="4399"/>
      <c r="B10" s="1133"/>
      <c r="C10" s="1128"/>
      <c r="D10" s="1134"/>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3"/>
      <c r="AF10" s="1240"/>
      <c r="AG10" s="1123"/>
      <c r="AH10" s="1123"/>
      <c r="AI10" s="1123"/>
      <c r="AJ10" s="1123"/>
      <c r="AK10" s="1123"/>
    </row>
    <row r="11" spans="1:37" ht="12.75" customHeight="1">
      <c r="A11" s="4399"/>
      <c r="B11" s="1133"/>
      <c r="C11" s="1128"/>
      <c r="D11" s="2753" t="s">
        <v>2457</v>
      </c>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3"/>
      <c r="AF11" s="1240"/>
      <c r="AG11" s="1123"/>
      <c r="AI11" s="1123"/>
      <c r="AJ11" s="1123"/>
      <c r="AK11" s="1123"/>
    </row>
    <row r="12" spans="1:37" ht="11.25" customHeight="1">
      <c r="A12" s="4399"/>
      <c r="B12" s="1133"/>
      <c r="C12" s="1128"/>
      <c r="D12" s="1135" t="s">
        <v>1240</v>
      </c>
      <c r="E12" s="1133"/>
      <c r="F12" s="1133"/>
      <c r="G12" s="1133"/>
      <c r="H12" s="1133"/>
      <c r="I12" s="1133"/>
      <c r="J12" s="1133"/>
      <c r="K12" s="1133"/>
      <c r="L12" s="1133"/>
      <c r="M12" s="1133"/>
      <c r="N12" s="1133"/>
      <c r="O12" s="1133"/>
      <c r="P12" s="1133"/>
      <c r="Q12" s="1133"/>
      <c r="R12" s="1133"/>
      <c r="S12" s="1133"/>
      <c r="T12" s="1133"/>
      <c r="U12" s="1133"/>
      <c r="V12" s="1133"/>
      <c r="W12" s="1133"/>
      <c r="X12" s="1133"/>
      <c r="Y12" s="1133"/>
      <c r="Z12" s="1133"/>
      <c r="AA12" s="1133"/>
      <c r="AB12" s="1133"/>
      <c r="AC12" s="1133"/>
      <c r="AD12" s="1133"/>
      <c r="AE12" s="1133"/>
      <c r="AF12" s="1240"/>
      <c r="AG12" s="1123"/>
      <c r="AH12" s="1123"/>
      <c r="AI12" s="1123"/>
      <c r="AJ12" s="1123"/>
      <c r="AK12" s="1123"/>
    </row>
    <row r="13" spans="1:37" ht="6" customHeight="1">
      <c r="A13" s="4399"/>
      <c r="B13" s="1133"/>
      <c r="C13" s="1128"/>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240"/>
      <c r="AG13" s="1123"/>
      <c r="AH13" s="1123"/>
      <c r="AI13" s="1123"/>
      <c r="AJ13" s="1123"/>
      <c r="AK13" s="1123"/>
    </row>
    <row r="14" spans="1:37" ht="11.1" customHeight="1">
      <c r="A14" s="4399"/>
      <c r="B14" s="1133"/>
      <c r="C14" s="1136"/>
      <c r="D14" s="1137"/>
      <c r="E14" s="1137"/>
      <c r="F14" s="1137"/>
      <c r="G14" s="1137"/>
      <c r="H14" s="1137"/>
      <c r="I14" s="1137"/>
      <c r="J14" s="1137"/>
      <c r="K14" s="1137"/>
      <c r="L14" s="1137"/>
      <c r="M14" s="4350" t="s">
        <v>2458</v>
      </c>
      <c r="N14" s="4351"/>
      <c r="O14" s="4351"/>
      <c r="P14" s="4351"/>
      <c r="Q14" s="4351"/>
      <c r="R14" s="4351"/>
      <c r="S14" s="4351"/>
      <c r="T14" s="1206"/>
      <c r="U14" s="4339" t="s">
        <v>384</v>
      </c>
      <c r="V14" s="4339"/>
      <c r="W14" s="4339"/>
      <c r="X14" s="4339"/>
      <c r="Y14" s="4339"/>
      <c r="Z14" s="4339"/>
      <c r="AA14" s="4339"/>
      <c r="AB14" s="4339"/>
      <c r="AC14" s="4339"/>
      <c r="AD14" s="4339"/>
      <c r="AE14" s="4339"/>
      <c r="AF14" s="4340"/>
      <c r="AG14" s="1123"/>
      <c r="AH14" s="1123"/>
      <c r="AI14" s="1123"/>
      <c r="AJ14" s="1123"/>
      <c r="AK14" s="1123"/>
    </row>
    <row r="15" spans="1:37" ht="11.1" customHeight="1">
      <c r="A15" s="4399"/>
      <c r="B15" s="1133"/>
      <c r="C15" s="1138"/>
      <c r="D15" s="953" t="s">
        <v>2729</v>
      </c>
      <c r="E15" s="412"/>
      <c r="F15" s="412"/>
      <c r="G15" s="412"/>
      <c r="H15" s="412"/>
      <c r="I15" s="412"/>
      <c r="J15" s="412"/>
      <c r="K15" s="412"/>
      <c r="L15" s="412"/>
      <c r="M15" s="4351"/>
      <c r="N15" s="4351"/>
      <c r="O15" s="4351"/>
      <c r="P15" s="4351"/>
      <c r="Q15" s="4351"/>
      <c r="R15" s="4351"/>
      <c r="S15" s="4351"/>
      <c r="U15" s="4341" t="s">
        <v>386</v>
      </c>
      <c r="V15" s="4341"/>
      <c r="W15" s="4341"/>
      <c r="X15" s="4341"/>
      <c r="Y15" s="4341"/>
      <c r="Z15" s="4341"/>
      <c r="AA15" s="4341"/>
      <c r="AB15" s="4341"/>
      <c r="AC15" s="4341"/>
      <c r="AD15" s="4341"/>
      <c r="AE15" s="4341"/>
      <c r="AF15" s="4342"/>
      <c r="AG15" s="1123"/>
      <c r="AH15" s="1123"/>
      <c r="AI15" s="1123"/>
      <c r="AJ15" s="1123"/>
      <c r="AK15" s="1123"/>
    </row>
    <row r="16" spans="1:37" ht="9.9499999999999993" customHeight="1">
      <c r="A16" s="4399"/>
      <c r="B16" s="1133"/>
      <c r="C16" s="1138"/>
      <c r="D16" s="953" t="s">
        <v>2730</v>
      </c>
      <c r="E16" s="412"/>
      <c r="F16" s="412"/>
      <c r="G16" s="412"/>
      <c r="H16" s="412"/>
      <c r="I16" s="412"/>
      <c r="J16" s="412"/>
      <c r="K16" s="412"/>
      <c r="L16" s="2900"/>
      <c r="M16" s="1156"/>
      <c r="N16" s="1157"/>
      <c r="O16" s="1140"/>
      <c r="P16" s="2902"/>
      <c r="Q16" s="2900"/>
      <c r="R16" s="4343"/>
      <c r="S16" s="4344"/>
      <c r="T16" s="2912"/>
      <c r="U16" s="1208"/>
      <c r="V16" s="1209"/>
      <c r="W16" s="1210"/>
      <c r="X16" s="1210"/>
      <c r="Y16" s="1210"/>
      <c r="Z16" s="1210"/>
      <c r="AA16" s="1210"/>
      <c r="AB16" s="1210"/>
      <c r="AC16" s="1210"/>
      <c r="AD16" s="1210"/>
      <c r="AE16" s="1210"/>
      <c r="AF16" s="1241"/>
      <c r="AG16" s="1123"/>
      <c r="AI16" s="1123"/>
      <c r="AJ16" s="1123"/>
      <c r="AK16" s="1123"/>
    </row>
    <row r="17" spans="1:37" ht="9.9499999999999993" customHeight="1">
      <c r="A17" s="4399"/>
      <c r="B17" s="1133"/>
      <c r="C17" s="1138"/>
      <c r="D17" s="953" t="s">
        <v>2731</v>
      </c>
      <c r="E17" s="2901"/>
      <c r="F17" s="412"/>
      <c r="G17" s="412"/>
      <c r="H17" s="412"/>
      <c r="I17" s="412"/>
      <c r="J17" s="412"/>
      <c r="K17" s="412"/>
      <c r="L17" s="2900"/>
      <c r="M17" s="1158" t="s">
        <v>1242</v>
      </c>
      <c r="N17" s="1159" t="s">
        <v>1243</v>
      </c>
      <c r="O17" s="1159" t="s">
        <v>1244</v>
      </c>
      <c r="P17" s="4345" t="s">
        <v>1245</v>
      </c>
      <c r="Q17" s="4345"/>
      <c r="R17" s="3184" t="s">
        <v>1246</v>
      </c>
      <c r="S17" s="3184"/>
      <c r="T17" s="1207" t="s">
        <v>358</v>
      </c>
      <c r="V17" s="1211"/>
      <c r="W17" s="4346"/>
      <c r="X17" s="4346"/>
      <c r="Y17" s="4346"/>
      <c r="Z17" s="4346"/>
      <c r="AA17" s="4346"/>
      <c r="AB17" s="4346"/>
      <c r="AC17" s="4346"/>
      <c r="AD17" s="4346"/>
      <c r="AE17" s="4346"/>
      <c r="AF17" s="1242"/>
      <c r="AG17" s="1123"/>
      <c r="AI17" s="1123"/>
      <c r="AJ17" s="1123"/>
      <c r="AK17" s="1123"/>
    </row>
    <row r="18" spans="1:37" ht="9.9499999999999993" customHeight="1">
      <c r="A18" s="4399"/>
      <c r="B18" s="1133"/>
      <c r="C18" s="1138"/>
      <c r="D18" s="953" t="s">
        <v>2732</v>
      </c>
      <c r="E18" s="2901"/>
      <c r="F18" s="412"/>
      <c r="G18" s="412"/>
      <c r="H18" s="412"/>
      <c r="I18" s="412"/>
      <c r="J18" s="412"/>
      <c r="K18" s="412"/>
      <c r="L18" s="2900"/>
      <c r="M18" s="1158" t="s">
        <v>1123</v>
      </c>
      <c r="N18" s="1159" t="s">
        <v>1247</v>
      </c>
      <c r="O18" s="1160" t="s">
        <v>1248</v>
      </c>
      <c r="P18" s="4347" t="s">
        <v>1249</v>
      </c>
      <c r="Q18" s="4347"/>
      <c r="R18" s="4348" t="s">
        <v>1250</v>
      </c>
      <c r="S18" s="4348"/>
      <c r="T18" s="1207" t="s">
        <v>1241</v>
      </c>
      <c r="V18" s="1211"/>
      <c r="W18" s="4349"/>
      <c r="X18" s="4349"/>
      <c r="Y18" s="4349"/>
      <c r="Z18" s="4349"/>
      <c r="AA18" s="4349"/>
      <c r="AB18" s="4349"/>
      <c r="AC18" s="4349"/>
      <c r="AD18" s="4349"/>
      <c r="AE18" s="4349"/>
      <c r="AF18" s="1242"/>
      <c r="AG18" s="1123"/>
      <c r="AH18" s="1123"/>
      <c r="AI18" s="1123"/>
      <c r="AJ18" s="1123"/>
      <c r="AK18" s="1123"/>
    </row>
    <row r="19" spans="1:37" ht="9.9499999999999993" customHeight="1">
      <c r="A19" s="4399"/>
      <c r="B19" s="1133"/>
      <c r="C19" s="1138"/>
      <c r="D19" s="953" t="s">
        <v>1251</v>
      </c>
      <c r="E19" s="2901"/>
      <c r="F19" s="412"/>
      <c r="G19" s="412"/>
      <c r="H19" s="412"/>
      <c r="I19" s="412"/>
      <c r="J19" s="412"/>
      <c r="K19" s="412"/>
      <c r="L19" s="2900"/>
      <c r="M19" s="1162" t="s">
        <v>1252</v>
      </c>
      <c r="N19" s="1159" t="s">
        <v>1253</v>
      </c>
      <c r="O19" s="1163" t="s">
        <v>1254</v>
      </c>
      <c r="P19" s="4352"/>
      <c r="Q19" s="4352"/>
      <c r="R19" s="4348"/>
      <c r="S19" s="4348"/>
      <c r="T19" s="1207" t="s">
        <v>2716</v>
      </c>
      <c r="U19" s="4353" t="s">
        <v>1255</v>
      </c>
      <c r="V19" s="4354"/>
      <c r="W19" s="1140"/>
      <c r="X19" s="1140"/>
      <c r="Y19" s="1140"/>
      <c r="Z19" s="1140"/>
      <c r="AA19" s="1140"/>
      <c r="AC19" s="1140"/>
      <c r="AD19" s="1140"/>
      <c r="AE19" s="1140"/>
      <c r="AF19" s="1242"/>
      <c r="AG19" s="1123"/>
      <c r="AH19" s="1123"/>
      <c r="AI19" s="1123"/>
      <c r="AJ19" s="1123"/>
      <c r="AK19" s="1123"/>
    </row>
    <row r="20" spans="1:37" ht="9.9499999999999993" customHeight="1">
      <c r="A20" s="4399"/>
      <c r="B20" s="1133"/>
      <c r="C20" s="1138"/>
      <c r="D20" s="1429" t="s">
        <v>1256</v>
      </c>
      <c r="E20" s="412"/>
      <c r="F20" s="412"/>
      <c r="G20" s="412"/>
      <c r="H20" s="412"/>
      <c r="I20" s="412"/>
      <c r="J20" s="412"/>
      <c r="K20" s="412"/>
      <c r="L20" s="412"/>
      <c r="M20" s="1162" t="s">
        <v>1257</v>
      </c>
      <c r="N20" s="1161" t="s">
        <v>1258</v>
      </c>
      <c r="O20" s="1163" t="s">
        <v>1259</v>
      </c>
      <c r="P20" s="2903"/>
      <c r="Q20" s="2904"/>
      <c r="R20" s="1213"/>
      <c r="S20" s="1213"/>
      <c r="T20" s="1212" t="s">
        <v>1260</v>
      </c>
      <c r="U20" s="4353" t="s">
        <v>1261</v>
      </c>
      <c r="V20" s="4354"/>
      <c r="W20" s="4346"/>
      <c r="X20" s="4346"/>
      <c r="Y20" s="4346"/>
      <c r="Z20" s="4346"/>
      <c r="AA20" s="4346"/>
      <c r="AB20" s="4346"/>
      <c r="AC20" s="4346"/>
      <c r="AD20" s="4346"/>
      <c r="AE20" s="4346"/>
      <c r="AF20" s="1242"/>
      <c r="AG20" s="1123"/>
      <c r="AH20" s="1123"/>
      <c r="AI20" s="1123"/>
      <c r="AJ20" s="1123"/>
      <c r="AK20" s="1123"/>
    </row>
    <row r="21" spans="1:37" ht="9.75" customHeight="1">
      <c r="A21" s="4399"/>
      <c r="B21" s="1133"/>
      <c r="C21" s="1138"/>
      <c r="D21" s="1429" t="s">
        <v>1262</v>
      </c>
      <c r="E21" s="412"/>
      <c r="F21" s="412"/>
      <c r="G21" s="412"/>
      <c r="H21" s="412"/>
      <c r="I21" s="412"/>
      <c r="J21" s="412"/>
      <c r="K21" s="412"/>
      <c r="L21" s="412"/>
      <c r="M21" s="1162" t="s">
        <v>1263</v>
      </c>
      <c r="N21" s="1161" t="s">
        <v>1264</v>
      </c>
      <c r="O21" s="1123"/>
      <c r="P21" s="2905"/>
      <c r="Q21" s="2897"/>
      <c r="R21" s="1159"/>
      <c r="S21" s="1159"/>
      <c r="T21" s="2911" t="s">
        <v>1265</v>
      </c>
      <c r="U21" s="4353" t="s">
        <v>1266</v>
      </c>
      <c r="V21" s="4354"/>
      <c r="W21" s="4346" t="s">
        <v>1267</v>
      </c>
      <c r="X21" s="3187"/>
      <c r="Y21" s="3187"/>
      <c r="Z21" s="3187"/>
      <c r="AA21" s="3187"/>
      <c r="AB21" s="3187"/>
      <c r="AC21" s="3187"/>
      <c r="AD21" s="3187"/>
      <c r="AE21" s="3187"/>
      <c r="AF21" s="4355"/>
      <c r="AG21" s="1123"/>
      <c r="AH21" s="1123"/>
      <c r="AI21" s="1123"/>
      <c r="AJ21" s="1123"/>
      <c r="AK21" s="1123"/>
    </row>
    <row r="22" spans="1:37" ht="9.75" customHeight="1">
      <c r="A22" s="4399"/>
      <c r="B22" s="1133"/>
      <c r="C22" s="1138"/>
      <c r="D22" s="135" t="s">
        <v>1268</v>
      </c>
      <c r="E22" s="330"/>
      <c r="F22" s="330"/>
      <c r="G22" s="136"/>
      <c r="H22" s="330"/>
      <c r="I22" s="330"/>
      <c r="J22" s="330"/>
      <c r="K22" s="330"/>
      <c r="L22" s="330"/>
      <c r="M22" s="1165" t="s">
        <v>1269</v>
      </c>
      <c r="N22" s="1161" t="s">
        <v>1270</v>
      </c>
      <c r="O22" s="1163"/>
      <c r="P22" s="2905" t="s">
        <v>1123</v>
      </c>
      <c r="Q22" s="2897" t="s">
        <v>626</v>
      </c>
      <c r="R22" s="1159" t="s">
        <v>1271</v>
      </c>
      <c r="S22" s="1159" t="s">
        <v>1272</v>
      </c>
      <c r="T22" s="2911" t="s">
        <v>2733</v>
      </c>
      <c r="U22" s="4356" t="s">
        <v>1269</v>
      </c>
      <c r="V22" s="4357"/>
      <c r="W22" s="4349" t="s">
        <v>1273</v>
      </c>
      <c r="X22" s="4358"/>
      <c r="Y22" s="4358"/>
      <c r="Z22" s="4358"/>
      <c r="AA22" s="4358"/>
      <c r="AB22" s="4358"/>
      <c r="AC22" s="4358"/>
      <c r="AD22" s="4358"/>
      <c r="AE22" s="4358"/>
      <c r="AF22" s="4359"/>
      <c r="AG22" s="1123"/>
      <c r="AH22" s="1123"/>
      <c r="AI22" s="1123"/>
      <c r="AJ22" s="1123"/>
      <c r="AK22" s="1123"/>
    </row>
    <row r="23" spans="1:37" ht="9.9499999999999993" customHeight="1">
      <c r="A23" s="4399"/>
      <c r="B23" s="1133"/>
      <c r="C23" s="1138"/>
      <c r="D23" s="1429" t="s">
        <v>1274</v>
      </c>
      <c r="E23" s="412"/>
      <c r="F23" s="412"/>
      <c r="G23" s="412"/>
      <c r="H23" s="412"/>
      <c r="I23" s="412"/>
      <c r="J23" s="412"/>
      <c r="K23" s="412"/>
      <c r="L23" s="412"/>
      <c r="M23" s="1165" t="s">
        <v>1275</v>
      </c>
      <c r="N23" s="1166"/>
      <c r="O23" s="1163"/>
      <c r="P23" s="2906" t="s">
        <v>1124</v>
      </c>
      <c r="Q23" s="2907" t="s">
        <v>1276</v>
      </c>
      <c r="R23" s="1161" t="s">
        <v>1277</v>
      </c>
      <c r="S23" s="1161" t="s">
        <v>1278</v>
      </c>
      <c r="T23" s="2911" t="s">
        <v>1275</v>
      </c>
      <c r="U23" s="4356" t="s">
        <v>1275</v>
      </c>
      <c r="V23" s="4357"/>
      <c r="W23" s="1140"/>
      <c r="X23" s="1139"/>
      <c r="Y23" s="1140"/>
      <c r="Z23" s="1140"/>
      <c r="AA23" s="1140"/>
      <c r="AB23" s="1140"/>
      <c r="AC23" s="1140"/>
      <c r="AD23" s="1139"/>
      <c r="AE23" s="1140"/>
      <c r="AF23" s="1242"/>
      <c r="AG23" s="1123"/>
      <c r="AH23" s="1123"/>
      <c r="AI23" s="1123"/>
      <c r="AJ23" s="1123"/>
      <c r="AK23" s="1123"/>
    </row>
    <row r="24" spans="1:37" ht="9.9499999999999993" customHeight="1">
      <c r="A24" s="4399"/>
      <c r="B24" s="1133"/>
      <c r="C24" s="1144"/>
      <c r="D24" s="1145"/>
      <c r="E24" s="1140"/>
      <c r="F24" s="1146"/>
      <c r="G24" s="1147"/>
      <c r="H24" s="1146"/>
      <c r="I24" s="1146"/>
      <c r="J24" s="1146"/>
      <c r="K24" s="1146"/>
      <c r="L24" s="1146"/>
      <c r="M24" s="1165" t="s">
        <v>1279</v>
      </c>
      <c r="N24" s="1167" t="s">
        <v>1123</v>
      </c>
      <c r="O24" s="1160" t="s">
        <v>1123</v>
      </c>
      <c r="P24" s="2908"/>
      <c r="Q24" s="2897" t="s">
        <v>573</v>
      </c>
      <c r="R24" s="1164" t="s">
        <v>573</v>
      </c>
      <c r="S24" s="1164" t="s">
        <v>573</v>
      </c>
      <c r="T24" s="2911" t="s">
        <v>1282</v>
      </c>
      <c r="U24" s="4356" t="s">
        <v>1280</v>
      </c>
      <c r="V24" s="4357"/>
      <c r="W24" s="1140"/>
      <c r="X24" s="1141"/>
      <c r="Y24" s="1140"/>
      <c r="Z24" s="1140"/>
      <c r="AA24" s="1140"/>
      <c r="AB24" s="1140"/>
      <c r="AC24" s="1140"/>
      <c r="AD24" s="1141"/>
      <c r="AE24" s="1140"/>
      <c r="AF24" s="1242"/>
      <c r="AG24" s="1123"/>
      <c r="AH24" s="1123"/>
      <c r="AI24" s="1123"/>
      <c r="AJ24" s="1123"/>
      <c r="AK24" s="1123"/>
    </row>
    <row r="25" spans="1:37" ht="9.9499999999999993" customHeight="1">
      <c r="A25" s="4399"/>
      <c r="B25" s="1133"/>
      <c r="C25" s="1148"/>
      <c r="D25" s="4360"/>
      <c r="E25" s="4360"/>
      <c r="F25" s="4360"/>
      <c r="G25" s="4360"/>
      <c r="H25" s="4360"/>
      <c r="I25" s="4360"/>
      <c r="J25" s="4360"/>
      <c r="K25" s="4360"/>
      <c r="L25" s="4360"/>
      <c r="M25" s="1168" t="s">
        <v>1281</v>
      </c>
      <c r="N25" s="2899" t="s">
        <v>1124</v>
      </c>
      <c r="O25" s="1098" t="s">
        <v>1124</v>
      </c>
      <c r="P25" s="2905"/>
      <c r="Q25" s="2897"/>
      <c r="R25" s="1161"/>
      <c r="S25" s="1161"/>
      <c r="T25" s="2913" t="s">
        <v>262</v>
      </c>
      <c r="U25" s="1215"/>
      <c r="V25" s="1216"/>
      <c r="W25" s="1140"/>
      <c r="X25" s="1140"/>
      <c r="Y25" s="1140"/>
      <c r="Z25" s="1140"/>
      <c r="AA25" s="1140"/>
      <c r="AB25" s="1140"/>
      <c r="AC25" s="1140"/>
      <c r="AD25" s="1140"/>
      <c r="AE25" s="1140"/>
      <c r="AF25" s="1242"/>
      <c r="AG25" s="1123"/>
      <c r="AH25" s="1123"/>
      <c r="AI25" s="1123"/>
      <c r="AJ25" s="1123"/>
      <c r="AK25" s="1123"/>
    </row>
    <row r="26" spans="1:37" ht="9.9499999999999993" customHeight="1">
      <c r="A26" s="4399"/>
      <c r="B26" s="1133"/>
      <c r="C26" s="1148"/>
      <c r="D26" s="4361" t="s">
        <v>1283</v>
      </c>
      <c r="E26" s="4361"/>
      <c r="F26" s="4361"/>
      <c r="G26" s="4361"/>
      <c r="H26" s="4361"/>
      <c r="I26" s="4361"/>
      <c r="J26" s="4361"/>
      <c r="K26" s="4361"/>
      <c r="L26" s="3187"/>
      <c r="M26" s="1168" t="s">
        <v>1284</v>
      </c>
      <c r="N26" s="1149"/>
      <c r="O26" s="1149"/>
      <c r="P26" s="2909"/>
      <c r="Q26" s="2910"/>
      <c r="R26" s="1165"/>
      <c r="S26" s="1165"/>
      <c r="T26" s="1217"/>
      <c r="U26" s="4348"/>
      <c r="V26" s="4348"/>
      <c r="W26" s="1140"/>
      <c r="X26" s="1140"/>
      <c r="Y26" s="1140"/>
      <c r="Z26" s="1140"/>
      <c r="AA26" s="1140"/>
      <c r="AB26" s="1140"/>
      <c r="AC26" s="1140"/>
      <c r="AD26" s="1140"/>
      <c r="AE26" s="1140"/>
      <c r="AF26" s="1242"/>
      <c r="AG26" s="1123"/>
      <c r="AH26" s="1123"/>
      <c r="AI26" s="1123"/>
      <c r="AJ26" s="1123"/>
      <c r="AK26" s="1123"/>
    </row>
    <row r="27" spans="1:37" ht="12.75" customHeight="1">
      <c r="A27" s="4399"/>
      <c r="B27" s="1133"/>
      <c r="C27" s="1148"/>
      <c r="D27" s="4358" t="s">
        <v>1285</v>
      </c>
      <c r="E27" s="4358"/>
      <c r="F27" s="4358"/>
      <c r="G27" s="4358"/>
      <c r="H27" s="4358"/>
      <c r="I27" s="4358"/>
      <c r="J27" s="4358"/>
      <c r="K27" s="4358"/>
      <c r="L27" s="3162"/>
      <c r="M27" s="1166"/>
      <c r="N27" s="1161"/>
      <c r="O27" s="1169"/>
      <c r="P27" s="2900"/>
      <c r="Q27" s="2897"/>
      <c r="R27" s="1164"/>
      <c r="S27" s="1164"/>
      <c r="T27" s="1218"/>
      <c r="U27" s="1219"/>
      <c r="V27" s="1220"/>
      <c r="W27" s="1140"/>
      <c r="X27" s="1140"/>
      <c r="Y27" s="1140"/>
      <c r="Z27" s="1140"/>
      <c r="AA27" s="1140"/>
      <c r="AB27" s="1140"/>
      <c r="AC27" s="1140"/>
      <c r="AD27" s="1140"/>
      <c r="AE27" s="1140"/>
      <c r="AF27" s="1242"/>
      <c r="AG27" s="1123"/>
      <c r="AH27" s="1123"/>
      <c r="AI27" s="1123"/>
      <c r="AJ27" s="1123"/>
      <c r="AK27" s="1123"/>
    </row>
    <row r="28" spans="1:37" ht="17.25" customHeight="1">
      <c r="A28" s="4399"/>
      <c r="B28" s="1133"/>
      <c r="C28" s="1150"/>
      <c r="D28" s="1151"/>
      <c r="E28" s="1151"/>
      <c r="F28" s="1151"/>
      <c r="G28" s="1151"/>
      <c r="H28" s="1151"/>
      <c r="I28" s="1151"/>
      <c r="J28" s="1151"/>
      <c r="K28" s="1151"/>
      <c r="L28" s="1151"/>
      <c r="M28" s="1170"/>
      <c r="N28" s="1171">
        <v>1301</v>
      </c>
      <c r="O28" s="1172">
        <v>1302</v>
      </c>
      <c r="P28" s="1171">
        <v>1303</v>
      </c>
      <c r="Q28" s="1221">
        <v>1304</v>
      </c>
      <c r="R28" s="1171">
        <v>1305</v>
      </c>
      <c r="S28" s="1172">
        <v>1306</v>
      </c>
      <c r="T28" s="1171">
        <v>1307</v>
      </c>
      <c r="U28" s="4362">
        <v>1308</v>
      </c>
      <c r="V28" s="4362"/>
      <c r="W28" s="4363">
        <v>1309</v>
      </c>
      <c r="X28" s="4363"/>
      <c r="Y28" s="4363"/>
      <c r="Z28" s="4363"/>
      <c r="AA28" s="4363"/>
      <c r="AB28" s="4363"/>
      <c r="AC28" s="4363"/>
      <c r="AD28" s="4363"/>
      <c r="AE28" s="4363"/>
      <c r="AF28" s="4364"/>
      <c r="AG28" s="1123"/>
      <c r="AH28" s="1123"/>
      <c r="AI28" s="1123"/>
      <c r="AJ28" s="1123"/>
      <c r="AK28" s="1123"/>
    </row>
    <row r="29" spans="1:37" ht="21" customHeight="1">
      <c r="A29" s="4399"/>
      <c r="B29" s="1133"/>
      <c r="C29" s="4445"/>
      <c r="D29" s="4451"/>
      <c r="E29" s="4451"/>
      <c r="F29" s="4451"/>
      <c r="G29" s="4451"/>
      <c r="H29" s="4451"/>
      <c r="I29" s="4451"/>
      <c r="J29" s="4451"/>
      <c r="K29" s="4452"/>
      <c r="L29" s="1173"/>
      <c r="M29" s="4405"/>
      <c r="N29" s="1174"/>
      <c r="O29" s="1175"/>
      <c r="P29" s="1175"/>
      <c r="Q29" s="1175"/>
      <c r="R29" s="1222"/>
      <c r="S29" s="1223"/>
      <c r="T29" s="1223"/>
      <c r="U29" s="4365"/>
      <c r="V29" s="4366"/>
      <c r="W29" s="4367"/>
      <c r="X29" s="4368"/>
      <c r="Y29" s="4368"/>
      <c r="Z29" s="4368"/>
      <c r="AA29" s="4368"/>
      <c r="AB29" s="4368"/>
      <c r="AC29" s="4368"/>
      <c r="AD29" s="4368"/>
      <c r="AE29" s="4368"/>
      <c r="AF29" s="4369"/>
      <c r="AG29" s="1123"/>
      <c r="AH29" s="1123"/>
      <c r="AI29" s="1123"/>
      <c r="AJ29" s="1123"/>
      <c r="AK29" s="1123"/>
    </row>
    <row r="30" spans="1:37" ht="21" customHeight="1">
      <c r="A30" s="4399"/>
      <c r="B30" s="1133"/>
      <c r="C30" s="4453"/>
      <c r="D30" s="4454"/>
      <c r="E30" s="4454"/>
      <c r="F30" s="4454"/>
      <c r="G30" s="4454"/>
      <c r="H30" s="4454"/>
      <c r="I30" s="4454"/>
      <c r="J30" s="4454"/>
      <c r="K30" s="4455"/>
      <c r="L30" s="2702" t="s">
        <v>338</v>
      </c>
      <c r="M30" s="4406"/>
      <c r="N30" s="1177"/>
      <c r="O30" s="1178"/>
      <c r="P30" s="1178"/>
      <c r="Q30" s="1178"/>
      <c r="R30" s="1183"/>
      <c r="S30" s="1183"/>
      <c r="T30" s="1183"/>
      <c r="U30" s="4370"/>
      <c r="V30" s="4371"/>
      <c r="W30" s="4372"/>
      <c r="X30" s="4373"/>
      <c r="Y30" s="4373"/>
      <c r="Z30" s="4373"/>
      <c r="AA30" s="4373"/>
      <c r="AB30" s="4373"/>
      <c r="AC30" s="4373"/>
      <c r="AD30" s="4373"/>
      <c r="AE30" s="4373"/>
      <c r="AF30" s="4374"/>
      <c r="AG30" s="1123"/>
      <c r="AH30" s="1123"/>
      <c r="AI30" s="1123"/>
      <c r="AJ30" s="1123"/>
      <c r="AK30" s="1123"/>
    </row>
    <row r="31" spans="1:37" ht="21" customHeight="1">
      <c r="A31" s="4399"/>
      <c r="B31" s="1133"/>
      <c r="C31" s="4439"/>
      <c r="D31" s="4451"/>
      <c r="E31" s="4451"/>
      <c r="F31" s="4451"/>
      <c r="G31" s="4451"/>
      <c r="H31" s="4451"/>
      <c r="I31" s="4451"/>
      <c r="J31" s="4451"/>
      <c r="K31" s="4452"/>
      <c r="L31" s="1179"/>
      <c r="M31" s="4407"/>
      <c r="N31" s="1180"/>
      <c r="O31" s="1181"/>
      <c r="P31" s="1181"/>
      <c r="Q31" s="1181"/>
      <c r="R31" s="1181"/>
      <c r="S31" s="1196"/>
      <c r="T31" s="1180"/>
      <c r="U31" s="4365"/>
      <c r="V31" s="4366"/>
      <c r="W31" s="4375"/>
      <c r="X31" s="4376"/>
      <c r="Y31" s="4376"/>
      <c r="Z31" s="4376"/>
      <c r="AA31" s="4376"/>
      <c r="AB31" s="4376"/>
      <c r="AC31" s="4376"/>
      <c r="AD31" s="4376"/>
      <c r="AE31" s="4376"/>
      <c r="AF31" s="4377"/>
      <c r="AG31" s="1123"/>
      <c r="AH31" s="1123"/>
      <c r="AI31" s="1123"/>
      <c r="AJ31" s="1123"/>
      <c r="AK31" s="1123"/>
    </row>
    <row r="32" spans="1:37" ht="21" customHeight="1">
      <c r="A32" s="4399"/>
      <c r="B32" s="1133"/>
      <c r="C32" s="4453"/>
      <c r="D32" s="4454"/>
      <c r="E32" s="4454"/>
      <c r="F32" s="4454"/>
      <c r="G32" s="4454"/>
      <c r="H32" s="4454"/>
      <c r="I32" s="4454"/>
      <c r="J32" s="4454"/>
      <c r="K32" s="4455"/>
      <c r="L32" s="1182" t="s">
        <v>340</v>
      </c>
      <c r="M32" s="4408"/>
      <c r="N32" s="1183"/>
      <c r="O32" s="1178"/>
      <c r="P32" s="1178"/>
      <c r="Q32" s="1178"/>
      <c r="R32" s="1178"/>
      <c r="S32" s="1178"/>
      <c r="T32" s="1224"/>
      <c r="U32" s="4370"/>
      <c r="V32" s="4371"/>
      <c r="W32" s="4372"/>
      <c r="X32" s="4373"/>
      <c r="Y32" s="4373"/>
      <c r="Z32" s="4373"/>
      <c r="AA32" s="4373"/>
      <c r="AB32" s="4373"/>
      <c r="AC32" s="4373"/>
      <c r="AD32" s="4373"/>
      <c r="AE32" s="4373"/>
      <c r="AF32" s="4374"/>
      <c r="AG32" s="1123"/>
      <c r="AH32" s="1123"/>
      <c r="AI32" s="1123"/>
      <c r="AJ32" s="1123"/>
      <c r="AK32" s="1123"/>
    </row>
    <row r="33" spans="1:37" ht="21" customHeight="1">
      <c r="A33" s="4399"/>
      <c r="B33" s="4401"/>
      <c r="C33" s="4439"/>
      <c r="D33" s="4440"/>
      <c r="E33" s="4440"/>
      <c r="F33" s="4440"/>
      <c r="G33" s="4440"/>
      <c r="H33" s="4440"/>
      <c r="I33" s="4440"/>
      <c r="J33" s="4440"/>
      <c r="K33" s="4441"/>
      <c r="L33" s="4402" t="s">
        <v>364</v>
      </c>
      <c r="M33" s="4407"/>
      <c r="N33" s="1185"/>
      <c r="O33" s="1186"/>
      <c r="P33" s="1186"/>
      <c r="Q33" s="1189"/>
      <c r="R33" s="1186"/>
      <c r="S33" s="1186"/>
      <c r="T33" s="1190"/>
      <c r="U33" s="4378"/>
      <c r="V33" s="4379"/>
      <c r="W33" s="4380"/>
      <c r="X33" s="4381"/>
      <c r="Y33" s="4381"/>
      <c r="Z33" s="4381"/>
      <c r="AA33" s="4381"/>
      <c r="AB33" s="4381"/>
      <c r="AC33" s="4381"/>
      <c r="AD33" s="4381"/>
      <c r="AE33" s="4381"/>
      <c r="AF33" s="4382"/>
      <c r="AG33" s="1123"/>
      <c r="AH33" s="1123"/>
      <c r="AI33" s="1123"/>
      <c r="AJ33" s="1123"/>
      <c r="AK33" s="1123"/>
    </row>
    <row r="34" spans="1:37" ht="21" customHeight="1">
      <c r="A34" s="4399"/>
      <c r="B34" s="4401"/>
      <c r="C34" s="4442"/>
      <c r="D34" s="4443"/>
      <c r="E34" s="4443"/>
      <c r="F34" s="4443"/>
      <c r="G34" s="4443"/>
      <c r="H34" s="4443"/>
      <c r="I34" s="4443"/>
      <c r="J34" s="4443"/>
      <c r="K34" s="4444"/>
      <c r="L34" s="4403"/>
      <c r="M34" s="4408"/>
      <c r="N34" s="1183"/>
      <c r="O34" s="1178"/>
      <c r="P34" s="1178"/>
      <c r="Q34" s="1178"/>
      <c r="R34" s="1178"/>
      <c r="S34" s="1178"/>
      <c r="T34" s="1224"/>
      <c r="U34" s="4370"/>
      <c r="V34" s="4371"/>
      <c r="W34" s="4372"/>
      <c r="X34" s="4373"/>
      <c r="Y34" s="4373"/>
      <c r="Z34" s="4373"/>
      <c r="AA34" s="4373"/>
      <c r="AB34" s="4373"/>
      <c r="AC34" s="4373"/>
      <c r="AD34" s="4373"/>
      <c r="AE34" s="4373"/>
      <c r="AF34" s="4374"/>
      <c r="AG34" s="1123"/>
      <c r="AH34" s="1123"/>
      <c r="AI34" s="1123"/>
      <c r="AJ34" s="1123"/>
      <c r="AK34" s="1123"/>
    </row>
    <row r="35" spans="1:37" ht="21" customHeight="1">
      <c r="A35" s="4399"/>
      <c r="B35" s="1133"/>
      <c r="C35" s="4439"/>
      <c r="D35" s="4440"/>
      <c r="E35" s="4440"/>
      <c r="F35" s="4440"/>
      <c r="G35" s="4440"/>
      <c r="H35" s="4440"/>
      <c r="I35" s="4440"/>
      <c r="J35" s="4440"/>
      <c r="K35" s="4441"/>
      <c r="L35" s="1173"/>
      <c r="M35" s="4407"/>
      <c r="N35" s="1185"/>
      <c r="O35" s="1186"/>
      <c r="P35" s="1186"/>
      <c r="Q35" s="1186"/>
      <c r="R35" s="1186"/>
      <c r="S35" s="1186"/>
      <c r="T35" s="1187"/>
      <c r="U35" s="4380"/>
      <c r="V35" s="4383"/>
      <c r="W35" s="4380"/>
      <c r="X35" s="4381"/>
      <c r="Y35" s="4381"/>
      <c r="Z35" s="4381"/>
      <c r="AA35" s="4381"/>
      <c r="AB35" s="4381"/>
      <c r="AC35" s="4381"/>
      <c r="AD35" s="4381"/>
      <c r="AE35" s="4381"/>
      <c r="AF35" s="4382"/>
      <c r="AG35" s="1123"/>
      <c r="AH35" s="1123"/>
      <c r="AI35" s="1123"/>
      <c r="AJ35" s="1123"/>
      <c r="AK35" s="1123"/>
    </row>
    <row r="36" spans="1:37" ht="21" customHeight="1">
      <c r="A36" s="4399"/>
      <c r="B36" s="1133"/>
      <c r="C36" s="4442"/>
      <c r="D36" s="4443"/>
      <c r="E36" s="4443"/>
      <c r="F36" s="4443"/>
      <c r="G36" s="4443"/>
      <c r="H36" s="4443"/>
      <c r="I36" s="4443"/>
      <c r="J36" s="4443"/>
      <c r="K36" s="4444"/>
      <c r="L36" s="1182" t="s">
        <v>366</v>
      </c>
      <c r="M36" s="4408"/>
      <c r="N36" s="1183"/>
      <c r="O36" s="1178"/>
      <c r="P36" s="1178"/>
      <c r="Q36" s="1178"/>
      <c r="R36" s="1178"/>
      <c r="S36" s="1178"/>
      <c r="T36" s="1224"/>
      <c r="U36" s="4370"/>
      <c r="V36" s="4371"/>
      <c r="W36" s="4384"/>
      <c r="X36" s="4385"/>
      <c r="Y36" s="4385"/>
      <c r="Z36" s="4385"/>
      <c r="AA36" s="4385"/>
      <c r="AB36" s="4385"/>
      <c r="AC36" s="4385"/>
      <c r="AD36" s="4385"/>
      <c r="AE36" s="4385"/>
      <c r="AF36" s="4386"/>
      <c r="AG36" s="1123"/>
      <c r="AH36" s="1123"/>
      <c r="AI36" s="1123"/>
      <c r="AJ36" s="1123"/>
      <c r="AK36" s="1123"/>
    </row>
    <row r="37" spans="1:37" ht="21" customHeight="1">
      <c r="A37" s="4399"/>
      <c r="B37" s="1133"/>
      <c r="C37" s="4445"/>
      <c r="D37" s="4446"/>
      <c r="E37" s="4446"/>
      <c r="F37" s="4446"/>
      <c r="G37" s="4446"/>
      <c r="H37" s="4446"/>
      <c r="I37" s="4446"/>
      <c r="J37" s="4446"/>
      <c r="K37" s="4447"/>
      <c r="L37" s="1179"/>
      <c r="M37" s="4407"/>
      <c r="N37" s="1185"/>
      <c r="O37" s="1187"/>
      <c r="P37" s="1187"/>
      <c r="Q37" s="1187"/>
      <c r="R37" s="1187"/>
      <c r="S37" s="1186"/>
      <c r="T37" s="1185"/>
      <c r="U37" s="4378"/>
      <c r="V37" s="4379"/>
      <c r="W37" s="4380"/>
      <c r="X37" s="4381"/>
      <c r="Y37" s="4381"/>
      <c r="Z37" s="4381"/>
      <c r="AA37" s="4381"/>
      <c r="AB37" s="4381"/>
      <c r="AC37" s="4381"/>
      <c r="AD37" s="4381"/>
      <c r="AE37" s="4381"/>
      <c r="AF37" s="4382"/>
      <c r="AG37" s="1123"/>
      <c r="AH37" s="1123"/>
      <c r="AI37" s="1123"/>
      <c r="AJ37" s="1123"/>
      <c r="AK37" s="1123"/>
    </row>
    <row r="38" spans="1:37" ht="21" customHeight="1">
      <c r="A38" s="4399"/>
      <c r="B38" s="1133"/>
      <c r="C38" s="4448"/>
      <c r="D38" s="4449"/>
      <c r="E38" s="4449"/>
      <c r="F38" s="4449"/>
      <c r="G38" s="4449"/>
      <c r="H38" s="4449"/>
      <c r="I38" s="4449"/>
      <c r="J38" s="4449"/>
      <c r="K38" s="4450"/>
      <c r="L38" s="1182" t="s">
        <v>368</v>
      </c>
      <c r="M38" s="4408"/>
      <c r="N38" s="1183"/>
      <c r="O38" s="1178"/>
      <c r="P38" s="1178"/>
      <c r="Q38" s="1178"/>
      <c r="R38" s="1178"/>
      <c r="S38" s="1178"/>
      <c r="T38" s="1224"/>
      <c r="U38" s="4370"/>
      <c r="V38" s="4371"/>
      <c r="W38" s="4372"/>
      <c r="X38" s="4373"/>
      <c r="Y38" s="4373"/>
      <c r="Z38" s="4373"/>
      <c r="AA38" s="4373"/>
      <c r="AB38" s="4373"/>
      <c r="AC38" s="4373"/>
      <c r="AD38" s="4373"/>
      <c r="AE38" s="4373"/>
      <c r="AF38" s="4374"/>
      <c r="AG38" s="1123"/>
      <c r="AH38" s="1123"/>
      <c r="AI38" s="1123"/>
      <c r="AJ38" s="1123"/>
      <c r="AK38" s="1123"/>
    </row>
    <row r="39" spans="1:37" ht="21" customHeight="1">
      <c r="A39" s="4399"/>
      <c r="B39" s="1133"/>
      <c r="C39" s="4445"/>
      <c r="D39" s="4440"/>
      <c r="E39" s="4440"/>
      <c r="F39" s="4440"/>
      <c r="G39" s="4440"/>
      <c r="H39" s="4440"/>
      <c r="I39" s="4440"/>
      <c r="J39" s="4440"/>
      <c r="K39" s="4441"/>
      <c r="L39" s="1173"/>
      <c r="M39" s="4407"/>
      <c r="N39" s="1188"/>
      <c r="O39" s="1186"/>
      <c r="P39" s="1189"/>
      <c r="Q39" s="1186"/>
      <c r="R39" s="1186"/>
      <c r="S39" s="1189"/>
      <c r="T39" s="1185"/>
      <c r="U39" s="4378"/>
      <c r="V39" s="4379"/>
      <c r="W39" s="4380"/>
      <c r="X39" s="4381"/>
      <c r="Y39" s="4381"/>
      <c r="Z39" s="4381"/>
      <c r="AA39" s="4381"/>
      <c r="AB39" s="4381"/>
      <c r="AC39" s="4381"/>
      <c r="AD39" s="4381"/>
      <c r="AE39" s="4381"/>
      <c r="AF39" s="4382"/>
      <c r="AG39" s="1123"/>
      <c r="AH39" s="1123"/>
      <c r="AI39" s="1123"/>
      <c r="AJ39" s="1123"/>
      <c r="AK39" s="1123"/>
    </row>
    <row r="40" spans="1:37" ht="21" customHeight="1">
      <c r="A40" s="4399"/>
      <c r="B40" s="1133"/>
      <c r="C40" s="4442"/>
      <c r="D40" s="4443"/>
      <c r="E40" s="4443"/>
      <c r="F40" s="4443"/>
      <c r="G40" s="4443"/>
      <c r="H40" s="4443"/>
      <c r="I40" s="4443"/>
      <c r="J40" s="4443"/>
      <c r="K40" s="4444"/>
      <c r="L40" s="1176" t="s">
        <v>120</v>
      </c>
      <c r="M40" s="4408"/>
      <c r="N40" s="1183"/>
      <c r="O40" s="1178"/>
      <c r="P40" s="1178"/>
      <c r="Q40" s="1178"/>
      <c r="R40" s="1178"/>
      <c r="S40" s="1178"/>
      <c r="T40" s="1224"/>
      <c r="U40" s="4370"/>
      <c r="V40" s="4371"/>
      <c r="W40" s="4384"/>
      <c r="X40" s="4385"/>
      <c r="Y40" s="4385"/>
      <c r="Z40" s="4385"/>
      <c r="AA40" s="4385"/>
      <c r="AB40" s="4385"/>
      <c r="AC40" s="4385"/>
      <c r="AD40" s="4385"/>
      <c r="AE40" s="4385"/>
      <c r="AF40" s="4386"/>
      <c r="AG40" s="1123"/>
      <c r="AH40" s="1123"/>
      <c r="AI40" s="1123"/>
      <c r="AJ40" s="1123"/>
      <c r="AK40" s="1123"/>
    </row>
    <row r="41" spans="1:37" ht="21" customHeight="1">
      <c r="A41" s="4399"/>
      <c r="B41" s="1133"/>
      <c r="C41" s="4439"/>
      <c r="D41" s="4451"/>
      <c r="E41" s="4451"/>
      <c r="F41" s="4451"/>
      <c r="G41" s="4451"/>
      <c r="H41" s="4451"/>
      <c r="I41" s="4451"/>
      <c r="J41" s="4451"/>
      <c r="K41" s="4452"/>
      <c r="L41" s="1173"/>
      <c r="M41" s="4407"/>
      <c r="N41" s="1188"/>
      <c r="O41" s="1186"/>
      <c r="P41" s="1186"/>
      <c r="Q41" s="1189"/>
      <c r="R41" s="1187"/>
      <c r="S41" s="1187"/>
      <c r="T41" s="1185"/>
      <c r="U41" s="4378"/>
      <c r="V41" s="4379"/>
      <c r="W41" s="4380"/>
      <c r="X41" s="4381"/>
      <c r="Y41" s="4381"/>
      <c r="Z41" s="4381"/>
      <c r="AA41" s="4381"/>
      <c r="AB41" s="4381"/>
      <c r="AC41" s="4381"/>
      <c r="AD41" s="4381"/>
      <c r="AE41" s="4381"/>
      <c r="AF41" s="4382"/>
      <c r="AG41" s="1123"/>
      <c r="AH41" s="1123"/>
      <c r="AI41" s="1123"/>
      <c r="AJ41" s="1123"/>
      <c r="AK41" s="1123"/>
    </row>
    <row r="42" spans="1:37" ht="21" customHeight="1">
      <c r="A42" s="4399"/>
      <c r="B42" s="1133"/>
      <c r="C42" s="4453"/>
      <c r="D42" s="4454"/>
      <c r="E42" s="4454"/>
      <c r="F42" s="4454"/>
      <c r="G42" s="4454"/>
      <c r="H42" s="4454"/>
      <c r="I42" s="4454"/>
      <c r="J42" s="4454"/>
      <c r="K42" s="4455"/>
      <c r="L42" s="1176" t="s">
        <v>124</v>
      </c>
      <c r="M42" s="4408"/>
      <c r="N42" s="1183"/>
      <c r="O42" s="1178"/>
      <c r="P42" s="1178"/>
      <c r="Q42" s="1178"/>
      <c r="R42" s="1178"/>
      <c r="S42" s="1178"/>
      <c r="T42" s="1224"/>
      <c r="U42" s="4370"/>
      <c r="V42" s="4371"/>
      <c r="W42" s="4372"/>
      <c r="X42" s="4373"/>
      <c r="Y42" s="4373"/>
      <c r="Z42" s="4373"/>
      <c r="AA42" s="4373"/>
      <c r="AB42" s="4373"/>
      <c r="AC42" s="4373"/>
      <c r="AD42" s="4373"/>
      <c r="AE42" s="4373"/>
      <c r="AF42" s="4374"/>
      <c r="AG42" s="1123"/>
      <c r="AH42" s="1123"/>
      <c r="AI42" s="1123"/>
      <c r="AJ42" s="1123"/>
      <c r="AK42" s="1123"/>
    </row>
    <row r="43" spans="1:37" ht="21" customHeight="1">
      <c r="A43" s="4399"/>
      <c r="B43" s="1133"/>
      <c r="C43" s="4439"/>
      <c r="D43" s="4451"/>
      <c r="E43" s="4451"/>
      <c r="F43" s="4451"/>
      <c r="G43" s="4451"/>
      <c r="H43" s="4451"/>
      <c r="I43" s="4451"/>
      <c r="J43" s="4451"/>
      <c r="K43" s="4452"/>
      <c r="L43" s="1179"/>
      <c r="M43" s="4409"/>
      <c r="N43" s="1188"/>
      <c r="O43" s="1186"/>
      <c r="P43" s="1189"/>
      <c r="Q43" s="1186"/>
      <c r="R43" s="1186"/>
      <c r="S43" s="1186"/>
      <c r="T43" s="1185"/>
      <c r="U43" s="4380"/>
      <c r="V43" s="4387"/>
      <c r="W43" s="4378"/>
      <c r="X43" s="4388"/>
      <c r="Y43" s="4388"/>
      <c r="Z43" s="4388"/>
      <c r="AA43" s="4388"/>
      <c r="AB43" s="4388"/>
      <c r="AC43" s="4388"/>
      <c r="AD43" s="4388"/>
      <c r="AE43" s="4388"/>
      <c r="AF43" s="4389"/>
      <c r="AG43" s="1123"/>
      <c r="AH43" s="1123"/>
      <c r="AI43" s="1123"/>
      <c r="AJ43" s="1123"/>
      <c r="AK43" s="1123"/>
    </row>
    <row r="44" spans="1:37" ht="21" customHeight="1">
      <c r="A44" s="4399"/>
      <c r="B44" s="1133"/>
      <c r="C44" s="4453"/>
      <c r="D44" s="4454"/>
      <c r="E44" s="4454"/>
      <c r="F44" s="4454"/>
      <c r="G44" s="4454"/>
      <c r="H44" s="4454"/>
      <c r="I44" s="4454"/>
      <c r="J44" s="4454"/>
      <c r="K44" s="4455"/>
      <c r="L44" s="1176" t="s">
        <v>128</v>
      </c>
      <c r="M44" s="4410"/>
      <c r="N44" s="1183"/>
      <c r="O44" s="1178"/>
      <c r="P44" s="1178"/>
      <c r="Q44" s="1178"/>
      <c r="R44" s="1178"/>
      <c r="S44" s="1178"/>
      <c r="T44" s="1224"/>
      <c r="U44" s="4370"/>
      <c r="V44" s="4371"/>
      <c r="W44" s="4372"/>
      <c r="X44" s="4373"/>
      <c r="Y44" s="4373"/>
      <c r="Z44" s="4373"/>
      <c r="AA44" s="4373"/>
      <c r="AB44" s="4373"/>
      <c r="AC44" s="4373"/>
      <c r="AD44" s="4373"/>
      <c r="AE44" s="4373"/>
      <c r="AF44" s="4374"/>
      <c r="AG44" s="1246"/>
      <c r="AH44" s="1123"/>
      <c r="AI44" s="1123"/>
      <c r="AJ44" s="1123"/>
      <c r="AK44" s="1123"/>
    </row>
    <row r="45" spans="1:37" ht="21" customHeight="1">
      <c r="A45" s="4399"/>
      <c r="B45" s="1133"/>
      <c r="C45" s="4445"/>
      <c r="D45" s="4440"/>
      <c r="E45" s="4440"/>
      <c r="F45" s="4440"/>
      <c r="G45" s="4440"/>
      <c r="H45" s="4440"/>
      <c r="I45" s="4440"/>
      <c r="J45" s="4440"/>
      <c r="K45" s="4441"/>
      <c r="L45" s="1173"/>
      <c r="M45" s="4411"/>
      <c r="N45" s="1190"/>
      <c r="O45" s="1186"/>
      <c r="P45" s="1189"/>
      <c r="Q45" s="1186"/>
      <c r="R45" s="1189"/>
      <c r="S45" s="1187"/>
      <c r="T45" s="1188"/>
      <c r="U45" s="4380"/>
      <c r="V45" s="4387"/>
      <c r="W45" s="4378"/>
      <c r="X45" s="4388"/>
      <c r="Y45" s="4388"/>
      <c r="Z45" s="4388"/>
      <c r="AA45" s="4388"/>
      <c r="AB45" s="4388"/>
      <c r="AC45" s="4388"/>
      <c r="AD45" s="4388"/>
      <c r="AE45" s="4388"/>
      <c r="AF45" s="4389"/>
      <c r="AG45" s="1123"/>
      <c r="AH45" s="1123"/>
      <c r="AI45" s="1123"/>
      <c r="AJ45" s="1123"/>
      <c r="AK45" s="1123"/>
    </row>
    <row r="46" spans="1:37" ht="21" customHeight="1">
      <c r="A46" s="4399"/>
      <c r="B46" s="1133"/>
      <c r="C46" s="4442"/>
      <c r="D46" s="4443"/>
      <c r="E46" s="4443"/>
      <c r="F46" s="4443"/>
      <c r="G46" s="4443"/>
      <c r="H46" s="4443"/>
      <c r="I46" s="4443"/>
      <c r="J46" s="4443"/>
      <c r="K46" s="4444"/>
      <c r="L46" s="1176" t="s">
        <v>132</v>
      </c>
      <c r="M46" s="4412"/>
      <c r="N46" s="1177"/>
      <c r="O46" s="1183"/>
      <c r="P46" s="1178"/>
      <c r="Q46" s="1183"/>
      <c r="R46" s="1183"/>
      <c r="S46" s="1183"/>
      <c r="T46" s="1183"/>
      <c r="U46" s="4370"/>
      <c r="V46" s="4371"/>
      <c r="W46" s="4372"/>
      <c r="X46" s="4373"/>
      <c r="Y46" s="4373"/>
      <c r="Z46" s="4373"/>
      <c r="AA46" s="4373"/>
      <c r="AB46" s="4373"/>
      <c r="AC46" s="4373"/>
      <c r="AD46" s="4373"/>
      <c r="AE46" s="4373"/>
      <c r="AF46" s="4374"/>
      <c r="AG46" s="1123"/>
      <c r="AH46" s="1123"/>
      <c r="AI46" s="1123"/>
      <c r="AJ46" s="1123"/>
      <c r="AK46" s="1123"/>
    </row>
    <row r="47" spans="1:37" ht="21" customHeight="1">
      <c r="A47" s="4399"/>
      <c r="B47" s="1133"/>
      <c r="C47" s="4445"/>
      <c r="D47" s="4440"/>
      <c r="E47" s="4440"/>
      <c r="F47" s="4440"/>
      <c r="G47" s="4440"/>
      <c r="H47" s="4440"/>
      <c r="I47" s="4440"/>
      <c r="J47" s="4440"/>
      <c r="K47" s="4441"/>
      <c r="L47" s="1173"/>
      <c r="M47" s="4411"/>
      <c r="N47" s="1191"/>
      <c r="O47" s="1187"/>
      <c r="P47" s="1187"/>
      <c r="Q47" s="1186"/>
      <c r="R47" s="1186"/>
      <c r="S47" s="1189"/>
      <c r="T47" s="1185"/>
      <c r="U47" s="4378"/>
      <c r="V47" s="4379"/>
      <c r="W47" s="4380"/>
      <c r="X47" s="4381"/>
      <c r="Y47" s="4381"/>
      <c r="Z47" s="4381"/>
      <c r="AA47" s="4381"/>
      <c r="AB47" s="4381"/>
      <c r="AC47" s="4381"/>
      <c r="AD47" s="4381"/>
      <c r="AE47" s="4381"/>
      <c r="AF47" s="4382"/>
      <c r="AG47" s="1123"/>
      <c r="AH47" s="1123"/>
      <c r="AI47" s="1123"/>
      <c r="AJ47" s="1123"/>
      <c r="AK47" s="1123"/>
    </row>
    <row r="48" spans="1:37" ht="21" customHeight="1">
      <c r="A48" s="4399"/>
      <c r="B48" s="1133"/>
      <c r="C48" s="4470"/>
      <c r="D48" s="4471"/>
      <c r="E48" s="4471"/>
      <c r="F48" s="4471"/>
      <c r="G48" s="4471"/>
      <c r="H48" s="4471"/>
      <c r="I48" s="4471"/>
      <c r="J48" s="4471"/>
      <c r="K48" s="4472"/>
      <c r="L48" s="1192" t="s">
        <v>136</v>
      </c>
      <c r="M48" s="4413"/>
      <c r="N48" s="1177"/>
      <c r="O48" s="1183"/>
      <c r="P48" s="1183"/>
      <c r="Q48" s="1183"/>
      <c r="R48" s="1183"/>
      <c r="S48" s="1183"/>
      <c r="T48" s="1183"/>
      <c r="U48" s="4370"/>
      <c r="V48" s="4371"/>
      <c r="W48" s="4372"/>
      <c r="X48" s="4373"/>
      <c r="Y48" s="4373"/>
      <c r="Z48" s="4373"/>
      <c r="AA48" s="4373"/>
      <c r="AB48" s="4373"/>
      <c r="AC48" s="4373"/>
      <c r="AD48" s="4373"/>
      <c r="AE48" s="4373"/>
      <c r="AF48" s="4374"/>
      <c r="AG48" s="1123"/>
      <c r="AH48" s="1123"/>
      <c r="AI48" s="1123"/>
      <c r="AJ48" s="1123"/>
      <c r="AK48" s="1123"/>
    </row>
    <row r="49" spans="1:37" ht="21" customHeight="1">
      <c r="A49" s="4399"/>
      <c r="B49" s="1133"/>
      <c r="C49" s="4473"/>
      <c r="D49" s="4474"/>
      <c r="E49" s="4474"/>
      <c r="F49" s="4474"/>
      <c r="G49" s="4474"/>
      <c r="H49" s="4474"/>
      <c r="I49" s="4474"/>
      <c r="J49" s="4474"/>
      <c r="K49" s="4475"/>
      <c r="L49" s="1173"/>
      <c r="M49" s="4408"/>
      <c r="N49" s="1193"/>
      <c r="O49" s="1194"/>
      <c r="P49" s="1194"/>
      <c r="Q49" s="1225"/>
      <c r="R49" s="1226"/>
      <c r="S49" s="1193"/>
      <c r="T49" s="1193"/>
      <c r="U49" s="4365"/>
      <c r="V49" s="4366"/>
      <c r="W49" s="4375"/>
      <c r="X49" s="4376"/>
      <c r="Y49" s="4376"/>
      <c r="Z49" s="4376"/>
      <c r="AA49" s="4376"/>
      <c r="AB49" s="4376"/>
      <c r="AC49" s="4376"/>
      <c r="AD49" s="4376"/>
      <c r="AE49" s="4376"/>
      <c r="AF49" s="4377"/>
      <c r="AG49" s="1123"/>
      <c r="AH49" s="1123"/>
      <c r="AI49" s="1123"/>
      <c r="AJ49" s="1123"/>
      <c r="AK49" s="1123"/>
    </row>
    <row r="50" spans="1:37" ht="21" customHeight="1">
      <c r="A50" s="4399"/>
      <c r="B50" s="1133"/>
      <c r="C50" s="4453"/>
      <c r="D50" s="4454"/>
      <c r="E50" s="4454"/>
      <c r="F50" s="4454"/>
      <c r="G50" s="4454"/>
      <c r="H50" s="4454"/>
      <c r="I50" s="4454"/>
      <c r="J50" s="4454"/>
      <c r="K50" s="4455"/>
      <c r="L50" s="1176">
        <v>11</v>
      </c>
      <c r="M50" s="4408"/>
      <c r="N50" s="1183"/>
      <c r="O50" s="1178"/>
      <c r="P50" s="1178"/>
      <c r="Q50" s="1178"/>
      <c r="R50" s="1183"/>
      <c r="S50" s="1183"/>
      <c r="T50" s="1183"/>
      <c r="U50" s="4393"/>
      <c r="V50" s="4394"/>
      <c r="W50" s="4384"/>
      <c r="X50" s="4385"/>
      <c r="Y50" s="4385"/>
      <c r="Z50" s="4385"/>
      <c r="AA50" s="4385"/>
      <c r="AB50" s="4385"/>
      <c r="AC50" s="4385"/>
      <c r="AD50" s="4385"/>
      <c r="AE50" s="4385"/>
      <c r="AF50" s="4386"/>
      <c r="AG50" s="1123"/>
      <c r="AH50" s="1123"/>
      <c r="AI50" s="1123"/>
      <c r="AJ50" s="1123"/>
      <c r="AK50" s="1123"/>
    </row>
    <row r="51" spans="1:37" ht="21" customHeight="1">
      <c r="A51" s="4399"/>
      <c r="B51" s="1133"/>
      <c r="C51" s="4439"/>
      <c r="D51" s="4451"/>
      <c r="E51" s="4451"/>
      <c r="F51" s="4451"/>
      <c r="G51" s="4451"/>
      <c r="H51" s="4451"/>
      <c r="I51" s="4451"/>
      <c r="J51" s="4451"/>
      <c r="K51" s="4452"/>
      <c r="L51" s="1179"/>
      <c r="M51" s="4411"/>
      <c r="N51" s="1195"/>
      <c r="O51" s="1196"/>
      <c r="P51" s="1196"/>
      <c r="Q51" s="1227"/>
      <c r="R51" s="1196"/>
      <c r="S51" s="1196"/>
      <c r="T51" s="1195"/>
      <c r="U51" s="4375"/>
      <c r="V51" s="4395"/>
      <c r="W51" s="4396"/>
      <c r="X51" s="4397"/>
      <c r="Y51" s="4397"/>
      <c r="Z51" s="4397"/>
      <c r="AA51" s="4397"/>
      <c r="AB51" s="4397"/>
      <c r="AC51" s="4397"/>
      <c r="AD51" s="4397"/>
      <c r="AE51" s="4397"/>
      <c r="AF51" s="4398"/>
      <c r="AG51" s="1123"/>
      <c r="AH51" s="1123"/>
      <c r="AI51" s="1123"/>
      <c r="AJ51" s="1123"/>
      <c r="AK51" s="1123"/>
    </row>
    <row r="52" spans="1:37" ht="21" customHeight="1">
      <c r="A52" s="4399"/>
      <c r="B52" s="1133"/>
      <c r="C52" s="4453"/>
      <c r="D52" s="4454"/>
      <c r="E52" s="4454"/>
      <c r="F52" s="4454"/>
      <c r="G52" s="4454"/>
      <c r="H52" s="4454"/>
      <c r="I52" s="4454"/>
      <c r="J52" s="4454"/>
      <c r="K52" s="4455"/>
      <c r="L52" s="1182">
        <v>12</v>
      </c>
      <c r="M52" s="4419"/>
      <c r="N52" s="1177"/>
      <c r="O52" s="1178"/>
      <c r="P52" s="1178"/>
      <c r="Q52" s="1178"/>
      <c r="R52" s="1178"/>
      <c r="S52" s="1178"/>
      <c r="T52" s="1224"/>
      <c r="U52" s="4393"/>
      <c r="V52" s="4394"/>
      <c r="W52" s="4384"/>
      <c r="X52" s="4385"/>
      <c r="Y52" s="4385"/>
      <c r="Z52" s="4385"/>
      <c r="AA52" s="4385"/>
      <c r="AB52" s="4385"/>
      <c r="AC52" s="4385"/>
      <c r="AD52" s="4385"/>
      <c r="AE52" s="4385"/>
      <c r="AF52" s="4386"/>
      <c r="AG52" s="1123"/>
      <c r="AH52" s="1123"/>
      <c r="AI52" s="1123"/>
      <c r="AJ52" s="1123"/>
      <c r="AK52" s="1123"/>
    </row>
    <row r="53" spans="1:37" ht="21" customHeight="1">
      <c r="A53" s="4399"/>
      <c r="B53" s="4401"/>
      <c r="C53" s="4439"/>
      <c r="D53" s="4451"/>
      <c r="E53" s="4451"/>
      <c r="F53" s="4451"/>
      <c r="G53" s="4451"/>
      <c r="H53" s="4451"/>
      <c r="I53" s="4451"/>
      <c r="J53" s="4451"/>
      <c r="K53" s="4452"/>
      <c r="L53" s="4404">
        <v>13</v>
      </c>
      <c r="M53" s="4411"/>
      <c r="N53" s="1185"/>
      <c r="O53" s="1189"/>
      <c r="P53" s="1187"/>
      <c r="Q53" s="1186"/>
      <c r="R53" s="1186"/>
      <c r="S53" s="1186"/>
      <c r="T53" s="1191"/>
      <c r="U53" s="4380"/>
      <c r="V53" s="4387"/>
      <c r="W53" s="4396"/>
      <c r="X53" s="4397"/>
      <c r="Y53" s="4397"/>
      <c r="Z53" s="4397"/>
      <c r="AA53" s="4397"/>
      <c r="AB53" s="4397"/>
      <c r="AC53" s="4397"/>
      <c r="AD53" s="4397"/>
      <c r="AE53" s="4397"/>
      <c r="AF53" s="4398"/>
      <c r="AG53" s="1123"/>
      <c r="AH53" s="1123"/>
      <c r="AI53" s="1123"/>
      <c r="AJ53" s="1123"/>
      <c r="AK53" s="1123"/>
    </row>
    <row r="54" spans="1:37" ht="21" customHeight="1">
      <c r="A54" s="4399"/>
      <c r="B54" s="4401"/>
      <c r="C54" s="4453"/>
      <c r="D54" s="4454"/>
      <c r="E54" s="4454"/>
      <c r="F54" s="4454"/>
      <c r="G54" s="4454"/>
      <c r="H54" s="4454"/>
      <c r="I54" s="4454"/>
      <c r="J54" s="4454"/>
      <c r="K54" s="4455"/>
      <c r="L54" s="4404"/>
      <c r="M54" s="4419"/>
      <c r="N54" s="1177"/>
      <c r="O54" s="1178"/>
      <c r="P54" s="1178"/>
      <c r="Q54" s="1178"/>
      <c r="R54" s="1178"/>
      <c r="S54" s="1178"/>
      <c r="T54" s="1224"/>
      <c r="U54" s="4393"/>
      <c r="V54" s="4394"/>
      <c r="W54" s="4384"/>
      <c r="X54" s="4385"/>
      <c r="Y54" s="4385"/>
      <c r="Z54" s="4385"/>
      <c r="AA54" s="4385"/>
      <c r="AB54" s="4385"/>
      <c r="AC54" s="4385"/>
      <c r="AD54" s="4385"/>
      <c r="AE54" s="4385"/>
      <c r="AF54" s="4386"/>
      <c r="AG54" s="1123"/>
      <c r="AH54" s="1123"/>
      <c r="AI54" s="1123"/>
      <c r="AJ54" s="1123"/>
      <c r="AK54" s="1123"/>
    </row>
    <row r="55" spans="1:37" ht="21" customHeight="1">
      <c r="A55" s="4399"/>
      <c r="B55" s="1133"/>
      <c r="C55" s="4439"/>
      <c r="D55" s="4451"/>
      <c r="E55" s="4451"/>
      <c r="F55" s="4451"/>
      <c r="G55" s="4451"/>
      <c r="H55" s="4451"/>
      <c r="I55" s="4451"/>
      <c r="J55" s="4451"/>
      <c r="K55" s="4452"/>
      <c r="L55" s="1173"/>
      <c r="M55" s="4409"/>
      <c r="N55" s="1188"/>
      <c r="O55" s="1186"/>
      <c r="P55" s="1186"/>
      <c r="Q55" s="1189"/>
      <c r="R55" s="1186"/>
      <c r="S55" s="1187"/>
      <c r="T55" s="1186"/>
      <c r="U55" s="4380"/>
      <c r="V55" s="4387"/>
      <c r="W55" s="4390"/>
      <c r="X55" s="4391"/>
      <c r="Y55" s="4391"/>
      <c r="Z55" s="4391"/>
      <c r="AA55" s="4391"/>
      <c r="AB55" s="4391"/>
      <c r="AC55" s="4391"/>
      <c r="AD55" s="4391"/>
      <c r="AE55" s="4391"/>
      <c r="AF55" s="4392"/>
      <c r="AG55" s="1123"/>
      <c r="AH55" s="1123"/>
      <c r="AI55" s="1123"/>
      <c r="AJ55" s="1123"/>
      <c r="AK55" s="1123"/>
    </row>
    <row r="56" spans="1:37" ht="21" customHeight="1">
      <c r="A56" s="4399"/>
      <c r="B56" s="1133"/>
      <c r="C56" s="4453"/>
      <c r="D56" s="4454"/>
      <c r="E56" s="4454"/>
      <c r="F56" s="4454"/>
      <c r="G56" s="4454"/>
      <c r="H56" s="4454"/>
      <c r="I56" s="4454"/>
      <c r="J56" s="4454"/>
      <c r="K56" s="4455"/>
      <c r="L56" s="1182">
        <v>14</v>
      </c>
      <c r="M56" s="4409"/>
      <c r="N56" s="1183"/>
      <c r="O56" s="1178"/>
      <c r="P56" s="1178"/>
      <c r="Q56" s="1178"/>
      <c r="R56" s="1178"/>
      <c r="S56" s="1178"/>
      <c r="T56" s="1224"/>
      <c r="U56" s="4393"/>
      <c r="V56" s="4394"/>
      <c r="W56" s="4384"/>
      <c r="X56" s="4385"/>
      <c r="Y56" s="4385"/>
      <c r="Z56" s="4385"/>
      <c r="AA56" s="4385"/>
      <c r="AB56" s="4385"/>
      <c r="AC56" s="4385"/>
      <c r="AD56" s="4385"/>
      <c r="AE56" s="4385"/>
      <c r="AF56" s="4386"/>
      <c r="AG56" s="1123"/>
      <c r="AH56" s="1123"/>
      <c r="AI56" s="1123"/>
      <c r="AJ56" s="1123"/>
      <c r="AK56" s="1123"/>
    </row>
    <row r="57" spans="1:37" ht="21" customHeight="1">
      <c r="A57" s="4399"/>
      <c r="B57" s="1133"/>
      <c r="C57" s="4469"/>
      <c r="D57" s="4469"/>
      <c r="E57" s="4469"/>
      <c r="F57" s="4469"/>
      <c r="G57" s="4469"/>
      <c r="H57" s="4469"/>
      <c r="I57" s="4469"/>
      <c r="J57" s="4469"/>
      <c r="K57" s="4469"/>
      <c r="L57" s="1179"/>
      <c r="M57" s="4415"/>
      <c r="N57" s="1191"/>
      <c r="O57" s="1186"/>
      <c r="P57" s="1189"/>
      <c r="Q57" s="1186"/>
      <c r="R57" s="1186"/>
      <c r="S57" s="1189"/>
      <c r="T57" s="1188"/>
      <c r="U57" s="4380"/>
      <c r="V57" s="4387"/>
      <c r="W57" s="4378"/>
      <c r="X57" s="4388"/>
      <c r="Y57" s="4388"/>
      <c r="Z57" s="4388"/>
      <c r="AA57" s="4388"/>
      <c r="AB57" s="4388"/>
      <c r="AC57" s="4388"/>
      <c r="AD57" s="4388"/>
      <c r="AE57" s="4388"/>
      <c r="AF57" s="4389"/>
      <c r="AG57" s="1123"/>
      <c r="AH57" s="1123"/>
      <c r="AI57" s="1123"/>
      <c r="AJ57" s="1123"/>
      <c r="AK57" s="1123"/>
    </row>
    <row r="58" spans="1:37" ht="21" customHeight="1">
      <c r="A58" s="4399"/>
      <c r="B58" s="1133"/>
      <c r="C58" s="4469"/>
      <c r="D58" s="4469"/>
      <c r="E58" s="4469"/>
      <c r="F58" s="4469"/>
      <c r="G58" s="4469"/>
      <c r="H58" s="4469"/>
      <c r="I58" s="4469"/>
      <c r="J58" s="4469"/>
      <c r="K58" s="4469"/>
      <c r="L58" s="1182">
        <v>15</v>
      </c>
      <c r="M58" s="4416"/>
      <c r="N58" s="1177"/>
      <c r="O58" s="1178"/>
      <c r="P58" s="1178"/>
      <c r="Q58" s="1178"/>
      <c r="R58" s="1178"/>
      <c r="S58" s="1178"/>
      <c r="T58" s="1224"/>
      <c r="U58" s="4393"/>
      <c r="V58" s="4394"/>
      <c r="W58" s="4393"/>
      <c r="X58" s="4433"/>
      <c r="Y58" s="4433"/>
      <c r="Z58" s="4433"/>
      <c r="AA58" s="4433"/>
      <c r="AB58" s="4433"/>
      <c r="AC58" s="4433"/>
      <c r="AD58" s="4433"/>
      <c r="AE58" s="4433"/>
      <c r="AF58" s="4434"/>
      <c r="AG58" s="1123"/>
      <c r="AH58" s="1123"/>
      <c r="AI58" s="1123"/>
      <c r="AJ58" s="1123"/>
      <c r="AK58" s="1123"/>
    </row>
    <row r="59" spans="1:37" ht="24" customHeight="1">
      <c r="A59" s="4399"/>
      <c r="B59" s="1133"/>
      <c r="C59" s="4414" t="s">
        <v>1286</v>
      </c>
      <c r="D59" s="4414"/>
      <c r="E59" s="4414"/>
      <c r="F59" s="4414"/>
      <c r="G59" s="4414"/>
      <c r="H59" s="4414"/>
      <c r="I59" s="4414"/>
      <c r="J59" s="4414"/>
      <c r="K59" s="4414"/>
      <c r="L59" s="1184"/>
      <c r="M59" s="4417"/>
      <c r="N59" s="4478"/>
      <c r="O59" s="4480"/>
      <c r="P59" s="4437"/>
      <c r="Q59" s="1228"/>
      <c r="R59" s="1228"/>
      <c r="S59" s="1229"/>
      <c r="T59" s="4423"/>
      <c r="U59" s="4460"/>
      <c r="V59" s="4466"/>
      <c r="W59" s="4380"/>
      <c r="X59" s="4435"/>
      <c r="Y59" s="4435"/>
      <c r="Z59" s="4435"/>
      <c r="AA59" s="4435"/>
      <c r="AB59" s="4435"/>
      <c r="AC59" s="4435"/>
      <c r="AD59" s="4435"/>
      <c r="AE59" s="4435"/>
      <c r="AF59" s="4436"/>
      <c r="AG59" s="1123"/>
      <c r="AH59" s="1123"/>
      <c r="AI59" s="1123"/>
      <c r="AJ59" s="1123"/>
      <c r="AK59" s="1123"/>
    </row>
    <row r="60" spans="1:37" ht="24" customHeight="1">
      <c r="A60" s="4399"/>
      <c r="B60" s="1133"/>
      <c r="C60" s="4427" t="s">
        <v>1287</v>
      </c>
      <c r="D60" s="4427"/>
      <c r="E60" s="4427"/>
      <c r="F60" s="4427"/>
      <c r="G60" s="4427"/>
      <c r="H60" s="4427"/>
      <c r="I60" s="4427"/>
      <c r="J60" s="4427"/>
      <c r="K60" s="4427"/>
      <c r="L60" s="1182">
        <v>16</v>
      </c>
      <c r="M60" s="4418"/>
      <c r="N60" s="4479"/>
      <c r="O60" s="4481"/>
      <c r="P60" s="4438"/>
      <c r="Q60" s="1230"/>
      <c r="R60" s="1230"/>
      <c r="S60" s="1231"/>
      <c r="T60" s="4424"/>
      <c r="U60" s="4467"/>
      <c r="V60" s="4468"/>
      <c r="W60" s="4428">
        <v>99999</v>
      </c>
      <c r="X60" s="4429"/>
      <c r="Y60" s="4429"/>
      <c r="Z60" s="4429"/>
      <c r="AA60" s="4429"/>
      <c r="AB60" s="4429"/>
      <c r="AC60" s="4429"/>
      <c r="AD60" s="4429"/>
      <c r="AE60" s="4429"/>
      <c r="AF60" s="4430"/>
      <c r="AG60" s="1123"/>
      <c r="AH60" s="1123"/>
      <c r="AI60" s="1123"/>
      <c r="AJ60" s="1123"/>
      <c r="AK60" s="1123"/>
    </row>
    <row r="61" spans="1:37" ht="21" customHeight="1">
      <c r="A61" s="4399"/>
      <c r="B61" s="1133"/>
      <c r="C61" s="4431" t="s">
        <v>498</v>
      </c>
      <c r="D61" s="4431"/>
      <c r="E61" s="4431"/>
      <c r="F61" s="4431"/>
      <c r="G61" s="4431"/>
      <c r="H61" s="4431"/>
      <c r="I61" s="4431"/>
      <c r="J61" s="4431"/>
      <c r="K61" s="4431"/>
      <c r="L61" s="1197"/>
      <c r="M61" s="4476"/>
      <c r="N61" s="4420"/>
      <c r="O61" s="4420"/>
      <c r="P61" s="4420"/>
      <c r="Q61" s="1232"/>
      <c r="R61" s="1233"/>
      <c r="S61" s="1234"/>
      <c r="T61" s="4425"/>
      <c r="U61" s="4456"/>
      <c r="V61" s="4457"/>
      <c r="W61" s="4460"/>
      <c r="X61" s="4461"/>
      <c r="Y61" s="4461"/>
      <c r="Z61" s="4461"/>
      <c r="AA61" s="4461"/>
      <c r="AB61" s="4461"/>
      <c r="AC61" s="4461"/>
      <c r="AD61" s="4461"/>
      <c r="AE61" s="4461"/>
      <c r="AF61" s="4462"/>
      <c r="AG61" s="1123"/>
      <c r="AH61" s="1123"/>
      <c r="AI61" s="1123"/>
      <c r="AJ61" s="1123"/>
      <c r="AK61" s="1123"/>
    </row>
    <row r="62" spans="1:37" ht="21" customHeight="1">
      <c r="A62" s="4399"/>
      <c r="B62" s="1133"/>
      <c r="C62" s="4432" t="s">
        <v>503</v>
      </c>
      <c r="D62" s="4432"/>
      <c r="E62" s="4432"/>
      <c r="F62" s="4432"/>
      <c r="G62" s="4432"/>
      <c r="H62" s="4432"/>
      <c r="I62" s="4432"/>
      <c r="J62" s="4432"/>
      <c r="K62" s="4432"/>
      <c r="L62" s="1198">
        <v>99</v>
      </c>
      <c r="M62" s="4477"/>
      <c r="N62" s="4421"/>
      <c r="O62" s="4421"/>
      <c r="P62" s="4422"/>
      <c r="Q62" s="1235">
        <f>Q30+Q32+Q34+Q36+Q38+Q40+Q42+Q44+Q46+Q48+Q50+Q52+Q54+Q56+Q58</f>
        <v>0</v>
      </c>
      <c r="R62" s="1235">
        <f>R30+R32+R34+R36+R38+R40+R42+R44+R46+R48+R50+R52+R54+R56+R58</f>
        <v>0</v>
      </c>
      <c r="S62" s="1235">
        <f>S30+S32+S34+S36+S38+S40+S42+S44+S46+S48+S50+S52+S54+S56+S58</f>
        <v>0</v>
      </c>
      <c r="T62" s="4426"/>
      <c r="U62" s="4458"/>
      <c r="V62" s="4459"/>
      <c r="W62" s="4463"/>
      <c r="X62" s="4464"/>
      <c r="Y62" s="4464"/>
      <c r="Z62" s="4464"/>
      <c r="AA62" s="4464"/>
      <c r="AB62" s="4464"/>
      <c r="AC62" s="4464"/>
      <c r="AD62" s="4464"/>
      <c r="AE62" s="4464"/>
      <c r="AF62" s="4465"/>
      <c r="AG62" s="1123"/>
      <c r="AH62" s="1123"/>
      <c r="AI62" s="1123"/>
      <c r="AJ62" s="1123"/>
      <c r="AK62" s="1123"/>
    </row>
    <row r="63" spans="1:37" ht="21" customHeight="1">
      <c r="A63" s="4399"/>
      <c r="B63" s="1133"/>
      <c r="C63" s="1152"/>
      <c r="D63" s="1152"/>
      <c r="E63" s="1152"/>
      <c r="F63" s="1152"/>
      <c r="G63" s="1152"/>
      <c r="H63" s="1152"/>
      <c r="I63" s="1152"/>
      <c r="J63" s="1152"/>
      <c r="K63" s="1152"/>
      <c r="L63" s="1199"/>
      <c r="M63" s="1200"/>
      <c r="N63" s="1201"/>
      <c r="O63" s="1201"/>
      <c r="P63" s="1201"/>
      <c r="Q63" s="1236"/>
      <c r="R63" s="1236"/>
      <c r="S63" s="1236"/>
      <c r="T63" s="1201"/>
      <c r="U63" s="1237"/>
      <c r="V63" s="1237"/>
      <c r="W63" s="1237"/>
      <c r="X63" s="1237"/>
      <c r="Y63" s="1237"/>
      <c r="Z63" s="1237"/>
      <c r="AA63" s="1237"/>
      <c r="AB63" s="1237"/>
      <c r="AC63" s="1237"/>
      <c r="AD63" s="1237"/>
      <c r="AE63" s="1237"/>
      <c r="AF63" s="1243"/>
      <c r="AG63" s="1123"/>
      <c r="AH63" s="1123"/>
      <c r="AI63" s="1123"/>
      <c r="AJ63" s="1123"/>
      <c r="AK63" s="1123"/>
    </row>
    <row r="64" spans="1:37" ht="4.5" customHeight="1">
      <c r="A64" s="4399"/>
      <c r="B64" s="1133"/>
      <c r="C64" s="1153"/>
      <c r="D64" s="1154"/>
      <c r="E64" s="1154"/>
      <c r="F64" s="1154"/>
      <c r="G64" s="1154"/>
      <c r="H64" s="1154"/>
      <c r="I64" s="1154"/>
      <c r="J64" s="1154"/>
      <c r="K64" s="1202"/>
      <c r="L64" s="1202"/>
      <c r="M64" s="1203"/>
      <c r="N64" s="1203"/>
      <c r="O64" s="1203"/>
      <c r="P64" s="1203"/>
      <c r="Q64" s="1203"/>
      <c r="R64" s="1203"/>
      <c r="S64" s="1203"/>
      <c r="T64" s="1203"/>
      <c r="U64" s="1203"/>
      <c r="V64" s="1203"/>
      <c r="W64" s="1203"/>
      <c r="X64" s="1203"/>
      <c r="Y64" s="1203"/>
      <c r="Z64" s="1203"/>
      <c r="AA64" s="1203"/>
      <c r="AB64" s="1203"/>
      <c r="AC64" s="1203"/>
      <c r="AD64" s="1203"/>
      <c r="AE64" s="1203"/>
      <c r="AF64" s="1244"/>
      <c r="AG64" s="1123"/>
      <c r="AH64" s="1123"/>
      <c r="AI64" s="1123"/>
      <c r="AJ64" s="1123"/>
      <c r="AK64" s="1123"/>
    </row>
    <row r="65" spans="1:37" ht="14.25" customHeight="1">
      <c r="A65" s="4399"/>
      <c r="B65" s="1133"/>
      <c r="C65" s="1247"/>
      <c r="D65" s="1248" t="s">
        <v>1288</v>
      </c>
      <c r="E65" s="1249"/>
      <c r="F65" s="1249"/>
      <c r="G65" s="1249"/>
      <c r="H65" s="1249"/>
      <c r="I65" s="1249"/>
      <c r="J65" s="1249"/>
      <c r="K65" s="1257"/>
      <c r="L65" s="1257"/>
      <c r="M65" s="1258"/>
      <c r="N65" s="1258"/>
      <c r="O65" s="1258"/>
      <c r="P65" s="1258"/>
      <c r="Q65" s="1258"/>
      <c r="R65" s="1258"/>
      <c r="S65" s="1258"/>
      <c r="T65" s="1258"/>
      <c r="U65" s="1258"/>
      <c r="V65" s="1258"/>
      <c r="W65" s="1258"/>
      <c r="X65" s="1258"/>
      <c r="Y65" s="1258"/>
      <c r="Z65" s="1258"/>
      <c r="AA65" s="1258"/>
      <c r="AB65" s="1258"/>
      <c r="AC65" s="1258"/>
      <c r="AD65" s="1258"/>
      <c r="AE65" s="1258"/>
      <c r="AF65" s="1264"/>
      <c r="AG65" s="1123"/>
      <c r="AH65" s="1123"/>
      <c r="AI65" s="1123"/>
      <c r="AJ65" s="1123"/>
      <c r="AK65" s="1123"/>
    </row>
    <row r="66" spans="1:37" ht="8.25" customHeight="1">
      <c r="A66" s="4399"/>
      <c r="B66" s="1133"/>
      <c r="C66" s="1250"/>
      <c r="D66" s="1251"/>
      <c r="E66" s="1249"/>
      <c r="F66" s="1249"/>
      <c r="G66" s="1249"/>
      <c r="H66" s="1249"/>
      <c r="I66" s="1249"/>
      <c r="J66" s="1249"/>
      <c r="K66" s="1257"/>
      <c r="L66" s="1257"/>
      <c r="M66" s="1258"/>
      <c r="N66" s="1258" t="s">
        <v>51</v>
      </c>
      <c r="O66" s="1258"/>
      <c r="P66" s="1258"/>
      <c r="Q66" s="1258"/>
      <c r="R66" s="1258"/>
      <c r="S66" s="1258"/>
      <c r="T66" s="1258"/>
      <c r="U66" s="1258"/>
      <c r="V66" s="1258"/>
      <c r="W66" s="1258"/>
      <c r="X66" s="1258"/>
      <c r="Y66" s="1258"/>
      <c r="Z66" s="1258"/>
      <c r="AA66" s="1258"/>
      <c r="AB66" s="1258"/>
      <c r="AC66" s="1258"/>
      <c r="AD66" s="1258"/>
      <c r="AE66" s="1258"/>
      <c r="AF66" s="1264"/>
      <c r="AG66" s="1123"/>
      <c r="AH66" s="1123"/>
      <c r="AI66" s="1123"/>
      <c r="AJ66" s="1123"/>
      <c r="AK66" s="1123"/>
    </row>
    <row r="67" spans="1:37" ht="12.75" customHeight="1">
      <c r="A67" s="4399"/>
      <c r="B67" s="1133"/>
      <c r="C67" s="1250"/>
      <c r="D67" s="1082"/>
      <c r="E67" s="1082" t="s">
        <v>1289</v>
      </c>
      <c r="F67" s="1203"/>
      <c r="G67" s="1203"/>
      <c r="H67" s="1203"/>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65"/>
      <c r="AG67" s="1123"/>
      <c r="AH67" s="1123"/>
      <c r="AI67" s="1123"/>
      <c r="AJ67" s="1123"/>
      <c r="AK67" s="1123"/>
    </row>
    <row r="68" spans="1:37" ht="12.75" customHeight="1">
      <c r="A68" s="4399"/>
      <c r="B68" s="1133"/>
      <c r="C68" s="1250"/>
      <c r="D68" s="1203"/>
      <c r="E68" s="1252" t="s">
        <v>1290</v>
      </c>
      <c r="F68" s="1203"/>
      <c r="G68" s="1203"/>
      <c r="H68" s="1203"/>
      <c r="I68" s="1203"/>
      <c r="J68" s="1203"/>
      <c r="K68" s="1203"/>
      <c r="L68" s="1203"/>
      <c r="M68" s="1203"/>
      <c r="N68" s="1203"/>
      <c r="O68" s="1203"/>
      <c r="P68" s="1203"/>
      <c r="Q68" s="1203"/>
      <c r="R68" s="1203"/>
      <c r="S68" s="1203"/>
      <c r="T68" s="1203"/>
      <c r="U68" s="1203"/>
      <c r="V68" s="1203"/>
      <c r="W68" s="1203"/>
      <c r="X68" s="1203"/>
      <c r="Y68" s="1203"/>
      <c r="Z68" s="1203"/>
      <c r="AA68" s="1203"/>
      <c r="AB68" s="1203"/>
      <c r="AC68" s="1203"/>
      <c r="AD68" s="1203"/>
      <c r="AE68" s="1203"/>
      <c r="AF68" s="1265"/>
      <c r="AG68" s="1123"/>
      <c r="AH68" s="1123"/>
      <c r="AI68" s="1123"/>
      <c r="AJ68" s="1123"/>
      <c r="AK68" s="1123"/>
    </row>
    <row r="69" spans="1:37" ht="9.9499999999999993" customHeight="1">
      <c r="A69" s="4399"/>
      <c r="B69" s="1133"/>
      <c r="C69" s="1253"/>
      <c r="D69" s="1254"/>
      <c r="E69" s="1254"/>
      <c r="F69" s="1254"/>
      <c r="G69" s="1254"/>
      <c r="H69" s="1254"/>
      <c r="I69" s="1254"/>
      <c r="J69" s="1254"/>
      <c r="K69" s="1254"/>
      <c r="L69" s="1254"/>
      <c r="M69" s="1254"/>
      <c r="N69" s="1254"/>
      <c r="O69" s="1254"/>
      <c r="P69" s="1254"/>
      <c r="Q69" s="1254"/>
      <c r="R69" s="1254"/>
      <c r="S69" s="1254"/>
      <c r="T69" s="1254"/>
      <c r="U69" s="1254"/>
      <c r="V69" s="1254"/>
      <c r="W69" s="1254"/>
      <c r="X69" s="1254"/>
      <c r="Y69" s="1254"/>
      <c r="Z69" s="1254"/>
      <c r="AA69" s="1254"/>
      <c r="AB69" s="1254"/>
      <c r="AC69" s="1254"/>
      <c r="AD69" s="1254"/>
      <c r="AE69" s="1254"/>
      <c r="AF69" s="1266"/>
      <c r="AG69" s="1123"/>
      <c r="AH69" s="1123"/>
      <c r="AI69" s="1123"/>
      <c r="AJ69" s="1123"/>
      <c r="AK69" s="1123"/>
    </row>
    <row r="70" spans="1:37" ht="21" customHeight="1">
      <c r="A70" s="4400"/>
      <c r="B70" s="1255"/>
      <c r="C70" s="1256"/>
      <c r="D70" s="1256"/>
      <c r="E70" s="1256"/>
      <c r="F70" s="1256"/>
      <c r="G70" s="1256"/>
      <c r="H70" s="1256"/>
      <c r="I70" s="1256"/>
      <c r="J70" s="1256"/>
      <c r="K70" s="1256"/>
      <c r="L70" s="1259"/>
      <c r="M70" s="1260"/>
      <c r="N70" s="1259"/>
      <c r="O70" s="1259"/>
      <c r="P70" s="1259"/>
      <c r="Q70" s="1261"/>
      <c r="R70" s="1261"/>
      <c r="S70" s="1261"/>
      <c r="T70" s="1259"/>
      <c r="U70" s="1262"/>
      <c r="V70" s="1262"/>
      <c r="W70" s="1263"/>
      <c r="X70" s="1263"/>
      <c r="Y70" s="1263"/>
      <c r="Z70" s="1263"/>
      <c r="AA70" s="1263"/>
      <c r="AB70" s="1263"/>
      <c r="AC70" s="1263"/>
      <c r="AD70" s="1263"/>
      <c r="AE70" s="1263"/>
      <c r="AF70" s="1267"/>
      <c r="AG70" s="1123"/>
      <c r="AH70" s="1123"/>
      <c r="AI70" s="1123"/>
      <c r="AJ70" s="1123"/>
      <c r="AK70" s="1123"/>
    </row>
    <row r="71" spans="1:37" ht="18.75" customHeight="1">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row>
  </sheetData>
  <sheetProtection selectLockedCells="1" selectUnlockedCells="1"/>
  <mergeCells count="144">
    <mergeCell ref="M49:M50"/>
    <mergeCell ref="C33:K34"/>
    <mergeCell ref="C39:K40"/>
    <mergeCell ref="C37:K38"/>
    <mergeCell ref="C41:K42"/>
    <mergeCell ref="C29:K30"/>
    <mergeCell ref="U61:V62"/>
    <mergeCell ref="W61:AF62"/>
    <mergeCell ref="U59:V60"/>
    <mergeCell ref="C57:K58"/>
    <mergeCell ref="C31:K32"/>
    <mergeCell ref="C35:K36"/>
    <mergeCell ref="C47:K48"/>
    <mergeCell ref="C45:K46"/>
    <mergeCell ref="C43:K44"/>
    <mergeCell ref="C55:K56"/>
    <mergeCell ref="C49:K50"/>
    <mergeCell ref="C53:K54"/>
    <mergeCell ref="C51:K52"/>
    <mergeCell ref="M61:M62"/>
    <mergeCell ref="N59:N60"/>
    <mergeCell ref="N61:N62"/>
    <mergeCell ref="O59:O60"/>
    <mergeCell ref="W57:AF57"/>
    <mergeCell ref="P61:P62"/>
    <mergeCell ref="T59:T60"/>
    <mergeCell ref="T61:T62"/>
    <mergeCell ref="C60:K60"/>
    <mergeCell ref="W60:AF60"/>
    <mergeCell ref="C61:K61"/>
    <mergeCell ref="C62:K62"/>
    <mergeCell ref="U58:V58"/>
    <mergeCell ref="W58:AF58"/>
    <mergeCell ref="W59:AF59"/>
    <mergeCell ref="P59:P60"/>
    <mergeCell ref="W54:AF54"/>
    <mergeCell ref="A4:A48"/>
    <mergeCell ref="A49:A70"/>
    <mergeCell ref="B33:B34"/>
    <mergeCell ref="B53:B54"/>
    <mergeCell ref="L33:L34"/>
    <mergeCell ref="L53:L54"/>
    <mergeCell ref="M29:M30"/>
    <mergeCell ref="M31:M32"/>
    <mergeCell ref="M33:M34"/>
    <mergeCell ref="M35:M36"/>
    <mergeCell ref="M37:M38"/>
    <mergeCell ref="M39:M40"/>
    <mergeCell ref="M41:M42"/>
    <mergeCell ref="M43:M44"/>
    <mergeCell ref="M45:M46"/>
    <mergeCell ref="M47:M48"/>
    <mergeCell ref="C59:K59"/>
    <mergeCell ref="M57:M58"/>
    <mergeCell ref="M59:M60"/>
    <mergeCell ref="M51:M52"/>
    <mergeCell ref="M53:M54"/>
    <mergeCell ref="M55:M56"/>
    <mergeCell ref="O61:O62"/>
    <mergeCell ref="U55:V55"/>
    <mergeCell ref="W55:AF55"/>
    <mergeCell ref="U56:V56"/>
    <mergeCell ref="W56:AF56"/>
    <mergeCell ref="U57:V57"/>
    <mergeCell ref="U45:V45"/>
    <mergeCell ref="W45:AF45"/>
    <mergeCell ref="U46:V46"/>
    <mergeCell ref="W46:AF46"/>
    <mergeCell ref="U47:V47"/>
    <mergeCell ref="W47:AF47"/>
    <mergeCell ref="U48:V48"/>
    <mergeCell ref="W48:AF48"/>
    <mergeCell ref="U49:V49"/>
    <mergeCell ref="W49:AF49"/>
    <mergeCell ref="U50:V50"/>
    <mergeCell ref="W50:AF50"/>
    <mergeCell ref="U51:V51"/>
    <mergeCell ref="W51:AF51"/>
    <mergeCell ref="U52:V52"/>
    <mergeCell ref="W52:AF52"/>
    <mergeCell ref="U53:V53"/>
    <mergeCell ref="W53:AF53"/>
    <mergeCell ref="U54:V54"/>
    <mergeCell ref="U40:V40"/>
    <mergeCell ref="W40:AF40"/>
    <mergeCell ref="U41:V41"/>
    <mergeCell ref="W41:AF41"/>
    <mergeCell ref="U42:V42"/>
    <mergeCell ref="W42:AF42"/>
    <mergeCell ref="U43:V43"/>
    <mergeCell ref="W43:AF43"/>
    <mergeCell ref="U44:V44"/>
    <mergeCell ref="W44:AF44"/>
    <mergeCell ref="U35:V35"/>
    <mergeCell ref="W35:AF35"/>
    <mergeCell ref="U36:V36"/>
    <mergeCell ref="W36:AF36"/>
    <mergeCell ref="U37:V37"/>
    <mergeCell ref="W37:AF37"/>
    <mergeCell ref="U38:V38"/>
    <mergeCell ref="W38:AF38"/>
    <mergeCell ref="U39:V39"/>
    <mergeCell ref="W39:AF39"/>
    <mergeCell ref="U30:V30"/>
    <mergeCell ref="W30:AF30"/>
    <mergeCell ref="U31:V31"/>
    <mergeCell ref="W31:AF31"/>
    <mergeCell ref="U32:V32"/>
    <mergeCell ref="W32:AF32"/>
    <mergeCell ref="U33:V33"/>
    <mergeCell ref="W33:AF33"/>
    <mergeCell ref="U34:V34"/>
    <mergeCell ref="W34:AF34"/>
    <mergeCell ref="U23:V23"/>
    <mergeCell ref="U24:V24"/>
    <mergeCell ref="D25:L25"/>
    <mergeCell ref="D26:L26"/>
    <mergeCell ref="U26:V26"/>
    <mergeCell ref="D27:L27"/>
    <mergeCell ref="U28:V28"/>
    <mergeCell ref="W28:AF28"/>
    <mergeCell ref="U29:V29"/>
    <mergeCell ref="W29:AF29"/>
    <mergeCell ref="P19:Q19"/>
    <mergeCell ref="R19:S19"/>
    <mergeCell ref="U19:V19"/>
    <mergeCell ref="U20:V20"/>
    <mergeCell ref="W20:AE20"/>
    <mergeCell ref="U21:V21"/>
    <mergeCell ref="W21:AF21"/>
    <mergeCell ref="U22:V22"/>
    <mergeCell ref="W22:AF22"/>
    <mergeCell ref="A2:AF2"/>
    <mergeCell ref="AB3:AE3"/>
    <mergeCell ref="U14:AF14"/>
    <mergeCell ref="U15:AF15"/>
    <mergeCell ref="R16:S16"/>
    <mergeCell ref="P17:Q17"/>
    <mergeCell ref="R17:S17"/>
    <mergeCell ref="W17:AE17"/>
    <mergeCell ref="P18:Q18"/>
    <mergeCell ref="R18:S18"/>
    <mergeCell ref="W18:AE18"/>
    <mergeCell ref="M14:S15"/>
  </mergeCells>
  <printOptions horizontalCentered="1"/>
  <pageMargins left="0" right="0" top="0.05" bottom="0.05" header="0.51180555555555596" footer="0.51180555555555596"/>
  <pageSetup paperSize="9" scale="52" firstPageNumber="0" orientation="landscape" useFirstPageNumber="1"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8"/>
  <sheetViews>
    <sheetView showGridLines="0" view="pageBreakPreview" topLeftCell="A34" zoomScaleNormal="100" workbookViewId="0">
      <selection activeCell="AA46" sqref="AA46"/>
    </sheetView>
  </sheetViews>
  <sheetFormatPr defaultColWidth="9.140625" defaultRowHeight="12.75" customHeight="1"/>
  <cols>
    <col min="1" max="1" width="2.140625" style="39" customWidth="1"/>
    <col min="2" max="2" width="2.85546875" style="39" customWidth="1"/>
    <col min="3" max="3" width="1.42578125" style="39" customWidth="1"/>
    <col min="4" max="4" width="3.7109375" style="39" customWidth="1"/>
    <col min="5" max="5" width="3.85546875" style="39" customWidth="1"/>
    <col min="6" max="12" width="4.140625" style="39" customWidth="1"/>
    <col min="13" max="13" width="4.5703125" style="39" customWidth="1"/>
    <col min="14" max="17" width="4.140625" style="39" customWidth="1"/>
    <col min="18" max="18" width="4.7109375" style="39" customWidth="1"/>
    <col min="19" max="19" width="4.140625" style="39" customWidth="1"/>
    <col min="20" max="22" width="3.7109375" style="39" customWidth="1"/>
    <col min="23" max="24" width="5.140625" style="39" customWidth="1"/>
    <col min="25" max="25" width="3.5703125" style="39" customWidth="1"/>
    <col min="26" max="27" width="4.140625" style="39" customWidth="1"/>
    <col min="28" max="28" width="1.28515625" style="39" customWidth="1"/>
    <col min="29" max="29" width="6.140625" style="39" customWidth="1"/>
    <col min="30" max="30" width="3.28515625" style="39" customWidth="1"/>
    <col min="31" max="33" width="1.85546875" style="39" customWidth="1"/>
    <col min="34" max="34" width="2.5703125" style="39" customWidth="1"/>
    <col min="35" max="35" width="1.85546875" style="39" customWidth="1"/>
    <col min="36" max="16384" width="9.140625" style="39"/>
  </cols>
  <sheetData>
    <row r="1" spans="1:35" ht="21" customHeight="1">
      <c r="A1" s="2997" t="s">
        <v>52</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row>
    <row r="2" spans="1:35" ht="16.5" customHeight="1">
      <c r="A2" s="3012" t="s">
        <v>77</v>
      </c>
      <c r="B2" s="3013"/>
      <c r="C2" s="3013"/>
      <c r="D2" s="3013"/>
      <c r="E2" s="3013"/>
      <c r="F2" s="3013"/>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row>
    <row r="3" spans="1:35" ht="10.5" customHeight="1">
      <c r="A3" s="2472"/>
      <c r="B3" s="2471"/>
      <c r="C3" s="2471"/>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row>
    <row r="4" spans="1:35" s="2471" customFormat="1" ht="11.25" customHeight="1">
      <c r="A4" s="2473"/>
      <c r="B4" s="2474" t="s">
        <v>53</v>
      </c>
    </row>
    <row r="5" spans="1:35" s="2471" customFormat="1" ht="11.25" customHeight="1">
      <c r="A5" s="2473"/>
      <c r="B5" s="2490" t="s">
        <v>78</v>
      </c>
    </row>
    <row r="6" spans="1:35" s="2471" customFormat="1" ht="6.75" customHeight="1">
      <c r="A6" s="2473"/>
      <c r="B6" s="2474"/>
    </row>
    <row r="7" spans="1:35" ht="11.25" customHeight="1">
      <c r="A7" s="2475"/>
      <c r="B7" s="2678" t="s">
        <v>54</v>
      </c>
      <c r="C7" s="2476" t="s">
        <v>55</v>
      </c>
      <c r="D7" s="2477"/>
      <c r="E7" s="2477"/>
      <c r="F7" s="2477"/>
      <c r="G7" s="2477"/>
      <c r="H7" s="2477"/>
      <c r="I7" s="2477"/>
      <c r="J7" s="2477"/>
      <c r="K7" s="2477"/>
      <c r="L7" s="2477"/>
      <c r="M7" s="2477"/>
      <c r="N7" s="2477"/>
      <c r="O7" s="2477"/>
      <c r="P7" s="2477"/>
      <c r="Q7" s="2477"/>
      <c r="R7" s="2477"/>
      <c r="S7" s="2477"/>
      <c r="T7" s="2477"/>
      <c r="U7" s="2477"/>
      <c r="V7" s="2477"/>
      <c r="W7" s="2477"/>
      <c r="X7" s="2477"/>
      <c r="Y7" s="2477"/>
      <c r="Z7" s="2477"/>
      <c r="AA7" s="2477"/>
      <c r="AB7" s="2477"/>
      <c r="AC7" s="2477"/>
      <c r="AD7" s="2477"/>
      <c r="AE7" s="2507"/>
      <c r="AF7" s="2507"/>
      <c r="AG7" s="2507"/>
      <c r="AH7" s="2507"/>
      <c r="AI7" s="2507"/>
    </row>
    <row r="8" spans="1:35" ht="11.25" customHeight="1">
      <c r="A8" s="2475"/>
      <c r="B8" s="2884"/>
      <c r="C8" s="2491" t="s">
        <v>79</v>
      </c>
      <c r="D8" s="2477"/>
      <c r="E8" s="2477"/>
      <c r="F8" s="2477"/>
      <c r="G8" s="2477"/>
      <c r="H8" s="2477"/>
      <c r="I8" s="2477"/>
      <c r="J8" s="2477"/>
      <c r="K8" s="2477"/>
      <c r="L8" s="2477"/>
      <c r="M8" s="2477"/>
      <c r="N8" s="2477"/>
      <c r="O8" s="2477"/>
      <c r="P8" s="2477"/>
      <c r="Q8" s="2477"/>
      <c r="R8" s="2477"/>
      <c r="S8" s="2477"/>
      <c r="T8" s="2477"/>
      <c r="U8" s="2477"/>
      <c r="V8" s="2477"/>
      <c r="W8" s="2477"/>
      <c r="X8" s="2477"/>
      <c r="Y8" s="2477"/>
      <c r="Z8" s="2477"/>
      <c r="AA8" s="2477"/>
      <c r="AB8" s="2477"/>
      <c r="AC8" s="2477"/>
      <c r="AD8" s="2477"/>
      <c r="AE8" s="2507"/>
      <c r="AF8" s="2507"/>
      <c r="AG8" s="2507"/>
      <c r="AH8" s="2507"/>
      <c r="AI8" s="2507"/>
    </row>
    <row r="9" spans="1:35" ht="11.25" customHeight="1">
      <c r="A9" s="2475"/>
      <c r="B9" s="2884"/>
      <c r="C9" s="2491"/>
      <c r="D9" s="2477"/>
      <c r="E9" s="2477"/>
      <c r="F9" s="2477"/>
      <c r="G9" s="2477"/>
      <c r="H9" s="2477"/>
      <c r="I9" s="2477"/>
      <c r="J9" s="2477"/>
      <c r="K9" s="2477"/>
      <c r="L9" s="2477"/>
      <c r="M9" s="2477"/>
      <c r="N9" s="2477"/>
      <c r="O9" s="2477"/>
      <c r="P9" s="2477"/>
      <c r="Q9" s="2477"/>
      <c r="R9" s="2477"/>
      <c r="S9" s="2477"/>
      <c r="T9" s="2477"/>
      <c r="U9" s="2477"/>
      <c r="V9" s="2477"/>
      <c r="W9" s="2477"/>
      <c r="X9" s="2477"/>
      <c r="Y9" s="2477"/>
      <c r="Z9" s="2477"/>
      <c r="AA9" s="2477"/>
      <c r="AB9" s="2477"/>
      <c r="AC9" s="2477"/>
      <c r="AD9" s="2477"/>
      <c r="AE9" s="2507"/>
      <c r="AF9" s="2507"/>
      <c r="AG9" s="2507"/>
      <c r="AH9" s="2507"/>
      <c r="AI9" s="2507"/>
    </row>
    <row r="10" spans="1:35" ht="11.25" customHeight="1">
      <c r="A10" s="2478"/>
      <c r="B10" s="2679" t="s">
        <v>56</v>
      </c>
      <c r="C10" s="2479" t="s">
        <v>59</v>
      </c>
      <c r="D10" s="2479"/>
      <c r="E10" s="2480"/>
      <c r="F10" s="2480"/>
      <c r="G10" s="2480"/>
      <c r="H10" s="2480"/>
      <c r="I10" s="2480"/>
      <c r="J10" s="2480"/>
      <c r="K10" s="2480"/>
      <c r="L10" s="2480"/>
      <c r="M10" s="2480"/>
      <c r="N10" s="2480"/>
      <c r="O10" s="2480"/>
      <c r="P10" s="2495"/>
      <c r="Q10" s="2495"/>
      <c r="R10" s="2495"/>
      <c r="S10" s="2495"/>
      <c r="T10" s="2495"/>
      <c r="U10" s="2495"/>
      <c r="V10" s="2495"/>
      <c r="W10" s="2495"/>
      <c r="X10" s="1966"/>
      <c r="Y10" s="1966"/>
      <c r="Z10" s="1966"/>
      <c r="AA10" s="1966"/>
      <c r="AB10" s="1966"/>
      <c r="AC10" s="1966"/>
      <c r="AD10" s="1966"/>
      <c r="AE10" s="1966"/>
      <c r="AF10" s="1966"/>
      <c r="AG10" s="1966"/>
      <c r="AH10" s="1966"/>
      <c r="AI10" s="1966"/>
    </row>
    <row r="11" spans="1:35" ht="11.25" customHeight="1">
      <c r="A11" s="2478"/>
      <c r="B11" s="2885"/>
      <c r="C11" s="1967" t="s">
        <v>81</v>
      </c>
      <c r="D11" s="1967"/>
      <c r="E11" s="2480"/>
      <c r="F11" s="2480"/>
      <c r="G11" s="2480"/>
      <c r="H11" s="2480"/>
      <c r="I11" s="2480"/>
      <c r="J11" s="2480"/>
      <c r="K11" s="2480"/>
      <c r="L11" s="2480"/>
      <c r="M11" s="2480"/>
      <c r="N11" s="2480"/>
      <c r="O11" s="2480"/>
      <c r="P11" s="2495"/>
      <c r="Q11" s="2495"/>
      <c r="R11" s="2495"/>
      <c r="S11" s="2495"/>
      <c r="T11" s="2495"/>
      <c r="U11" s="2495"/>
      <c r="V11" s="2495"/>
      <c r="W11" s="2495"/>
      <c r="X11" s="1966"/>
      <c r="Y11" s="1966"/>
      <c r="Z11" s="1966"/>
      <c r="AA11" s="1966"/>
      <c r="AB11" s="1966"/>
      <c r="AC11" s="1966"/>
      <c r="AD11" s="1966"/>
      <c r="AE11" s="1966"/>
      <c r="AF11" s="1966"/>
      <c r="AG11" s="1966"/>
      <c r="AH11" s="1966"/>
      <c r="AI11" s="1966"/>
    </row>
    <row r="12" spans="1:35" ht="11.25" customHeight="1">
      <c r="A12" s="2475"/>
      <c r="B12" s="2884"/>
      <c r="C12" s="2491"/>
      <c r="D12" s="2477"/>
      <c r="E12" s="2477"/>
      <c r="F12" s="2477"/>
      <c r="G12" s="2477"/>
      <c r="H12" s="2477"/>
      <c r="I12" s="2477"/>
      <c r="J12" s="2477"/>
      <c r="K12" s="2477"/>
      <c r="L12" s="2477"/>
      <c r="M12" s="2477"/>
      <c r="N12" s="2477"/>
      <c r="O12" s="2477"/>
      <c r="P12" s="2477"/>
      <c r="Q12" s="2477"/>
      <c r="R12" s="2477"/>
      <c r="S12" s="2477"/>
      <c r="T12" s="2477"/>
      <c r="U12" s="2477"/>
      <c r="V12" s="2477"/>
      <c r="W12" s="2477"/>
      <c r="X12" s="2477"/>
      <c r="Y12" s="2477"/>
      <c r="Z12" s="2477"/>
      <c r="AA12" s="2477"/>
      <c r="AB12" s="2477"/>
      <c r="AC12" s="2477"/>
      <c r="AD12" s="2477"/>
      <c r="AE12" s="2507"/>
      <c r="AF12" s="2507"/>
      <c r="AG12" s="2507"/>
      <c r="AH12" s="2507"/>
      <c r="AI12" s="2507"/>
    </row>
    <row r="13" spans="1:35" ht="11.25" customHeight="1">
      <c r="A13" s="2478"/>
      <c r="B13" s="2679" t="s">
        <v>58</v>
      </c>
      <c r="C13" s="2479" t="s">
        <v>57</v>
      </c>
      <c r="D13" s="2479"/>
      <c r="E13" s="2480"/>
      <c r="F13" s="2480"/>
      <c r="G13" s="2480"/>
      <c r="H13" s="2480"/>
      <c r="I13" s="2480"/>
      <c r="J13" s="2480"/>
      <c r="K13" s="2480"/>
      <c r="L13" s="2480"/>
      <c r="M13" s="2480"/>
      <c r="N13" s="2480"/>
      <c r="O13" s="2480"/>
      <c r="P13" s="2495"/>
      <c r="Q13" s="2495"/>
      <c r="R13" s="2495"/>
      <c r="S13" s="2495"/>
      <c r="T13" s="2495"/>
      <c r="U13" s="2495"/>
      <c r="V13" s="2495"/>
      <c r="W13" s="2495"/>
      <c r="X13" s="1966"/>
      <c r="Y13" s="1966"/>
      <c r="Z13" s="1966"/>
      <c r="AA13" s="1966"/>
      <c r="AB13" s="1966"/>
      <c r="AC13" s="1966"/>
      <c r="AD13" s="1966"/>
      <c r="AE13" s="1966"/>
      <c r="AF13" s="1966"/>
      <c r="AG13" s="1966"/>
      <c r="AH13" s="1966"/>
      <c r="AI13" s="1966"/>
    </row>
    <row r="14" spans="1:35" ht="11.25" customHeight="1">
      <c r="A14" s="2478"/>
      <c r="B14" s="2885"/>
      <c r="C14" s="2479" t="s">
        <v>2696</v>
      </c>
      <c r="D14" s="2479"/>
      <c r="E14" s="2480"/>
      <c r="F14" s="2480"/>
      <c r="G14" s="2480"/>
      <c r="H14" s="2480"/>
      <c r="I14" s="2480"/>
      <c r="J14" s="2480"/>
      <c r="K14" s="2480"/>
      <c r="L14" s="2480"/>
      <c r="M14" s="2480"/>
      <c r="N14" s="2480"/>
      <c r="O14" s="2480"/>
      <c r="P14" s="2495"/>
      <c r="Q14" s="2495"/>
      <c r="R14" s="2495"/>
      <c r="S14" s="2495"/>
      <c r="T14" s="2495"/>
      <c r="U14" s="2495"/>
      <c r="V14" s="2495"/>
      <c r="W14" s="2495"/>
      <c r="X14" s="1966"/>
      <c r="Y14" s="1966"/>
      <c r="Z14" s="1966"/>
      <c r="AA14" s="1966"/>
      <c r="AB14" s="1966"/>
      <c r="AC14" s="1966"/>
      <c r="AD14" s="1966"/>
      <c r="AE14" s="1966"/>
      <c r="AF14" s="1966"/>
      <c r="AG14" s="1966"/>
      <c r="AH14" s="1966"/>
      <c r="AI14" s="1966"/>
    </row>
    <row r="15" spans="1:35" ht="11.25" customHeight="1">
      <c r="A15" s="2478"/>
      <c r="B15" s="2679"/>
      <c r="C15" s="1967" t="s">
        <v>80</v>
      </c>
      <c r="D15" s="1967"/>
      <c r="E15" s="2480"/>
      <c r="F15" s="2480"/>
      <c r="G15" s="2480"/>
      <c r="H15" s="2480"/>
      <c r="I15" s="2480"/>
      <c r="J15" s="2480"/>
      <c r="K15" s="2480"/>
      <c r="L15" s="2480"/>
      <c r="M15" s="2480"/>
      <c r="N15" s="2480"/>
      <c r="O15" s="2480"/>
      <c r="P15" s="2495"/>
      <c r="Q15" s="2495"/>
      <c r="R15" s="2495"/>
      <c r="S15" s="2495"/>
      <c r="T15" s="2495"/>
      <c r="U15" s="2495"/>
      <c r="V15" s="2495"/>
      <c r="W15" s="2495"/>
      <c r="X15" s="1966"/>
      <c r="Y15" s="1966"/>
      <c r="Z15" s="1966"/>
      <c r="AA15" s="1966"/>
      <c r="AB15" s="1966"/>
      <c r="AC15" s="1966"/>
      <c r="AD15" s="1966"/>
      <c r="AE15" s="1966"/>
      <c r="AF15" s="1966"/>
      <c r="AG15" s="1966"/>
      <c r="AH15" s="1966"/>
      <c r="AI15" s="1966"/>
    </row>
    <row r="16" spans="1:35" ht="11.25" customHeight="1">
      <c r="C16" s="2886" t="s">
        <v>2697</v>
      </c>
    </row>
    <row r="18" spans="1:35" ht="11.25" customHeight="1">
      <c r="A18" s="2478"/>
      <c r="B18" s="174"/>
      <c r="C18" s="2479"/>
      <c r="D18" s="2479"/>
      <c r="E18" s="2480"/>
      <c r="F18" s="2480"/>
      <c r="G18" s="2480"/>
      <c r="H18" s="2480"/>
      <c r="I18" s="2480"/>
      <c r="J18" s="2480"/>
      <c r="K18" s="2480"/>
      <c r="L18" s="2480"/>
      <c r="M18" s="2480"/>
      <c r="N18" s="2480"/>
      <c r="O18" s="2480"/>
      <c r="P18" s="2495"/>
      <c r="Q18" s="2495"/>
      <c r="R18" s="2495"/>
      <c r="S18" s="2495"/>
      <c r="T18" s="2495"/>
      <c r="U18" s="2495"/>
      <c r="V18" s="2495"/>
      <c r="W18" s="2495"/>
      <c r="X18" s="1966"/>
      <c r="Y18" s="1966"/>
      <c r="Z18" s="1966"/>
      <c r="AA18" s="1966"/>
      <c r="AB18" s="1966"/>
      <c r="AC18" s="1966"/>
      <c r="AD18" s="1966"/>
      <c r="AE18" s="1966"/>
      <c r="AF18" s="1966"/>
      <c r="AG18" s="1966"/>
      <c r="AH18" s="1966"/>
      <c r="AI18" s="1966"/>
    </row>
    <row r="19" spans="1:35" ht="11.25" customHeight="1">
      <c r="A19" s="2478"/>
      <c r="B19" s="174"/>
      <c r="C19" s="2479" t="s">
        <v>61</v>
      </c>
      <c r="D19" s="2479"/>
      <c r="E19" s="2480"/>
      <c r="F19" s="2480"/>
      <c r="G19" s="2480"/>
      <c r="H19" s="2480"/>
      <c r="I19" s="2480"/>
      <c r="J19" s="2480"/>
      <c r="K19" s="2480"/>
      <c r="L19" s="2480"/>
      <c r="M19" s="2480"/>
      <c r="N19" s="2480"/>
      <c r="O19" s="2480"/>
      <c r="P19" s="2495"/>
      <c r="Q19" s="2495"/>
      <c r="R19" s="2495"/>
      <c r="S19" s="2495"/>
      <c r="T19" s="2495"/>
      <c r="U19" s="2495"/>
      <c r="V19" s="2495"/>
      <c r="W19" s="2495"/>
      <c r="X19" s="1966"/>
      <c r="Y19" s="1966"/>
      <c r="Z19" s="1966"/>
      <c r="AA19" s="1966"/>
      <c r="AB19" s="1966"/>
      <c r="AC19" s="1966"/>
      <c r="AD19" s="1966"/>
      <c r="AE19" s="1966"/>
      <c r="AF19" s="1966"/>
      <c r="AG19" s="1966"/>
      <c r="AH19" s="1966"/>
      <c r="AI19" s="1966"/>
    </row>
    <row r="20" spans="1:35" ht="11.25" customHeight="1">
      <c r="A20" s="2478"/>
      <c r="B20" s="174"/>
      <c r="C20" s="1967" t="s">
        <v>82</v>
      </c>
      <c r="D20" s="2479"/>
      <c r="E20" s="2480"/>
      <c r="F20" s="2480"/>
      <c r="G20" s="2480"/>
      <c r="H20" s="2480"/>
      <c r="I20" s="2480"/>
      <c r="J20" s="2480"/>
      <c r="K20" s="2480"/>
      <c r="L20" s="2480"/>
      <c r="M20" s="2480"/>
      <c r="N20" s="2480"/>
      <c r="O20" s="2480"/>
      <c r="P20" s="2495"/>
      <c r="Q20" s="2495"/>
      <c r="R20" s="2495"/>
      <c r="S20" s="2495"/>
      <c r="T20" s="2495"/>
      <c r="U20" s="2495"/>
      <c r="V20" s="2495"/>
      <c r="W20" s="2495"/>
      <c r="X20" s="1966"/>
      <c r="Y20" s="1966"/>
      <c r="Z20" s="1966"/>
      <c r="AA20" s="1966"/>
      <c r="AB20" s="1966"/>
      <c r="AC20" s="1966"/>
      <c r="AD20" s="1966"/>
      <c r="AE20" s="1966"/>
      <c r="AF20" s="1966"/>
      <c r="AG20" s="1966"/>
      <c r="AH20" s="1966"/>
      <c r="AI20" s="1966"/>
    </row>
    <row r="21" spans="1:35" ht="11.25" customHeight="1">
      <c r="A21" s="2478"/>
      <c r="B21" s="174"/>
      <c r="C21" s="2479"/>
      <c r="D21" s="2479"/>
      <c r="E21" s="2480"/>
      <c r="F21" s="2480"/>
      <c r="G21" s="2480"/>
      <c r="H21" s="2480"/>
      <c r="I21" s="2480"/>
      <c r="J21" s="2480"/>
      <c r="K21" s="2480"/>
      <c r="L21" s="2480"/>
      <c r="M21" s="2480"/>
      <c r="N21" s="2480"/>
      <c r="O21" s="2480"/>
      <c r="P21" s="2495"/>
      <c r="Q21" s="2495"/>
      <c r="R21" s="2495"/>
      <c r="S21" s="2495"/>
      <c r="T21" s="2495"/>
      <c r="U21" s="2495"/>
      <c r="V21" s="2495"/>
      <c r="W21" s="2495"/>
      <c r="X21" s="1966"/>
      <c r="Y21" s="1966"/>
      <c r="Z21" s="1966"/>
      <c r="AA21" s="1966"/>
      <c r="AB21" s="1966"/>
      <c r="AC21" s="1966"/>
      <c r="AD21" s="1966"/>
      <c r="AE21" s="1966"/>
      <c r="AF21" s="1966"/>
      <c r="AG21" s="1966"/>
      <c r="AH21" s="1966"/>
      <c r="AI21" s="1966"/>
    </row>
    <row r="22" spans="1:35" ht="11.25" customHeight="1">
      <c r="A22" s="2478"/>
      <c r="B22" s="174"/>
      <c r="C22" s="2479"/>
      <c r="D22" s="2995">
        <v>8</v>
      </c>
      <c r="E22" s="2995"/>
      <c r="F22" s="2999" t="s">
        <v>2698</v>
      </c>
      <c r="G22" s="2999" t="s">
        <v>1420</v>
      </c>
      <c r="H22" s="2995" t="s">
        <v>2699</v>
      </c>
      <c r="I22" s="2999" t="s">
        <v>1420</v>
      </c>
      <c r="J22" s="2999" t="s">
        <v>2700</v>
      </c>
      <c r="K22" s="2995"/>
      <c r="L22" s="2999">
        <v>8</v>
      </c>
      <c r="M22" s="2999" t="s">
        <v>110</v>
      </c>
      <c r="N22" s="2999">
        <v>8</v>
      </c>
      <c r="O22" s="2999"/>
      <c r="P22" s="2887"/>
      <c r="Q22" s="2999">
        <v>0</v>
      </c>
      <c r="R22" s="2999">
        <v>8</v>
      </c>
      <c r="S22" s="3003"/>
      <c r="T22" s="2999">
        <v>2</v>
      </c>
      <c r="U22" s="2999">
        <v>0</v>
      </c>
      <c r="V22" s="2999">
        <v>2</v>
      </c>
      <c r="W22" s="2999">
        <v>2</v>
      </c>
      <c r="X22" s="3002">
        <v>1</v>
      </c>
      <c r="Y22" s="3000" t="s">
        <v>63</v>
      </c>
      <c r="Z22" s="3014" t="s">
        <v>64</v>
      </c>
      <c r="AA22" s="3006"/>
      <c r="AB22" s="2480"/>
      <c r="AC22" s="3007">
        <v>2</v>
      </c>
      <c r="AD22" s="3004"/>
      <c r="AE22" s="3006" t="s">
        <v>2701</v>
      </c>
      <c r="AF22" s="3006"/>
      <c r="AG22" s="3006"/>
      <c r="AH22" s="3006"/>
      <c r="AI22" s="1966"/>
    </row>
    <row r="23" spans="1:35" ht="11.25" customHeight="1">
      <c r="A23" s="2478"/>
      <c r="B23" s="174"/>
      <c r="C23" s="2479"/>
      <c r="D23" s="2996"/>
      <c r="E23" s="2996"/>
      <c r="F23" s="2999"/>
      <c r="G23" s="2999"/>
      <c r="H23" s="2996"/>
      <c r="I23" s="2999"/>
      <c r="J23" s="2999"/>
      <c r="K23" s="2996"/>
      <c r="L23" s="2999"/>
      <c r="M23" s="2999"/>
      <c r="N23" s="2999"/>
      <c r="O23" s="2999"/>
      <c r="P23" s="2887"/>
      <c r="Q23" s="2999"/>
      <c r="R23" s="2999"/>
      <c r="S23" s="3003"/>
      <c r="T23" s="2999"/>
      <c r="U23" s="2999"/>
      <c r="V23" s="2999"/>
      <c r="W23" s="2999"/>
      <c r="X23" s="3002"/>
      <c r="Y23" s="3001"/>
      <c r="Z23" s="3014"/>
      <c r="AA23" s="3006"/>
      <c r="AB23" s="2480"/>
      <c r="AC23" s="3007"/>
      <c r="AD23" s="3005"/>
      <c r="AE23" s="3006"/>
      <c r="AF23" s="3006"/>
      <c r="AG23" s="3006"/>
      <c r="AH23" s="3006"/>
      <c r="AI23" s="1966"/>
    </row>
    <row r="24" spans="1:35" ht="11.25" customHeight="1">
      <c r="A24" s="2478"/>
      <c r="B24" s="174"/>
      <c r="C24" s="2479"/>
      <c r="D24" s="2479"/>
      <c r="E24" s="2480"/>
      <c r="F24" s="2480"/>
      <c r="G24" s="2480"/>
      <c r="H24" s="2480"/>
      <c r="I24" s="2480"/>
      <c r="J24" s="2480"/>
      <c r="K24" s="2480"/>
      <c r="L24" s="2480"/>
      <c r="M24" s="2480"/>
      <c r="N24" s="2480"/>
      <c r="O24" s="2480"/>
      <c r="P24" s="2495"/>
      <c r="Q24" s="2495"/>
      <c r="R24" s="2495"/>
      <c r="S24" s="2495"/>
      <c r="T24" s="2495"/>
      <c r="U24" s="2495"/>
      <c r="V24" s="2495"/>
      <c r="W24" s="2495"/>
      <c r="X24" s="1966"/>
      <c r="Y24" s="1966"/>
      <c r="Z24" s="1966"/>
      <c r="AA24" s="1966"/>
      <c r="AB24" s="1966"/>
      <c r="AC24" s="1966"/>
      <c r="AD24" s="1966"/>
      <c r="AE24" s="1966"/>
      <c r="AF24" s="1966"/>
      <c r="AG24" s="1966"/>
      <c r="AH24" s="1966"/>
      <c r="AI24" s="1966"/>
    </row>
    <row r="25" spans="1:35" ht="11.25" customHeight="1">
      <c r="A25" s="2478"/>
      <c r="B25" s="2679" t="s">
        <v>66</v>
      </c>
      <c r="C25" s="2479" t="s">
        <v>67</v>
      </c>
      <c r="D25" s="2479"/>
      <c r="E25" s="2480"/>
      <c r="F25" s="2480"/>
      <c r="G25" s="2480"/>
      <c r="H25" s="2480"/>
      <c r="I25" s="2480"/>
      <c r="J25" s="2480"/>
      <c r="K25" s="2480"/>
      <c r="L25" s="2480"/>
      <c r="M25" s="2480"/>
      <c r="N25" s="2480"/>
      <c r="O25" s="2480"/>
      <c r="P25" s="2495"/>
      <c r="Q25" s="2495"/>
      <c r="R25" s="2495"/>
      <c r="S25" s="2495"/>
      <c r="T25" s="2495"/>
      <c r="U25" s="2495"/>
      <c r="V25" s="2495"/>
      <c r="W25" s="2495"/>
      <c r="X25" s="1966"/>
      <c r="Y25" s="1966"/>
      <c r="Z25" s="1966"/>
      <c r="AA25" s="1966"/>
      <c r="AB25" s="1966"/>
      <c r="AC25" s="1966"/>
      <c r="AD25" s="1966"/>
      <c r="AE25" s="1966"/>
      <c r="AF25" s="1966"/>
      <c r="AG25" s="1966"/>
      <c r="AH25" s="1966"/>
      <c r="AI25" s="1966"/>
    </row>
    <row r="26" spans="1:35" ht="11.25" customHeight="1">
      <c r="A26" s="2478"/>
      <c r="B26" s="2679"/>
      <c r="C26" s="1967" t="s">
        <v>83</v>
      </c>
      <c r="D26" s="1967"/>
      <c r="E26" s="2480"/>
      <c r="F26" s="2480"/>
      <c r="G26" s="2480"/>
      <c r="H26" s="2480"/>
      <c r="I26" s="2480"/>
      <c r="J26" s="2480"/>
      <c r="K26" s="2480"/>
      <c r="L26" s="2480"/>
      <c r="M26" s="2480"/>
      <c r="N26" s="2480"/>
      <c r="O26" s="2480"/>
      <c r="P26" s="2495"/>
      <c r="Q26" s="2495"/>
      <c r="R26" s="2495"/>
      <c r="S26" s="2495"/>
      <c r="T26" s="2495"/>
      <c r="U26" s="2495"/>
      <c r="V26" s="2495"/>
      <c r="W26" s="2495"/>
      <c r="X26" s="1966"/>
      <c r="Y26" s="1966"/>
      <c r="Z26" s="1966"/>
      <c r="AA26" s="1966"/>
      <c r="AB26" s="1966"/>
      <c r="AC26" s="1966"/>
      <c r="AD26" s="1966"/>
      <c r="AE26" s="1966"/>
      <c r="AF26" s="1966"/>
      <c r="AG26" s="1966"/>
      <c r="AH26" s="1966"/>
      <c r="AI26" s="1966"/>
    </row>
    <row r="27" spans="1:35" ht="11.25" customHeight="1">
      <c r="A27" s="2478"/>
      <c r="B27" s="2679"/>
      <c r="C27" s="2479"/>
      <c r="D27" s="2479"/>
      <c r="E27" s="2480"/>
      <c r="F27" s="2480"/>
      <c r="G27" s="2480"/>
      <c r="H27" s="2480"/>
      <c r="I27" s="2480"/>
      <c r="J27" s="2480"/>
      <c r="K27" s="2480"/>
      <c r="L27" s="2480"/>
      <c r="M27" s="2480"/>
      <c r="N27" s="2480"/>
      <c r="O27" s="2480"/>
      <c r="P27" s="2495"/>
      <c r="Q27" s="2495"/>
      <c r="R27" s="2495"/>
      <c r="S27" s="2495"/>
      <c r="T27" s="2495"/>
      <c r="U27" s="2495"/>
      <c r="V27" s="2495"/>
      <c r="W27" s="2495"/>
      <c r="X27" s="1966"/>
      <c r="Y27" s="1966"/>
      <c r="Z27" s="1966"/>
      <c r="AA27" s="1966"/>
      <c r="AB27" s="1966"/>
      <c r="AC27" s="1966"/>
      <c r="AD27" s="1966"/>
      <c r="AE27" s="1966"/>
      <c r="AF27" s="1966"/>
      <c r="AG27" s="1966"/>
      <c r="AH27" s="1966"/>
      <c r="AI27" s="1966"/>
    </row>
    <row r="28" spans="1:35" ht="11.25" customHeight="1">
      <c r="A28" s="2478"/>
      <c r="B28" s="2679" t="s">
        <v>68</v>
      </c>
      <c r="C28" s="174" t="s">
        <v>69</v>
      </c>
      <c r="D28" s="174"/>
      <c r="E28" s="2480"/>
      <c r="F28" s="2480"/>
      <c r="G28" s="2480"/>
      <c r="H28" s="2480"/>
      <c r="I28" s="2480"/>
      <c r="J28" s="2480"/>
      <c r="K28" s="2480"/>
      <c r="L28" s="2480"/>
      <c r="M28" s="2480"/>
      <c r="N28" s="2480"/>
      <c r="O28" s="2480"/>
      <c r="P28" s="2495"/>
      <c r="Q28" s="2495"/>
      <c r="R28" s="2495"/>
      <c r="S28" s="2495"/>
      <c r="T28" s="2495"/>
      <c r="U28" s="2495"/>
      <c r="V28" s="2495"/>
      <c r="W28" s="2495"/>
      <c r="X28" s="1966"/>
      <c r="Y28" s="1966"/>
      <c r="Z28" s="1966"/>
      <c r="AA28" s="1966"/>
      <c r="AB28" s="1966"/>
      <c r="AC28" s="1966"/>
      <c r="AD28" s="1966"/>
      <c r="AE28" s="1966"/>
      <c r="AF28" s="1966"/>
      <c r="AG28" s="1966"/>
      <c r="AH28" s="1966"/>
      <c r="AI28" s="1966"/>
    </row>
    <row r="29" spans="1:35" ht="11.25" customHeight="1">
      <c r="A29" s="2478"/>
      <c r="B29" s="154"/>
      <c r="C29" s="2481" t="s">
        <v>70</v>
      </c>
      <c r="D29" s="2482"/>
      <c r="E29" s="2480"/>
      <c r="F29" s="2480"/>
      <c r="G29" s="2480"/>
      <c r="H29" s="2480"/>
      <c r="I29" s="2480"/>
      <c r="J29" s="2480"/>
      <c r="K29" s="2480"/>
      <c r="L29" s="2480"/>
      <c r="M29" s="2480"/>
      <c r="N29" s="2480"/>
      <c r="O29" s="2480"/>
      <c r="P29" s="2495"/>
      <c r="Q29" s="2495"/>
      <c r="R29" s="2495"/>
      <c r="S29" s="2495"/>
      <c r="T29" s="2495"/>
      <c r="U29" s="2495"/>
      <c r="V29" s="2495"/>
      <c r="W29" s="2495"/>
      <c r="X29" s="2501"/>
      <c r="Y29" s="2501"/>
      <c r="Z29" s="2501"/>
      <c r="AA29" s="2501"/>
      <c r="AB29" s="2501"/>
      <c r="AC29" s="2501"/>
      <c r="AD29" s="2501"/>
      <c r="AE29" s="1966"/>
      <c r="AF29" s="1966"/>
      <c r="AG29" s="1966"/>
      <c r="AH29" s="1966"/>
      <c r="AI29" s="1966"/>
    </row>
    <row r="30" spans="1:35" ht="12" customHeight="1">
      <c r="A30" s="2478"/>
      <c r="B30" s="154"/>
      <c r="C30" s="2481" t="s">
        <v>71</v>
      </c>
      <c r="D30" s="2482"/>
      <c r="E30" s="2480"/>
      <c r="F30" s="2480"/>
      <c r="G30" s="2480"/>
      <c r="H30" s="2480"/>
      <c r="I30" s="2480"/>
      <c r="J30" s="2480"/>
      <c r="K30" s="2480"/>
      <c r="L30" s="2480"/>
      <c r="M30" s="2480"/>
      <c r="N30" s="2480"/>
      <c r="O30" s="2480"/>
      <c r="P30" s="2495"/>
      <c r="Q30" s="2495"/>
      <c r="R30" s="2495"/>
      <c r="S30" s="2495"/>
      <c r="T30" s="2495"/>
      <c r="U30" s="2495"/>
      <c r="V30" s="2495"/>
      <c r="W30" s="2495"/>
      <c r="X30" s="2501"/>
      <c r="Y30" s="2501"/>
      <c r="Z30" s="2501"/>
      <c r="AA30" s="2501"/>
      <c r="AB30" s="2501"/>
      <c r="AC30" s="2501"/>
      <c r="AD30" s="2501"/>
      <c r="AE30" s="1966"/>
      <c r="AF30" s="1966"/>
      <c r="AG30" s="1966"/>
      <c r="AH30" s="1966"/>
      <c r="AI30" s="1966"/>
    </row>
    <row r="31" spans="1:35" ht="11.25" customHeight="1">
      <c r="A31" s="2478"/>
      <c r="B31" s="2679"/>
      <c r="C31" s="2492" t="s">
        <v>84</v>
      </c>
      <c r="D31" s="2492"/>
      <c r="E31" s="2480"/>
      <c r="F31" s="2480"/>
      <c r="G31" s="2480"/>
      <c r="H31" s="2480"/>
      <c r="I31" s="2480"/>
      <c r="J31" s="2480"/>
      <c r="K31" s="2480"/>
      <c r="L31" s="2480"/>
      <c r="M31" s="2480"/>
      <c r="N31" s="2480"/>
      <c r="O31" s="2480"/>
      <c r="P31" s="2495"/>
      <c r="Q31" s="2495"/>
      <c r="R31" s="2495"/>
      <c r="S31" s="2495"/>
      <c r="T31" s="2495"/>
      <c r="U31" s="2495"/>
      <c r="V31" s="2495"/>
      <c r="W31" s="2495"/>
      <c r="X31" s="1966"/>
      <c r="Y31" s="1966"/>
      <c r="Z31" s="1966"/>
      <c r="AA31" s="1966"/>
      <c r="AB31" s="1966"/>
      <c r="AC31" s="1966"/>
      <c r="AD31" s="1966"/>
      <c r="AE31" s="1966"/>
      <c r="AF31" s="1966"/>
      <c r="AG31" s="1966"/>
      <c r="AH31" s="1966"/>
      <c r="AI31" s="1966"/>
    </row>
    <row r="32" spans="1:35" ht="11.25" customHeight="1">
      <c r="A32" s="2478"/>
      <c r="B32" s="154"/>
      <c r="C32" s="2493" t="s">
        <v>85</v>
      </c>
      <c r="D32" s="2494"/>
      <c r="E32" s="2480"/>
      <c r="F32" s="2480"/>
      <c r="G32" s="2480"/>
      <c r="H32" s="2480"/>
      <c r="I32" s="2480"/>
      <c r="J32" s="2480"/>
      <c r="K32" s="2480"/>
      <c r="L32" s="2480"/>
      <c r="M32" s="2480"/>
      <c r="N32" s="2480"/>
      <c r="O32" s="2480"/>
      <c r="P32" s="2495"/>
      <c r="Q32" s="2495"/>
      <c r="R32" s="2495"/>
      <c r="S32" s="2495"/>
      <c r="T32" s="2495"/>
      <c r="U32" s="2495"/>
      <c r="V32" s="2495"/>
      <c r="W32" s="2495"/>
      <c r="X32" s="2501"/>
      <c r="Y32" s="2501"/>
      <c r="Z32" s="2501"/>
      <c r="AA32" s="2501"/>
      <c r="AB32" s="2501"/>
      <c r="AC32" s="2501"/>
      <c r="AD32" s="2501"/>
      <c r="AE32" s="1966"/>
      <c r="AF32" s="1966"/>
      <c r="AG32" s="1966"/>
      <c r="AH32" s="1966"/>
      <c r="AI32" s="1966"/>
    </row>
    <row r="33" spans="1:35" ht="11.25" customHeight="1">
      <c r="A33" s="2478"/>
      <c r="B33" s="154"/>
      <c r="C33" s="2493" t="s">
        <v>86</v>
      </c>
      <c r="D33" s="2494"/>
      <c r="E33" s="2480"/>
      <c r="F33" s="2480"/>
      <c r="G33" s="2480"/>
      <c r="H33" s="2480"/>
      <c r="I33" s="2480"/>
      <c r="J33" s="2480"/>
      <c r="K33" s="2480"/>
      <c r="L33" s="2480"/>
      <c r="M33" s="2480"/>
      <c r="N33" s="2480"/>
      <c r="O33" s="2480"/>
      <c r="P33" s="2495"/>
      <c r="Q33" s="2495"/>
      <c r="R33" s="2495"/>
      <c r="S33" s="2495"/>
      <c r="T33" s="2495"/>
      <c r="U33" s="2495"/>
      <c r="V33" s="2495"/>
      <c r="W33" s="2495"/>
      <c r="X33" s="2501"/>
      <c r="Y33" s="2501"/>
      <c r="Z33" s="2501"/>
      <c r="AA33" s="2501"/>
      <c r="AB33" s="2501"/>
      <c r="AC33" s="2501"/>
      <c r="AD33" s="2501"/>
      <c r="AE33" s="1966"/>
      <c r="AF33" s="1966"/>
      <c r="AG33" s="1966"/>
      <c r="AH33" s="1966"/>
      <c r="AI33" s="1966"/>
    </row>
    <row r="34" spans="1:35" ht="14.25" customHeight="1">
      <c r="A34" s="2478"/>
      <c r="B34" s="2881"/>
      <c r="C34" s="2481"/>
      <c r="D34" s="2880"/>
      <c r="E34" s="2480"/>
      <c r="F34" s="2480"/>
      <c r="G34" s="2480"/>
      <c r="H34" s="2480"/>
      <c r="I34" s="2480"/>
      <c r="J34" s="2480"/>
      <c r="K34" s="2480"/>
      <c r="L34" s="2480"/>
      <c r="M34" s="2480"/>
      <c r="N34" s="2480"/>
      <c r="O34" s="2480"/>
      <c r="P34" s="2495"/>
      <c r="Q34" s="2495"/>
      <c r="R34" s="2495"/>
      <c r="S34" s="2495"/>
      <c r="T34" s="2495"/>
      <c r="U34" s="2495"/>
      <c r="V34" s="2495"/>
      <c r="W34" s="2495"/>
      <c r="X34" s="2501"/>
      <c r="Y34" s="2501"/>
      <c r="Z34" s="2501"/>
      <c r="AA34" s="2501"/>
      <c r="AB34" s="2501"/>
      <c r="AC34" s="2501"/>
      <c r="AD34" s="2501"/>
      <c r="AE34" s="1966"/>
      <c r="AF34" s="1966"/>
      <c r="AG34" s="1966"/>
      <c r="AH34" s="1966"/>
      <c r="AI34" s="1966"/>
    </row>
    <row r="35" spans="1:35" ht="11.25" customHeight="1">
      <c r="A35" s="2478"/>
      <c r="B35" s="174"/>
      <c r="C35" s="2479" t="s">
        <v>61</v>
      </c>
      <c r="D35" s="2479"/>
      <c r="E35" s="2480"/>
      <c r="F35" s="2480"/>
      <c r="G35" s="2480"/>
      <c r="H35" s="2480"/>
      <c r="I35" s="2480"/>
      <c r="J35" s="2480"/>
      <c r="K35" s="2480"/>
      <c r="L35" s="2480"/>
      <c r="M35" s="2480"/>
      <c r="N35" s="2480"/>
      <c r="O35" s="2480"/>
      <c r="P35" s="2495"/>
      <c r="Q35" s="2495"/>
      <c r="R35" s="2495"/>
      <c r="S35" s="2495"/>
      <c r="T35" s="2495"/>
      <c r="U35" s="2495"/>
      <c r="V35" s="2495"/>
      <c r="W35" s="2495"/>
      <c r="X35" s="1966"/>
      <c r="Y35" s="1966"/>
      <c r="Z35" s="1966"/>
      <c r="AA35" s="1966"/>
      <c r="AB35" s="1966"/>
      <c r="AC35" s="1966"/>
      <c r="AD35" s="1966"/>
      <c r="AE35" s="1966"/>
      <c r="AF35" s="1966"/>
      <c r="AG35" s="1966"/>
      <c r="AH35" s="1966"/>
      <c r="AI35" s="1966"/>
    </row>
    <row r="36" spans="1:35" ht="11.25" customHeight="1">
      <c r="A36" s="2478"/>
      <c r="B36" s="174"/>
      <c r="C36" s="1967" t="s">
        <v>82</v>
      </c>
      <c r="D36" s="2479"/>
      <c r="E36" s="2480"/>
      <c r="F36" s="2480"/>
      <c r="G36" s="2480"/>
      <c r="H36" s="2480"/>
      <c r="I36" s="2480"/>
      <c r="J36" s="2480"/>
      <c r="K36" s="2480"/>
      <c r="L36" s="2480"/>
      <c r="M36" s="2480"/>
      <c r="N36" s="2480"/>
      <c r="O36" s="2480"/>
      <c r="P36" s="2495"/>
      <c r="Q36" s="2495"/>
      <c r="R36" s="2495"/>
      <c r="S36" s="2495"/>
      <c r="T36" s="2495"/>
      <c r="U36" s="2495"/>
      <c r="V36" s="2495"/>
      <c r="W36" s="2495"/>
      <c r="X36" s="1966"/>
      <c r="Y36" s="1966"/>
      <c r="Z36" s="1966"/>
      <c r="AA36" s="1966"/>
      <c r="AB36" s="1966"/>
      <c r="AC36" s="1966"/>
      <c r="AD36" s="1966"/>
      <c r="AE36" s="1966"/>
      <c r="AF36" s="1966"/>
      <c r="AG36" s="1966"/>
      <c r="AH36" s="1966"/>
      <c r="AI36" s="1966"/>
    </row>
    <row r="37" spans="1:35" ht="14.25" customHeight="1">
      <c r="A37" s="2478"/>
      <c r="B37" s="2881"/>
      <c r="C37" s="2481"/>
      <c r="D37" s="2880"/>
      <c r="E37" s="2480"/>
      <c r="F37" s="2480"/>
      <c r="G37" s="2480"/>
      <c r="H37" s="2480"/>
      <c r="I37" s="2480"/>
      <c r="J37" s="2480"/>
      <c r="K37" s="2480"/>
      <c r="L37" s="2480"/>
      <c r="M37" s="2480"/>
      <c r="N37" s="2888">
        <v>8</v>
      </c>
      <c r="O37" s="2888">
        <v>6</v>
      </c>
      <c r="P37" s="2888">
        <v>0</v>
      </c>
      <c r="Q37" s="2888">
        <v>0</v>
      </c>
      <c r="R37" s="2495"/>
      <c r="S37" s="2495"/>
      <c r="T37" s="2495"/>
      <c r="U37" s="2495"/>
      <c r="V37" s="2495"/>
      <c r="W37" s="2495"/>
      <c r="X37" s="2501"/>
      <c r="Y37" s="2501"/>
      <c r="Z37" s="2501"/>
      <c r="AA37" s="2501"/>
      <c r="AB37" s="2501"/>
      <c r="AC37" s="2501"/>
      <c r="AD37" s="2501"/>
      <c r="AE37" s="1966"/>
      <c r="AF37" s="1966"/>
      <c r="AG37" s="1966"/>
      <c r="AH37" s="1966"/>
      <c r="AI37" s="1966"/>
    </row>
    <row r="38" spans="1:35" ht="11.25" customHeight="1">
      <c r="A38" s="2478"/>
      <c r="B38" s="3007" t="s">
        <v>2702</v>
      </c>
      <c r="C38" s="3008"/>
      <c r="D38" s="2995">
        <v>8</v>
      </c>
      <c r="E38" s="2995">
        <v>6</v>
      </c>
      <c r="F38" s="2995">
        <v>0</v>
      </c>
      <c r="G38" s="2995">
        <v>0</v>
      </c>
      <c r="H38" s="2995"/>
      <c r="I38" s="2995">
        <v>1</v>
      </c>
      <c r="J38" s="2995">
        <v>2</v>
      </c>
      <c r="K38" s="2995">
        <v>0</v>
      </c>
      <c r="L38" s="2995">
        <v>0</v>
      </c>
      <c r="M38" s="2893" t="s">
        <v>2703</v>
      </c>
      <c r="N38" s="2995">
        <v>1</v>
      </c>
      <c r="O38" s="2995">
        <v>2</v>
      </c>
      <c r="P38" s="2995">
        <v>0</v>
      </c>
      <c r="Q38" s="2995">
        <v>0</v>
      </c>
      <c r="R38" s="2893" t="s">
        <v>2703</v>
      </c>
      <c r="S38" s="2995">
        <v>1</v>
      </c>
      <c r="T38" s="2995">
        <v>2</v>
      </c>
      <c r="U38" s="2995">
        <v>0</v>
      </c>
      <c r="V38" s="2995">
        <v>0</v>
      </c>
      <c r="W38" s="2893" t="s">
        <v>2703</v>
      </c>
      <c r="X38" s="2995">
        <v>1</v>
      </c>
      <c r="Y38" s="2995">
        <v>2</v>
      </c>
      <c r="Z38" s="2995">
        <v>0</v>
      </c>
      <c r="AA38" s="2995">
        <v>0</v>
      </c>
      <c r="AB38" s="2501"/>
      <c r="AC38" s="3009">
        <v>8600</v>
      </c>
      <c r="AD38" s="2501"/>
      <c r="AE38" s="1966"/>
      <c r="AF38" s="1966"/>
      <c r="AG38" s="1966"/>
      <c r="AH38" s="1966"/>
      <c r="AI38" s="1966"/>
    </row>
    <row r="39" spans="1:35" ht="11.25" customHeight="1">
      <c r="A39" s="2478"/>
      <c r="B39" s="3007"/>
      <c r="C39" s="3008"/>
      <c r="D39" s="2996"/>
      <c r="E39" s="2996"/>
      <c r="F39" s="2996"/>
      <c r="G39" s="2996"/>
      <c r="H39" s="2996"/>
      <c r="I39" s="2996"/>
      <c r="J39" s="2996"/>
      <c r="K39" s="2996"/>
      <c r="L39" s="2996"/>
      <c r="M39" s="2894" t="s">
        <v>2714</v>
      </c>
      <c r="N39" s="2996"/>
      <c r="O39" s="2996"/>
      <c r="P39" s="2996"/>
      <c r="Q39" s="2996"/>
      <c r="R39" s="2894" t="s">
        <v>2714</v>
      </c>
      <c r="S39" s="2996"/>
      <c r="T39" s="2996"/>
      <c r="U39" s="2996"/>
      <c r="V39" s="2996"/>
      <c r="W39" s="2894" t="s">
        <v>2714</v>
      </c>
      <c r="X39" s="2996"/>
      <c r="Y39" s="2996"/>
      <c r="Z39" s="2996"/>
      <c r="AA39" s="2996"/>
      <c r="AB39" s="2501"/>
      <c r="AC39" s="3009"/>
      <c r="AD39" s="2501"/>
      <c r="AE39" s="1966"/>
      <c r="AF39" s="1966"/>
      <c r="AG39" s="1966"/>
      <c r="AH39" s="1966"/>
      <c r="AI39" s="1966"/>
    </row>
    <row r="40" spans="1:35" ht="14.25" customHeight="1">
      <c r="A40" s="2478"/>
      <c r="B40" s="2881"/>
      <c r="C40" s="2481"/>
      <c r="D40" s="2880"/>
      <c r="E40" s="2480"/>
      <c r="F40" s="2480"/>
      <c r="G40" s="2480"/>
      <c r="H40" s="2480"/>
      <c r="I40" s="2480"/>
      <c r="J40" s="2480"/>
      <c r="K40" s="2480"/>
      <c r="L40" s="2480"/>
      <c r="M40" s="184"/>
      <c r="N40" s="2480"/>
      <c r="O40" s="2480"/>
      <c r="P40" s="2495"/>
      <c r="Q40" s="2495"/>
      <c r="R40" s="2892"/>
      <c r="S40" s="2888">
        <v>8</v>
      </c>
      <c r="T40" s="2888">
        <v>6</v>
      </c>
      <c r="U40" s="2888">
        <v>0</v>
      </c>
      <c r="V40" s="2888">
        <v>0</v>
      </c>
      <c r="W40" s="2892"/>
      <c r="X40" s="2501"/>
      <c r="Y40" s="2501"/>
      <c r="Z40" s="2501"/>
      <c r="AA40" s="2501"/>
      <c r="AB40" s="2501"/>
      <c r="AC40" s="2501"/>
      <c r="AD40" s="2501"/>
      <c r="AE40" s="1966"/>
      <c r="AF40" s="1966"/>
      <c r="AG40" s="1966"/>
      <c r="AH40" s="1966"/>
      <c r="AI40" s="1966"/>
    </row>
    <row r="41" spans="1:35" ht="14.25" customHeight="1">
      <c r="A41" s="2478"/>
      <c r="B41" s="2881"/>
      <c r="C41" s="2481"/>
      <c r="D41" s="2880"/>
      <c r="E41" s="2480"/>
      <c r="F41" s="2480"/>
      <c r="G41" s="2480"/>
      <c r="H41" s="2480"/>
      <c r="I41" s="2480"/>
      <c r="J41" s="2480"/>
      <c r="K41" s="2480"/>
      <c r="L41" s="2480"/>
      <c r="M41" s="184"/>
      <c r="N41" s="2480"/>
      <c r="O41" s="2480"/>
      <c r="P41" s="2495"/>
      <c r="Q41" s="2495"/>
      <c r="R41" s="2892"/>
      <c r="S41" s="2495"/>
      <c r="T41" s="2495"/>
      <c r="U41" s="2495"/>
      <c r="V41" s="2495"/>
      <c r="W41" s="2892"/>
      <c r="X41" s="2501"/>
      <c r="Y41" s="2501"/>
      <c r="Z41" s="2501"/>
      <c r="AA41" s="2501"/>
      <c r="AB41" s="2501"/>
      <c r="AC41" s="2501"/>
      <c r="AD41" s="2501"/>
      <c r="AE41" s="1966"/>
      <c r="AF41" s="1966"/>
      <c r="AG41" s="1966"/>
      <c r="AH41" s="1966"/>
      <c r="AI41" s="1966"/>
    </row>
    <row r="42" spans="1:35" ht="14.25" customHeight="1">
      <c r="A42" s="2478"/>
      <c r="B42" s="2881"/>
      <c r="C42" s="2481"/>
      <c r="D42" s="2880"/>
      <c r="E42" s="2480"/>
      <c r="F42" s="2480"/>
      <c r="G42" s="2480"/>
      <c r="H42" s="2480"/>
      <c r="I42" s="2480"/>
      <c r="J42" s="2480"/>
      <c r="K42" s="2480"/>
      <c r="L42" s="2480"/>
      <c r="M42" s="184"/>
      <c r="N42" s="2888">
        <v>8</v>
      </c>
      <c r="O42" s="2888">
        <v>6</v>
      </c>
      <c r="P42" s="2888">
        <v>0</v>
      </c>
      <c r="Q42" s="2888">
        <v>0</v>
      </c>
      <c r="R42" s="2892"/>
      <c r="S42" s="2495"/>
      <c r="T42" s="2495"/>
      <c r="U42" s="2495"/>
      <c r="V42" s="2495"/>
      <c r="W42" s="2892"/>
      <c r="X42" s="2501"/>
      <c r="Y42" s="2501"/>
      <c r="Z42" s="2501"/>
      <c r="AA42" s="2501"/>
      <c r="AB42" s="2501"/>
      <c r="AC42" s="2501"/>
      <c r="AD42" s="2501"/>
      <c r="AE42" s="1966"/>
      <c r="AF42" s="1966"/>
      <c r="AG42" s="1966"/>
      <c r="AH42" s="1966"/>
      <c r="AI42" s="1966"/>
    </row>
    <row r="43" spans="1:35" ht="11.25" customHeight="1">
      <c r="A43" s="2478"/>
      <c r="B43" s="3007" t="s">
        <v>2711</v>
      </c>
      <c r="C43" s="3008"/>
      <c r="D43" s="2995">
        <v>8</v>
      </c>
      <c r="E43" s="2995">
        <v>6</v>
      </c>
      <c r="F43" s="2995">
        <v>0</v>
      </c>
      <c r="G43" s="2995">
        <v>0</v>
      </c>
      <c r="H43" s="2995"/>
      <c r="I43" s="2995">
        <v>1</v>
      </c>
      <c r="J43" s="2995">
        <v>2</v>
      </c>
      <c r="K43" s="2995">
        <v>0</v>
      </c>
      <c r="L43" s="2995">
        <v>0</v>
      </c>
      <c r="M43" s="2893" t="s">
        <v>2703</v>
      </c>
      <c r="N43" s="2995">
        <v>1</v>
      </c>
      <c r="O43" s="2995">
        <v>2</v>
      </c>
      <c r="P43" s="2995">
        <v>0</v>
      </c>
      <c r="Q43" s="2995">
        <v>0</v>
      </c>
      <c r="R43" s="2893" t="s">
        <v>2703</v>
      </c>
      <c r="S43" s="2995">
        <v>1</v>
      </c>
      <c r="T43" s="2995">
        <v>2</v>
      </c>
      <c r="U43" s="2995">
        <v>0</v>
      </c>
      <c r="V43" s="2995">
        <v>0</v>
      </c>
      <c r="W43" s="2893" t="s">
        <v>2703</v>
      </c>
      <c r="X43" s="2995">
        <v>1</v>
      </c>
      <c r="Y43" s="2995">
        <v>2</v>
      </c>
      <c r="Z43" s="2995">
        <v>0</v>
      </c>
      <c r="AA43" s="2995">
        <v>0</v>
      </c>
      <c r="AB43" s="2501"/>
      <c r="AC43" s="3009">
        <v>8600</v>
      </c>
      <c r="AD43" s="2501"/>
      <c r="AE43" s="1966"/>
      <c r="AF43" s="1966"/>
      <c r="AG43" s="1966"/>
      <c r="AH43" s="1966"/>
      <c r="AI43" s="1966"/>
    </row>
    <row r="44" spans="1:35" ht="11.25" customHeight="1">
      <c r="A44" s="2478"/>
      <c r="B44" s="3007"/>
      <c r="C44" s="3008"/>
      <c r="D44" s="2996"/>
      <c r="E44" s="2996"/>
      <c r="F44" s="2996"/>
      <c r="G44" s="2996"/>
      <c r="H44" s="2996"/>
      <c r="I44" s="2996"/>
      <c r="J44" s="2996"/>
      <c r="K44" s="2996"/>
      <c r="L44" s="2996"/>
      <c r="M44" s="2894" t="s">
        <v>2714</v>
      </c>
      <c r="N44" s="2996"/>
      <c r="O44" s="2996"/>
      <c r="P44" s="2996"/>
      <c r="Q44" s="2996"/>
      <c r="R44" s="2894" t="s">
        <v>2714</v>
      </c>
      <c r="S44" s="2996"/>
      <c r="T44" s="2996"/>
      <c r="U44" s="2996"/>
      <c r="V44" s="2996"/>
      <c r="W44" s="2894" t="s">
        <v>2714</v>
      </c>
      <c r="X44" s="2996"/>
      <c r="Y44" s="2996"/>
      <c r="Z44" s="2996"/>
      <c r="AA44" s="2996"/>
      <c r="AB44" s="2501"/>
      <c r="AC44" s="3009"/>
      <c r="AD44" s="2501"/>
      <c r="AE44" s="1966"/>
      <c r="AF44" s="1966"/>
      <c r="AG44" s="1966"/>
      <c r="AH44" s="1966"/>
      <c r="AI44" s="1966"/>
    </row>
    <row r="45" spans="1:35" ht="14.25" customHeight="1">
      <c r="A45" s="2478"/>
      <c r="B45" s="2881"/>
      <c r="C45" s="2481"/>
      <c r="D45" s="2880"/>
      <c r="E45" s="2480"/>
      <c r="F45" s="2480"/>
      <c r="G45" s="2480"/>
      <c r="H45" s="2480"/>
      <c r="I45" s="2480"/>
      <c r="J45" s="2480"/>
      <c r="K45" s="2480"/>
      <c r="L45" s="2480"/>
      <c r="M45" s="2480"/>
      <c r="N45" s="2480"/>
      <c r="O45" s="2480"/>
      <c r="P45" s="2495"/>
      <c r="Q45" s="2495"/>
      <c r="R45" s="2495"/>
      <c r="S45" s="2888">
        <v>8</v>
      </c>
      <c r="T45" s="2888">
        <v>6</v>
      </c>
      <c r="U45" s="2888">
        <v>0</v>
      </c>
      <c r="V45" s="2888">
        <v>0</v>
      </c>
      <c r="W45" s="2495"/>
      <c r="X45" s="2501"/>
      <c r="Y45" s="2501"/>
      <c r="Z45" s="2501"/>
      <c r="AA45" s="2501"/>
      <c r="AB45" s="2501"/>
      <c r="AC45" s="2501"/>
      <c r="AD45" s="2501"/>
      <c r="AE45" s="1966"/>
      <c r="AF45" s="1966"/>
      <c r="AG45" s="1966"/>
      <c r="AH45" s="1966"/>
      <c r="AI45" s="1966"/>
    </row>
    <row r="46" spans="1:35" ht="14.25" customHeight="1">
      <c r="A46" s="2478"/>
      <c r="B46" s="2881"/>
      <c r="C46" s="2481"/>
      <c r="D46" s="2880"/>
      <c r="E46" s="2480"/>
      <c r="F46" s="2480"/>
      <c r="G46" s="2480"/>
      <c r="H46" s="2480"/>
      <c r="I46" s="2480"/>
      <c r="J46" s="2480"/>
      <c r="K46" s="2480"/>
      <c r="L46" s="2480"/>
      <c r="M46" s="2480"/>
      <c r="N46" s="2480"/>
      <c r="O46" s="2480"/>
      <c r="P46" s="2495"/>
      <c r="Q46" s="2495"/>
      <c r="R46" s="2495"/>
      <c r="S46" s="2495"/>
      <c r="T46" s="2495"/>
      <c r="U46" s="2495"/>
      <c r="V46" s="2495"/>
      <c r="W46" s="2495"/>
      <c r="X46" s="2501"/>
      <c r="Y46" s="2501"/>
      <c r="Z46" s="2501"/>
      <c r="AA46" s="2501"/>
      <c r="AB46" s="2501"/>
      <c r="AC46" s="2501"/>
      <c r="AD46" s="2501"/>
      <c r="AE46" s="1966"/>
      <c r="AF46" s="1966"/>
      <c r="AG46" s="1966"/>
      <c r="AH46" s="1966"/>
      <c r="AI46" s="1966"/>
    </row>
    <row r="47" spans="1:35" ht="11.25" customHeight="1">
      <c r="A47" s="2478"/>
      <c r="B47" s="2680" t="s">
        <v>72</v>
      </c>
      <c r="C47" s="2481" t="s">
        <v>73</v>
      </c>
      <c r="D47" s="2482"/>
      <c r="E47" s="2480"/>
      <c r="F47" s="2480"/>
      <c r="G47" s="2480"/>
      <c r="H47" s="2480"/>
      <c r="I47" s="2480"/>
      <c r="J47" s="2480"/>
      <c r="K47" s="2480"/>
      <c r="L47" s="2480"/>
      <c r="M47" s="2480"/>
      <c r="N47" s="2480"/>
      <c r="O47" s="2480"/>
      <c r="P47" s="2495"/>
      <c r="Q47" s="2495"/>
      <c r="R47" s="2495"/>
      <c r="S47" s="2495"/>
      <c r="T47" s="2495"/>
      <c r="U47" s="2495"/>
      <c r="V47" s="2495"/>
      <c r="W47" s="2495"/>
      <c r="X47" s="2501"/>
      <c r="Y47" s="2501"/>
      <c r="Z47" s="2501"/>
      <c r="AA47" s="2501"/>
      <c r="AB47" s="2501"/>
      <c r="AC47" s="2501"/>
      <c r="AD47" s="2501"/>
      <c r="AE47" s="1966"/>
      <c r="AF47" s="1966"/>
      <c r="AG47" s="1966"/>
      <c r="AH47" s="1966"/>
      <c r="AI47" s="1966"/>
    </row>
    <row r="48" spans="1:35" ht="11.25" customHeight="1">
      <c r="A48" s="2478"/>
      <c r="B48" s="2679"/>
      <c r="C48" s="2493" t="s">
        <v>87</v>
      </c>
      <c r="D48" s="2494"/>
      <c r="E48" s="2480"/>
      <c r="F48" s="2480"/>
      <c r="G48" s="2480"/>
      <c r="H48" s="2480"/>
      <c r="I48" s="2480"/>
      <c r="J48" s="2480"/>
      <c r="K48" s="2480"/>
      <c r="L48" s="2480"/>
      <c r="M48" s="2480"/>
      <c r="N48" s="2480"/>
      <c r="O48" s="2480"/>
      <c r="P48" s="2495"/>
      <c r="Q48" s="2495"/>
      <c r="R48" s="2495"/>
      <c r="S48" s="2495"/>
      <c r="T48" s="2495"/>
      <c r="U48" s="2495"/>
      <c r="V48" s="2495"/>
      <c r="W48" s="2495"/>
      <c r="X48" s="2501"/>
      <c r="Y48" s="2501"/>
      <c r="Z48" s="2501"/>
      <c r="AA48" s="2501"/>
      <c r="AB48" s="2501"/>
      <c r="AC48" s="2501"/>
      <c r="AD48" s="2501"/>
      <c r="AE48" s="1966"/>
      <c r="AF48" s="1966"/>
      <c r="AG48" s="1966"/>
      <c r="AH48" s="1966"/>
      <c r="AI48" s="1966"/>
    </row>
    <row r="49" spans="1:35" ht="14.25" customHeight="1">
      <c r="A49" s="2478"/>
      <c r="B49" s="2881"/>
      <c r="C49" s="2481"/>
      <c r="D49" s="2880"/>
      <c r="E49" s="2480"/>
      <c r="F49" s="2480"/>
      <c r="G49" s="2480"/>
      <c r="H49" s="2480"/>
      <c r="I49" s="2480"/>
      <c r="J49" s="2480"/>
      <c r="K49" s="2480"/>
      <c r="L49" s="2480"/>
      <c r="M49" s="2480"/>
      <c r="N49" s="2480"/>
      <c r="O49" s="2480"/>
      <c r="P49" s="2495"/>
      <c r="Q49" s="2495"/>
      <c r="R49" s="2495"/>
      <c r="S49" s="2495"/>
      <c r="T49" s="2495"/>
      <c r="U49" s="2495"/>
      <c r="V49" s="2495"/>
      <c r="W49" s="2495"/>
      <c r="X49" s="2501"/>
      <c r="Y49" s="2501"/>
      <c r="Z49" s="2501"/>
      <c r="AA49" s="2501"/>
      <c r="AB49" s="2501"/>
      <c r="AC49" s="2501"/>
      <c r="AD49" s="2501"/>
      <c r="AE49" s="1966"/>
      <c r="AF49" s="1966"/>
      <c r="AG49" s="1966"/>
      <c r="AH49" s="1966"/>
      <c r="AI49" s="1966"/>
    </row>
    <row r="50" spans="1:35" ht="5.25" customHeight="1">
      <c r="A50" s="2478"/>
      <c r="B50" s="154"/>
      <c r="C50" s="2481"/>
      <c r="D50" s="2482"/>
      <c r="E50" s="2480"/>
      <c r="F50" s="2480"/>
      <c r="G50" s="2480"/>
      <c r="H50" s="2480"/>
      <c r="I50" s="2480"/>
      <c r="J50" s="2480"/>
      <c r="K50" s="2480"/>
      <c r="L50" s="2496"/>
      <c r="M50" s="2496"/>
      <c r="N50" s="2496"/>
      <c r="O50" s="2496"/>
      <c r="P50" s="2496"/>
      <c r="Q50" s="2496"/>
      <c r="R50" s="2496"/>
      <c r="S50" s="2496"/>
      <c r="T50" s="2495"/>
      <c r="U50" s="2495"/>
      <c r="V50" s="2495"/>
      <c r="W50" s="2495"/>
      <c r="X50" s="2501"/>
      <c r="Y50" s="2501"/>
      <c r="Z50" s="2501"/>
      <c r="AA50" s="2501"/>
      <c r="AB50" s="2501"/>
      <c r="AC50" s="2501"/>
      <c r="AD50" s="2501"/>
      <c r="AE50" s="1966"/>
      <c r="AF50" s="1966"/>
      <c r="AG50" s="1966"/>
      <c r="AH50" s="1966"/>
      <c r="AI50" s="1966"/>
    </row>
    <row r="51" spans="1:35" ht="22.5" customHeight="1">
      <c r="A51" s="2478"/>
      <c r="B51" s="154"/>
      <c r="C51" s="2481"/>
      <c r="D51" s="2482"/>
      <c r="E51" s="2480"/>
      <c r="F51" s="59"/>
      <c r="G51" s="11"/>
      <c r="H51" s="2483"/>
      <c r="I51" s="2497"/>
      <c r="J51" s="2497"/>
      <c r="K51" s="2497"/>
      <c r="L51" s="2498"/>
      <c r="M51" s="2498"/>
      <c r="N51" s="2498"/>
      <c r="O51" s="2889" t="s">
        <v>2704</v>
      </c>
      <c r="P51" s="2498">
        <v>8</v>
      </c>
      <c r="Q51" s="2498">
        <v>6</v>
      </c>
      <c r="R51" s="2498">
        <v>6</v>
      </c>
      <c r="S51" s="2502">
        <v>8</v>
      </c>
      <c r="T51" s="2495"/>
      <c r="U51" s="2495"/>
      <c r="V51" s="2495"/>
      <c r="W51" s="2495"/>
      <c r="X51" s="2501"/>
      <c r="Y51" s="2501"/>
      <c r="Z51" s="2501"/>
      <c r="AA51" s="2501"/>
      <c r="AB51" s="2501"/>
      <c r="AC51" s="2501"/>
      <c r="AD51" s="2501"/>
      <c r="AE51" s="1966"/>
      <c r="AF51" s="1966"/>
      <c r="AG51" s="1966"/>
      <c r="AH51" s="1966"/>
      <c r="AI51" s="1966"/>
    </row>
    <row r="52" spans="1:35" ht="14.25" customHeight="1">
      <c r="A52" s="2478"/>
      <c r="B52" s="154"/>
      <c r="C52" s="2481"/>
      <c r="D52" s="2482"/>
      <c r="E52" s="2480"/>
      <c r="F52" s="2480"/>
      <c r="G52" s="2480"/>
      <c r="H52" s="2480"/>
      <c r="I52" s="2480"/>
      <c r="J52" s="2480"/>
      <c r="K52" s="2480"/>
      <c r="L52" s="2480"/>
      <c r="M52" s="2480"/>
      <c r="N52" s="2480"/>
      <c r="O52" s="2480"/>
      <c r="P52" s="2495"/>
      <c r="Q52" s="2495"/>
      <c r="R52" s="2495"/>
      <c r="S52" s="2495"/>
      <c r="T52" s="2495"/>
      <c r="U52" s="2495"/>
      <c r="V52" s="2495"/>
      <c r="W52" s="2495"/>
      <c r="X52" s="2501"/>
      <c r="Y52" s="2501"/>
      <c r="Z52" s="2501"/>
      <c r="AA52" s="2501"/>
      <c r="AB52" s="2501"/>
      <c r="AC52" s="2501"/>
      <c r="AD52" s="2501"/>
      <c r="AE52" s="1966"/>
      <c r="AF52" s="1966"/>
      <c r="AG52" s="1966"/>
      <c r="AH52" s="1966"/>
      <c r="AI52" s="1966"/>
    </row>
    <row r="53" spans="1:35" ht="11.25" customHeight="1">
      <c r="A53" s="2478"/>
      <c r="B53" s="2680" t="s">
        <v>74</v>
      </c>
      <c r="C53" s="2481" t="s">
        <v>2705</v>
      </c>
      <c r="D53" s="2482"/>
      <c r="E53" s="2480"/>
      <c r="F53" s="2480"/>
      <c r="G53" s="2480"/>
      <c r="H53" s="2480"/>
      <c r="I53" s="2480"/>
      <c r="J53" s="2480"/>
      <c r="K53" s="2480"/>
      <c r="L53" s="2480"/>
      <c r="M53" s="2480"/>
      <c r="N53" s="2480"/>
      <c r="O53" s="2480"/>
      <c r="P53" s="2495"/>
      <c r="Q53" s="2890"/>
      <c r="R53" s="2480" t="s">
        <v>2706</v>
      </c>
      <c r="S53" s="2480"/>
      <c r="T53" s="2480"/>
      <c r="U53" s="3010"/>
      <c r="V53" s="2480" t="s">
        <v>2707</v>
      </c>
      <c r="W53" s="2480"/>
      <c r="X53" s="2881"/>
      <c r="Y53" s="2881"/>
      <c r="Z53" s="2881"/>
      <c r="AA53" s="2882"/>
      <c r="AB53" s="2501"/>
      <c r="AC53" s="2501"/>
      <c r="AD53" s="2501"/>
      <c r="AE53" s="1966"/>
      <c r="AF53" s="1966"/>
      <c r="AG53" s="1966"/>
      <c r="AH53" s="1966"/>
      <c r="AI53" s="1966"/>
    </row>
    <row r="54" spans="1:35" ht="11.25" customHeight="1">
      <c r="A54" s="2478"/>
      <c r="B54" s="2680"/>
      <c r="C54" s="2493" t="s">
        <v>2708</v>
      </c>
      <c r="D54" s="2880"/>
      <c r="E54" s="2480"/>
      <c r="F54" s="2480"/>
      <c r="G54" s="2480"/>
      <c r="H54" s="2480"/>
      <c r="I54" s="2480"/>
      <c r="J54" s="2480"/>
      <c r="K54" s="2480"/>
      <c r="L54" s="2480"/>
      <c r="M54" s="2480"/>
      <c r="N54" s="2480"/>
      <c r="O54" s="2480"/>
      <c r="P54" s="2495"/>
      <c r="Q54" s="2891"/>
      <c r="R54" s="2480" t="s">
        <v>2709</v>
      </c>
      <c r="S54" s="2480"/>
      <c r="T54" s="2480"/>
      <c r="U54" s="3011"/>
      <c r="V54" s="2480" t="s">
        <v>2710</v>
      </c>
      <c r="W54" s="2480"/>
      <c r="X54" s="2881"/>
      <c r="Y54" s="2881"/>
      <c r="Z54" s="2881"/>
      <c r="AA54" s="2882"/>
      <c r="AB54" s="2501"/>
      <c r="AC54" s="2501"/>
      <c r="AD54" s="2501"/>
      <c r="AE54" s="1966"/>
      <c r="AF54" s="1966"/>
      <c r="AG54" s="1966"/>
      <c r="AH54" s="1966"/>
      <c r="AI54" s="1966"/>
    </row>
    <row r="55" spans="1:35" ht="14.25" customHeight="1">
      <c r="A55" s="2478"/>
      <c r="B55" s="2680"/>
      <c r="C55" s="2493"/>
      <c r="D55" s="2880"/>
      <c r="E55" s="2480"/>
      <c r="F55" s="2480"/>
      <c r="G55" s="2480"/>
      <c r="H55" s="2480"/>
      <c r="I55" s="2480"/>
      <c r="J55" s="2480"/>
      <c r="K55" s="2480"/>
      <c r="L55" s="2480"/>
      <c r="M55" s="2480"/>
      <c r="N55" s="2480"/>
      <c r="O55" s="2480"/>
      <c r="P55" s="2495"/>
      <c r="Q55" s="2495"/>
      <c r="R55" s="2480"/>
      <c r="S55" s="2480"/>
      <c r="T55" s="2480"/>
      <c r="U55" s="2880"/>
      <c r="V55" s="2480"/>
      <c r="W55" s="2480"/>
      <c r="X55" s="2881"/>
      <c r="Y55" s="2881"/>
      <c r="Z55" s="2881"/>
      <c r="AA55" s="2882"/>
      <c r="AB55" s="2501"/>
      <c r="AC55" s="2501"/>
      <c r="AD55" s="2501"/>
      <c r="AE55" s="1966"/>
      <c r="AF55" s="1966"/>
      <c r="AG55" s="1966"/>
      <c r="AH55" s="1966"/>
      <c r="AI55" s="1966"/>
    </row>
    <row r="56" spans="1:35" ht="11.25" customHeight="1">
      <c r="A56" s="2478"/>
      <c r="B56" s="2680" t="s">
        <v>75</v>
      </c>
      <c r="C56" s="2481" t="s">
        <v>2712</v>
      </c>
      <c r="D56" s="2880"/>
      <c r="E56" s="2480"/>
      <c r="F56" s="2480"/>
      <c r="G56" s="2480"/>
      <c r="H56" s="2480"/>
      <c r="I56" s="2480"/>
      <c r="J56" s="2480"/>
      <c r="K56" s="2480"/>
      <c r="L56" s="2480"/>
      <c r="M56" s="2480"/>
      <c r="N56" s="2480"/>
      <c r="O56" s="2480"/>
      <c r="P56" s="2495"/>
      <c r="Q56" s="2495"/>
      <c r="R56" s="2480"/>
      <c r="S56" s="2480"/>
      <c r="T56" s="2480"/>
      <c r="U56" s="2880"/>
      <c r="V56" s="2480"/>
      <c r="W56" s="2480"/>
      <c r="X56" s="2881"/>
      <c r="Y56" s="2881"/>
      <c r="Z56" s="2881"/>
      <c r="AA56" s="2882"/>
      <c r="AB56" s="2501"/>
      <c r="AC56" s="2501"/>
      <c r="AD56" s="2501"/>
      <c r="AE56" s="1966"/>
      <c r="AF56" s="1966"/>
      <c r="AG56" s="1966"/>
      <c r="AH56" s="1966"/>
      <c r="AI56" s="1966"/>
    </row>
    <row r="57" spans="1:35" ht="11.25" customHeight="1">
      <c r="A57" s="2478"/>
      <c r="B57" s="2680"/>
      <c r="C57" s="2493" t="s">
        <v>2713</v>
      </c>
      <c r="D57" s="2880"/>
      <c r="E57" s="2480"/>
      <c r="F57" s="2480"/>
      <c r="G57" s="2480"/>
      <c r="H57" s="2480"/>
      <c r="I57" s="2480"/>
      <c r="J57" s="2480"/>
      <c r="K57" s="2480"/>
      <c r="L57" s="2480"/>
      <c r="M57" s="2480"/>
      <c r="N57" s="2480"/>
      <c r="O57" s="2480"/>
      <c r="P57" s="2495"/>
      <c r="Q57" s="2495"/>
      <c r="R57" s="2480"/>
      <c r="S57" s="2480"/>
      <c r="T57" s="2480"/>
      <c r="U57" s="2880"/>
      <c r="V57" s="2480"/>
      <c r="W57" s="2480"/>
      <c r="X57" s="2881"/>
      <c r="Y57" s="2881"/>
      <c r="Z57" s="2881"/>
      <c r="AA57" s="2882"/>
      <c r="AB57" s="2501"/>
      <c r="AC57" s="2501"/>
      <c r="AD57" s="2501"/>
      <c r="AE57" s="1966"/>
      <c r="AF57" s="1966"/>
      <c r="AG57" s="1966"/>
      <c r="AH57" s="1966"/>
      <c r="AI57" s="1966"/>
    </row>
    <row r="58" spans="1:35" ht="14.25" customHeight="1">
      <c r="A58" s="2478"/>
      <c r="B58" s="2680"/>
      <c r="C58" s="2493"/>
      <c r="D58" s="2880"/>
      <c r="E58" s="2480"/>
      <c r="F58" s="2480"/>
      <c r="G58" s="2480"/>
      <c r="H58" s="2480"/>
      <c r="I58" s="2480"/>
      <c r="J58" s="2480"/>
      <c r="K58" s="2480"/>
      <c r="L58" s="2480"/>
      <c r="M58" s="2480"/>
      <c r="N58" s="2480"/>
      <c r="O58" s="2480"/>
      <c r="P58" s="2495"/>
      <c r="Q58" s="2495"/>
      <c r="R58" s="2480"/>
      <c r="S58" s="2480"/>
      <c r="T58" s="2480"/>
      <c r="U58" s="2880"/>
      <c r="V58" s="2480"/>
      <c r="W58" s="2480"/>
      <c r="X58" s="2881"/>
      <c r="Y58" s="2881"/>
      <c r="Z58" s="2881"/>
      <c r="AA58" s="2882"/>
      <c r="AB58" s="2501"/>
      <c r="AC58" s="2501"/>
      <c r="AD58" s="2501"/>
      <c r="AE58" s="1966"/>
      <c r="AF58" s="1966"/>
      <c r="AG58" s="1966"/>
      <c r="AH58" s="1966"/>
      <c r="AI58" s="1966"/>
    </row>
    <row r="59" spans="1:35" ht="11.25" customHeight="1">
      <c r="A59" s="2478"/>
      <c r="B59" s="2680" t="s">
        <v>1350</v>
      </c>
      <c r="C59" s="2481" t="s">
        <v>76</v>
      </c>
      <c r="D59" s="2482"/>
      <c r="E59" s="2480"/>
      <c r="F59" s="2480"/>
      <c r="G59" s="2480"/>
      <c r="H59" s="2480"/>
      <c r="I59" s="2480"/>
      <c r="J59" s="2480"/>
      <c r="K59" s="2480"/>
      <c r="L59" s="2480"/>
      <c r="M59" s="2480"/>
      <c r="N59" s="2480"/>
      <c r="O59" s="2480"/>
      <c r="P59" s="2495"/>
      <c r="Q59" s="2495"/>
      <c r="R59" s="2495"/>
      <c r="S59" s="2495"/>
      <c r="T59" s="2495"/>
      <c r="U59" s="2495"/>
      <c r="V59" s="2495"/>
      <c r="W59" s="2495"/>
      <c r="X59" s="2501"/>
      <c r="Y59" s="2501"/>
      <c r="Z59" s="2501"/>
      <c r="AA59" s="2501"/>
      <c r="AB59" s="2501"/>
      <c r="AC59" s="2501"/>
      <c r="AD59" s="2501"/>
      <c r="AE59" s="1966"/>
      <c r="AF59" s="1966"/>
      <c r="AG59" s="1966"/>
      <c r="AH59" s="1966"/>
      <c r="AI59" s="1966"/>
    </row>
    <row r="60" spans="1:35" ht="11.25" customHeight="1">
      <c r="A60" s="2478"/>
      <c r="B60" s="2881"/>
      <c r="C60" s="2493" t="s">
        <v>88</v>
      </c>
      <c r="D60" s="2880"/>
      <c r="E60" s="2480"/>
      <c r="F60" s="2480"/>
      <c r="G60" s="2480"/>
      <c r="H60" s="2480"/>
      <c r="I60" s="2480"/>
      <c r="J60" s="2480"/>
      <c r="K60" s="2480"/>
      <c r="L60" s="2480"/>
      <c r="M60" s="2480"/>
      <c r="N60" s="2480"/>
      <c r="O60" s="2480"/>
      <c r="P60" s="2495"/>
      <c r="Q60" s="2495"/>
      <c r="R60" s="2495"/>
      <c r="S60" s="2495"/>
      <c r="T60" s="2495"/>
      <c r="U60" s="2495"/>
      <c r="V60" s="2495"/>
      <c r="W60" s="2495"/>
      <c r="X60" s="2501"/>
      <c r="Y60" s="2501"/>
      <c r="Z60" s="2501"/>
      <c r="AA60" s="2501"/>
      <c r="AB60" s="2501"/>
      <c r="AC60" s="2501"/>
      <c r="AD60" s="2501"/>
      <c r="AE60" s="1966"/>
      <c r="AF60" s="1966"/>
      <c r="AG60" s="1966"/>
      <c r="AH60" s="1966"/>
      <c r="AI60" s="1966"/>
    </row>
    <row r="61" spans="1:35" ht="17.25" customHeight="1">
      <c r="A61" s="2478"/>
      <c r="B61" s="2881"/>
      <c r="C61" s="2484"/>
      <c r="D61" s="2485"/>
      <c r="E61" s="2486"/>
      <c r="F61" s="2486"/>
      <c r="G61" s="2486"/>
      <c r="H61" s="2486"/>
      <c r="I61" s="2486"/>
      <c r="J61" s="2486"/>
      <c r="K61" s="2486"/>
      <c r="L61" s="2486"/>
      <c r="M61" s="2486"/>
      <c r="N61" s="2486"/>
      <c r="O61" s="2486"/>
      <c r="P61" s="2499"/>
      <c r="Q61" s="2499"/>
      <c r="R61" s="2499"/>
      <c r="S61" s="2499"/>
      <c r="T61" s="2499"/>
      <c r="U61" s="2499"/>
      <c r="V61" s="2499"/>
      <c r="W61" s="2499"/>
      <c r="X61" s="2503"/>
      <c r="Y61" s="2503"/>
      <c r="Z61" s="2503"/>
      <c r="AA61" s="2503"/>
      <c r="AB61" s="2503"/>
      <c r="AC61" s="2503"/>
      <c r="AD61" s="2503"/>
      <c r="AE61" s="2505"/>
      <c r="AF61" s="2505"/>
      <c r="AG61" s="2505"/>
      <c r="AH61" s="1966"/>
      <c r="AI61" s="1966"/>
    </row>
    <row r="62" spans="1:35" ht="18" customHeight="1">
      <c r="A62" s="2478"/>
      <c r="B62" s="154"/>
      <c r="C62" s="2487"/>
      <c r="D62" s="2488"/>
      <c r="E62" s="2489"/>
      <c r="F62" s="2489"/>
      <c r="G62" s="2489"/>
      <c r="H62" s="2489"/>
      <c r="I62" s="2489"/>
      <c r="J62" s="2489"/>
      <c r="K62" s="2489"/>
      <c r="L62" s="2489"/>
      <c r="M62" s="2489"/>
      <c r="N62" s="2489"/>
      <c r="O62" s="2489"/>
      <c r="P62" s="2500"/>
      <c r="Q62" s="2500"/>
      <c r="R62" s="2500"/>
      <c r="S62" s="2500"/>
      <c r="T62" s="2500"/>
      <c r="U62" s="2500"/>
      <c r="V62" s="2500"/>
      <c r="W62" s="2500"/>
      <c r="X62" s="2504"/>
      <c r="Y62" s="2504"/>
      <c r="Z62" s="2504"/>
      <c r="AA62" s="2504"/>
      <c r="AB62" s="2504"/>
      <c r="AC62" s="2504"/>
      <c r="AD62" s="2504"/>
      <c r="AE62" s="2506"/>
      <c r="AF62" s="2506"/>
      <c r="AG62" s="2506"/>
      <c r="AH62" s="1966"/>
      <c r="AI62" s="1966"/>
    </row>
    <row r="63" spans="1:35" ht="18" customHeight="1">
      <c r="A63" s="2478"/>
      <c r="B63" s="154"/>
      <c r="C63" s="2487"/>
      <c r="D63" s="2488"/>
      <c r="E63" s="2489"/>
      <c r="F63" s="2489"/>
      <c r="G63" s="2489"/>
      <c r="H63" s="2489"/>
      <c r="I63" s="2489"/>
      <c r="J63" s="2489"/>
      <c r="K63" s="2489"/>
      <c r="L63" s="2489"/>
      <c r="M63" s="2489"/>
      <c r="N63" s="2489"/>
      <c r="O63" s="2489"/>
      <c r="P63" s="2500"/>
      <c r="Q63" s="2500"/>
      <c r="R63" s="2500"/>
      <c r="S63" s="2500"/>
      <c r="T63" s="2500"/>
      <c r="U63" s="2500"/>
      <c r="V63" s="2500"/>
      <c r="W63" s="2500"/>
      <c r="X63" s="2504"/>
      <c r="Y63" s="2504"/>
      <c r="Z63" s="2504"/>
      <c r="AA63" s="2504"/>
      <c r="AB63" s="2504"/>
      <c r="AC63" s="2504"/>
      <c r="AD63" s="2504"/>
      <c r="AE63" s="2506"/>
      <c r="AF63" s="2506"/>
      <c r="AG63" s="2506"/>
      <c r="AH63" s="1966"/>
      <c r="AI63" s="1966"/>
    </row>
    <row r="64" spans="1:35" ht="18" customHeight="1">
      <c r="A64" s="2478"/>
      <c r="B64" s="2881"/>
      <c r="C64" s="2487"/>
      <c r="D64" s="2488"/>
      <c r="E64" s="2489"/>
      <c r="F64" s="2489"/>
      <c r="G64" s="2489"/>
      <c r="H64" s="2489"/>
      <c r="I64" s="2489"/>
      <c r="J64" s="2489"/>
      <c r="K64" s="2489"/>
      <c r="L64" s="2489"/>
      <c r="M64" s="2489"/>
      <c r="N64" s="2489"/>
      <c r="O64" s="2489"/>
      <c r="P64" s="2500"/>
      <c r="Q64" s="2500"/>
      <c r="R64" s="2500"/>
      <c r="S64" s="2500"/>
      <c r="T64" s="2500"/>
      <c r="U64" s="2500"/>
      <c r="V64" s="2500"/>
      <c r="W64" s="2500"/>
      <c r="X64" s="2504"/>
      <c r="Y64" s="2504"/>
      <c r="Z64" s="2504"/>
      <c r="AA64" s="2504"/>
      <c r="AB64" s="2504"/>
      <c r="AC64" s="2504"/>
      <c r="AD64" s="2504"/>
      <c r="AE64" s="2506"/>
      <c r="AF64" s="2506"/>
      <c r="AG64" s="2506"/>
      <c r="AH64" s="1966"/>
      <c r="AI64" s="1966"/>
    </row>
    <row r="65" spans="1:35" ht="18" customHeight="1">
      <c r="A65" s="2478"/>
      <c r="B65" s="2881"/>
      <c r="C65" s="2487"/>
      <c r="D65" s="2488"/>
      <c r="E65" s="2489"/>
      <c r="F65" s="2489"/>
      <c r="G65" s="2489"/>
      <c r="H65" s="2489"/>
      <c r="I65" s="2489"/>
      <c r="J65" s="2489"/>
      <c r="K65" s="2489"/>
      <c r="L65" s="2489"/>
      <c r="M65" s="2489"/>
      <c r="N65" s="2489"/>
      <c r="O65" s="2489"/>
      <c r="P65" s="2500"/>
      <c r="Q65" s="2500"/>
      <c r="R65" s="2500"/>
      <c r="S65" s="2500"/>
      <c r="T65" s="2500"/>
      <c r="U65" s="2500"/>
      <c r="V65" s="2500"/>
      <c r="W65" s="2500"/>
      <c r="X65" s="2504"/>
      <c r="Y65" s="2504"/>
      <c r="Z65" s="2504"/>
      <c r="AA65" s="2504"/>
      <c r="AB65" s="2504"/>
      <c r="AC65" s="2504"/>
      <c r="AD65" s="2504"/>
      <c r="AE65" s="2506"/>
      <c r="AF65" s="2506"/>
      <c r="AG65" s="2506"/>
      <c r="AH65" s="1966"/>
      <c r="AI65" s="1966"/>
    </row>
    <row r="66" spans="1:35" ht="18" customHeight="1">
      <c r="A66" s="2478"/>
      <c r="B66" s="2881"/>
      <c r="C66" s="2481"/>
      <c r="D66" s="2880"/>
      <c r="E66" s="2480"/>
      <c r="F66" s="2480"/>
      <c r="G66" s="2480"/>
      <c r="H66" s="2480"/>
      <c r="I66" s="2480"/>
      <c r="J66" s="2480"/>
      <c r="K66" s="2480"/>
      <c r="L66" s="2480"/>
      <c r="M66" s="2480"/>
      <c r="N66" s="2480"/>
      <c r="O66" s="2480"/>
      <c r="P66" s="2495"/>
      <c r="Q66" s="2495"/>
      <c r="R66" s="2495"/>
      <c r="S66" s="2495"/>
      <c r="T66" s="2495"/>
      <c r="U66" s="2495"/>
      <c r="V66" s="2495"/>
      <c r="W66" s="2495"/>
      <c r="X66" s="2501"/>
      <c r="Y66" s="2501"/>
      <c r="Z66" s="2501"/>
      <c r="AA66" s="2501"/>
      <c r="AB66" s="2501"/>
      <c r="AC66" s="2501"/>
      <c r="AD66" s="2501"/>
      <c r="AE66" s="1966"/>
      <c r="AF66" s="1966"/>
      <c r="AG66" s="1966"/>
      <c r="AH66" s="1966"/>
      <c r="AI66" s="1966"/>
    </row>
    <row r="67" spans="1:35" ht="18" customHeight="1">
      <c r="A67" s="2478"/>
      <c r="B67" s="2881"/>
      <c r="C67" s="2481"/>
      <c r="D67" s="2880"/>
      <c r="E67" s="2480"/>
      <c r="F67" s="2480"/>
      <c r="G67" s="2480"/>
      <c r="H67" s="2480"/>
      <c r="I67" s="2480"/>
      <c r="J67" s="2480"/>
      <c r="K67" s="2480"/>
      <c r="L67" s="2480"/>
      <c r="M67" s="2480"/>
      <c r="N67" s="2480"/>
      <c r="O67" s="2480"/>
      <c r="P67" s="2495"/>
      <c r="Q67" s="2495"/>
      <c r="R67" s="2495"/>
      <c r="S67" s="2495"/>
      <c r="T67" s="2495"/>
      <c r="U67" s="2495"/>
      <c r="V67" s="2495"/>
      <c r="W67" s="2495"/>
      <c r="X67" s="2501"/>
      <c r="Y67" s="2501"/>
      <c r="Z67" s="2501"/>
      <c r="AA67" s="2501"/>
      <c r="AB67" s="2501"/>
      <c r="AC67" s="2501"/>
      <c r="AD67" s="2501"/>
      <c r="AE67" s="1966"/>
      <c r="AF67" s="1966"/>
      <c r="AG67" s="1966"/>
      <c r="AH67" s="1966"/>
      <c r="AI67" s="1966"/>
    </row>
    <row r="68" spans="1:35" ht="14.25" customHeight="1">
      <c r="A68" s="2478"/>
      <c r="B68" s="154"/>
      <c r="C68" s="2481"/>
      <c r="D68" s="2482"/>
      <c r="E68" s="2480"/>
      <c r="F68" s="2480"/>
      <c r="G68" s="2480"/>
      <c r="H68" s="2480"/>
      <c r="I68" s="2480"/>
      <c r="J68" s="2480"/>
      <c r="K68" s="2480"/>
      <c r="L68" s="2480"/>
      <c r="M68" s="2480"/>
      <c r="N68" s="2480"/>
      <c r="O68" s="2480"/>
      <c r="P68" s="2495"/>
      <c r="Q68" s="2495"/>
      <c r="R68" s="2495"/>
      <c r="S68" s="2495"/>
      <c r="T68" s="2495"/>
      <c r="U68" s="2495"/>
      <c r="V68" s="2495"/>
      <c r="W68" s="2495"/>
      <c r="X68" s="2501"/>
      <c r="Y68" s="2501"/>
      <c r="Z68" s="2501"/>
      <c r="AA68" s="2501"/>
      <c r="AB68" s="2501"/>
      <c r="AC68" s="2501"/>
      <c r="AD68" s="2501"/>
      <c r="AE68" s="1966"/>
      <c r="AF68" s="1966"/>
      <c r="AG68" s="1966"/>
      <c r="AH68" s="1966"/>
      <c r="AI68" s="1966"/>
    </row>
  </sheetData>
  <sheetProtection selectLockedCells="1" selectUnlockedCells="1"/>
  <mergeCells count="74">
    <mergeCell ref="U53:U54"/>
    <mergeCell ref="A2:AI2"/>
    <mergeCell ref="X43:X44"/>
    <mergeCell ref="Y43:Y44"/>
    <mergeCell ref="Z43:Z44"/>
    <mergeCell ref="AA43:AA44"/>
    <mergeCell ref="AC43:AC44"/>
    <mergeCell ref="S43:S44"/>
    <mergeCell ref="T43:T44"/>
    <mergeCell ref="U43:U44"/>
    <mergeCell ref="V43:V44"/>
    <mergeCell ref="Z22:AA23"/>
    <mergeCell ref="AC22:AC23"/>
    <mergeCell ref="B43:C44"/>
    <mergeCell ref="D43:D44"/>
    <mergeCell ref="E43:E44"/>
    <mergeCell ref="F43:F44"/>
    <mergeCell ref="G43:G44"/>
    <mergeCell ref="H43:H44"/>
    <mergeCell ref="I43:I44"/>
    <mergeCell ref="J43:J44"/>
    <mergeCell ref="K43:K44"/>
    <mergeCell ref="L43:L44"/>
    <mergeCell ref="N43:N44"/>
    <mergeCell ref="O43:O44"/>
    <mergeCell ref="P43:P44"/>
    <mergeCell ref="X38:X39"/>
    <mergeCell ref="Y38:Y39"/>
    <mergeCell ref="Z38:Z39"/>
    <mergeCell ref="AA38:AA39"/>
    <mergeCell ref="AC38:AC39"/>
    <mergeCell ref="B38:C39"/>
    <mergeCell ref="N38:N39"/>
    <mergeCell ref="O38:O39"/>
    <mergeCell ref="P38:P39"/>
    <mergeCell ref="Q38:Q39"/>
    <mergeCell ref="AD22:AD23"/>
    <mergeCell ref="AE22:AH23"/>
    <mergeCell ref="D38:D39"/>
    <mergeCell ref="E38:E39"/>
    <mergeCell ref="F38:F39"/>
    <mergeCell ref="G38:G39"/>
    <mergeCell ref="H38:H39"/>
    <mergeCell ref="I38:I39"/>
    <mergeCell ref="K38:K39"/>
    <mergeCell ref="J38:J39"/>
    <mergeCell ref="L38:L39"/>
    <mergeCell ref="S38:S39"/>
    <mergeCell ref="T38:T39"/>
    <mergeCell ref="U38:U39"/>
    <mergeCell ref="D22:D23"/>
    <mergeCell ref="E22:E23"/>
    <mergeCell ref="Q22:Q23"/>
    <mergeCell ref="S22:S23"/>
    <mergeCell ref="W22:W23"/>
    <mergeCell ref="T22:T23"/>
    <mergeCell ref="U22:U23"/>
    <mergeCell ref="V22:V23"/>
    <mergeCell ref="Q43:Q44"/>
    <mergeCell ref="A1:AI1"/>
    <mergeCell ref="F22:F23"/>
    <mergeCell ref="G22:G23"/>
    <mergeCell ref="I22:I23"/>
    <mergeCell ref="J22:J23"/>
    <mergeCell ref="L22:L23"/>
    <mergeCell ref="M22:M23"/>
    <mergeCell ref="N22:N23"/>
    <mergeCell ref="Y22:Y23"/>
    <mergeCell ref="X22:X23"/>
    <mergeCell ref="V38:V39"/>
    <mergeCell ref="O22:O23"/>
    <mergeCell ref="R22:R23"/>
    <mergeCell ref="H22:H23"/>
    <mergeCell ref="K22:K23"/>
  </mergeCells>
  <printOptions horizontalCentered="1" verticalCentered="1"/>
  <pageMargins left="0" right="0" top="0.31496062992126" bottom="0.31496062992126" header="0.511811023622047" footer="0.511811023622047"/>
  <pageSetup paperSize="9" scale="79" firstPageNumber="2" orientation="portrait" useFirstPageNumber="1"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J77"/>
  <sheetViews>
    <sheetView showGridLines="0" view="pageBreakPreview" zoomScaleNormal="100" workbookViewId="0">
      <selection activeCell="U46" sqref="U46:W48"/>
    </sheetView>
  </sheetViews>
  <sheetFormatPr defaultColWidth="9.140625" defaultRowHeight="11.25"/>
  <cols>
    <col min="1" max="1" width="2.5703125" style="925" customWidth="1"/>
    <col min="2" max="2" width="2.85546875" style="925" customWidth="1"/>
    <col min="3" max="3" width="4.5703125" style="925" customWidth="1"/>
    <col min="4" max="4" width="3.28515625" style="925" customWidth="1"/>
    <col min="5" max="6" width="4.85546875" style="925" customWidth="1"/>
    <col min="7" max="7" width="4" style="925" customWidth="1"/>
    <col min="8" max="8" width="5.5703125" style="925" customWidth="1"/>
    <col min="9" max="9" width="2.7109375" style="925" customWidth="1"/>
    <col min="10" max="10" width="4.7109375" style="925" customWidth="1"/>
    <col min="11" max="11" width="4.5703125" style="925" customWidth="1"/>
    <col min="12" max="12" width="4.85546875" style="925" customWidth="1"/>
    <col min="13" max="15" width="4.7109375" style="925" customWidth="1"/>
    <col min="16" max="16" width="5.7109375" style="925" customWidth="1"/>
    <col min="17" max="20" width="4.7109375" style="925" customWidth="1"/>
    <col min="21" max="22" width="7.7109375" style="925" customWidth="1"/>
    <col min="23" max="23" width="8.42578125" style="925" customWidth="1"/>
    <col min="24" max="24" width="2.7109375" style="925" customWidth="1"/>
    <col min="25" max="25" width="4.28515625" style="925" customWidth="1"/>
    <col min="26" max="32" width="3.7109375" style="925" customWidth="1"/>
    <col min="33" max="16384" width="9.140625" style="925"/>
  </cols>
  <sheetData>
    <row r="1" spans="1:36" ht="12.95" customHeight="1">
      <c r="A1" s="1059"/>
      <c r="B1" s="1060"/>
      <c r="C1" s="1060"/>
      <c r="D1" s="1060"/>
      <c r="E1" s="1060"/>
      <c r="F1" s="1060"/>
      <c r="G1" s="1061"/>
      <c r="H1" s="1061"/>
      <c r="I1" s="1061"/>
      <c r="J1" s="1060"/>
      <c r="K1" s="1060"/>
      <c r="L1" s="1092"/>
      <c r="M1" s="1093"/>
      <c r="N1" s="1093"/>
      <c r="O1" s="1093"/>
      <c r="P1" s="1093"/>
      <c r="Q1" s="1105"/>
      <c r="R1" s="1106"/>
      <c r="S1" s="1106"/>
      <c r="T1" s="1106"/>
      <c r="U1" s="1107"/>
      <c r="V1" s="1093"/>
      <c r="W1" s="1093"/>
      <c r="X1" s="4606" t="s">
        <v>1291</v>
      </c>
      <c r="Y1" s="4607"/>
      <c r="Z1" s="4607"/>
      <c r="AA1" s="4607"/>
      <c r="AB1" s="4607"/>
      <c r="AC1" s="4607"/>
      <c r="AD1" s="4607"/>
      <c r="AE1" s="4607"/>
      <c r="AF1" s="4608"/>
    </row>
    <row r="2" spans="1:36" ht="15" customHeight="1">
      <c r="A2" s="1062"/>
      <c r="B2" s="372"/>
      <c r="C2" s="46"/>
      <c r="D2" s="46"/>
      <c r="E2" s="1063" t="s">
        <v>1292</v>
      </c>
      <c r="H2" s="375"/>
      <c r="I2" s="935"/>
      <c r="J2" s="961"/>
      <c r="K2" s="961"/>
      <c r="L2" s="1094"/>
      <c r="M2" s="977"/>
      <c r="N2" s="977"/>
      <c r="O2" s="977"/>
      <c r="P2" s="977"/>
      <c r="Q2" s="1108"/>
      <c r="R2" s="977"/>
      <c r="S2" s="977"/>
      <c r="T2" s="977"/>
      <c r="U2" s="1108"/>
      <c r="V2" s="977"/>
      <c r="W2" s="977"/>
      <c r="X2" s="4609"/>
      <c r="Y2" s="4610"/>
      <c r="Z2" s="4610"/>
      <c r="AA2" s="4610"/>
      <c r="AB2" s="4610"/>
      <c r="AC2" s="4610"/>
      <c r="AD2" s="4610"/>
      <c r="AE2" s="4610"/>
      <c r="AF2" s="4611"/>
    </row>
    <row r="3" spans="1:36" ht="15" customHeight="1">
      <c r="A3" s="1064"/>
      <c r="B3" s="931"/>
      <c r="C3" s="356"/>
      <c r="D3" s="356"/>
      <c r="E3" s="1065" t="s">
        <v>1293</v>
      </c>
      <c r="F3" s="1066"/>
      <c r="H3" s="933"/>
      <c r="I3" s="1095"/>
      <c r="J3" s="1096"/>
      <c r="K3" s="1096"/>
      <c r="L3" s="1097"/>
      <c r="M3" s="4482" t="s">
        <v>1294</v>
      </c>
      <c r="N3" s="4483"/>
      <c r="O3" s="4483"/>
      <c r="P3" s="4484"/>
      <c r="Q3" s="4485" t="s">
        <v>1123</v>
      </c>
      <c r="R3" s="4486"/>
      <c r="S3" s="4486"/>
      <c r="T3" s="4487"/>
      <c r="U3" s="4485" t="s">
        <v>1295</v>
      </c>
      <c r="V3" s="4486"/>
      <c r="W3" s="4487"/>
      <c r="X3" s="4488" t="s">
        <v>1296</v>
      </c>
      <c r="Y3" s="4489"/>
      <c r="Z3" s="1075"/>
      <c r="AA3" s="1075"/>
      <c r="AB3" s="1075"/>
      <c r="AC3" s="1075"/>
      <c r="AD3" s="1075"/>
      <c r="AE3" s="1075"/>
      <c r="AF3" s="1110"/>
      <c r="AG3" s="990"/>
      <c r="AH3" s="990"/>
      <c r="AI3" s="990"/>
      <c r="AJ3" s="990"/>
    </row>
    <row r="4" spans="1:36" ht="12" customHeight="1">
      <c r="A4" s="1062"/>
      <c r="B4" s="372"/>
      <c r="C4" s="46"/>
      <c r="D4" s="46"/>
      <c r="G4" s="935"/>
      <c r="H4" s="375"/>
      <c r="I4" s="935"/>
      <c r="J4" s="961"/>
      <c r="K4" s="961"/>
      <c r="L4" s="1094"/>
      <c r="M4" s="4490" t="s">
        <v>1297</v>
      </c>
      <c r="N4" s="4491"/>
      <c r="O4" s="4491"/>
      <c r="P4" s="4492"/>
      <c r="Q4" s="4485" t="s">
        <v>1298</v>
      </c>
      <c r="R4" s="4486"/>
      <c r="S4" s="4486"/>
      <c r="T4" s="4487"/>
      <c r="U4" s="4493" t="s">
        <v>1299</v>
      </c>
      <c r="V4" s="4494"/>
      <c r="W4" s="4492"/>
      <c r="X4" s="4493" t="s">
        <v>1300</v>
      </c>
      <c r="Y4" s="3173"/>
      <c r="Z4" s="1109"/>
      <c r="AA4" s="921"/>
      <c r="AB4" s="921"/>
      <c r="AC4" s="921"/>
      <c r="AD4" s="921"/>
      <c r="AE4" s="921"/>
      <c r="AF4" s="1111"/>
    </row>
    <row r="5" spans="1:36" ht="13.5" customHeight="1">
      <c r="A5" s="1062"/>
      <c r="B5" s="372"/>
      <c r="C5" s="46"/>
      <c r="D5" s="46"/>
      <c r="E5" s="977"/>
      <c r="F5" s="977"/>
      <c r="G5" s="921"/>
      <c r="H5" s="1067"/>
      <c r="I5" s="4495"/>
      <c r="J5" s="4495"/>
      <c r="K5" s="4495"/>
      <c r="L5" s="1099"/>
      <c r="M5" s="4482" t="s">
        <v>1301</v>
      </c>
      <c r="N5" s="4483"/>
      <c r="O5" s="4483"/>
      <c r="P5" s="4484"/>
      <c r="Q5" s="4496" t="s">
        <v>1302</v>
      </c>
      <c r="R5" s="4483"/>
      <c r="S5" s="4483"/>
      <c r="T5" s="4484"/>
      <c r="U5" s="4497" t="s">
        <v>1303</v>
      </c>
      <c r="V5" s="4498"/>
      <c r="W5" s="4499"/>
      <c r="X5" s="4500" t="s">
        <v>1266</v>
      </c>
      <c r="Y5" s="4501"/>
      <c r="Z5" s="4502" t="s">
        <v>1304</v>
      </c>
      <c r="AA5" s="4503"/>
      <c r="AB5" s="4503"/>
      <c r="AC5" s="4503"/>
      <c r="AD5" s="4503"/>
      <c r="AE5" s="4503"/>
      <c r="AF5" s="4504"/>
    </row>
    <row r="6" spans="1:36" ht="12" customHeight="1">
      <c r="A6" s="1068"/>
      <c r="B6" s="921"/>
      <c r="C6" s="921"/>
      <c r="D6" s="921"/>
      <c r="E6" s="921"/>
      <c r="F6" s="921"/>
      <c r="G6" s="921"/>
      <c r="H6" s="921"/>
      <c r="I6" s="921"/>
      <c r="J6" s="921"/>
      <c r="K6" s="921"/>
      <c r="L6" s="1100"/>
      <c r="M6" s="4496" t="s">
        <v>1305</v>
      </c>
      <c r="N6" s="4505"/>
      <c r="O6" s="4505"/>
      <c r="P6" s="4484"/>
      <c r="Q6" s="1108"/>
      <c r="R6" s="977"/>
      <c r="S6" s="977"/>
      <c r="T6" s="977"/>
      <c r="U6" s="4506" t="s">
        <v>573</v>
      </c>
      <c r="V6" s="4500"/>
      <c r="W6" s="4507"/>
      <c r="X6" s="4508" t="s">
        <v>1269</v>
      </c>
      <c r="Y6" s="3173"/>
      <c r="Z6" s="4509" t="s">
        <v>1273</v>
      </c>
      <c r="AA6" s="4510"/>
      <c r="AB6" s="4510"/>
      <c r="AC6" s="4510"/>
      <c r="AD6" s="4510"/>
      <c r="AE6" s="4510"/>
      <c r="AF6" s="4511"/>
    </row>
    <row r="7" spans="1:36" ht="12" customHeight="1">
      <c r="A7" s="1068"/>
      <c r="B7" s="4512" t="s">
        <v>1306</v>
      </c>
      <c r="C7" s="4512"/>
      <c r="D7" s="4512"/>
      <c r="E7" s="4512"/>
      <c r="F7" s="4512"/>
      <c r="G7" s="4512"/>
      <c r="H7" s="4512"/>
      <c r="I7" s="4512"/>
      <c r="J7" s="4512"/>
      <c r="K7" s="4512"/>
      <c r="L7" s="4512"/>
      <c r="M7"/>
      <c r="N7"/>
      <c r="O7"/>
      <c r="P7"/>
      <c r="Q7" s="1108"/>
      <c r="R7" s="977"/>
      <c r="S7" s="977"/>
      <c r="T7" s="977"/>
      <c r="U7" s="1109"/>
      <c r="V7" s="921"/>
      <c r="W7" s="1099"/>
      <c r="X7" s="4508" t="s">
        <v>1275</v>
      </c>
      <c r="Y7" s="3188"/>
      <c r="Z7" s="1098"/>
      <c r="AA7" s="1098"/>
      <c r="AB7" s="1098"/>
      <c r="AC7" s="1098"/>
      <c r="AD7" s="1098"/>
      <c r="AE7" s="1098"/>
      <c r="AF7" s="1112"/>
    </row>
    <row r="8" spans="1:36" ht="12" customHeight="1">
      <c r="A8" s="1068"/>
      <c r="B8" s="938" t="s">
        <v>1307</v>
      </c>
      <c r="C8" s="1070"/>
      <c r="D8" s="1070"/>
      <c r="E8" s="1070"/>
      <c r="F8" s="1070"/>
      <c r="G8" s="1070"/>
      <c r="H8" s="1070"/>
      <c r="I8" s="1070"/>
      <c r="J8" s="1070"/>
      <c r="K8" s="1070"/>
      <c r="L8" s="1069"/>
      <c r="M8"/>
      <c r="N8"/>
      <c r="O8"/>
      <c r="P8"/>
      <c r="Q8" s="1108"/>
      <c r="R8" s="977"/>
      <c r="S8" s="977"/>
      <c r="T8" s="977"/>
      <c r="U8" s="4513"/>
      <c r="V8" s="4514"/>
      <c r="W8" s="4515"/>
      <c r="X8" s="4516" t="s">
        <v>1308</v>
      </c>
      <c r="Y8" s="4517"/>
      <c r="Z8" s="1113"/>
      <c r="AA8" s="1114"/>
      <c r="AB8" s="1114"/>
      <c r="AC8" s="1114"/>
      <c r="AD8" s="1114"/>
      <c r="AE8" s="1114"/>
      <c r="AF8" s="1115"/>
    </row>
    <row r="9" spans="1:36" ht="12" customHeight="1">
      <c r="A9" s="4518"/>
      <c r="B9" s="4519"/>
      <c r="C9" s="4519"/>
      <c r="D9" s="4519"/>
      <c r="E9" s="4519"/>
      <c r="F9" s="4519"/>
      <c r="G9" s="4519"/>
      <c r="H9" s="4519"/>
      <c r="I9" s="4519"/>
      <c r="J9" s="4519"/>
      <c r="K9" s="1101"/>
      <c r="L9" s="1102"/>
      <c r="M9"/>
      <c r="N9"/>
      <c r="O9"/>
      <c r="P9"/>
      <c r="Q9" s="4520">
        <v>1401</v>
      </c>
      <c r="R9" s="4521"/>
      <c r="S9" s="4521"/>
      <c r="T9" s="4521"/>
      <c r="U9" s="4522">
        <v>1402</v>
      </c>
      <c r="V9" s="4522"/>
      <c r="W9" s="4522"/>
      <c r="X9" s="4523">
        <v>1403</v>
      </c>
      <c r="Y9" s="4521"/>
      <c r="Z9" s="4524">
        <v>1404</v>
      </c>
      <c r="AA9" s="4524"/>
      <c r="AB9" s="4524"/>
      <c r="AC9" s="4524"/>
      <c r="AD9" s="4524"/>
      <c r="AE9" s="4524"/>
      <c r="AF9" s="4525"/>
      <c r="AG9" s="919"/>
      <c r="AH9" s="919"/>
      <c r="AI9" s="919"/>
    </row>
    <row r="10" spans="1:36" s="919" customFormat="1" ht="19.5" customHeight="1">
      <c r="A10" s="4612"/>
      <c r="B10" s="4613"/>
      <c r="C10" s="4613"/>
      <c r="D10" s="4613"/>
      <c r="E10" s="4613"/>
      <c r="F10" s="4613"/>
      <c r="G10" s="4613"/>
      <c r="H10" s="4613"/>
      <c r="I10" s="4613"/>
      <c r="J10" s="4613"/>
      <c r="K10" s="4614"/>
      <c r="L10" s="1103"/>
      <c r="M10" s="4618"/>
      <c r="N10" s="4618"/>
      <c r="O10" s="4618"/>
      <c r="P10" s="4618"/>
      <c r="Q10" s="4526"/>
      <c r="R10" s="4527"/>
      <c r="S10" s="4527"/>
      <c r="T10" s="4528"/>
      <c r="U10" s="4529"/>
      <c r="V10" s="4530"/>
      <c r="W10" s="4531"/>
      <c r="X10" s="4532"/>
      <c r="Y10" s="4533"/>
      <c r="Z10" s="4534"/>
      <c r="AA10" s="4535"/>
      <c r="AB10" s="4535"/>
      <c r="AC10" s="4535"/>
      <c r="AD10" s="4535"/>
      <c r="AE10" s="4535"/>
      <c r="AF10" s="4536"/>
    </row>
    <row r="11" spans="1:36" s="919" customFormat="1" ht="19.5" customHeight="1">
      <c r="A11" s="4615"/>
      <c r="B11" s="4616"/>
      <c r="C11" s="4616"/>
      <c r="D11" s="4616"/>
      <c r="E11" s="4616"/>
      <c r="F11" s="4616"/>
      <c r="G11" s="4616"/>
      <c r="H11" s="4616"/>
      <c r="I11" s="4616"/>
      <c r="J11" s="4616"/>
      <c r="K11" s="4617"/>
      <c r="L11" s="2703" t="s">
        <v>338</v>
      </c>
      <c r="M11" s="4618"/>
      <c r="N11" s="4618"/>
      <c r="O11" s="4618"/>
      <c r="P11" s="4618"/>
      <c r="Q11" s="4537"/>
      <c r="R11" s="4538"/>
      <c r="S11" s="4538"/>
      <c r="T11" s="4539"/>
      <c r="U11" s="4537"/>
      <c r="V11" s="4538"/>
      <c r="W11" s="4539"/>
      <c r="X11" s="4540"/>
      <c r="Y11" s="4541"/>
      <c r="Z11" s="4542"/>
      <c r="AA11" s="4543"/>
      <c r="AB11" s="4543"/>
      <c r="AC11" s="4543"/>
      <c r="AD11" s="4543"/>
      <c r="AE11" s="4543"/>
      <c r="AF11" s="4544"/>
    </row>
    <row r="12" spans="1:36" s="919" customFormat="1" ht="19.5" customHeight="1">
      <c r="A12" s="4612"/>
      <c r="B12" s="4613"/>
      <c r="C12" s="4613"/>
      <c r="D12" s="4613"/>
      <c r="E12" s="4613"/>
      <c r="F12" s="4613"/>
      <c r="G12" s="4613"/>
      <c r="H12" s="4613"/>
      <c r="I12" s="4613"/>
      <c r="J12" s="4613"/>
      <c r="K12" s="4614"/>
      <c r="L12" s="1103"/>
      <c r="M12" s="4618" t="s">
        <v>1309</v>
      </c>
      <c r="N12" s="4618"/>
      <c r="O12" s="4618"/>
      <c r="P12" s="4618"/>
      <c r="Q12" s="4545"/>
      <c r="R12" s="4546"/>
      <c r="S12" s="4546"/>
      <c r="T12" s="4547"/>
      <c r="U12" s="4545"/>
      <c r="V12" s="4546"/>
      <c r="W12" s="4547"/>
      <c r="X12" s="4548"/>
      <c r="Y12" s="4549"/>
      <c r="Z12" s="4545"/>
      <c r="AA12" s="4546"/>
      <c r="AB12" s="4546"/>
      <c r="AC12" s="4546"/>
      <c r="AD12" s="4546"/>
      <c r="AE12" s="4546"/>
      <c r="AF12" s="4547"/>
    </row>
    <row r="13" spans="1:36" s="919" customFormat="1" ht="19.5" customHeight="1">
      <c r="A13" s="4615"/>
      <c r="B13" s="4616"/>
      <c r="C13" s="4616"/>
      <c r="D13" s="4616"/>
      <c r="E13" s="4616"/>
      <c r="F13" s="4616"/>
      <c r="G13" s="4616"/>
      <c r="H13" s="4616"/>
      <c r="I13" s="4616"/>
      <c r="J13" s="4616"/>
      <c r="K13" s="4617"/>
      <c r="L13" s="2703" t="s">
        <v>340</v>
      </c>
      <c r="M13" s="4618"/>
      <c r="N13" s="4618"/>
      <c r="O13" s="4618"/>
      <c r="P13" s="4618"/>
      <c r="Q13" s="4537"/>
      <c r="R13" s="4538"/>
      <c r="S13" s="4538"/>
      <c r="T13" s="4539"/>
      <c r="U13" s="4537"/>
      <c r="V13" s="4538"/>
      <c r="W13" s="4550"/>
      <c r="X13" s="4551"/>
      <c r="Y13" s="4551"/>
      <c r="Z13" s="4542"/>
      <c r="AA13" s="4543"/>
      <c r="AB13" s="4543"/>
      <c r="AC13" s="4543"/>
      <c r="AD13" s="4543"/>
      <c r="AE13" s="4543"/>
      <c r="AF13" s="4544"/>
    </row>
    <row r="14" spans="1:36" s="919" customFormat="1" ht="20.100000000000001" customHeight="1">
      <c r="A14" s="4612"/>
      <c r="B14" s="4613"/>
      <c r="C14" s="4613"/>
      <c r="D14" s="4613"/>
      <c r="E14" s="4613"/>
      <c r="F14" s="4613"/>
      <c r="G14" s="4613"/>
      <c r="H14" s="4613"/>
      <c r="I14" s="4613"/>
      <c r="J14" s="4613"/>
      <c r="K14" s="4614"/>
      <c r="L14" s="1103"/>
      <c r="M14" s="4618"/>
      <c r="N14" s="4618"/>
      <c r="O14" s="4618"/>
      <c r="P14" s="4618"/>
      <c r="Q14" s="4545"/>
      <c r="R14" s="4546"/>
      <c r="S14" s="4546"/>
      <c r="T14" s="4547"/>
      <c r="U14" s="4545"/>
      <c r="V14" s="4546"/>
      <c r="W14" s="4547"/>
      <c r="X14" s="4548"/>
      <c r="Y14" s="4549"/>
      <c r="Z14" s="4545"/>
      <c r="AA14" s="4546"/>
      <c r="AB14" s="4546"/>
      <c r="AC14" s="4546"/>
      <c r="AD14" s="4546"/>
      <c r="AE14" s="4546"/>
      <c r="AF14" s="4547"/>
    </row>
    <row r="15" spans="1:36" s="919" customFormat="1" ht="20.100000000000001" customHeight="1">
      <c r="A15" s="4615"/>
      <c r="B15" s="4616"/>
      <c r="C15" s="4616"/>
      <c r="D15" s="4616"/>
      <c r="E15" s="4616"/>
      <c r="F15" s="4616"/>
      <c r="G15" s="4616"/>
      <c r="H15" s="4616"/>
      <c r="I15" s="4616"/>
      <c r="J15" s="4616"/>
      <c r="K15" s="4617"/>
      <c r="L15" s="2703" t="s">
        <v>364</v>
      </c>
      <c r="M15" s="4618"/>
      <c r="N15" s="4618"/>
      <c r="O15" s="4618"/>
      <c r="P15" s="4618"/>
      <c r="Q15" s="4537"/>
      <c r="R15" s="4538"/>
      <c r="S15" s="4538"/>
      <c r="T15" s="4550"/>
      <c r="U15" s="4537"/>
      <c r="V15" s="4538"/>
      <c r="W15" s="4550"/>
      <c r="X15" s="4540"/>
      <c r="Y15" s="4552"/>
      <c r="Z15" s="4542"/>
      <c r="AA15" s="4543"/>
      <c r="AB15" s="4543"/>
      <c r="AC15" s="4543"/>
      <c r="AD15" s="4543"/>
      <c r="AE15" s="4543"/>
      <c r="AF15" s="4544"/>
    </row>
    <row r="16" spans="1:36" s="919" customFormat="1" ht="20.100000000000001" customHeight="1">
      <c r="A16" s="4612"/>
      <c r="B16" s="4613"/>
      <c r="C16" s="4613"/>
      <c r="D16" s="4613"/>
      <c r="E16" s="4613"/>
      <c r="F16" s="4613"/>
      <c r="G16" s="4613"/>
      <c r="H16" s="4613"/>
      <c r="I16" s="4613"/>
      <c r="J16" s="4613"/>
      <c r="K16" s="4614"/>
      <c r="L16" s="1103"/>
      <c r="M16" s="4618"/>
      <c r="N16" s="4618"/>
      <c r="O16" s="4618"/>
      <c r="P16" s="4618"/>
      <c r="Q16" s="4545"/>
      <c r="R16" s="4546"/>
      <c r="S16" s="4546"/>
      <c r="T16" s="4547"/>
      <c r="U16" s="4553"/>
      <c r="V16" s="4554"/>
      <c r="W16" s="4555"/>
      <c r="X16" s="4556"/>
      <c r="Y16" s="4557"/>
      <c r="Z16" s="4553"/>
      <c r="AA16" s="4554"/>
      <c r="AB16" s="4554"/>
      <c r="AC16" s="4554"/>
      <c r="AD16" s="4554"/>
      <c r="AE16" s="4554"/>
      <c r="AF16" s="4555"/>
    </row>
    <row r="17" spans="1:32" s="919" customFormat="1" ht="20.100000000000001" customHeight="1">
      <c r="A17" s="4615"/>
      <c r="B17" s="4616"/>
      <c r="C17" s="4616"/>
      <c r="D17" s="4616"/>
      <c r="E17" s="4616"/>
      <c r="F17" s="4616"/>
      <c r="G17" s="4616"/>
      <c r="H17" s="4616"/>
      <c r="I17" s="4616"/>
      <c r="J17" s="4616"/>
      <c r="K17" s="4617"/>
      <c r="L17" s="2703" t="s">
        <v>366</v>
      </c>
      <c r="M17" s="4618"/>
      <c r="N17" s="4618"/>
      <c r="O17" s="4618"/>
      <c r="P17" s="4618"/>
      <c r="Q17" s="4537"/>
      <c r="R17" s="4538"/>
      <c r="S17" s="4538"/>
      <c r="T17" s="4539"/>
      <c r="U17" s="4537"/>
      <c r="V17" s="4538"/>
      <c r="W17" s="4539"/>
      <c r="X17" s="4540"/>
      <c r="Y17" s="4541"/>
      <c r="Z17" s="4542"/>
      <c r="AA17" s="4543"/>
      <c r="AB17" s="4543"/>
      <c r="AC17" s="4543"/>
      <c r="AD17" s="4543"/>
      <c r="AE17" s="4543"/>
      <c r="AF17" s="4544"/>
    </row>
    <row r="18" spans="1:32" s="919" customFormat="1" ht="20.100000000000001" customHeight="1">
      <c r="A18" s="4612"/>
      <c r="B18" s="4613"/>
      <c r="C18" s="4613"/>
      <c r="D18" s="4613"/>
      <c r="E18" s="4613"/>
      <c r="F18" s="4613"/>
      <c r="G18" s="4613"/>
      <c r="H18" s="4613"/>
      <c r="I18" s="4613"/>
      <c r="J18" s="4613"/>
      <c r="K18" s="4614"/>
      <c r="L18" s="1103"/>
      <c r="M18" s="4618"/>
      <c r="N18" s="4618"/>
      <c r="O18" s="4618"/>
      <c r="P18" s="4618"/>
      <c r="Q18" s="4545"/>
      <c r="R18" s="4546"/>
      <c r="S18" s="4546"/>
      <c r="T18" s="4547"/>
      <c r="U18" s="4553"/>
      <c r="V18" s="4554"/>
      <c r="W18" s="4555"/>
      <c r="X18" s="4556"/>
      <c r="Y18" s="4557"/>
      <c r="Z18" s="4553"/>
      <c r="AA18" s="4554"/>
      <c r="AB18" s="4554"/>
      <c r="AC18" s="4554"/>
      <c r="AD18" s="4554"/>
      <c r="AE18" s="4554"/>
      <c r="AF18" s="4555"/>
    </row>
    <row r="19" spans="1:32" s="919" customFormat="1" ht="20.100000000000001" customHeight="1">
      <c r="A19" s="4615"/>
      <c r="B19" s="4616"/>
      <c r="C19" s="4616"/>
      <c r="D19" s="4616"/>
      <c r="E19" s="4616"/>
      <c r="F19" s="4616"/>
      <c r="G19" s="4616"/>
      <c r="H19" s="4616"/>
      <c r="I19" s="4616"/>
      <c r="J19" s="4616"/>
      <c r="K19" s="4617"/>
      <c r="L19" s="2703" t="s">
        <v>368</v>
      </c>
      <c r="M19" s="4618"/>
      <c r="N19" s="4618"/>
      <c r="O19" s="4618"/>
      <c r="P19" s="4618"/>
      <c r="Q19" s="4537"/>
      <c r="R19" s="4538"/>
      <c r="S19" s="4538"/>
      <c r="T19" s="4550"/>
      <c r="U19" s="4537"/>
      <c r="V19" s="4538"/>
      <c r="W19" s="4550"/>
      <c r="X19" s="4540"/>
      <c r="Y19" s="4552"/>
      <c r="Z19" s="4542"/>
      <c r="AA19" s="4543"/>
      <c r="AB19" s="4543"/>
      <c r="AC19" s="4543"/>
      <c r="AD19" s="4543"/>
      <c r="AE19" s="4543"/>
      <c r="AF19" s="4544"/>
    </row>
    <row r="20" spans="1:32" s="919" customFormat="1" ht="20.100000000000001" customHeight="1">
      <c r="A20" s="4612"/>
      <c r="B20" s="4613"/>
      <c r="C20" s="4613"/>
      <c r="D20" s="4613"/>
      <c r="E20" s="4613"/>
      <c r="F20" s="4613"/>
      <c r="G20" s="4613"/>
      <c r="H20" s="4613"/>
      <c r="I20" s="4613"/>
      <c r="J20" s="4613"/>
      <c r="K20" s="4614"/>
      <c r="L20" s="1103"/>
      <c r="M20" s="4618"/>
      <c r="N20" s="4618"/>
      <c r="O20" s="4618"/>
      <c r="P20" s="4618"/>
      <c r="Q20" s="4545"/>
      <c r="R20" s="4546"/>
      <c r="S20" s="4546"/>
      <c r="T20" s="4547"/>
      <c r="U20" s="4553"/>
      <c r="V20" s="4554"/>
      <c r="W20" s="4555"/>
      <c r="X20" s="4556"/>
      <c r="Y20" s="4557"/>
      <c r="Z20" s="4553"/>
      <c r="AA20" s="4554"/>
      <c r="AB20" s="4554"/>
      <c r="AC20" s="4554"/>
      <c r="AD20" s="4554"/>
      <c r="AE20" s="4554"/>
      <c r="AF20" s="4555"/>
    </row>
    <row r="21" spans="1:32" s="919" customFormat="1" ht="20.100000000000001" customHeight="1">
      <c r="A21" s="4615"/>
      <c r="B21" s="4616"/>
      <c r="C21" s="4616"/>
      <c r="D21" s="4616"/>
      <c r="E21" s="4616"/>
      <c r="F21" s="4616"/>
      <c r="G21" s="4616"/>
      <c r="H21" s="4616"/>
      <c r="I21" s="4616"/>
      <c r="J21" s="4616"/>
      <c r="K21" s="4617"/>
      <c r="L21" s="2703" t="s">
        <v>120</v>
      </c>
      <c r="M21" s="4618"/>
      <c r="N21" s="4618"/>
      <c r="O21" s="4618"/>
      <c r="P21" s="4618"/>
      <c r="Q21" s="4537"/>
      <c r="R21" s="4538"/>
      <c r="S21" s="4538"/>
      <c r="T21" s="4539"/>
      <c r="U21" s="4537"/>
      <c r="V21" s="4538"/>
      <c r="W21" s="4539"/>
      <c r="X21" s="4540"/>
      <c r="Y21" s="4541"/>
      <c r="Z21" s="4542"/>
      <c r="AA21" s="4543"/>
      <c r="AB21" s="4543"/>
      <c r="AC21" s="4543"/>
      <c r="AD21" s="4543"/>
      <c r="AE21" s="4543"/>
      <c r="AF21" s="4544"/>
    </row>
    <row r="22" spans="1:32" s="919" customFormat="1" ht="23.25" customHeight="1">
      <c r="A22" s="4612"/>
      <c r="B22" s="4613"/>
      <c r="C22" s="4613"/>
      <c r="D22" s="4613"/>
      <c r="E22" s="4613"/>
      <c r="F22" s="4613"/>
      <c r="G22" s="4613"/>
      <c r="H22" s="4613"/>
      <c r="I22" s="4613"/>
      <c r="J22" s="4613"/>
      <c r="K22" s="4614"/>
      <c r="L22" s="1103"/>
      <c r="M22" s="4618"/>
      <c r="N22" s="4618"/>
      <c r="O22" s="4618"/>
      <c r="P22" s="4618"/>
      <c r="Q22" s="4545"/>
      <c r="R22" s="4546"/>
      <c r="S22" s="4546"/>
      <c r="T22" s="4547"/>
      <c r="U22" s="4553"/>
      <c r="V22" s="4554"/>
      <c r="W22" s="4555"/>
      <c r="X22" s="4556"/>
      <c r="Y22" s="4557"/>
      <c r="Z22" s="4553"/>
      <c r="AA22" s="4554"/>
      <c r="AB22" s="4554"/>
      <c r="AC22" s="4554"/>
      <c r="AD22" s="4554"/>
      <c r="AE22" s="4554"/>
      <c r="AF22" s="4555"/>
    </row>
    <row r="23" spans="1:32" s="919" customFormat="1" ht="23.25" customHeight="1">
      <c r="A23" s="4615"/>
      <c r="B23" s="4616"/>
      <c r="C23" s="4616"/>
      <c r="D23" s="4616"/>
      <c r="E23" s="4616"/>
      <c r="F23" s="4616"/>
      <c r="G23" s="4616"/>
      <c r="H23" s="4616"/>
      <c r="I23" s="4616"/>
      <c r="J23" s="4616"/>
      <c r="K23" s="4617"/>
      <c r="L23" s="2703" t="s">
        <v>124</v>
      </c>
      <c r="M23" s="4618"/>
      <c r="N23" s="4618"/>
      <c r="O23" s="4618"/>
      <c r="P23" s="4618"/>
      <c r="Q23" s="4537"/>
      <c r="R23" s="4538"/>
      <c r="S23" s="4538"/>
      <c r="T23" s="4550"/>
      <c r="U23" s="4537"/>
      <c r="V23" s="4538"/>
      <c r="W23" s="4550"/>
      <c r="X23" s="4540"/>
      <c r="Y23" s="4552"/>
      <c r="Z23" s="4542"/>
      <c r="AA23" s="4543"/>
      <c r="AB23" s="4543"/>
      <c r="AC23" s="4543"/>
      <c r="AD23" s="4543"/>
      <c r="AE23" s="4543"/>
      <c r="AF23" s="4544"/>
    </row>
    <row r="24" spans="1:32" s="919" customFormat="1" ht="20.100000000000001" customHeight="1">
      <c r="A24" s="4612"/>
      <c r="B24" s="4613"/>
      <c r="C24" s="4613"/>
      <c r="D24" s="4613"/>
      <c r="E24" s="4613"/>
      <c r="F24" s="4613"/>
      <c r="G24" s="4613"/>
      <c r="H24" s="4613"/>
      <c r="I24" s="4613"/>
      <c r="J24" s="4613"/>
      <c r="K24" s="4614"/>
      <c r="L24" s="1103"/>
      <c r="M24" s="4618"/>
      <c r="N24" s="4618"/>
      <c r="O24" s="4618"/>
      <c r="P24" s="4618"/>
      <c r="Q24" s="4553"/>
      <c r="R24" s="4554"/>
      <c r="S24" s="4554"/>
      <c r="T24" s="4555"/>
      <c r="U24" s="4553"/>
      <c r="V24" s="4554"/>
      <c r="W24" s="4555"/>
      <c r="X24" s="4556"/>
      <c r="Y24" s="4557"/>
      <c r="Z24" s="4553"/>
      <c r="AA24" s="4554"/>
      <c r="AB24" s="4554"/>
      <c r="AC24" s="4554"/>
      <c r="AD24" s="4554"/>
      <c r="AE24" s="4554"/>
      <c r="AF24" s="4555"/>
    </row>
    <row r="25" spans="1:32" s="919" customFormat="1" ht="20.100000000000001" customHeight="1">
      <c r="A25" s="4615"/>
      <c r="B25" s="4616"/>
      <c r="C25" s="4616"/>
      <c r="D25" s="4616"/>
      <c r="E25" s="4616"/>
      <c r="F25" s="4616"/>
      <c r="G25" s="4616"/>
      <c r="H25" s="4616"/>
      <c r="I25" s="4616"/>
      <c r="J25" s="4616"/>
      <c r="K25" s="4617"/>
      <c r="L25" s="2703" t="s">
        <v>128</v>
      </c>
      <c r="M25" s="4618"/>
      <c r="N25" s="4618"/>
      <c r="O25" s="4618"/>
      <c r="P25" s="4618"/>
      <c r="Q25" s="4537"/>
      <c r="R25" s="4538"/>
      <c r="S25" s="4538"/>
      <c r="T25" s="4539"/>
      <c r="U25" s="4537"/>
      <c r="V25" s="4538"/>
      <c r="W25" s="4550"/>
      <c r="X25" s="4551"/>
      <c r="Y25" s="4551"/>
      <c r="Z25" s="4542"/>
      <c r="AA25" s="4543"/>
      <c r="AB25" s="4543"/>
      <c r="AC25" s="4543"/>
      <c r="AD25" s="4543"/>
      <c r="AE25" s="4543"/>
      <c r="AF25" s="4544"/>
    </row>
    <row r="26" spans="1:32" s="919" customFormat="1" ht="20.100000000000001" customHeight="1">
      <c r="A26" s="4612"/>
      <c r="B26" s="4613"/>
      <c r="C26" s="4613"/>
      <c r="D26" s="4613"/>
      <c r="E26" s="4613"/>
      <c r="F26" s="4613"/>
      <c r="G26" s="4613"/>
      <c r="H26" s="4613"/>
      <c r="I26" s="4613"/>
      <c r="J26" s="4613"/>
      <c r="K26" s="4614"/>
      <c r="L26" s="1103"/>
      <c r="M26" s="4618"/>
      <c r="N26" s="4618"/>
      <c r="O26" s="4618"/>
      <c r="P26" s="4618"/>
      <c r="Q26" s="4553"/>
      <c r="R26" s="4554"/>
      <c r="S26" s="4554"/>
      <c r="T26" s="4555"/>
      <c r="U26" s="4553"/>
      <c r="V26" s="4554"/>
      <c r="W26" s="4555"/>
      <c r="X26" s="4548"/>
      <c r="Y26" s="4549"/>
      <c r="Z26" s="4553"/>
      <c r="AA26" s="4554"/>
      <c r="AB26" s="4554"/>
      <c r="AC26" s="4554"/>
      <c r="AD26" s="4554"/>
      <c r="AE26" s="4554"/>
      <c r="AF26" s="4555"/>
    </row>
    <row r="27" spans="1:32" s="919" customFormat="1" ht="20.100000000000001" customHeight="1">
      <c r="A27" s="4615"/>
      <c r="B27" s="4616"/>
      <c r="C27" s="4616"/>
      <c r="D27" s="4616"/>
      <c r="E27" s="4616"/>
      <c r="F27" s="4616"/>
      <c r="G27" s="4616"/>
      <c r="H27" s="4616"/>
      <c r="I27" s="4616"/>
      <c r="J27" s="4616"/>
      <c r="K27" s="4617"/>
      <c r="L27" s="2703" t="s">
        <v>132</v>
      </c>
      <c r="M27" s="4618"/>
      <c r="N27" s="4618"/>
      <c r="O27" s="4618"/>
      <c r="P27" s="4618"/>
      <c r="Q27" s="4537"/>
      <c r="R27" s="4538"/>
      <c r="S27" s="4538"/>
      <c r="T27" s="4550"/>
      <c r="U27" s="4537"/>
      <c r="V27" s="4538"/>
      <c r="W27" s="4550"/>
      <c r="X27" s="4541"/>
      <c r="Y27" s="4552"/>
      <c r="Z27" s="4558"/>
      <c r="AA27" s="4559"/>
      <c r="AB27" s="4559"/>
      <c r="AC27" s="4559"/>
      <c r="AD27" s="4559"/>
      <c r="AE27" s="4559"/>
      <c r="AF27" s="4560"/>
    </row>
    <row r="28" spans="1:32" s="919" customFormat="1" ht="20.100000000000001" customHeight="1">
      <c r="A28" s="4612"/>
      <c r="B28" s="4613"/>
      <c r="C28" s="4613"/>
      <c r="D28" s="4613"/>
      <c r="E28" s="4613"/>
      <c r="F28" s="4613"/>
      <c r="G28" s="4613"/>
      <c r="H28" s="4613"/>
      <c r="I28" s="4613"/>
      <c r="J28" s="4613"/>
      <c r="K28" s="4614"/>
      <c r="L28" s="1103"/>
      <c r="M28" s="4618"/>
      <c r="N28" s="4618"/>
      <c r="O28" s="4618"/>
      <c r="P28" s="4618"/>
      <c r="Q28" s="4545"/>
      <c r="R28" s="4546"/>
      <c r="S28" s="4546"/>
      <c r="T28" s="4547"/>
      <c r="U28" s="4545"/>
      <c r="V28" s="4546"/>
      <c r="W28" s="4547"/>
      <c r="X28" s="4548"/>
      <c r="Y28" s="4549"/>
      <c r="Z28" s="4545"/>
      <c r="AA28" s="4546"/>
      <c r="AB28" s="4546"/>
      <c r="AC28" s="4546"/>
      <c r="AD28" s="4546"/>
      <c r="AE28" s="4546"/>
      <c r="AF28" s="4547"/>
    </row>
    <row r="29" spans="1:32" s="919" customFormat="1" ht="20.100000000000001" customHeight="1">
      <c r="A29" s="4615"/>
      <c r="B29" s="4616"/>
      <c r="C29" s="4616"/>
      <c r="D29" s="4616"/>
      <c r="E29" s="4616"/>
      <c r="F29" s="4616"/>
      <c r="G29" s="4616"/>
      <c r="H29" s="4616"/>
      <c r="I29" s="4616"/>
      <c r="J29" s="4616"/>
      <c r="K29" s="4617"/>
      <c r="L29" s="2703" t="s">
        <v>136</v>
      </c>
      <c r="M29" s="4618"/>
      <c r="N29" s="4618"/>
      <c r="O29" s="4618"/>
      <c r="P29" s="4618"/>
      <c r="Q29" s="4537"/>
      <c r="R29" s="4538"/>
      <c r="S29" s="4538"/>
      <c r="T29" s="4539"/>
      <c r="U29" s="4537"/>
      <c r="V29" s="4538"/>
      <c r="W29" s="4539"/>
      <c r="X29" s="4540"/>
      <c r="Y29" s="4541"/>
      <c r="Z29" s="4561"/>
      <c r="AA29" s="4562"/>
      <c r="AB29" s="4562"/>
      <c r="AC29" s="4562"/>
      <c r="AD29" s="4562"/>
      <c r="AE29" s="4562"/>
      <c r="AF29" s="4563"/>
    </row>
    <row r="30" spans="1:32" s="919" customFormat="1" ht="20.100000000000001" customHeight="1">
      <c r="A30" s="4612"/>
      <c r="B30" s="4613"/>
      <c r="C30" s="4613"/>
      <c r="D30" s="4613"/>
      <c r="E30" s="4613"/>
      <c r="F30" s="4613"/>
      <c r="G30" s="4613"/>
      <c r="H30" s="4613"/>
      <c r="I30" s="4613"/>
      <c r="J30" s="4613"/>
      <c r="K30" s="4614"/>
      <c r="L30" s="1103"/>
      <c r="M30" s="4618"/>
      <c r="N30" s="4618"/>
      <c r="O30" s="4618"/>
      <c r="P30" s="4618"/>
      <c r="Q30" s="4553"/>
      <c r="R30" s="4554"/>
      <c r="S30" s="4554"/>
      <c r="T30" s="4555"/>
      <c r="U30" s="4545"/>
      <c r="V30" s="4546"/>
      <c r="W30" s="4547"/>
      <c r="X30" s="4556"/>
      <c r="Y30" s="4557"/>
      <c r="Z30" s="4553"/>
      <c r="AA30" s="4554"/>
      <c r="AB30" s="4554"/>
      <c r="AC30" s="4554"/>
      <c r="AD30" s="4554"/>
      <c r="AE30" s="4554"/>
      <c r="AF30" s="4555"/>
    </row>
    <row r="31" spans="1:32" s="919" customFormat="1" ht="20.100000000000001" customHeight="1">
      <c r="A31" s="4615"/>
      <c r="B31" s="4616"/>
      <c r="C31" s="4616"/>
      <c r="D31" s="4616"/>
      <c r="E31" s="4616"/>
      <c r="F31" s="4616"/>
      <c r="G31" s="4616"/>
      <c r="H31" s="4616"/>
      <c r="I31" s="4616"/>
      <c r="J31" s="4616"/>
      <c r="K31" s="4617"/>
      <c r="L31" s="2703" t="s">
        <v>140</v>
      </c>
      <c r="M31" s="4618"/>
      <c r="N31" s="4618"/>
      <c r="O31" s="4618"/>
      <c r="P31" s="4618"/>
      <c r="Q31" s="4537"/>
      <c r="R31" s="4538"/>
      <c r="S31" s="4538"/>
      <c r="T31" s="4550"/>
      <c r="U31" s="4537"/>
      <c r="V31" s="4538"/>
      <c r="W31" s="4550"/>
      <c r="X31" s="4541"/>
      <c r="Y31" s="4552"/>
      <c r="Z31" s="4564"/>
      <c r="AA31" s="4565"/>
      <c r="AB31" s="4565"/>
      <c r="AC31" s="4565"/>
      <c r="AD31" s="4565"/>
      <c r="AE31" s="4565"/>
      <c r="AF31" s="4566"/>
    </row>
    <row r="32" spans="1:32" s="919" customFormat="1" ht="20.100000000000001" customHeight="1">
      <c r="A32" s="4612"/>
      <c r="B32" s="4613"/>
      <c r="C32" s="4613"/>
      <c r="D32" s="4613"/>
      <c r="E32" s="4613"/>
      <c r="F32" s="4613"/>
      <c r="G32" s="4613"/>
      <c r="H32" s="4613"/>
      <c r="I32" s="4613"/>
      <c r="J32" s="4613"/>
      <c r="K32" s="4614"/>
      <c r="L32" s="1103"/>
      <c r="M32" s="4618"/>
      <c r="N32" s="4618"/>
      <c r="O32" s="4618"/>
      <c r="P32" s="4618"/>
      <c r="Q32" s="4545"/>
      <c r="R32" s="4546"/>
      <c r="S32" s="4546"/>
      <c r="T32" s="4547"/>
      <c r="U32" s="4545"/>
      <c r="V32" s="4546"/>
      <c r="W32" s="4547"/>
      <c r="X32" s="4548"/>
      <c r="Y32" s="4549"/>
      <c r="Z32" s="4545"/>
      <c r="AA32" s="4546"/>
      <c r="AB32" s="4546"/>
      <c r="AC32" s="4546"/>
      <c r="AD32" s="4546"/>
      <c r="AE32" s="4546"/>
      <c r="AF32" s="4547"/>
    </row>
    <row r="33" spans="1:33" s="919" customFormat="1" ht="20.100000000000001" customHeight="1">
      <c r="A33" s="4615"/>
      <c r="B33" s="4616"/>
      <c r="C33" s="4616"/>
      <c r="D33" s="4616"/>
      <c r="E33" s="4616"/>
      <c r="F33" s="4616"/>
      <c r="G33" s="4616"/>
      <c r="H33" s="4616"/>
      <c r="I33" s="4616"/>
      <c r="J33" s="4616"/>
      <c r="K33" s="4617"/>
      <c r="L33" s="2703" t="s">
        <v>144</v>
      </c>
      <c r="M33" s="4618"/>
      <c r="N33" s="4618"/>
      <c r="O33" s="4618"/>
      <c r="P33" s="4618"/>
      <c r="Q33" s="4537"/>
      <c r="R33" s="4538"/>
      <c r="S33" s="4538"/>
      <c r="T33" s="4539"/>
      <c r="U33" s="4537"/>
      <c r="V33" s="4538"/>
      <c r="W33" s="4539"/>
      <c r="X33" s="4540"/>
      <c r="Y33" s="4541"/>
      <c r="Z33" s="4561"/>
      <c r="AA33" s="4562"/>
      <c r="AB33" s="4562"/>
      <c r="AC33" s="4562"/>
      <c r="AD33" s="4562"/>
      <c r="AE33" s="4562"/>
      <c r="AF33" s="4563"/>
    </row>
    <row r="34" spans="1:33" s="919" customFormat="1" ht="20.100000000000001" customHeight="1">
      <c r="A34" s="4612"/>
      <c r="B34" s="4613"/>
      <c r="C34" s="4613"/>
      <c r="D34" s="4613"/>
      <c r="E34" s="4613"/>
      <c r="F34" s="4613"/>
      <c r="G34" s="4613"/>
      <c r="H34" s="4613"/>
      <c r="I34" s="4613"/>
      <c r="J34" s="4613"/>
      <c r="K34" s="4614"/>
      <c r="L34" s="1103"/>
      <c r="M34" s="4618"/>
      <c r="N34" s="4618"/>
      <c r="O34" s="4618"/>
      <c r="P34" s="4618"/>
      <c r="Q34" s="4545"/>
      <c r="R34" s="4546"/>
      <c r="S34" s="4546"/>
      <c r="T34" s="4547"/>
      <c r="U34" s="4545"/>
      <c r="V34" s="4546"/>
      <c r="W34" s="4547"/>
      <c r="X34" s="4548"/>
      <c r="Y34" s="4549"/>
      <c r="Z34" s="4545"/>
      <c r="AA34" s="4546"/>
      <c r="AB34" s="4546"/>
      <c r="AC34" s="4546"/>
      <c r="AD34" s="4546"/>
      <c r="AE34" s="4546"/>
      <c r="AF34" s="4547"/>
    </row>
    <row r="35" spans="1:33" s="919" customFormat="1" ht="20.100000000000001" customHeight="1">
      <c r="A35" s="4615"/>
      <c r="B35" s="4616"/>
      <c r="C35" s="4616"/>
      <c r="D35" s="4616"/>
      <c r="E35" s="4616"/>
      <c r="F35" s="4616"/>
      <c r="G35" s="4616"/>
      <c r="H35" s="4616"/>
      <c r="I35" s="4616"/>
      <c r="J35" s="4616"/>
      <c r="K35" s="4617"/>
      <c r="L35" s="2703" t="s">
        <v>619</v>
      </c>
      <c r="M35" s="4618"/>
      <c r="N35" s="4618"/>
      <c r="O35" s="4618"/>
      <c r="P35" s="4618"/>
      <c r="Q35" s="4537"/>
      <c r="R35" s="4538"/>
      <c r="S35" s="4538"/>
      <c r="T35" s="4550"/>
      <c r="U35" s="4537"/>
      <c r="V35" s="4538"/>
      <c r="W35" s="4539"/>
      <c r="X35" s="4540"/>
      <c r="Y35" s="4541"/>
      <c r="Z35" s="4631"/>
      <c r="AA35" s="4632"/>
      <c r="AB35" s="4632"/>
      <c r="AC35" s="4632"/>
      <c r="AD35" s="4632"/>
      <c r="AE35" s="4632"/>
      <c r="AF35" s="4633"/>
    </row>
    <row r="36" spans="1:33" s="919" customFormat="1" ht="20.100000000000001" customHeight="1">
      <c r="A36" s="4612"/>
      <c r="B36" s="4613"/>
      <c r="C36" s="4613"/>
      <c r="D36" s="4613"/>
      <c r="E36" s="4613"/>
      <c r="F36" s="4613"/>
      <c r="G36" s="4613"/>
      <c r="H36" s="4613"/>
      <c r="I36" s="4613"/>
      <c r="J36" s="4613"/>
      <c r="K36" s="4614"/>
      <c r="L36" s="1103"/>
      <c r="M36" s="4618"/>
      <c r="N36" s="4618"/>
      <c r="O36" s="4618"/>
      <c r="P36" s="4618"/>
      <c r="Q36" s="4545"/>
      <c r="R36" s="4546"/>
      <c r="S36" s="4546"/>
      <c r="T36" s="4547"/>
      <c r="U36" s="4545"/>
      <c r="V36" s="4546"/>
      <c r="W36" s="4547"/>
      <c r="X36" s="4548"/>
      <c r="Y36" s="4549"/>
      <c r="Z36" s="4545"/>
      <c r="AA36" s="4546"/>
      <c r="AB36" s="4546"/>
      <c r="AC36" s="4546"/>
      <c r="AD36" s="4546"/>
      <c r="AE36" s="4546"/>
      <c r="AF36" s="4547"/>
    </row>
    <row r="37" spans="1:33" s="919" customFormat="1" ht="20.100000000000001" customHeight="1">
      <c r="A37" s="4615"/>
      <c r="B37" s="4616"/>
      <c r="C37" s="4616"/>
      <c r="D37" s="4616"/>
      <c r="E37" s="4616"/>
      <c r="F37" s="4616"/>
      <c r="G37" s="4616"/>
      <c r="H37" s="4616"/>
      <c r="I37" s="4616"/>
      <c r="J37" s="4616"/>
      <c r="K37" s="4617"/>
      <c r="L37" s="2703" t="s">
        <v>622</v>
      </c>
      <c r="M37" s="4618"/>
      <c r="N37" s="4618"/>
      <c r="O37" s="4618"/>
      <c r="P37" s="4618"/>
      <c r="Q37" s="4537"/>
      <c r="R37" s="4538"/>
      <c r="S37" s="4538"/>
      <c r="T37" s="4550"/>
      <c r="U37" s="4625"/>
      <c r="V37" s="4626"/>
      <c r="W37" s="4627"/>
      <c r="X37" s="4540"/>
      <c r="Y37" s="4541"/>
      <c r="Z37" s="4631"/>
      <c r="AA37" s="4632"/>
      <c r="AB37" s="4632"/>
      <c r="AC37" s="4632"/>
      <c r="AD37" s="4632"/>
      <c r="AE37" s="4632"/>
      <c r="AF37" s="4633"/>
    </row>
    <row r="38" spans="1:33" s="919" customFormat="1" ht="20.100000000000001" customHeight="1">
      <c r="A38" s="4612"/>
      <c r="B38" s="4613"/>
      <c r="C38" s="4613"/>
      <c r="D38" s="4613"/>
      <c r="E38" s="4613"/>
      <c r="F38" s="4613"/>
      <c r="G38" s="4613"/>
      <c r="H38" s="4613"/>
      <c r="I38" s="4613"/>
      <c r="J38" s="4613"/>
      <c r="K38" s="4614"/>
      <c r="L38" s="1103"/>
      <c r="M38" s="4618"/>
      <c r="N38" s="4618"/>
      <c r="O38" s="4618"/>
      <c r="P38" s="4618"/>
      <c r="Q38" s="4545"/>
      <c r="R38" s="4546"/>
      <c r="S38" s="4546"/>
      <c r="T38" s="4547"/>
      <c r="U38" s="4545"/>
      <c r="V38" s="4546"/>
      <c r="W38" s="4547"/>
      <c r="X38" s="4548"/>
      <c r="Y38" s="4549"/>
      <c r="Z38" s="4545"/>
      <c r="AA38" s="4546"/>
      <c r="AB38" s="4546"/>
      <c r="AC38" s="4546"/>
      <c r="AD38" s="4546"/>
      <c r="AE38" s="4546"/>
      <c r="AF38" s="4547"/>
    </row>
    <row r="39" spans="1:33" s="919" customFormat="1" ht="20.100000000000001" customHeight="1">
      <c r="A39" s="4615"/>
      <c r="B39" s="4616"/>
      <c r="C39" s="4616"/>
      <c r="D39" s="4616"/>
      <c r="E39" s="4616"/>
      <c r="F39" s="4616"/>
      <c r="G39" s="4616"/>
      <c r="H39" s="4616"/>
      <c r="I39" s="4616"/>
      <c r="J39" s="4616"/>
      <c r="K39" s="4617"/>
      <c r="L39" s="2703" t="s">
        <v>1106</v>
      </c>
      <c r="M39" s="4618"/>
      <c r="N39" s="4618"/>
      <c r="O39" s="4618"/>
      <c r="P39" s="4618"/>
      <c r="Q39" s="4537"/>
      <c r="R39" s="4538"/>
      <c r="S39" s="4538"/>
      <c r="T39" s="4550"/>
      <c r="U39" s="4625"/>
      <c r="V39" s="4626"/>
      <c r="W39" s="4627"/>
      <c r="X39" s="4540"/>
      <c r="Y39" s="4541"/>
      <c r="Z39" s="4631"/>
      <c r="AA39" s="4632"/>
      <c r="AB39" s="4632"/>
      <c r="AC39" s="4632"/>
      <c r="AD39" s="4632"/>
      <c r="AE39" s="4632"/>
      <c r="AF39" s="4633"/>
    </row>
    <row r="40" spans="1:33" s="919" customFormat="1" ht="19.5" customHeight="1">
      <c r="A40" s="4612"/>
      <c r="B40" s="4613"/>
      <c r="C40" s="4613"/>
      <c r="D40" s="4613"/>
      <c r="E40" s="4613"/>
      <c r="F40" s="4613"/>
      <c r="G40" s="4613"/>
      <c r="H40" s="4613"/>
      <c r="I40" s="4613"/>
      <c r="J40" s="4613"/>
      <c r="K40" s="4614"/>
      <c r="L40" s="1103"/>
      <c r="M40" s="4618"/>
      <c r="N40" s="4618"/>
      <c r="O40" s="4618"/>
      <c r="P40" s="4618"/>
      <c r="Q40" s="4545"/>
      <c r="R40" s="4546"/>
      <c r="S40" s="4546"/>
      <c r="T40" s="4547"/>
      <c r="U40" s="4545"/>
      <c r="V40" s="4546"/>
      <c r="W40" s="4547"/>
      <c r="X40" s="4548"/>
      <c r="Y40" s="4549"/>
      <c r="Z40" s="4545"/>
      <c r="AA40" s="4546"/>
      <c r="AB40" s="4546"/>
      <c r="AC40" s="4546"/>
      <c r="AD40" s="4546"/>
      <c r="AE40" s="4546"/>
      <c r="AF40" s="4547"/>
    </row>
    <row r="41" spans="1:33" s="919" customFormat="1" ht="19.5" customHeight="1">
      <c r="A41" s="4615"/>
      <c r="B41" s="4616"/>
      <c r="C41" s="4616"/>
      <c r="D41" s="4616"/>
      <c r="E41" s="4616"/>
      <c r="F41" s="4616"/>
      <c r="G41" s="4616"/>
      <c r="H41" s="4616"/>
      <c r="I41" s="4616"/>
      <c r="J41" s="4616"/>
      <c r="K41" s="4617"/>
      <c r="L41" s="2703" t="s">
        <v>1109</v>
      </c>
      <c r="M41" s="4618"/>
      <c r="N41" s="4618"/>
      <c r="O41" s="4618"/>
      <c r="P41" s="4618"/>
      <c r="Q41" s="4537"/>
      <c r="R41" s="4538"/>
      <c r="S41" s="4538"/>
      <c r="T41" s="4550"/>
      <c r="U41" s="4575"/>
      <c r="V41" s="4538"/>
      <c r="W41" s="4550"/>
      <c r="X41" s="4541"/>
      <c r="Y41" s="4552"/>
      <c r="Z41" s="4576"/>
      <c r="AA41" s="4577"/>
      <c r="AB41" s="4577"/>
      <c r="AC41" s="4577"/>
      <c r="AD41" s="4577"/>
      <c r="AE41" s="4577"/>
      <c r="AF41" s="4578"/>
      <c r="AG41" s="1120"/>
    </row>
    <row r="42" spans="1:33" s="919" customFormat="1" ht="19.5" customHeight="1">
      <c r="A42" s="4612"/>
      <c r="B42" s="4613"/>
      <c r="C42" s="4613"/>
      <c r="D42" s="4613"/>
      <c r="E42" s="4613"/>
      <c r="F42" s="4613"/>
      <c r="G42" s="4613"/>
      <c r="H42" s="4613"/>
      <c r="I42" s="4613"/>
      <c r="J42" s="4613"/>
      <c r="K42" s="4614"/>
      <c r="L42" s="1103"/>
      <c r="M42" s="4619"/>
      <c r="N42" s="4619"/>
      <c r="O42" s="4619"/>
      <c r="P42" s="4619"/>
      <c r="Q42" s="4545"/>
      <c r="R42" s="4546"/>
      <c r="S42" s="4546"/>
      <c r="T42" s="4547"/>
      <c r="U42" s="4545"/>
      <c r="V42" s="4546"/>
      <c r="W42" s="4547"/>
      <c r="X42" s="4548"/>
      <c r="Y42" s="4549"/>
      <c r="Z42" s="4545"/>
      <c r="AA42" s="4546"/>
      <c r="AB42" s="4546"/>
      <c r="AC42" s="4546"/>
      <c r="AD42" s="4546"/>
      <c r="AE42" s="4546"/>
      <c r="AF42" s="4547"/>
    </row>
    <row r="43" spans="1:33" s="919" customFormat="1" ht="20.100000000000001" customHeight="1">
      <c r="A43" s="4615"/>
      <c r="B43" s="4616"/>
      <c r="C43" s="4616"/>
      <c r="D43" s="4616"/>
      <c r="E43" s="4616"/>
      <c r="F43" s="4616"/>
      <c r="G43" s="4616"/>
      <c r="H43" s="4616"/>
      <c r="I43" s="4616"/>
      <c r="J43" s="4616"/>
      <c r="K43" s="4617"/>
      <c r="L43" s="2703" t="s">
        <v>1113</v>
      </c>
      <c r="M43" s="4619"/>
      <c r="N43" s="4619"/>
      <c r="O43" s="4619"/>
      <c r="P43" s="4619"/>
      <c r="Q43" s="4537"/>
      <c r="R43" s="4538"/>
      <c r="S43" s="4538"/>
      <c r="T43" s="4550"/>
      <c r="U43" s="4537"/>
      <c r="V43" s="4538"/>
      <c r="W43" s="4550"/>
      <c r="X43" s="4541"/>
      <c r="Y43" s="4552"/>
      <c r="Z43" s="4576"/>
      <c r="AA43" s="4577"/>
      <c r="AB43" s="4577"/>
      <c r="AC43" s="4577"/>
      <c r="AD43" s="4577"/>
      <c r="AE43" s="4577"/>
      <c r="AF43" s="4578"/>
    </row>
    <row r="44" spans="1:33" ht="20.100000000000001" customHeight="1">
      <c r="A44" s="1072"/>
      <c r="B44" s="920" t="s">
        <v>1310</v>
      </c>
      <c r="C44" s="937"/>
      <c r="D44" s="937"/>
      <c r="E44" s="937"/>
      <c r="F44" s="937"/>
      <c r="G44" s="937"/>
      <c r="H44" s="937"/>
      <c r="I44" s="936"/>
      <c r="J44" s="920"/>
      <c r="K44" s="920"/>
      <c r="L44" s="4570" t="s">
        <v>1119</v>
      </c>
      <c r="M44" s="4620" t="s">
        <v>51</v>
      </c>
      <c r="N44" s="4621"/>
      <c r="O44" s="4621"/>
      <c r="P44" s="4621"/>
      <c r="Q44" s="4621"/>
      <c r="R44" s="4621"/>
      <c r="S44" s="4621"/>
      <c r="T44" s="4622"/>
      <c r="U44" s="4548"/>
      <c r="V44" s="4602"/>
      <c r="W44" s="4602"/>
      <c r="X44" s="4548"/>
      <c r="Y44" s="4549"/>
      <c r="Z44" s="4545"/>
      <c r="AA44" s="4546"/>
      <c r="AB44" s="4546"/>
      <c r="AC44" s="4546"/>
      <c r="AD44" s="4546"/>
      <c r="AE44" s="4546"/>
      <c r="AF44" s="4547"/>
      <c r="AG44" s="992"/>
    </row>
    <row r="45" spans="1:33" s="1058" customFormat="1" ht="20.100000000000001" customHeight="1">
      <c r="A45" s="1073"/>
      <c r="B45" s="1074" t="s">
        <v>1311</v>
      </c>
      <c r="C45" s="1074"/>
      <c r="D45" s="1074"/>
      <c r="E45" s="1074"/>
      <c r="F45" s="1074"/>
      <c r="G45" s="1074"/>
      <c r="H45" s="1074"/>
      <c r="I45" s="1071"/>
      <c r="J45" s="1071"/>
      <c r="K45" s="1071"/>
      <c r="L45" s="4571"/>
      <c r="M45" s="4623"/>
      <c r="N45" s="4624"/>
      <c r="O45" s="4624"/>
      <c r="P45" s="4624"/>
      <c r="Q45" s="4624"/>
      <c r="R45" s="4624"/>
      <c r="S45" s="4624"/>
      <c r="T45" s="4624"/>
      <c r="U45" s="4603"/>
      <c r="V45" s="4604"/>
      <c r="W45" s="4605"/>
      <c r="X45" s="4541"/>
      <c r="Y45" s="4552"/>
      <c r="Z45" s="4628">
        <v>99998</v>
      </c>
      <c r="AA45" s="4629"/>
      <c r="AB45" s="4629"/>
      <c r="AC45" s="4629"/>
      <c r="AD45" s="4629"/>
      <c r="AE45" s="4629"/>
      <c r="AF45" s="4630"/>
      <c r="AG45" s="1121"/>
    </row>
    <row r="46" spans="1:33" ht="20.100000000000001" customHeight="1">
      <c r="A46" s="1003"/>
      <c r="B46" s="920" t="s">
        <v>1312</v>
      </c>
      <c r="C46" s="920"/>
      <c r="D46" s="920"/>
      <c r="E46" s="920"/>
      <c r="F46" s="920"/>
      <c r="G46" s="920"/>
      <c r="H46" s="920"/>
      <c r="I46" s="920"/>
      <c r="J46" s="920"/>
      <c r="K46" s="920"/>
      <c r="L46" s="4572">
        <v>99</v>
      </c>
      <c r="M46" s="4600"/>
      <c r="N46" s="4583"/>
      <c r="O46" s="4583"/>
      <c r="P46" s="4583"/>
      <c r="Q46" s="4583"/>
      <c r="R46" s="4583"/>
      <c r="S46" s="4583"/>
      <c r="T46" s="4583"/>
      <c r="U46" s="4588">
        <f>SUM(U45,U43,U41,U39,U37,U35,U33,U31,U29,U27,U25,U23,U21,U19,U17,U15,U13,U11)</f>
        <v>0</v>
      </c>
      <c r="V46" s="4589"/>
      <c r="W46" s="4589"/>
      <c r="X46" s="4594"/>
      <c r="Y46" s="4595"/>
      <c r="Z46" s="4579"/>
      <c r="AA46" s="4580"/>
      <c r="AB46" s="4580"/>
      <c r="AC46" s="4580"/>
      <c r="AD46" s="4580"/>
      <c r="AE46" s="4580"/>
      <c r="AF46" s="4581"/>
      <c r="AG46" s="992"/>
    </row>
    <row r="47" spans="1:33" ht="15" customHeight="1">
      <c r="A47" s="1064"/>
      <c r="B47" s="1075" t="s">
        <v>1313</v>
      </c>
      <c r="C47" s="1075"/>
      <c r="D47" s="1075"/>
      <c r="E47" s="1075"/>
      <c r="F47" s="1075"/>
      <c r="G47" s="1075"/>
      <c r="H47" s="1075"/>
      <c r="I47" s="921"/>
      <c r="J47" s="921"/>
      <c r="K47" s="921"/>
      <c r="L47" s="4573"/>
      <c r="M47" s="4600"/>
      <c r="N47" s="4583"/>
      <c r="O47" s="4583"/>
      <c r="P47" s="4583"/>
      <c r="Q47" s="4583"/>
      <c r="R47" s="4583"/>
      <c r="S47" s="4583"/>
      <c r="T47" s="4583"/>
      <c r="U47" s="4590"/>
      <c r="V47" s="4591"/>
      <c r="W47" s="4591"/>
      <c r="X47" s="4596"/>
      <c r="Y47" s="4597"/>
      <c r="Z47" s="4582"/>
      <c r="AA47" s="4583"/>
      <c r="AB47" s="4583"/>
      <c r="AC47" s="4583"/>
      <c r="AD47" s="4583"/>
      <c r="AE47" s="4583"/>
      <c r="AF47" s="4584"/>
      <c r="AG47" s="992"/>
    </row>
    <row r="48" spans="1:33" ht="20.100000000000001" customHeight="1">
      <c r="A48" s="1076"/>
      <c r="B48" s="1077"/>
      <c r="C48" s="1077"/>
      <c r="D48" s="1077"/>
      <c r="E48" s="1077"/>
      <c r="F48" s="1077"/>
      <c r="G48" s="1077"/>
      <c r="H48" s="1077"/>
      <c r="I48" s="1077"/>
      <c r="J48" s="1077"/>
      <c r="K48" s="1077"/>
      <c r="L48" s="4574"/>
      <c r="M48" s="4601"/>
      <c r="N48" s="4586"/>
      <c r="O48" s="4586"/>
      <c r="P48" s="4586"/>
      <c r="Q48" s="4586"/>
      <c r="R48" s="4586"/>
      <c r="S48" s="4586"/>
      <c r="T48" s="4586"/>
      <c r="U48" s="4592"/>
      <c r="V48" s="4593"/>
      <c r="W48" s="4593"/>
      <c r="X48" s="4598"/>
      <c r="Y48" s="4599"/>
      <c r="Z48" s="4585"/>
      <c r="AA48" s="4586"/>
      <c r="AB48" s="4586"/>
      <c r="AC48" s="4586"/>
      <c r="AD48" s="4586"/>
      <c r="AE48" s="4586"/>
      <c r="AF48" s="4587"/>
      <c r="AG48" s="992"/>
    </row>
    <row r="49" spans="1:33" ht="20.100000000000001" customHeight="1">
      <c r="A49" s="921"/>
      <c r="B49" s="920"/>
      <c r="C49" s="920"/>
      <c r="D49" s="920"/>
      <c r="E49" s="920"/>
      <c r="F49" s="920"/>
      <c r="G49" s="920"/>
      <c r="H49" s="920"/>
      <c r="I49" s="920"/>
      <c r="J49" s="920"/>
      <c r="K49" s="920"/>
      <c r="L49" s="945"/>
      <c r="M49" s="973"/>
      <c r="N49" s="973"/>
      <c r="O49" s="973"/>
      <c r="P49" s="973"/>
      <c r="Q49" s="974"/>
      <c r="R49" s="974"/>
      <c r="S49" s="974"/>
      <c r="T49" s="974"/>
      <c r="U49" s="359"/>
      <c r="V49" s="359"/>
      <c r="W49" s="359"/>
      <c r="X49" s="974"/>
      <c r="Y49" s="974"/>
      <c r="Z49" s="954"/>
      <c r="AA49" s="954"/>
      <c r="AB49" s="954"/>
      <c r="AC49" s="954"/>
      <c r="AD49" s="954"/>
      <c r="AE49" s="954"/>
      <c r="AF49" s="954"/>
      <c r="AG49" s="992"/>
    </row>
    <row r="50" spans="1:33" ht="5.0999999999999996" customHeight="1">
      <c r="L50" s="1104"/>
      <c r="W50" s="921"/>
      <c r="X50" s="921"/>
    </row>
    <row r="51" spans="1:33" ht="12.95" customHeight="1">
      <c r="B51" s="1078"/>
      <c r="C51" s="1079"/>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116"/>
    </row>
    <row r="52" spans="1:33" ht="12.95" customHeight="1">
      <c r="B52" s="1081"/>
      <c r="C52" s="1082" t="s">
        <v>1002</v>
      </c>
      <c r="D52" s="1083"/>
      <c r="E52" s="1083"/>
      <c r="F52" s="1083"/>
      <c r="G52" s="1083"/>
      <c r="H52" s="1083"/>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c r="AF52" s="1117"/>
    </row>
    <row r="53" spans="1:33" ht="6.95" customHeight="1">
      <c r="B53" s="1081"/>
      <c r="C53" s="1082"/>
      <c r="D53" s="1083"/>
      <c r="E53" s="1083"/>
      <c r="F53" s="1083"/>
      <c r="G53" s="1083"/>
      <c r="H53" s="1083"/>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c r="AF53" s="1117"/>
    </row>
    <row r="54" spans="1:33" ht="15.75">
      <c r="B54" s="1081"/>
      <c r="C54" s="1084" t="s">
        <v>1314</v>
      </c>
      <c r="D54" s="1083"/>
      <c r="E54" s="1083"/>
      <c r="F54" s="1083"/>
      <c r="G54" s="1083"/>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c r="AF54" s="1117"/>
    </row>
    <row r="55" spans="1:33" ht="12.75">
      <c r="B55" s="1081"/>
      <c r="C55" s="1085" t="s">
        <v>1315</v>
      </c>
      <c r="D55" s="1083"/>
      <c r="E55" s="1083"/>
      <c r="F55" s="1083"/>
      <c r="G55" s="1083"/>
      <c r="H55" s="1083"/>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117"/>
    </row>
    <row r="56" spans="1:33" ht="9" customHeight="1">
      <c r="B56" s="1086"/>
      <c r="C56" s="1083"/>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c r="AF56" s="1117"/>
    </row>
    <row r="57" spans="1:33" s="923" customFormat="1" ht="12.95" customHeight="1">
      <c r="A57" s="925"/>
      <c r="B57" s="1086"/>
      <c r="C57" s="1087" t="s">
        <v>1316</v>
      </c>
      <c r="D57" s="1087"/>
      <c r="E57" s="108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3"/>
      <c r="AE57" s="1083"/>
      <c r="AF57" s="1118"/>
    </row>
    <row r="58" spans="1:33" s="923" customFormat="1" ht="12.95" customHeight="1">
      <c r="A58" s="925"/>
      <c r="B58" s="1086"/>
      <c r="C58" s="1088" t="s">
        <v>1317</v>
      </c>
      <c r="D58" s="1087"/>
      <c r="E58" s="108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3"/>
      <c r="AE58" s="1083"/>
      <c r="AF58" s="1118"/>
    </row>
    <row r="59" spans="1:33" s="923" customFormat="1" ht="12.95" customHeight="1">
      <c r="A59" s="925"/>
      <c r="B59" s="1089"/>
      <c r="C59" s="1090"/>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091"/>
      <c r="AC59" s="1091"/>
      <c r="AD59" s="1091"/>
      <c r="AE59" s="1091"/>
      <c r="AF59" s="1119"/>
    </row>
    <row r="60" spans="1:33" s="923" customFormat="1" ht="12.95" customHeight="1">
      <c r="A60" s="925"/>
      <c r="B60"/>
      <c r="C60"/>
      <c r="D60"/>
      <c r="E60"/>
      <c r="F60"/>
      <c r="G60"/>
      <c r="H60"/>
      <c r="I60"/>
      <c r="J60"/>
      <c r="K60"/>
      <c r="L60"/>
      <c r="M60"/>
      <c r="N60"/>
      <c r="O60"/>
      <c r="P60"/>
      <c r="Q60"/>
      <c r="R60"/>
      <c r="S60"/>
      <c r="T60"/>
      <c r="U60"/>
      <c r="V60"/>
      <c r="W60"/>
      <c r="X60"/>
      <c r="Y60"/>
      <c r="Z60"/>
      <c r="AA60"/>
      <c r="AB60"/>
      <c r="AC60"/>
      <c r="AD60"/>
      <c r="AE60"/>
    </row>
    <row r="61" spans="1:33" s="923" customFormat="1" ht="12.95" customHeight="1">
      <c r="A61" s="925"/>
      <c r="B61" s="925"/>
      <c r="L61" s="905"/>
    </row>
    <row r="62" spans="1:33" s="923" customFormat="1" ht="12.95" customHeight="1">
      <c r="A62" s="4567"/>
      <c r="B62" s="4567"/>
      <c r="C62" s="4567"/>
      <c r="D62" s="4567"/>
      <c r="E62" s="4567"/>
      <c r="F62" s="4567"/>
      <c r="G62" s="4567"/>
      <c r="H62" s="4567"/>
      <c r="I62" s="4567"/>
      <c r="J62" s="4567"/>
      <c r="K62" s="4567"/>
      <c r="L62" s="4567"/>
      <c r="M62" s="4567"/>
      <c r="N62" s="4567"/>
      <c r="O62" s="4567"/>
      <c r="P62" s="4567"/>
      <c r="Q62" s="4567"/>
      <c r="R62" s="4567"/>
      <c r="S62" s="4567"/>
      <c r="T62" s="4567"/>
      <c r="U62" s="4567"/>
      <c r="V62" s="4567"/>
      <c r="W62" s="4567"/>
      <c r="X62" s="4567"/>
      <c r="Y62" s="4567"/>
      <c r="Z62" s="4567"/>
      <c r="AA62" s="4567"/>
      <c r="AB62" s="4567"/>
      <c r="AC62" s="4567"/>
      <c r="AD62" s="4567"/>
      <c r="AE62" s="4567"/>
      <c r="AF62" s="4567"/>
    </row>
    <row r="63" spans="1:33" ht="12.95" customHeight="1">
      <c r="A63" s="4568"/>
      <c r="B63" s="4568"/>
      <c r="C63" s="4568"/>
      <c r="D63" s="4568"/>
      <c r="E63" s="4569"/>
      <c r="F63" s="4568"/>
      <c r="G63" s="4568"/>
      <c r="H63" s="4568"/>
      <c r="I63" s="4568"/>
      <c r="J63" s="4568"/>
      <c r="K63" s="4568"/>
      <c r="L63" s="4568"/>
      <c r="M63" s="4568"/>
      <c r="N63" s="4568"/>
      <c r="O63" s="4568"/>
      <c r="P63" s="4568"/>
      <c r="Q63" s="4568"/>
      <c r="R63" s="4568"/>
      <c r="S63" s="4568"/>
      <c r="T63" s="4568"/>
      <c r="U63" s="4568"/>
      <c r="V63" s="4568"/>
      <c r="W63" s="4568"/>
      <c r="X63" s="4568"/>
      <c r="Y63" s="4568"/>
      <c r="Z63" s="4568"/>
      <c r="AA63" s="4568"/>
      <c r="AB63" s="4568"/>
      <c r="AC63" s="4568"/>
      <c r="AD63" s="4568"/>
      <c r="AE63" s="4568"/>
      <c r="AF63" s="4568"/>
    </row>
    <row r="64" spans="1:33" ht="12.95" customHeight="1">
      <c r="L64" s="919"/>
    </row>
    <row r="65" spans="1:32">
      <c r="C65" s="990"/>
      <c r="L65" s="919"/>
    </row>
    <row r="66" spans="1:32">
      <c r="L66" s="919"/>
    </row>
    <row r="67" spans="1:32" ht="12.75">
      <c r="A67" s="923"/>
      <c r="B67" s="923"/>
      <c r="C67" s="923"/>
      <c r="D67" s="923"/>
      <c r="E67" s="923"/>
      <c r="F67" s="923"/>
      <c r="G67" s="923"/>
      <c r="H67" s="923"/>
      <c r="I67" s="923"/>
      <c r="J67" s="923"/>
      <c r="K67" s="923"/>
      <c r="L67" s="905"/>
      <c r="M67" s="923"/>
      <c r="N67" s="923"/>
      <c r="O67" s="923"/>
      <c r="P67" s="923"/>
      <c r="Q67" s="923"/>
      <c r="R67" s="923"/>
      <c r="S67" s="923"/>
      <c r="T67" s="923"/>
      <c r="U67" s="923"/>
      <c r="V67" s="923"/>
      <c r="W67" s="923"/>
      <c r="X67" s="923"/>
      <c r="Y67" s="923"/>
      <c r="Z67" s="923"/>
      <c r="AA67" s="923"/>
      <c r="AB67" s="923"/>
      <c r="AC67" s="923"/>
      <c r="AD67" s="923"/>
      <c r="AE67" s="923"/>
      <c r="AF67" s="923"/>
    </row>
    <row r="68" spans="1:32" ht="12.75">
      <c r="A68" s="923"/>
      <c r="B68" s="923"/>
      <c r="C68" s="923"/>
      <c r="D68" s="923"/>
      <c r="E68" s="923"/>
      <c r="F68" s="923"/>
      <c r="G68" s="923"/>
      <c r="H68" s="923"/>
      <c r="I68" s="923"/>
      <c r="J68" s="923"/>
      <c r="K68" s="923"/>
      <c r="L68" s="905"/>
      <c r="M68" s="923"/>
      <c r="N68" s="923"/>
      <c r="O68" s="923"/>
      <c r="P68" s="923"/>
      <c r="Q68" s="923"/>
      <c r="R68" s="923"/>
      <c r="S68" s="923"/>
      <c r="T68" s="923"/>
      <c r="U68" s="923"/>
      <c r="V68" s="923"/>
      <c r="W68" s="923"/>
      <c r="X68" s="923"/>
      <c r="Y68" s="923"/>
      <c r="Z68" s="923"/>
      <c r="AA68" s="923"/>
      <c r="AB68" s="923"/>
      <c r="AC68" s="923"/>
      <c r="AD68" s="923"/>
      <c r="AE68" s="923"/>
      <c r="AF68" s="923"/>
    </row>
    <row r="69" spans="1:32">
      <c r="L69" s="919"/>
    </row>
    <row r="77" spans="1:32">
      <c r="C77" s="921"/>
      <c r="D77" s="921"/>
      <c r="E77" s="921"/>
      <c r="F77" s="921"/>
      <c r="G77" s="921"/>
      <c r="H77" s="921"/>
      <c r="I77" s="921"/>
      <c r="J77" s="921"/>
      <c r="K77" s="921"/>
      <c r="L77" s="921"/>
      <c r="M77" s="921"/>
      <c r="N77" s="921"/>
      <c r="O77" s="921"/>
      <c r="P77" s="921"/>
      <c r="Q77" s="921"/>
      <c r="R77" s="921"/>
      <c r="S77" s="921"/>
      <c r="T77" s="921"/>
      <c r="U77" s="921"/>
    </row>
  </sheetData>
  <sheetProtection selectLockedCells="1" selectUnlockedCells="1"/>
  <mergeCells count="213">
    <mergeCell ref="M36:P37"/>
    <mergeCell ref="A34:K35"/>
    <mergeCell ref="M34:P35"/>
    <mergeCell ref="M32:P33"/>
    <mergeCell ref="A30:K31"/>
    <mergeCell ref="M30:P31"/>
    <mergeCell ref="A32:K33"/>
    <mergeCell ref="X45:Y45"/>
    <mergeCell ref="Z45:AF45"/>
    <mergeCell ref="Q38:T38"/>
    <mergeCell ref="Z38:AF38"/>
    <mergeCell ref="Z39:AF39"/>
    <mergeCell ref="U40:W40"/>
    <mergeCell ref="X40:Y40"/>
    <mergeCell ref="Z40:AF40"/>
    <mergeCell ref="Z35:AF35"/>
    <mergeCell ref="Q36:T36"/>
    <mergeCell ref="U36:W36"/>
    <mergeCell ref="X36:Y36"/>
    <mergeCell ref="Z36:AF36"/>
    <mergeCell ref="Q37:T37"/>
    <mergeCell ref="U37:W37"/>
    <mergeCell ref="X37:Y37"/>
    <mergeCell ref="Z37:AF37"/>
    <mergeCell ref="A28:K29"/>
    <mergeCell ref="M28:P29"/>
    <mergeCell ref="M40:P41"/>
    <mergeCell ref="A42:K43"/>
    <mergeCell ref="M42:P43"/>
    <mergeCell ref="M44:T45"/>
    <mergeCell ref="U38:W38"/>
    <mergeCell ref="X38:Y38"/>
    <mergeCell ref="Q35:T35"/>
    <mergeCell ref="U35:W35"/>
    <mergeCell ref="X35:Y35"/>
    <mergeCell ref="Q32:T32"/>
    <mergeCell ref="U32:W32"/>
    <mergeCell ref="X32:Y32"/>
    <mergeCell ref="Q29:T29"/>
    <mergeCell ref="U29:W29"/>
    <mergeCell ref="A38:K39"/>
    <mergeCell ref="M38:P39"/>
    <mergeCell ref="A40:K41"/>
    <mergeCell ref="A36:K37"/>
    <mergeCell ref="Q39:T39"/>
    <mergeCell ref="U39:W39"/>
    <mergeCell ref="X39:Y39"/>
    <mergeCell ref="Q40:T40"/>
    <mergeCell ref="X1:AF2"/>
    <mergeCell ref="A26:K27"/>
    <mergeCell ref="M26:P27"/>
    <mergeCell ref="A24:K25"/>
    <mergeCell ref="M24:P25"/>
    <mergeCell ref="A22:K23"/>
    <mergeCell ref="M22:P23"/>
    <mergeCell ref="A20:K21"/>
    <mergeCell ref="M20:P21"/>
    <mergeCell ref="A18:K19"/>
    <mergeCell ref="M18:P19"/>
    <mergeCell ref="A16:K17"/>
    <mergeCell ref="M16:P17"/>
    <mergeCell ref="A14:K15"/>
    <mergeCell ref="M14:P15"/>
    <mergeCell ref="A12:K13"/>
    <mergeCell ref="M12:P13"/>
    <mergeCell ref="A10:K11"/>
    <mergeCell ref="M10:P11"/>
    <mergeCell ref="Q26:T26"/>
    <mergeCell ref="U26:W26"/>
    <mergeCell ref="X26:Y26"/>
    <mergeCell ref="Z26:AF26"/>
    <mergeCell ref="Q27:T27"/>
    <mergeCell ref="A62:AF62"/>
    <mergeCell ref="A63:AF63"/>
    <mergeCell ref="L44:L45"/>
    <mergeCell ref="L46:L48"/>
    <mergeCell ref="Q41:T41"/>
    <mergeCell ref="U41:W41"/>
    <mergeCell ref="X41:Y41"/>
    <mergeCell ref="Z41:AF41"/>
    <mergeCell ref="Q42:T42"/>
    <mergeCell ref="U42:W42"/>
    <mergeCell ref="X42:Y42"/>
    <mergeCell ref="Z42:AF42"/>
    <mergeCell ref="Q43:T43"/>
    <mergeCell ref="U43:W43"/>
    <mergeCell ref="X43:Y43"/>
    <mergeCell ref="Z43:AF43"/>
    <mergeCell ref="Z46:AF48"/>
    <mergeCell ref="U46:W48"/>
    <mergeCell ref="X46:Y48"/>
    <mergeCell ref="M46:T48"/>
    <mergeCell ref="U44:W44"/>
    <mergeCell ref="X44:Y44"/>
    <mergeCell ref="Z44:AF44"/>
    <mergeCell ref="U45:W45"/>
    <mergeCell ref="Z32:AF32"/>
    <mergeCell ref="Q33:T33"/>
    <mergeCell ref="U33:W33"/>
    <mergeCell ref="X33:Y33"/>
    <mergeCell ref="Z33:AF33"/>
    <mergeCell ref="Q34:T34"/>
    <mergeCell ref="U34:W34"/>
    <mergeCell ref="X34:Y34"/>
    <mergeCell ref="Z34:AF34"/>
    <mergeCell ref="Z29:AF29"/>
    <mergeCell ref="Q30:T30"/>
    <mergeCell ref="U30:W30"/>
    <mergeCell ref="X30:Y30"/>
    <mergeCell ref="Z30:AF30"/>
    <mergeCell ref="Q31:T31"/>
    <mergeCell ref="U31:W31"/>
    <mergeCell ref="X31:Y31"/>
    <mergeCell ref="Z31:AF31"/>
    <mergeCell ref="X29:Y29"/>
    <mergeCell ref="U27:W27"/>
    <mergeCell ref="X27:Y27"/>
    <mergeCell ref="Z27:AF27"/>
    <mergeCell ref="Q28:T28"/>
    <mergeCell ref="U28:W28"/>
    <mergeCell ref="X28:Y28"/>
    <mergeCell ref="Z28:AF28"/>
    <mergeCell ref="Q23:T23"/>
    <mergeCell ref="U23:W23"/>
    <mergeCell ref="X23:Y23"/>
    <mergeCell ref="Z23:AF23"/>
    <mergeCell ref="Q24:T24"/>
    <mergeCell ref="U24:W24"/>
    <mergeCell ref="X24:Y24"/>
    <mergeCell ref="Z24:AF24"/>
    <mergeCell ref="Q25:T25"/>
    <mergeCell ref="U25:W25"/>
    <mergeCell ref="X25:Y25"/>
    <mergeCell ref="Z25:AF25"/>
    <mergeCell ref="Q20:T20"/>
    <mergeCell ref="U20:W20"/>
    <mergeCell ref="X20:Y20"/>
    <mergeCell ref="Z20:AF20"/>
    <mergeCell ref="Q21:T21"/>
    <mergeCell ref="U21:W21"/>
    <mergeCell ref="X21:Y21"/>
    <mergeCell ref="Z21:AF21"/>
    <mergeCell ref="Q22:T22"/>
    <mergeCell ref="U22:W22"/>
    <mergeCell ref="X22:Y22"/>
    <mergeCell ref="Z22:AF22"/>
    <mergeCell ref="Q17:T17"/>
    <mergeCell ref="U17:W17"/>
    <mergeCell ref="X17:Y17"/>
    <mergeCell ref="Z17:AF17"/>
    <mergeCell ref="Q18:T18"/>
    <mergeCell ref="U18:W18"/>
    <mergeCell ref="X18:Y18"/>
    <mergeCell ref="Z18:AF18"/>
    <mergeCell ref="Q19:T19"/>
    <mergeCell ref="U19:W19"/>
    <mergeCell ref="X19:Y19"/>
    <mergeCell ref="Z19:AF19"/>
    <mergeCell ref="Q14:T14"/>
    <mergeCell ref="U14:W14"/>
    <mergeCell ref="X14:Y14"/>
    <mergeCell ref="Z14:AF14"/>
    <mergeCell ref="Q15:T15"/>
    <mergeCell ref="U15:W15"/>
    <mergeCell ref="X15:Y15"/>
    <mergeCell ref="Z15:AF15"/>
    <mergeCell ref="Q16:T16"/>
    <mergeCell ref="U16:W16"/>
    <mergeCell ref="X16:Y16"/>
    <mergeCell ref="Z16:AF16"/>
    <mergeCell ref="Q11:T11"/>
    <mergeCell ref="U11:W11"/>
    <mergeCell ref="X11:Y11"/>
    <mergeCell ref="Z11:AF11"/>
    <mergeCell ref="Q12:T12"/>
    <mergeCell ref="U12:W12"/>
    <mergeCell ref="X12:Y12"/>
    <mergeCell ref="Z12:AF12"/>
    <mergeCell ref="Q13:T13"/>
    <mergeCell ref="U13:W13"/>
    <mergeCell ref="X13:Y13"/>
    <mergeCell ref="Z13:AF13"/>
    <mergeCell ref="A9:J9"/>
    <mergeCell ref="Q9:T9"/>
    <mergeCell ref="U9:W9"/>
    <mergeCell ref="X9:Y9"/>
    <mergeCell ref="Z9:AF9"/>
    <mergeCell ref="Q10:T10"/>
    <mergeCell ref="U10:W10"/>
    <mergeCell ref="X10:Y10"/>
    <mergeCell ref="Z10:AF10"/>
    <mergeCell ref="Z5:AF5"/>
    <mergeCell ref="M6:P6"/>
    <mergeCell ref="U6:W6"/>
    <mergeCell ref="X6:Y6"/>
    <mergeCell ref="Z6:AF6"/>
    <mergeCell ref="B7:L7"/>
    <mergeCell ref="X7:Y7"/>
    <mergeCell ref="U8:W8"/>
    <mergeCell ref="X8:Y8"/>
    <mergeCell ref="M3:P3"/>
    <mergeCell ref="Q3:T3"/>
    <mergeCell ref="U3:W3"/>
    <mergeCell ref="X3:Y3"/>
    <mergeCell ref="M4:P4"/>
    <mergeCell ref="Q4:T4"/>
    <mergeCell ref="U4:W4"/>
    <mergeCell ref="X4:Y4"/>
    <mergeCell ref="I5:K5"/>
    <mergeCell ref="M5:P5"/>
    <mergeCell ref="Q5:T5"/>
    <mergeCell ref="U5:W5"/>
    <mergeCell ref="X5:Y5"/>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95"/>
  <sheetViews>
    <sheetView showGridLines="0" view="pageBreakPreview" topLeftCell="A28" zoomScaleNormal="100" workbookViewId="0">
      <selection activeCell="O83" sqref="O83:Q84"/>
    </sheetView>
  </sheetViews>
  <sheetFormatPr defaultColWidth="9.140625" defaultRowHeight="11.25"/>
  <cols>
    <col min="1" max="1" width="3.7109375" style="36" customWidth="1"/>
    <col min="2" max="3" width="1.5703125" style="925" customWidth="1"/>
    <col min="4" max="4" width="4.28515625" style="925" customWidth="1"/>
    <col min="5" max="6" width="1.5703125" style="925" customWidth="1"/>
    <col min="7" max="9" width="9.140625" style="925" customWidth="1"/>
    <col min="10" max="10" width="1.5703125" style="925" customWidth="1"/>
    <col min="11" max="11" width="3.28515625" style="925" customWidth="1"/>
    <col min="12" max="12" width="3.7109375" style="925" customWidth="1"/>
    <col min="13" max="17" width="6.140625" style="925" customWidth="1"/>
    <col min="18" max="19" width="3.85546875" style="925" customWidth="1"/>
    <col min="20" max="24" width="6.140625" style="925" customWidth="1"/>
    <col min="25" max="26" width="3.7109375" style="925" customWidth="1"/>
    <col min="27" max="16384" width="9.140625" style="925"/>
  </cols>
  <sheetData>
    <row r="1" spans="1:32" ht="12.95" customHeight="1">
      <c r="A1" s="223"/>
      <c r="B1" s="921"/>
      <c r="C1" s="921"/>
      <c r="D1" s="921"/>
      <c r="E1" s="921"/>
      <c r="F1" s="921"/>
      <c r="G1" s="921"/>
      <c r="H1" s="928"/>
      <c r="I1" s="928"/>
      <c r="J1" s="928"/>
      <c r="K1" s="928"/>
      <c r="L1" s="928"/>
      <c r="M1" s="949"/>
      <c r="N1" s="954"/>
      <c r="O1" s="954"/>
      <c r="P1" s="405"/>
      <c r="Q1" s="406"/>
      <c r="R1" s="406"/>
      <c r="S1" s="954"/>
      <c r="T1" s="954"/>
      <c r="U1" s="136"/>
      <c r="V1" s="136"/>
      <c r="W1" s="136"/>
      <c r="X1" s="136"/>
      <c r="Y1" s="136"/>
      <c r="Z1" s="136"/>
    </row>
    <row r="2" spans="1:32" ht="15" customHeight="1">
      <c r="A2" s="40"/>
      <c r="B2" s="372"/>
      <c r="C2" s="46"/>
      <c r="D2" s="46"/>
      <c r="E2" s="46"/>
      <c r="F2" s="929" t="s">
        <v>1318</v>
      </c>
      <c r="H2" s="930"/>
      <c r="I2" s="375"/>
      <c r="J2" s="958"/>
      <c r="K2" s="958"/>
      <c r="L2" s="958"/>
      <c r="M2" s="930"/>
      <c r="N2" s="954"/>
      <c r="O2" s="954"/>
      <c r="P2" s="954"/>
      <c r="Q2" s="954"/>
      <c r="R2" s="954"/>
      <c r="S2" s="954"/>
      <c r="T2" s="954"/>
      <c r="U2" s="136"/>
      <c r="V2" s="136"/>
      <c r="W2" s="136"/>
      <c r="X2" s="136"/>
      <c r="Y2" s="136"/>
      <c r="Z2" s="136"/>
    </row>
    <row r="3" spans="1:32" ht="15" customHeight="1">
      <c r="A3" s="223"/>
      <c r="B3" s="931"/>
      <c r="C3" s="356"/>
      <c r="D3" s="356"/>
      <c r="E3" s="356"/>
      <c r="F3" s="932" t="s">
        <v>1319</v>
      </c>
      <c r="H3" s="930"/>
      <c r="I3" s="933"/>
      <c r="J3" s="959"/>
      <c r="K3" s="959"/>
      <c r="L3" s="959"/>
      <c r="M3" s="960"/>
      <c r="N3" s="783"/>
      <c r="O3" s="783"/>
      <c r="P3" s="4634"/>
      <c r="Q3" s="4634"/>
      <c r="R3" s="4634"/>
      <c r="S3" s="4634"/>
      <c r="T3" s="4634"/>
      <c r="U3" s="4635"/>
      <c r="V3" s="4636"/>
      <c r="W3" s="928"/>
      <c r="X3" s="928"/>
      <c r="Y3" s="928"/>
      <c r="Z3" s="928"/>
      <c r="AA3" s="990"/>
      <c r="AB3" s="990"/>
      <c r="AC3" s="990"/>
      <c r="AD3" s="990"/>
      <c r="AE3" s="990"/>
      <c r="AF3" s="990"/>
    </row>
    <row r="4" spans="1:32" ht="12" customHeight="1">
      <c r="A4" s="40"/>
      <c r="B4" s="372"/>
      <c r="C4" s="46"/>
      <c r="D4" s="46"/>
      <c r="E4" s="46"/>
      <c r="F4" s="921"/>
      <c r="G4" s="934"/>
      <c r="H4" s="935"/>
      <c r="I4" s="375"/>
      <c r="J4" s="935"/>
      <c r="K4" s="935"/>
      <c r="L4" s="935"/>
      <c r="M4" s="961"/>
      <c r="N4" s="937"/>
      <c r="O4" s="937"/>
      <c r="P4" s="377"/>
      <c r="Q4" s="377"/>
      <c r="R4" s="377"/>
      <c r="S4" s="937"/>
      <c r="T4" s="937"/>
      <c r="U4" s="4494"/>
      <c r="V4" s="3216"/>
      <c r="W4" s="921"/>
      <c r="X4" s="921"/>
      <c r="Y4" s="921"/>
      <c r="Z4" s="921"/>
    </row>
    <row r="5" spans="1:32" ht="3" customHeight="1">
      <c r="A5" s="40"/>
      <c r="B5" s="372"/>
      <c r="C5" s="46"/>
      <c r="D5" s="46"/>
      <c r="E5" s="46"/>
      <c r="F5" s="921"/>
      <c r="G5" s="934"/>
      <c r="H5" s="935"/>
      <c r="I5" s="375"/>
      <c r="J5" s="935"/>
      <c r="K5" s="935"/>
      <c r="L5" s="935"/>
      <c r="M5" s="961"/>
      <c r="N5" s="962"/>
      <c r="O5" s="962"/>
      <c r="P5" s="963"/>
      <c r="Q5" s="963"/>
      <c r="R5" s="963"/>
      <c r="S5" s="962"/>
      <c r="T5" s="377"/>
      <c r="U5" s="377"/>
      <c r="V5" s="377"/>
      <c r="W5" s="377"/>
      <c r="X5" s="377"/>
      <c r="Y5" s="377"/>
      <c r="Z5" s="921"/>
    </row>
    <row r="6" spans="1:32" ht="12" customHeight="1">
      <c r="A6" s="40"/>
      <c r="B6" s="372"/>
      <c r="C6" s="46"/>
      <c r="D6" s="46"/>
      <c r="E6" s="46"/>
      <c r="F6" s="921"/>
      <c r="G6" s="934"/>
      <c r="H6" s="935"/>
      <c r="I6" s="375"/>
      <c r="J6" s="935"/>
      <c r="K6" s="935"/>
      <c r="L6" s="962"/>
      <c r="M6" s="4486" t="s">
        <v>1320</v>
      </c>
      <c r="N6" s="4486"/>
      <c r="O6" s="4486"/>
      <c r="P6" s="4486"/>
      <c r="Q6" s="4486"/>
      <c r="R6" s="962"/>
      <c r="S6" s="962"/>
      <c r="T6" s="4486" t="s">
        <v>1321</v>
      </c>
      <c r="U6" s="4486"/>
      <c r="V6" s="4486"/>
      <c r="W6" s="4486"/>
      <c r="X6" s="4486"/>
      <c r="Y6" s="962"/>
      <c r="Z6" s="377"/>
    </row>
    <row r="7" spans="1:32">
      <c r="A7" s="40"/>
      <c r="B7" s="936"/>
      <c r="C7" s="936"/>
      <c r="D7" s="936"/>
      <c r="E7" s="936"/>
      <c r="F7" s="936"/>
      <c r="G7" s="936"/>
      <c r="H7" s="936"/>
      <c r="I7" s="936"/>
      <c r="J7" s="936"/>
      <c r="K7" s="936"/>
      <c r="L7" s="936"/>
      <c r="M7" s="4637" t="s">
        <v>1322</v>
      </c>
      <c r="N7" s="4637"/>
      <c r="O7" s="4637"/>
      <c r="P7" s="4637"/>
      <c r="Q7" s="4637"/>
      <c r="R7" s="936"/>
      <c r="S7" s="936"/>
      <c r="T7" s="4638" t="s">
        <v>1323</v>
      </c>
      <c r="U7" s="4638"/>
      <c r="V7" s="4638"/>
      <c r="W7" s="4638"/>
      <c r="X7" s="4638"/>
      <c r="Y7" s="936"/>
      <c r="Z7" s="938"/>
    </row>
    <row r="8" spans="1:32">
      <c r="A8" s="40"/>
      <c r="B8" s="936"/>
      <c r="C8" s="936"/>
      <c r="D8" s="936"/>
      <c r="E8" s="936"/>
      <c r="F8" s="936"/>
      <c r="G8" s="936"/>
      <c r="H8" s="936"/>
      <c r="I8" s="936"/>
      <c r="J8" s="936"/>
      <c r="K8" s="936"/>
      <c r="L8" s="936"/>
      <c r="M8" s="4639" t="s">
        <v>334</v>
      </c>
      <c r="N8" s="4639"/>
      <c r="O8" s="4639"/>
      <c r="P8" s="4639"/>
      <c r="Q8" s="4639"/>
      <c r="R8" s="936"/>
      <c r="S8" s="936"/>
      <c r="T8" s="4494" t="s">
        <v>334</v>
      </c>
      <c r="U8" s="4494"/>
      <c r="V8" s="4494"/>
      <c r="W8" s="4494"/>
      <c r="X8" s="4494"/>
      <c r="Y8" s="936"/>
      <c r="Z8" s="938"/>
    </row>
    <row r="9" spans="1:32" ht="12.75">
      <c r="A9" s="2704" t="s">
        <v>1324</v>
      </c>
      <c r="B9" s="936"/>
      <c r="C9" s="937" t="s">
        <v>1325</v>
      </c>
      <c r="D9" s="936"/>
      <c r="E9" s="936"/>
      <c r="F9" s="936"/>
      <c r="G9" s="936"/>
      <c r="H9" s="936"/>
      <c r="I9" s="936"/>
      <c r="J9" s="936"/>
      <c r="K9" s="936"/>
      <c r="L9" s="936"/>
      <c r="M9" s="191"/>
      <c r="N9" s="191"/>
      <c r="O9" s="191"/>
      <c r="P9" s="191"/>
      <c r="Q9" s="937">
        <v>1501</v>
      </c>
      <c r="R9" s="937"/>
      <c r="S9" s="936"/>
      <c r="T9" s="191"/>
      <c r="U9" s="191"/>
      <c r="V9" s="191"/>
      <c r="W9" s="191"/>
      <c r="X9" s="1056">
        <v>1502</v>
      </c>
      <c r="Y9" s="937"/>
      <c r="Z9" s="936"/>
    </row>
    <row r="10" spans="1:32" ht="12" customHeight="1">
      <c r="A10" s="40"/>
      <c r="B10" s="936"/>
      <c r="C10" s="937" t="s">
        <v>1326</v>
      </c>
      <c r="D10" s="936"/>
      <c r="E10" s="936"/>
      <c r="F10" s="936"/>
      <c r="G10" s="936"/>
      <c r="H10" s="936"/>
      <c r="I10" s="936"/>
      <c r="J10" s="936"/>
      <c r="K10" s="936"/>
      <c r="L10" s="4655" t="s">
        <v>338</v>
      </c>
      <c r="M10" s="4658"/>
      <c r="N10" s="4659"/>
      <c r="O10" s="4659"/>
      <c r="P10" s="4659"/>
      <c r="Q10" s="4660"/>
      <c r="R10" s="936"/>
      <c r="S10" s="4655" t="s">
        <v>338</v>
      </c>
      <c r="T10" s="4664"/>
      <c r="U10" s="4659"/>
      <c r="V10" s="4659"/>
      <c r="W10" s="4659"/>
      <c r="X10" s="4665"/>
      <c r="Y10" s="936"/>
      <c r="Z10" s="936"/>
    </row>
    <row r="11" spans="1:32" ht="12" customHeight="1">
      <c r="A11" s="40"/>
      <c r="B11" s="936"/>
      <c r="C11" s="938" t="s">
        <v>1327</v>
      </c>
      <c r="D11" s="936"/>
      <c r="E11" s="936"/>
      <c r="F11" s="936"/>
      <c r="G11" s="936"/>
      <c r="H11" s="936"/>
      <c r="I11" s="936"/>
      <c r="J11" s="936"/>
      <c r="K11" s="936"/>
      <c r="L11" s="4639"/>
      <c r="M11" s="4661"/>
      <c r="N11" s="4662"/>
      <c r="O11" s="4662"/>
      <c r="P11" s="4662"/>
      <c r="Q11" s="4663"/>
      <c r="R11" s="936"/>
      <c r="S11" s="4639"/>
      <c r="T11" s="4666"/>
      <c r="U11" s="4662"/>
      <c r="V11" s="4662"/>
      <c r="W11" s="4662"/>
      <c r="X11" s="4667"/>
      <c r="Y11" s="936"/>
      <c r="Z11" s="936"/>
    </row>
    <row r="12" spans="1:32" ht="12" customHeight="1">
      <c r="A12" s="40"/>
      <c r="B12" s="936"/>
      <c r="C12" s="938" t="s">
        <v>1328</v>
      </c>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19"/>
      <c r="AB12" s="919"/>
      <c r="AC12" s="919"/>
    </row>
    <row r="13" spans="1:32" s="919" customFormat="1" ht="15.75" customHeight="1">
      <c r="A13" s="998"/>
      <c r="B13" s="936"/>
      <c r="C13" s="937"/>
      <c r="D13" s="936"/>
      <c r="E13" s="936"/>
      <c r="F13" s="936"/>
      <c r="G13" s="936"/>
      <c r="H13" s="936"/>
      <c r="I13" s="936"/>
      <c r="J13" s="936"/>
      <c r="K13" s="936"/>
      <c r="L13" s="962"/>
      <c r="M13" s="4640">
        <v>1501</v>
      </c>
      <c r="N13" s="4640"/>
      <c r="O13" s="4640"/>
      <c r="P13" s="4640"/>
      <c r="Q13" s="4640"/>
      <c r="R13" s="962"/>
      <c r="S13" s="962"/>
      <c r="T13" s="4486"/>
      <c r="U13" s="4486"/>
      <c r="V13" s="4486"/>
      <c r="W13" s="4486"/>
      <c r="X13" s="1056">
        <v>1502</v>
      </c>
      <c r="Y13" s="962"/>
      <c r="Z13" s="377"/>
    </row>
    <row r="14" spans="1:32" s="919" customFormat="1" ht="11.25" customHeight="1">
      <c r="A14" s="2704" t="s">
        <v>1329</v>
      </c>
      <c r="B14" s="936"/>
      <c r="C14" s="937" t="s">
        <v>866</v>
      </c>
      <c r="D14" s="936"/>
      <c r="E14" s="936"/>
      <c r="F14" s="936"/>
      <c r="G14" s="936"/>
      <c r="H14" s="936"/>
      <c r="I14" s="936"/>
      <c r="J14" s="936"/>
      <c r="K14" s="936"/>
      <c r="L14" s="4655" t="s">
        <v>340</v>
      </c>
      <c r="M14" s="4658"/>
      <c r="N14" s="4659"/>
      <c r="O14" s="4659"/>
      <c r="P14" s="4659"/>
      <c r="Q14" s="4660"/>
      <c r="R14" s="936"/>
      <c r="S14" s="4655" t="s">
        <v>340</v>
      </c>
      <c r="T14" s="4664"/>
      <c r="U14" s="4659"/>
      <c r="V14" s="4659"/>
      <c r="W14" s="4659"/>
      <c r="X14" s="4665"/>
      <c r="Y14" s="936"/>
      <c r="Z14" s="936"/>
    </row>
    <row r="15" spans="1:32" s="919" customFormat="1" ht="11.25" customHeight="1">
      <c r="A15" s="40"/>
      <c r="B15" s="936"/>
      <c r="C15" s="938" t="s">
        <v>1330</v>
      </c>
      <c r="D15" s="936"/>
      <c r="E15" s="936"/>
      <c r="F15" s="936"/>
      <c r="G15" s="936"/>
      <c r="H15" s="936"/>
      <c r="I15" s="936"/>
      <c r="J15" s="936"/>
      <c r="K15" s="936"/>
      <c r="L15" s="4639"/>
      <c r="M15" s="4661"/>
      <c r="N15" s="4662"/>
      <c r="O15" s="4662"/>
      <c r="P15" s="4662"/>
      <c r="Q15" s="4663"/>
      <c r="R15" s="936"/>
      <c r="S15" s="4639"/>
      <c r="T15" s="4666"/>
      <c r="U15" s="4662"/>
      <c r="V15" s="4662"/>
      <c r="W15" s="4662"/>
      <c r="X15" s="4667"/>
      <c r="Y15" s="936"/>
      <c r="Z15" s="936"/>
    </row>
    <row r="16" spans="1:32" s="919" customFormat="1" ht="11.25" customHeight="1">
      <c r="A16" s="40"/>
      <c r="B16" s="936"/>
      <c r="C16" s="938"/>
      <c r="D16" s="936"/>
      <c r="E16" s="936"/>
      <c r="F16" s="936"/>
      <c r="G16" s="936"/>
      <c r="H16" s="936"/>
      <c r="I16" s="936"/>
      <c r="J16" s="936"/>
      <c r="K16" s="936"/>
      <c r="L16" s="936"/>
      <c r="M16" s="936"/>
      <c r="N16" s="936"/>
      <c r="O16" s="936"/>
      <c r="P16" s="936"/>
      <c r="Q16" s="936"/>
      <c r="R16" s="936"/>
      <c r="S16" s="936"/>
      <c r="T16" s="936"/>
      <c r="U16" s="936"/>
      <c r="V16" s="936"/>
      <c r="W16" s="936"/>
      <c r="X16" s="936"/>
      <c r="Y16" s="936"/>
      <c r="Z16" s="936"/>
    </row>
    <row r="17" spans="1:26" s="919" customFormat="1" ht="11.25" customHeight="1">
      <c r="A17" s="1049"/>
      <c r="B17" s="1050"/>
      <c r="C17" s="1051"/>
      <c r="D17" s="1050"/>
      <c r="E17" s="1050"/>
      <c r="F17" s="1050"/>
      <c r="G17" s="1050"/>
      <c r="H17" s="1050"/>
      <c r="I17" s="1050"/>
      <c r="J17" s="1050"/>
      <c r="K17" s="1050"/>
      <c r="L17" s="1050"/>
      <c r="M17" s="1050"/>
      <c r="N17" s="1050"/>
      <c r="O17" s="1050"/>
      <c r="P17" s="1050"/>
      <c r="Q17" s="1050"/>
      <c r="R17" s="1050"/>
      <c r="S17" s="1050"/>
      <c r="T17" s="1050"/>
      <c r="U17" s="1050"/>
      <c r="V17" s="1050"/>
      <c r="W17" s="1050"/>
      <c r="X17" s="1050"/>
      <c r="Y17" s="1057"/>
      <c r="Z17" s="936"/>
    </row>
    <row r="18" spans="1:26" s="919" customFormat="1" ht="11.25" customHeight="1">
      <c r="A18" s="1052"/>
      <c r="B18" s="1053" t="s">
        <v>1331</v>
      </c>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7"/>
      <c r="Z18" s="936"/>
    </row>
    <row r="19" spans="1:26" s="919" customFormat="1" ht="11.25" customHeight="1">
      <c r="A19" s="1049"/>
      <c r="B19" s="1050"/>
      <c r="C19" s="1054" t="s">
        <v>691</v>
      </c>
      <c r="D19" s="1055" t="s">
        <v>1332</v>
      </c>
      <c r="E19" s="1055"/>
      <c r="F19" s="1050"/>
      <c r="G19" s="1050"/>
      <c r="H19" s="1050"/>
      <c r="I19" s="1050"/>
      <c r="J19" s="1050"/>
      <c r="K19" s="1050"/>
      <c r="L19" s="1050"/>
      <c r="M19" s="1050"/>
      <c r="N19" s="1050"/>
      <c r="O19" s="1050"/>
      <c r="P19" s="1050"/>
      <c r="Q19" s="1050"/>
      <c r="R19" s="1050"/>
      <c r="S19" s="1050"/>
      <c r="T19" s="1050"/>
      <c r="U19" s="1050"/>
      <c r="V19" s="1050"/>
      <c r="W19" s="1050"/>
      <c r="X19" s="1050"/>
      <c r="Y19" s="1057"/>
      <c r="Z19" s="936"/>
    </row>
    <row r="20" spans="1:26" s="919" customFormat="1" ht="11.25" customHeight="1">
      <c r="A20" s="1049"/>
      <c r="B20" s="1050"/>
      <c r="C20" s="1050"/>
      <c r="D20" s="1051" t="s">
        <v>1333</v>
      </c>
      <c r="E20" s="1051"/>
      <c r="F20" s="1050"/>
      <c r="G20" s="1050"/>
      <c r="H20" s="1050"/>
      <c r="I20" s="1050"/>
      <c r="J20" s="1050"/>
      <c r="K20" s="1050"/>
      <c r="L20" s="1050"/>
      <c r="M20" s="1050"/>
      <c r="N20" s="1050"/>
      <c r="O20" s="1050"/>
      <c r="P20" s="1050"/>
      <c r="Q20" s="1050"/>
      <c r="R20" s="1050"/>
      <c r="S20" s="1050"/>
      <c r="T20" s="1050"/>
      <c r="U20" s="1050"/>
      <c r="V20" s="1050"/>
      <c r="W20" s="1050"/>
      <c r="X20" s="1050"/>
      <c r="Y20" s="1057"/>
      <c r="Z20" s="936"/>
    </row>
    <row r="21" spans="1:26" s="919" customFormat="1" ht="3.75" customHeight="1">
      <c r="A21" s="1049"/>
      <c r="B21" s="1050"/>
      <c r="C21" s="1050"/>
      <c r="D21" s="1051"/>
      <c r="E21" s="1051"/>
      <c r="F21" s="1050"/>
      <c r="G21" s="1050"/>
      <c r="H21" s="1050"/>
      <c r="I21" s="1050"/>
      <c r="J21" s="1050"/>
      <c r="K21" s="1050"/>
      <c r="L21" s="1050"/>
      <c r="M21" s="1050"/>
      <c r="N21" s="1050"/>
      <c r="O21" s="1050"/>
      <c r="P21" s="1050"/>
      <c r="Q21" s="1050"/>
      <c r="R21" s="1050"/>
      <c r="S21" s="1050"/>
      <c r="T21" s="1050"/>
      <c r="U21" s="1050"/>
      <c r="V21" s="1050"/>
      <c r="W21" s="1050"/>
      <c r="X21" s="1050"/>
      <c r="Y21" s="1050"/>
      <c r="Z21" s="936"/>
    </row>
    <row r="22" spans="1:26" s="919" customFormat="1" ht="8.25" customHeight="1">
      <c r="A22" s="40"/>
      <c r="B22" s="936"/>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row>
    <row r="23" spans="1:26" s="919" customFormat="1" ht="10.5" customHeight="1">
      <c r="A23" s="2704" t="s">
        <v>1329</v>
      </c>
      <c r="B23" s="936"/>
      <c r="C23" s="937" t="s">
        <v>1334</v>
      </c>
      <c r="D23" s="936"/>
      <c r="E23" s="936"/>
      <c r="F23" s="936"/>
      <c r="G23" s="936"/>
      <c r="H23" s="936"/>
      <c r="I23" s="936"/>
      <c r="J23" s="936"/>
      <c r="K23" s="936"/>
      <c r="L23" s="936"/>
      <c r="M23" s="936"/>
      <c r="N23" s="936"/>
      <c r="O23" s="936"/>
      <c r="P23" s="936"/>
      <c r="Q23" s="936"/>
      <c r="R23" s="936"/>
      <c r="S23" s="936"/>
      <c r="T23" s="936"/>
      <c r="U23" s="936"/>
      <c r="V23" s="936"/>
      <c r="W23" s="936"/>
      <c r="X23" s="936"/>
      <c r="Y23" s="936"/>
      <c r="Z23" s="936"/>
    </row>
    <row r="24" spans="1:26" s="919" customFormat="1" ht="10.5" customHeight="1">
      <c r="A24" s="40"/>
      <c r="B24" s="936"/>
      <c r="C24" s="938" t="s">
        <v>1335</v>
      </c>
      <c r="D24" s="936"/>
      <c r="E24" s="936"/>
      <c r="F24" s="936"/>
      <c r="G24" s="936"/>
      <c r="H24" s="936"/>
      <c r="I24" s="936"/>
      <c r="J24" s="936"/>
      <c r="K24" s="936"/>
      <c r="L24" s="936"/>
      <c r="M24" s="936"/>
      <c r="N24" s="936"/>
      <c r="O24" s="936"/>
      <c r="P24" s="936"/>
      <c r="Q24" s="936"/>
      <c r="R24" s="936"/>
      <c r="S24" s="936"/>
      <c r="T24" s="936"/>
      <c r="U24" s="936"/>
      <c r="V24" s="936"/>
      <c r="W24" s="936"/>
      <c r="X24" s="936"/>
      <c r="Y24" s="936"/>
      <c r="Z24" s="936"/>
    </row>
    <row r="25" spans="1:26" s="919" customFormat="1" ht="7.5" customHeight="1">
      <c r="A25" s="40"/>
      <c r="B25" s="936"/>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row>
    <row r="26" spans="1:26" s="919" customFormat="1" ht="7.5" customHeight="1">
      <c r="A26" s="40"/>
      <c r="B26" s="936"/>
      <c r="C26" s="936"/>
      <c r="D26" s="936"/>
      <c r="E26" s="936"/>
      <c r="F26" s="936"/>
      <c r="G26" s="936"/>
      <c r="H26" s="936"/>
      <c r="I26" s="936"/>
      <c r="J26" s="936"/>
      <c r="K26" s="936"/>
      <c r="L26" s="936"/>
      <c r="M26" s="936"/>
      <c r="N26" s="936"/>
      <c r="O26" s="936"/>
      <c r="P26" s="936"/>
      <c r="Q26" s="936"/>
      <c r="R26" s="936"/>
      <c r="S26" s="936"/>
      <c r="T26" s="936"/>
      <c r="U26" s="936"/>
      <c r="V26" s="936"/>
      <c r="W26" s="936"/>
      <c r="X26" s="936"/>
      <c r="Y26" s="936"/>
      <c r="Z26" s="936"/>
    </row>
    <row r="27" spans="1:26" s="919" customFormat="1" ht="5.25" customHeight="1">
      <c r="A27" s="40"/>
      <c r="B27" s="936"/>
      <c r="C27" s="999"/>
      <c r="D27" s="1000"/>
      <c r="E27" s="1001"/>
      <c r="F27" s="1002"/>
      <c r="G27" s="1002"/>
      <c r="H27" s="1002"/>
      <c r="I27" s="1002"/>
      <c r="J27" s="1002"/>
      <c r="K27" s="999"/>
      <c r="L27" s="1020"/>
      <c r="M27" s="1002"/>
      <c r="N27" s="1002"/>
      <c r="O27" s="1002"/>
      <c r="P27" s="1002"/>
      <c r="Q27" s="1002"/>
      <c r="R27" s="1002"/>
      <c r="S27" s="1002"/>
      <c r="T27" s="1020"/>
      <c r="U27" s="936"/>
      <c r="V27" s="936"/>
      <c r="W27" s="936"/>
      <c r="X27" s="936"/>
      <c r="Y27" s="936"/>
      <c r="Z27" s="936"/>
    </row>
    <row r="28" spans="1:26" s="919" customFormat="1" ht="10.5" customHeight="1">
      <c r="A28" s="40"/>
      <c r="B28" s="936"/>
      <c r="C28" s="1003"/>
      <c r="D28" s="4494" t="s">
        <v>1336</v>
      </c>
      <c r="E28" s="1004"/>
      <c r="F28" s="936"/>
      <c r="G28" s="4494" t="s">
        <v>1337</v>
      </c>
      <c r="H28" s="4494"/>
      <c r="I28" s="4494"/>
      <c r="J28" s="936"/>
      <c r="K28" s="1005"/>
      <c r="L28" s="1021"/>
      <c r="M28" s="4656" t="s">
        <v>1338</v>
      </c>
      <c r="N28" s="4656"/>
      <c r="O28" s="4656"/>
      <c r="P28" s="4656"/>
      <c r="Q28" s="4656"/>
      <c r="R28" s="4656"/>
      <c r="S28" s="4656"/>
      <c r="T28" s="4657"/>
      <c r="U28" s="936"/>
      <c r="V28" s="936"/>
      <c r="W28" s="936"/>
      <c r="X28" s="936"/>
      <c r="Y28" s="936"/>
      <c r="Z28" s="936"/>
    </row>
    <row r="29" spans="1:26" s="919" customFormat="1" ht="10.5" customHeight="1">
      <c r="A29" s="40"/>
      <c r="B29" s="936"/>
      <c r="C29" s="1003"/>
      <c r="D29" s="4494"/>
      <c r="E29" s="1004"/>
      <c r="F29" s="936"/>
      <c r="G29" s="4494"/>
      <c r="H29" s="4494"/>
      <c r="I29" s="4494"/>
      <c r="J29" s="936"/>
      <c r="K29" s="1005"/>
      <c r="L29" s="1021"/>
      <c r="M29" s="4656"/>
      <c r="N29" s="4656"/>
      <c r="O29" s="4656"/>
      <c r="P29" s="4656"/>
      <c r="Q29" s="4656"/>
      <c r="R29" s="4656"/>
      <c r="S29" s="4656"/>
      <c r="T29" s="4657"/>
      <c r="U29" s="936"/>
      <c r="V29" s="936"/>
      <c r="W29" s="936"/>
      <c r="X29" s="936"/>
      <c r="Y29" s="936"/>
      <c r="Z29" s="936"/>
    </row>
    <row r="30" spans="1:26" s="919" customFormat="1" ht="5.25" customHeight="1">
      <c r="A30" s="40"/>
      <c r="B30" s="936"/>
      <c r="C30" s="1003"/>
      <c r="D30" s="4654" t="s">
        <v>1339</v>
      </c>
      <c r="E30" s="1004"/>
      <c r="F30" s="936"/>
      <c r="G30" s="4654" t="s">
        <v>1340</v>
      </c>
      <c r="H30" s="4654"/>
      <c r="I30" s="4654"/>
      <c r="J30" s="936"/>
      <c r="K30" s="1005"/>
      <c r="L30" s="1021"/>
      <c r="M30" s="1022"/>
      <c r="N30" s="1009"/>
      <c r="O30" s="1009"/>
      <c r="P30" s="1009"/>
      <c r="Q30" s="1009"/>
      <c r="R30" s="1009"/>
      <c r="S30" s="1009"/>
      <c r="T30" s="1025"/>
      <c r="U30" s="936"/>
      <c r="V30" s="936"/>
      <c r="W30" s="936"/>
      <c r="X30" s="936"/>
      <c r="Y30" s="936"/>
      <c r="Z30" s="936"/>
    </row>
    <row r="31" spans="1:26" s="919" customFormat="1" ht="5.25" customHeight="1">
      <c r="A31" s="40"/>
      <c r="B31" s="936"/>
      <c r="C31" s="1003"/>
      <c r="D31" s="4654"/>
      <c r="E31" s="1004"/>
      <c r="F31" s="936"/>
      <c r="G31" s="4654"/>
      <c r="H31" s="4654"/>
      <c r="I31" s="4654"/>
      <c r="J31" s="936"/>
      <c r="K31" s="1005"/>
      <c r="L31" s="1021"/>
      <c r="M31" s="920"/>
      <c r="N31" s="936"/>
      <c r="O31" s="936"/>
      <c r="P31" s="936"/>
      <c r="Q31" s="936"/>
      <c r="R31" s="936"/>
      <c r="S31" s="936"/>
      <c r="T31" s="1023"/>
      <c r="U31" s="936"/>
      <c r="V31" s="936"/>
      <c r="W31" s="936"/>
      <c r="X31" s="936"/>
      <c r="Y31" s="936"/>
      <c r="Z31" s="936"/>
    </row>
    <row r="32" spans="1:26" s="919" customFormat="1" ht="10.5" customHeight="1">
      <c r="A32" s="40"/>
      <c r="B32" s="936"/>
      <c r="C32" s="1005"/>
      <c r="D32" s="4654"/>
      <c r="E32" s="1004"/>
      <c r="F32" s="936"/>
      <c r="G32" s="4654"/>
      <c r="H32" s="4654"/>
      <c r="I32" s="4654"/>
      <c r="J32" s="920"/>
      <c r="K32" s="1003"/>
      <c r="L32" s="1023"/>
      <c r="M32" s="4494">
        <v>1503</v>
      </c>
      <c r="N32" s="4494"/>
      <c r="O32" s="4494"/>
      <c r="P32" s="4494"/>
      <c r="Q32" s="4494"/>
      <c r="R32" s="4494"/>
      <c r="S32" s="4494"/>
      <c r="T32" s="4641"/>
      <c r="U32" s="936"/>
      <c r="V32" s="936"/>
      <c r="W32" s="936"/>
      <c r="X32" s="936"/>
      <c r="Y32" s="936"/>
      <c r="Z32" s="936"/>
    </row>
    <row r="33" spans="1:26" s="919" customFormat="1" ht="5.25" customHeight="1">
      <c r="A33" s="40"/>
      <c r="B33" s="936"/>
      <c r="C33" s="1006"/>
      <c r="D33" s="1007"/>
      <c r="E33" s="1008"/>
      <c r="F33" s="1009"/>
      <c r="G33" s="1009"/>
      <c r="H33" s="1009"/>
      <c r="I33" s="1024"/>
      <c r="J33" s="1024"/>
      <c r="K33" s="1022"/>
      <c r="L33" s="1025"/>
      <c r="M33" s="1009"/>
      <c r="N33" s="1009"/>
      <c r="O33" s="1009"/>
      <c r="P33" s="1009"/>
      <c r="Q33" s="1009"/>
      <c r="R33" s="1009"/>
      <c r="S33" s="1009"/>
      <c r="T33" s="1025"/>
      <c r="U33" s="936"/>
      <c r="V33" s="936"/>
      <c r="W33" s="936"/>
      <c r="X33" s="936"/>
      <c r="Y33" s="936"/>
      <c r="Z33" s="936"/>
    </row>
    <row r="34" spans="1:26" s="919" customFormat="1" ht="4.5" customHeight="1">
      <c r="A34" s="40"/>
      <c r="B34" s="936"/>
      <c r="C34" s="1005"/>
      <c r="D34" s="1010"/>
      <c r="E34" s="1004"/>
      <c r="F34" s="936"/>
      <c r="G34" s="936"/>
      <c r="H34" s="936"/>
      <c r="I34" s="920"/>
      <c r="J34" s="920"/>
      <c r="K34" s="1003"/>
      <c r="L34" s="1023"/>
      <c r="M34" s="936"/>
      <c r="N34" s="936"/>
      <c r="O34" s="936"/>
      <c r="P34" s="936"/>
      <c r="Q34" s="936"/>
      <c r="R34" s="936"/>
      <c r="S34" s="936"/>
      <c r="T34" s="1023"/>
      <c r="U34" s="936"/>
      <c r="V34" s="936"/>
      <c r="W34" s="936"/>
      <c r="X34" s="936"/>
      <c r="Y34" s="936"/>
      <c r="Z34" s="936"/>
    </row>
    <row r="35" spans="1:26" s="919" customFormat="1" ht="20.25" customHeight="1">
      <c r="A35" s="40"/>
      <c r="B35" s="40"/>
      <c r="C35" s="51"/>
      <c r="D35" s="2705" t="s">
        <v>54</v>
      </c>
      <c r="E35" s="1011"/>
      <c r="F35" s="191"/>
      <c r="G35" s="191" t="s">
        <v>1341</v>
      </c>
      <c r="H35" s="40"/>
      <c r="I35" s="40"/>
      <c r="J35" s="40"/>
      <c r="K35" s="4642" t="s">
        <v>338</v>
      </c>
      <c r="L35" s="4643"/>
      <c r="M35" s="40"/>
      <c r="N35" s="40"/>
      <c r="O35" s="4644"/>
      <c r="P35" s="4645"/>
      <c r="Q35" s="4646"/>
      <c r="R35" s="40"/>
      <c r="S35" s="40"/>
      <c r="T35" s="149"/>
      <c r="U35" s="40"/>
      <c r="V35" s="40"/>
      <c r="W35" s="40"/>
      <c r="X35" s="40"/>
      <c r="Y35" s="40"/>
      <c r="Z35" s="40"/>
    </row>
    <row r="36" spans="1:26" s="919" customFormat="1" ht="4.5" customHeight="1">
      <c r="A36" s="40"/>
      <c r="B36" s="40"/>
      <c r="C36" s="1012"/>
      <c r="D36" s="1013"/>
      <c r="E36" s="1014"/>
      <c r="F36" s="1015"/>
      <c r="G36" s="1015"/>
      <c r="H36" s="1016"/>
      <c r="I36" s="1016"/>
      <c r="J36" s="1016"/>
      <c r="K36" s="1012"/>
      <c r="L36" s="150"/>
      <c r="M36" s="1016"/>
      <c r="N36" s="1016"/>
      <c r="O36" s="1016"/>
      <c r="P36" s="1016"/>
      <c r="Q36" s="1016"/>
      <c r="R36" s="1016"/>
      <c r="S36" s="1016"/>
      <c r="T36" s="150"/>
      <c r="U36" s="40"/>
      <c r="V36" s="40"/>
      <c r="W36" s="40"/>
      <c r="X36" s="40"/>
      <c r="Y36" s="40"/>
      <c r="Z36" s="40"/>
    </row>
    <row r="37" spans="1:26" s="919" customFormat="1" ht="4.5" customHeight="1">
      <c r="A37" s="40"/>
      <c r="B37" s="40"/>
      <c r="C37" s="51"/>
      <c r="D37" s="108"/>
      <c r="E37" s="1011"/>
      <c r="F37" s="191"/>
      <c r="G37" s="191"/>
      <c r="H37" s="40"/>
      <c r="I37" s="40"/>
      <c r="J37" s="40"/>
      <c r="K37" s="51"/>
      <c r="L37" s="149"/>
      <c r="M37" s="40"/>
      <c r="N37" s="40"/>
      <c r="O37" s="40"/>
      <c r="P37" s="40"/>
      <c r="Q37" s="40"/>
      <c r="R37" s="40"/>
      <c r="S37" s="40"/>
      <c r="T37" s="149"/>
      <c r="U37" s="40"/>
      <c r="V37" s="40"/>
      <c r="W37" s="40"/>
      <c r="X37" s="40"/>
      <c r="Y37" s="40"/>
      <c r="Z37" s="40"/>
    </row>
    <row r="38" spans="1:26" s="919" customFormat="1" ht="20.25" customHeight="1">
      <c r="A38" s="40"/>
      <c r="B38" s="40"/>
      <c r="C38" s="51"/>
      <c r="D38" s="2705" t="s">
        <v>56</v>
      </c>
      <c r="E38" s="1011"/>
      <c r="F38" s="191"/>
      <c r="G38" s="191" t="s">
        <v>1342</v>
      </c>
      <c r="H38" s="40"/>
      <c r="I38" s="40"/>
      <c r="J38" s="40"/>
      <c r="K38" s="4642" t="s">
        <v>340</v>
      </c>
      <c r="L38" s="4643"/>
      <c r="M38" s="40"/>
      <c r="N38" s="40"/>
      <c r="O38" s="4644"/>
      <c r="P38" s="4645"/>
      <c r="Q38" s="4646"/>
      <c r="R38" s="40"/>
      <c r="S38" s="40"/>
      <c r="T38" s="149"/>
      <c r="U38" s="40"/>
      <c r="V38" s="40"/>
      <c r="W38" s="40"/>
      <c r="X38" s="40"/>
      <c r="Y38" s="40"/>
      <c r="Z38" s="40"/>
    </row>
    <row r="39" spans="1:26" s="919" customFormat="1" ht="4.5" customHeight="1">
      <c r="A39" s="40"/>
      <c r="B39" s="40"/>
      <c r="C39" s="51"/>
      <c r="D39" s="108"/>
      <c r="E39" s="1011"/>
      <c r="F39" s="191"/>
      <c r="G39" s="191"/>
      <c r="H39" s="40"/>
      <c r="I39" s="40"/>
      <c r="J39" s="40"/>
      <c r="K39" s="51"/>
      <c r="L39" s="149"/>
      <c r="M39" s="40"/>
      <c r="N39" s="40"/>
      <c r="O39" s="40"/>
      <c r="P39" s="40"/>
      <c r="Q39" s="40"/>
      <c r="R39" s="40"/>
      <c r="S39" s="40"/>
      <c r="T39" s="149"/>
      <c r="U39" s="40"/>
      <c r="V39" s="40"/>
      <c r="W39" s="40"/>
      <c r="X39" s="40"/>
      <c r="Y39" s="40"/>
      <c r="Z39" s="40"/>
    </row>
    <row r="40" spans="1:26" s="919" customFormat="1" ht="4.5" customHeight="1">
      <c r="A40" s="40"/>
      <c r="B40" s="40"/>
      <c r="C40" s="54"/>
      <c r="D40" s="1017"/>
      <c r="E40" s="1018"/>
      <c r="F40" s="1019"/>
      <c r="G40" s="1019"/>
      <c r="H40" s="55"/>
      <c r="I40" s="55"/>
      <c r="J40" s="55"/>
      <c r="K40" s="54"/>
      <c r="L40" s="151"/>
      <c r="M40" s="55"/>
      <c r="N40" s="55"/>
      <c r="O40" s="55"/>
      <c r="P40" s="55"/>
      <c r="Q40" s="55"/>
      <c r="R40" s="55"/>
      <c r="S40" s="55"/>
      <c r="T40" s="151"/>
      <c r="U40" s="40"/>
      <c r="V40" s="40"/>
      <c r="W40" s="40"/>
      <c r="X40" s="40"/>
      <c r="Y40" s="40"/>
      <c r="Z40" s="40"/>
    </row>
    <row r="41" spans="1:26" s="919" customFormat="1" ht="20.25" customHeight="1">
      <c r="A41" s="40"/>
      <c r="B41" s="40"/>
      <c r="C41" s="51"/>
      <c r="D41" s="2705" t="s">
        <v>58</v>
      </c>
      <c r="E41" s="1011"/>
      <c r="F41" s="191"/>
      <c r="G41" s="191" t="s">
        <v>1343</v>
      </c>
      <c r="H41" s="40"/>
      <c r="I41" s="40"/>
      <c r="J41" s="40"/>
      <c r="K41" s="4642" t="s">
        <v>364</v>
      </c>
      <c r="L41" s="4643"/>
      <c r="M41" s="40"/>
      <c r="N41" s="40"/>
      <c r="O41" s="4644"/>
      <c r="P41" s="4645"/>
      <c r="Q41" s="4646"/>
      <c r="R41" s="40"/>
      <c r="S41" s="40"/>
      <c r="T41" s="149"/>
      <c r="U41" s="40"/>
      <c r="V41" s="40"/>
      <c r="W41" s="40"/>
      <c r="X41" s="40"/>
      <c r="Y41" s="40"/>
      <c r="Z41" s="40"/>
    </row>
    <row r="42" spans="1:26" s="919" customFormat="1" ht="4.5" customHeight="1">
      <c r="A42" s="40"/>
      <c r="B42" s="40"/>
      <c r="C42" s="1012"/>
      <c r="D42" s="1013"/>
      <c r="E42" s="1014"/>
      <c r="F42" s="1015"/>
      <c r="G42" s="1015"/>
      <c r="H42" s="1016"/>
      <c r="I42" s="1016"/>
      <c r="J42" s="1016"/>
      <c r="K42" s="1012"/>
      <c r="L42" s="150"/>
      <c r="M42" s="1016"/>
      <c r="N42" s="1016"/>
      <c r="O42" s="1016"/>
      <c r="P42" s="1016"/>
      <c r="Q42" s="1016"/>
      <c r="R42" s="1016"/>
      <c r="S42" s="1016"/>
      <c r="T42" s="150"/>
      <c r="U42" s="40"/>
      <c r="V42" s="40"/>
      <c r="W42" s="40"/>
      <c r="X42" s="40"/>
      <c r="Y42" s="40"/>
      <c r="Z42" s="40"/>
    </row>
    <row r="43" spans="1:26" s="919" customFormat="1" ht="4.5" customHeight="1">
      <c r="A43" s="40"/>
      <c r="B43" s="40"/>
      <c r="C43" s="51"/>
      <c r="D43" s="108"/>
      <c r="E43" s="1011"/>
      <c r="F43" s="191"/>
      <c r="G43" s="191"/>
      <c r="H43" s="40"/>
      <c r="I43" s="40"/>
      <c r="J43" s="40"/>
      <c r="K43" s="51"/>
      <c r="L43" s="149"/>
      <c r="M43" s="40"/>
      <c r="N43" s="40"/>
      <c r="O43" s="40"/>
      <c r="P43" s="40"/>
      <c r="Q43" s="40"/>
      <c r="R43" s="40"/>
      <c r="S43" s="40"/>
      <c r="T43" s="149"/>
      <c r="U43" s="40"/>
      <c r="V43" s="40"/>
      <c r="W43" s="40"/>
      <c r="X43" s="40"/>
      <c r="Y43" s="40"/>
      <c r="Z43" s="40"/>
    </row>
    <row r="44" spans="1:26" s="919" customFormat="1" ht="20.25" customHeight="1">
      <c r="A44" s="40"/>
      <c r="B44" s="40"/>
      <c r="C44" s="51"/>
      <c r="D44" s="2705" t="s">
        <v>60</v>
      </c>
      <c r="E44" s="1011"/>
      <c r="F44" s="191"/>
      <c r="G44" s="191" t="s">
        <v>1344</v>
      </c>
      <c r="H44" s="40"/>
      <c r="I44" s="40"/>
      <c r="J44" s="40"/>
      <c r="K44" s="4642" t="s">
        <v>366</v>
      </c>
      <c r="L44" s="4643"/>
      <c r="M44" s="40"/>
      <c r="N44" s="40"/>
      <c r="O44" s="4644"/>
      <c r="P44" s="4645"/>
      <c r="Q44" s="4646"/>
      <c r="R44" s="40"/>
      <c r="S44" s="40"/>
      <c r="T44" s="149"/>
      <c r="U44" s="40"/>
      <c r="V44" s="40"/>
      <c r="W44" s="40"/>
      <c r="X44" s="40"/>
      <c r="Y44" s="40"/>
      <c r="Z44" s="40"/>
    </row>
    <row r="45" spans="1:26" s="919" customFormat="1" ht="4.5" customHeight="1">
      <c r="A45" s="40"/>
      <c r="B45" s="40"/>
      <c r="C45" s="51"/>
      <c r="D45" s="108"/>
      <c r="E45" s="1011"/>
      <c r="F45" s="191"/>
      <c r="G45" s="191"/>
      <c r="H45" s="40"/>
      <c r="I45" s="40"/>
      <c r="J45" s="40"/>
      <c r="K45" s="51"/>
      <c r="L45" s="149"/>
      <c r="M45" s="40"/>
      <c r="N45" s="40"/>
      <c r="O45" s="40"/>
      <c r="P45" s="40"/>
      <c r="Q45" s="40"/>
      <c r="R45" s="40"/>
      <c r="S45" s="40"/>
      <c r="T45" s="149"/>
      <c r="U45" s="40"/>
      <c r="V45" s="40"/>
      <c r="W45" s="40"/>
      <c r="X45" s="40"/>
      <c r="Y45" s="40"/>
      <c r="Z45" s="40"/>
    </row>
    <row r="46" spans="1:26" s="919" customFormat="1" ht="4.5" customHeight="1">
      <c r="A46" s="40"/>
      <c r="B46" s="40"/>
      <c r="C46" s="54"/>
      <c r="D46" s="1017"/>
      <c r="E46" s="1018"/>
      <c r="F46" s="1019"/>
      <c r="G46" s="1019"/>
      <c r="H46" s="55"/>
      <c r="I46" s="55"/>
      <c r="J46" s="55"/>
      <c r="K46" s="54"/>
      <c r="L46" s="151"/>
      <c r="M46" s="55"/>
      <c r="N46" s="55"/>
      <c r="O46" s="55"/>
      <c r="P46" s="55"/>
      <c r="Q46" s="55"/>
      <c r="R46" s="55"/>
      <c r="S46" s="55"/>
      <c r="T46" s="151"/>
      <c r="U46" s="40"/>
      <c r="V46" s="40"/>
      <c r="W46" s="40"/>
      <c r="X46" s="40"/>
      <c r="Y46" s="40"/>
      <c r="Z46" s="40"/>
    </row>
    <row r="47" spans="1:26" s="919" customFormat="1" ht="20.25" customHeight="1">
      <c r="A47" s="40"/>
      <c r="B47" s="40"/>
      <c r="C47" s="51"/>
      <c r="D47" s="2705" t="s">
        <v>66</v>
      </c>
      <c r="E47" s="1011"/>
      <c r="F47" s="191"/>
      <c r="G47" s="191" t="s">
        <v>1345</v>
      </c>
      <c r="H47" s="40"/>
      <c r="I47" s="40"/>
      <c r="J47" s="40"/>
      <c r="K47" s="4642" t="s">
        <v>368</v>
      </c>
      <c r="L47" s="4643"/>
      <c r="M47" s="40"/>
      <c r="N47" s="40"/>
      <c r="O47" s="4644"/>
      <c r="P47" s="4645"/>
      <c r="Q47" s="4646"/>
      <c r="R47" s="40"/>
      <c r="S47" s="40"/>
      <c r="T47" s="149"/>
      <c r="U47" s="40"/>
      <c r="V47" s="40"/>
      <c r="W47" s="40"/>
      <c r="X47" s="40"/>
      <c r="Y47" s="40"/>
      <c r="Z47" s="40"/>
    </row>
    <row r="48" spans="1:26" s="919" customFormat="1" ht="4.5" customHeight="1">
      <c r="A48" s="40"/>
      <c r="B48" s="40"/>
      <c r="C48" s="1012"/>
      <c r="D48" s="1013"/>
      <c r="E48" s="1014"/>
      <c r="F48" s="1015"/>
      <c r="G48" s="1015"/>
      <c r="H48" s="1016"/>
      <c r="I48" s="1016"/>
      <c r="J48" s="1016"/>
      <c r="K48" s="1012"/>
      <c r="L48" s="150"/>
      <c r="M48" s="1016"/>
      <c r="N48" s="1016"/>
      <c r="O48" s="1016"/>
      <c r="P48" s="1016"/>
      <c r="Q48" s="1016"/>
      <c r="R48" s="1016"/>
      <c r="S48" s="1016"/>
      <c r="T48" s="150"/>
      <c r="U48" s="40"/>
      <c r="V48" s="40"/>
      <c r="W48" s="40"/>
      <c r="X48" s="40"/>
      <c r="Y48" s="40"/>
      <c r="Z48" s="40"/>
    </row>
    <row r="49" spans="1:26" s="919" customFormat="1" ht="4.5" customHeight="1">
      <c r="A49" s="40"/>
      <c r="B49" s="40"/>
      <c r="C49" s="51"/>
      <c r="D49" s="108"/>
      <c r="E49" s="1011"/>
      <c r="F49" s="191"/>
      <c r="G49" s="191"/>
      <c r="H49" s="40"/>
      <c r="I49" s="40"/>
      <c r="J49" s="40"/>
      <c r="K49" s="51"/>
      <c r="L49" s="149"/>
      <c r="M49" s="40"/>
      <c r="N49" s="40"/>
      <c r="O49" s="40"/>
      <c r="P49" s="40"/>
      <c r="Q49" s="40"/>
      <c r="R49" s="40"/>
      <c r="S49" s="40"/>
      <c r="T49" s="149"/>
      <c r="U49" s="40"/>
      <c r="V49" s="40"/>
      <c r="W49" s="40"/>
      <c r="X49" s="40"/>
      <c r="Y49" s="40"/>
      <c r="Z49" s="40"/>
    </row>
    <row r="50" spans="1:26" s="919" customFormat="1" ht="20.25" customHeight="1">
      <c r="A50" s="40"/>
      <c r="B50" s="40"/>
      <c r="C50" s="51"/>
      <c r="D50" s="2705" t="s">
        <v>68</v>
      </c>
      <c r="E50" s="1011"/>
      <c r="F50" s="191"/>
      <c r="G50" s="191" t="s">
        <v>1346</v>
      </c>
      <c r="H50" s="40"/>
      <c r="I50" s="40"/>
      <c r="J50" s="40"/>
      <c r="K50" s="4642" t="s">
        <v>120</v>
      </c>
      <c r="L50" s="4643"/>
      <c r="M50" s="40"/>
      <c r="N50" s="40"/>
      <c r="O50" s="4644"/>
      <c r="P50" s="4645"/>
      <c r="Q50" s="4646"/>
      <c r="R50" s="40"/>
      <c r="S50" s="40"/>
      <c r="T50" s="149"/>
      <c r="U50" s="40"/>
      <c r="V50" s="40"/>
      <c r="W50" s="40"/>
      <c r="X50" s="40"/>
      <c r="Y50" s="40"/>
      <c r="Z50" s="40"/>
    </row>
    <row r="51" spans="1:26" s="919" customFormat="1" ht="4.5" customHeight="1">
      <c r="A51" s="40"/>
      <c r="B51" s="40"/>
      <c r="C51" s="1012"/>
      <c r="D51" s="1013"/>
      <c r="E51" s="1014"/>
      <c r="F51" s="1015"/>
      <c r="G51" s="1015"/>
      <c r="H51" s="1016"/>
      <c r="I51" s="1016"/>
      <c r="J51" s="1016"/>
      <c r="K51" s="1012"/>
      <c r="L51" s="150"/>
      <c r="M51" s="1016"/>
      <c r="N51" s="1016"/>
      <c r="O51" s="1016"/>
      <c r="P51" s="1016"/>
      <c r="Q51" s="1016"/>
      <c r="R51" s="1016"/>
      <c r="S51" s="1016"/>
      <c r="T51" s="150"/>
      <c r="U51" s="40"/>
      <c r="V51" s="40"/>
      <c r="W51" s="40"/>
      <c r="X51" s="40"/>
      <c r="Y51" s="40"/>
      <c r="Z51" s="40"/>
    </row>
    <row r="52" spans="1:26" s="919" customFormat="1" ht="4.5" customHeight="1">
      <c r="A52" s="40"/>
      <c r="B52" s="40"/>
      <c r="C52" s="51"/>
      <c r="D52" s="108"/>
      <c r="E52" s="1011"/>
      <c r="F52" s="191"/>
      <c r="G52" s="191"/>
      <c r="H52" s="40"/>
      <c r="I52" s="40"/>
      <c r="J52" s="40"/>
      <c r="K52" s="51"/>
      <c r="L52" s="149"/>
      <c r="M52" s="40"/>
      <c r="N52" s="40"/>
      <c r="O52" s="40"/>
      <c r="P52" s="40"/>
      <c r="Q52" s="40"/>
      <c r="R52" s="40"/>
      <c r="S52" s="40"/>
      <c r="T52" s="149"/>
      <c r="U52" s="40"/>
      <c r="V52" s="40"/>
      <c r="W52" s="40"/>
      <c r="X52" s="40"/>
      <c r="Y52" s="40"/>
      <c r="Z52" s="40"/>
    </row>
    <row r="53" spans="1:26" s="919" customFormat="1" ht="20.25" customHeight="1">
      <c r="A53" s="40"/>
      <c r="B53" s="40"/>
      <c r="C53" s="51"/>
      <c r="D53" s="2705" t="s">
        <v>72</v>
      </c>
      <c r="E53" s="1011"/>
      <c r="F53" s="191"/>
      <c r="G53" s="191" t="s">
        <v>1347</v>
      </c>
      <c r="H53" s="40"/>
      <c r="I53" s="40"/>
      <c r="J53" s="40"/>
      <c r="K53" s="4642" t="s">
        <v>124</v>
      </c>
      <c r="L53" s="4643"/>
      <c r="M53" s="40"/>
      <c r="N53" s="40"/>
      <c r="O53" s="4644"/>
      <c r="P53" s="4645"/>
      <c r="Q53" s="4646"/>
      <c r="R53" s="40"/>
      <c r="S53" s="40"/>
      <c r="T53" s="149"/>
      <c r="U53" s="40"/>
      <c r="V53" s="40"/>
      <c r="W53" s="40"/>
      <c r="X53" s="40"/>
      <c r="Y53" s="40"/>
      <c r="Z53" s="40"/>
    </row>
    <row r="54" spans="1:26" s="919" customFormat="1" ht="4.5" customHeight="1">
      <c r="A54" s="40"/>
      <c r="B54" s="40"/>
      <c r="C54" s="1012"/>
      <c r="D54" s="1013"/>
      <c r="E54" s="1014"/>
      <c r="F54" s="1015"/>
      <c r="G54" s="1015"/>
      <c r="H54" s="1016"/>
      <c r="I54" s="1016"/>
      <c r="J54" s="1016"/>
      <c r="K54" s="1012"/>
      <c r="L54" s="150"/>
      <c r="M54" s="1016"/>
      <c r="N54" s="1016"/>
      <c r="O54" s="1016"/>
      <c r="P54" s="1016"/>
      <c r="Q54" s="1016"/>
      <c r="R54" s="1016"/>
      <c r="S54" s="1016"/>
      <c r="T54" s="150"/>
      <c r="U54" s="40"/>
      <c r="V54" s="40"/>
      <c r="W54" s="40"/>
      <c r="X54" s="40"/>
      <c r="Y54" s="40"/>
      <c r="Z54" s="40"/>
    </row>
    <row r="55" spans="1:26" s="919" customFormat="1" ht="4.5" customHeight="1">
      <c r="A55" s="40"/>
      <c r="B55" s="40"/>
      <c r="C55" s="51"/>
      <c r="D55" s="108"/>
      <c r="E55" s="1011"/>
      <c r="F55" s="191"/>
      <c r="G55" s="191"/>
      <c r="H55" s="40"/>
      <c r="I55" s="40"/>
      <c r="J55" s="40"/>
      <c r="K55" s="51"/>
      <c r="L55" s="149"/>
      <c r="M55" s="40"/>
      <c r="N55" s="40"/>
      <c r="O55" s="40"/>
      <c r="P55" s="40"/>
      <c r="Q55" s="40"/>
      <c r="R55" s="40"/>
      <c r="S55" s="40"/>
      <c r="T55" s="149"/>
      <c r="U55" s="40"/>
      <c r="V55" s="40"/>
      <c r="W55" s="40"/>
      <c r="X55" s="40"/>
      <c r="Y55" s="40"/>
      <c r="Z55" s="40"/>
    </row>
    <row r="56" spans="1:26" s="919" customFormat="1" ht="20.25" customHeight="1">
      <c r="A56" s="40"/>
      <c r="B56" s="40"/>
      <c r="C56" s="51"/>
      <c r="D56" s="2705" t="s">
        <v>74</v>
      </c>
      <c r="E56" s="1011"/>
      <c r="F56" s="191"/>
      <c r="G56" s="191" t="s">
        <v>1348</v>
      </c>
      <c r="H56" s="40"/>
      <c r="I56" s="40"/>
      <c r="J56" s="40"/>
      <c r="K56" s="4642" t="s">
        <v>128</v>
      </c>
      <c r="L56" s="4643"/>
      <c r="M56" s="40"/>
      <c r="N56" s="40"/>
      <c r="O56" s="4644"/>
      <c r="P56" s="4645"/>
      <c r="Q56" s="4646"/>
      <c r="R56" s="40"/>
      <c r="S56" s="40"/>
      <c r="T56" s="149"/>
      <c r="U56" s="40"/>
      <c r="V56" s="40"/>
      <c r="W56" s="40"/>
      <c r="X56" s="40"/>
      <c r="Y56" s="40"/>
      <c r="Z56" s="40"/>
    </row>
    <row r="57" spans="1:26" s="919" customFormat="1" ht="4.5" customHeight="1">
      <c r="A57" s="40"/>
      <c r="B57" s="40"/>
      <c r="C57" s="51"/>
      <c r="D57" s="108"/>
      <c r="E57" s="1011"/>
      <c r="F57" s="191"/>
      <c r="G57" s="191"/>
      <c r="H57" s="40"/>
      <c r="I57" s="40"/>
      <c r="J57" s="40"/>
      <c r="K57" s="51"/>
      <c r="L57" s="149"/>
      <c r="M57" s="40"/>
      <c r="N57" s="40"/>
      <c r="O57" s="40"/>
      <c r="P57" s="40"/>
      <c r="Q57" s="40"/>
      <c r="R57" s="40"/>
      <c r="S57" s="40"/>
      <c r="T57" s="149"/>
      <c r="U57" s="40"/>
      <c r="V57" s="40"/>
      <c r="W57" s="40"/>
      <c r="X57" s="40"/>
      <c r="Y57" s="40"/>
      <c r="Z57" s="40"/>
    </row>
    <row r="58" spans="1:26" s="919" customFormat="1" ht="4.5" customHeight="1">
      <c r="A58" s="40"/>
      <c r="B58" s="40"/>
      <c r="C58" s="54"/>
      <c r="D58" s="1017"/>
      <c r="E58" s="1018"/>
      <c r="F58" s="1019"/>
      <c r="G58" s="1019"/>
      <c r="H58" s="55"/>
      <c r="I58" s="55"/>
      <c r="J58" s="55"/>
      <c r="K58" s="54"/>
      <c r="L58" s="151"/>
      <c r="M58" s="55"/>
      <c r="N58" s="55"/>
      <c r="O58" s="55"/>
      <c r="P58" s="55"/>
      <c r="Q58" s="55"/>
      <c r="R58" s="55"/>
      <c r="S58" s="55"/>
      <c r="T58" s="151"/>
      <c r="U58" s="40"/>
      <c r="V58" s="40"/>
      <c r="W58" s="40"/>
      <c r="X58" s="40"/>
      <c r="Y58" s="40"/>
      <c r="Z58" s="40"/>
    </row>
    <row r="59" spans="1:26" s="919" customFormat="1" ht="20.25" customHeight="1">
      <c r="A59" s="40"/>
      <c r="B59" s="40"/>
      <c r="C59" s="51"/>
      <c r="D59" s="2705" t="s">
        <v>75</v>
      </c>
      <c r="E59" s="1011"/>
      <c r="F59" s="191"/>
      <c r="G59" s="191" t="s">
        <v>1349</v>
      </c>
      <c r="H59" s="40"/>
      <c r="I59" s="40"/>
      <c r="J59" s="40"/>
      <c r="K59" s="4642" t="s">
        <v>132</v>
      </c>
      <c r="L59" s="4643"/>
      <c r="M59" s="40"/>
      <c r="N59" s="40"/>
      <c r="O59" s="4644"/>
      <c r="P59" s="4645"/>
      <c r="Q59" s="4646"/>
      <c r="R59" s="40"/>
      <c r="S59" s="40"/>
      <c r="T59" s="149"/>
      <c r="U59" s="40"/>
      <c r="V59" s="40"/>
      <c r="W59" s="40"/>
      <c r="X59" s="40"/>
      <c r="Y59" s="40"/>
      <c r="Z59" s="40"/>
    </row>
    <row r="60" spans="1:26" s="919" customFormat="1" ht="4.5" customHeight="1">
      <c r="A60" s="40"/>
      <c r="B60" s="40"/>
      <c r="C60" s="1012"/>
      <c r="D60" s="1013"/>
      <c r="E60" s="1014"/>
      <c r="F60" s="1015"/>
      <c r="G60" s="1015"/>
      <c r="H60" s="1016"/>
      <c r="I60" s="1016"/>
      <c r="J60" s="1016"/>
      <c r="K60" s="1012"/>
      <c r="L60" s="150"/>
      <c r="M60" s="1016"/>
      <c r="N60" s="1016"/>
      <c r="O60" s="1016"/>
      <c r="P60" s="1016"/>
      <c r="Q60" s="1016"/>
      <c r="R60" s="1016"/>
      <c r="S60" s="1016"/>
      <c r="T60" s="150"/>
      <c r="U60" s="40"/>
      <c r="V60" s="40"/>
      <c r="W60" s="40"/>
      <c r="X60" s="40"/>
      <c r="Y60" s="40"/>
      <c r="Z60" s="40"/>
    </row>
    <row r="61" spans="1:26" s="919" customFormat="1" ht="4.5" customHeight="1">
      <c r="A61" s="40"/>
      <c r="B61" s="40"/>
      <c r="C61" s="51"/>
      <c r="D61" s="108"/>
      <c r="E61" s="1011"/>
      <c r="F61" s="191"/>
      <c r="G61" s="191"/>
      <c r="H61" s="40"/>
      <c r="I61" s="40"/>
      <c r="J61" s="40"/>
      <c r="K61" s="51"/>
      <c r="L61" s="149"/>
      <c r="M61" s="40"/>
      <c r="N61" s="40"/>
      <c r="O61" s="40"/>
      <c r="P61" s="40"/>
      <c r="Q61" s="40"/>
      <c r="R61" s="40"/>
      <c r="S61" s="40"/>
      <c r="T61" s="149"/>
      <c r="U61" s="40"/>
      <c r="V61" s="40"/>
      <c r="W61" s="40"/>
      <c r="X61" s="40"/>
      <c r="Y61" s="40"/>
      <c r="Z61" s="40"/>
    </row>
    <row r="62" spans="1:26" s="919" customFormat="1" ht="20.25" customHeight="1">
      <c r="A62" s="40"/>
      <c r="B62" s="40"/>
      <c r="C62" s="51"/>
      <c r="D62" s="2705" t="s">
        <v>1350</v>
      </c>
      <c r="E62" s="1011"/>
      <c r="F62" s="191"/>
      <c r="G62" s="191" t="s">
        <v>1351</v>
      </c>
      <c r="H62" s="40"/>
      <c r="I62" s="40"/>
      <c r="J62" s="40"/>
      <c r="K62" s="4642" t="s">
        <v>136</v>
      </c>
      <c r="L62" s="4643"/>
      <c r="M62" s="40"/>
      <c r="N62" s="40"/>
      <c r="O62" s="4644"/>
      <c r="P62" s="4645"/>
      <c r="Q62" s="4646"/>
      <c r="R62" s="40"/>
      <c r="S62" s="40"/>
      <c r="T62" s="149"/>
      <c r="U62" s="40"/>
      <c r="V62" s="40"/>
      <c r="W62" s="40"/>
      <c r="X62" s="40"/>
      <c r="Y62" s="40"/>
      <c r="Z62" s="40"/>
    </row>
    <row r="63" spans="1:26" s="919" customFormat="1" ht="4.5" customHeight="1">
      <c r="A63" s="40"/>
      <c r="B63" s="40"/>
      <c r="C63" s="51"/>
      <c r="D63" s="108"/>
      <c r="E63" s="1011"/>
      <c r="F63" s="191"/>
      <c r="G63" s="191"/>
      <c r="H63" s="40"/>
      <c r="I63" s="40"/>
      <c r="J63" s="40"/>
      <c r="K63" s="51"/>
      <c r="L63" s="149"/>
      <c r="M63" s="40"/>
      <c r="N63" s="40"/>
      <c r="O63" s="40"/>
      <c r="P63" s="40"/>
      <c r="Q63" s="40"/>
      <c r="R63" s="40"/>
      <c r="S63" s="40"/>
      <c r="T63" s="149"/>
      <c r="U63" s="40"/>
      <c r="V63" s="40"/>
      <c r="W63" s="40"/>
      <c r="X63" s="40"/>
      <c r="Y63" s="40"/>
      <c r="Z63" s="40"/>
    </row>
    <row r="64" spans="1:26" s="919" customFormat="1" ht="4.5" customHeight="1">
      <c r="A64" s="40"/>
      <c r="B64" s="40"/>
      <c r="C64" s="54"/>
      <c r="D64" s="1017"/>
      <c r="E64" s="1018"/>
      <c r="F64" s="1019"/>
      <c r="G64" s="1019"/>
      <c r="H64" s="55"/>
      <c r="I64" s="55"/>
      <c r="J64" s="55"/>
      <c r="K64" s="54"/>
      <c r="L64" s="151"/>
      <c r="M64" s="55"/>
      <c r="N64" s="55"/>
      <c r="O64" s="55"/>
      <c r="P64" s="55"/>
      <c r="Q64" s="55"/>
      <c r="R64" s="55"/>
      <c r="S64" s="55"/>
      <c r="T64" s="151"/>
      <c r="U64" s="40"/>
      <c r="V64" s="40"/>
      <c r="W64" s="40"/>
      <c r="X64" s="40"/>
      <c r="Y64" s="40"/>
      <c r="Z64" s="40"/>
    </row>
    <row r="65" spans="1:26" s="919" customFormat="1" ht="20.25" customHeight="1">
      <c r="A65" s="40"/>
      <c r="B65" s="40"/>
      <c r="C65" s="51"/>
      <c r="D65" s="2705" t="s">
        <v>1352</v>
      </c>
      <c r="E65" s="1011"/>
      <c r="F65" s="191"/>
      <c r="G65" s="191" t="s">
        <v>1353</v>
      </c>
      <c r="H65" s="40"/>
      <c r="I65" s="40"/>
      <c r="J65" s="40"/>
      <c r="K65" s="4642" t="s">
        <v>140</v>
      </c>
      <c r="L65" s="4643"/>
      <c r="M65" s="40"/>
      <c r="N65" s="40"/>
      <c r="O65" s="4644"/>
      <c r="P65" s="4645"/>
      <c r="Q65" s="4646"/>
      <c r="R65" s="40"/>
      <c r="S65" s="40"/>
      <c r="T65" s="149"/>
      <c r="U65" s="40"/>
      <c r="V65" s="40"/>
      <c r="W65" s="40"/>
      <c r="X65" s="40"/>
      <c r="Y65" s="40"/>
      <c r="Z65" s="40"/>
    </row>
    <row r="66" spans="1:26" s="919" customFormat="1" ht="4.5" customHeight="1">
      <c r="A66" s="40"/>
      <c r="B66" s="40"/>
      <c r="C66" s="1012"/>
      <c r="D66" s="1013"/>
      <c r="E66" s="1014"/>
      <c r="F66" s="1015"/>
      <c r="G66" s="1015"/>
      <c r="H66" s="1016"/>
      <c r="I66" s="1016"/>
      <c r="J66" s="1016"/>
      <c r="K66" s="1012"/>
      <c r="L66" s="150"/>
      <c r="M66" s="1016"/>
      <c r="N66" s="1016"/>
      <c r="O66" s="1016"/>
      <c r="P66" s="1016"/>
      <c r="Q66" s="1016"/>
      <c r="R66" s="1016"/>
      <c r="S66" s="1016"/>
      <c r="T66" s="150"/>
      <c r="U66" s="40"/>
      <c r="V66" s="40"/>
      <c r="W66" s="40"/>
      <c r="X66" s="40"/>
      <c r="Y66" s="40"/>
      <c r="Z66" s="40"/>
    </row>
    <row r="67" spans="1:26" s="919" customFormat="1" ht="4.5" customHeight="1">
      <c r="A67" s="40"/>
      <c r="B67" s="40"/>
      <c r="C67" s="51"/>
      <c r="D67" s="108"/>
      <c r="E67" s="1011"/>
      <c r="F67" s="191"/>
      <c r="G67" s="191"/>
      <c r="H67" s="40"/>
      <c r="I67" s="40"/>
      <c r="J67" s="40"/>
      <c r="K67" s="51"/>
      <c r="L67" s="149"/>
      <c r="M67" s="40"/>
      <c r="N67" s="40"/>
      <c r="O67" s="40"/>
      <c r="P67" s="40"/>
      <c r="Q67" s="40"/>
      <c r="R67" s="40"/>
      <c r="S67" s="40"/>
      <c r="T67" s="149"/>
      <c r="U67" s="40"/>
      <c r="V67" s="40"/>
      <c r="W67" s="40"/>
      <c r="X67" s="40"/>
      <c r="Y67" s="40"/>
      <c r="Z67" s="40"/>
    </row>
    <row r="68" spans="1:26" s="919" customFormat="1" ht="20.25" customHeight="1">
      <c r="A68" s="40"/>
      <c r="B68" s="40"/>
      <c r="C68" s="51"/>
      <c r="D68" s="2705" t="s">
        <v>1354</v>
      </c>
      <c r="E68" s="1011"/>
      <c r="F68" s="191"/>
      <c r="G68" s="191" t="s">
        <v>1355</v>
      </c>
      <c r="H68" s="40"/>
      <c r="I68" s="40"/>
      <c r="J68" s="40"/>
      <c r="K68" s="4642" t="s">
        <v>144</v>
      </c>
      <c r="L68" s="4643"/>
      <c r="M68" s="40"/>
      <c r="N68" s="40"/>
      <c r="O68" s="4644"/>
      <c r="P68" s="4645"/>
      <c r="Q68" s="4646"/>
      <c r="R68" s="40"/>
      <c r="S68" s="40"/>
      <c r="T68" s="149"/>
      <c r="U68" s="40"/>
      <c r="V68" s="40"/>
      <c r="W68" s="40"/>
      <c r="X68" s="40"/>
      <c r="Y68" s="40"/>
      <c r="Z68" s="40"/>
    </row>
    <row r="69" spans="1:26" s="919" customFormat="1" ht="4.5" customHeight="1">
      <c r="A69" s="40"/>
      <c r="B69" s="40"/>
      <c r="C69" s="51"/>
      <c r="D69" s="108"/>
      <c r="E69" s="1011"/>
      <c r="F69" s="191"/>
      <c r="G69" s="191"/>
      <c r="H69" s="40"/>
      <c r="I69" s="40"/>
      <c r="J69" s="40"/>
      <c r="K69" s="51"/>
      <c r="L69" s="149"/>
      <c r="M69" s="40"/>
      <c r="N69" s="40"/>
      <c r="O69" s="40"/>
      <c r="P69" s="40"/>
      <c r="Q69" s="40"/>
      <c r="R69" s="40"/>
      <c r="S69" s="40"/>
      <c r="T69" s="149"/>
      <c r="U69" s="40"/>
      <c r="V69" s="40"/>
      <c r="W69" s="40"/>
      <c r="X69" s="40"/>
      <c r="Y69" s="40"/>
      <c r="Z69" s="40"/>
    </row>
    <row r="70" spans="1:26" s="919" customFormat="1" ht="4.5" customHeight="1">
      <c r="A70" s="40"/>
      <c r="B70" s="40"/>
      <c r="C70" s="54"/>
      <c r="D70" s="1017"/>
      <c r="E70" s="1018"/>
      <c r="F70" s="1019"/>
      <c r="G70" s="1019"/>
      <c r="H70" s="55"/>
      <c r="I70" s="55"/>
      <c r="J70" s="55"/>
      <c r="K70" s="54"/>
      <c r="L70" s="151"/>
      <c r="M70" s="55"/>
      <c r="N70" s="55"/>
      <c r="O70" s="55"/>
      <c r="P70" s="55"/>
      <c r="Q70" s="55"/>
      <c r="R70" s="55"/>
      <c r="S70" s="55"/>
      <c r="T70" s="151"/>
      <c r="U70" s="40"/>
      <c r="V70" s="40"/>
      <c r="W70" s="40"/>
      <c r="X70" s="40"/>
      <c r="Y70" s="40"/>
      <c r="Z70" s="40"/>
    </row>
    <row r="71" spans="1:26" s="919" customFormat="1" ht="20.25" customHeight="1">
      <c r="A71" s="40"/>
      <c r="B71" s="40"/>
      <c r="C71" s="51"/>
      <c r="D71" s="2705" t="s">
        <v>1356</v>
      </c>
      <c r="E71" s="1011"/>
      <c r="F71" s="191"/>
      <c r="G71" s="191" t="s">
        <v>1357</v>
      </c>
      <c r="H71" s="40"/>
      <c r="I71" s="40"/>
      <c r="J71" s="40"/>
      <c r="K71" s="4642" t="s">
        <v>619</v>
      </c>
      <c r="L71" s="4643"/>
      <c r="M71" s="40"/>
      <c r="N71" s="40"/>
      <c r="O71" s="4644"/>
      <c r="P71" s="4645"/>
      <c r="Q71" s="4646"/>
      <c r="R71" s="40"/>
      <c r="S71" s="40"/>
      <c r="T71" s="149"/>
      <c r="U71" s="40"/>
      <c r="V71" s="40"/>
      <c r="W71" s="40"/>
      <c r="X71" s="40"/>
      <c r="Y71" s="40"/>
      <c r="Z71" s="40"/>
    </row>
    <row r="72" spans="1:26" s="919" customFormat="1" ht="4.5" customHeight="1">
      <c r="A72" s="40"/>
      <c r="B72" s="40"/>
      <c r="C72" s="1012"/>
      <c r="D72" s="1013"/>
      <c r="E72" s="1014"/>
      <c r="F72" s="1015"/>
      <c r="G72" s="1015"/>
      <c r="H72" s="1016"/>
      <c r="I72" s="1016"/>
      <c r="J72" s="1016"/>
      <c r="K72" s="1012"/>
      <c r="L72" s="150"/>
      <c r="M72" s="1016"/>
      <c r="N72" s="1016"/>
      <c r="O72" s="1016"/>
      <c r="P72" s="1016"/>
      <c r="Q72" s="1016"/>
      <c r="R72" s="1016"/>
      <c r="S72" s="1016"/>
      <c r="T72" s="150"/>
      <c r="U72" s="40"/>
      <c r="V72" s="40"/>
      <c r="W72" s="40"/>
      <c r="X72" s="40"/>
      <c r="Y72" s="40"/>
      <c r="Z72" s="40"/>
    </row>
    <row r="73" spans="1:26" s="919" customFormat="1" ht="4.5" customHeight="1">
      <c r="A73" s="40"/>
      <c r="B73" s="40"/>
      <c r="C73" s="51"/>
      <c r="D73" s="108"/>
      <c r="E73" s="1011"/>
      <c r="F73" s="191"/>
      <c r="G73" s="191"/>
      <c r="H73" s="40"/>
      <c r="I73" s="40"/>
      <c r="J73" s="40"/>
      <c r="K73" s="51"/>
      <c r="L73" s="149"/>
      <c r="M73" s="40"/>
      <c r="N73" s="40"/>
      <c r="O73" s="40"/>
      <c r="P73" s="40"/>
      <c r="Q73" s="40"/>
      <c r="R73" s="40"/>
      <c r="S73" s="40"/>
      <c r="T73" s="149"/>
      <c r="U73" s="40"/>
      <c r="V73" s="40"/>
      <c r="W73" s="40"/>
      <c r="X73" s="40"/>
      <c r="Y73" s="40"/>
      <c r="Z73" s="40"/>
    </row>
    <row r="74" spans="1:26" s="919" customFormat="1" ht="20.25" customHeight="1">
      <c r="A74" s="40"/>
      <c r="B74" s="40"/>
      <c r="C74" s="51"/>
      <c r="D74" s="2705" t="s">
        <v>1358</v>
      </c>
      <c r="E74" s="1011"/>
      <c r="F74" s="191"/>
      <c r="G74" s="191" t="s">
        <v>1359</v>
      </c>
      <c r="H74" s="40"/>
      <c r="I74" s="40"/>
      <c r="J74" s="40"/>
      <c r="K74" s="4642" t="s">
        <v>622</v>
      </c>
      <c r="L74" s="4643"/>
      <c r="M74" s="40"/>
      <c r="N74" s="40"/>
      <c r="O74" s="4644"/>
      <c r="P74" s="4645"/>
      <c r="Q74" s="4646"/>
      <c r="R74" s="40"/>
      <c r="S74" s="40"/>
      <c r="T74" s="149"/>
      <c r="U74" s="40"/>
      <c r="V74" s="40"/>
      <c r="W74" s="40"/>
      <c r="X74" s="40"/>
      <c r="Y74" s="40"/>
      <c r="Z74" s="40"/>
    </row>
    <row r="75" spans="1:26" s="919" customFormat="1" ht="4.5" customHeight="1">
      <c r="A75" s="40"/>
      <c r="B75" s="40"/>
      <c r="C75" s="51"/>
      <c r="D75" s="108"/>
      <c r="E75" s="1011"/>
      <c r="F75" s="191"/>
      <c r="G75" s="191"/>
      <c r="H75" s="40"/>
      <c r="I75" s="40"/>
      <c r="J75" s="40"/>
      <c r="K75" s="51"/>
      <c r="L75" s="149"/>
      <c r="M75" s="40"/>
      <c r="N75" s="40"/>
      <c r="O75" s="40"/>
      <c r="P75" s="40"/>
      <c r="Q75" s="40"/>
      <c r="R75" s="40"/>
      <c r="S75" s="40"/>
      <c r="T75" s="149"/>
      <c r="U75" s="40"/>
      <c r="V75" s="40"/>
      <c r="W75" s="40"/>
      <c r="X75" s="40"/>
      <c r="Y75" s="40"/>
      <c r="Z75" s="40"/>
    </row>
    <row r="76" spans="1:26" s="919" customFormat="1" ht="4.5" customHeight="1">
      <c r="A76" s="40"/>
      <c r="B76" s="40"/>
      <c r="C76" s="54"/>
      <c r="D76" s="1017"/>
      <c r="E76" s="1018"/>
      <c r="F76" s="1019"/>
      <c r="G76" s="1019"/>
      <c r="H76" s="55"/>
      <c r="I76" s="55"/>
      <c r="J76" s="55"/>
      <c r="K76" s="54"/>
      <c r="L76" s="151"/>
      <c r="M76" s="55"/>
      <c r="N76" s="55"/>
      <c r="O76" s="55"/>
      <c r="P76" s="55"/>
      <c r="Q76" s="55"/>
      <c r="R76" s="55"/>
      <c r="S76" s="55"/>
      <c r="T76" s="151"/>
      <c r="U76" s="40"/>
      <c r="V76" s="40"/>
      <c r="W76" s="40"/>
      <c r="X76" s="40"/>
      <c r="Y76" s="40"/>
      <c r="Z76" s="40"/>
    </row>
    <row r="77" spans="1:26" s="919" customFormat="1" ht="20.25" customHeight="1">
      <c r="A77" s="40"/>
      <c r="B77" s="40"/>
      <c r="C77" s="51"/>
      <c r="D77" s="2705" t="s">
        <v>1360</v>
      </c>
      <c r="E77" s="1011"/>
      <c r="F77" s="191"/>
      <c r="G77" s="191" t="s">
        <v>1361</v>
      </c>
      <c r="H77" s="40"/>
      <c r="I77" s="40"/>
      <c r="J77" s="40"/>
      <c r="K77" s="4642" t="s">
        <v>1106</v>
      </c>
      <c r="L77" s="4643"/>
      <c r="M77" s="40"/>
      <c r="N77" s="40"/>
      <c r="O77" s="4644"/>
      <c r="P77" s="4645"/>
      <c r="Q77" s="4646"/>
      <c r="R77" s="40"/>
      <c r="S77" s="40"/>
      <c r="T77" s="149"/>
      <c r="U77" s="40"/>
      <c r="V77" s="40"/>
      <c r="W77" s="40"/>
      <c r="X77" s="40"/>
      <c r="Y77" s="40"/>
      <c r="Z77" s="40"/>
    </row>
    <row r="78" spans="1:26" s="919" customFormat="1" ht="4.5" customHeight="1">
      <c r="A78" s="40"/>
      <c r="B78" s="40"/>
      <c r="C78" s="1012"/>
      <c r="D78" s="1013"/>
      <c r="E78" s="1014"/>
      <c r="F78" s="1015"/>
      <c r="G78" s="1015"/>
      <c r="H78" s="1016"/>
      <c r="I78" s="1016"/>
      <c r="J78" s="1016"/>
      <c r="K78" s="1012"/>
      <c r="L78" s="150"/>
      <c r="M78" s="1016"/>
      <c r="N78" s="1016"/>
      <c r="O78" s="1016"/>
      <c r="P78" s="1016"/>
      <c r="Q78" s="1016"/>
      <c r="R78" s="1016"/>
      <c r="S78" s="1016"/>
      <c r="T78" s="150"/>
      <c r="U78" s="40"/>
      <c r="V78" s="40"/>
      <c r="W78" s="40"/>
      <c r="X78" s="40"/>
      <c r="Y78" s="40"/>
      <c r="Z78" s="40"/>
    </row>
    <row r="79" spans="1:26" s="919" customFormat="1" ht="4.5" customHeight="1">
      <c r="A79" s="40"/>
      <c r="B79" s="40"/>
      <c r="C79" s="51"/>
      <c r="D79" s="108"/>
      <c r="E79" s="1011"/>
      <c r="F79" s="191"/>
      <c r="G79" s="191"/>
      <c r="H79" s="40"/>
      <c r="I79" s="40"/>
      <c r="J79" s="40"/>
      <c r="K79" s="51"/>
      <c r="L79" s="149"/>
      <c r="M79" s="40"/>
      <c r="N79" s="40"/>
      <c r="O79" s="40"/>
      <c r="P79" s="40"/>
      <c r="Q79" s="40"/>
      <c r="R79" s="40"/>
      <c r="S79" s="40"/>
      <c r="T79" s="149"/>
      <c r="U79" s="40"/>
      <c r="V79" s="40"/>
      <c r="W79" s="40"/>
      <c r="X79" s="40"/>
      <c r="Y79" s="40"/>
      <c r="Z79" s="40"/>
    </row>
    <row r="80" spans="1:26" s="919" customFormat="1" ht="20.25" customHeight="1">
      <c r="A80" s="40"/>
      <c r="B80" s="40"/>
      <c r="C80" s="51"/>
      <c r="D80" s="2705" t="s">
        <v>1362</v>
      </c>
      <c r="E80" s="1011"/>
      <c r="F80" s="191"/>
      <c r="G80" s="191" t="s">
        <v>1363</v>
      </c>
      <c r="H80" s="40"/>
      <c r="I80" s="40"/>
      <c r="J80" s="40"/>
      <c r="K80" s="4642" t="s">
        <v>1109</v>
      </c>
      <c r="L80" s="4643"/>
      <c r="M80" s="40"/>
      <c r="N80" s="40"/>
      <c r="O80" s="4644"/>
      <c r="P80" s="4645"/>
      <c r="Q80" s="4646"/>
      <c r="R80" s="40"/>
      <c r="S80" s="40"/>
      <c r="T80" s="149"/>
      <c r="U80" s="40"/>
      <c r="V80" s="40"/>
      <c r="W80" s="40"/>
      <c r="X80" s="40"/>
      <c r="Y80" s="40"/>
      <c r="Z80" s="40"/>
    </row>
    <row r="81" spans="1:26" s="923" customFormat="1" ht="4.5" customHeight="1">
      <c r="A81" s="36"/>
      <c r="B81"/>
      <c r="C81" s="1026"/>
      <c r="D81" s="1027"/>
      <c r="E81" s="1028"/>
      <c r="F81" s="1027"/>
      <c r="G81" s="1027"/>
      <c r="H81" s="1027"/>
      <c r="I81" s="1027"/>
      <c r="J81" s="1027"/>
      <c r="K81" s="1026"/>
      <c r="L81" s="1038"/>
      <c r="M81" s="1027"/>
      <c r="N81" s="1027"/>
      <c r="O81" s="1027"/>
      <c r="P81" s="1027"/>
      <c r="Q81" s="1027"/>
      <c r="R81" s="1027"/>
      <c r="S81" s="1027"/>
      <c r="T81" s="1028"/>
      <c r="U81"/>
      <c r="V81"/>
      <c r="W81"/>
      <c r="X81"/>
      <c r="Y81"/>
    </row>
    <row r="82" spans="1:26" s="923" customFormat="1" ht="6.75" customHeight="1">
      <c r="A82" s="36"/>
      <c r="B82" s="925"/>
      <c r="C82" s="1029"/>
      <c r="D82" s="1030"/>
      <c r="E82" s="1030"/>
      <c r="F82" s="1030"/>
      <c r="G82" s="1030"/>
      <c r="H82" s="1030"/>
      <c r="I82" s="1030"/>
      <c r="J82" s="1039"/>
      <c r="K82" s="1029"/>
      <c r="L82" s="1040"/>
      <c r="M82" s="1030"/>
      <c r="N82" s="1030"/>
      <c r="O82" s="1030"/>
      <c r="P82" s="1030"/>
      <c r="Q82" s="1030"/>
      <c r="R82" s="1030"/>
      <c r="S82" s="1030"/>
      <c r="T82" s="1047"/>
    </row>
    <row r="83" spans="1:26" s="923" customFormat="1" ht="11.25" customHeight="1">
      <c r="A83" s="36"/>
      <c r="B83" s="925"/>
      <c r="C83" s="4647" t="s">
        <v>381</v>
      </c>
      <c r="D83" s="4648"/>
      <c r="E83" s="4648"/>
      <c r="F83" s="4648"/>
      <c r="G83" s="4648"/>
      <c r="H83" s="4648"/>
      <c r="I83" s="4648"/>
      <c r="J83" s="4649"/>
      <c r="K83" s="1041"/>
      <c r="L83" s="1042"/>
      <c r="M83" s="1043"/>
      <c r="N83" s="1043"/>
      <c r="O83" s="4668">
        <v>100</v>
      </c>
      <c r="P83" s="4669"/>
      <c r="Q83" s="4670"/>
      <c r="R83" s="1043"/>
      <c r="S83" s="1043"/>
      <c r="T83" s="1048"/>
    </row>
    <row r="84" spans="1:26" s="923" customFormat="1" ht="12.95" customHeight="1">
      <c r="A84" s="994"/>
      <c r="B84" s="994"/>
      <c r="C84" s="4650" t="s">
        <v>382</v>
      </c>
      <c r="D84" s="4651"/>
      <c r="E84" s="4651"/>
      <c r="F84" s="4651"/>
      <c r="G84" s="4651"/>
      <c r="H84" s="4651"/>
      <c r="I84" s="4651"/>
      <c r="J84" s="4652"/>
      <c r="K84" s="1044"/>
      <c r="L84" s="1045"/>
      <c r="M84" s="994"/>
      <c r="N84" s="994"/>
      <c r="O84" s="4671"/>
      <c r="P84" s="4672"/>
      <c r="Q84" s="4673"/>
      <c r="R84" s="994"/>
      <c r="S84" s="994"/>
      <c r="T84" s="1045"/>
      <c r="U84" s="994"/>
      <c r="V84" s="994"/>
      <c r="W84" s="994"/>
      <c r="X84" s="994"/>
      <c r="Y84" s="994"/>
      <c r="Z84" s="994"/>
    </row>
    <row r="85" spans="1:26" ht="6.75" customHeight="1">
      <c r="A85" s="996"/>
      <c r="B85" s="996"/>
      <c r="C85" s="1031"/>
      <c r="D85" s="1032"/>
      <c r="E85" s="1032"/>
      <c r="F85" s="1032"/>
      <c r="G85" s="1032"/>
      <c r="H85" s="1032"/>
      <c r="I85" s="1032"/>
      <c r="J85" s="1032"/>
      <c r="K85" s="1031"/>
      <c r="L85" s="1046"/>
      <c r="M85" s="1032"/>
      <c r="N85" s="1032"/>
      <c r="O85" s="1032"/>
      <c r="P85" s="1032"/>
      <c r="Q85" s="1032"/>
      <c r="R85" s="1032"/>
      <c r="S85" s="1032"/>
      <c r="T85" s="1046"/>
      <c r="U85" s="996"/>
      <c r="V85" s="996"/>
      <c r="W85" s="996"/>
      <c r="X85" s="996"/>
      <c r="Y85" s="996"/>
      <c r="Z85" s="996"/>
    </row>
    <row r="86" spans="1:26" ht="12.95" customHeight="1"/>
    <row r="91" spans="1:26">
      <c r="A91" s="4653">
        <v>32</v>
      </c>
      <c r="B91" s="4653"/>
      <c r="C91" s="4653"/>
      <c r="D91" s="4653"/>
      <c r="E91" s="4653"/>
      <c r="F91" s="4653"/>
      <c r="G91" s="4653"/>
      <c r="H91" s="4653"/>
      <c r="I91" s="4653"/>
      <c r="J91" s="4653"/>
      <c r="K91" s="4653"/>
      <c r="L91" s="4653"/>
      <c r="M91" s="4653"/>
      <c r="N91" s="4653"/>
      <c r="O91" s="4653"/>
      <c r="P91" s="4653"/>
      <c r="Q91" s="4653"/>
      <c r="R91" s="4653"/>
      <c r="S91" s="4653"/>
      <c r="T91" s="4653"/>
      <c r="U91" s="4653"/>
      <c r="V91" s="4653"/>
      <c r="W91" s="4653"/>
      <c r="X91" s="4653"/>
      <c r="Y91" s="4653"/>
    </row>
    <row r="95" spans="1:26">
      <c r="C95" s="921"/>
      <c r="D95" s="921"/>
      <c r="E95" s="921"/>
      <c r="F95" s="921"/>
      <c r="G95" s="921"/>
      <c r="H95" s="921"/>
      <c r="I95" s="921"/>
      <c r="J95" s="921"/>
      <c r="K95" s="921"/>
      <c r="L95" s="921"/>
      <c r="M95" s="921"/>
      <c r="N95" s="921"/>
      <c r="O95" s="921"/>
      <c r="P95" s="921"/>
      <c r="Q95" s="921"/>
      <c r="R95" s="921"/>
      <c r="S95" s="921"/>
    </row>
  </sheetData>
  <sheetProtection selectLockedCells="1" selectUnlockedCells="1"/>
  <mergeCells count="62">
    <mergeCell ref="C84:J84"/>
    <mergeCell ref="A91:Y91"/>
    <mergeCell ref="D28:D29"/>
    <mergeCell ref="D30:D32"/>
    <mergeCell ref="L10:L11"/>
    <mergeCell ref="L14:L15"/>
    <mergeCell ref="S10:S11"/>
    <mergeCell ref="S14:S15"/>
    <mergeCell ref="M28:T29"/>
    <mergeCell ref="M10:Q11"/>
    <mergeCell ref="T10:X11"/>
    <mergeCell ref="O83:Q84"/>
    <mergeCell ref="M14:Q15"/>
    <mergeCell ref="T14:X15"/>
    <mergeCell ref="G30:I32"/>
    <mergeCell ref="G28:I29"/>
    <mergeCell ref="K77:L77"/>
    <mergeCell ref="O77:Q77"/>
    <mergeCell ref="K80:L80"/>
    <mergeCell ref="O80:Q80"/>
    <mergeCell ref="C83:J83"/>
    <mergeCell ref="K68:L68"/>
    <mergeCell ref="O68:Q68"/>
    <mergeCell ref="K71:L71"/>
    <mergeCell ref="O71:Q71"/>
    <mergeCell ref="K74:L74"/>
    <mergeCell ref="O74:Q74"/>
    <mergeCell ref="K59:L59"/>
    <mergeCell ref="O59:Q59"/>
    <mergeCell ref="K62:L62"/>
    <mergeCell ref="O62:Q62"/>
    <mergeCell ref="K65:L65"/>
    <mergeCell ref="O65:Q65"/>
    <mergeCell ref="K50:L50"/>
    <mergeCell ref="O50:Q50"/>
    <mergeCell ref="K53:L53"/>
    <mergeCell ref="O53:Q53"/>
    <mergeCell ref="K56:L56"/>
    <mergeCell ref="O56:Q56"/>
    <mergeCell ref="K41:L41"/>
    <mergeCell ref="O41:Q41"/>
    <mergeCell ref="K44:L44"/>
    <mergeCell ref="O44:Q44"/>
    <mergeCell ref="K47:L47"/>
    <mergeCell ref="O47:Q47"/>
    <mergeCell ref="M32:T32"/>
    <mergeCell ref="K35:L35"/>
    <mergeCell ref="O35:Q35"/>
    <mergeCell ref="K38:L38"/>
    <mergeCell ref="O38:Q38"/>
    <mergeCell ref="M7:Q7"/>
    <mergeCell ref="T7:X7"/>
    <mergeCell ref="M8:Q8"/>
    <mergeCell ref="T8:X8"/>
    <mergeCell ref="M13:Q13"/>
    <mergeCell ref="T13:W13"/>
    <mergeCell ref="P3:R3"/>
    <mergeCell ref="S3:T3"/>
    <mergeCell ref="U3:V3"/>
    <mergeCell ref="U4:V4"/>
    <mergeCell ref="M6:Q6"/>
    <mergeCell ref="T6:X6"/>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F82"/>
  <sheetViews>
    <sheetView showGridLines="0" view="pageBreakPreview" topLeftCell="A4" zoomScaleNormal="100" workbookViewId="0">
      <selection activeCell="U23" sqref="U23"/>
    </sheetView>
  </sheetViews>
  <sheetFormatPr defaultColWidth="9.140625" defaultRowHeight="11.25"/>
  <cols>
    <col min="1" max="1" width="3.7109375" style="36" customWidth="1"/>
    <col min="2" max="3" width="1.5703125" style="925" customWidth="1"/>
    <col min="4" max="4" width="4.28515625" style="925" customWidth="1"/>
    <col min="5" max="6" width="1.5703125" style="925" customWidth="1"/>
    <col min="7" max="9" width="9" style="925" customWidth="1"/>
    <col min="10" max="10" width="1.5703125" style="925" customWidth="1"/>
    <col min="11" max="11" width="3.28515625" style="925" customWidth="1"/>
    <col min="12" max="12" width="3.7109375" style="925" customWidth="1"/>
    <col min="13" max="17" width="6.140625" style="925" customWidth="1"/>
    <col min="18" max="19" width="3.85546875" style="925" customWidth="1"/>
    <col min="20" max="24" width="6.140625" style="925" customWidth="1"/>
    <col min="25" max="26" width="3.7109375" style="925" customWidth="1"/>
    <col min="27" max="16384" width="9.140625" style="925"/>
  </cols>
  <sheetData>
    <row r="1" spans="1:32" ht="12.95" customHeight="1">
      <c r="A1" s="223"/>
      <c r="B1" s="921"/>
      <c r="C1" s="921"/>
      <c r="D1" s="921"/>
      <c r="E1" s="921"/>
      <c r="F1" s="921"/>
      <c r="G1" s="921"/>
      <c r="H1" s="928"/>
      <c r="I1" s="928"/>
      <c r="J1" s="928"/>
      <c r="K1" s="928"/>
      <c r="L1" s="928"/>
      <c r="M1" s="949"/>
      <c r="N1" s="954"/>
      <c r="O1" s="954"/>
      <c r="P1" s="405"/>
      <c r="Q1" s="406"/>
      <c r="R1" s="406"/>
      <c r="S1" s="954"/>
      <c r="T1" s="954"/>
      <c r="U1" s="136"/>
      <c r="V1" s="136"/>
      <c r="W1" s="136"/>
      <c r="X1" s="136"/>
      <c r="Y1" s="136"/>
      <c r="Z1" s="136"/>
    </row>
    <row r="2" spans="1:32" ht="15" customHeight="1">
      <c r="A2" s="40"/>
      <c r="B2" s="372"/>
      <c r="C2" s="46"/>
      <c r="D2" s="46"/>
      <c r="E2" s="46"/>
      <c r="F2" s="929" t="s">
        <v>1364</v>
      </c>
      <c r="H2" s="930"/>
      <c r="I2" s="375"/>
      <c r="J2" s="958"/>
      <c r="K2" s="958"/>
      <c r="L2" s="958"/>
      <c r="M2" s="930"/>
      <c r="N2" s="954"/>
      <c r="O2" s="954"/>
      <c r="P2" s="954"/>
      <c r="Q2" s="954"/>
      <c r="R2" s="954"/>
      <c r="S2" s="954"/>
      <c r="T2" s="954"/>
      <c r="U2" s="136"/>
      <c r="V2" s="136"/>
      <c r="W2" s="136"/>
      <c r="X2" s="136"/>
      <c r="Y2" s="136"/>
      <c r="Z2" s="136"/>
    </row>
    <row r="3" spans="1:32" ht="15" customHeight="1">
      <c r="A3" s="223"/>
      <c r="B3" s="931"/>
      <c r="C3" s="356"/>
      <c r="D3" s="356"/>
      <c r="E3" s="356"/>
      <c r="F3" s="932" t="s">
        <v>1365</v>
      </c>
      <c r="H3" s="930"/>
      <c r="I3" s="933"/>
      <c r="J3" s="959"/>
      <c r="K3" s="959"/>
      <c r="L3" s="959"/>
      <c r="M3" s="960"/>
      <c r="N3" s="783"/>
      <c r="O3" s="783"/>
      <c r="P3" s="4634"/>
      <c r="Q3" s="4634"/>
      <c r="R3" s="4634"/>
      <c r="S3" s="4634"/>
      <c r="T3" s="4634"/>
      <c r="U3" s="4635"/>
      <c r="V3" s="4636"/>
      <c r="W3" s="928"/>
      <c r="X3" s="928"/>
      <c r="Y3" s="928"/>
      <c r="Z3" s="928"/>
      <c r="AA3" s="990"/>
      <c r="AB3" s="990"/>
      <c r="AC3" s="990"/>
      <c r="AD3" s="990"/>
      <c r="AE3" s="990"/>
      <c r="AF3" s="990"/>
    </row>
    <row r="4" spans="1:32" ht="12" customHeight="1">
      <c r="A4" s="40"/>
      <c r="B4" s="372"/>
      <c r="C4" s="46"/>
      <c r="D4" s="46"/>
      <c r="E4" s="46"/>
      <c r="F4" s="921"/>
      <c r="G4" s="934"/>
      <c r="H4" s="935"/>
      <c r="I4" s="375"/>
      <c r="J4" s="935"/>
      <c r="K4" s="935"/>
      <c r="L4" s="935"/>
      <c r="M4" s="961"/>
      <c r="N4" s="937"/>
      <c r="O4" s="937"/>
      <c r="P4" s="377"/>
      <c r="Q4" s="377"/>
      <c r="R4" s="377"/>
      <c r="S4" s="937"/>
      <c r="T4" s="937"/>
      <c r="U4" s="4494"/>
      <c r="V4" s="3216"/>
      <c r="W4" s="921"/>
      <c r="X4" s="921"/>
      <c r="Y4" s="921"/>
      <c r="Z4" s="921"/>
    </row>
    <row r="5" spans="1:32" ht="3" customHeight="1">
      <c r="A5" s="40"/>
      <c r="B5" s="372"/>
      <c r="C5" s="46"/>
      <c r="D5" s="46"/>
      <c r="E5" s="46"/>
      <c r="F5" s="921"/>
      <c r="G5" s="934"/>
      <c r="H5" s="935"/>
      <c r="I5" s="375"/>
      <c r="J5" s="935"/>
      <c r="K5" s="935"/>
      <c r="L5" s="935"/>
      <c r="M5" s="961"/>
      <c r="N5" s="962"/>
      <c r="O5" s="962"/>
      <c r="P5" s="963"/>
      <c r="Q5" s="963"/>
      <c r="R5" s="963"/>
      <c r="S5" s="962"/>
      <c r="T5" s="377"/>
      <c r="U5" s="377"/>
      <c r="V5" s="377"/>
      <c r="W5" s="377"/>
      <c r="X5" s="377"/>
      <c r="Y5" s="377"/>
      <c r="Z5" s="921"/>
    </row>
    <row r="6" spans="1:32" s="919" customFormat="1" ht="8.25" customHeight="1">
      <c r="A6" s="40"/>
      <c r="B6" s="936"/>
      <c r="C6" s="936"/>
      <c r="D6" s="936"/>
      <c r="E6" s="936"/>
      <c r="F6" s="936"/>
      <c r="G6" s="936"/>
      <c r="H6" s="936"/>
      <c r="I6" s="936"/>
      <c r="J6" s="936"/>
      <c r="K6" s="936"/>
      <c r="L6" s="936"/>
      <c r="M6" s="936"/>
      <c r="N6" s="936"/>
      <c r="O6" s="936"/>
      <c r="P6" s="936"/>
      <c r="Q6" s="936"/>
      <c r="R6" s="936"/>
      <c r="S6" s="936"/>
      <c r="T6" s="936"/>
      <c r="U6" s="936"/>
      <c r="V6" s="936"/>
      <c r="W6" s="936"/>
      <c r="X6" s="936"/>
      <c r="Y6" s="936"/>
      <c r="Z6" s="936"/>
    </row>
    <row r="7" spans="1:32" s="919" customFormat="1" ht="10.5" customHeight="1">
      <c r="A7" s="2704" t="s">
        <v>1366</v>
      </c>
      <c r="B7" s="936"/>
      <c r="C7" s="937" t="s">
        <v>2734</v>
      </c>
      <c r="D7" s="936"/>
      <c r="E7" s="936"/>
      <c r="F7" s="936"/>
      <c r="G7" s="936"/>
      <c r="H7" s="936"/>
      <c r="I7" s="936"/>
      <c r="J7" s="936"/>
      <c r="K7" s="936"/>
      <c r="L7" s="936"/>
      <c r="M7" s="936"/>
      <c r="N7" s="936"/>
      <c r="O7" s="936"/>
      <c r="P7" s="936"/>
      <c r="Q7" s="936"/>
      <c r="R7" s="936"/>
      <c r="S7" s="936"/>
      <c r="T7" s="936"/>
      <c r="U7" s="936"/>
      <c r="V7" s="936"/>
      <c r="W7" s="936"/>
      <c r="X7" s="936"/>
      <c r="Y7" s="936"/>
      <c r="Z7" s="936"/>
    </row>
    <row r="8" spans="1:32" s="919" customFormat="1" ht="10.5" customHeight="1">
      <c r="A8" s="40"/>
      <c r="B8" s="936"/>
      <c r="C8" s="938" t="s">
        <v>2735</v>
      </c>
      <c r="D8" s="936"/>
      <c r="E8" s="936"/>
      <c r="F8" s="936"/>
      <c r="G8" s="936"/>
      <c r="H8" s="936"/>
      <c r="I8" s="936"/>
      <c r="J8" s="936"/>
      <c r="K8" s="936"/>
      <c r="L8" s="936"/>
      <c r="M8" s="936"/>
      <c r="N8" s="936"/>
      <c r="O8" s="936"/>
      <c r="P8" s="936"/>
      <c r="Q8" s="936"/>
      <c r="R8" s="936"/>
      <c r="S8" s="936"/>
      <c r="T8" s="936"/>
      <c r="U8" s="936"/>
      <c r="V8" s="936"/>
      <c r="W8" s="936"/>
      <c r="X8" s="936"/>
      <c r="Y8" s="936"/>
      <c r="Z8" s="936"/>
    </row>
    <row r="9" spans="1:32" s="919" customFormat="1" ht="7.5" customHeight="1">
      <c r="A9" s="40"/>
      <c r="B9" s="936"/>
      <c r="C9" s="936"/>
      <c r="D9" s="936"/>
      <c r="E9" s="936"/>
      <c r="F9" s="936"/>
      <c r="G9" s="936"/>
      <c r="H9" s="936"/>
      <c r="I9" s="936"/>
      <c r="J9" s="936"/>
      <c r="K9" s="936"/>
      <c r="L9" s="936"/>
      <c r="M9" s="936"/>
      <c r="N9" s="936"/>
      <c r="O9" s="936"/>
      <c r="P9" s="936"/>
      <c r="Q9" s="936"/>
      <c r="R9" s="936"/>
      <c r="S9" s="936"/>
      <c r="T9" s="936"/>
      <c r="U9" s="936"/>
      <c r="V9" s="936"/>
      <c r="W9" s="936"/>
      <c r="X9" s="936"/>
      <c r="Y9" s="936"/>
      <c r="Z9" s="936"/>
    </row>
    <row r="10" spans="1:32" s="919" customFormat="1" ht="7.5" customHeight="1">
      <c r="A10" s="40"/>
      <c r="B10" s="936"/>
      <c r="C10" s="936"/>
      <c r="D10" s="936"/>
      <c r="E10" s="936"/>
      <c r="F10" s="936"/>
      <c r="G10" s="936"/>
      <c r="H10" s="936"/>
      <c r="I10" s="936"/>
      <c r="J10" s="936"/>
      <c r="K10" s="936"/>
      <c r="L10" s="936"/>
      <c r="M10" s="936"/>
      <c r="N10" s="936"/>
      <c r="O10" s="936"/>
      <c r="P10" s="936"/>
      <c r="Q10" s="936"/>
      <c r="R10" s="936"/>
      <c r="S10" s="936"/>
      <c r="T10" s="936"/>
      <c r="U10" s="936"/>
      <c r="V10" s="936"/>
      <c r="W10" s="936"/>
      <c r="X10" s="936"/>
      <c r="Y10" s="936"/>
      <c r="Z10" s="936"/>
    </row>
    <row r="11" spans="1:32" s="919" customFormat="1" ht="5.25" customHeight="1">
      <c r="A11" s="40"/>
      <c r="B11" s="936"/>
      <c r="C11" s="999"/>
      <c r="D11" s="1000"/>
      <c r="E11" s="1001"/>
      <c r="F11" s="1002"/>
      <c r="G11" s="1002"/>
      <c r="H11" s="1002"/>
      <c r="I11" s="1002"/>
      <c r="J11" s="1002"/>
      <c r="K11" s="999"/>
      <c r="L11" s="1020"/>
      <c r="M11" s="1002"/>
      <c r="N11" s="1002"/>
      <c r="O11" s="1002"/>
      <c r="P11" s="1002"/>
      <c r="Q11" s="1002"/>
      <c r="R11" s="1002"/>
      <c r="S11" s="1002"/>
      <c r="T11" s="1020"/>
      <c r="U11" s="936"/>
      <c r="V11" s="936"/>
      <c r="W11" s="936"/>
      <c r="X11" s="936"/>
      <c r="Y11" s="936"/>
      <c r="Z11" s="936"/>
    </row>
    <row r="12" spans="1:32" s="919" customFormat="1" ht="10.5" customHeight="1">
      <c r="A12" s="40"/>
      <c r="B12" s="936"/>
      <c r="C12" s="1003"/>
      <c r="D12" s="4494" t="s">
        <v>1336</v>
      </c>
      <c r="E12" s="1004"/>
      <c r="F12" s="936"/>
      <c r="G12" s="4494" t="s">
        <v>1337</v>
      </c>
      <c r="H12" s="4494"/>
      <c r="I12" s="4494"/>
      <c r="J12" s="936"/>
      <c r="K12" s="1005"/>
      <c r="L12" s="1021"/>
      <c r="M12" s="4656" t="s">
        <v>1338</v>
      </c>
      <c r="N12" s="4656"/>
      <c r="O12" s="4656"/>
      <c r="P12" s="4656"/>
      <c r="Q12" s="4656"/>
      <c r="R12" s="4656"/>
      <c r="S12" s="4656"/>
      <c r="T12" s="4657"/>
      <c r="U12" s="936"/>
      <c r="V12" s="936"/>
      <c r="W12" s="936"/>
      <c r="X12" s="936"/>
      <c r="Y12" s="936"/>
      <c r="Z12" s="936"/>
    </row>
    <row r="13" spans="1:32" s="919" customFormat="1" ht="10.5" customHeight="1">
      <c r="A13" s="40"/>
      <c r="B13" s="936"/>
      <c r="C13" s="1003"/>
      <c r="D13" s="4494"/>
      <c r="E13" s="1004"/>
      <c r="F13" s="936"/>
      <c r="G13" s="4494"/>
      <c r="H13" s="4494"/>
      <c r="I13" s="4494"/>
      <c r="J13" s="936"/>
      <c r="K13" s="1005"/>
      <c r="L13" s="1021"/>
      <c r="M13" s="4656"/>
      <c r="N13" s="4656"/>
      <c r="O13" s="4656"/>
      <c r="P13" s="4656"/>
      <c r="Q13" s="4656"/>
      <c r="R13" s="4656"/>
      <c r="S13" s="4656"/>
      <c r="T13" s="4657"/>
      <c r="U13" s="936"/>
      <c r="V13" s="936"/>
      <c r="W13" s="936"/>
      <c r="X13" s="936"/>
      <c r="Y13" s="936"/>
      <c r="Z13" s="936"/>
    </row>
    <row r="14" spans="1:32" s="919" customFormat="1" ht="5.25" customHeight="1">
      <c r="A14" s="40"/>
      <c r="B14" s="936"/>
      <c r="C14" s="1003"/>
      <c r="D14" s="4654" t="s">
        <v>1339</v>
      </c>
      <c r="E14" s="1004"/>
      <c r="F14" s="936"/>
      <c r="G14" s="4654" t="s">
        <v>1340</v>
      </c>
      <c r="H14" s="4654"/>
      <c r="I14" s="4654"/>
      <c r="J14" s="936"/>
      <c r="K14" s="1005"/>
      <c r="L14" s="1021"/>
      <c r="M14" s="1022"/>
      <c r="N14" s="1009"/>
      <c r="O14" s="1009"/>
      <c r="P14" s="1009"/>
      <c r="Q14" s="1009"/>
      <c r="R14" s="1009"/>
      <c r="S14" s="1009"/>
      <c r="T14" s="1025"/>
      <c r="U14" s="936"/>
      <c r="V14" s="936"/>
      <c r="W14" s="936"/>
      <c r="X14" s="936"/>
      <c r="Y14" s="936"/>
      <c r="Z14" s="936"/>
    </row>
    <row r="15" spans="1:32" s="919" customFormat="1" ht="5.25" customHeight="1">
      <c r="A15" s="40"/>
      <c r="B15" s="936"/>
      <c r="C15" s="1003"/>
      <c r="D15" s="4654"/>
      <c r="E15" s="1004"/>
      <c r="F15" s="936"/>
      <c r="G15" s="4654"/>
      <c r="H15" s="4654"/>
      <c r="I15" s="4654"/>
      <c r="J15" s="936"/>
      <c r="K15" s="1005"/>
      <c r="L15" s="1021"/>
      <c r="M15" s="920"/>
      <c r="N15" s="936"/>
      <c r="O15" s="936"/>
      <c r="P15" s="936"/>
      <c r="Q15" s="936"/>
      <c r="R15" s="936"/>
      <c r="S15" s="936"/>
      <c r="T15" s="1023"/>
      <c r="U15" s="936"/>
      <c r="V15" s="936"/>
      <c r="W15" s="936"/>
      <c r="X15" s="936"/>
      <c r="Y15" s="936"/>
      <c r="Z15" s="936"/>
    </row>
    <row r="16" spans="1:32" s="919" customFormat="1" ht="10.5" customHeight="1">
      <c r="A16" s="40"/>
      <c r="B16" s="936"/>
      <c r="C16" s="1005"/>
      <c r="D16" s="4654"/>
      <c r="E16" s="1004"/>
      <c r="F16" s="936"/>
      <c r="G16" s="4654"/>
      <c r="H16" s="4654"/>
      <c r="I16" s="4654"/>
      <c r="J16" s="920"/>
      <c r="K16" s="1003"/>
      <c r="L16" s="1023"/>
      <c r="M16" s="4494">
        <v>1620</v>
      </c>
      <c r="N16" s="4494"/>
      <c r="O16" s="4494"/>
      <c r="P16" s="4494"/>
      <c r="Q16" s="4494"/>
      <c r="R16" s="4494"/>
      <c r="S16" s="4494"/>
      <c r="T16" s="4641"/>
      <c r="U16" s="936"/>
      <c r="V16" s="936"/>
      <c r="W16" s="936"/>
      <c r="X16" s="936"/>
      <c r="Y16" s="936"/>
      <c r="Z16" s="936"/>
    </row>
    <row r="17" spans="1:26" s="919" customFormat="1" ht="5.25" customHeight="1">
      <c r="A17" s="40"/>
      <c r="B17" s="936"/>
      <c r="C17" s="1006"/>
      <c r="D17" s="1007"/>
      <c r="E17" s="1008"/>
      <c r="F17" s="1009"/>
      <c r="G17" s="1009"/>
      <c r="H17" s="1009"/>
      <c r="I17" s="1024"/>
      <c r="J17" s="1024"/>
      <c r="K17" s="1022"/>
      <c r="L17" s="1025"/>
      <c r="M17" s="1009"/>
      <c r="N17" s="1009"/>
      <c r="O17" s="1009"/>
      <c r="P17" s="1009"/>
      <c r="Q17" s="1009"/>
      <c r="R17" s="1009"/>
      <c r="S17" s="1009"/>
      <c r="T17" s="1025"/>
      <c r="U17" s="936"/>
      <c r="V17" s="936"/>
      <c r="W17" s="936"/>
      <c r="X17" s="936"/>
      <c r="Y17" s="936"/>
      <c r="Z17" s="936"/>
    </row>
    <row r="18" spans="1:26" s="919" customFormat="1" ht="4.5" customHeight="1">
      <c r="A18" s="40"/>
      <c r="B18" s="936"/>
      <c r="C18" s="1005"/>
      <c r="D18" s="1010"/>
      <c r="E18" s="1004"/>
      <c r="F18" s="936"/>
      <c r="G18" s="936"/>
      <c r="H18" s="936"/>
      <c r="I18" s="920"/>
      <c r="J18" s="920"/>
      <c r="K18" s="1003"/>
      <c r="L18" s="1023"/>
      <c r="M18" s="936"/>
      <c r="N18" s="936"/>
      <c r="O18" s="936"/>
      <c r="P18" s="936"/>
      <c r="Q18" s="936"/>
      <c r="R18" s="936"/>
      <c r="S18" s="936"/>
      <c r="T18" s="1023"/>
      <c r="U18" s="936"/>
      <c r="V18" s="936"/>
      <c r="W18" s="936"/>
      <c r="X18" s="936"/>
      <c r="Y18" s="936"/>
      <c r="Z18" s="936"/>
    </row>
    <row r="19" spans="1:26" s="919" customFormat="1" ht="20.25" customHeight="1">
      <c r="A19" s="40"/>
      <c r="B19" s="40"/>
      <c r="C19" s="51"/>
      <c r="D19" s="2705" t="s">
        <v>54</v>
      </c>
      <c r="E19" s="1011"/>
      <c r="F19" s="191"/>
      <c r="G19" s="191" t="s">
        <v>1341</v>
      </c>
      <c r="H19" s="40"/>
      <c r="I19" s="40"/>
      <c r="J19" s="40"/>
      <c r="K19" s="4642" t="s">
        <v>338</v>
      </c>
      <c r="L19" s="4643"/>
      <c r="M19" s="40"/>
      <c r="N19" s="40"/>
      <c r="O19" s="4644"/>
      <c r="P19" s="4645"/>
      <c r="Q19" s="4646"/>
      <c r="R19" s="40"/>
      <c r="S19" s="40"/>
      <c r="T19" s="149"/>
      <c r="U19" s="40"/>
      <c r="V19" s="40"/>
      <c r="W19" s="40"/>
      <c r="X19" s="40"/>
      <c r="Y19" s="40"/>
      <c r="Z19" s="40"/>
    </row>
    <row r="20" spans="1:26" s="919" customFormat="1" ht="4.5" customHeight="1">
      <c r="A20" s="40"/>
      <c r="B20" s="40"/>
      <c r="C20" s="1012"/>
      <c r="D20" s="1013"/>
      <c r="E20" s="1014"/>
      <c r="F20" s="1015"/>
      <c r="G20" s="1015"/>
      <c r="H20" s="1016"/>
      <c r="I20" s="1016"/>
      <c r="J20" s="1016"/>
      <c r="K20" s="1012"/>
      <c r="L20" s="150"/>
      <c r="M20" s="1016"/>
      <c r="N20" s="1016"/>
      <c r="O20" s="1016"/>
      <c r="P20" s="1016"/>
      <c r="Q20" s="1016"/>
      <c r="R20" s="1016"/>
      <c r="S20" s="1016"/>
      <c r="T20" s="150"/>
      <c r="U20" s="40"/>
      <c r="V20" s="40"/>
      <c r="W20" s="40"/>
      <c r="X20" s="40"/>
      <c r="Y20" s="40"/>
      <c r="Z20" s="40"/>
    </row>
    <row r="21" spans="1:26" s="919" customFormat="1" ht="4.5" customHeight="1">
      <c r="A21" s="40"/>
      <c r="B21" s="40"/>
      <c r="C21" s="51"/>
      <c r="D21" s="108"/>
      <c r="E21" s="1011"/>
      <c r="F21" s="191"/>
      <c r="G21" s="191"/>
      <c r="H21" s="40"/>
      <c r="I21" s="40"/>
      <c r="J21" s="40"/>
      <c r="K21" s="51"/>
      <c r="L21" s="149"/>
      <c r="M21" s="40"/>
      <c r="N21" s="40"/>
      <c r="O21" s="40"/>
      <c r="P21" s="40"/>
      <c r="Q21" s="40"/>
      <c r="R21" s="40"/>
      <c r="S21" s="40"/>
      <c r="T21" s="149"/>
      <c r="U21" s="40"/>
      <c r="V21" s="40"/>
      <c r="W21" s="40"/>
      <c r="X21" s="40"/>
      <c r="Y21" s="40"/>
      <c r="Z21" s="40"/>
    </row>
    <row r="22" spans="1:26" s="919" customFormat="1" ht="20.25" customHeight="1">
      <c r="A22" s="40"/>
      <c r="B22" s="40"/>
      <c r="C22" s="51"/>
      <c r="D22" s="2705" t="s">
        <v>56</v>
      </c>
      <c r="E22" s="1011"/>
      <c r="F22" s="191"/>
      <c r="G22" s="191" t="s">
        <v>1342</v>
      </c>
      <c r="H22" s="40"/>
      <c r="I22" s="40"/>
      <c r="J22" s="40"/>
      <c r="K22" s="4642" t="s">
        <v>340</v>
      </c>
      <c r="L22" s="4643"/>
      <c r="M22" s="40"/>
      <c r="N22" s="40"/>
      <c r="O22" s="4644"/>
      <c r="P22" s="4645"/>
      <c r="Q22" s="4646"/>
      <c r="R22" s="40"/>
      <c r="S22" s="40"/>
      <c r="T22" s="149"/>
      <c r="U22" s="40"/>
      <c r="V22" s="40"/>
      <c r="W22" s="40"/>
      <c r="X22" s="40"/>
      <c r="Y22" s="40"/>
      <c r="Z22" s="40"/>
    </row>
    <row r="23" spans="1:26" s="919" customFormat="1" ht="4.5" customHeight="1">
      <c r="A23" s="40"/>
      <c r="B23" s="40"/>
      <c r="C23" s="51"/>
      <c r="D23" s="108"/>
      <c r="E23" s="1011"/>
      <c r="F23" s="191"/>
      <c r="G23" s="191"/>
      <c r="H23" s="40"/>
      <c r="I23" s="40"/>
      <c r="J23" s="40"/>
      <c r="K23" s="51"/>
      <c r="L23" s="149"/>
      <c r="M23" s="40"/>
      <c r="N23" s="40"/>
      <c r="O23" s="40"/>
      <c r="P23" s="40"/>
      <c r="Q23" s="40"/>
      <c r="R23" s="40"/>
      <c r="S23" s="40"/>
      <c r="T23" s="149"/>
      <c r="U23" s="40"/>
      <c r="V23" s="40"/>
      <c r="W23" s="40"/>
      <c r="X23" s="40"/>
      <c r="Y23" s="40"/>
      <c r="Z23" s="40"/>
    </row>
    <row r="24" spans="1:26" s="919" customFormat="1" ht="4.5" customHeight="1">
      <c r="A24" s="40"/>
      <c r="B24" s="40"/>
      <c r="C24" s="54"/>
      <c r="D24" s="1017"/>
      <c r="E24" s="1018"/>
      <c r="F24" s="1019"/>
      <c r="G24" s="1019"/>
      <c r="H24" s="55"/>
      <c r="I24" s="55"/>
      <c r="J24" s="55"/>
      <c r="K24" s="54"/>
      <c r="L24" s="151"/>
      <c r="M24" s="55"/>
      <c r="N24" s="55"/>
      <c r="O24" s="55"/>
      <c r="P24" s="55"/>
      <c r="Q24" s="55"/>
      <c r="R24" s="55"/>
      <c r="S24" s="55"/>
      <c r="T24" s="151"/>
      <c r="U24" s="40"/>
      <c r="V24" s="40"/>
      <c r="W24" s="40"/>
      <c r="X24" s="40"/>
      <c r="Y24" s="40"/>
      <c r="Z24" s="40"/>
    </row>
    <row r="25" spans="1:26" s="919" customFormat="1" ht="20.25" customHeight="1">
      <c r="A25" s="40"/>
      <c r="B25" s="40"/>
      <c r="C25" s="51"/>
      <c r="D25" s="2705" t="s">
        <v>58</v>
      </c>
      <c r="E25" s="1011"/>
      <c r="F25" s="191"/>
      <c r="G25" s="191" t="s">
        <v>1343</v>
      </c>
      <c r="H25" s="40"/>
      <c r="I25" s="40"/>
      <c r="J25" s="40"/>
      <c r="K25" s="4642" t="s">
        <v>364</v>
      </c>
      <c r="L25" s="4643"/>
      <c r="M25" s="40"/>
      <c r="N25" s="40"/>
      <c r="O25" s="4644"/>
      <c r="P25" s="4645"/>
      <c r="Q25" s="4646"/>
      <c r="R25" s="40"/>
      <c r="S25" s="40"/>
      <c r="T25" s="149"/>
      <c r="U25" s="40"/>
      <c r="V25" s="40"/>
      <c r="W25" s="40"/>
      <c r="X25" s="40"/>
      <c r="Y25" s="40"/>
      <c r="Z25" s="40"/>
    </row>
    <row r="26" spans="1:26" s="919" customFormat="1" ht="4.5" customHeight="1">
      <c r="A26" s="40"/>
      <c r="B26" s="40"/>
      <c r="C26" s="1012"/>
      <c r="D26" s="1013"/>
      <c r="E26" s="1014"/>
      <c r="F26" s="1015"/>
      <c r="G26" s="1015"/>
      <c r="H26" s="1016"/>
      <c r="I26" s="1016"/>
      <c r="J26" s="1016"/>
      <c r="K26" s="1012"/>
      <c r="L26" s="150"/>
      <c r="M26" s="1016"/>
      <c r="N26" s="1016"/>
      <c r="O26" s="1016"/>
      <c r="P26" s="1016"/>
      <c r="Q26" s="1016"/>
      <c r="R26" s="1016"/>
      <c r="S26" s="1016"/>
      <c r="T26" s="150"/>
      <c r="U26" s="40"/>
      <c r="V26" s="40"/>
      <c r="W26" s="40"/>
      <c r="X26" s="40"/>
      <c r="Y26" s="40"/>
      <c r="Z26" s="40"/>
    </row>
    <row r="27" spans="1:26" s="919" customFormat="1" ht="4.5" customHeight="1">
      <c r="A27" s="40"/>
      <c r="B27" s="40"/>
      <c r="C27" s="51"/>
      <c r="D27" s="108"/>
      <c r="E27" s="1011"/>
      <c r="F27" s="191"/>
      <c r="G27" s="191"/>
      <c r="H27" s="40"/>
      <c r="I27" s="40"/>
      <c r="J27" s="40"/>
      <c r="K27" s="51"/>
      <c r="L27" s="149"/>
      <c r="M27" s="40"/>
      <c r="N27" s="40"/>
      <c r="O27" s="40"/>
      <c r="P27" s="40"/>
      <c r="Q27" s="40"/>
      <c r="R27" s="40"/>
      <c r="S27" s="40"/>
      <c r="T27" s="149"/>
      <c r="U27" s="40"/>
      <c r="V27" s="40"/>
      <c r="W27" s="40"/>
      <c r="X27" s="40"/>
      <c r="Y27" s="40"/>
      <c r="Z27" s="40"/>
    </row>
    <row r="28" spans="1:26" s="919" customFormat="1" ht="20.25" customHeight="1">
      <c r="A28" s="40"/>
      <c r="B28" s="40"/>
      <c r="C28" s="51"/>
      <c r="D28" s="2705" t="s">
        <v>60</v>
      </c>
      <c r="E28" s="1011"/>
      <c r="F28" s="191"/>
      <c r="G28" s="191" t="s">
        <v>1344</v>
      </c>
      <c r="H28" s="40"/>
      <c r="I28" s="40"/>
      <c r="J28" s="40"/>
      <c r="K28" s="4642" t="s">
        <v>366</v>
      </c>
      <c r="L28" s="4643"/>
      <c r="M28" s="40"/>
      <c r="N28" s="40"/>
      <c r="O28" s="4644"/>
      <c r="P28" s="4645"/>
      <c r="Q28" s="4646"/>
      <c r="R28" s="40"/>
      <c r="S28" s="40"/>
      <c r="T28" s="149"/>
      <c r="U28" s="40"/>
      <c r="V28" s="40"/>
      <c r="W28" s="40"/>
      <c r="X28" s="40"/>
      <c r="Y28" s="40"/>
      <c r="Z28" s="40"/>
    </row>
    <row r="29" spans="1:26" s="919" customFormat="1" ht="4.5" customHeight="1">
      <c r="A29" s="40"/>
      <c r="B29" s="40"/>
      <c r="C29" s="51"/>
      <c r="D29" s="108"/>
      <c r="E29" s="1011"/>
      <c r="F29" s="191"/>
      <c r="G29" s="191"/>
      <c r="H29" s="40"/>
      <c r="I29" s="40"/>
      <c r="J29" s="40"/>
      <c r="K29" s="51"/>
      <c r="L29" s="149"/>
      <c r="M29" s="40"/>
      <c r="N29" s="40"/>
      <c r="O29" s="40"/>
      <c r="P29" s="40"/>
      <c r="Q29" s="40"/>
      <c r="R29" s="40"/>
      <c r="S29" s="40"/>
      <c r="T29" s="149"/>
      <c r="U29" s="40"/>
      <c r="V29" s="40"/>
      <c r="W29" s="40"/>
      <c r="X29" s="40"/>
      <c r="Y29" s="40"/>
      <c r="Z29" s="40"/>
    </row>
    <row r="30" spans="1:26" s="919" customFormat="1" ht="4.5" customHeight="1">
      <c r="A30" s="40"/>
      <c r="B30" s="40"/>
      <c r="C30" s="54"/>
      <c r="D30" s="1017"/>
      <c r="E30" s="1018"/>
      <c r="F30" s="1019"/>
      <c r="G30" s="1019"/>
      <c r="H30" s="55"/>
      <c r="I30" s="55"/>
      <c r="J30" s="55"/>
      <c r="K30" s="54"/>
      <c r="L30" s="151"/>
      <c r="M30" s="55"/>
      <c r="N30" s="55"/>
      <c r="O30" s="55"/>
      <c r="P30" s="55"/>
      <c r="Q30" s="55"/>
      <c r="R30" s="55"/>
      <c r="S30" s="55"/>
      <c r="T30" s="151"/>
      <c r="U30" s="40"/>
      <c r="V30" s="40"/>
      <c r="W30" s="40"/>
      <c r="X30" s="40"/>
      <c r="Y30" s="40"/>
      <c r="Z30" s="40"/>
    </row>
    <row r="31" spans="1:26" s="919" customFormat="1" ht="20.25" customHeight="1">
      <c r="A31" s="40"/>
      <c r="B31" s="40"/>
      <c r="C31" s="51"/>
      <c r="D31" s="2705" t="s">
        <v>66</v>
      </c>
      <c r="E31" s="1011"/>
      <c r="F31" s="191"/>
      <c r="G31" s="191" t="s">
        <v>1345</v>
      </c>
      <c r="H31" s="40"/>
      <c r="I31" s="40"/>
      <c r="J31" s="40"/>
      <c r="K31" s="4642" t="s">
        <v>368</v>
      </c>
      <c r="L31" s="4643"/>
      <c r="M31" s="40"/>
      <c r="N31" s="40"/>
      <c r="O31" s="4644"/>
      <c r="P31" s="4645"/>
      <c r="Q31" s="4646"/>
      <c r="R31" s="40"/>
      <c r="S31" s="40"/>
      <c r="T31" s="149"/>
      <c r="U31" s="40"/>
      <c r="V31" s="40"/>
      <c r="W31" s="40"/>
      <c r="X31" s="40"/>
      <c r="Y31" s="40"/>
      <c r="Z31" s="40"/>
    </row>
    <row r="32" spans="1:26" s="919" customFormat="1" ht="4.5" customHeight="1">
      <c r="A32" s="40"/>
      <c r="B32" s="40"/>
      <c r="C32" s="1012"/>
      <c r="D32" s="1013"/>
      <c r="E32" s="1014"/>
      <c r="F32" s="1015"/>
      <c r="G32" s="1015"/>
      <c r="H32" s="1016"/>
      <c r="I32" s="1016"/>
      <c r="J32" s="1016"/>
      <c r="K32" s="1012"/>
      <c r="L32" s="150"/>
      <c r="M32" s="1016"/>
      <c r="N32" s="1016"/>
      <c r="O32" s="1016"/>
      <c r="P32" s="1016"/>
      <c r="Q32" s="1016"/>
      <c r="R32" s="1016"/>
      <c r="S32" s="1016"/>
      <c r="T32" s="150"/>
      <c r="U32" s="40"/>
      <c r="V32" s="40"/>
      <c r="W32" s="40"/>
      <c r="X32" s="40"/>
      <c r="Y32" s="40"/>
      <c r="Z32" s="40"/>
    </row>
    <row r="33" spans="1:26" s="919" customFormat="1" ht="4.5" customHeight="1">
      <c r="A33" s="40"/>
      <c r="B33" s="40"/>
      <c r="C33" s="51"/>
      <c r="D33" s="108"/>
      <c r="E33" s="1011"/>
      <c r="F33" s="191"/>
      <c r="G33" s="191"/>
      <c r="H33" s="40"/>
      <c r="I33" s="40"/>
      <c r="J33" s="40"/>
      <c r="K33" s="51"/>
      <c r="L33" s="149"/>
      <c r="M33" s="40"/>
      <c r="N33" s="40"/>
      <c r="O33" s="40"/>
      <c r="P33" s="40"/>
      <c r="Q33" s="40"/>
      <c r="R33" s="40"/>
      <c r="S33" s="40"/>
      <c r="T33" s="149"/>
      <c r="U33" s="40"/>
      <c r="V33" s="40"/>
      <c r="W33" s="40"/>
      <c r="X33" s="40"/>
      <c r="Y33" s="40"/>
      <c r="Z33" s="40"/>
    </row>
    <row r="34" spans="1:26" s="919" customFormat="1" ht="20.25" customHeight="1">
      <c r="A34" s="40"/>
      <c r="B34" s="40"/>
      <c r="C34" s="51"/>
      <c r="D34" s="2705" t="s">
        <v>68</v>
      </c>
      <c r="E34" s="1011"/>
      <c r="F34" s="191"/>
      <c r="G34" s="191" t="s">
        <v>1346</v>
      </c>
      <c r="H34" s="40"/>
      <c r="I34" s="40"/>
      <c r="J34" s="40"/>
      <c r="K34" s="4642" t="s">
        <v>120</v>
      </c>
      <c r="L34" s="4643"/>
      <c r="M34" s="40"/>
      <c r="N34" s="40"/>
      <c r="O34" s="4644"/>
      <c r="P34" s="4645"/>
      <c r="Q34" s="4646"/>
      <c r="R34" s="40"/>
      <c r="S34" s="40"/>
      <c r="T34" s="149"/>
      <c r="U34" s="40"/>
      <c r="V34" s="40"/>
      <c r="W34" s="40"/>
      <c r="X34" s="40"/>
      <c r="Y34" s="40"/>
      <c r="Z34" s="40"/>
    </row>
    <row r="35" spans="1:26" s="919" customFormat="1" ht="4.5" customHeight="1">
      <c r="A35" s="40"/>
      <c r="B35" s="40"/>
      <c r="C35" s="1012"/>
      <c r="D35" s="1013"/>
      <c r="E35" s="1014"/>
      <c r="F35" s="1015"/>
      <c r="G35" s="1015"/>
      <c r="H35" s="1016"/>
      <c r="I35" s="1016"/>
      <c r="J35" s="1016"/>
      <c r="K35" s="1012"/>
      <c r="L35" s="150"/>
      <c r="M35" s="1016"/>
      <c r="N35" s="1016"/>
      <c r="O35" s="1016"/>
      <c r="P35" s="1016"/>
      <c r="Q35" s="1016"/>
      <c r="R35" s="1016"/>
      <c r="S35" s="1016"/>
      <c r="T35" s="150"/>
      <c r="U35" s="40"/>
      <c r="V35" s="40"/>
      <c r="W35" s="40"/>
      <c r="X35" s="40"/>
      <c r="Y35" s="40"/>
      <c r="Z35" s="40"/>
    </row>
    <row r="36" spans="1:26" s="919" customFormat="1" ht="4.5" customHeight="1">
      <c r="A36" s="40"/>
      <c r="B36" s="40"/>
      <c r="C36" s="51"/>
      <c r="D36" s="108"/>
      <c r="E36" s="1011"/>
      <c r="F36" s="191"/>
      <c r="G36" s="191"/>
      <c r="H36" s="40"/>
      <c r="I36" s="40"/>
      <c r="J36" s="40"/>
      <c r="K36" s="51"/>
      <c r="L36" s="149"/>
      <c r="M36" s="40"/>
      <c r="N36" s="40"/>
      <c r="O36" s="40"/>
      <c r="P36" s="40"/>
      <c r="Q36" s="40"/>
      <c r="R36" s="40"/>
      <c r="S36" s="40"/>
      <c r="T36" s="149"/>
      <c r="U36" s="40"/>
      <c r="V36" s="40"/>
      <c r="W36" s="40"/>
      <c r="X36" s="40"/>
      <c r="Y36" s="40"/>
      <c r="Z36" s="40"/>
    </row>
    <row r="37" spans="1:26" s="919" customFormat="1" ht="20.25" customHeight="1">
      <c r="A37" s="40"/>
      <c r="B37" s="40"/>
      <c r="C37" s="51"/>
      <c r="D37" s="2705" t="s">
        <v>72</v>
      </c>
      <c r="E37" s="1011"/>
      <c r="F37" s="191"/>
      <c r="G37" s="191" t="s">
        <v>1347</v>
      </c>
      <c r="H37" s="40"/>
      <c r="I37" s="40"/>
      <c r="J37" s="40"/>
      <c r="K37" s="4642" t="s">
        <v>124</v>
      </c>
      <c r="L37" s="4643"/>
      <c r="M37" s="40"/>
      <c r="N37" s="40"/>
      <c r="O37" s="4644"/>
      <c r="P37" s="4645"/>
      <c r="Q37" s="4646"/>
      <c r="R37" s="40"/>
      <c r="S37" s="40"/>
      <c r="T37" s="149"/>
      <c r="U37" s="40"/>
      <c r="V37" s="40"/>
      <c r="W37" s="40"/>
      <c r="X37" s="40"/>
      <c r="Y37" s="40"/>
      <c r="Z37" s="40"/>
    </row>
    <row r="38" spans="1:26" s="919" customFormat="1" ht="4.5" customHeight="1">
      <c r="A38" s="40"/>
      <c r="B38" s="40"/>
      <c r="C38" s="1012"/>
      <c r="D38" s="1013"/>
      <c r="E38" s="1014"/>
      <c r="F38" s="1015"/>
      <c r="G38" s="1015"/>
      <c r="H38" s="1016"/>
      <c r="I38" s="1016"/>
      <c r="J38" s="1016"/>
      <c r="K38" s="1012"/>
      <c r="L38" s="150"/>
      <c r="M38" s="1016"/>
      <c r="N38" s="1016"/>
      <c r="O38" s="1016"/>
      <c r="P38" s="1016"/>
      <c r="Q38" s="1016"/>
      <c r="R38" s="1016"/>
      <c r="S38" s="1016"/>
      <c r="T38" s="150"/>
      <c r="U38" s="40"/>
      <c r="V38" s="40"/>
      <c r="W38" s="40"/>
      <c r="X38" s="40"/>
      <c r="Y38" s="40"/>
      <c r="Z38" s="40"/>
    </row>
    <row r="39" spans="1:26" s="919" customFormat="1" ht="4.5" customHeight="1">
      <c r="A39" s="40"/>
      <c r="B39" s="40"/>
      <c r="C39" s="51"/>
      <c r="D39" s="108"/>
      <c r="E39" s="1011"/>
      <c r="F39" s="191"/>
      <c r="G39" s="191"/>
      <c r="H39" s="40"/>
      <c r="I39" s="40"/>
      <c r="J39" s="40"/>
      <c r="K39" s="51"/>
      <c r="L39" s="149"/>
      <c r="M39" s="40"/>
      <c r="N39" s="40"/>
      <c r="O39" s="40"/>
      <c r="P39" s="40"/>
      <c r="Q39" s="40"/>
      <c r="R39" s="40"/>
      <c r="S39" s="40"/>
      <c r="T39" s="149"/>
      <c r="U39" s="40"/>
      <c r="V39" s="40"/>
      <c r="W39" s="40"/>
      <c r="X39" s="40"/>
      <c r="Y39" s="40"/>
      <c r="Z39" s="40"/>
    </row>
    <row r="40" spans="1:26" s="919" customFormat="1" ht="20.25" customHeight="1">
      <c r="A40" s="40"/>
      <c r="B40" s="40"/>
      <c r="C40" s="51"/>
      <c r="D40" s="2705" t="s">
        <v>74</v>
      </c>
      <c r="E40" s="1011"/>
      <c r="F40" s="191"/>
      <c r="G40" s="191" t="s">
        <v>1348</v>
      </c>
      <c r="H40" s="40"/>
      <c r="I40" s="40"/>
      <c r="J40" s="40"/>
      <c r="K40" s="4642" t="s">
        <v>128</v>
      </c>
      <c r="L40" s="4643"/>
      <c r="M40" s="40"/>
      <c r="N40" s="40"/>
      <c r="O40" s="4644"/>
      <c r="P40" s="4645"/>
      <c r="Q40" s="4646"/>
      <c r="R40" s="40"/>
      <c r="S40" s="40"/>
      <c r="T40" s="149"/>
      <c r="U40" s="40"/>
      <c r="V40" s="40"/>
      <c r="W40" s="40"/>
      <c r="X40" s="40"/>
      <c r="Y40" s="40"/>
      <c r="Z40" s="40"/>
    </row>
    <row r="41" spans="1:26" s="919" customFormat="1" ht="4.5" customHeight="1">
      <c r="A41" s="40"/>
      <c r="B41" s="40"/>
      <c r="C41" s="51"/>
      <c r="D41" s="108"/>
      <c r="E41" s="1011"/>
      <c r="F41" s="191"/>
      <c r="G41" s="191"/>
      <c r="H41" s="40"/>
      <c r="I41" s="40"/>
      <c r="J41" s="40"/>
      <c r="K41" s="51"/>
      <c r="L41" s="149"/>
      <c r="M41" s="40"/>
      <c r="N41" s="40"/>
      <c r="O41" s="40"/>
      <c r="P41" s="40"/>
      <c r="Q41" s="40"/>
      <c r="R41" s="40"/>
      <c r="S41" s="40"/>
      <c r="T41" s="149"/>
      <c r="U41" s="40"/>
      <c r="V41" s="40"/>
      <c r="W41" s="40"/>
      <c r="X41" s="40"/>
      <c r="Y41" s="40"/>
      <c r="Z41" s="40"/>
    </row>
    <row r="42" spans="1:26" s="919" customFormat="1" ht="4.5" customHeight="1">
      <c r="A42" s="40"/>
      <c r="B42" s="40"/>
      <c r="C42" s="54"/>
      <c r="D42" s="1017"/>
      <c r="E42" s="1018"/>
      <c r="F42" s="1019"/>
      <c r="G42" s="1019"/>
      <c r="H42" s="55"/>
      <c r="I42" s="55"/>
      <c r="J42" s="55"/>
      <c r="K42" s="54"/>
      <c r="L42" s="151"/>
      <c r="M42" s="55"/>
      <c r="N42" s="55"/>
      <c r="O42" s="55"/>
      <c r="P42" s="55"/>
      <c r="Q42" s="55"/>
      <c r="R42" s="55"/>
      <c r="S42" s="55"/>
      <c r="T42" s="151"/>
      <c r="U42" s="40"/>
      <c r="V42" s="40"/>
      <c r="W42" s="40"/>
      <c r="X42" s="40"/>
      <c r="Y42" s="40"/>
      <c r="Z42" s="40"/>
    </row>
    <row r="43" spans="1:26" s="919" customFormat="1" ht="20.25" customHeight="1">
      <c r="A43" s="40"/>
      <c r="B43" s="40"/>
      <c r="C43" s="51"/>
      <c r="D43" s="2705" t="s">
        <v>75</v>
      </c>
      <c r="E43" s="1011"/>
      <c r="F43" s="191"/>
      <c r="G43" s="191" t="s">
        <v>1349</v>
      </c>
      <c r="H43" s="40"/>
      <c r="I43" s="40"/>
      <c r="J43" s="40"/>
      <c r="K43" s="4642" t="s">
        <v>132</v>
      </c>
      <c r="L43" s="4643"/>
      <c r="M43" s="40"/>
      <c r="N43" s="40"/>
      <c r="O43" s="4644"/>
      <c r="P43" s="4645"/>
      <c r="Q43" s="4646"/>
      <c r="R43" s="40"/>
      <c r="S43" s="40"/>
      <c r="T43" s="149"/>
      <c r="U43" s="40"/>
      <c r="V43" s="40"/>
      <c r="W43" s="40"/>
      <c r="X43" s="40"/>
      <c r="Y43" s="40"/>
      <c r="Z43" s="40"/>
    </row>
    <row r="44" spans="1:26" s="919" customFormat="1" ht="4.5" customHeight="1">
      <c r="A44" s="40"/>
      <c r="B44" s="40"/>
      <c r="C44" s="1012"/>
      <c r="D44" s="1013"/>
      <c r="E44" s="1014"/>
      <c r="F44" s="1015"/>
      <c r="G44" s="1015"/>
      <c r="H44" s="1016"/>
      <c r="I44" s="1016"/>
      <c r="J44" s="1016"/>
      <c r="K44" s="1012"/>
      <c r="L44" s="150"/>
      <c r="M44" s="1016"/>
      <c r="N44" s="1016"/>
      <c r="O44" s="1016"/>
      <c r="P44" s="1016"/>
      <c r="Q44" s="1016"/>
      <c r="R44" s="1016"/>
      <c r="S44" s="1016"/>
      <c r="T44" s="150"/>
      <c r="U44" s="40"/>
      <c r="V44" s="40"/>
      <c r="W44" s="40"/>
      <c r="X44" s="40"/>
      <c r="Y44" s="40"/>
      <c r="Z44" s="40"/>
    </row>
    <row r="45" spans="1:26" s="919" customFormat="1" ht="4.5" customHeight="1">
      <c r="A45" s="40"/>
      <c r="B45" s="40"/>
      <c r="C45" s="51"/>
      <c r="D45" s="108"/>
      <c r="E45" s="1011"/>
      <c r="F45" s="191"/>
      <c r="G45" s="191"/>
      <c r="H45" s="40"/>
      <c r="I45" s="40"/>
      <c r="J45" s="40"/>
      <c r="K45" s="51"/>
      <c r="L45" s="149"/>
      <c r="M45" s="40"/>
      <c r="N45" s="40"/>
      <c r="O45" s="40"/>
      <c r="P45" s="40"/>
      <c r="Q45" s="40"/>
      <c r="R45" s="40"/>
      <c r="S45" s="40"/>
      <c r="T45" s="149"/>
      <c r="U45" s="40"/>
      <c r="V45" s="40"/>
      <c r="W45" s="40"/>
      <c r="X45" s="40"/>
      <c r="Y45" s="40"/>
      <c r="Z45" s="40"/>
    </row>
    <row r="46" spans="1:26" s="919" customFormat="1" ht="20.25" customHeight="1">
      <c r="A46" s="40"/>
      <c r="B46" s="40"/>
      <c r="C46" s="51"/>
      <c r="D46" s="2705" t="s">
        <v>1350</v>
      </c>
      <c r="E46" s="1011"/>
      <c r="F46" s="191"/>
      <c r="G46" s="191" t="s">
        <v>1351</v>
      </c>
      <c r="H46" s="40"/>
      <c r="I46" s="40"/>
      <c r="J46" s="40"/>
      <c r="K46" s="4642" t="s">
        <v>136</v>
      </c>
      <c r="L46" s="4643"/>
      <c r="M46" s="40"/>
      <c r="N46" s="40"/>
      <c r="O46" s="4644"/>
      <c r="P46" s="4645"/>
      <c r="Q46" s="4646"/>
      <c r="R46" s="40"/>
      <c r="S46" s="40"/>
      <c r="T46" s="149"/>
      <c r="U46" s="40"/>
      <c r="V46" s="40"/>
      <c r="W46" s="40"/>
      <c r="X46" s="40"/>
      <c r="Y46" s="40"/>
      <c r="Z46" s="40"/>
    </row>
    <row r="47" spans="1:26" s="919" customFormat="1" ht="4.5" customHeight="1">
      <c r="A47" s="40"/>
      <c r="B47" s="40"/>
      <c r="C47" s="51"/>
      <c r="D47" s="108"/>
      <c r="E47" s="1011"/>
      <c r="F47" s="191"/>
      <c r="G47" s="191"/>
      <c r="H47" s="40"/>
      <c r="I47" s="40"/>
      <c r="J47" s="40"/>
      <c r="K47" s="51"/>
      <c r="L47" s="149"/>
      <c r="M47" s="40"/>
      <c r="N47" s="40"/>
      <c r="O47" s="40"/>
      <c r="P47" s="40"/>
      <c r="Q47" s="40"/>
      <c r="R47" s="40"/>
      <c r="S47" s="40"/>
      <c r="T47" s="149"/>
      <c r="U47" s="40"/>
      <c r="V47" s="40"/>
      <c r="W47" s="40"/>
      <c r="X47" s="40"/>
      <c r="Y47" s="40"/>
      <c r="Z47" s="40"/>
    </row>
    <row r="48" spans="1:26" s="919" customFormat="1" ht="4.5" customHeight="1">
      <c r="A48" s="40"/>
      <c r="B48" s="40"/>
      <c r="C48" s="54"/>
      <c r="D48" s="1017"/>
      <c r="E48" s="1018"/>
      <c r="F48" s="1019"/>
      <c r="G48" s="1019"/>
      <c r="H48" s="55"/>
      <c r="I48" s="55"/>
      <c r="J48" s="55"/>
      <c r="K48" s="54"/>
      <c r="L48" s="151"/>
      <c r="M48" s="55"/>
      <c r="N48" s="55"/>
      <c r="O48" s="55"/>
      <c r="P48" s="55"/>
      <c r="Q48" s="55"/>
      <c r="R48" s="55"/>
      <c r="S48" s="55"/>
      <c r="T48" s="151"/>
      <c r="U48" s="40"/>
      <c r="V48" s="40"/>
      <c r="W48" s="40"/>
      <c r="X48" s="40"/>
      <c r="Y48" s="40"/>
      <c r="Z48" s="40"/>
    </row>
    <row r="49" spans="1:26" s="919" customFormat="1" ht="20.25" customHeight="1">
      <c r="A49" s="40"/>
      <c r="B49" s="40"/>
      <c r="C49" s="51"/>
      <c r="D49" s="2705" t="s">
        <v>1352</v>
      </c>
      <c r="E49" s="1011"/>
      <c r="F49" s="191"/>
      <c r="G49" s="191" t="s">
        <v>1353</v>
      </c>
      <c r="H49" s="40"/>
      <c r="I49" s="40"/>
      <c r="J49" s="40"/>
      <c r="K49" s="4642" t="s">
        <v>140</v>
      </c>
      <c r="L49" s="4643"/>
      <c r="M49" s="40"/>
      <c r="N49" s="40"/>
      <c r="O49" s="4644"/>
      <c r="P49" s="4645"/>
      <c r="Q49" s="4646"/>
      <c r="R49" s="40"/>
      <c r="S49" s="40"/>
      <c r="T49" s="149"/>
      <c r="U49" s="40"/>
      <c r="V49" s="40"/>
      <c r="W49" s="40"/>
      <c r="X49" s="40"/>
      <c r="Y49" s="40"/>
      <c r="Z49" s="40"/>
    </row>
    <row r="50" spans="1:26" s="919" customFormat="1" ht="4.5" customHeight="1">
      <c r="A50" s="40"/>
      <c r="B50" s="40"/>
      <c r="C50" s="1012"/>
      <c r="D50" s="1013"/>
      <c r="E50" s="1014"/>
      <c r="F50" s="1015"/>
      <c r="G50" s="1015"/>
      <c r="H50" s="1016"/>
      <c r="I50" s="1016"/>
      <c r="J50" s="1016"/>
      <c r="K50" s="1012"/>
      <c r="L50" s="150"/>
      <c r="M50" s="1016"/>
      <c r="N50" s="1016"/>
      <c r="O50" s="1016"/>
      <c r="P50" s="1016"/>
      <c r="Q50" s="1016"/>
      <c r="R50" s="1016"/>
      <c r="S50" s="1016"/>
      <c r="T50" s="150"/>
      <c r="U50" s="40"/>
      <c r="V50" s="40"/>
      <c r="W50" s="40"/>
      <c r="X50" s="40"/>
      <c r="Y50" s="40"/>
      <c r="Z50" s="40"/>
    </row>
    <row r="51" spans="1:26" s="919" customFormat="1" ht="4.5" customHeight="1">
      <c r="A51" s="40"/>
      <c r="B51" s="40"/>
      <c r="C51" s="51"/>
      <c r="D51" s="108"/>
      <c r="E51" s="1011"/>
      <c r="F51" s="191"/>
      <c r="G51" s="191"/>
      <c r="H51" s="40"/>
      <c r="I51" s="40"/>
      <c r="J51" s="40"/>
      <c r="K51" s="51"/>
      <c r="L51" s="149"/>
      <c r="M51" s="40"/>
      <c r="N51" s="40"/>
      <c r="O51" s="40"/>
      <c r="P51" s="40"/>
      <c r="Q51" s="40"/>
      <c r="R51" s="40"/>
      <c r="S51" s="40"/>
      <c r="T51" s="149"/>
      <c r="U51" s="40"/>
      <c r="V51" s="40"/>
      <c r="W51" s="40"/>
      <c r="X51" s="40"/>
      <c r="Y51" s="40"/>
      <c r="Z51" s="40"/>
    </row>
    <row r="52" spans="1:26" s="919" customFormat="1" ht="20.25" customHeight="1">
      <c r="A52" s="40"/>
      <c r="B52" s="40"/>
      <c r="C52" s="51"/>
      <c r="D52" s="2705" t="s">
        <v>1354</v>
      </c>
      <c r="E52" s="1011"/>
      <c r="F52" s="191"/>
      <c r="G52" s="191" t="s">
        <v>1355</v>
      </c>
      <c r="H52" s="40"/>
      <c r="I52" s="40"/>
      <c r="J52" s="40"/>
      <c r="K52" s="4642" t="s">
        <v>144</v>
      </c>
      <c r="L52" s="4643"/>
      <c r="M52" s="40"/>
      <c r="N52" s="40"/>
      <c r="O52" s="4644"/>
      <c r="P52" s="4645"/>
      <c r="Q52" s="4646"/>
      <c r="R52" s="40"/>
      <c r="S52" s="40"/>
      <c r="T52" s="149"/>
      <c r="U52" s="40"/>
      <c r="V52" s="40"/>
      <c r="W52" s="40"/>
      <c r="X52" s="40"/>
      <c r="Y52" s="40"/>
      <c r="Z52" s="40"/>
    </row>
    <row r="53" spans="1:26" s="919" customFormat="1" ht="4.5" customHeight="1">
      <c r="A53" s="40"/>
      <c r="B53" s="40"/>
      <c r="C53" s="51"/>
      <c r="D53" s="108"/>
      <c r="E53" s="1011"/>
      <c r="F53" s="191"/>
      <c r="G53" s="191"/>
      <c r="H53" s="40"/>
      <c r="I53" s="40"/>
      <c r="J53" s="40"/>
      <c r="K53" s="51"/>
      <c r="L53" s="149"/>
      <c r="M53" s="40"/>
      <c r="N53" s="40"/>
      <c r="O53" s="40"/>
      <c r="P53" s="40"/>
      <c r="Q53" s="40"/>
      <c r="R53" s="40"/>
      <c r="S53" s="40"/>
      <c r="T53" s="149"/>
      <c r="U53" s="40"/>
      <c r="V53" s="40"/>
      <c r="W53" s="40"/>
      <c r="X53" s="40"/>
      <c r="Y53" s="40"/>
      <c r="Z53" s="40"/>
    </row>
    <row r="54" spans="1:26" s="919" customFormat="1" ht="4.5" customHeight="1">
      <c r="A54" s="40"/>
      <c r="B54" s="40"/>
      <c r="C54" s="54"/>
      <c r="D54" s="1017"/>
      <c r="E54" s="1018"/>
      <c r="F54" s="1019"/>
      <c r="G54" s="1019"/>
      <c r="H54" s="55"/>
      <c r="I54" s="55"/>
      <c r="J54" s="55"/>
      <c r="K54" s="54"/>
      <c r="L54" s="151"/>
      <c r="M54" s="55"/>
      <c r="N54" s="55"/>
      <c r="O54" s="55"/>
      <c r="P54" s="55"/>
      <c r="Q54" s="55"/>
      <c r="R54" s="55"/>
      <c r="S54" s="55"/>
      <c r="T54" s="151"/>
      <c r="U54" s="40"/>
      <c r="V54" s="40"/>
      <c r="W54" s="40"/>
      <c r="X54" s="40"/>
      <c r="Y54" s="40"/>
      <c r="Z54" s="40"/>
    </row>
    <row r="55" spans="1:26" s="919" customFormat="1" ht="20.25" customHeight="1">
      <c r="A55" s="40"/>
      <c r="B55" s="40"/>
      <c r="C55" s="51"/>
      <c r="D55" s="2705" t="s">
        <v>1356</v>
      </c>
      <c r="E55" s="1011"/>
      <c r="F55" s="191"/>
      <c r="G55" s="191" t="s">
        <v>1357</v>
      </c>
      <c r="H55" s="40"/>
      <c r="I55" s="40"/>
      <c r="J55" s="40"/>
      <c r="K55" s="4642" t="s">
        <v>619</v>
      </c>
      <c r="L55" s="4643"/>
      <c r="M55" s="40"/>
      <c r="N55" s="40"/>
      <c r="O55" s="4644"/>
      <c r="P55" s="4645"/>
      <c r="Q55" s="4646"/>
      <c r="R55" s="40"/>
      <c r="S55" s="40"/>
      <c r="T55" s="149"/>
      <c r="U55" s="40"/>
      <c r="V55" s="40"/>
      <c r="W55" s="40"/>
      <c r="X55" s="40"/>
      <c r="Y55" s="40"/>
      <c r="Z55" s="40"/>
    </row>
    <row r="56" spans="1:26" s="919" customFormat="1" ht="4.5" customHeight="1">
      <c r="A56" s="40"/>
      <c r="B56" s="40"/>
      <c r="C56" s="1012"/>
      <c r="D56" s="1013"/>
      <c r="E56" s="1014"/>
      <c r="F56" s="1015"/>
      <c r="G56" s="1015"/>
      <c r="H56" s="1016"/>
      <c r="I56" s="1016"/>
      <c r="J56" s="1016"/>
      <c r="K56" s="1012"/>
      <c r="L56" s="150"/>
      <c r="M56" s="1016"/>
      <c r="N56" s="1016"/>
      <c r="O56" s="1016"/>
      <c r="P56" s="1016"/>
      <c r="Q56" s="1016"/>
      <c r="R56" s="1016"/>
      <c r="S56" s="1016"/>
      <c r="T56" s="150"/>
      <c r="U56" s="40"/>
      <c r="V56" s="40"/>
      <c r="W56" s="40"/>
      <c r="X56" s="40"/>
      <c r="Y56" s="40"/>
      <c r="Z56" s="40"/>
    </row>
    <row r="57" spans="1:26" s="919" customFormat="1" ht="4.5" customHeight="1">
      <c r="A57" s="40"/>
      <c r="B57" s="40"/>
      <c r="C57" s="51"/>
      <c r="D57" s="108"/>
      <c r="E57" s="1011"/>
      <c r="F57" s="191"/>
      <c r="G57" s="191"/>
      <c r="H57" s="40"/>
      <c r="I57" s="40"/>
      <c r="J57" s="40"/>
      <c r="K57" s="51"/>
      <c r="L57" s="149"/>
      <c r="M57" s="40"/>
      <c r="N57" s="40"/>
      <c r="O57" s="40"/>
      <c r="P57" s="40"/>
      <c r="Q57" s="40"/>
      <c r="R57" s="40"/>
      <c r="S57" s="40"/>
      <c r="T57" s="149"/>
      <c r="U57" s="40"/>
      <c r="V57" s="40"/>
      <c r="W57" s="40"/>
      <c r="X57" s="40"/>
      <c r="Y57" s="40"/>
      <c r="Z57" s="40"/>
    </row>
    <row r="58" spans="1:26" s="919" customFormat="1" ht="20.25" customHeight="1">
      <c r="A58" s="40"/>
      <c r="B58" s="40"/>
      <c r="C58" s="51"/>
      <c r="D58" s="2705" t="s">
        <v>1358</v>
      </c>
      <c r="E58" s="1011"/>
      <c r="F58" s="191"/>
      <c r="G58" s="191" t="s">
        <v>1359</v>
      </c>
      <c r="H58" s="40"/>
      <c r="I58" s="40"/>
      <c r="J58" s="40"/>
      <c r="K58" s="4642" t="s">
        <v>622</v>
      </c>
      <c r="L58" s="4643"/>
      <c r="M58" s="40"/>
      <c r="N58" s="40"/>
      <c r="O58" s="4644"/>
      <c r="P58" s="4645"/>
      <c r="Q58" s="4646"/>
      <c r="R58" s="40"/>
      <c r="S58" s="40"/>
      <c r="T58" s="149"/>
      <c r="U58" s="40"/>
      <c r="V58" s="40"/>
      <c r="W58" s="40"/>
      <c r="X58" s="40"/>
      <c r="Y58" s="40"/>
      <c r="Z58" s="40"/>
    </row>
    <row r="59" spans="1:26" s="919" customFormat="1" ht="4.5" customHeight="1">
      <c r="A59" s="40"/>
      <c r="B59" s="40"/>
      <c r="C59" s="51"/>
      <c r="D59" s="108"/>
      <c r="E59" s="1011"/>
      <c r="F59" s="191"/>
      <c r="G59" s="191"/>
      <c r="H59" s="40"/>
      <c r="I59" s="40"/>
      <c r="J59" s="40"/>
      <c r="K59" s="51"/>
      <c r="L59" s="149"/>
      <c r="M59" s="40"/>
      <c r="N59" s="40"/>
      <c r="O59" s="40"/>
      <c r="P59" s="40"/>
      <c r="Q59" s="40"/>
      <c r="R59" s="40"/>
      <c r="S59" s="40"/>
      <c r="T59" s="149"/>
      <c r="U59" s="40"/>
      <c r="V59" s="40"/>
      <c r="W59" s="40"/>
      <c r="X59" s="40"/>
      <c r="Y59" s="40"/>
      <c r="Z59" s="40"/>
    </row>
    <row r="60" spans="1:26" s="919" customFormat="1" ht="4.5" customHeight="1">
      <c r="A60" s="40"/>
      <c r="B60" s="40"/>
      <c r="C60" s="54"/>
      <c r="D60" s="1017"/>
      <c r="E60" s="1018"/>
      <c r="F60" s="1019"/>
      <c r="G60" s="1019"/>
      <c r="H60" s="55"/>
      <c r="I60" s="55"/>
      <c r="J60" s="55"/>
      <c r="K60" s="54"/>
      <c r="L60" s="151"/>
      <c r="M60" s="55"/>
      <c r="N60" s="55"/>
      <c r="O60" s="55"/>
      <c r="P60" s="55"/>
      <c r="Q60" s="55"/>
      <c r="R60" s="55"/>
      <c r="S60" s="55"/>
      <c r="T60" s="151"/>
      <c r="U60" s="40"/>
      <c r="V60" s="40"/>
      <c r="W60" s="40"/>
      <c r="X60" s="40"/>
      <c r="Y60" s="40"/>
      <c r="Z60" s="40"/>
    </row>
    <row r="61" spans="1:26" s="919" customFormat="1" ht="20.25" customHeight="1">
      <c r="A61" s="40"/>
      <c r="B61" s="40"/>
      <c r="C61" s="51"/>
      <c r="D61" s="2705" t="s">
        <v>1360</v>
      </c>
      <c r="E61" s="1011"/>
      <c r="F61" s="191"/>
      <c r="G61" s="191" t="s">
        <v>1361</v>
      </c>
      <c r="H61" s="40"/>
      <c r="I61" s="40"/>
      <c r="J61" s="40"/>
      <c r="K61" s="4642" t="s">
        <v>1106</v>
      </c>
      <c r="L61" s="4643"/>
      <c r="M61" s="40"/>
      <c r="N61" s="40"/>
      <c r="O61" s="4644"/>
      <c r="P61" s="4645"/>
      <c r="Q61" s="4646"/>
      <c r="R61" s="40"/>
      <c r="S61" s="40"/>
      <c r="T61" s="149"/>
      <c r="U61" s="40"/>
      <c r="V61" s="40"/>
      <c r="W61" s="40"/>
      <c r="X61" s="40"/>
      <c r="Y61" s="40"/>
      <c r="Z61" s="40"/>
    </row>
    <row r="62" spans="1:26" s="919" customFormat="1" ht="4.5" customHeight="1">
      <c r="A62" s="40"/>
      <c r="B62" s="40"/>
      <c r="C62" s="1012"/>
      <c r="D62" s="1013"/>
      <c r="E62" s="1014"/>
      <c r="F62" s="1015"/>
      <c r="G62" s="1015"/>
      <c r="H62" s="1016"/>
      <c r="I62" s="1016"/>
      <c r="J62" s="1016"/>
      <c r="K62" s="1012"/>
      <c r="L62" s="150"/>
      <c r="M62" s="1016"/>
      <c r="N62" s="1016"/>
      <c r="O62" s="1016"/>
      <c r="P62" s="1016"/>
      <c r="Q62" s="1016"/>
      <c r="R62" s="1016"/>
      <c r="S62" s="1016"/>
      <c r="T62" s="150"/>
      <c r="U62" s="40"/>
      <c r="V62" s="40"/>
      <c r="W62" s="40"/>
      <c r="X62" s="40"/>
      <c r="Y62" s="40"/>
      <c r="Z62" s="40"/>
    </row>
    <row r="63" spans="1:26" s="919" customFormat="1" ht="4.5" customHeight="1">
      <c r="A63" s="40"/>
      <c r="B63" s="40"/>
      <c r="C63" s="51"/>
      <c r="D63" s="108"/>
      <c r="E63" s="1011"/>
      <c r="F63" s="191"/>
      <c r="G63" s="191"/>
      <c r="H63" s="40"/>
      <c r="I63" s="40"/>
      <c r="J63" s="40"/>
      <c r="K63" s="51"/>
      <c r="L63" s="149"/>
      <c r="M63" s="40"/>
      <c r="N63" s="40"/>
      <c r="O63" s="40"/>
      <c r="P63" s="40"/>
      <c r="Q63" s="40"/>
      <c r="R63" s="40"/>
      <c r="S63" s="40"/>
      <c r="T63" s="149"/>
      <c r="U63" s="40"/>
      <c r="V63" s="40"/>
      <c r="W63" s="40"/>
      <c r="X63" s="40"/>
      <c r="Y63" s="40"/>
      <c r="Z63" s="40"/>
    </row>
    <row r="64" spans="1:26" s="919" customFormat="1" ht="20.25" customHeight="1">
      <c r="A64" s="40"/>
      <c r="B64" s="40"/>
      <c r="C64" s="51"/>
      <c r="D64" s="2705" t="s">
        <v>1362</v>
      </c>
      <c r="E64" s="1011"/>
      <c r="F64" s="191"/>
      <c r="G64" s="191" t="s">
        <v>1363</v>
      </c>
      <c r="H64" s="40"/>
      <c r="I64" s="40"/>
      <c r="J64" s="40"/>
      <c r="K64" s="4642" t="s">
        <v>1109</v>
      </c>
      <c r="L64" s="4643"/>
      <c r="M64" s="40"/>
      <c r="N64" s="40"/>
      <c r="O64" s="4644"/>
      <c r="P64" s="4645"/>
      <c r="Q64" s="4646"/>
      <c r="R64" s="40"/>
      <c r="S64" s="40"/>
      <c r="T64" s="149"/>
      <c r="U64" s="40"/>
      <c r="V64" s="40"/>
      <c r="W64" s="40"/>
      <c r="X64" s="40"/>
      <c r="Y64" s="40"/>
      <c r="Z64" s="40"/>
    </row>
    <row r="65" spans="1:26" s="923" customFormat="1" ht="4.5" customHeight="1">
      <c r="A65" s="36"/>
      <c r="B65"/>
      <c r="C65" s="1026"/>
      <c r="D65" s="1027"/>
      <c r="E65" s="1028"/>
      <c r="F65" s="1027"/>
      <c r="G65" s="1027"/>
      <c r="H65" s="1027"/>
      <c r="I65" s="1027"/>
      <c r="J65" s="1027"/>
      <c r="K65" s="1026"/>
      <c r="L65" s="1038"/>
      <c r="M65" s="1027"/>
      <c r="N65" s="1027"/>
      <c r="O65" s="1027"/>
      <c r="P65" s="1027"/>
      <c r="Q65" s="1027"/>
      <c r="R65" s="1027"/>
      <c r="S65" s="1027"/>
      <c r="T65" s="1028"/>
      <c r="U65"/>
      <c r="V65"/>
      <c r="W65"/>
      <c r="X65"/>
      <c r="Y65"/>
    </row>
    <row r="66" spans="1:26" s="923" customFormat="1" ht="6.75" customHeight="1">
      <c r="A66" s="36"/>
      <c r="B66" s="925"/>
      <c r="C66" s="1029"/>
      <c r="D66" s="1030"/>
      <c r="E66" s="1030"/>
      <c r="F66" s="1030"/>
      <c r="G66" s="1030"/>
      <c r="H66" s="1030"/>
      <c r="I66" s="1030"/>
      <c r="J66" s="1039"/>
      <c r="K66" s="1029"/>
      <c r="L66" s="1040"/>
      <c r="M66" s="1030"/>
      <c r="N66" s="1030"/>
      <c r="O66" s="1030"/>
      <c r="P66" s="1030"/>
      <c r="Q66" s="1030"/>
      <c r="R66" s="1030"/>
      <c r="S66" s="1030"/>
      <c r="T66" s="1047"/>
    </row>
    <row r="67" spans="1:26" s="923" customFormat="1" ht="11.25" customHeight="1">
      <c r="A67" s="36"/>
      <c r="B67" s="925"/>
      <c r="C67" s="4647" t="s">
        <v>381</v>
      </c>
      <c r="D67" s="4648"/>
      <c r="E67" s="4648"/>
      <c r="F67" s="4648"/>
      <c r="G67" s="4648"/>
      <c r="H67" s="4648"/>
      <c r="I67" s="4648"/>
      <c r="J67" s="4649"/>
      <c r="K67" s="1041"/>
      <c r="L67" s="1042"/>
      <c r="M67" s="1043"/>
      <c r="N67" s="1043"/>
      <c r="O67" s="4668">
        <v>100</v>
      </c>
      <c r="P67" s="4669"/>
      <c r="Q67" s="4670"/>
      <c r="R67" s="1043"/>
      <c r="S67" s="1043"/>
      <c r="T67" s="1048"/>
    </row>
    <row r="68" spans="1:26" s="923" customFormat="1" ht="12.95" customHeight="1">
      <c r="A68" s="994"/>
      <c r="B68" s="994"/>
      <c r="C68" s="4650" t="s">
        <v>382</v>
      </c>
      <c r="D68" s="4651"/>
      <c r="E68" s="4651"/>
      <c r="F68" s="4651"/>
      <c r="G68" s="4651"/>
      <c r="H68" s="4651"/>
      <c r="I68" s="4651"/>
      <c r="J68" s="4652"/>
      <c r="K68" s="1044"/>
      <c r="L68" s="1045"/>
      <c r="M68" s="994"/>
      <c r="N68" s="994"/>
      <c r="O68" s="4671"/>
      <c r="P68" s="4672"/>
      <c r="Q68" s="4673"/>
      <c r="R68" s="994"/>
      <c r="S68" s="994"/>
      <c r="T68" s="1045"/>
      <c r="U68" s="994"/>
      <c r="V68" s="994"/>
      <c r="W68" s="994"/>
      <c r="X68" s="994"/>
      <c r="Y68" s="994"/>
      <c r="Z68" s="994"/>
    </row>
    <row r="69" spans="1:26" ht="6.75" customHeight="1">
      <c r="A69" s="996"/>
      <c r="B69" s="996"/>
      <c r="C69" s="1031"/>
      <c r="D69" s="1032"/>
      <c r="E69" s="1032"/>
      <c r="F69" s="1032"/>
      <c r="G69" s="1032"/>
      <c r="H69" s="1032"/>
      <c r="I69" s="1032"/>
      <c r="J69" s="1032"/>
      <c r="K69" s="1031"/>
      <c r="L69" s="1046"/>
      <c r="M69" s="1032"/>
      <c r="N69" s="1032"/>
      <c r="O69" s="1032"/>
      <c r="P69" s="1032"/>
      <c r="Q69" s="1032"/>
      <c r="R69" s="1032"/>
      <c r="S69" s="1032"/>
      <c r="T69" s="1046"/>
      <c r="U69" s="996"/>
      <c r="V69" s="996"/>
      <c r="W69" s="996"/>
      <c r="X69" s="996"/>
      <c r="Y69" s="996"/>
      <c r="Z69" s="996"/>
    </row>
    <row r="70" spans="1:26" ht="12.95" customHeight="1"/>
    <row r="71" spans="1:26">
      <c r="A71" s="312"/>
      <c r="B71" s="1033"/>
      <c r="C71" s="1034"/>
      <c r="D71" s="1033"/>
      <c r="E71" s="1033"/>
      <c r="F71" s="1033"/>
      <c r="G71" s="1033"/>
      <c r="H71" s="1033"/>
      <c r="I71" s="1033"/>
      <c r="J71" s="1033"/>
      <c r="K71" s="1033"/>
      <c r="L71" s="1033"/>
      <c r="M71" s="1033"/>
      <c r="N71" s="1033"/>
      <c r="O71" s="1033"/>
      <c r="P71" s="1033"/>
      <c r="Q71" s="1033"/>
      <c r="R71" s="1033"/>
      <c r="S71" s="1033"/>
      <c r="T71" s="1033"/>
      <c r="U71" s="1033"/>
      <c r="V71" s="1033"/>
      <c r="W71" s="1033"/>
      <c r="X71" s="1033"/>
      <c r="Y71" s="1033"/>
    </row>
    <row r="72" spans="1:26">
      <c r="A72" s="369"/>
      <c r="B72" s="1033"/>
      <c r="C72" s="1033"/>
      <c r="D72" s="2914" t="s">
        <v>2717</v>
      </c>
      <c r="E72" s="2898"/>
      <c r="F72" s="2898"/>
      <c r="G72" s="2898"/>
      <c r="H72" s="2898"/>
      <c r="I72" s="2898"/>
      <c r="J72" s="1033"/>
      <c r="K72" s="1033"/>
      <c r="L72" s="1033"/>
      <c r="M72" s="1033"/>
      <c r="N72" s="1033"/>
      <c r="O72" s="1033"/>
      <c r="P72" s="1033"/>
      <c r="Q72" s="1033"/>
      <c r="R72" s="1033"/>
      <c r="S72" s="1033"/>
      <c r="T72" s="1033"/>
      <c r="U72" s="1033"/>
      <c r="V72" s="1033"/>
      <c r="W72" s="1033"/>
      <c r="X72" s="1033"/>
      <c r="Y72" s="1033"/>
    </row>
    <row r="73" spans="1:26" ht="12.75">
      <c r="A73" s="1035"/>
      <c r="B73" s="1036"/>
      <c r="C73" s="1036"/>
      <c r="D73" s="1037"/>
      <c r="E73" s="1036"/>
      <c r="F73" s="1036"/>
      <c r="G73" s="1036"/>
      <c r="H73" s="1036"/>
      <c r="I73" s="1036"/>
      <c r="J73" s="1036"/>
      <c r="K73" s="1036"/>
      <c r="L73" s="1036"/>
      <c r="M73" s="1036"/>
      <c r="N73" s="1036"/>
      <c r="O73" s="1036"/>
      <c r="P73" s="1036"/>
      <c r="Q73" s="1036"/>
      <c r="R73" s="1036"/>
      <c r="S73" s="1036"/>
      <c r="T73" s="1036"/>
      <c r="U73" s="1036"/>
      <c r="V73" s="1036"/>
      <c r="W73" s="1036"/>
      <c r="X73" s="1036"/>
      <c r="Y73" s="1036"/>
      <c r="Z73" s="923"/>
    </row>
    <row r="78" spans="1:26">
      <c r="A78" s="4653">
        <v>33</v>
      </c>
      <c r="B78" s="4653"/>
      <c r="C78" s="4653"/>
      <c r="D78" s="4653"/>
      <c r="E78" s="4653"/>
      <c r="F78" s="4653"/>
      <c r="G78" s="4653"/>
      <c r="H78" s="4653"/>
      <c r="I78" s="4653"/>
      <c r="J78" s="4653"/>
      <c r="K78" s="4653"/>
      <c r="L78" s="4653"/>
      <c r="M78" s="4653"/>
      <c r="N78" s="4653"/>
      <c r="O78" s="4653"/>
      <c r="P78" s="4653"/>
      <c r="Q78" s="4653"/>
      <c r="R78" s="4653"/>
      <c r="S78" s="4653"/>
      <c r="T78" s="4653"/>
      <c r="U78" s="4653"/>
      <c r="V78" s="4653"/>
      <c r="W78" s="4653"/>
      <c r="X78" s="4653"/>
      <c r="Y78" s="4653"/>
    </row>
    <row r="82" spans="3:19">
      <c r="C82" s="921"/>
      <c r="D82" s="921"/>
      <c r="E82" s="921"/>
      <c r="F82" s="921"/>
      <c r="G82" s="921"/>
      <c r="H82" s="921"/>
      <c r="I82" s="921"/>
      <c r="J82" s="921"/>
      <c r="K82" s="921"/>
      <c r="L82" s="921"/>
      <c r="M82" s="921"/>
      <c r="N82" s="921"/>
      <c r="O82" s="921"/>
      <c r="P82" s="921"/>
      <c r="Q82" s="921"/>
      <c r="R82" s="921"/>
      <c r="S82" s="921"/>
    </row>
  </sheetData>
  <sheetProtection selectLockedCells="1" selectUnlockedCells="1"/>
  <mergeCells count="46">
    <mergeCell ref="D12:D13"/>
    <mergeCell ref="D14:D16"/>
    <mergeCell ref="M12:T13"/>
    <mergeCell ref="O67:Q68"/>
    <mergeCell ref="G12:I13"/>
    <mergeCell ref="G14:I16"/>
    <mergeCell ref="K64:L64"/>
    <mergeCell ref="O64:Q64"/>
    <mergeCell ref="C67:J67"/>
    <mergeCell ref="C68:J68"/>
    <mergeCell ref="K46:L46"/>
    <mergeCell ref="O46:Q46"/>
    <mergeCell ref="K49:L49"/>
    <mergeCell ref="O49:Q49"/>
    <mergeCell ref="K52:L52"/>
    <mergeCell ref="O52:Q52"/>
    <mergeCell ref="A78:Y78"/>
    <mergeCell ref="K55:L55"/>
    <mergeCell ref="O55:Q55"/>
    <mergeCell ref="K58:L58"/>
    <mergeCell ref="O58:Q58"/>
    <mergeCell ref="K61:L61"/>
    <mergeCell ref="O61:Q61"/>
    <mergeCell ref="K37:L37"/>
    <mergeCell ref="O37:Q37"/>
    <mergeCell ref="K40:L40"/>
    <mergeCell ref="O40:Q40"/>
    <mergeCell ref="K43:L43"/>
    <mergeCell ref="O43:Q43"/>
    <mergeCell ref="K28:L28"/>
    <mergeCell ref="O28:Q28"/>
    <mergeCell ref="K31:L31"/>
    <mergeCell ref="O31:Q31"/>
    <mergeCell ref="K34:L34"/>
    <mergeCell ref="O34:Q34"/>
    <mergeCell ref="K19:L19"/>
    <mergeCell ref="O19:Q19"/>
    <mergeCell ref="K22:L22"/>
    <mergeCell ref="O22:Q22"/>
    <mergeCell ref="K25:L25"/>
    <mergeCell ref="O25:Q25"/>
    <mergeCell ref="P3:R3"/>
    <mergeCell ref="S3:T3"/>
    <mergeCell ref="U3:V3"/>
    <mergeCell ref="U4:V4"/>
    <mergeCell ref="M16:T16"/>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6"/>
  <sheetViews>
    <sheetView showGridLines="0" view="pageBreakPreview" zoomScaleNormal="100" workbookViewId="0">
      <selection activeCell="N25" sqref="N25"/>
    </sheetView>
  </sheetViews>
  <sheetFormatPr defaultColWidth="9.140625" defaultRowHeight="11.25"/>
  <cols>
    <col min="1" max="1" width="5" style="924" customWidth="1"/>
    <col min="2" max="2" width="0.42578125" style="925" customWidth="1"/>
    <col min="3" max="3" width="5.28515625" style="925" customWidth="1"/>
    <col min="4" max="4" width="4.85546875" style="925" customWidth="1"/>
    <col min="5" max="5" width="4" style="925" customWidth="1"/>
    <col min="6" max="6" width="4.85546875" style="925" customWidth="1"/>
    <col min="7" max="8" width="3.42578125" style="925" customWidth="1"/>
    <col min="9" max="9" width="5.28515625" style="925" customWidth="1"/>
    <col min="10" max="10" width="3.28515625" style="925" customWidth="1"/>
    <col min="11" max="11" width="4.42578125" style="925" customWidth="1"/>
    <col min="12" max="12" width="14.85546875" style="925" customWidth="1"/>
    <col min="13" max="13" width="7.85546875" style="925" customWidth="1"/>
    <col min="14" max="14" width="15.5703125" style="925" customWidth="1"/>
    <col min="15" max="15" width="7" style="925" customWidth="1"/>
    <col min="16" max="16" width="5.5703125" style="925" customWidth="1"/>
    <col min="17" max="19" width="3.85546875" style="925" customWidth="1"/>
    <col min="20" max="21" width="4.42578125" style="925" customWidth="1"/>
    <col min="22" max="24" width="3.85546875" style="925" customWidth="1"/>
    <col min="25" max="25" width="3.7109375" style="925" customWidth="1"/>
    <col min="26" max="16384" width="9.140625" style="925"/>
  </cols>
  <sheetData>
    <row r="1" spans="1:31" s="919" customFormat="1" ht="4.5" customHeight="1">
      <c r="A1" s="926"/>
      <c r="B1" s="927"/>
      <c r="C1" s="927"/>
      <c r="D1" s="927"/>
      <c r="E1" s="927"/>
      <c r="F1" s="927"/>
      <c r="G1" s="927"/>
      <c r="H1" s="927"/>
      <c r="I1" s="927"/>
      <c r="J1" s="927"/>
      <c r="K1" s="927"/>
      <c r="L1" s="927"/>
      <c r="M1" s="927"/>
      <c r="N1" s="927"/>
      <c r="O1" s="927"/>
      <c r="P1" s="927"/>
      <c r="Q1" s="927"/>
      <c r="R1" s="927"/>
      <c r="S1" s="927"/>
      <c r="T1" s="927"/>
      <c r="U1" s="927"/>
      <c r="V1" s="927"/>
      <c r="W1" s="927"/>
      <c r="X1" s="927"/>
      <c r="Y1" s="927"/>
    </row>
    <row r="2" spans="1:31" ht="12.95" customHeight="1">
      <c r="A2" s="427"/>
      <c r="B2" s="921"/>
      <c r="C2" s="921"/>
      <c r="D2" s="921"/>
      <c r="E2" s="921"/>
      <c r="F2" s="921"/>
      <c r="G2" s="928"/>
      <c r="H2" s="928"/>
      <c r="I2" s="928"/>
      <c r="J2" s="928"/>
      <c r="K2" s="928"/>
      <c r="L2" s="949"/>
      <c r="M2" s="954"/>
      <c r="N2" s="954"/>
      <c r="O2" s="405"/>
      <c r="P2" s="406"/>
      <c r="Q2" s="406"/>
      <c r="R2" s="954"/>
      <c r="S2" s="954"/>
      <c r="T2" s="4680"/>
      <c r="U2" s="4680"/>
      <c r="V2" s="4680"/>
      <c r="W2" s="4680"/>
      <c r="X2" s="4680"/>
      <c r="Y2" s="4680"/>
    </row>
    <row r="3" spans="1:31" ht="15" customHeight="1">
      <c r="A3" s="288"/>
      <c r="B3" s="372"/>
      <c r="C3" s="46"/>
      <c r="D3" s="46"/>
      <c r="E3" s="929" t="s">
        <v>1367</v>
      </c>
      <c r="G3" s="930"/>
      <c r="H3" s="375"/>
      <c r="I3" s="958"/>
      <c r="J3" s="958"/>
      <c r="K3" s="958"/>
      <c r="L3" s="930"/>
      <c r="M3" s="954"/>
      <c r="N3" s="954"/>
      <c r="O3" s="954"/>
      <c r="P3" s="954"/>
      <c r="Q3" s="954"/>
      <c r="R3" s="954"/>
      <c r="S3" s="954"/>
      <c r="T3" s="4680"/>
      <c r="U3" s="4680"/>
      <c r="V3" s="4680"/>
      <c r="W3" s="4680"/>
      <c r="X3" s="4680"/>
      <c r="Y3" s="4680"/>
    </row>
    <row r="4" spans="1:31" ht="15" customHeight="1">
      <c r="A4" s="427"/>
      <c r="B4" s="931"/>
      <c r="C4" s="356"/>
      <c r="D4" s="356"/>
      <c r="E4" s="932" t="s">
        <v>1368</v>
      </c>
      <c r="G4" s="930"/>
      <c r="H4" s="933"/>
      <c r="I4" s="959"/>
      <c r="J4" s="959"/>
      <c r="K4" s="959"/>
      <c r="L4" s="960"/>
      <c r="M4" s="783"/>
      <c r="N4" s="783"/>
      <c r="O4" s="4634"/>
      <c r="P4" s="4634"/>
      <c r="Q4" s="4634"/>
      <c r="R4" s="4634"/>
      <c r="S4" s="4634"/>
      <c r="T4" s="4635"/>
      <c r="U4" s="4636"/>
      <c r="V4" s="928"/>
      <c r="W4" s="928"/>
      <c r="X4" s="928"/>
      <c r="Y4" s="928"/>
      <c r="Z4" s="990"/>
      <c r="AA4" s="990"/>
      <c r="AB4" s="990"/>
      <c r="AC4" s="990"/>
      <c r="AD4" s="990"/>
      <c r="AE4" s="990"/>
    </row>
    <row r="5" spans="1:31" ht="12" customHeight="1">
      <c r="A5" s="288"/>
      <c r="B5" s="372"/>
      <c r="C5" s="46"/>
      <c r="D5" s="46"/>
      <c r="E5" s="921"/>
      <c r="F5" s="934"/>
      <c r="G5" s="935"/>
      <c r="H5" s="375"/>
      <c r="I5" s="935"/>
      <c r="J5" s="935"/>
      <c r="K5" s="935"/>
      <c r="L5" s="961"/>
      <c r="M5" s="4494"/>
      <c r="N5" s="4494"/>
      <c r="O5" s="4486"/>
      <c r="P5" s="4486"/>
      <c r="Q5" s="4486"/>
      <c r="R5" s="4494"/>
      <c r="S5" s="4494"/>
      <c r="T5" s="4494"/>
      <c r="U5" s="3216"/>
      <c r="V5" s="921"/>
      <c r="W5" s="921"/>
      <c r="X5" s="921"/>
      <c r="Y5" s="921"/>
    </row>
    <row r="6" spans="1:31" ht="4.5" customHeight="1">
      <c r="A6" s="288"/>
      <c r="B6" s="936"/>
      <c r="C6" s="936"/>
      <c r="D6" s="936"/>
      <c r="E6" s="936"/>
      <c r="F6" s="936"/>
      <c r="G6" s="936"/>
      <c r="H6" s="936"/>
      <c r="I6" s="936"/>
      <c r="J6" s="936"/>
      <c r="K6" s="936"/>
      <c r="L6" s="936"/>
      <c r="M6" s="191"/>
      <c r="N6" s="191"/>
      <c r="O6" s="377"/>
      <c r="P6" s="377"/>
      <c r="Q6" s="377"/>
      <c r="R6" s="377"/>
      <c r="S6" s="377"/>
      <c r="T6" s="377"/>
      <c r="U6" s="377"/>
      <c r="V6" s="377"/>
      <c r="W6" s="377"/>
      <c r="X6" s="377"/>
      <c r="Y6" s="377"/>
    </row>
    <row r="7" spans="1:31" ht="12" customHeight="1">
      <c r="A7" s="2705" t="s">
        <v>1369</v>
      </c>
      <c r="B7" s="936"/>
      <c r="C7" s="937" t="s">
        <v>1370</v>
      </c>
      <c r="D7" s="936"/>
      <c r="E7" s="936"/>
      <c r="F7" s="936"/>
      <c r="G7" s="936"/>
      <c r="H7" s="936"/>
      <c r="I7" s="936"/>
      <c r="J7" s="936"/>
      <c r="K7" s="936"/>
      <c r="L7" s="936"/>
      <c r="M7" s="191"/>
      <c r="N7" s="191"/>
      <c r="O7" s="377"/>
      <c r="P7" s="377"/>
      <c r="Q7" s="377"/>
      <c r="R7" s="377"/>
      <c r="S7" s="377"/>
      <c r="T7" s="377"/>
      <c r="U7" s="377"/>
      <c r="V7" s="377"/>
      <c r="W7" s="377"/>
      <c r="X7" s="377"/>
      <c r="Y7" s="377"/>
    </row>
    <row r="8" spans="1:31" ht="12" customHeight="1">
      <c r="A8" s="288"/>
      <c r="B8" s="936"/>
      <c r="C8" s="938" t="s">
        <v>1371</v>
      </c>
      <c r="D8" s="936"/>
      <c r="E8" s="936"/>
      <c r="F8" s="936"/>
      <c r="G8" s="936"/>
      <c r="H8" s="936"/>
      <c r="I8" s="936"/>
      <c r="J8" s="936"/>
      <c r="K8" s="936"/>
      <c r="L8" s="936"/>
      <c r="M8" s="191"/>
      <c r="N8" s="191"/>
      <c r="O8" s="377"/>
      <c r="P8" s="377"/>
      <c r="Q8" s="377"/>
      <c r="R8" s="377"/>
      <c r="S8" s="377"/>
      <c r="T8" s="377"/>
      <c r="U8" s="377"/>
      <c r="V8" s="377"/>
      <c r="W8" s="377"/>
      <c r="X8" s="377"/>
      <c r="Y8" s="377"/>
    </row>
    <row r="9" spans="1:31" ht="4.5" customHeight="1">
      <c r="A9" s="288"/>
      <c r="B9" s="936"/>
      <c r="C9" s="938"/>
      <c r="D9" s="936"/>
      <c r="E9" s="936"/>
      <c r="F9" s="936"/>
      <c r="G9" s="936"/>
      <c r="H9" s="936"/>
      <c r="I9" s="936"/>
      <c r="J9" s="936"/>
      <c r="K9" s="936"/>
      <c r="L9" s="936"/>
      <c r="M9" s="191"/>
      <c r="N9" s="191"/>
      <c r="O9" s="377"/>
      <c r="P9" s="377"/>
      <c r="Q9" s="377"/>
      <c r="R9" s="377"/>
      <c r="S9" s="377"/>
      <c r="T9" s="377"/>
      <c r="U9" s="377"/>
      <c r="V9" s="377"/>
      <c r="W9" s="377"/>
      <c r="X9" s="377"/>
      <c r="Y9" s="377"/>
    </row>
    <row r="10" spans="1:31" ht="12" customHeight="1">
      <c r="A10" s="288"/>
      <c r="B10" s="936"/>
      <c r="C10" s="938"/>
      <c r="D10" s="936"/>
      <c r="E10" s="936"/>
      <c r="F10" s="936"/>
      <c r="G10" s="4674">
        <v>160001</v>
      </c>
      <c r="H10" s="4674"/>
      <c r="I10" s="4674"/>
      <c r="J10" s="936"/>
      <c r="K10" s="936"/>
      <c r="L10" s="936"/>
      <c r="M10" s="191"/>
      <c r="N10" s="191"/>
      <c r="O10" s="377"/>
      <c r="P10" s="377"/>
      <c r="Q10" s="377"/>
      <c r="R10" s="377"/>
      <c r="S10" s="377"/>
      <c r="T10" s="377"/>
      <c r="U10" s="377"/>
      <c r="V10" s="377"/>
      <c r="W10" s="377"/>
      <c r="X10" s="377"/>
      <c r="Y10" s="377"/>
    </row>
    <row r="11" spans="1:31" ht="12" customHeight="1">
      <c r="A11" s="288"/>
      <c r="B11" s="936"/>
      <c r="C11" s="4685" t="s">
        <v>1372</v>
      </c>
      <c r="D11" s="4685"/>
      <c r="E11" s="4685"/>
      <c r="F11" s="4639"/>
      <c r="G11" s="4658"/>
      <c r="H11" s="4659"/>
      <c r="I11" s="4665"/>
      <c r="J11" s="4686" t="s">
        <v>262</v>
      </c>
      <c r="K11" s="4656"/>
      <c r="L11" s="936"/>
      <c r="M11" s="191"/>
      <c r="N11" s="191"/>
      <c r="O11" s="377"/>
      <c r="P11" s="377"/>
      <c r="Q11" s="377"/>
      <c r="R11" s="377"/>
      <c r="S11" s="377"/>
      <c r="T11" s="377"/>
      <c r="U11" s="377"/>
      <c r="V11" s="377"/>
      <c r="W11" s="377"/>
      <c r="X11" s="377"/>
      <c r="Y11" s="377"/>
      <c r="Z11" s="919"/>
      <c r="AA11" s="919"/>
      <c r="AB11" s="919"/>
    </row>
    <row r="12" spans="1:31" s="919" customFormat="1" ht="11.25" customHeight="1">
      <c r="A12" s="366"/>
      <c r="C12" s="4685"/>
      <c r="D12" s="4685"/>
      <c r="E12" s="4685"/>
      <c r="F12" s="4639"/>
      <c r="G12" s="4661"/>
      <c r="H12" s="4662"/>
      <c r="I12" s="4667"/>
      <c r="J12" s="4686"/>
      <c r="K12" s="4656"/>
      <c r="L12" s="936"/>
      <c r="M12" s="191"/>
      <c r="N12" s="191"/>
      <c r="O12" s="377"/>
      <c r="P12" s="377"/>
      <c r="Q12" s="377"/>
      <c r="R12" s="377"/>
      <c r="S12" s="377"/>
      <c r="T12" s="377"/>
      <c r="U12" s="377"/>
      <c r="V12" s="377"/>
      <c r="W12" s="377"/>
      <c r="X12" s="377"/>
      <c r="Y12" s="377"/>
      <c r="AE12" s="919" t="s">
        <v>51</v>
      </c>
    </row>
    <row r="13" spans="1:31" s="919" customFormat="1" ht="11.25" customHeight="1">
      <c r="A13" s="404"/>
      <c r="B13" s="940"/>
      <c r="C13" s="939"/>
      <c r="D13" s="940"/>
      <c r="E13" s="940"/>
      <c r="F13" s="940"/>
      <c r="G13" s="940"/>
      <c r="H13" s="940"/>
      <c r="I13" s="940"/>
      <c r="J13" s="940"/>
      <c r="K13" s="940"/>
      <c r="L13" s="940"/>
      <c r="M13" s="964"/>
      <c r="N13" s="964"/>
      <c r="O13" s="965"/>
      <c r="P13" s="965"/>
      <c r="Q13" s="965"/>
      <c r="R13" s="965"/>
      <c r="S13" s="965"/>
      <c r="T13" s="965"/>
      <c r="U13" s="965"/>
      <c r="V13" s="965"/>
      <c r="W13" s="965"/>
      <c r="X13" s="965"/>
      <c r="Y13" s="965"/>
    </row>
    <row r="14" spans="1:31" s="919" customFormat="1" ht="11.25" customHeight="1">
      <c r="A14" s="108"/>
      <c r="B14" s="936"/>
      <c r="C14" s="937"/>
      <c r="D14" s="936"/>
      <c r="E14" s="936"/>
      <c r="F14" s="936"/>
      <c r="G14" s="936"/>
      <c r="H14" s="936"/>
      <c r="I14" s="936"/>
      <c r="J14" s="936"/>
      <c r="K14" s="936"/>
      <c r="L14" s="936"/>
      <c r="M14" s="191"/>
      <c r="N14" s="191"/>
      <c r="O14" s="377"/>
      <c r="P14" s="377"/>
      <c r="Q14" s="377"/>
      <c r="R14" s="377"/>
      <c r="S14" s="377"/>
      <c r="T14" s="377"/>
      <c r="U14" s="377"/>
      <c r="V14" s="377"/>
      <c r="W14" s="377"/>
      <c r="X14" s="377"/>
      <c r="Y14" s="377"/>
    </row>
    <row r="15" spans="1:31" s="919" customFormat="1" ht="11.25" customHeight="1">
      <c r="A15" s="2705" t="s">
        <v>1373</v>
      </c>
      <c r="B15" s="936"/>
      <c r="C15" s="937" t="s">
        <v>1374</v>
      </c>
      <c r="D15" s="936"/>
      <c r="E15" s="936"/>
      <c r="F15" s="936"/>
      <c r="G15" s="936"/>
      <c r="H15" s="936"/>
      <c r="I15" s="936"/>
      <c r="J15" s="936"/>
      <c r="K15" s="936"/>
      <c r="L15" s="936"/>
      <c r="M15" s="191"/>
      <c r="N15" s="191"/>
      <c r="O15" s="377"/>
      <c r="P15" s="377"/>
      <c r="Q15" s="377"/>
      <c r="R15" s="377"/>
      <c r="S15" s="377"/>
      <c r="T15" s="377"/>
      <c r="U15" s="377"/>
      <c r="V15" s="377"/>
      <c r="W15" s="377"/>
      <c r="X15" s="377"/>
      <c r="Y15" s="377"/>
    </row>
    <row r="16" spans="1:31" s="919" customFormat="1" ht="11.25" customHeight="1">
      <c r="A16" s="288"/>
      <c r="B16" s="936"/>
      <c r="C16" s="938" t="s">
        <v>1375</v>
      </c>
      <c r="D16" s="936"/>
      <c r="E16" s="936"/>
      <c r="F16" s="936"/>
      <c r="G16" s="936"/>
      <c r="H16" s="936"/>
      <c r="I16" s="936"/>
      <c r="J16" s="936"/>
      <c r="K16" s="936"/>
      <c r="L16" s="936"/>
      <c r="M16" s="191"/>
      <c r="N16" s="191"/>
      <c r="O16" s="377"/>
      <c r="P16" s="377"/>
      <c r="Q16" s="377"/>
      <c r="R16" s="377"/>
      <c r="S16" s="377"/>
      <c r="T16" s="377"/>
      <c r="U16" s="377"/>
      <c r="V16" s="377"/>
      <c r="W16" s="377"/>
      <c r="X16" s="377"/>
      <c r="Y16" s="377"/>
    </row>
    <row r="17" spans="1:26" s="919" customFormat="1" ht="4.5" customHeight="1">
      <c r="A17" s="288"/>
      <c r="B17" s="936"/>
      <c r="C17" s="938"/>
      <c r="D17" s="936"/>
      <c r="E17" s="936"/>
      <c r="F17" s="936"/>
      <c r="G17" s="936"/>
      <c r="H17" s="936"/>
      <c r="I17" s="936"/>
      <c r="J17" s="936"/>
      <c r="K17" s="936"/>
      <c r="L17" s="936"/>
      <c r="M17" s="191"/>
      <c r="N17" s="191"/>
      <c r="O17" s="377"/>
      <c r="P17" s="377"/>
      <c r="Q17" s="377"/>
      <c r="R17" s="377"/>
      <c r="S17" s="377"/>
      <c r="T17" s="377"/>
      <c r="U17" s="377"/>
      <c r="V17" s="377"/>
      <c r="W17" s="377"/>
      <c r="X17" s="377"/>
      <c r="Y17" s="377"/>
    </row>
    <row r="18" spans="1:26" s="919" customFormat="1" ht="11.25" customHeight="1">
      <c r="A18" s="941"/>
      <c r="B18" s="942"/>
      <c r="C18" s="296"/>
      <c r="D18" s="415"/>
      <c r="E18" s="336"/>
      <c r="F18" s="344"/>
      <c r="G18" s="345"/>
      <c r="H18" s="345"/>
      <c r="I18" s="345"/>
      <c r="J18" s="4675">
        <v>160002</v>
      </c>
      <c r="K18" s="4675"/>
      <c r="L18" s="345"/>
      <c r="M18" s="296"/>
      <c r="N18" s="415"/>
      <c r="O18" s="345"/>
      <c r="P18" s="345"/>
      <c r="Q18" s="345"/>
      <c r="R18" s="345"/>
      <c r="T18" s="4675">
        <v>160004</v>
      </c>
      <c r="U18" s="4675"/>
      <c r="V18" s="377"/>
      <c r="Y18" s="377"/>
    </row>
    <row r="19" spans="1:26" s="919" customFormat="1" ht="11.25" customHeight="1">
      <c r="A19" s="941"/>
      <c r="B19" s="942"/>
      <c r="C19" s="4677" t="s">
        <v>252</v>
      </c>
      <c r="D19" s="157" t="s">
        <v>1376</v>
      </c>
      <c r="E19" s="415"/>
      <c r="F19" s="269"/>
      <c r="G19" s="269"/>
      <c r="H19" s="269"/>
      <c r="I19" s="269"/>
      <c r="J19" s="344"/>
      <c r="K19" s="3055"/>
      <c r="L19" s="269"/>
      <c r="M19" s="4677" t="s">
        <v>287</v>
      </c>
      <c r="N19" s="157" t="s">
        <v>1377</v>
      </c>
      <c r="O19" s="269"/>
      <c r="P19" s="269"/>
      <c r="Q19" s="269"/>
      <c r="R19" s="269"/>
      <c r="T19" s="269"/>
      <c r="U19" s="3055"/>
      <c r="V19" s="377"/>
      <c r="Y19" s="377"/>
    </row>
    <row r="20" spans="1:26" s="919" customFormat="1" ht="11.25" customHeight="1">
      <c r="A20" s="941"/>
      <c r="B20" s="942"/>
      <c r="C20" s="4677"/>
      <c r="D20" s="323" t="s">
        <v>1378</v>
      </c>
      <c r="E20" s="345"/>
      <c r="F20" s="323"/>
      <c r="G20" s="344"/>
      <c r="H20" s="344"/>
      <c r="I20" s="344"/>
      <c r="J20" s="945"/>
      <c r="K20" s="3056"/>
      <c r="L20" s="344"/>
      <c r="M20" s="4677"/>
      <c r="N20" s="2754" t="s">
        <v>2459</v>
      </c>
      <c r="O20" s="344"/>
      <c r="P20" s="344"/>
      <c r="Q20" s="344"/>
      <c r="R20" s="344"/>
      <c r="T20" s="344"/>
      <c r="U20" s="3056"/>
      <c r="V20" s="377"/>
      <c r="Y20" s="377"/>
    </row>
    <row r="21" spans="1:26" s="919" customFormat="1" ht="5.25" customHeight="1">
      <c r="A21" s="941"/>
      <c r="B21" s="942"/>
      <c r="C21" s="942"/>
      <c r="D21" s="942"/>
      <c r="E21" s="942"/>
      <c r="F21" s="942"/>
      <c r="G21" s="942"/>
      <c r="H21" s="942"/>
      <c r="I21" s="942"/>
      <c r="L21" s="945"/>
      <c r="M21" s="346"/>
      <c r="N21" s="942"/>
      <c r="O21" s="942"/>
      <c r="P21" s="942"/>
      <c r="Q21" s="942"/>
      <c r="R21" s="942"/>
      <c r="S21" s="942"/>
      <c r="T21" s="377"/>
      <c r="U21" s="377"/>
      <c r="V21" s="377"/>
      <c r="W21" s="978"/>
      <c r="X21" s="978"/>
      <c r="Y21" s="377"/>
    </row>
    <row r="22" spans="1:26" s="919" customFormat="1" ht="11.25" customHeight="1">
      <c r="A22" s="288"/>
      <c r="B22" s="936"/>
      <c r="C22" s="936"/>
      <c r="D22" s="507" t="s">
        <v>1380</v>
      </c>
      <c r="E22" s="508"/>
      <c r="F22" s="509"/>
      <c r="G22" s="509"/>
      <c r="H22" s="625"/>
      <c r="J22" s="408"/>
      <c r="K22" s="408"/>
      <c r="L22" s="349"/>
      <c r="M22" s="346"/>
      <c r="N22" s="966" t="s">
        <v>1381</v>
      </c>
      <c r="O22" s="967"/>
      <c r="P22" s="967"/>
      <c r="Q22" s="967"/>
      <c r="R22" s="979"/>
      <c r="S22" s="980"/>
      <c r="T22" s="981"/>
      <c r="U22" s="980"/>
      <c r="V22" s="980"/>
      <c r="W22" s="982"/>
      <c r="X22" s="983"/>
      <c r="Y22" s="991"/>
    </row>
    <row r="23" spans="1:26" s="920" customFormat="1" ht="11.25" customHeight="1">
      <c r="A23" s="926"/>
      <c r="B23" s="927"/>
      <c r="C23" s="927"/>
      <c r="D23" s="510" t="s">
        <v>1382</v>
      </c>
      <c r="E23" s="511"/>
      <c r="F23" s="568"/>
      <c r="G23" s="513"/>
      <c r="H23" s="943"/>
      <c r="J23" s="523"/>
      <c r="K23" s="523"/>
      <c r="L23" s="340"/>
      <c r="M23" s="346"/>
      <c r="N23" s="2755" t="s">
        <v>2460</v>
      </c>
      <c r="O23" s="968"/>
      <c r="P23" s="968"/>
      <c r="Q23" s="968"/>
      <c r="R23" s="984"/>
      <c r="S23" s="985"/>
      <c r="T23" s="986"/>
      <c r="U23" s="985"/>
      <c r="V23" s="985"/>
      <c r="W23" s="987"/>
      <c r="X23" s="988"/>
      <c r="Y23" s="991"/>
    </row>
    <row r="24" spans="1:26" s="921" customFormat="1" ht="11.25" customHeight="1">
      <c r="A24" s="365"/>
      <c r="B24" s="944"/>
      <c r="C24" s="945"/>
      <c r="D24" s="945"/>
      <c r="E24" s="945"/>
      <c r="F24" s="945"/>
      <c r="G24" s="945"/>
      <c r="H24" s="945"/>
      <c r="I24" s="969"/>
      <c r="J24" s="4675">
        <v>160003</v>
      </c>
      <c r="K24" s="4675"/>
      <c r="L24" s="944"/>
      <c r="M24" s="346"/>
      <c r="N24" s="970"/>
      <c r="O24" s="970"/>
      <c r="P24" s="970"/>
      <c r="Q24" s="970"/>
      <c r="R24" s="4676"/>
      <c r="S24" s="4676"/>
      <c r="T24" s="4681"/>
      <c r="U24" s="4681"/>
      <c r="V24" s="989"/>
      <c r="W24" s="989"/>
      <c r="X24" s="989"/>
      <c r="Y24" s="989"/>
      <c r="Z24" s="949"/>
    </row>
    <row r="25" spans="1:26" s="922" customFormat="1" ht="11.25" customHeight="1">
      <c r="A25" s="946"/>
      <c r="B25" s="947"/>
      <c r="C25" s="4677" t="s">
        <v>255</v>
      </c>
      <c r="D25" s="157" t="s">
        <v>1383</v>
      </c>
      <c r="E25" s="415"/>
      <c r="F25" s="269"/>
      <c r="G25" s="269"/>
      <c r="H25" s="269"/>
      <c r="I25" s="269"/>
      <c r="J25" s="344"/>
      <c r="K25" s="3055"/>
      <c r="L25" s="971"/>
      <c r="M25" s="346"/>
      <c r="N25" s="970"/>
      <c r="O25" s="970"/>
      <c r="P25" s="970"/>
      <c r="Q25" s="970"/>
      <c r="R25" s="4325"/>
      <c r="S25" s="4325"/>
      <c r="T25" s="4681"/>
      <c r="U25" s="4681"/>
      <c r="V25" s="989"/>
      <c r="W25" s="989"/>
      <c r="X25" s="989"/>
      <c r="Y25" s="989"/>
      <c r="Z25" s="971"/>
    </row>
    <row r="26" spans="1:26" s="921" customFormat="1" ht="11.25" customHeight="1">
      <c r="A26" s="365"/>
      <c r="B26" s="944"/>
      <c r="C26" s="4677"/>
      <c r="D26" s="323" t="s">
        <v>1384</v>
      </c>
      <c r="E26" s="345"/>
      <c r="F26" s="323"/>
      <c r="G26" s="344"/>
      <c r="H26" s="344"/>
      <c r="I26" s="344"/>
      <c r="J26" s="945"/>
      <c r="K26" s="3056"/>
      <c r="L26" s="944"/>
      <c r="M26" s="346"/>
      <c r="N26" s="972"/>
      <c r="O26" s="972"/>
      <c r="P26" s="972"/>
      <c r="Q26" s="972"/>
      <c r="R26" s="4687"/>
      <c r="S26" s="4687"/>
      <c r="T26" s="4681"/>
      <c r="U26" s="4681"/>
      <c r="V26" s="4681"/>
      <c r="W26" s="4681"/>
      <c r="X26" s="4681"/>
      <c r="Y26" s="4681"/>
      <c r="Z26" s="949"/>
    </row>
    <row r="27" spans="1:26" ht="6" customHeight="1">
      <c r="A27" s="946"/>
      <c r="B27" s="928"/>
      <c r="C27" s="942"/>
      <c r="D27" s="942"/>
      <c r="E27" s="942"/>
      <c r="F27" s="942"/>
      <c r="G27" s="942"/>
      <c r="H27" s="942"/>
      <c r="I27" s="942"/>
      <c r="L27" s="949"/>
      <c r="M27" s="346"/>
      <c r="N27" s="972"/>
      <c r="O27" s="972"/>
      <c r="P27" s="972"/>
      <c r="Q27" s="972"/>
      <c r="R27" s="4687"/>
      <c r="S27" s="4687"/>
      <c r="T27" s="4681"/>
      <c r="U27" s="4681"/>
      <c r="V27" s="4681"/>
      <c r="W27" s="4681"/>
      <c r="X27" s="4681"/>
      <c r="Y27" s="4681"/>
      <c r="Z27" s="992"/>
    </row>
    <row r="28" spans="1:26" ht="11.25" customHeight="1">
      <c r="A28" s="948"/>
      <c r="B28" s="949"/>
      <c r="C28" s="936"/>
      <c r="D28" s="507" t="s">
        <v>1385</v>
      </c>
      <c r="E28" s="508"/>
      <c r="F28" s="509"/>
      <c r="G28" s="509"/>
      <c r="H28" s="625"/>
      <c r="J28" s="408"/>
      <c r="K28" s="408"/>
      <c r="L28" s="949"/>
      <c r="M28" s="346"/>
      <c r="N28" s="972"/>
      <c r="O28" s="972"/>
      <c r="P28" s="972"/>
      <c r="Q28" s="972"/>
      <c r="R28" s="4687"/>
      <c r="S28" s="4687"/>
      <c r="T28" s="4681"/>
      <c r="U28" s="4681"/>
      <c r="V28" s="4681"/>
      <c r="W28" s="4681"/>
      <c r="X28" s="4681"/>
      <c r="Y28" s="4681"/>
      <c r="Z28" s="992"/>
    </row>
    <row r="29" spans="1:26" ht="11.25" customHeight="1">
      <c r="A29" s="948"/>
      <c r="B29" s="944"/>
      <c r="C29" s="927"/>
      <c r="D29" s="510" t="s">
        <v>1386</v>
      </c>
      <c r="E29" s="511"/>
      <c r="F29" s="568"/>
      <c r="G29" s="513"/>
      <c r="H29" s="943"/>
      <c r="J29" s="523"/>
      <c r="K29" s="523"/>
      <c r="L29" s="944"/>
      <c r="M29" s="346"/>
      <c r="N29" s="973"/>
      <c r="O29" s="974"/>
      <c r="P29" s="974"/>
      <c r="Q29" s="974"/>
      <c r="R29" s="359"/>
      <c r="S29" s="359"/>
      <c r="T29" s="974"/>
      <c r="U29" s="974"/>
      <c r="V29" s="954"/>
      <c r="W29" s="954"/>
      <c r="X29" s="954"/>
      <c r="Y29" s="954"/>
      <c r="Z29" s="992"/>
    </row>
    <row r="30" spans="1:26" ht="11.25" customHeight="1">
      <c r="A30" s="950"/>
      <c r="B30" s="951"/>
      <c r="C30" s="952"/>
      <c r="D30" s="952"/>
      <c r="E30" s="952"/>
      <c r="F30" s="952"/>
      <c r="G30" s="952"/>
      <c r="H30" s="952"/>
      <c r="I30" s="952"/>
      <c r="J30" s="952"/>
      <c r="K30" s="952"/>
      <c r="L30" s="952"/>
      <c r="M30" s="952"/>
      <c r="N30" s="952"/>
      <c r="O30" s="952"/>
      <c r="P30" s="952"/>
      <c r="Q30" s="952"/>
      <c r="R30" s="952"/>
      <c r="S30" s="952"/>
      <c r="T30" s="952"/>
      <c r="U30" s="952"/>
      <c r="V30" s="952"/>
      <c r="W30" s="952"/>
      <c r="X30" s="952"/>
      <c r="Y30" s="952"/>
    </row>
    <row r="31" spans="1:26" ht="9.75" customHeight="1">
      <c r="A31" s="948"/>
      <c r="B31" s="928"/>
      <c r="C31" s="949"/>
      <c r="D31" s="949"/>
      <c r="E31" s="949"/>
      <c r="F31" s="949"/>
      <c r="G31" s="949"/>
      <c r="H31" s="949"/>
      <c r="I31" s="949"/>
      <c r="J31" s="949"/>
      <c r="K31" s="949"/>
      <c r="L31" s="949"/>
      <c r="M31" s="949"/>
      <c r="N31" s="949"/>
      <c r="O31" s="949"/>
      <c r="P31" s="949"/>
      <c r="Q31" s="949"/>
      <c r="R31" s="949"/>
      <c r="S31" s="949"/>
      <c r="T31" s="949"/>
      <c r="U31" s="949"/>
      <c r="V31" s="949"/>
      <c r="W31" s="949"/>
      <c r="X31" s="949"/>
      <c r="Y31" s="949"/>
    </row>
    <row r="32" spans="1:26" s="919" customFormat="1" ht="11.25" customHeight="1">
      <c r="A32" s="2705" t="s">
        <v>1387</v>
      </c>
      <c r="B32" s="936"/>
      <c r="C32" s="937" t="s">
        <v>1388</v>
      </c>
      <c r="D32" s="936"/>
      <c r="E32" s="936"/>
      <c r="F32" s="936"/>
      <c r="G32" s="936"/>
      <c r="H32" s="936"/>
      <c r="I32" s="936"/>
      <c r="J32" s="936"/>
      <c r="K32" s="936"/>
      <c r="L32" s="936"/>
      <c r="M32" s="191"/>
      <c r="N32" s="191"/>
      <c r="O32" s="377"/>
      <c r="P32" s="377"/>
      <c r="Q32" s="377"/>
      <c r="R32" s="377"/>
      <c r="S32" s="377"/>
      <c r="T32" s="377"/>
      <c r="U32" s="377"/>
      <c r="V32" s="377"/>
      <c r="W32" s="377"/>
      <c r="X32" s="377"/>
      <c r="Y32" s="377"/>
    </row>
    <row r="33" spans="1:25" s="919" customFormat="1" ht="11.25" customHeight="1">
      <c r="A33" s="288"/>
      <c r="B33" s="936"/>
      <c r="C33" s="938" t="s">
        <v>1389</v>
      </c>
      <c r="D33" s="936"/>
      <c r="E33" s="936"/>
      <c r="F33" s="936"/>
      <c r="G33" s="936"/>
      <c r="H33" s="936"/>
      <c r="I33" s="936"/>
      <c r="J33" s="936"/>
      <c r="K33" s="936"/>
      <c r="L33" s="936"/>
      <c r="M33" s="191"/>
      <c r="N33" s="191"/>
      <c r="O33" s="377"/>
      <c r="P33" s="377"/>
      <c r="Q33" s="377"/>
      <c r="R33" s="377"/>
      <c r="S33" s="377"/>
      <c r="T33" s="377"/>
      <c r="U33" s="377"/>
      <c r="V33" s="377"/>
      <c r="W33" s="377"/>
      <c r="X33" s="377"/>
      <c r="Y33" s="377"/>
    </row>
    <row r="34" spans="1:25" ht="3.75" customHeight="1">
      <c r="A34" s="948"/>
      <c r="B34" s="928"/>
      <c r="C34" s="949"/>
      <c r="D34" s="949"/>
      <c r="E34" s="949"/>
      <c r="F34" s="949"/>
      <c r="G34" s="949"/>
      <c r="H34" s="949"/>
      <c r="I34" s="949"/>
      <c r="J34" s="949"/>
      <c r="K34" s="949"/>
      <c r="L34" s="949"/>
      <c r="M34" s="949"/>
      <c r="N34" s="949"/>
      <c r="O34" s="949"/>
      <c r="P34" s="949"/>
      <c r="Q34" s="949"/>
      <c r="R34" s="949"/>
      <c r="S34" s="949"/>
      <c r="T34" s="949"/>
      <c r="U34" s="949"/>
      <c r="V34" s="949"/>
      <c r="W34" s="949"/>
      <c r="X34" s="949"/>
      <c r="Y34" s="949"/>
    </row>
    <row r="35" spans="1:25" ht="11.25" customHeight="1">
      <c r="A35" s="948"/>
      <c r="B35" s="928"/>
      <c r="C35" s="296"/>
      <c r="D35" s="415"/>
      <c r="E35" s="336"/>
      <c r="F35" s="344"/>
      <c r="G35" s="345"/>
      <c r="H35" s="345"/>
      <c r="I35" s="345"/>
      <c r="J35" s="4675">
        <v>160005</v>
      </c>
      <c r="K35" s="4675"/>
      <c r="L35" s="345"/>
      <c r="N35" s="949"/>
      <c r="T35" s="4682">
        <v>160007</v>
      </c>
      <c r="U35" s="4682"/>
      <c r="X35" s="949"/>
      <c r="Y35" s="949"/>
    </row>
    <row r="36" spans="1:25" ht="11.25" customHeight="1">
      <c r="A36" s="948"/>
      <c r="B36" s="928"/>
      <c r="C36" s="4677" t="s">
        <v>252</v>
      </c>
      <c r="D36" s="157" t="s">
        <v>1390</v>
      </c>
      <c r="E36" s="415"/>
      <c r="F36" s="269"/>
      <c r="G36" s="269"/>
      <c r="H36" s="269"/>
      <c r="I36" s="269"/>
      <c r="J36" s="4679"/>
      <c r="K36" s="3055"/>
      <c r="L36" s="269"/>
      <c r="M36" s="485" t="s">
        <v>287</v>
      </c>
      <c r="N36" s="157" t="s">
        <v>143</v>
      </c>
      <c r="O36" s="345"/>
      <c r="P36" s="345"/>
      <c r="Q36" s="345"/>
      <c r="R36" s="345"/>
      <c r="T36" s="345"/>
      <c r="U36" s="3055"/>
      <c r="X36" s="949"/>
      <c r="Y36" s="949"/>
    </row>
    <row r="37" spans="1:25" ht="11.25" customHeight="1">
      <c r="A37" s="948"/>
      <c r="B37" s="928"/>
      <c r="C37" s="4677"/>
      <c r="D37" s="323" t="s">
        <v>1391</v>
      </c>
      <c r="E37" s="345"/>
      <c r="F37" s="323"/>
      <c r="G37" s="344"/>
      <c r="H37" s="344"/>
      <c r="I37" s="344"/>
      <c r="J37" s="4679"/>
      <c r="K37" s="3056"/>
      <c r="L37" s="344"/>
      <c r="M37" s="485"/>
      <c r="N37" s="323" t="s">
        <v>145</v>
      </c>
      <c r="O37" s="269"/>
      <c r="P37" s="269"/>
      <c r="Q37" s="269"/>
      <c r="R37" s="269"/>
      <c r="T37" s="269"/>
      <c r="U37" s="3056"/>
      <c r="X37" s="949"/>
      <c r="Y37" s="949"/>
    </row>
    <row r="38" spans="1:25" ht="11.25" customHeight="1">
      <c r="A38" s="948"/>
      <c r="B38" s="928"/>
      <c r="C38" s="485"/>
      <c r="D38" s="323"/>
      <c r="E38" s="345"/>
      <c r="F38" s="323"/>
      <c r="G38" s="344"/>
      <c r="H38" s="344"/>
      <c r="I38" s="344"/>
      <c r="J38" s="266"/>
      <c r="K38" s="233"/>
      <c r="L38" s="344"/>
      <c r="M38" s="485"/>
      <c r="N38" s="323"/>
      <c r="O38" s="269"/>
      <c r="P38" s="269"/>
      <c r="Q38" s="269"/>
      <c r="R38" s="269"/>
      <c r="T38" s="269"/>
      <c r="U38" s="233"/>
      <c r="X38" s="949"/>
      <c r="Y38" s="949"/>
    </row>
    <row r="39" spans="1:25" ht="11.25" customHeight="1">
      <c r="A39" s="948"/>
      <c r="B39" s="928"/>
      <c r="C39" s="485"/>
      <c r="E39" s="345"/>
      <c r="F39" s="323"/>
      <c r="G39" s="344"/>
      <c r="H39" s="344"/>
      <c r="I39" s="344"/>
      <c r="J39" s="266"/>
      <c r="K39" s="267"/>
      <c r="L39" s="344"/>
      <c r="M39" s="485"/>
      <c r="N39" s="323"/>
      <c r="O39" s="269"/>
      <c r="P39" s="269"/>
      <c r="Q39" s="269"/>
      <c r="R39" s="269"/>
      <c r="S39" s="269"/>
      <c r="T39" s="4675">
        <v>160008</v>
      </c>
      <c r="U39" s="4675"/>
      <c r="X39" s="949"/>
      <c r="Y39" s="949"/>
    </row>
    <row r="40" spans="1:25" ht="11.25" customHeight="1">
      <c r="A40" s="948"/>
      <c r="B40" s="928"/>
      <c r="C40" s="296"/>
      <c r="D40" s="415"/>
      <c r="E40" s="336"/>
      <c r="F40" s="344"/>
      <c r="G40" s="345"/>
      <c r="H40" s="345"/>
      <c r="I40" s="345"/>
      <c r="J40" s="4675">
        <v>160006</v>
      </c>
      <c r="K40" s="4675"/>
      <c r="L40" s="345"/>
      <c r="N40" s="4664"/>
      <c r="O40" s="4659"/>
      <c r="P40" s="4659"/>
      <c r="Q40" s="4659"/>
      <c r="R40" s="4659"/>
      <c r="S40" s="4659"/>
      <c r="T40" s="4659"/>
      <c r="U40" s="4665"/>
      <c r="V40" s="346"/>
      <c r="Y40" s="949"/>
    </row>
    <row r="41" spans="1:25" ht="11.25" customHeight="1">
      <c r="A41" s="948"/>
      <c r="B41" s="928"/>
      <c r="C41" s="4677" t="s">
        <v>255</v>
      </c>
      <c r="D41" s="157" t="s">
        <v>1392</v>
      </c>
      <c r="E41" s="415"/>
      <c r="F41" s="269"/>
      <c r="G41" s="269"/>
      <c r="H41" s="269"/>
      <c r="I41" s="269"/>
      <c r="J41" s="4679"/>
      <c r="K41" s="3055"/>
      <c r="L41" s="269"/>
      <c r="M41" s="347"/>
      <c r="N41" s="4683"/>
      <c r="O41" s="4684"/>
      <c r="P41" s="4684"/>
      <c r="Q41" s="4684"/>
      <c r="R41" s="4684"/>
      <c r="S41" s="4684"/>
      <c r="T41" s="4684"/>
      <c r="U41" s="3054"/>
      <c r="V41" s="347"/>
      <c r="W41" s="347"/>
      <c r="X41" s="347"/>
      <c r="Y41" s="949"/>
    </row>
    <row r="42" spans="1:25" ht="11.25" customHeight="1">
      <c r="A42" s="948"/>
      <c r="B42" s="928"/>
      <c r="C42" s="4677"/>
      <c r="D42" s="323" t="s">
        <v>1393</v>
      </c>
      <c r="E42" s="345"/>
      <c r="F42" s="323"/>
      <c r="G42" s="344"/>
      <c r="H42" s="344"/>
      <c r="I42" s="344"/>
      <c r="J42" s="4679"/>
      <c r="K42" s="3056"/>
      <c r="L42" s="344"/>
      <c r="M42" s="347"/>
      <c r="N42" s="4666"/>
      <c r="O42" s="4662"/>
      <c r="P42" s="4662"/>
      <c r="Q42" s="4662"/>
      <c r="R42" s="4662"/>
      <c r="S42" s="4662"/>
      <c r="T42" s="4662"/>
      <c r="U42" s="4667"/>
      <c r="V42" s="347"/>
      <c r="W42" s="347"/>
      <c r="X42" s="347"/>
      <c r="Y42" s="949"/>
    </row>
    <row r="43" spans="1:25" ht="11.25" customHeight="1">
      <c r="A43" s="948"/>
      <c r="B43" s="949"/>
      <c r="C43" s="949"/>
      <c r="D43" s="949"/>
      <c r="E43" s="949"/>
      <c r="F43" s="949"/>
      <c r="G43" s="949"/>
      <c r="H43" s="949"/>
      <c r="I43" s="949"/>
      <c r="J43" s="949"/>
      <c r="K43" s="949"/>
      <c r="L43" s="949"/>
      <c r="M43" s="347"/>
      <c r="N43" s="347"/>
      <c r="O43" s="347"/>
      <c r="P43" s="347"/>
      <c r="Q43" s="347"/>
      <c r="R43" s="347"/>
      <c r="S43" s="347"/>
      <c r="T43" s="347"/>
      <c r="U43" s="347"/>
      <c r="V43" s="347"/>
      <c r="W43" s="347"/>
      <c r="X43" s="347"/>
      <c r="Y43" s="949"/>
    </row>
    <row r="44" spans="1:25" ht="11.25" customHeight="1">
      <c r="A44" s="948"/>
      <c r="B44" s="412"/>
      <c r="C44" s="953"/>
      <c r="D44" s="954"/>
      <c r="E44" s="954"/>
      <c r="F44" s="954"/>
      <c r="G44" s="954"/>
      <c r="H44" s="954"/>
      <c r="I44" s="975" t="s">
        <v>51</v>
      </c>
      <c r="J44" s="954"/>
      <c r="K44" s="954"/>
      <c r="L44" s="954"/>
      <c r="M44" s="347"/>
      <c r="N44" s="347"/>
      <c r="O44" s="347"/>
      <c r="P44" s="347"/>
      <c r="Q44" s="347"/>
      <c r="R44" s="347"/>
      <c r="S44" s="347"/>
      <c r="T44" s="347"/>
      <c r="U44" s="347"/>
      <c r="V44" s="347"/>
      <c r="W44" s="347"/>
      <c r="X44" s="347"/>
      <c r="Y44" s="954"/>
    </row>
    <row r="45" spans="1:25" ht="11.25" customHeight="1">
      <c r="A45" s="950"/>
      <c r="B45" s="955"/>
      <c r="C45" s="956"/>
      <c r="D45" s="957"/>
      <c r="E45" s="957"/>
      <c r="F45" s="957"/>
      <c r="G45" s="957"/>
      <c r="H45" s="957"/>
      <c r="I45" s="957"/>
      <c r="J45" s="957"/>
      <c r="K45" s="957"/>
      <c r="L45" s="957"/>
      <c r="M45" s="957"/>
      <c r="N45" s="957"/>
      <c r="O45" s="957"/>
      <c r="P45" s="547"/>
      <c r="Q45" s="547"/>
      <c r="R45" s="547"/>
      <c r="S45" s="547"/>
      <c r="T45" s="547"/>
      <c r="U45" s="547"/>
      <c r="V45" s="547"/>
      <c r="W45" s="547"/>
      <c r="X45" s="547"/>
      <c r="Y45" s="957"/>
    </row>
    <row r="46" spans="1:25" ht="11.25" customHeight="1">
      <c r="A46" s="948"/>
      <c r="B46" s="412"/>
      <c r="C46" s="953"/>
      <c r="D46" s="954"/>
      <c r="E46" s="954"/>
      <c r="F46" s="954"/>
      <c r="G46" s="954"/>
      <c r="H46" s="954"/>
      <c r="I46" s="954"/>
      <c r="J46" s="954"/>
      <c r="K46" s="954"/>
      <c r="L46" s="954"/>
      <c r="M46" s="954"/>
      <c r="N46" s="954"/>
      <c r="O46" s="954"/>
      <c r="P46" s="346"/>
      <c r="Q46" s="346"/>
      <c r="R46" s="346"/>
      <c r="S46" s="346"/>
      <c r="T46" s="346"/>
      <c r="U46" s="346"/>
      <c r="V46" s="346"/>
      <c r="W46" s="346"/>
      <c r="X46" s="346"/>
      <c r="Y46" s="954"/>
    </row>
    <row r="47" spans="1:25" s="919" customFormat="1" ht="11.25" customHeight="1">
      <c r="A47" s="2705" t="s">
        <v>1394</v>
      </c>
      <c r="B47" s="936"/>
      <c r="C47" s="937" t="s">
        <v>1395</v>
      </c>
      <c r="D47" s="936"/>
      <c r="E47" s="936"/>
      <c r="F47" s="936"/>
      <c r="G47" s="936"/>
      <c r="H47" s="936"/>
      <c r="I47" s="936"/>
      <c r="J47" s="936"/>
      <c r="K47" s="936"/>
      <c r="L47" s="936"/>
      <c r="M47" s="191"/>
      <c r="N47" s="191"/>
      <c r="O47" s="377"/>
      <c r="P47" s="377"/>
      <c r="Q47" s="377"/>
      <c r="R47" s="377"/>
      <c r="S47" s="377"/>
      <c r="T47" s="377"/>
      <c r="U47" s="377"/>
      <c r="V47" s="377"/>
      <c r="W47" s="377"/>
      <c r="X47" s="377"/>
      <c r="Y47" s="377"/>
    </row>
    <row r="48" spans="1:25" s="919" customFormat="1" ht="11.25" customHeight="1">
      <c r="A48" s="288"/>
      <c r="B48" s="936"/>
      <c r="C48" s="938" t="s">
        <v>1396</v>
      </c>
      <c r="D48" s="936"/>
      <c r="E48" s="936"/>
      <c r="F48" s="936"/>
      <c r="G48" s="936"/>
      <c r="H48" s="936"/>
      <c r="I48" s="936"/>
      <c r="J48" s="936"/>
      <c r="K48" s="936"/>
      <c r="L48" s="936"/>
      <c r="M48" s="191"/>
      <c r="N48" s="191"/>
      <c r="O48" s="377"/>
      <c r="P48" s="377"/>
      <c r="Q48" s="377"/>
      <c r="R48" s="377"/>
      <c r="S48" s="377"/>
      <c r="T48" s="377"/>
      <c r="U48" s="377"/>
      <c r="V48" s="377"/>
      <c r="W48" s="377"/>
      <c r="X48" s="377"/>
      <c r="Y48" s="377"/>
    </row>
    <row r="49" spans="1:25" ht="5.25" customHeight="1">
      <c r="A49" s="948"/>
      <c r="B49" s="928"/>
      <c r="C49" s="949"/>
      <c r="D49" s="949"/>
      <c r="E49" s="949"/>
      <c r="F49" s="949"/>
      <c r="G49" s="949"/>
      <c r="H49" s="949"/>
      <c r="I49" s="949"/>
      <c r="J49" s="949"/>
      <c r="K49" s="949"/>
      <c r="L49" s="949"/>
      <c r="M49" s="949"/>
      <c r="N49" s="949"/>
      <c r="O49" s="949"/>
      <c r="P49" s="949"/>
      <c r="Q49" s="949"/>
      <c r="R49" s="949"/>
      <c r="S49" s="949"/>
      <c r="T49" s="949"/>
      <c r="U49" s="949"/>
      <c r="V49" s="949"/>
      <c r="W49" s="949"/>
      <c r="X49" s="949"/>
      <c r="Y49" s="949"/>
    </row>
    <row r="50" spans="1:25" ht="11.25" customHeight="1">
      <c r="A50" s="948"/>
      <c r="B50" s="928"/>
      <c r="C50" s="296"/>
      <c r="D50" s="415"/>
      <c r="E50" s="336"/>
      <c r="F50" s="344"/>
      <c r="G50" s="345"/>
      <c r="H50" s="345"/>
      <c r="I50" s="345"/>
      <c r="J50" s="4675">
        <v>160009</v>
      </c>
      <c r="K50" s="4675"/>
      <c r="L50" s="345"/>
      <c r="M50" s="296"/>
      <c r="N50" s="415"/>
      <c r="O50" s="345"/>
      <c r="P50" s="345"/>
      <c r="Q50" s="345"/>
      <c r="R50" s="345"/>
      <c r="S50" s="345"/>
      <c r="T50" s="4675">
        <v>160014</v>
      </c>
      <c r="U50" s="4675"/>
      <c r="X50" s="949"/>
      <c r="Y50" s="949"/>
    </row>
    <row r="51" spans="1:25" ht="11.25" customHeight="1">
      <c r="A51" s="948"/>
      <c r="B51" s="928"/>
      <c r="C51" s="4677" t="s">
        <v>252</v>
      </c>
      <c r="D51" s="157" t="s">
        <v>1397</v>
      </c>
      <c r="E51" s="415"/>
      <c r="F51" s="269"/>
      <c r="G51" s="269"/>
      <c r="H51" s="269"/>
      <c r="I51" s="269"/>
      <c r="J51" s="4679"/>
      <c r="K51" s="3055"/>
      <c r="L51" s="269"/>
      <c r="M51" s="47" t="s">
        <v>306</v>
      </c>
      <c r="N51" s="157" t="s">
        <v>1398</v>
      </c>
      <c r="O51" s="269"/>
      <c r="P51" s="269"/>
      <c r="Q51" s="269"/>
      <c r="R51" s="269"/>
      <c r="S51" s="269"/>
      <c r="T51" s="293"/>
      <c r="U51" s="3055"/>
      <c r="X51" s="949"/>
      <c r="Y51" s="949"/>
    </row>
    <row r="52" spans="1:25" ht="11.25" customHeight="1">
      <c r="A52" s="948"/>
      <c r="B52" s="928"/>
      <c r="C52" s="4677"/>
      <c r="D52" s="323" t="s">
        <v>1399</v>
      </c>
      <c r="E52" s="345"/>
      <c r="F52" s="323"/>
      <c r="G52" s="344"/>
      <c r="H52" s="344"/>
      <c r="I52" s="344"/>
      <c r="J52" s="4679"/>
      <c r="K52" s="3056"/>
      <c r="L52" s="344"/>
      <c r="M52" s="47"/>
      <c r="N52" s="323" t="s">
        <v>1400</v>
      </c>
      <c r="O52" s="344"/>
      <c r="P52" s="344"/>
      <c r="Q52" s="344"/>
      <c r="R52" s="344"/>
      <c r="S52" s="344"/>
      <c r="T52" s="293"/>
      <c r="U52" s="3056"/>
      <c r="X52" s="949"/>
      <c r="Y52" s="949"/>
    </row>
    <row r="53" spans="1:25" ht="11.25" customHeight="1">
      <c r="A53" s="948"/>
      <c r="B53" s="928"/>
      <c r="C53" s="949"/>
      <c r="D53" s="949"/>
      <c r="E53" s="949"/>
      <c r="F53" s="949"/>
      <c r="G53" s="949"/>
      <c r="H53" s="949"/>
      <c r="I53" s="949"/>
      <c r="J53" s="945"/>
      <c r="K53" s="949"/>
      <c r="L53" s="949"/>
      <c r="M53" s="252"/>
      <c r="N53" s="252"/>
      <c r="O53" s="252"/>
      <c r="P53" s="252"/>
      <c r="Q53" s="252"/>
      <c r="R53" s="252"/>
      <c r="S53" s="252"/>
      <c r="T53" s="252"/>
      <c r="U53" s="252"/>
      <c r="X53" s="949"/>
      <c r="Y53" s="949"/>
    </row>
    <row r="54" spans="1:25" ht="11.25" customHeight="1">
      <c r="A54" s="948"/>
      <c r="B54" s="412"/>
      <c r="C54" s="296"/>
      <c r="D54" s="415"/>
      <c r="E54" s="336"/>
      <c r="F54" s="344"/>
      <c r="G54" s="345"/>
      <c r="H54" s="345"/>
      <c r="I54" s="345"/>
      <c r="J54" s="4675">
        <v>160010</v>
      </c>
      <c r="K54" s="4675"/>
      <c r="L54" s="345"/>
      <c r="M54" s="296"/>
      <c r="N54" s="415"/>
      <c r="O54" s="345"/>
      <c r="P54" s="345"/>
      <c r="Q54" s="345"/>
      <c r="R54" s="345"/>
      <c r="S54" s="345"/>
      <c r="T54" s="4675">
        <v>160015</v>
      </c>
      <c r="U54" s="4675"/>
      <c r="X54" s="954"/>
      <c r="Y54" s="954"/>
    </row>
    <row r="55" spans="1:25" ht="11.25" customHeight="1">
      <c r="A55" s="948"/>
      <c r="B55" s="412"/>
      <c r="C55" s="4677" t="s">
        <v>255</v>
      </c>
      <c r="D55" s="157" t="s">
        <v>1401</v>
      </c>
      <c r="E55" s="415"/>
      <c r="F55" s="269"/>
      <c r="G55" s="269"/>
      <c r="H55" s="269"/>
      <c r="I55" s="269"/>
      <c r="J55" s="4679"/>
      <c r="K55" s="3055"/>
      <c r="L55" s="269"/>
      <c r="M55" s="47" t="s">
        <v>309</v>
      </c>
      <c r="N55" s="157" t="s">
        <v>1402</v>
      </c>
      <c r="O55" s="269"/>
      <c r="P55" s="269"/>
      <c r="Q55" s="269"/>
      <c r="R55" s="269"/>
      <c r="S55" s="269"/>
      <c r="T55" s="293"/>
      <c r="U55" s="3055"/>
      <c r="X55" s="954"/>
      <c r="Y55" s="954"/>
    </row>
    <row r="56" spans="1:25" ht="11.25" customHeight="1">
      <c r="A56" s="948"/>
      <c r="B56" s="412"/>
      <c r="C56" s="4677"/>
      <c r="D56" s="323" t="s">
        <v>1403</v>
      </c>
      <c r="E56" s="345"/>
      <c r="F56" s="323"/>
      <c r="G56" s="344"/>
      <c r="H56" s="344"/>
      <c r="I56" s="344"/>
      <c r="J56" s="4679"/>
      <c r="K56" s="3056"/>
      <c r="L56" s="344"/>
      <c r="M56" s="47"/>
      <c r="N56" s="323" t="s">
        <v>1404</v>
      </c>
      <c r="O56" s="344"/>
      <c r="P56" s="344"/>
      <c r="Q56" s="344"/>
      <c r="R56" s="344"/>
      <c r="S56" s="344"/>
      <c r="T56" s="293"/>
      <c r="U56" s="3056"/>
      <c r="X56" s="954"/>
      <c r="Y56" s="954"/>
    </row>
    <row r="57" spans="1:25" ht="11.25" customHeight="1">
      <c r="A57" s="948"/>
      <c r="B57" s="412"/>
      <c r="C57" s="953"/>
      <c r="D57" s="954"/>
      <c r="E57" s="954"/>
      <c r="F57" s="954"/>
      <c r="G57" s="954"/>
      <c r="H57" s="954"/>
      <c r="I57" s="954"/>
      <c r="J57" s="954"/>
      <c r="K57" s="954"/>
      <c r="L57" s="954"/>
      <c r="M57" s="954"/>
      <c r="N57" s="954"/>
      <c r="O57" s="976"/>
      <c r="P57" s="976"/>
      <c r="Q57" s="976"/>
      <c r="R57" s="976"/>
      <c r="S57" s="976"/>
      <c r="T57" s="976"/>
      <c r="U57" s="976"/>
      <c r="X57" s="954"/>
      <c r="Y57" s="954"/>
    </row>
    <row r="58" spans="1:25" ht="11.25" customHeight="1">
      <c r="A58" s="948"/>
      <c r="B58" s="412"/>
      <c r="C58" s="296"/>
      <c r="D58" s="415"/>
      <c r="E58" s="336"/>
      <c r="F58" s="344"/>
      <c r="G58" s="345"/>
      <c r="H58" s="345"/>
      <c r="I58" s="345"/>
      <c r="J58" s="4675">
        <v>160011</v>
      </c>
      <c r="K58" s="4675"/>
      <c r="L58" s="345"/>
      <c r="M58" s="296"/>
      <c r="N58" s="415"/>
      <c r="O58" s="345"/>
      <c r="P58" s="345"/>
      <c r="Q58" s="345"/>
      <c r="R58" s="345"/>
      <c r="S58" s="345"/>
      <c r="T58" s="4675">
        <v>160016</v>
      </c>
      <c r="U58" s="4675"/>
      <c r="X58" s="954"/>
      <c r="Y58" s="954"/>
    </row>
    <row r="59" spans="1:25" ht="11.25" customHeight="1">
      <c r="A59" s="948"/>
      <c r="B59" s="412"/>
      <c r="C59" s="4677" t="s">
        <v>287</v>
      </c>
      <c r="D59" s="157" t="s">
        <v>1405</v>
      </c>
      <c r="E59" s="415"/>
      <c r="F59" s="269"/>
      <c r="G59" s="269"/>
      <c r="H59" s="269"/>
      <c r="I59" s="269"/>
      <c r="J59" s="4679"/>
      <c r="K59" s="3055"/>
      <c r="L59" s="269"/>
      <c r="M59" s="47" t="s">
        <v>312</v>
      </c>
      <c r="N59" s="157" t="s">
        <v>1406</v>
      </c>
      <c r="O59" s="269"/>
      <c r="P59" s="269"/>
      <c r="Q59" s="269"/>
      <c r="R59" s="269"/>
      <c r="S59" s="269"/>
      <c r="T59" s="293"/>
      <c r="U59" s="3055"/>
      <c r="X59" s="954"/>
      <c r="Y59" s="954"/>
    </row>
    <row r="60" spans="1:25" ht="11.25" customHeight="1">
      <c r="A60" s="948"/>
      <c r="B60" s="412"/>
      <c r="C60" s="4677"/>
      <c r="D60" s="323" t="s">
        <v>1407</v>
      </c>
      <c r="E60" s="345"/>
      <c r="F60" s="323"/>
      <c r="G60" s="344"/>
      <c r="H60" s="344"/>
      <c r="I60" s="344"/>
      <c r="J60" s="4679"/>
      <c r="K60" s="3056"/>
      <c r="L60" s="344"/>
      <c r="M60" s="47"/>
      <c r="N60" s="323" t="s">
        <v>1408</v>
      </c>
      <c r="O60" s="344"/>
      <c r="P60" s="344"/>
      <c r="Q60" s="344"/>
      <c r="R60" s="344"/>
      <c r="S60" s="344"/>
      <c r="T60" s="293"/>
      <c r="U60" s="3056"/>
      <c r="X60" s="954"/>
      <c r="Y60" s="954"/>
    </row>
    <row r="61" spans="1:25" ht="11.25" customHeight="1">
      <c r="A61" s="948"/>
      <c r="B61" s="954"/>
      <c r="C61" s="954"/>
      <c r="D61" s="954"/>
      <c r="E61" s="954"/>
      <c r="F61" s="954"/>
      <c r="G61" s="954"/>
      <c r="H61" s="954"/>
      <c r="I61" s="954"/>
      <c r="J61" s="954"/>
      <c r="K61" s="954"/>
      <c r="L61" s="954"/>
      <c r="M61" s="954"/>
      <c r="N61" s="954"/>
      <c r="O61" s="954"/>
      <c r="P61" s="954"/>
      <c r="Q61" s="954"/>
      <c r="R61" s="954"/>
      <c r="S61" s="954"/>
      <c r="T61" s="954"/>
      <c r="U61" s="954"/>
      <c r="X61" s="954"/>
      <c r="Y61" s="954"/>
    </row>
    <row r="62" spans="1:25" s="923" customFormat="1" ht="11.25" customHeight="1">
      <c r="A62" s="948"/>
      <c r="B62" s="954"/>
      <c r="C62" s="296"/>
      <c r="D62" s="415"/>
      <c r="E62" s="336"/>
      <c r="F62" s="344"/>
      <c r="G62" s="345"/>
      <c r="H62" s="345"/>
      <c r="I62" s="345"/>
      <c r="J62" s="4675">
        <v>160012</v>
      </c>
      <c r="K62" s="4675"/>
      <c r="L62" s="345"/>
      <c r="M62" s="296"/>
      <c r="N62" s="415"/>
      <c r="O62" s="345"/>
      <c r="P62" s="345"/>
      <c r="Q62" s="345"/>
      <c r="R62" s="345"/>
      <c r="S62" s="345"/>
      <c r="T62" s="4675">
        <v>160019</v>
      </c>
      <c r="U62" s="4675"/>
      <c r="X62" s="954"/>
      <c r="Y62" s="954"/>
    </row>
    <row r="63" spans="1:25" s="923" customFormat="1" ht="11.25" customHeight="1">
      <c r="A63" s="948"/>
      <c r="B63" s="954"/>
      <c r="C63" s="4677" t="s">
        <v>290</v>
      </c>
      <c r="D63" s="157" t="s">
        <v>1409</v>
      </c>
      <c r="E63" s="415"/>
      <c r="F63" s="269"/>
      <c r="G63" s="269"/>
      <c r="H63" s="269"/>
      <c r="I63" s="269"/>
      <c r="J63" s="4679"/>
      <c r="K63" s="3055"/>
      <c r="L63" s="269"/>
      <c r="M63" s="47" t="s">
        <v>811</v>
      </c>
      <c r="N63" s="157" t="s">
        <v>1410</v>
      </c>
      <c r="O63" s="269"/>
      <c r="P63" s="269"/>
      <c r="Q63" s="269"/>
      <c r="R63" s="269"/>
      <c r="S63" s="269"/>
      <c r="T63" s="293"/>
      <c r="U63" s="3055"/>
      <c r="X63" s="954"/>
      <c r="Y63" s="954"/>
    </row>
    <row r="64" spans="1:25" s="923" customFormat="1" ht="11.25" customHeight="1">
      <c r="A64" s="948"/>
      <c r="B64" s="954"/>
      <c r="C64" s="4677"/>
      <c r="D64" s="323" t="s">
        <v>1411</v>
      </c>
      <c r="E64" s="345"/>
      <c r="F64" s="323"/>
      <c r="G64" s="344"/>
      <c r="H64" s="344"/>
      <c r="I64" s="344"/>
      <c r="J64" s="4679"/>
      <c r="K64" s="3056"/>
      <c r="L64" s="344"/>
      <c r="M64" s="47"/>
      <c r="N64" s="323" t="s">
        <v>1412</v>
      </c>
      <c r="O64" s="344"/>
      <c r="P64" s="344"/>
      <c r="Q64" s="344"/>
      <c r="R64" s="344"/>
      <c r="S64" s="344"/>
      <c r="T64" s="293"/>
      <c r="U64" s="3056"/>
      <c r="X64" s="954"/>
      <c r="Y64" s="954"/>
    </row>
    <row r="65" spans="1:25" s="923" customFormat="1" ht="11.25" customHeight="1">
      <c r="A65" s="948"/>
      <c r="B65" s="954"/>
      <c r="C65" s="47"/>
      <c r="D65" s="323"/>
      <c r="E65" s="345"/>
      <c r="F65" s="323"/>
      <c r="G65" s="344"/>
      <c r="H65" s="344"/>
      <c r="I65" s="344"/>
      <c r="J65" s="266"/>
      <c r="K65" s="267"/>
      <c r="L65" s="344"/>
      <c r="X65" s="954"/>
      <c r="Y65" s="954"/>
    </row>
    <row r="66" spans="1:25" s="923" customFormat="1" ht="11.25" customHeight="1">
      <c r="A66" s="948"/>
      <c r="B66" s="954"/>
      <c r="C66" s="296"/>
      <c r="D66" s="415"/>
      <c r="E66" s="336"/>
      <c r="F66" s="344"/>
      <c r="G66" s="345"/>
      <c r="H66" s="345"/>
      <c r="I66" s="345"/>
      <c r="J66" s="4675">
        <v>160013</v>
      </c>
      <c r="K66" s="4675"/>
      <c r="L66" s="345"/>
      <c r="M66" s="296"/>
      <c r="N66" s="415"/>
      <c r="O66" s="345"/>
      <c r="P66" s="345"/>
      <c r="Q66" s="345"/>
      <c r="R66" s="345"/>
      <c r="S66" s="345"/>
      <c r="T66" s="4675">
        <v>160017</v>
      </c>
      <c r="U66" s="4675"/>
      <c r="V66" s="346"/>
      <c r="W66" s="346"/>
      <c r="X66" s="416"/>
      <c r="Y66" s="954"/>
    </row>
    <row r="67" spans="1:25" s="923" customFormat="1" ht="11.25" customHeight="1">
      <c r="A67" s="948"/>
      <c r="B67" s="954"/>
      <c r="C67" s="4677" t="s">
        <v>303</v>
      </c>
      <c r="D67" s="157" t="s">
        <v>1413</v>
      </c>
      <c r="E67" s="415"/>
      <c r="F67" s="269"/>
      <c r="G67" s="269"/>
      <c r="H67" s="269"/>
      <c r="I67" s="269"/>
      <c r="J67" s="4679"/>
      <c r="K67" s="3055"/>
      <c r="L67" s="269"/>
      <c r="M67" s="47" t="s">
        <v>1035</v>
      </c>
      <c r="N67" s="157" t="s">
        <v>143</v>
      </c>
      <c r="O67" s="269"/>
      <c r="P67" s="269" t="s">
        <v>1084</v>
      </c>
      <c r="Q67" s="269"/>
      <c r="R67" s="269"/>
      <c r="S67" s="269"/>
      <c r="T67" s="293"/>
      <c r="U67" s="3055"/>
      <c r="V67" s="347"/>
      <c r="W67" s="347"/>
      <c r="X67" s="347"/>
      <c r="Y67" s="346"/>
    </row>
    <row r="68" spans="1:25" s="923" customFormat="1" ht="11.25" customHeight="1">
      <c r="A68" s="948"/>
      <c r="B68" s="954"/>
      <c r="C68" s="4677"/>
      <c r="D68" s="323" t="s">
        <v>1414</v>
      </c>
      <c r="E68" s="345"/>
      <c r="F68" s="323"/>
      <c r="G68" s="344"/>
      <c r="H68" s="344"/>
      <c r="I68" s="344"/>
      <c r="J68" s="4679"/>
      <c r="K68" s="3056"/>
      <c r="L68" s="344"/>
      <c r="M68" s="47"/>
      <c r="N68" s="323" t="s">
        <v>145</v>
      </c>
      <c r="O68" s="344"/>
      <c r="P68" s="344"/>
      <c r="Q68" s="344"/>
      <c r="R68" s="344"/>
      <c r="S68" s="344"/>
      <c r="T68" s="293"/>
      <c r="U68" s="3056"/>
      <c r="V68" s="347"/>
      <c r="W68" s="347"/>
      <c r="X68" s="347"/>
      <c r="Y68" s="346"/>
    </row>
    <row r="69" spans="1:25" s="923" customFormat="1" ht="11.25" customHeight="1">
      <c r="A69" s="948"/>
      <c r="B69" s="954"/>
      <c r="C69" s="485"/>
      <c r="D69" s="323"/>
      <c r="E69" s="345"/>
      <c r="F69" s="323"/>
      <c r="G69" s="344"/>
      <c r="H69" s="344"/>
      <c r="I69" s="344"/>
      <c r="J69" s="266"/>
      <c r="K69" s="267"/>
      <c r="L69" s="344"/>
      <c r="M69" s="47"/>
      <c r="N69" s="323"/>
      <c r="O69" s="344"/>
      <c r="P69" s="344"/>
      <c r="Q69" s="344"/>
      <c r="R69" s="344"/>
      <c r="S69" s="344"/>
      <c r="T69" s="266"/>
      <c r="U69" s="267"/>
      <c r="V69" s="347"/>
      <c r="W69" s="347"/>
      <c r="X69" s="347"/>
      <c r="Y69" s="346"/>
    </row>
    <row r="70" spans="1:25" s="923" customFormat="1" ht="11.25" customHeight="1">
      <c r="A70" s="948"/>
      <c r="B70" s="954"/>
      <c r="C70" s="47"/>
      <c r="D70" s="323"/>
      <c r="E70" s="345"/>
      <c r="F70" s="323"/>
      <c r="G70" s="344"/>
      <c r="H70" s="344"/>
      <c r="I70" s="344"/>
      <c r="J70" s="344"/>
      <c r="K70" s="344"/>
      <c r="L70" s="344"/>
      <c r="M70" s="347"/>
      <c r="N70" s="347"/>
      <c r="O70" s="347"/>
      <c r="P70" s="347"/>
      <c r="Q70" s="347"/>
      <c r="R70" s="347"/>
      <c r="S70" s="347"/>
      <c r="T70" s="4678">
        <v>160018</v>
      </c>
      <c r="U70" s="4678"/>
      <c r="V70" s="347"/>
      <c r="W70" s="347"/>
      <c r="X70" s="347"/>
      <c r="Y70" s="346"/>
    </row>
    <row r="71" spans="1:25" s="923" customFormat="1" ht="11.25" customHeight="1">
      <c r="A71" s="948"/>
      <c r="B71" s="954"/>
      <c r="C71" s="47"/>
      <c r="D71" s="323"/>
      <c r="E71" s="345"/>
      <c r="F71" s="323"/>
      <c r="G71" s="344"/>
      <c r="H71" s="344"/>
      <c r="I71" s="344"/>
      <c r="J71" s="344"/>
      <c r="K71" s="344"/>
      <c r="L71" s="344"/>
      <c r="M71" s="347"/>
      <c r="N71" s="4664"/>
      <c r="O71" s="4659"/>
      <c r="P71" s="4659"/>
      <c r="Q71" s="4659"/>
      <c r="R71" s="4659"/>
      <c r="S71" s="4659"/>
      <c r="T71" s="4659"/>
      <c r="U71" s="4665"/>
      <c r="V71" s="347"/>
      <c r="W71" s="347"/>
      <c r="X71" s="347"/>
      <c r="Y71" s="346"/>
    </row>
    <row r="72" spans="1:25" s="923" customFormat="1" ht="11.25" customHeight="1">
      <c r="A72" s="948"/>
      <c r="B72" s="954"/>
      <c r="C72" s="47"/>
      <c r="D72" s="323"/>
      <c r="E72" s="345"/>
      <c r="F72" s="323"/>
      <c r="G72" s="344"/>
      <c r="H72" s="344"/>
      <c r="I72" s="344"/>
      <c r="J72" s="344"/>
      <c r="K72" s="344"/>
      <c r="L72" s="344"/>
      <c r="M72" s="267"/>
      <c r="N72" s="4683"/>
      <c r="O72" s="4684"/>
      <c r="P72" s="4684"/>
      <c r="Q72" s="4684"/>
      <c r="R72" s="4684"/>
      <c r="S72" s="4684"/>
      <c r="T72" s="4684"/>
      <c r="U72" s="3054"/>
      <c r="V72" s="346"/>
      <c r="W72" s="346"/>
      <c r="X72" s="346"/>
      <c r="Y72" s="346"/>
    </row>
    <row r="73" spans="1:25" s="923" customFormat="1" ht="11.25" customHeight="1">
      <c r="A73" s="948"/>
      <c r="B73" s="954"/>
      <c r="C73" s="47"/>
      <c r="D73" s="323"/>
      <c r="E73" s="345"/>
      <c r="F73" s="323"/>
      <c r="G73" s="344"/>
      <c r="H73" s="344"/>
      <c r="I73" s="344"/>
      <c r="J73" s="344"/>
      <c r="K73" s="344"/>
      <c r="L73" s="344"/>
      <c r="M73" s="267"/>
      <c r="N73" s="4666"/>
      <c r="O73" s="4662"/>
      <c r="P73" s="4662"/>
      <c r="Q73" s="4662"/>
      <c r="R73" s="4662"/>
      <c r="S73" s="4662"/>
      <c r="T73" s="4662"/>
      <c r="U73" s="4667"/>
      <c r="V73" s="346"/>
      <c r="W73" s="346"/>
      <c r="X73" s="346"/>
      <c r="Y73" s="346"/>
    </row>
    <row r="74" spans="1:25" s="923" customFormat="1" ht="11.25" customHeight="1">
      <c r="A74" s="948"/>
      <c r="B74" s="954"/>
      <c r="C74" s="47"/>
      <c r="D74" s="323"/>
      <c r="E74" s="345"/>
      <c r="F74" s="323"/>
      <c r="G74" s="344"/>
      <c r="H74" s="344"/>
      <c r="I74" s="344"/>
      <c r="J74" s="344"/>
      <c r="K74" s="344"/>
      <c r="L74" s="344"/>
      <c r="M74" s="267"/>
      <c r="N74" s="442"/>
      <c r="O74" s="442"/>
      <c r="P74" s="442"/>
      <c r="Q74" s="442"/>
      <c r="R74" s="442"/>
      <c r="S74" s="442"/>
      <c r="T74" s="442"/>
      <c r="U74" s="442"/>
      <c r="V74" s="346"/>
      <c r="W74" s="346"/>
      <c r="X74" s="346"/>
      <c r="Y74" s="346"/>
    </row>
    <row r="75" spans="1:25" s="923" customFormat="1" ht="11.25" customHeight="1">
      <c r="A75" s="948"/>
      <c r="B75" s="954"/>
      <c r="C75" s="47"/>
      <c r="D75" s="323"/>
      <c r="E75" s="345"/>
      <c r="F75" s="323"/>
      <c r="G75" s="344"/>
      <c r="H75" s="344"/>
      <c r="I75" s="344"/>
      <c r="J75" s="344"/>
      <c r="K75" s="344"/>
      <c r="L75" s="344"/>
      <c r="M75" s="267"/>
      <c r="N75" s="954"/>
      <c r="O75" s="954"/>
      <c r="P75" s="346"/>
      <c r="Q75" s="346"/>
      <c r="R75" s="346"/>
      <c r="S75" s="346"/>
      <c r="T75" s="346"/>
      <c r="U75" s="346"/>
      <c r="V75" s="346"/>
      <c r="W75" s="346"/>
      <c r="X75" s="346"/>
      <c r="Y75" s="346"/>
    </row>
    <row r="76" spans="1:25" s="923" customFormat="1" ht="11.25" customHeight="1">
      <c r="A76" s="948"/>
      <c r="B76" s="954"/>
      <c r="C76" s="47"/>
      <c r="D76" s="323"/>
      <c r="E76" s="345"/>
      <c r="F76" s="323"/>
      <c r="G76" s="344"/>
      <c r="H76" s="344"/>
      <c r="I76" s="344"/>
      <c r="J76" s="344"/>
      <c r="K76" s="344"/>
      <c r="L76" s="344"/>
      <c r="M76" s="267"/>
      <c r="N76" s="442"/>
      <c r="O76" s="442"/>
      <c r="P76" s="442"/>
      <c r="Q76" s="442"/>
      <c r="R76" s="442"/>
      <c r="S76" s="442"/>
      <c r="T76" s="442"/>
      <c r="U76" s="442"/>
      <c r="V76" s="346"/>
      <c r="W76" s="346"/>
      <c r="X76" s="346"/>
      <c r="Y76" s="346"/>
    </row>
    <row r="77" spans="1:25" s="923" customFormat="1" ht="11.25" customHeight="1">
      <c r="A77" s="4653">
        <v>34</v>
      </c>
      <c r="B77" s="4653"/>
      <c r="C77" s="4653"/>
      <c r="D77" s="4653"/>
      <c r="E77" s="4653"/>
      <c r="F77" s="4653"/>
      <c r="G77" s="4653"/>
      <c r="H77" s="4653"/>
      <c r="I77" s="4653"/>
      <c r="J77" s="4653"/>
      <c r="K77" s="4653"/>
      <c r="L77" s="4653"/>
      <c r="M77" s="4653"/>
      <c r="N77" s="4653"/>
      <c r="O77" s="4653"/>
      <c r="P77" s="4653"/>
      <c r="Q77" s="4653"/>
      <c r="R77" s="4653"/>
      <c r="S77" s="4653"/>
      <c r="T77" s="4653"/>
      <c r="U77" s="4653"/>
      <c r="V77" s="4653"/>
      <c r="W77" s="4653"/>
      <c r="X77" s="4653"/>
      <c r="Y77" s="4653"/>
    </row>
    <row r="78" spans="1:25" s="923" customFormat="1" ht="11.25" customHeight="1">
      <c r="A78" s="948"/>
      <c r="B78" s="954"/>
      <c r="C78" s="47"/>
      <c r="D78" s="323"/>
      <c r="E78" s="345"/>
      <c r="F78" s="323"/>
      <c r="G78" s="344"/>
      <c r="H78" s="344"/>
      <c r="I78" s="344"/>
      <c r="J78" s="344"/>
      <c r="K78" s="344"/>
      <c r="L78" s="344"/>
      <c r="M78" s="267"/>
      <c r="N78" s="954"/>
      <c r="O78" s="954"/>
      <c r="P78" s="346"/>
      <c r="Q78" s="346"/>
      <c r="R78" s="346"/>
      <c r="S78" s="346"/>
      <c r="T78" s="346"/>
      <c r="U78" s="346"/>
      <c r="V78" s="346"/>
      <c r="W78" s="346"/>
      <c r="X78" s="346"/>
      <c r="Y78" s="346"/>
    </row>
    <row r="79" spans="1:25" s="923" customFormat="1" ht="11.25" customHeight="1">
      <c r="A79" s="924"/>
      <c r="B79"/>
      <c r="C79"/>
      <c r="D79"/>
      <c r="E79"/>
      <c r="F79"/>
      <c r="G79"/>
      <c r="H79"/>
      <c r="I79"/>
      <c r="J79"/>
      <c r="K79"/>
      <c r="L79"/>
      <c r="M79"/>
      <c r="N79"/>
      <c r="O79"/>
      <c r="P79"/>
      <c r="Q79"/>
      <c r="R79"/>
      <c r="S79"/>
      <c r="T79"/>
      <c r="U79"/>
      <c r="V79"/>
      <c r="W79"/>
      <c r="X79"/>
      <c r="Y79"/>
    </row>
    <row r="80" spans="1:25" s="923" customFormat="1" ht="11.25" customHeight="1">
      <c r="A80" s="924"/>
      <c r="B80" s="925"/>
    </row>
    <row r="81" spans="1:25" s="923" customFormat="1" ht="12.95" customHeight="1">
      <c r="A81" s="993"/>
      <c r="B81" s="994"/>
      <c r="C81" s="994"/>
      <c r="D81" s="994"/>
      <c r="E81" s="994"/>
      <c r="F81" s="994"/>
      <c r="G81" s="994"/>
      <c r="H81" s="994"/>
      <c r="I81" s="994"/>
      <c r="J81" s="994"/>
      <c r="K81" s="994"/>
      <c r="L81" s="994"/>
      <c r="M81" s="994"/>
      <c r="N81" s="994"/>
      <c r="O81" s="994"/>
      <c r="P81" s="994"/>
      <c r="Q81" s="994"/>
      <c r="R81" s="994"/>
      <c r="S81" s="994"/>
      <c r="T81" s="994"/>
      <c r="U81" s="994"/>
      <c r="V81" s="994"/>
      <c r="W81" s="994"/>
      <c r="X81" s="994"/>
      <c r="Y81" s="994"/>
    </row>
    <row r="82" spans="1:25" ht="12.95" customHeight="1">
      <c r="A82" s="995"/>
      <c r="B82" s="996"/>
      <c r="C82" s="996"/>
      <c r="D82" s="996"/>
      <c r="E82" s="996"/>
      <c r="F82" s="996"/>
      <c r="G82" s="996"/>
      <c r="H82" s="996"/>
      <c r="I82" s="996"/>
      <c r="J82" s="996"/>
      <c r="K82" s="996"/>
      <c r="L82" s="996"/>
      <c r="M82" s="996"/>
      <c r="N82" s="996"/>
      <c r="O82" s="996"/>
      <c r="P82" s="996"/>
      <c r="Q82" s="996"/>
      <c r="R82" s="996"/>
      <c r="S82" s="996"/>
      <c r="T82" s="996"/>
      <c r="U82" s="996"/>
      <c r="V82" s="996"/>
      <c r="W82" s="996"/>
      <c r="X82" s="996"/>
      <c r="Y82" s="996"/>
    </row>
    <row r="83" spans="1:25" ht="12.95" customHeight="1"/>
    <row r="84" spans="1:25">
      <c r="C84" s="990"/>
    </row>
    <row r="86" spans="1:25" ht="12.75">
      <c r="A86" s="997"/>
      <c r="B86" s="923"/>
      <c r="C86" s="923"/>
      <c r="D86" s="923"/>
      <c r="E86" s="923"/>
      <c r="F86" s="923"/>
      <c r="G86" s="923"/>
      <c r="H86" s="923"/>
      <c r="I86" s="923"/>
      <c r="J86" s="923"/>
      <c r="K86" s="923"/>
      <c r="L86" s="923"/>
      <c r="M86" s="923"/>
      <c r="N86" s="923"/>
      <c r="O86" s="923"/>
      <c r="P86" s="923"/>
      <c r="Q86" s="923"/>
      <c r="R86" s="923"/>
      <c r="S86" s="923"/>
      <c r="T86" s="923"/>
      <c r="U86" s="923"/>
      <c r="V86" s="923"/>
      <c r="W86" s="923"/>
      <c r="X86" s="923"/>
      <c r="Y86" s="923"/>
    </row>
    <row r="87" spans="1:25" ht="12.75">
      <c r="A87" s="997"/>
      <c r="B87" s="923"/>
      <c r="C87" s="923"/>
      <c r="D87" s="923"/>
      <c r="E87" s="923"/>
      <c r="F87" s="923"/>
      <c r="G87" s="923"/>
      <c r="H87" s="923"/>
      <c r="I87" s="923"/>
      <c r="J87" s="923"/>
      <c r="K87" s="923"/>
      <c r="L87" s="923"/>
      <c r="M87" s="923"/>
      <c r="N87" s="923"/>
      <c r="O87" s="923"/>
      <c r="P87" s="923"/>
      <c r="Q87" s="923"/>
      <c r="R87" s="923"/>
      <c r="S87" s="923"/>
      <c r="T87" s="923"/>
      <c r="U87" s="923"/>
      <c r="V87" s="923"/>
      <c r="W87" s="923"/>
      <c r="X87" s="923"/>
      <c r="Y87" s="923"/>
    </row>
    <row r="96" spans="1:25">
      <c r="C96" s="921"/>
      <c r="D96" s="921"/>
      <c r="E96" s="921"/>
      <c r="F96" s="921"/>
      <c r="G96" s="921"/>
      <c r="H96" s="921"/>
      <c r="I96" s="921"/>
      <c r="J96" s="921"/>
      <c r="K96" s="921"/>
      <c r="L96" s="921"/>
      <c r="M96" s="921"/>
      <c r="N96" s="921"/>
      <c r="O96" s="921"/>
      <c r="P96" s="921"/>
      <c r="Q96" s="921"/>
      <c r="R96" s="921"/>
    </row>
  </sheetData>
  <sheetProtection selectLockedCells="1" selectUnlockedCells="1"/>
  <mergeCells count="72">
    <mergeCell ref="N71:U73"/>
    <mergeCell ref="N40:U42"/>
    <mergeCell ref="C11:F12"/>
    <mergeCell ref="G11:I12"/>
    <mergeCell ref="J11:K12"/>
    <mergeCell ref="T24:U25"/>
    <mergeCell ref="R26:S28"/>
    <mergeCell ref="T26:U28"/>
    <mergeCell ref="U59:U60"/>
    <mergeCell ref="U63:U64"/>
    <mergeCell ref="U67:U68"/>
    <mergeCell ref="K59:K60"/>
    <mergeCell ref="K63:K64"/>
    <mergeCell ref="J62:K62"/>
    <mergeCell ref="T62:U62"/>
    <mergeCell ref="J66:K66"/>
    <mergeCell ref="T2:Y3"/>
    <mergeCell ref="V26:Y28"/>
    <mergeCell ref="K41:K42"/>
    <mergeCell ref="K51:K52"/>
    <mergeCell ref="K55:K56"/>
    <mergeCell ref="R25:S25"/>
    <mergeCell ref="J35:K35"/>
    <mergeCell ref="T35:U35"/>
    <mergeCell ref="T39:U39"/>
    <mergeCell ref="J40:K40"/>
    <mergeCell ref="K25:K26"/>
    <mergeCell ref="K36:K37"/>
    <mergeCell ref="U36:U37"/>
    <mergeCell ref="O4:Q4"/>
    <mergeCell ref="R4:S4"/>
    <mergeCell ref="T4:U4"/>
    <mergeCell ref="A77:Y77"/>
    <mergeCell ref="C19:C20"/>
    <mergeCell ref="C25:C26"/>
    <mergeCell ref="C36:C37"/>
    <mergeCell ref="C41:C42"/>
    <mergeCell ref="C51:C52"/>
    <mergeCell ref="C55:C56"/>
    <mergeCell ref="C59:C60"/>
    <mergeCell ref="C63:C64"/>
    <mergeCell ref="C67:C68"/>
    <mergeCell ref="J36:J37"/>
    <mergeCell ref="J41:J42"/>
    <mergeCell ref="J51:J52"/>
    <mergeCell ref="J55:J56"/>
    <mergeCell ref="J59:J60"/>
    <mergeCell ref="J63:J64"/>
    <mergeCell ref="T66:U66"/>
    <mergeCell ref="T70:U70"/>
    <mergeCell ref="J67:J68"/>
    <mergeCell ref="K67:K68"/>
    <mergeCell ref="J50:K50"/>
    <mergeCell ref="T50:U50"/>
    <mergeCell ref="J54:K54"/>
    <mergeCell ref="T54:U54"/>
    <mergeCell ref="J58:K58"/>
    <mergeCell ref="T58:U58"/>
    <mergeCell ref="U51:U52"/>
    <mergeCell ref="U55:U56"/>
    <mergeCell ref="J18:K18"/>
    <mergeCell ref="T18:U18"/>
    <mergeCell ref="J24:K24"/>
    <mergeCell ref="R24:S24"/>
    <mergeCell ref="K19:K20"/>
    <mergeCell ref="M19:M20"/>
    <mergeCell ref="U19:U20"/>
    <mergeCell ref="M5:N5"/>
    <mergeCell ref="O5:Q5"/>
    <mergeCell ref="R5:S5"/>
    <mergeCell ref="T5:U5"/>
    <mergeCell ref="G10:I10"/>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T69"/>
  <sheetViews>
    <sheetView showGridLines="0" view="pageBreakPreview" zoomScale="145" zoomScaleNormal="100" workbookViewId="0">
      <selection activeCell="C30" sqref="C30"/>
    </sheetView>
  </sheetViews>
  <sheetFormatPr defaultColWidth="9.140625" defaultRowHeight="11.25"/>
  <cols>
    <col min="1" max="1" width="1.42578125" style="905" customWidth="1"/>
    <col min="2" max="2" width="2.85546875" style="905" customWidth="1"/>
    <col min="3" max="3" width="6.28515625" style="905" customWidth="1"/>
    <col min="4" max="4" width="8" style="905" customWidth="1"/>
    <col min="5" max="5" width="4.85546875" style="905" customWidth="1"/>
    <col min="6" max="6" width="1.85546875" style="905" customWidth="1"/>
    <col min="7" max="7" width="13.28515625" style="905" customWidth="1"/>
    <col min="8" max="8" width="6.42578125" style="905" customWidth="1"/>
    <col min="9" max="9" width="8.5703125" style="905" customWidth="1"/>
    <col min="10" max="10" width="3.140625" style="906" customWidth="1"/>
    <col min="11" max="14" width="4.7109375" style="905" customWidth="1"/>
    <col min="15" max="15" width="4.5703125" style="906" customWidth="1"/>
    <col min="16" max="19" width="4.7109375" style="905" customWidth="1"/>
    <col min="20" max="20" width="4.5703125" style="905" customWidth="1"/>
    <col min="21" max="16384" width="9.140625" style="905"/>
  </cols>
  <sheetData>
    <row r="1" spans="1:20" s="904" customFormat="1" ht="4.5" customHeight="1">
      <c r="A1" s="907"/>
      <c r="B1" s="908"/>
      <c r="C1" s="909"/>
      <c r="D1" s="910"/>
      <c r="E1" s="910"/>
      <c r="F1" s="4688"/>
      <c r="G1" s="4688"/>
      <c r="H1" s="4688"/>
      <c r="I1" s="4688"/>
      <c r="J1" s="4688"/>
      <c r="K1" s="4688"/>
      <c r="L1" s="4688"/>
      <c r="M1" s="4688"/>
      <c r="N1" s="4688"/>
      <c r="O1" s="4688"/>
      <c r="P1" s="4688"/>
      <c r="Q1" s="4688"/>
      <c r="R1" s="4688"/>
      <c r="S1" s="4688"/>
      <c r="T1" s="4689"/>
    </row>
    <row r="2" spans="1:20" ht="9.75" customHeight="1">
      <c r="A2" s="335"/>
      <c r="B2" s="335"/>
      <c r="C2" s="335"/>
      <c r="D2" s="539"/>
      <c r="E2" s="335"/>
      <c r="F2" s="46"/>
      <c r="G2" s="356"/>
      <c r="H2" s="451"/>
      <c r="I2" s="451"/>
      <c r="J2" s="47"/>
      <c r="K2" s="358"/>
      <c r="L2" s="358"/>
      <c r="M2" s="358"/>
      <c r="N2" s="358"/>
      <c r="O2" s="561"/>
      <c r="P2" s="358"/>
      <c r="Q2" s="358"/>
      <c r="R2" s="358"/>
      <c r="S2" s="358"/>
      <c r="T2" s="335"/>
    </row>
    <row r="3" spans="1:20" ht="9.75" customHeight="1">
      <c r="A3" s="335"/>
      <c r="B3" s="335"/>
      <c r="C3" s="335"/>
      <c r="D3" s="539"/>
      <c r="E3" s="335"/>
      <c r="F3" s="46"/>
      <c r="G3" s="356"/>
      <c r="H3" s="451"/>
      <c r="I3" s="451"/>
      <c r="J3" s="47"/>
      <c r="K3" s="358"/>
      <c r="L3" s="358"/>
      <c r="M3" s="358"/>
      <c r="N3" s="358"/>
      <c r="O3" s="561"/>
      <c r="P3" s="358"/>
      <c r="Q3" s="358"/>
      <c r="R3" s="358"/>
      <c r="S3" s="358"/>
      <c r="T3" s="335"/>
    </row>
    <row r="4" spans="1:20" ht="9.75" customHeight="1">
      <c r="A4" s="335"/>
      <c r="B4" s="335"/>
      <c r="C4" s="335"/>
      <c r="D4" s="539"/>
      <c r="E4" s="335"/>
      <c r="F4" s="46"/>
      <c r="G4" s="356"/>
      <c r="H4" s="451"/>
      <c r="I4" s="451"/>
      <c r="J4" s="47"/>
      <c r="K4" s="358"/>
      <c r="L4" s="358"/>
      <c r="M4" s="358"/>
      <c r="N4" s="358"/>
      <c r="O4" s="561"/>
      <c r="P4" s="358"/>
      <c r="Q4" s="358"/>
      <c r="R4" s="358"/>
      <c r="S4" s="358"/>
      <c r="T4" s="335"/>
    </row>
    <row r="5" spans="1:20" ht="19.5">
      <c r="A5" s="4690" t="s">
        <v>1415</v>
      </c>
      <c r="B5" s="4690"/>
      <c r="C5" s="4690"/>
      <c r="D5" s="4690"/>
      <c r="E5" s="4690"/>
      <c r="F5" s="4690"/>
      <c r="G5" s="4690"/>
      <c r="H5" s="4690"/>
      <c r="I5" s="4690"/>
      <c r="J5" s="4690"/>
      <c r="K5" s="4690"/>
      <c r="L5" s="4690"/>
      <c r="M5" s="4690"/>
      <c r="N5" s="4690"/>
      <c r="O5" s="4690"/>
      <c r="P5" s="4690"/>
      <c r="Q5" s="4690"/>
      <c r="R5" s="4690"/>
      <c r="S5" s="4690"/>
      <c r="T5" s="4690"/>
    </row>
    <row r="6" spans="1:20" ht="19.5">
      <c r="A6" s="4691" t="s">
        <v>1416</v>
      </c>
      <c r="B6" s="4691"/>
      <c r="C6" s="4691"/>
      <c r="D6" s="4691"/>
      <c r="E6" s="4691"/>
      <c r="F6" s="4691"/>
      <c r="G6" s="4691"/>
      <c r="H6" s="4691"/>
      <c r="I6" s="4691"/>
      <c r="J6" s="4691"/>
      <c r="K6" s="4691"/>
      <c r="L6" s="4691"/>
      <c r="M6" s="4691"/>
      <c r="N6" s="4691"/>
      <c r="O6" s="4691"/>
      <c r="P6" s="4691"/>
      <c r="Q6" s="4691"/>
      <c r="R6" s="4691"/>
      <c r="S6" s="4691"/>
      <c r="T6" s="4691"/>
    </row>
    <row r="7" spans="1:20" ht="11.25" customHeight="1">
      <c r="A7" s="911"/>
      <c r="B7" s="911"/>
      <c r="C7" s="911"/>
      <c r="D7" s="911"/>
      <c r="E7" s="911"/>
      <c r="F7" s="911"/>
      <c r="G7" s="911"/>
      <c r="H7" s="911"/>
      <c r="I7" s="911"/>
      <c r="J7" s="911"/>
      <c r="K7" s="911"/>
      <c r="L7" s="911"/>
      <c r="M7" s="911"/>
      <c r="N7" s="911"/>
      <c r="O7" s="911"/>
      <c r="P7" s="911"/>
      <c r="Q7" s="911"/>
      <c r="R7" s="911"/>
      <c r="S7" s="911"/>
      <c r="T7" s="911"/>
    </row>
    <row r="8" spans="1:20" ht="9.75" customHeight="1">
      <c r="A8" s="335"/>
      <c r="B8" s="335"/>
      <c r="C8" s="607"/>
      <c r="D8" s="356"/>
      <c r="E8" s="356"/>
      <c r="F8" s="46"/>
      <c r="G8" s="46"/>
      <c r="H8" s="356"/>
      <c r="I8" s="46"/>
      <c r="J8" s="47"/>
      <c r="K8" s="914"/>
      <c r="L8" s="915"/>
      <c r="M8" s="915"/>
      <c r="N8" s="915"/>
      <c r="O8" s="561"/>
      <c r="P8" s="915"/>
      <c r="Q8" s="915"/>
      <c r="R8" s="915"/>
      <c r="S8" s="915"/>
      <c r="T8" s="335"/>
    </row>
    <row r="9" spans="1:20" ht="11.1" customHeight="1">
      <c r="A9" s="335"/>
      <c r="B9" s="335"/>
      <c r="C9" s="47"/>
      <c r="D9" s="104"/>
      <c r="E9" s="104"/>
      <c r="F9" s="46"/>
      <c r="G9" s="46"/>
      <c r="H9" s="335"/>
      <c r="I9" s="104"/>
      <c r="J9" s="3124"/>
      <c r="K9" s="4325"/>
      <c r="L9" s="4325"/>
      <c r="M9" s="4325"/>
      <c r="N9" s="4325"/>
      <c r="O9" s="45"/>
      <c r="P9" s="4325"/>
      <c r="Q9" s="4325"/>
      <c r="R9" s="4325"/>
      <c r="S9" s="4325"/>
      <c r="T9" s="335"/>
    </row>
    <row r="10" spans="1:20" ht="11.1" customHeight="1">
      <c r="A10" s="335"/>
      <c r="B10" s="335"/>
      <c r="C10" s="607"/>
      <c r="D10" s="356"/>
      <c r="E10" s="356"/>
      <c r="F10" s="46"/>
      <c r="G10" s="46"/>
      <c r="H10" s="335"/>
      <c r="I10" s="356"/>
      <c r="J10" s="3124"/>
      <c r="K10" s="4325"/>
      <c r="L10" s="4325"/>
      <c r="M10" s="4325"/>
      <c r="N10" s="4325"/>
      <c r="O10" s="561"/>
      <c r="P10" s="4325"/>
      <c r="Q10" s="4325"/>
      <c r="R10" s="4325"/>
      <c r="S10" s="4325"/>
      <c r="T10" s="335"/>
    </row>
    <row r="11" spans="1:20" ht="9.75" customHeight="1">
      <c r="A11" s="335"/>
      <c r="B11" s="335"/>
      <c r="C11" s="607"/>
      <c r="D11" s="356"/>
      <c r="E11" s="356"/>
      <c r="F11" s="46"/>
      <c r="G11" s="46"/>
      <c r="H11" s="46"/>
      <c r="I11" s="46"/>
      <c r="J11" s="47"/>
      <c r="K11" s="914"/>
      <c r="L11" s="915"/>
      <c r="M11" s="914"/>
      <c r="N11" s="914"/>
      <c r="O11" s="561"/>
      <c r="P11" s="915"/>
      <c r="Q11" s="915"/>
      <c r="R11" s="915"/>
      <c r="S11" s="915"/>
      <c r="T11" s="335"/>
    </row>
    <row r="12" spans="1:20" ht="11.1" customHeight="1">
      <c r="A12" s="335"/>
      <c r="B12" s="335"/>
      <c r="C12" s="47"/>
      <c r="D12" s="104"/>
      <c r="E12" s="104"/>
      <c r="F12" s="46"/>
      <c r="G12" s="46"/>
      <c r="H12" s="335"/>
      <c r="I12" s="104"/>
      <c r="J12" s="3124"/>
      <c r="K12" s="4325"/>
      <c r="L12" s="4325"/>
      <c r="M12" s="4325"/>
      <c r="N12" s="4325"/>
      <c r="O12" s="45"/>
      <c r="P12" s="4325"/>
      <c r="Q12" s="4325"/>
      <c r="R12" s="4325"/>
      <c r="S12" s="4325"/>
      <c r="T12" s="335"/>
    </row>
    <row r="13" spans="1:20" ht="11.1" customHeight="1">
      <c r="A13" s="335"/>
      <c r="B13" s="335"/>
      <c r="C13" s="47"/>
      <c r="D13" s="356"/>
      <c r="E13" s="356"/>
      <c r="F13" s="46"/>
      <c r="G13" s="46"/>
      <c r="H13" s="335"/>
      <c r="I13" s="356"/>
      <c r="J13" s="3124"/>
      <c r="K13" s="4325"/>
      <c r="L13" s="4325"/>
      <c r="M13" s="4325"/>
      <c r="N13" s="4325"/>
      <c r="O13" s="561"/>
      <c r="P13" s="4325"/>
      <c r="Q13" s="4325"/>
      <c r="R13" s="4325"/>
      <c r="S13" s="4325"/>
      <c r="T13" s="335"/>
    </row>
    <row r="14" spans="1:20" ht="9.75" customHeight="1">
      <c r="A14" s="335"/>
      <c r="B14" s="335"/>
      <c r="C14" s="607"/>
      <c r="D14" s="356"/>
      <c r="E14" s="356"/>
      <c r="F14" s="46"/>
      <c r="G14" s="46"/>
      <c r="H14" s="46"/>
      <c r="I14" s="46"/>
      <c r="J14" s="47"/>
      <c r="K14" s="914"/>
      <c r="L14" s="914"/>
      <c r="M14" s="915"/>
      <c r="N14" s="915"/>
      <c r="O14" s="561"/>
      <c r="P14" s="915"/>
      <c r="Q14" s="915"/>
      <c r="R14" s="915"/>
      <c r="S14" s="915"/>
      <c r="T14" s="335"/>
    </row>
    <row r="15" spans="1:20" ht="11.1" customHeight="1">
      <c r="A15" s="335"/>
      <c r="B15" s="335"/>
      <c r="C15" s="47"/>
      <c r="D15" s="104"/>
      <c r="E15" s="104"/>
      <c r="F15" s="46"/>
      <c r="G15" s="46"/>
      <c r="H15" s="46"/>
      <c r="I15" s="104"/>
      <c r="J15" s="3124"/>
      <c r="K15" s="4325"/>
      <c r="L15" s="4325"/>
      <c r="M15" s="4325"/>
      <c r="N15" s="4325"/>
      <c r="O15" s="45"/>
      <c r="P15" s="4325"/>
      <c r="Q15" s="4325"/>
      <c r="R15" s="4325"/>
      <c r="S15" s="4325"/>
      <c r="T15" s="335"/>
    </row>
    <row r="16" spans="1:20" ht="11.1" customHeight="1">
      <c r="A16" s="335"/>
      <c r="B16" s="335"/>
      <c r="C16" s="413"/>
      <c r="D16" s="104"/>
      <c r="E16" s="104"/>
      <c r="F16" s="46"/>
      <c r="G16" s="46"/>
      <c r="H16" s="46"/>
      <c r="I16" s="356"/>
      <c r="J16" s="3124"/>
      <c r="K16" s="4325"/>
      <c r="L16" s="4325"/>
      <c r="M16" s="4325"/>
      <c r="N16" s="4325"/>
      <c r="O16" s="561"/>
      <c r="P16" s="4325"/>
      <c r="Q16" s="4325"/>
      <c r="R16" s="4325"/>
      <c r="S16" s="4325"/>
      <c r="T16" s="335"/>
    </row>
    <row r="17" spans="1:20" ht="11.1" customHeight="1">
      <c r="A17" s="335"/>
      <c r="B17" s="335"/>
      <c r="C17" s="413"/>
      <c r="D17" s="104"/>
      <c r="E17" s="104"/>
      <c r="F17" s="46"/>
      <c r="G17" s="46"/>
      <c r="H17" s="46"/>
      <c r="I17" s="356"/>
      <c r="J17" s="47"/>
      <c r="K17" s="358"/>
      <c r="L17" s="358"/>
      <c r="M17" s="358"/>
      <c r="N17" s="358"/>
      <c r="O17" s="561"/>
      <c r="P17" s="358"/>
      <c r="Q17" s="358"/>
      <c r="R17" s="358"/>
      <c r="S17" s="358"/>
      <c r="T17" s="335"/>
    </row>
    <row r="18" spans="1:20" ht="11.1" customHeight="1">
      <c r="A18" s="335"/>
      <c r="B18" s="335"/>
      <c r="C18" s="407"/>
      <c r="D18" s="356"/>
      <c r="E18" s="356"/>
      <c r="F18" s="46"/>
      <c r="G18" s="46"/>
      <c r="H18" s="335"/>
      <c r="I18" s="335"/>
      <c r="J18" s="45"/>
      <c r="K18" s="914"/>
      <c r="L18" s="914"/>
      <c r="M18" s="915"/>
      <c r="N18" s="915"/>
      <c r="O18" s="561"/>
      <c r="P18" s="915"/>
      <c r="Q18" s="915"/>
      <c r="R18" s="915"/>
      <c r="S18" s="915"/>
      <c r="T18" s="335"/>
    </row>
    <row r="19" spans="1:20" ht="11.1" customHeight="1">
      <c r="A19" s="335"/>
      <c r="B19" s="335"/>
      <c r="C19" s="407"/>
      <c r="D19" s="356"/>
      <c r="E19" s="356"/>
      <c r="F19" s="46"/>
      <c r="G19" s="46"/>
      <c r="H19" s="335"/>
      <c r="I19" s="335"/>
      <c r="J19" s="45"/>
      <c r="K19" s="914"/>
      <c r="L19" s="914"/>
      <c r="M19" s="915"/>
      <c r="N19" s="915"/>
      <c r="O19" s="561"/>
      <c r="P19" s="915"/>
      <c r="Q19" s="915"/>
      <c r="R19" s="915"/>
      <c r="S19" s="915"/>
      <c r="T19" s="335"/>
    </row>
    <row r="20" spans="1:20" ht="12" customHeight="1">
      <c r="A20" s="335"/>
      <c r="B20" s="335"/>
      <c r="C20" s="407"/>
      <c r="D20" s="356"/>
      <c r="E20" s="356"/>
      <c r="F20" s="46"/>
      <c r="G20" s="46"/>
      <c r="H20" s="335"/>
      <c r="I20" s="335"/>
      <c r="J20" s="45"/>
      <c r="K20" s="914"/>
      <c r="L20" s="914"/>
      <c r="M20" s="915"/>
      <c r="N20" s="915"/>
      <c r="O20" s="561"/>
      <c r="P20" s="915"/>
      <c r="Q20" s="915"/>
      <c r="R20" s="915"/>
      <c r="S20" s="915"/>
      <c r="T20" s="335"/>
    </row>
    <row r="21" spans="1:20" ht="11.1" customHeight="1">
      <c r="A21" s="335"/>
      <c r="B21" s="104"/>
      <c r="C21" s="104"/>
      <c r="D21" s="46"/>
      <c r="E21" s="46"/>
      <c r="F21" s="335"/>
      <c r="G21" s="335"/>
      <c r="H21" s="335"/>
      <c r="I21" s="335"/>
      <c r="J21" s="561"/>
      <c r="K21" s="915"/>
      <c r="L21" s="915"/>
      <c r="M21" s="915"/>
      <c r="N21" s="915"/>
      <c r="O21" s="561"/>
      <c r="P21" s="915"/>
      <c r="Q21" s="915"/>
      <c r="R21" s="915"/>
      <c r="S21" s="915"/>
      <c r="T21" s="335"/>
    </row>
    <row r="22" spans="1:20" ht="11.1" customHeight="1">
      <c r="A22" s="335"/>
      <c r="B22" s="104"/>
      <c r="C22" s="356"/>
      <c r="D22" s="46"/>
      <c r="E22" s="46"/>
      <c r="F22" s="335"/>
      <c r="G22" s="335"/>
      <c r="H22" s="335"/>
      <c r="I22" s="335"/>
      <c r="J22" s="561"/>
      <c r="K22" s="915"/>
      <c r="L22" s="915"/>
      <c r="M22" s="915"/>
      <c r="N22" s="915"/>
      <c r="O22" s="561"/>
      <c r="P22" s="915"/>
      <c r="Q22" s="915"/>
      <c r="R22" s="915"/>
      <c r="S22" s="915"/>
      <c r="T22" s="335"/>
    </row>
    <row r="23" spans="1:20" ht="5.25" customHeight="1">
      <c r="A23" s="335"/>
      <c r="B23" s="46"/>
      <c r="C23" s="356"/>
      <c r="D23" s="46"/>
      <c r="E23" s="46"/>
      <c r="F23" s="335"/>
      <c r="G23" s="335"/>
      <c r="H23" s="335"/>
      <c r="I23" s="335"/>
      <c r="J23" s="561"/>
      <c r="K23" s="915"/>
      <c r="L23" s="915"/>
      <c r="M23" s="915"/>
      <c r="N23" s="915"/>
      <c r="O23" s="561"/>
      <c r="P23" s="915"/>
      <c r="Q23" s="915"/>
      <c r="R23" s="915"/>
      <c r="S23" s="915"/>
      <c r="T23" s="335"/>
    </row>
    <row r="24" spans="1:20" ht="11.1" customHeight="1">
      <c r="A24" s="335"/>
      <c r="B24" s="335"/>
      <c r="C24" s="47"/>
      <c r="D24" s="104"/>
      <c r="E24" s="104"/>
      <c r="F24" s="46"/>
      <c r="G24" s="46"/>
      <c r="H24" s="104"/>
      <c r="I24" s="46"/>
      <c r="J24" s="3124"/>
      <c r="K24" s="4325"/>
      <c r="L24" s="4325"/>
      <c r="M24" s="4325"/>
      <c r="N24" s="4325"/>
      <c r="O24" s="561"/>
      <c r="P24" s="4325"/>
      <c r="Q24" s="4325"/>
      <c r="R24" s="4325"/>
      <c r="S24" s="4325"/>
      <c r="T24" s="335"/>
    </row>
    <row r="25" spans="1:20" ht="11.1" customHeight="1">
      <c r="A25" s="335"/>
      <c r="B25" s="335"/>
      <c r="C25" s="607"/>
      <c r="D25" s="356"/>
      <c r="E25" s="356"/>
      <c r="F25" s="46"/>
      <c r="G25" s="46"/>
      <c r="H25" s="356"/>
      <c r="I25" s="46"/>
      <c r="J25" s="3124"/>
      <c r="K25" s="4325"/>
      <c r="L25" s="4325"/>
      <c r="M25" s="4325"/>
      <c r="N25" s="4325"/>
      <c r="O25" s="561"/>
      <c r="P25" s="4325"/>
      <c r="Q25" s="4325"/>
      <c r="R25" s="4325"/>
      <c r="S25" s="4325"/>
      <c r="T25" s="335"/>
    </row>
    <row r="26" spans="1:20" ht="9.75" customHeight="1">
      <c r="A26" s="335"/>
      <c r="B26" s="335"/>
      <c r="C26" s="407"/>
      <c r="D26" s="335"/>
      <c r="E26" s="335"/>
      <c r="F26" s="335"/>
      <c r="G26" s="335"/>
      <c r="H26" s="335"/>
      <c r="I26" s="335"/>
      <c r="J26" s="413"/>
      <c r="K26" s="915"/>
      <c r="L26" s="915"/>
      <c r="M26" s="915"/>
      <c r="N26" s="915"/>
      <c r="O26" s="561"/>
      <c r="P26" s="915"/>
      <c r="Q26" s="915"/>
      <c r="R26" s="915"/>
      <c r="S26" s="915"/>
      <c r="T26" s="335"/>
    </row>
    <row r="27" spans="1:20" ht="11.1" customHeight="1">
      <c r="A27" s="335"/>
      <c r="B27" s="335"/>
      <c r="C27" s="47"/>
      <c r="D27" s="104"/>
      <c r="E27" s="104"/>
      <c r="F27" s="46"/>
      <c r="G27" s="46"/>
      <c r="H27" s="104"/>
      <c r="I27" s="46"/>
      <c r="J27" s="3124"/>
      <c r="K27" s="4325"/>
      <c r="L27" s="4325"/>
      <c r="M27" s="4325"/>
      <c r="N27" s="4325"/>
      <c r="O27" s="45"/>
      <c r="P27" s="4325"/>
      <c r="Q27" s="4325"/>
      <c r="R27" s="4325"/>
      <c r="S27" s="4325"/>
      <c r="T27" s="335"/>
    </row>
    <row r="28" spans="1:20" ht="11.1" customHeight="1">
      <c r="A28" s="335"/>
      <c r="B28" s="335"/>
      <c r="C28" s="335"/>
      <c r="D28" s="104"/>
      <c r="E28" s="356"/>
      <c r="F28" s="46"/>
      <c r="G28" s="46"/>
      <c r="H28" s="356"/>
      <c r="I28" s="46"/>
      <c r="J28" s="3124"/>
      <c r="K28" s="4325"/>
      <c r="L28" s="4325"/>
      <c r="M28" s="4325"/>
      <c r="N28" s="4325"/>
      <c r="O28" s="561"/>
      <c r="P28" s="4325"/>
      <c r="Q28" s="4325"/>
      <c r="R28" s="4325"/>
      <c r="S28" s="4325"/>
      <c r="T28" s="335"/>
    </row>
    <row r="29" spans="1:20" ht="11.1" customHeight="1">
      <c r="A29" s="335"/>
      <c r="B29" s="335"/>
      <c r="C29" s="335"/>
      <c r="D29" s="356"/>
      <c r="E29" s="356"/>
      <c r="F29" s="46"/>
      <c r="G29" s="46"/>
      <c r="H29" s="356"/>
      <c r="I29" s="46"/>
      <c r="J29" s="45"/>
      <c r="K29" s="358"/>
      <c r="L29" s="358"/>
      <c r="M29" s="358"/>
      <c r="N29" s="358"/>
      <c r="O29" s="561"/>
      <c r="P29" s="358"/>
      <c r="Q29" s="358"/>
      <c r="R29" s="358"/>
      <c r="S29" s="358"/>
      <c r="T29" s="335"/>
    </row>
    <row r="30" spans="1:20" ht="11.1" customHeight="1">
      <c r="A30" s="335"/>
      <c r="B30" s="335"/>
      <c r="C30" s="335"/>
      <c r="D30" s="356"/>
      <c r="E30" s="356"/>
      <c r="F30" s="46"/>
      <c r="G30" s="46"/>
      <c r="H30" s="356"/>
      <c r="I30" s="46"/>
      <c r="J30" s="45"/>
      <c r="K30" s="358"/>
      <c r="L30" s="358"/>
      <c r="M30" s="358"/>
      <c r="N30" s="358"/>
      <c r="O30" s="561"/>
      <c r="P30" s="358"/>
      <c r="Q30" s="358"/>
      <c r="R30" s="358"/>
      <c r="S30" s="358"/>
      <c r="T30" s="335"/>
    </row>
    <row r="31" spans="1:20" ht="17.25" customHeight="1">
      <c r="A31" s="335"/>
      <c r="B31" s="335"/>
      <c r="C31" s="335"/>
      <c r="D31" s="356"/>
      <c r="E31" s="356"/>
      <c r="F31" s="46"/>
      <c r="G31" s="46"/>
      <c r="H31" s="335"/>
      <c r="I31" s="46"/>
      <c r="J31" s="45"/>
      <c r="K31" s="358"/>
      <c r="L31" s="358"/>
      <c r="M31" s="358"/>
      <c r="N31" s="358"/>
      <c r="O31" s="561"/>
      <c r="P31" s="358"/>
      <c r="Q31" s="358"/>
      <c r="R31" s="358"/>
      <c r="S31" s="358"/>
      <c r="T31" s="335"/>
    </row>
    <row r="32" spans="1:20" ht="8.25" customHeight="1">
      <c r="A32" s="335"/>
      <c r="B32" s="335"/>
      <c r="C32" s="335"/>
      <c r="D32" s="356"/>
      <c r="E32" s="356"/>
      <c r="F32" s="46"/>
      <c r="G32" s="46"/>
      <c r="H32" s="335"/>
      <c r="I32" s="46"/>
      <c r="J32" s="45"/>
      <c r="K32" s="358"/>
      <c r="L32" s="358"/>
      <c r="M32" s="358"/>
      <c r="N32" s="358"/>
      <c r="O32" s="561"/>
      <c r="P32" s="358"/>
      <c r="Q32" s="358"/>
      <c r="R32" s="358"/>
      <c r="S32" s="358"/>
      <c r="T32" s="335"/>
    </row>
    <row r="33" spans="1:20" ht="11.1" customHeight="1">
      <c r="A33" s="335"/>
      <c r="B33" s="335"/>
      <c r="C33" s="335"/>
      <c r="D33" s="356"/>
      <c r="E33" s="356"/>
      <c r="F33" s="46"/>
      <c r="G33" s="46"/>
      <c r="H33" s="335"/>
      <c r="I33" s="46"/>
      <c r="J33" s="45"/>
      <c r="K33" s="358"/>
      <c r="L33" s="358"/>
      <c r="M33" s="358"/>
      <c r="N33" s="358"/>
      <c r="O33" s="561"/>
      <c r="P33" s="358"/>
      <c r="Q33" s="358"/>
      <c r="R33" s="358"/>
      <c r="S33" s="918"/>
      <c r="T33" s="335"/>
    </row>
    <row r="34" spans="1:20" ht="11.1" customHeight="1">
      <c r="A34" s="335"/>
      <c r="B34" s="335"/>
      <c r="C34" s="335"/>
      <c r="D34" s="417"/>
      <c r="E34" s="356"/>
      <c r="F34" s="46"/>
      <c r="G34" s="46"/>
      <c r="H34" s="335"/>
      <c r="I34" s="46"/>
      <c r="J34" s="45"/>
      <c r="K34" s="358"/>
      <c r="L34" s="358"/>
      <c r="M34" s="358"/>
      <c r="N34" s="358"/>
      <c r="O34" s="561"/>
      <c r="P34" s="358"/>
      <c r="Q34" s="4329"/>
      <c r="R34" s="4693"/>
      <c r="S34" s="4693"/>
      <c r="T34" s="335"/>
    </row>
    <row r="35" spans="1:20" ht="11.1" customHeight="1">
      <c r="A35" s="335"/>
      <c r="B35" s="335"/>
      <c r="C35" s="335"/>
      <c r="D35" s="356"/>
      <c r="E35" s="356"/>
      <c r="F35" s="46"/>
      <c r="G35" s="46"/>
      <c r="H35" s="335"/>
      <c r="I35" s="46"/>
      <c r="J35" s="45"/>
      <c r="K35" s="358"/>
      <c r="L35" s="358"/>
      <c r="M35" s="358"/>
      <c r="N35" s="358"/>
      <c r="O35" s="561"/>
      <c r="P35" s="358"/>
      <c r="Q35" s="4329"/>
      <c r="R35" s="4693"/>
      <c r="S35" s="4693"/>
      <c r="T35" s="335"/>
    </row>
    <row r="36" spans="1:20" ht="11.1" customHeight="1">
      <c r="A36" s="335"/>
      <c r="B36" s="335"/>
      <c r="C36" s="335"/>
      <c r="D36" s="356"/>
      <c r="E36" s="356"/>
      <c r="F36" s="46"/>
      <c r="G36" s="46"/>
      <c r="H36" s="335"/>
      <c r="I36" s="46"/>
      <c r="J36" s="45"/>
      <c r="K36" s="358"/>
      <c r="L36" s="358"/>
      <c r="M36" s="358"/>
      <c r="N36" s="358"/>
      <c r="O36" s="561"/>
      <c r="P36" s="358"/>
      <c r="Q36" s="918"/>
      <c r="R36" s="916"/>
      <c r="S36" s="916"/>
      <c r="T36" s="335"/>
    </row>
    <row r="37" spans="1:20" ht="15.75" customHeight="1">
      <c r="A37" s="335"/>
      <c r="B37" s="335"/>
      <c r="C37" s="335"/>
      <c r="D37" s="356"/>
      <c r="E37" s="356"/>
      <c r="F37" s="46"/>
      <c r="G37" s="46"/>
      <c r="H37" s="335"/>
      <c r="I37" s="46"/>
      <c r="J37" s="45"/>
      <c r="K37" s="358"/>
      <c r="L37" s="358"/>
      <c r="M37" s="358"/>
      <c r="N37" s="358"/>
      <c r="O37" s="561"/>
      <c r="P37" s="358"/>
      <c r="Q37" s="358"/>
      <c r="R37" s="358"/>
      <c r="S37" s="918"/>
      <c r="T37" s="335"/>
    </row>
    <row r="38" spans="1:20" ht="11.1" customHeight="1">
      <c r="A38" s="335"/>
      <c r="B38" s="912"/>
      <c r="C38" s="104"/>
      <c r="D38" s="335"/>
      <c r="E38" s="335"/>
      <c r="F38" s="46"/>
      <c r="G38" s="104"/>
      <c r="H38" s="3124"/>
      <c r="I38" s="3124"/>
      <c r="J38" s="4692"/>
      <c r="K38" s="4325"/>
      <c r="L38" s="4325"/>
      <c r="M38" s="4325"/>
      <c r="N38" s="4325"/>
      <c r="O38" s="4692"/>
      <c r="P38" s="4693"/>
      <c r="Q38" s="4693"/>
      <c r="R38" s="4693"/>
      <c r="S38" s="4693"/>
      <c r="T38" s="335"/>
    </row>
    <row r="39" spans="1:20" ht="11.1" customHeight="1">
      <c r="A39" s="335"/>
      <c r="B39" s="46"/>
      <c r="C39" s="356"/>
      <c r="D39" s="335"/>
      <c r="E39" s="335"/>
      <c r="F39" s="46"/>
      <c r="G39" s="356"/>
      <c r="H39" s="3101"/>
      <c r="I39" s="3101"/>
      <c r="J39" s="4692"/>
      <c r="K39" s="4325"/>
      <c r="L39" s="4325"/>
      <c r="M39" s="4325"/>
      <c r="N39" s="4325"/>
      <c r="O39" s="4692"/>
      <c r="P39" s="4693"/>
      <c r="Q39" s="4693"/>
      <c r="R39" s="4693"/>
      <c r="S39" s="4693"/>
      <c r="T39" s="335"/>
    </row>
    <row r="40" spans="1:20" ht="11.1" customHeight="1">
      <c r="A40" s="335"/>
      <c r="B40" s="335"/>
      <c r="C40" s="335"/>
      <c r="D40" s="356"/>
      <c r="E40" s="356"/>
      <c r="F40" s="46"/>
      <c r="G40" s="46"/>
      <c r="H40" s="335"/>
      <c r="I40" s="46"/>
      <c r="J40" s="45"/>
      <c r="K40" s="358"/>
      <c r="L40" s="358"/>
      <c r="M40" s="358"/>
      <c r="N40" s="358"/>
      <c r="O40" s="561"/>
      <c r="P40" s="358"/>
      <c r="Q40" s="358"/>
      <c r="R40" s="358"/>
      <c r="S40" s="358"/>
      <c r="T40" s="335"/>
    </row>
    <row r="41" spans="1:20" ht="11.1" customHeight="1">
      <c r="A41" s="335"/>
      <c r="B41" s="335"/>
      <c r="C41" s="335"/>
      <c r="D41" s="356"/>
      <c r="E41" s="356"/>
      <c r="F41" s="46"/>
      <c r="G41" s="46"/>
      <c r="H41" s="335"/>
      <c r="I41" s="46"/>
      <c r="J41" s="45"/>
      <c r="K41" s="358"/>
      <c r="L41" s="358"/>
      <c r="M41" s="358"/>
      <c r="N41" s="358"/>
      <c r="O41" s="561"/>
      <c r="P41" s="358"/>
      <c r="Q41" s="358"/>
      <c r="R41" s="358"/>
      <c r="S41" s="358"/>
      <c r="T41" s="335"/>
    </row>
    <row r="42" spans="1:20" ht="11.1" customHeight="1">
      <c r="A42" s="335"/>
      <c r="B42" s="335"/>
      <c r="C42" s="335"/>
      <c r="D42" s="356"/>
      <c r="E42" s="356"/>
      <c r="F42" s="46"/>
      <c r="G42" s="46"/>
      <c r="H42" s="335"/>
      <c r="I42" s="46"/>
      <c r="J42" s="45"/>
      <c r="K42" s="358"/>
      <c r="L42" s="358"/>
      <c r="M42" s="358"/>
      <c r="N42" s="358"/>
      <c r="O42" s="561"/>
      <c r="P42" s="358"/>
      <c r="Q42" s="358"/>
      <c r="R42" s="358"/>
      <c r="S42" s="358"/>
      <c r="T42" s="335"/>
    </row>
    <row r="43" spans="1:20" ht="9.9499999999999993" customHeight="1">
      <c r="A43" s="335"/>
      <c r="B43" s="335"/>
      <c r="C43" s="335"/>
      <c r="D43" s="356"/>
      <c r="E43" s="335"/>
      <c r="F43" s="335"/>
      <c r="G43" s="335"/>
      <c r="H43" s="335"/>
      <c r="I43" s="335"/>
      <c r="J43" s="915"/>
      <c r="K43" s="915"/>
      <c r="L43" s="915"/>
      <c r="M43" s="915"/>
      <c r="N43" s="915"/>
      <c r="O43" s="561"/>
      <c r="P43" s="290"/>
      <c r="Q43" s="290"/>
      <c r="R43" s="290"/>
      <c r="S43" s="290"/>
      <c r="T43" s="335"/>
    </row>
    <row r="44" spans="1:20" ht="3" hidden="1" customHeight="1">
      <c r="A44" s="335"/>
      <c r="B44" s="335"/>
      <c r="C44" s="335"/>
      <c r="D44" s="335"/>
      <c r="E44" s="335"/>
      <c r="F44" s="335"/>
      <c r="G44" s="335"/>
      <c r="H44" s="335"/>
      <c r="I44" s="335"/>
      <c r="J44" s="915"/>
      <c r="K44" s="915"/>
      <c r="L44" s="915"/>
      <c r="M44" s="915"/>
      <c r="N44" s="915"/>
      <c r="O44" s="915"/>
      <c r="P44" s="290"/>
      <c r="Q44" s="290"/>
      <c r="R44" s="290"/>
      <c r="S44" s="290"/>
      <c r="T44" s="335"/>
    </row>
    <row r="45" spans="1:20" ht="3" customHeight="1">
      <c r="A45" s="335"/>
      <c r="B45" s="335"/>
      <c r="C45" s="335"/>
      <c r="D45" s="335"/>
      <c r="E45" s="335"/>
      <c r="F45" s="335"/>
      <c r="G45" s="335"/>
      <c r="H45" s="335"/>
      <c r="I45" s="335"/>
      <c r="J45" s="915"/>
      <c r="K45" s="915"/>
      <c r="L45" s="915"/>
      <c r="M45" s="915"/>
      <c r="N45" s="915"/>
      <c r="O45" s="915"/>
      <c r="P45" s="290"/>
      <c r="Q45" s="290"/>
      <c r="R45" s="290"/>
      <c r="S45" s="290"/>
      <c r="T45" s="335"/>
    </row>
    <row r="46" spans="1:20" ht="15" customHeight="1">
      <c r="A46" s="335"/>
      <c r="B46" s="375"/>
      <c r="C46" s="335"/>
      <c r="D46" s="46"/>
      <c r="E46" s="46"/>
      <c r="F46" s="46"/>
      <c r="G46" s="104"/>
      <c r="H46" s="335"/>
      <c r="I46" s="46"/>
      <c r="J46" s="45"/>
      <c r="K46" s="914"/>
      <c r="L46" s="914"/>
      <c r="M46" s="914"/>
      <c r="N46" s="561"/>
      <c r="O46" s="45"/>
      <c r="P46" s="46"/>
      <c r="Q46" s="46"/>
      <c r="R46" s="46"/>
      <c r="S46" s="561"/>
      <c r="T46" s="335"/>
    </row>
    <row r="47" spans="1:20" ht="15" customHeight="1">
      <c r="A47" s="335"/>
      <c r="B47" s="375"/>
      <c r="C47" s="335"/>
      <c r="D47" s="46"/>
      <c r="E47" s="46"/>
      <c r="F47" s="46"/>
      <c r="G47" s="104"/>
      <c r="H47" s="335"/>
      <c r="I47" s="46"/>
      <c r="J47" s="45"/>
      <c r="K47" s="914"/>
      <c r="L47" s="914"/>
      <c r="M47" s="914"/>
      <c r="N47" s="561"/>
      <c r="O47" s="45"/>
      <c r="P47" s="46"/>
      <c r="Q47" s="46"/>
      <c r="R47" s="46"/>
      <c r="S47" s="561"/>
      <c r="T47" s="335"/>
    </row>
    <row r="48" spans="1:20" ht="8.25" customHeight="1">
      <c r="A48" s="335"/>
      <c r="B48" s="335"/>
      <c r="C48" s="335"/>
      <c r="D48" s="335"/>
      <c r="E48" s="335"/>
      <c r="F48" s="335"/>
      <c r="G48" s="335"/>
      <c r="H48" s="335"/>
      <c r="I48" s="335"/>
      <c r="J48" s="915"/>
      <c r="K48" s="290"/>
      <c r="L48" s="290"/>
      <c r="M48" s="290"/>
      <c r="N48" s="290"/>
      <c r="O48" s="915"/>
      <c r="P48" s="290"/>
      <c r="Q48" s="290"/>
      <c r="R48" s="290"/>
      <c r="S48" s="290"/>
      <c r="T48" s="335"/>
    </row>
    <row r="49" spans="1:20" ht="11.25" customHeight="1">
      <c r="A49" s="335"/>
      <c r="B49" s="349"/>
      <c r="C49" s="335"/>
      <c r="D49" s="335"/>
      <c r="E49" s="349"/>
      <c r="F49" s="349"/>
      <c r="G49" s="349"/>
      <c r="H49" s="349"/>
      <c r="I49" s="349"/>
      <c r="J49" s="561"/>
      <c r="K49" s="349"/>
      <c r="L49" s="349"/>
      <c r="M49" s="349"/>
      <c r="N49" s="349"/>
      <c r="O49" s="561"/>
      <c r="P49" s="349"/>
      <c r="Q49" s="349"/>
      <c r="R49" s="349"/>
      <c r="S49" s="349"/>
      <c r="T49" s="349"/>
    </row>
    <row r="50" spans="1:20" ht="11.25" customHeight="1">
      <c r="A50" s="335"/>
      <c r="B50" s="913"/>
      <c r="C50" s="335"/>
      <c r="D50" s="335"/>
      <c r="E50" s="913"/>
      <c r="F50" s="335"/>
      <c r="G50" s="335"/>
      <c r="H50" s="335"/>
      <c r="I50" s="335"/>
      <c r="J50" s="915"/>
      <c r="K50" s="290"/>
      <c r="L50" s="290"/>
      <c r="M50" s="290"/>
      <c r="N50" s="290"/>
      <c r="O50" s="915"/>
      <c r="P50" s="290"/>
      <c r="Q50" s="290"/>
      <c r="R50" s="349"/>
      <c r="S50" s="349"/>
      <c r="T50" s="349"/>
    </row>
    <row r="51" spans="1:20" ht="12.75" customHeight="1">
      <c r="A51" s="335"/>
      <c r="B51" s="349"/>
      <c r="C51" s="335"/>
      <c r="D51" s="335"/>
      <c r="E51" s="349"/>
      <c r="F51" s="349"/>
      <c r="G51" s="349"/>
      <c r="H51" s="349"/>
      <c r="I51" s="349"/>
      <c r="J51" s="561"/>
      <c r="K51" s="349"/>
      <c r="L51" s="349"/>
      <c r="M51" s="349"/>
      <c r="N51" s="349"/>
      <c r="O51" s="561"/>
      <c r="P51" s="349"/>
      <c r="Q51" s="349"/>
      <c r="R51" s="349"/>
      <c r="S51" s="349"/>
      <c r="T51" s="349"/>
    </row>
    <row r="52" spans="1:20" ht="9.75" customHeight="1">
      <c r="A52" s="335"/>
      <c r="B52" s="913"/>
      <c r="C52" s="335"/>
      <c r="D52" s="335"/>
      <c r="E52" s="913"/>
      <c r="F52" s="335"/>
      <c r="G52" s="335"/>
      <c r="H52" s="335"/>
      <c r="I52" s="335"/>
      <c r="J52" s="915"/>
      <c r="K52" s="290"/>
      <c r="L52" s="290"/>
      <c r="M52" s="290"/>
      <c r="N52" s="290"/>
      <c r="O52" s="915"/>
      <c r="P52" s="290"/>
      <c r="Q52" s="290"/>
      <c r="R52" s="290"/>
      <c r="S52" s="290"/>
      <c r="T52" s="335"/>
    </row>
    <row r="53" spans="1:20" ht="9.75" customHeight="1">
      <c r="A53" s="335"/>
      <c r="B53" s="335"/>
      <c r="C53" s="335"/>
      <c r="D53" s="913"/>
      <c r="E53" s="913"/>
      <c r="F53" s="335"/>
      <c r="G53" s="335"/>
      <c r="H53" s="335"/>
      <c r="I53" s="335"/>
      <c r="J53" s="915"/>
      <c r="K53" s="290"/>
      <c r="L53" s="290"/>
      <c r="M53" s="290"/>
      <c r="N53" s="290"/>
      <c r="O53" s="915"/>
      <c r="P53" s="290"/>
      <c r="Q53" s="290"/>
      <c r="R53" s="290"/>
      <c r="S53" s="290"/>
      <c r="T53" s="335"/>
    </row>
    <row r="54" spans="1:20" ht="5.0999999999999996" customHeight="1">
      <c r="A54" s="335"/>
      <c r="B54" s="335"/>
      <c r="C54" s="335"/>
      <c r="D54" s="913"/>
      <c r="E54" s="913"/>
      <c r="F54" s="335"/>
      <c r="G54" s="335"/>
      <c r="H54" s="335"/>
      <c r="I54" s="335"/>
      <c r="J54" s="915"/>
      <c r="K54" s="290"/>
      <c r="L54" s="290"/>
      <c r="M54" s="290"/>
      <c r="N54" s="290"/>
      <c r="O54" s="915"/>
      <c r="P54" s="290"/>
      <c r="Q54" s="290"/>
      <c r="R54" s="290"/>
      <c r="S54" s="290"/>
      <c r="T54" s="335"/>
    </row>
    <row r="55" spans="1:20" ht="6.75" customHeight="1">
      <c r="A55" s="290"/>
      <c r="B55" s="290"/>
      <c r="C55" s="290"/>
      <c r="D55" s="290"/>
      <c r="E55" s="290"/>
      <c r="F55" s="290"/>
      <c r="G55" s="335"/>
      <c r="H55" s="349"/>
      <c r="I55" s="376"/>
      <c r="J55" s="561"/>
      <c r="K55" s="349"/>
      <c r="L55" s="349"/>
      <c r="M55" s="349"/>
      <c r="N55" s="349"/>
      <c r="O55" s="561"/>
      <c r="P55" s="349"/>
      <c r="Q55" s="349"/>
      <c r="R55" s="349"/>
      <c r="S55" s="290"/>
      <c r="T55" s="335"/>
    </row>
    <row r="56" spans="1:20">
      <c r="K56" s="917"/>
      <c r="L56" s="917"/>
      <c r="M56" s="917"/>
      <c r="N56" s="917"/>
      <c r="P56" s="917"/>
      <c r="Q56" s="917"/>
      <c r="R56" s="917"/>
      <c r="S56" s="917"/>
    </row>
    <row r="57" spans="1:20">
      <c r="K57" s="917"/>
      <c r="L57" s="917"/>
      <c r="M57" s="917"/>
      <c r="N57" s="917"/>
      <c r="P57" s="917"/>
      <c r="Q57" s="917"/>
      <c r="R57" s="917"/>
      <c r="S57" s="917"/>
    </row>
    <row r="58" spans="1:20">
      <c r="K58" s="917"/>
      <c r="L58" s="917"/>
      <c r="M58" s="917"/>
      <c r="N58" s="917"/>
      <c r="P58" s="917"/>
      <c r="Q58" s="917"/>
      <c r="R58" s="917"/>
      <c r="S58" s="917"/>
    </row>
    <row r="59" spans="1:20">
      <c r="K59" s="917"/>
      <c r="L59" s="917"/>
      <c r="M59" s="917"/>
      <c r="N59" s="917"/>
      <c r="P59" s="917"/>
      <c r="Q59" s="917"/>
      <c r="R59" s="917"/>
      <c r="S59" s="917"/>
    </row>
    <row r="60" spans="1:20">
      <c r="K60" s="917"/>
      <c r="L60" s="917"/>
      <c r="M60" s="917"/>
      <c r="N60" s="917"/>
      <c r="P60" s="917"/>
      <c r="Q60" s="917"/>
      <c r="R60" s="917"/>
      <c r="S60" s="917"/>
    </row>
    <row r="61" spans="1:20">
      <c r="K61" s="917"/>
      <c r="L61" s="917"/>
      <c r="M61" s="917"/>
      <c r="N61" s="917"/>
      <c r="P61" s="917"/>
      <c r="Q61" s="917"/>
      <c r="R61" s="917"/>
      <c r="S61" s="917"/>
    </row>
    <row r="62" spans="1:20">
      <c r="K62" s="917"/>
      <c r="L62" s="917"/>
      <c r="M62" s="917"/>
      <c r="N62" s="917"/>
      <c r="P62" s="917"/>
      <c r="Q62" s="917"/>
      <c r="R62" s="917"/>
      <c r="S62" s="917"/>
    </row>
    <row r="63" spans="1:20">
      <c r="K63" s="917"/>
      <c r="L63" s="917"/>
      <c r="M63" s="917"/>
      <c r="N63" s="917"/>
      <c r="P63" s="917"/>
      <c r="Q63" s="917"/>
      <c r="R63" s="917"/>
      <c r="S63" s="917"/>
    </row>
    <row r="64" spans="1:20">
      <c r="A64" s="334"/>
      <c r="K64" s="917"/>
      <c r="L64" s="917"/>
      <c r="M64" s="917"/>
      <c r="N64" s="917"/>
      <c r="P64" s="917"/>
      <c r="Q64" s="917"/>
      <c r="R64" s="917"/>
      <c r="S64" s="917"/>
    </row>
    <row r="65" spans="11:19">
      <c r="K65" s="917"/>
      <c r="L65" s="917"/>
      <c r="M65" s="917"/>
      <c r="N65" s="917"/>
      <c r="P65" s="917"/>
      <c r="Q65" s="917"/>
      <c r="R65" s="917"/>
      <c r="S65" s="917"/>
    </row>
    <row r="66" spans="11:19">
      <c r="K66" s="917"/>
      <c r="L66" s="917"/>
      <c r="M66" s="917"/>
      <c r="N66" s="917"/>
      <c r="P66" s="917"/>
      <c r="Q66" s="917"/>
      <c r="R66" s="917"/>
      <c r="S66" s="917"/>
    </row>
    <row r="67" spans="11:19">
      <c r="K67" s="917"/>
      <c r="L67" s="917"/>
      <c r="M67" s="917"/>
      <c r="N67" s="917"/>
      <c r="P67" s="917"/>
      <c r="Q67" s="917"/>
      <c r="R67" s="917"/>
      <c r="S67" s="917"/>
    </row>
    <row r="68" spans="11:19">
      <c r="K68" s="917"/>
      <c r="L68" s="917"/>
      <c r="M68" s="917"/>
      <c r="N68" s="917"/>
      <c r="P68" s="917"/>
      <c r="Q68" s="917"/>
      <c r="R68" s="917"/>
      <c r="S68" s="917"/>
    </row>
    <row r="69" spans="11:19">
      <c r="K69" s="917"/>
      <c r="L69" s="917"/>
      <c r="M69" s="917"/>
      <c r="N69" s="917"/>
      <c r="P69" s="917"/>
      <c r="Q69" s="917"/>
      <c r="R69" s="917"/>
      <c r="S69" s="917"/>
    </row>
  </sheetData>
  <sheetProtection selectLockedCells="1" selectUnlockedCells="1"/>
  <mergeCells count="26">
    <mergeCell ref="K38:N39"/>
    <mergeCell ref="P38:S39"/>
    <mergeCell ref="K9:N10"/>
    <mergeCell ref="P9:S10"/>
    <mergeCell ref="K15:N16"/>
    <mergeCell ref="P15:S16"/>
    <mergeCell ref="K24:N25"/>
    <mergeCell ref="P24:S25"/>
    <mergeCell ref="K12:N13"/>
    <mergeCell ref="P12:S13"/>
    <mergeCell ref="F1:T1"/>
    <mergeCell ref="A5:T5"/>
    <mergeCell ref="A6:T6"/>
    <mergeCell ref="H38:I38"/>
    <mergeCell ref="H39:I39"/>
    <mergeCell ref="J9:J10"/>
    <mergeCell ref="J12:J13"/>
    <mergeCell ref="J15:J16"/>
    <mergeCell ref="J24:J25"/>
    <mergeCell ref="J27:J28"/>
    <mergeCell ref="J38:J39"/>
    <mergeCell ref="O38:O39"/>
    <mergeCell ref="Q34:Q35"/>
    <mergeCell ref="K27:N28"/>
    <mergeCell ref="P27:S28"/>
    <mergeCell ref="R34:S35"/>
  </mergeCells>
  <printOptions horizontalCentered="1"/>
  <pageMargins left="0.390277777777778" right="0.5" top="0.5" bottom="0.55000000000000004" header="0.51180555555555596" footer="0.51180555555555596"/>
  <pageSetup paperSize="9" scale="88" firstPageNumber="19" orientation="portrait" useFirstPageNumber="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2060"/>
  </sheetPr>
  <dimension ref="A1:AW658"/>
  <sheetViews>
    <sheetView showGridLines="0" view="pageBreakPreview" topLeftCell="A433" zoomScaleNormal="100" workbookViewId="0">
      <selection activeCell="AI600" sqref="AI600"/>
    </sheetView>
  </sheetViews>
  <sheetFormatPr defaultColWidth="9.140625" defaultRowHeight="12.75" customHeight="1"/>
  <cols>
    <col min="1" max="1" width="1" style="371" customWidth="1"/>
    <col min="2" max="2" width="5.5703125" style="432" customWidth="1"/>
    <col min="3" max="3" width="0.7109375" style="371" customWidth="1"/>
    <col min="4" max="31" width="3.85546875" style="371" customWidth="1"/>
    <col min="32" max="32" width="3.85546875" style="433" customWidth="1"/>
    <col min="33" max="34" width="3.85546875" style="371" customWidth="1"/>
    <col min="35" max="16384" width="9.140625" style="371"/>
  </cols>
  <sheetData>
    <row r="1" spans="1:49" ht="12.75" customHeight="1">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row>
    <row r="2" spans="1:49" ht="12.75" customHeight="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row>
    <row r="3" spans="1:49" ht="12.75" customHeight="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row>
    <row r="4" spans="1:49" ht="12.75" customHeight="1">
      <c r="J4" s="415"/>
      <c r="K4" s="415"/>
    </row>
    <row r="5" spans="1:49" ht="12.75" customHeight="1">
      <c r="J5" s="415"/>
      <c r="K5" s="415"/>
      <c r="AF5" s="4697"/>
      <c r="AG5" s="4697"/>
      <c r="AH5" s="4697"/>
    </row>
    <row r="6" spans="1:49" ht="15" customHeight="1">
      <c r="A6" s="435"/>
      <c r="B6" s="4706" t="s">
        <v>1419</v>
      </c>
      <c r="C6" s="4707"/>
      <c r="D6" s="4707"/>
      <c r="E6" s="4707"/>
      <c r="F6" s="4707"/>
      <c r="G6" s="4708"/>
      <c r="H6" s="4712" t="s">
        <v>1420</v>
      </c>
      <c r="I6" s="4713"/>
      <c r="J6" s="456"/>
      <c r="K6" s="457" t="s">
        <v>1421</v>
      </c>
      <c r="L6" s="458"/>
      <c r="O6" s="459"/>
      <c r="P6" s="459"/>
      <c r="Q6" s="459"/>
      <c r="R6" s="459"/>
      <c r="S6" s="459"/>
      <c r="T6" s="459"/>
      <c r="U6" s="459"/>
      <c r="V6" s="459"/>
      <c r="W6" s="459"/>
      <c r="X6" s="459"/>
      <c r="Y6" s="459"/>
      <c r="Z6" s="459"/>
      <c r="AA6" s="459"/>
      <c r="AB6" s="459"/>
      <c r="AC6" s="459"/>
      <c r="AD6" s="459"/>
      <c r="AE6" s="459"/>
      <c r="AF6" s="459"/>
      <c r="AG6" s="459"/>
      <c r="AH6" s="415"/>
      <c r="AI6" s="415"/>
      <c r="AJ6" s="415"/>
      <c r="AK6" s="415"/>
      <c r="AL6" s="415"/>
      <c r="AM6" s="415"/>
      <c r="AN6" s="415"/>
      <c r="AO6" s="415"/>
      <c r="AP6" s="415"/>
      <c r="AQ6" s="415"/>
      <c r="AR6" s="415"/>
      <c r="AS6" s="415"/>
      <c r="AT6" s="415"/>
      <c r="AU6" s="415"/>
      <c r="AV6" s="415"/>
      <c r="AW6" s="415"/>
    </row>
    <row r="7" spans="1:49" ht="15" customHeight="1">
      <c r="A7" s="435"/>
      <c r="B7" s="4709"/>
      <c r="C7" s="4710"/>
      <c r="D7" s="4710"/>
      <c r="E7" s="4710"/>
      <c r="F7" s="4710"/>
      <c r="G7" s="4711"/>
      <c r="H7" s="4714"/>
      <c r="I7" s="4715"/>
      <c r="J7" s="491"/>
      <c r="K7" s="309" t="s">
        <v>1422</v>
      </c>
      <c r="L7" s="458"/>
      <c r="O7" s="459"/>
      <c r="P7" s="459"/>
      <c r="Q7" s="459"/>
      <c r="R7" s="459"/>
      <c r="S7" s="459"/>
      <c r="T7" s="459"/>
      <c r="U7" s="459"/>
      <c r="V7" s="459"/>
      <c r="W7" s="459"/>
      <c r="X7" s="459"/>
      <c r="Y7" s="459"/>
      <c r="Z7" s="459"/>
      <c r="AA7" s="459"/>
      <c r="AB7" s="459"/>
      <c r="AC7" s="459"/>
      <c r="AD7" s="459"/>
      <c r="AE7" s="459"/>
      <c r="AF7" s="459"/>
      <c r="AG7" s="459"/>
      <c r="AH7" s="415"/>
      <c r="AI7" s="415"/>
      <c r="AJ7" s="415"/>
      <c r="AK7" s="415"/>
      <c r="AL7" s="415"/>
      <c r="AM7" s="415"/>
      <c r="AN7" s="415"/>
      <c r="AO7" s="415"/>
      <c r="AP7" s="415"/>
      <c r="AQ7" s="415"/>
      <c r="AR7" s="415"/>
      <c r="AS7" s="415"/>
      <c r="AT7" s="415"/>
      <c r="AU7" s="415"/>
      <c r="AV7" s="415"/>
      <c r="AW7" s="415"/>
    </row>
    <row r="8" spans="1:49" ht="15" customHeight="1">
      <c r="A8" s="435"/>
      <c r="Z8" s="627"/>
      <c r="AA8" s="627"/>
      <c r="AB8" s="627"/>
      <c r="AC8" s="627"/>
      <c r="AD8" s="627"/>
      <c r="AE8" s="627"/>
      <c r="AF8" s="627"/>
      <c r="AG8" s="627"/>
      <c r="AH8" s="415"/>
      <c r="AI8" s="415"/>
      <c r="AJ8" s="415"/>
      <c r="AK8" s="415"/>
      <c r="AL8" s="415"/>
      <c r="AM8" s="415"/>
      <c r="AN8" s="415"/>
      <c r="AO8" s="415"/>
      <c r="AP8" s="415"/>
      <c r="AQ8" s="415"/>
      <c r="AR8" s="415"/>
      <c r="AS8" s="415"/>
      <c r="AT8" s="415"/>
      <c r="AU8" s="415"/>
      <c r="AV8" s="415"/>
      <c r="AW8" s="415"/>
    </row>
    <row r="9" spans="1:49" ht="6.75" customHeight="1">
      <c r="A9" s="435"/>
      <c r="B9" s="459"/>
      <c r="C9" s="459"/>
      <c r="D9" s="459"/>
      <c r="E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15"/>
      <c r="AI9" s="415"/>
      <c r="AJ9" s="415"/>
      <c r="AK9" s="415"/>
      <c r="AL9" s="415"/>
      <c r="AM9" s="415"/>
      <c r="AN9" s="415"/>
      <c r="AO9" s="415"/>
      <c r="AP9" s="415"/>
      <c r="AQ9" s="415"/>
      <c r="AR9" s="415"/>
      <c r="AS9" s="415"/>
      <c r="AT9" s="415"/>
      <c r="AU9" s="415"/>
      <c r="AV9" s="415"/>
      <c r="AW9" s="415"/>
    </row>
    <row r="10" spans="1:49" ht="15" customHeight="1">
      <c r="A10" s="435"/>
      <c r="B10" s="4698" t="s">
        <v>1423</v>
      </c>
      <c r="C10" s="4699"/>
      <c r="D10" s="4699"/>
      <c r="E10" s="4700"/>
      <c r="F10" s="4716">
        <v>1</v>
      </c>
      <c r="G10" s="4717"/>
      <c r="H10" s="588" t="s">
        <v>1424</v>
      </c>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15"/>
      <c r="AI10" s="415"/>
      <c r="AJ10" s="415"/>
      <c r="AK10" s="415"/>
      <c r="AL10" s="415"/>
      <c r="AM10" s="415"/>
      <c r="AN10" s="415"/>
      <c r="AO10" s="415"/>
      <c r="AP10" s="415"/>
      <c r="AQ10" s="415"/>
      <c r="AR10" s="415"/>
      <c r="AS10" s="415"/>
      <c r="AT10" s="415"/>
      <c r="AU10" s="415"/>
      <c r="AV10" s="415"/>
      <c r="AW10" s="415"/>
    </row>
    <row r="11" spans="1:49" ht="15" customHeight="1">
      <c r="A11" s="435"/>
      <c r="B11" s="4701" t="s">
        <v>1425</v>
      </c>
      <c r="C11" s="4702"/>
      <c r="D11" s="4702"/>
      <c r="E11" s="4703"/>
      <c r="F11" s="4718"/>
      <c r="G11" s="4719"/>
      <c r="H11" s="2756" t="s">
        <v>2461</v>
      </c>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15"/>
      <c r="AI11" s="415"/>
      <c r="AJ11" s="415"/>
      <c r="AK11" s="415"/>
      <c r="AL11" s="415"/>
      <c r="AM11" s="415"/>
      <c r="AN11" s="415"/>
      <c r="AO11" s="415"/>
      <c r="AP11" s="415"/>
      <c r="AQ11" s="415"/>
      <c r="AR11" s="415"/>
      <c r="AS11" s="415"/>
      <c r="AT11" s="415"/>
      <c r="AU11" s="415"/>
      <c r="AV11" s="415"/>
      <c r="AW11" s="415"/>
    </row>
    <row r="12" spans="1:49" ht="11.25" customHeight="1">
      <c r="A12" s="435"/>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15"/>
      <c r="AI12" s="415"/>
      <c r="AJ12" s="415"/>
      <c r="AK12" s="415"/>
      <c r="AL12" s="415"/>
      <c r="AM12" s="415"/>
      <c r="AN12" s="415"/>
      <c r="AO12" s="415"/>
      <c r="AP12" s="415"/>
      <c r="AQ12" s="415"/>
      <c r="AR12" s="415"/>
      <c r="AS12" s="415"/>
      <c r="AT12" s="415"/>
      <c r="AU12" s="415"/>
      <c r="AV12" s="415"/>
      <c r="AW12" s="415"/>
    </row>
    <row r="13" spans="1:49" ht="11.25" customHeight="1">
      <c r="A13" s="435"/>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15"/>
      <c r="AI13" s="415"/>
      <c r="AJ13" s="415"/>
      <c r="AK13" s="415"/>
      <c r="AL13" s="415"/>
      <c r="AM13" s="415"/>
      <c r="AN13" s="415"/>
      <c r="AO13" s="415"/>
      <c r="AP13" s="415"/>
      <c r="AQ13" s="415"/>
      <c r="AR13" s="415"/>
      <c r="AS13" s="415"/>
      <c r="AT13" s="415"/>
      <c r="AU13" s="415"/>
      <c r="AV13" s="415"/>
      <c r="AW13" s="415"/>
    </row>
    <row r="14" spans="1:49" s="425" customFormat="1" ht="11.25" customHeight="1">
      <c r="A14" s="489"/>
      <c r="B14" s="45" t="s">
        <v>1426</v>
      </c>
      <c r="C14" s="590"/>
      <c r="D14" s="2757" t="s">
        <v>1427</v>
      </c>
      <c r="E14" s="46"/>
      <c r="F14" s="328"/>
      <c r="G14" s="328"/>
      <c r="H14" s="328"/>
      <c r="I14" s="328"/>
      <c r="J14" s="328"/>
      <c r="K14" s="328"/>
      <c r="L14" s="328"/>
      <c r="M14" s="328"/>
      <c r="N14" s="328"/>
      <c r="O14" s="328"/>
      <c r="P14" s="328"/>
      <c r="Q14" s="328"/>
      <c r="R14" s="328"/>
      <c r="S14" s="47"/>
      <c r="T14" s="46"/>
      <c r="U14" s="46"/>
      <c r="V14" s="46"/>
      <c r="W14" s="46"/>
      <c r="X14" s="46"/>
      <c r="Y14" s="46"/>
      <c r="Z14" s="46"/>
      <c r="AA14" s="46"/>
      <c r="AB14" s="607"/>
      <c r="AC14" s="607"/>
      <c r="AD14" s="46"/>
      <c r="AE14" s="46"/>
      <c r="AF14" s="46"/>
      <c r="AG14" s="46"/>
      <c r="AH14" s="46"/>
      <c r="AI14" s="46"/>
      <c r="AJ14" s="46"/>
      <c r="AK14" s="46"/>
      <c r="AL14" s="46"/>
      <c r="AM14" s="46"/>
      <c r="AN14" s="46"/>
      <c r="AO14" s="46"/>
      <c r="AP14" s="46"/>
      <c r="AQ14" s="46"/>
      <c r="AR14" s="46"/>
      <c r="AS14" s="46"/>
      <c r="AT14" s="46"/>
      <c r="AU14" s="46"/>
      <c r="AV14" s="46"/>
      <c r="AW14" s="46"/>
    </row>
    <row r="15" spans="1:49" s="425" customFormat="1" ht="11.25" customHeight="1">
      <c r="A15" s="591"/>
      <c r="B15" s="104"/>
      <c r="C15" s="46"/>
      <c r="D15" s="592" t="s">
        <v>1428</v>
      </c>
      <c r="E15" s="46"/>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46"/>
      <c r="AE15" s="46"/>
      <c r="AF15" s="46"/>
      <c r="AG15" s="46"/>
      <c r="AH15" s="46"/>
      <c r="AI15" s="46"/>
      <c r="AJ15" s="46"/>
      <c r="AK15" s="46"/>
      <c r="AL15" s="46"/>
      <c r="AM15" s="46"/>
      <c r="AN15" s="46"/>
      <c r="AO15" s="46"/>
      <c r="AP15" s="46"/>
      <c r="AQ15" s="46"/>
      <c r="AR15" s="46"/>
      <c r="AS15" s="46"/>
      <c r="AT15" s="46"/>
      <c r="AU15" s="46"/>
      <c r="AV15" s="46"/>
      <c r="AW15" s="46"/>
    </row>
    <row r="16" spans="1:49" s="425" customFormat="1" ht="6.75" customHeight="1">
      <c r="A16" s="591"/>
      <c r="B16" s="104"/>
      <c r="C16" s="46"/>
      <c r="D16" s="592"/>
      <c r="E16" s="46"/>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607"/>
      <c r="AF16" s="328"/>
      <c r="AG16" s="46"/>
      <c r="AH16" s="46"/>
      <c r="AI16" s="46"/>
      <c r="AJ16" s="46"/>
      <c r="AK16" s="46"/>
      <c r="AL16" s="46"/>
      <c r="AM16" s="46"/>
      <c r="AN16" s="46"/>
      <c r="AO16" s="46"/>
      <c r="AP16" s="46"/>
      <c r="AQ16" s="46"/>
      <c r="AR16" s="46"/>
      <c r="AS16" s="46"/>
      <c r="AT16" s="46"/>
      <c r="AU16" s="46"/>
      <c r="AV16" s="46"/>
      <c r="AW16" s="46"/>
    </row>
    <row r="17" spans="1:49" s="425" customFormat="1" ht="12.75" customHeight="1">
      <c r="A17" s="591"/>
      <c r="B17" s="104"/>
      <c r="C17" s="46"/>
      <c r="D17" s="592"/>
      <c r="E17" s="4704">
        <v>310001</v>
      </c>
      <c r="F17" s="4704"/>
      <c r="G17" s="104"/>
      <c r="H17" s="104"/>
      <c r="I17" s="328"/>
      <c r="J17" s="328"/>
      <c r="K17" s="609"/>
      <c r="L17" s="2793" t="s">
        <v>2564</v>
      </c>
      <c r="M17" s="516"/>
      <c r="N17" s="610"/>
      <c r="O17" s="610"/>
      <c r="P17" s="610"/>
      <c r="Q17" s="610"/>
      <c r="R17" s="610"/>
      <c r="S17" s="610"/>
      <c r="T17" s="610"/>
      <c r="U17" s="610"/>
      <c r="V17" s="610"/>
      <c r="W17" s="610"/>
      <c r="X17" s="517"/>
      <c r="Y17" s="517"/>
      <c r="Z17" s="517"/>
      <c r="AA17" s="517"/>
      <c r="AB17" s="517"/>
      <c r="AC17" s="628"/>
      <c r="AD17" s="628"/>
      <c r="AE17" s="629"/>
      <c r="AF17" s="328"/>
      <c r="AG17" s="46"/>
      <c r="AH17" s="46"/>
      <c r="AI17" s="46"/>
      <c r="AJ17" s="46"/>
      <c r="AK17" s="46"/>
      <c r="AL17" s="46"/>
      <c r="AM17" s="46"/>
      <c r="AN17" s="46"/>
      <c r="AO17" s="46"/>
      <c r="AP17" s="46"/>
      <c r="AQ17" s="46"/>
      <c r="AR17" s="46"/>
      <c r="AS17" s="46"/>
      <c r="AT17" s="46"/>
      <c r="AU17" s="46"/>
      <c r="AV17" s="46"/>
      <c r="AW17" s="46"/>
    </row>
    <row r="18" spans="1:49" s="425" customFormat="1" ht="11.25" customHeight="1">
      <c r="A18" s="591"/>
      <c r="B18" s="104"/>
      <c r="C18" s="46"/>
      <c r="D18" s="592"/>
      <c r="E18" s="4757">
        <v>1</v>
      </c>
      <c r="F18" s="3055"/>
      <c r="G18" s="3136" t="s">
        <v>1429</v>
      </c>
      <c r="H18" s="3124"/>
      <c r="I18" s="3124"/>
      <c r="J18" s="328"/>
      <c r="K18" s="611"/>
      <c r="L18" s="612" t="s">
        <v>1430</v>
      </c>
      <c r="M18" s="612"/>
      <c r="N18" s="612"/>
      <c r="O18" s="612"/>
      <c r="P18" s="612"/>
      <c r="Q18" s="612"/>
      <c r="R18" s="612"/>
      <c r="S18" s="612"/>
      <c r="T18" s="612"/>
      <c r="U18" s="612"/>
      <c r="V18" s="612"/>
      <c r="W18" s="612"/>
      <c r="X18" s="612"/>
      <c r="Y18" s="612"/>
      <c r="Z18" s="612"/>
      <c r="AA18" s="630"/>
      <c r="AB18" s="630"/>
      <c r="AC18" s="631"/>
      <c r="AD18" s="631"/>
      <c r="AE18" s="632"/>
      <c r="AF18" s="328"/>
      <c r="AG18" s="46"/>
      <c r="AH18" s="46"/>
      <c r="AI18" s="46"/>
      <c r="AJ18" s="46"/>
      <c r="AK18" s="46"/>
      <c r="AL18" s="46"/>
      <c r="AM18" s="46"/>
      <c r="AN18" s="46"/>
      <c r="AO18" s="46"/>
      <c r="AP18" s="46"/>
      <c r="AQ18" s="46"/>
      <c r="AR18" s="46"/>
      <c r="AS18" s="46"/>
      <c r="AT18" s="46"/>
      <c r="AU18" s="46"/>
      <c r="AV18" s="46"/>
      <c r="AW18" s="46"/>
    </row>
    <row r="19" spans="1:49" s="334" customFormat="1" ht="11.25" customHeight="1">
      <c r="A19" s="341"/>
      <c r="B19" s="376"/>
      <c r="C19" s="335"/>
      <c r="D19" s="335"/>
      <c r="E19" s="4757"/>
      <c r="F19" s="3056"/>
      <c r="G19" s="3136"/>
      <c r="H19" s="3124"/>
      <c r="I19" s="3124"/>
      <c r="J19" s="335"/>
      <c r="K19" s="613"/>
      <c r="L19" s="612" t="s">
        <v>1431</v>
      </c>
      <c r="M19" s="614"/>
      <c r="N19" s="614"/>
      <c r="O19" s="614"/>
      <c r="P19" s="614"/>
      <c r="Q19" s="614"/>
      <c r="R19" s="614"/>
      <c r="S19" s="614"/>
      <c r="T19" s="614"/>
      <c r="U19" s="614"/>
      <c r="V19" s="614"/>
      <c r="W19" s="614"/>
      <c r="X19" s="614"/>
      <c r="Y19" s="614"/>
      <c r="Z19" s="614"/>
      <c r="AA19" s="633"/>
      <c r="AB19" s="633"/>
      <c r="AC19" s="633"/>
      <c r="AD19" s="634"/>
      <c r="AE19" s="635"/>
      <c r="AF19" s="104"/>
      <c r="AG19" s="104"/>
      <c r="AH19" s="335"/>
      <c r="AI19" s="335"/>
      <c r="AJ19" s="335"/>
      <c r="AK19" s="335"/>
      <c r="AL19" s="335"/>
      <c r="AM19" s="335"/>
      <c r="AN19" s="335"/>
      <c r="AO19" s="335"/>
      <c r="AP19" s="335"/>
      <c r="AQ19" s="335"/>
      <c r="AR19" s="335"/>
      <c r="AS19" s="335"/>
      <c r="AT19" s="335"/>
      <c r="AU19" s="335"/>
      <c r="AV19" s="335"/>
      <c r="AW19" s="335"/>
    </row>
    <row r="20" spans="1:49" s="334" customFormat="1" ht="11.25" customHeight="1">
      <c r="A20" s="341"/>
      <c r="B20" s="376"/>
      <c r="C20" s="335"/>
      <c r="D20" s="335"/>
      <c r="E20" s="47"/>
      <c r="F20" s="47"/>
      <c r="G20" s="47"/>
      <c r="H20" s="47"/>
      <c r="I20" s="335"/>
      <c r="J20" s="335"/>
      <c r="K20" s="613"/>
      <c r="L20" s="2794" t="s">
        <v>2565</v>
      </c>
      <c r="M20" s="614"/>
      <c r="N20" s="614"/>
      <c r="O20" s="614"/>
      <c r="P20" s="614"/>
      <c r="Q20" s="614"/>
      <c r="R20" s="614"/>
      <c r="S20" s="614"/>
      <c r="T20" s="614"/>
      <c r="U20" s="614"/>
      <c r="V20" s="614"/>
      <c r="W20" s="614"/>
      <c r="X20" s="614"/>
      <c r="Y20" s="614"/>
      <c r="Z20" s="614"/>
      <c r="AA20" s="633"/>
      <c r="AB20" s="633"/>
      <c r="AC20" s="633"/>
      <c r="AD20" s="634"/>
      <c r="AE20" s="635"/>
      <c r="AF20" s="104"/>
      <c r="AG20" s="104"/>
      <c r="AH20" s="335"/>
      <c r="AI20" s="335"/>
      <c r="AJ20" s="335"/>
      <c r="AK20" s="335"/>
      <c r="AL20" s="335"/>
      <c r="AM20" s="335"/>
      <c r="AN20" s="335"/>
      <c r="AO20" s="335"/>
      <c r="AP20" s="335"/>
      <c r="AQ20" s="335"/>
      <c r="AR20" s="335"/>
      <c r="AS20" s="335"/>
      <c r="AT20" s="335"/>
      <c r="AU20" s="335"/>
      <c r="AV20" s="335"/>
      <c r="AW20" s="335"/>
    </row>
    <row r="21" spans="1:49" s="334" customFormat="1" ht="11.25" customHeight="1">
      <c r="A21" s="341"/>
      <c r="B21" s="376"/>
      <c r="C21" s="335"/>
      <c r="D21" s="335"/>
      <c r="E21" s="47"/>
      <c r="F21" s="47"/>
      <c r="G21" s="47"/>
      <c r="H21" s="47"/>
      <c r="I21" s="335"/>
      <c r="J21" s="335"/>
      <c r="K21" s="613"/>
      <c r="L21" s="614" t="s">
        <v>1432</v>
      </c>
      <c r="M21" s="614"/>
      <c r="N21" s="614"/>
      <c r="O21" s="614"/>
      <c r="P21" s="614"/>
      <c r="Q21" s="614"/>
      <c r="R21" s="614"/>
      <c r="S21" s="614"/>
      <c r="T21" s="614"/>
      <c r="U21" s="614"/>
      <c r="V21" s="614"/>
      <c r="W21" s="614"/>
      <c r="X21" s="614"/>
      <c r="Y21" s="614"/>
      <c r="Z21" s="614"/>
      <c r="AA21" s="633"/>
      <c r="AB21" s="633"/>
      <c r="AC21" s="633"/>
      <c r="AD21" s="634"/>
      <c r="AE21" s="635"/>
      <c r="AF21" s="104"/>
      <c r="AG21" s="104"/>
      <c r="AH21" s="335"/>
      <c r="AI21" s="335"/>
      <c r="AJ21" s="335"/>
      <c r="AK21" s="335"/>
      <c r="AL21" s="335"/>
      <c r="AM21" s="335"/>
      <c r="AN21" s="335"/>
      <c r="AO21" s="335"/>
      <c r="AP21" s="335"/>
      <c r="AQ21" s="335"/>
      <c r="AR21" s="335"/>
      <c r="AS21" s="335"/>
      <c r="AT21" s="335"/>
      <c r="AU21" s="335"/>
      <c r="AV21" s="335"/>
      <c r="AW21" s="335"/>
    </row>
    <row r="22" spans="1:49" s="334" customFormat="1" ht="4.5" customHeight="1">
      <c r="A22" s="436"/>
      <c r="B22" s="376"/>
      <c r="C22" s="335"/>
      <c r="D22" s="538"/>
      <c r="E22" s="408"/>
      <c r="F22" s="408"/>
      <c r="G22" s="408"/>
      <c r="H22" s="408"/>
      <c r="I22" s="408"/>
      <c r="J22" s="408"/>
      <c r="K22" s="615"/>
      <c r="L22" s="616"/>
      <c r="M22" s="616"/>
      <c r="N22" s="616"/>
      <c r="O22" s="616"/>
      <c r="P22" s="616"/>
      <c r="Q22" s="616"/>
      <c r="R22" s="616"/>
      <c r="S22" s="616"/>
      <c r="T22" s="512"/>
      <c r="U22" s="512"/>
      <c r="V22" s="512"/>
      <c r="W22" s="512"/>
      <c r="X22" s="512"/>
      <c r="Y22" s="512"/>
      <c r="Z22" s="512"/>
      <c r="AA22" s="616"/>
      <c r="AB22" s="616"/>
      <c r="AC22" s="616"/>
      <c r="AD22" s="636"/>
      <c r="AE22" s="637"/>
      <c r="AF22" s="104"/>
      <c r="AG22" s="104"/>
      <c r="AH22" s="335"/>
      <c r="AI22" s="335"/>
      <c r="AJ22" s="335"/>
      <c r="AK22" s="335"/>
      <c r="AL22" s="335"/>
      <c r="AM22" s="335"/>
      <c r="AN22" s="335"/>
      <c r="AO22" s="335"/>
      <c r="AP22" s="335"/>
      <c r="AQ22" s="335"/>
      <c r="AR22" s="335"/>
      <c r="AS22" s="335"/>
      <c r="AT22" s="335"/>
      <c r="AU22" s="335"/>
      <c r="AV22" s="335"/>
      <c r="AW22" s="335"/>
    </row>
    <row r="23" spans="1:49" s="334" customFormat="1" ht="11.25" customHeight="1">
      <c r="A23" s="436"/>
      <c r="B23" s="376"/>
      <c r="C23" s="335"/>
      <c r="D23" s="538"/>
      <c r="E23" s="3059">
        <v>2</v>
      </c>
      <c r="F23" s="3055"/>
      <c r="G23" s="3136" t="s">
        <v>1433</v>
      </c>
      <c r="H23" s="3124"/>
      <c r="I23" s="3124"/>
      <c r="J23" s="408"/>
      <c r="K23" s="335"/>
      <c r="L23" s="335"/>
      <c r="M23" s="408"/>
      <c r="N23" s="408"/>
      <c r="O23" s="408"/>
      <c r="P23" s="408"/>
      <c r="Q23" s="408"/>
      <c r="R23" s="408"/>
      <c r="S23" s="408"/>
      <c r="T23" s="408"/>
      <c r="U23" s="522"/>
      <c r="V23" s="408"/>
      <c r="W23" s="408"/>
      <c r="X23" s="408"/>
      <c r="Y23" s="408"/>
      <c r="Z23" s="408"/>
      <c r="AA23" s="408"/>
      <c r="AB23" s="408"/>
      <c r="AC23" s="408"/>
      <c r="AD23" s="418"/>
      <c r="AE23" s="419"/>
      <c r="AF23" s="417"/>
      <c r="AG23" s="417"/>
      <c r="AH23" s="335"/>
      <c r="AI23" s="335"/>
      <c r="AJ23" s="335"/>
      <c r="AK23" s="335"/>
      <c r="AL23" s="335"/>
      <c r="AM23" s="335"/>
      <c r="AN23" s="335"/>
      <c r="AO23" s="335"/>
      <c r="AP23" s="335"/>
      <c r="AQ23" s="335"/>
      <c r="AR23" s="335"/>
      <c r="AS23" s="335"/>
      <c r="AT23" s="335"/>
      <c r="AU23" s="335"/>
      <c r="AV23" s="335"/>
      <c r="AW23" s="335"/>
    </row>
    <row r="24" spans="1:49" s="334" customFormat="1" ht="11.25" customHeight="1">
      <c r="A24" s="436"/>
      <c r="B24" s="376"/>
      <c r="C24" s="335"/>
      <c r="D24" s="538"/>
      <c r="E24" s="3059"/>
      <c r="F24" s="3056"/>
      <c r="G24" s="3136"/>
      <c r="H24" s="3124"/>
      <c r="I24" s="3124"/>
      <c r="J24" s="408"/>
      <c r="K24" s="507"/>
      <c r="L24" s="508" t="s">
        <v>1434</v>
      </c>
      <c r="M24" s="509"/>
      <c r="N24" s="509"/>
      <c r="O24" s="509"/>
      <c r="P24" s="509"/>
      <c r="Q24" s="509"/>
      <c r="R24" s="509"/>
      <c r="S24" s="509"/>
      <c r="T24" s="625"/>
      <c r="U24" s="522"/>
      <c r="V24" s="408"/>
      <c r="W24" s="408"/>
      <c r="X24" s="408"/>
      <c r="Y24" s="408"/>
      <c r="Z24" s="408"/>
      <c r="AA24" s="408"/>
      <c r="AB24" s="408"/>
      <c r="AC24" s="408"/>
      <c r="AD24" s="418"/>
      <c r="AE24" s="419"/>
      <c r="AF24" s="413"/>
      <c r="AG24" s="417"/>
      <c r="AH24" s="335"/>
      <c r="AI24" s="335"/>
      <c r="AJ24" s="335"/>
      <c r="AK24" s="335"/>
      <c r="AL24" s="335"/>
      <c r="AM24" s="335"/>
      <c r="AN24" s="335"/>
      <c r="AO24" s="335"/>
      <c r="AP24" s="335"/>
      <c r="AQ24" s="335"/>
      <c r="AR24" s="335"/>
      <c r="AS24" s="335"/>
      <c r="AT24" s="335"/>
      <c r="AU24" s="335"/>
      <c r="AV24" s="335"/>
      <c r="AW24" s="335"/>
    </row>
    <row r="25" spans="1:49" s="334" customFormat="1" ht="11.25" customHeight="1">
      <c r="A25" s="436"/>
      <c r="B25" s="376"/>
      <c r="C25" s="335"/>
      <c r="D25" s="538"/>
      <c r="E25" s="538"/>
      <c r="F25" s="418"/>
      <c r="G25" s="418"/>
      <c r="H25" s="417"/>
      <c r="I25" s="417"/>
      <c r="J25" s="408"/>
      <c r="K25" s="617"/>
      <c r="L25" s="2795" t="s">
        <v>2566</v>
      </c>
      <c r="M25" s="512"/>
      <c r="N25" s="513"/>
      <c r="O25" s="513"/>
      <c r="P25" s="513"/>
      <c r="Q25" s="513"/>
      <c r="R25" s="513"/>
      <c r="S25" s="616"/>
      <c r="T25" s="626"/>
      <c r="U25" s="522"/>
      <c r="V25" s="408"/>
      <c r="W25" s="408"/>
      <c r="X25" s="408"/>
      <c r="Y25" s="408"/>
      <c r="Z25" s="408"/>
      <c r="AA25" s="408"/>
      <c r="AB25" s="408"/>
      <c r="AC25" s="408"/>
      <c r="AD25" s="418"/>
      <c r="AE25" s="419"/>
      <c r="AF25" s="413"/>
      <c r="AG25" s="417"/>
      <c r="AH25" s="335"/>
      <c r="AI25" s="335"/>
      <c r="AJ25" s="335"/>
      <c r="AK25" s="335"/>
      <c r="AL25" s="335"/>
      <c r="AM25" s="335"/>
      <c r="AN25" s="335"/>
      <c r="AO25" s="335"/>
      <c r="AP25" s="335"/>
      <c r="AQ25" s="335"/>
      <c r="AR25" s="335"/>
      <c r="AS25" s="335"/>
      <c r="AT25" s="335"/>
      <c r="AU25" s="335"/>
      <c r="AV25" s="335"/>
      <c r="AW25" s="335"/>
    </row>
    <row r="26" spans="1:49" s="334" customFormat="1" ht="10.5" customHeight="1">
      <c r="A26" s="486"/>
      <c r="B26" s="566"/>
      <c r="C26" s="494"/>
      <c r="D26" s="594"/>
      <c r="E26" s="594"/>
      <c r="F26" s="515"/>
      <c r="G26" s="515"/>
      <c r="H26" s="498"/>
      <c r="I26" s="498"/>
      <c r="J26" s="493"/>
      <c r="K26" s="493"/>
      <c r="L26" s="493"/>
      <c r="M26" s="494"/>
      <c r="N26" s="493"/>
      <c r="O26" s="493"/>
      <c r="P26" s="493"/>
      <c r="Q26" s="493"/>
      <c r="R26" s="493"/>
      <c r="S26" s="493"/>
      <c r="T26" s="493"/>
      <c r="U26" s="520"/>
      <c r="V26" s="493"/>
      <c r="W26" s="493"/>
      <c r="X26" s="493"/>
      <c r="Y26" s="493"/>
      <c r="Z26" s="493"/>
      <c r="AA26" s="493"/>
      <c r="AB26" s="493"/>
      <c r="AC26" s="493"/>
      <c r="AD26" s="515"/>
      <c r="AE26" s="638"/>
      <c r="AF26" s="495"/>
      <c r="AG26" s="498"/>
      <c r="AH26" s="494"/>
      <c r="AI26" s="335"/>
      <c r="AJ26" s="335"/>
      <c r="AK26" s="335"/>
      <c r="AL26" s="335"/>
      <c r="AM26" s="335"/>
      <c r="AN26" s="335"/>
      <c r="AO26" s="335"/>
      <c r="AP26" s="335"/>
      <c r="AQ26" s="335"/>
      <c r="AR26" s="335"/>
      <c r="AS26" s="335"/>
      <c r="AT26" s="335"/>
      <c r="AU26" s="335"/>
      <c r="AV26" s="335"/>
      <c r="AW26" s="335"/>
    </row>
    <row r="27" spans="1:49" s="334" customFormat="1" ht="5.25" customHeight="1">
      <c r="A27" s="376"/>
      <c r="B27" s="376"/>
      <c r="C27" s="335"/>
      <c r="D27" s="538"/>
      <c r="E27" s="538"/>
      <c r="F27" s="418"/>
      <c r="G27" s="418"/>
      <c r="H27" s="417"/>
      <c r="I27" s="417"/>
      <c r="J27" s="408"/>
      <c r="K27" s="408"/>
      <c r="L27" s="408"/>
      <c r="M27" s="408"/>
      <c r="N27" s="408"/>
      <c r="O27" s="408"/>
      <c r="P27" s="408"/>
      <c r="Q27" s="408"/>
      <c r="R27" s="408"/>
      <c r="S27" s="408"/>
      <c r="T27" s="408"/>
      <c r="U27" s="522"/>
      <c r="V27" s="408"/>
      <c r="W27" s="408"/>
      <c r="X27" s="408"/>
      <c r="Y27" s="408"/>
      <c r="Z27" s="408"/>
      <c r="AA27" s="408"/>
      <c r="AB27" s="408"/>
      <c r="AC27" s="408"/>
      <c r="AD27" s="418"/>
      <c r="AE27" s="419"/>
      <c r="AF27" s="413"/>
      <c r="AG27" s="417"/>
      <c r="AH27" s="335"/>
      <c r="AI27" s="335"/>
      <c r="AJ27" s="335"/>
      <c r="AK27" s="335"/>
      <c r="AL27" s="335"/>
      <c r="AM27" s="335"/>
      <c r="AN27" s="335"/>
      <c r="AO27" s="335"/>
      <c r="AP27" s="335"/>
      <c r="AQ27" s="335"/>
      <c r="AR27" s="335"/>
      <c r="AS27" s="335"/>
      <c r="AT27" s="335"/>
      <c r="AU27" s="335"/>
      <c r="AV27" s="335"/>
      <c r="AW27" s="335"/>
    </row>
    <row r="28" spans="1:49" s="334" customFormat="1" ht="11.25">
      <c r="A28" s="376"/>
      <c r="B28" s="376"/>
      <c r="C28" s="335"/>
      <c r="D28" s="538"/>
      <c r="E28" s="538"/>
      <c r="F28" s="418"/>
      <c r="G28" s="418"/>
      <c r="H28" s="417"/>
      <c r="I28" s="417"/>
      <c r="J28" s="408"/>
      <c r="K28" s="408"/>
      <c r="L28" s="408"/>
      <c r="M28" s="408"/>
      <c r="N28" s="408"/>
      <c r="O28" s="408"/>
      <c r="P28" s="408"/>
      <c r="Q28" s="408"/>
      <c r="R28" s="408"/>
      <c r="S28" s="408"/>
      <c r="T28" s="408"/>
      <c r="U28" s="522"/>
      <c r="V28" s="408"/>
      <c r="W28" s="408"/>
      <c r="X28" s="408"/>
      <c r="Y28" s="408"/>
      <c r="Z28" s="408"/>
      <c r="AA28" s="408"/>
      <c r="AB28" s="408"/>
      <c r="AC28" s="408"/>
      <c r="AD28" s="418"/>
      <c r="AE28" s="4705">
        <v>310080</v>
      </c>
      <c r="AF28" s="4705"/>
      <c r="AG28" s="417"/>
      <c r="AH28" s="335"/>
      <c r="AI28" s="335"/>
      <c r="AJ28" s="335"/>
      <c r="AK28" s="335"/>
      <c r="AL28" s="335"/>
      <c r="AM28" s="335"/>
      <c r="AN28" s="335"/>
      <c r="AO28" s="335"/>
      <c r="AP28" s="335"/>
      <c r="AQ28" s="335"/>
      <c r="AR28" s="335"/>
      <c r="AS28" s="335"/>
      <c r="AT28" s="335"/>
      <c r="AU28" s="335"/>
      <c r="AV28" s="335"/>
      <c r="AW28" s="335"/>
    </row>
    <row r="29" spans="1:49" s="478" customFormat="1" ht="11.25" customHeight="1">
      <c r="A29" s="341"/>
      <c r="B29" s="561" t="s">
        <v>1435</v>
      </c>
      <c r="C29" s="595"/>
      <c r="D29" s="2758" t="s">
        <v>2462</v>
      </c>
      <c r="E29" s="596"/>
      <c r="F29" s="596"/>
      <c r="G29" s="596"/>
      <c r="H29" s="596"/>
      <c r="I29" s="596"/>
      <c r="J29" s="596"/>
      <c r="K29" s="596"/>
      <c r="L29" s="596"/>
      <c r="M29" s="596"/>
      <c r="N29" s="596"/>
      <c r="O29" s="596"/>
      <c r="P29" s="596"/>
      <c r="Q29" s="596"/>
      <c r="R29" s="596"/>
      <c r="S29" s="596"/>
      <c r="T29" s="596"/>
      <c r="U29" s="596"/>
      <c r="V29" s="596"/>
      <c r="W29" s="349"/>
      <c r="X29" s="349"/>
      <c r="Y29" s="349"/>
      <c r="Z29" s="349"/>
      <c r="AA29" s="349"/>
      <c r="AB29" s="349"/>
      <c r="AC29" s="3046"/>
      <c r="AD29" s="3047"/>
      <c r="AE29" s="3047"/>
      <c r="AF29" s="3048"/>
      <c r="AG29" s="607"/>
      <c r="AH29" s="335"/>
      <c r="AI29" s="335"/>
      <c r="AJ29" s="289"/>
      <c r="AK29" s="289"/>
      <c r="AL29" s="289"/>
      <c r="AM29" s="289"/>
      <c r="AN29" s="289"/>
      <c r="AO29" s="289"/>
      <c r="AP29" s="289"/>
      <c r="AQ29" s="289"/>
      <c r="AR29" s="289"/>
      <c r="AS29" s="289"/>
      <c r="AT29" s="289"/>
      <c r="AU29" s="289"/>
      <c r="AV29" s="289"/>
      <c r="AW29" s="289"/>
    </row>
    <row r="30" spans="1:49" s="478" customFormat="1" ht="11.25" customHeight="1">
      <c r="A30" s="341"/>
      <c r="B30" s="376"/>
      <c r="C30" s="104"/>
      <c r="D30" s="597" t="s">
        <v>2463</v>
      </c>
      <c r="E30" s="598"/>
      <c r="F30" s="598"/>
      <c r="G30" s="598"/>
      <c r="H30" s="599"/>
      <c r="I30" s="618"/>
      <c r="J30" s="619"/>
      <c r="K30" s="412"/>
      <c r="L30" s="412"/>
      <c r="M30" s="620"/>
      <c r="N30" s="620"/>
      <c r="O30" s="621"/>
      <c r="P30" s="620"/>
      <c r="Q30" s="620"/>
      <c r="R30" s="620"/>
      <c r="S30" s="620"/>
      <c r="T30" s="620"/>
      <c r="U30" s="620"/>
      <c r="V30" s="620"/>
      <c r="W30" s="335"/>
      <c r="X30" s="290"/>
      <c r="Y30" s="290"/>
      <c r="Z30" s="290"/>
      <c r="AA30" s="290"/>
      <c r="AB30" s="335"/>
      <c r="AC30" s="3049"/>
      <c r="AD30" s="3050"/>
      <c r="AE30" s="3050"/>
      <c r="AF30" s="3051"/>
      <c r="AG30" s="46"/>
      <c r="AH30" s="335"/>
      <c r="AI30" s="335"/>
      <c r="AJ30" s="289"/>
      <c r="AK30" s="289"/>
      <c r="AL30" s="289"/>
      <c r="AM30" s="289"/>
      <c r="AN30" s="289"/>
      <c r="AO30" s="289"/>
      <c r="AP30" s="289"/>
      <c r="AQ30" s="289"/>
      <c r="AR30" s="289"/>
      <c r="AS30" s="289"/>
      <c r="AT30" s="289"/>
      <c r="AU30" s="289"/>
      <c r="AV30" s="289"/>
      <c r="AW30" s="289"/>
    </row>
    <row r="31" spans="1:49" s="478" customFormat="1" ht="11.25" customHeight="1">
      <c r="A31" s="341"/>
      <c r="B31" s="376"/>
      <c r="C31" s="104"/>
      <c r="D31" s="597"/>
      <c r="E31" s="598"/>
      <c r="F31" s="598"/>
      <c r="G31" s="598"/>
      <c r="H31" s="599"/>
      <c r="I31" s="618"/>
      <c r="J31" s="619"/>
      <c r="K31" s="412"/>
      <c r="L31" s="412"/>
      <c r="M31" s="620"/>
      <c r="N31" s="620"/>
      <c r="O31" s="621"/>
      <c r="P31" s="620"/>
      <c r="Q31" s="620"/>
      <c r="R31" s="620"/>
      <c r="S31" s="620"/>
      <c r="T31" s="620"/>
      <c r="U31" s="620"/>
      <c r="V31" s="620"/>
      <c r="W31" s="335"/>
      <c r="X31" s="290"/>
      <c r="Y31" s="290"/>
      <c r="Z31" s="290"/>
      <c r="AA31" s="290"/>
      <c r="AB31" s="335"/>
      <c r="AC31" s="413"/>
      <c r="AD31" s="413"/>
      <c r="AE31" s="413"/>
      <c r="AF31" s="413"/>
      <c r="AG31" s="46"/>
      <c r="AH31" s="335"/>
      <c r="AI31" s="335"/>
      <c r="AJ31" s="289"/>
      <c r="AK31" s="289"/>
      <c r="AL31" s="289"/>
      <c r="AM31" s="289"/>
      <c r="AN31" s="289"/>
      <c r="AO31" s="289"/>
      <c r="AP31" s="289"/>
      <c r="AQ31" s="289"/>
      <c r="AR31" s="289"/>
      <c r="AS31" s="289"/>
      <c r="AT31" s="289"/>
      <c r="AU31" s="289"/>
      <c r="AV31" s="289"/>
      <c r="AW31" s="289"/>
    </row>
    <row r="32" spans="1:49" s="478" customFormat="1" ht="11.25" customHeight="1">
      <c r="A32" s="341"/>
      <c r="B32" s="376"/>
      <c r="C32" s="104"/>
      <c r="D32" s="600" t="s">
        <v>1436</v>
      </c>
      <c r="E32" s="598"/>
      <c r="F32" s="598"/>
      <c r="G32" s="598"/>
      <c r="H32" s="599"/>
      <c r="I32" s="618"/>
      <c r="J32" s="619"/>
      <c r="K32" s="412"/>
      <c r="L32" s="412"/>
      <c r="M32" s="620"/>
      <c r="N32" s="620"/>
      <c r="O32" s="621"/>
      <c r="P32" s="620"/>
      <c r="Q32" s="620"/>
      <c r="R32" s="620"/>
      <c r="S32" s="620"/>
      <c r="T32" s="620"/>
      <c r="U32" s="620"/>
      <c r="V32" s="620"/>
      <c r="W32" s="335"/>
      <c r="X32" s="290"/>
      <c r="Y32" s="290"/>
      <c r="Z32" s="290"/>
      <c r="AA32" s="290"/>
      <c r="AB32" s="335"/>
      <c r="AC32" s="413"/>
      <c r="AD32" s="413"/>
      <c r="AE32" s="413"/>
      <c r="AF32" s="413"/>
      <c r="AG32" s="46"/>
      <c r="AH32" s="335"/>
      <c r="AI32" s="335"/>
      <c r="AJ32" s="289"/>
      <c r="AK32" s="289"/>
      <c r="AL32" s="289"/>
      <c r="AM32" s="289"/>
      <c r="AN32" s="289"/>
      <c r="AO32" s="289"/>
      <c r="AP32" s="289"/>
      <c r="AQ32" s="289"/>
      <c r="AR32" s="289"/>
      <c r="AS32" s="289"/>
      <c r="AT32" s="289"/>
      <c r="AU32" s="289"/>
      <c r="AV32" s="289"/>
      <c r="AW32" s="289"/>
    </row>
    <row r="33" spans="1:49" s="478" customFormat="1" ht="11.25">
      <c r="A33" s="341"/>
      <c r="B33" s="376"/>
      <c r="C33" s="104"/>
      <c r="D33" s="2762" t="s">
        <v>2468</v>
      </c>
      <c r="E33" s="376"/>
      <c r="F33" s="601"/>
      <c r="G33" s="601"/>
      <c r="H33" s="601"/>
      <c r="I33" s="601"/>
      <c r="J33" s="601"/>
      <c r="K33" s="601"/>
      <c r="L33" s="601"/>
      <c r="M33" s="601"/>
      <c r="N33" s="601"/>
      <c r="O33" s="601"/>
      <c r="P33" s="601"/>
      <c r="Q33" s="601"/>
      <c r="R33" s="335"/>
      <c r="S33" s="335"/>
      <c r="T33" s="335"/>
      <c r="U33" s="335"/>
      <c r="V33" s="335"/>
      <c r="W33" s="335"/>
      <c r="X33" s="290"/>
      <c r="Y33" s="290"/>
      <c r="Z33" s="290"/>
      <c r="AA33" s="290"/>
      <c r="AB33" s="335"/>
      <c r="AC33" s="349"/>
      <c r="AD33" s="349"/>
      <c r="AE33" s="349"/>
      <c r="AF33" s="601"/>
      <c r="AG33" s="46"/>
      <c r="AH33" s="335"/>
      <c r="AI33" s="335"/>
      <c r="AJ33" s="289"/>
      <c r="AK33" s="289"/>
      <c r="AL33" s="289"/>
      <c r="AM33" s="289"/>
      <c r="AN33" s="289"/>
      <c r="AO33" s="289"/>
      <c r="AP33" s="289"/>
      <c r="AQ33" s="289"/>
      <c r="AR33" s="289"/>
      <c r="AS33" s="289"/>
      <c r="AT33" s="289"/>
      <c r="AU33" s="289"/>
      <c r="AV33" s="289"/>
      <c r="AW33" s="289"/>
    </row>
    <row r="34" spans="1:49" s="478" customFormat="1" ht="13.5" customHeight="1">
      <c r="A34" s="341"/>
      <c r="B34" s="376"/>
      <c r="C34" s="104"/>
      <c r="D34" s="340"/>
      <c r="E34" s="334"/>
      <c r="F34" s="334"/>
      <c r="G34" s="334"/>
      <c r="H34" s="334"/>
      <c r="I34" s="601"/>
      <c r="J34" s="601"/>
      <c r="K34" s="601"/>
      <c r="L34" s="601"/>
      <c r="M34" s="601"/>
      <c r="N34" s="601"/>
      <c r="O34" s="601"/>
      <c r="P34" s="601"/>
      <c r="Q34" s="601"/>
      <c r="R34" s="335"/>
      <c r="S34" s="335"/>
      <c r="T34" s="335"/>
      <c r="U34" s="335"/>
      <c r="V34" s="335"/>
      <c r="W34" s="335"/>
      <c r="X34" s="290"/>
      <c r="Y34" s="290"/>
      <c r="Z34" s="290"/>
      <c r="AA34" s="290"/>
      <c r="AB34" s="335"/>
      <c r="AC34" s="104"/>
      <c r="AD34" s="104"/>
      <c r="AE34" s="104"/>
      <c r="AF34" s="46"/>
      <c r="AG34" s="46"/>
      <c r="AH34" s="335"/>
      <c r="AI34" s="335"/>
      <c r="AJ34" s="289"/>
      <c r="AK34" s="289"/>
      <c r="AL34" s="289"/>
      <c r="AM34" s="289"/>
      <c r="AN34" s="289"/>
      <c r="AO34" s="289"/>
      <c r="AP34" s="289"/>
      <c r="AQ34" s="289"/>
      <c r="AR34" s="289"/>
      <c r="AS34" s="289"/>
      <c r="AT34" s="289"/>
      <c r="AU34" s="289"/>
      <c r="AV34" s="289"/>
      <c r="AW34" s="289"/>
    </row>
    <row r="35" spans="1:49" s="478" customFormat="1" ht="11.25" customHeight="1">
      <c r="A35" s="341"/>
      <c r="B35" s="376"/>
      <c r="C35" s="104"/>
      <c r="D35" s="2759" t="s">
        <v>2464</v>
      </c>
      <c r="E35" s="600"/>
      <c r="F35" s="600"/>
      <c r="G35" s="600"/>
      <c r="H35" s="600"/>
      <c r="I35" s="600"/>
      <c r="J35" s="600"/>
      <c r="K35" s="600"/>
      <c r="L35" s="600"/>
      <c r="M35" s="600"/>
      <c r="N35" s="600"/>
      <c r="O35" s="600"/>
      <c r="P35" s="600"/>
      <c r="Q35" s="600"/>
      <c r="R35" s="600"/>
      <c r="S35" s="600"/>
      <c r="T35" s="600"/>
      <c r="U35" s="600"/>
      <c r="V35" s="600"/>
      <c r="W35" s="600"/>
      <c r="X35" s="600"/>
      <c r="Y35" s="600"/>
      <c r="Z35" s="290"/>
      <c r="AA35" s="290"/>
      <c r="AB35" s="335"/>
      <c r="AC35" s="104"/>
      <c r="AD35" s="104"/>
      <c r="AE35" s="3130">
        <v>310002</v>
      </c>
      <c r="AF35" s="3130"/>
      <c r="AG35" s="46"/>
      <c r="AH35" s="335"/>
      <c r="AI35" s="335"/>
      <c r="AJ35" s="289"/>
      <c r="AK35" s="289"/>
      <c r="AL35" s="289"/>
      <c r="AM35" s="289"/>
      <c r="AN35" s="289"/>
      <c r="AO35" s="289"/>
      <c r="AP35" s="289"/>
      <c r="AQ35" s="289"/>
      <c r="AR35" s="289"/>
      <c r="AS35" s="289"/>
      <c r="AT35" s="289"/>
      <c r="AU35" s="289"/>
      <c r="AV35" s="289"/>
      <c r="AW35" s="289"/>
    </row>
    <row r="36" spans="1:49" s="334" customFormat="1" ht="11.25" customHeight="1">
      <c r="A36" s="341"/>
      <c r="B36" s="376"/>
      <c r="C36" s="104"/>
      <c r="D36" s="662" t="s">
        <v>2675</v>
      </c>
      <c r="E36" s="600"/>
      <c r="F36" s="600"/>
      <c r="G36" s="600"/>
      <c r="H36" s="600"/>
      <c r="I36" s="600"/>
      <c r="J36" s="600"/>
      <c r="K36" s="600"/>
      <c r="L36" s="600"/>
      <c r="M36" s="600"/>
      <c r="N36" s="600"/>
      <c r="O36" s="600"/>
      <c r="P36" s="600"/>
      <c r="Q36" s="600"/>
      <c r="R36" s="600"/>
      <c r="S36" s="600"/>
      <c r="T36" s="600"/>
      <c r="U36" s="600"/>
      <c r="V36" s="600"/>
      <c r="W36" s="600"/>
      <c r="X36" s="600"/>
      <c r="Y36" s="600"/>
      <c r="Z36" s="290"/>
      <c r="AA36" s="290"/>
      <c r="AB36" s="335"/>
      <c r="AC36" s="335"/>
      <c r="AD36" s="4751"/>
      <c r="AE36" s="4752"/>
      <c r="AF36" s="4753"/>
      <c r="AG36" s="3033" t="s">
        <v>262</v>
      </c>
      <c r="AH36" s="335"/>
      <c r="AI36" s="335"/>
      <c r="AJ36" s="335"/>
      <c r="AK36" s="335"/>
      <c r="AL36" s="335"/>
      <c r="AM36" s="335"/>
      <c r="AN36" s="335"/>
      <c r="AO36" s="335"/>
      <c r="AP36" s="335"/>
      <c r="AQ36" s="335"/>
      <c r="AR36" s="335"/>
      <c r="AS36" s="335"/>
      <c r="AT36" s="335"/>
      <c r="AU36" s="335"/>
      <c r="AV36" s="335"/>
      <c r="AW36" s="335"/>
    </row>
    <row r="37" spans="1:49" s="431" customFormat="1" ht="11.25" customHeight="1">
      <c r="A37" s="434"/>
      <c r="B37" s="376"/>
      <c r="C37" s="375"/>
      <c r="D37" s="597"/>
      <c r="E37" s="2760"/>
      <c r="F37" s="2760"/>
      <c r="G37" s="2760"/>
      <c r="H37" s="2760"/>
      <c r="I37" s="2760"/>
      <c r="J37" s="2760"/>
      <c r="K37" s="2760"/>
      <c r="L37" s="2760"/>
      <c r="M37" s="2760"/>
      <c r="N37" s="2760"/>
      <c r="O37" s="2760"/>
      <c r="P37" s="2760"/>
      <c r="Q37" s="2760"/>
      <c r="R37" s="2760"/>
      <c r="S37" s="2760"/>
      <c r="T37" s="2760"/>
      <c r="U37" s="2760"/>
      <c r="V37" s="2760"/>
      <c r="W37" s="2760"/>
      <c r="X37" s="2760"/>
      <c r="Y37" s="2760"/>
      <c r="Z37" s="290"/>
      <c r="AA37" s="290"/>
      <c r="AB37" s="415"/>
      <c r="AC37" s="415"/>
      <c r="AD37" s="4754"/>
      <c r="AE37" s="4755"/>
      <c r="AF37" s="4756"/>
      <c r="AG37" s="3033"/>
      <c r="AH37" s="415"/>
      <c r="AI37" s="415"/>
      <c r="AJ37" s="475"/>
      <c r="AK37" s="475"/>
      <c r="AL37" s="475"/>
      <c r="AM37" s="475"/>
      <c r="AN37" s="475"/>
      <c r="AO37" s="475"/>
      <c r="AP37" s="475"/>
      <c r="AQ37" s="475"/>
      <c r="AR37" s="475"/>
      <c r="AS37" s="475"/>
      <c r="AT37" s="475"/>
      <c r="AU37" s="475"/>
      <c r="AV37" s="475"/>
      <c r="AW37" s="475"/>
    </row>
    <row r="38" spans="1:49" s="431" customFormat="1" ht="11.25" customHeight="1">
      <c r="A38" s="415"/>
      <c r="B38" s="376"/>
      <c r="C38" s="375"/>
      <c r="D38" s="2760"/>
      <c r="E38" s="2760"/>
      <c r="F38" s="2760"/>
      <c r="G38" s="2760"/>
      <c r="H38" s="2760"/>
      <c r="I38" s="2760"/>
      <c r="J38" s="2760"/>
      <c r="K38" s="2760"/>
      <c r="L38" s="2760"/>
      <c r="M38" s="2760"/>
      <c r="N38" s="2760"/>
      <c r="O38" s="2760"/>
      <c r="P38" s="2760"/>
      <c r="Q38" s="2760"/>
      <c r="R38" s="2760"/>
      <c r="S38" s="2760"/>
      <c r="T38" s="2760"/>
      <c r="U38" s="2760"/>
      <c r="V38" s="2760"/>
      <c r="W38" s="2760"/>
      <c r="X38" s="2760"/>
      <c r="Y38" s="2760"/>
      <c r="Z38" s="290"/>
      <c r="AA38" s="290"/>
      <c r="AB38" s="415"/>
      <c r="AC38" s="415"/>
      <c r="AD38" s="379"/>
      <c r="AE38" s="379"/>
      <c r="AF38" s="379"/>
      <c r="AG38" s="268"/>
      <c r="AH38" s="415"/>
      <c r="AI38" s="415"/>
      <c r="AJ38" s="475"/>
      <c r="AK38" s="475"/>
      <c r="AL38" s="475"/>
      <c r="AM38" s="475"/>
      <c r="AN38" s="475"/>
      <c r="AO38" s="475"/>
      <c r="AP38" s="475"/>
      <c r="AQ38" s="475"/>
      <c r="AR38" s="475"/>
      <c r="AS38" s="475"/>
      <c r="AT38" s="475"/>
      <c r="AU38" s="475"/>
      <c r="AV38" s="475"/>
      <c r="AW38" s="475"/>
    </row>
    <row r="39" spans="1:49" s="431" customFormat="1" ht="10.5" customHeight="1">
      <c r="A39" s="469"/>
      <c r="B39" s="566"/>
      <c r="C39" s="393"/>
      <c r="D39" s="534"/>
      <c r="E39" s="604"/>
      <c r="F39" s="604"/>
      <c r="G39" s="604"/>
      <c r="H39" s="605"/>
      <c r="I39" s="622"/>
      <c r="J39" s="622"/>
      <c r="K39" s="622"/>
      <c r="L39" s="622"/>
      <c r="M39" s="622"/>
      <c r="N39" s="622"/>
      <c r="O39" s="622"/>
      <c r="P39" s="622"/>
      <c r="Q39" s="622"/>
      <c r="R39" s="494"/>
      <c r="S39" s="494"/>
      <c r="T39" s="494"/>
      <c r="U39" s="494"/>
      <c r="V39" s="494"/>
      <c r="W39" s="494"/>
      <c r="X39" s="465"/>
      <c r="Y39" s="465"/>
      <c r="Z39" s="465"/>
      <c r="AA39" s="465"/>
      <c r="AB39" s="469"/>
      <c r="AC39" s="469"/>
      <c r="AD39" s="640"/>
      <c r="AE39" s="640"/>
      <c r="AF39" s="640"/>
      <c r="AG39" s="320"/>
      <c r="AH39" s="469"/>
      <c r="AI39" s="415"/>
      <c r="AJ39" s="475"/>
      <c r="AK39" s="475"/>
      <c r="AL39" s="475"/>
      <c r="AM39" s="475"/>
      <c r="AN39" s="475"/>
      <c r="AO39" s="475"/>
      <c r="AP39" s="475"/>
      <c r="AQ39" s="475"/>
      <c r="AR39" s="475"/>
      <c r="AS39" s="475"/>
      <c r="AT39" s="475"/>
      <c r="AU39" s="475"/>
      <c r="AV39" s="475"/>
      <c r="AW39" s="475"/>
    </row>
    <row r="40" spans="1:49" s="431" customFormat="1" ht="10.5" customHeight="1">
      <c r="A40" s="415"/>
      <c r="B40" s="376"/>
      <c r="C40" s="375"/>
      <c r="D40" s="340"/>
      <c r="E40" s="606"/>
      <c r="F40" s="606"/>
      <c r="G40" s="606"/>
      <c r="H40" s="607"/>
      <c r="I40" s="601"/>
      <c r="J40" s="601"/>
      <c r="K40" s="601"/>
      <c r="L40" s="601"/>
      <c r="M40" s="601"/>
      <c r="N40" s="601"/>
      <c r="O40" s="601"/>
      <c r="P40" s="601"/>
      <c r="Q40" s="601"/>
      <c r="R40" s="335"/>
      <c r="S40" s="335"/>
      <c r="T40" s="335"/>
      <c r="U40" s="335"/>
      <c r="V40" s="335"/>
      <c r="W40" s="335"/>
      <c r="X40" s="290"/>
      <c r="Y40" s="290"/>
      <c r="Z40" s="290"/>
      <c r="AA40" s="290"/>
      <c r="AB40" s="415"/>
      <c r="AC40" s="415"/>
      <c r="AD40" s="379"/>
      <c r="AE40" s="379"/>
      <c r="AF40" s="379"/>
      <c r="AG40" s="268"/>
      <c r="AH40" s="415"/>
      <c r="AI40" s="415"/>
      <c r="AJ40" s="475"/>
      <c r="AK40" s="475"/>
      <c r="AL40" s="475"/>
      <c r="AM40" s="475"/>
      <c r="AN40" s="475"/>
      <c r="AO40" s="475"/>
      <c r="AP40" s="475"/>
      <c r="AQ40" s="475"/>
      <c r="AR40" s="475"/>
      <c r="AS40" s="475"/>
      <c r="AT40" s="475"/>
      <c r="AU40" s="475"/>
      <c r="AV40" s="475"/>
      <c r="AW40" s="475"/>
    </row>
    <row r="41" spans="1:49" s="478" customFormat="1" ht="11.25" customHeight="1">
      <c r="A41" s="341"/>
      <c r="B41" s="45" t="s">
        <v>1437</v>
      </c>
      <c r="C41" s="590"/>
      <c r="D41" s="600" t="s">
        <v>1438</v>
      </c>
      <c r="E41" s="606"/>
      <c r="F41" s="606"/>
      <c r="G41" s="606"/>
      <c r="H41" s="607"/>
      <c r="I41" s="601"/>
      <c r="J41" s="601"/>
      <c r="K41" s="601"/>
      <c r="L41" s="601"/>
      <c r="M41" s="601"/>
      <c r="N41" s="601"/>
      <c r="O41" s="601"/>
      <c r="P41" s="601"/>
      <c r="Q41" s="601"/>
      <c r="R41" s="335"/>
      <c r="S41" s="335"/>
      <c r="T41" s="335"/>
      <c r="U41" s="335"/>
      <c r="V41" s="335"/>
      <c r="W41" s="335"/>
      <c r="X41" s="290"/>
      <c r="Y41" s="290"/>
      <c r="Z41" s="290"/>
      <c r="AA41" s="290"/>
      <c r="AB41" s="335"/>
      <c r="AC41" s="335"/>
      <c r="AD41" s="290"/>
      <c r="AE41" s="290"/>
      <c r="AF41" s="290"/>
      <c r="AG41" s="46"/>
      <c r="AH41" s="335"/>
      <c r="AI41" s="335"/>
      <c r="AJ41" s="289"/>
      <c r="AK41" s="289"/>
      <c r="AL41" s="289"/>
      <c r="AM41" s="289"/>
      <c r="AN41" s="289"/>
      <c r="AO41" s="289"/>
      <c r="AP41" s="289"/>
      <c r="AQ41" s="289"/>
      <c r="AR41" s="289"/>
      <c r="AS41" s="289"/>
      <c r="AT41" s="289"/>
      <c r="AU41" s="289"/>
      <c r="AV41" s="289"/>
      <c r="AW41" s="289"/>
    </row>
    <row r="42" spans="1:49" s="478" customFormat="1" ht="11.25" customHeight="1">
      <c r="A42" s="341"/>
      <c r="B42" s="104"/>
      <c r="C42" s="46"/>
      <c r="D42" s="597" t="s">
        <v>1439</v>
      </c>
      <c r="E42" s="606"/>
      <c r="F42" s="606"/>
      <c r="G42" s="606"/>
      <c r="H42" s="607"/>
      <c r="I42" s="601"/>
      <c r="J42" s="601"/>
      <c r="K42" s="601"/>
      <c r="L42" s="601"/>
      <c r="M42" s="601"/>
      <c r="N42" s="601"/>
      <c r="O42" s="601"/>
      <c r="P42" s="601"/>
      <c r="Q42" s="601"/>
      <c r="R42" s="335"/>
      <c r="S42" s="335"/>
      <c r="T42" s="335"/>
      <c r="U42" s="335"/>
      <c r="V42" s="335"/>
      <c r="W42" s="335"/>
      <c r="X42" s="290"/>
      <c r="Y42" s="290"/>
      <c r="Z42" s="290"/>
      <c r="AA42" s="290"/>
      <c r="AB42" s="335"/>
      <c r="AC42" s="335"/>
      <c r="AD42" s="290"/>
      <c r="AE42" s="290"/>
      <c r="AF42" s="290"/>
      <c r="AG42" s="46"/>
      <c r="AH42" s="335"/>
      <c r="AI42" s="335"/>
      <c r="AJ42" s="289"/>
      <c r="AK42" s="289"/>
      <c r="AL42" s="289"/>
      <c r="AM42" s="289"/>
      <c r="AN42" s="289"/>
      <c r="AO42" s="289"/>
      <c r="AP42" s="289"/>
      <c r="AQ42" s="289"/>
      <c r="AR42" s="289"/>
      <c r="AS42" s="289"/>
      <c r="AT42" s="289"/>
      <c r="AU42" s="289"/>
      <c r="AV42" s="289"/>
      <c r="AW42" s="289"/>
    </row>
    <row r="43" spans="1:49" s="478" customFormat="1" ht="6.75" customHeight="1">
      <c r="A43" s="341"/>
      <c r="B43" s="376"/>
      <c r="C43" s="104"/>
      <c r="D43" s="340"/>
      <c r="E43" s="4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35"/>
      <c r="AD43" s="290"/>
      <c r="AE43" s="290"/>
      <c r="AF43" s="290"/>
      <c r="AG43" s="46"/>
      <c r="AH43" s="335"/>
      <c r="AI43" s="335"/>
      <c r="AJ43" s="289"/>
      <c r="AK43" s="289"/>
      <c r="AL43" s="289"/>
      <c r="AM43" s="289"/>
      <c r="AN43" s="289"/>
      <c r="AO43" s="289"/>
      <c r="AP43" s="289"/>
      <c r="AQ43" s="289"/>
      <c r="AR43" s="289"/>
      <c r="AS43" s="289"/>
      <c r="AT43" s="289"/>
      <c r="AU43" s="289"/>
      <c r="AV43" s="289"/>
      <c r="AW43" s="289"/>
    </row>
    <row r="44" spans="1:49" s="478" customFormat="1" ht="12.75" customHeight="1">
      <c r="A44" s="341"/>
      <c r="B44" s="376"/>
      <c r="C44" s="104"/>
      <c r="D44" s="340"/>
      <c r="E44" s="4704">
        <v>310003</v>
      </c>
      <c r="F44" s="4704"/>
      <c r="G44" s="104"/>
      <c r="H44" s="104"/>
      <c r="I44" s="328"/>
      <c r="J44" s="328"/>
      <c r="K44" s="609" t="s">
        <v>2564</v>
      </c>
      <c r="L44" s="623"/>
      <c r="M44" s="516"/>
      <c r="N44" s="610"/>
      <c r="O44" s="610"/>
      <c r="P44" s="610"/>
      <c r="Q44" s="610"/>
      <c r="R44" s="610"/>
      <c r="S44" s="610"/>
      <c r="T44" s="610"/>
      <c r="U44" s="610"/>
      <c r="V44" s="610"/>
      <c r="W44" s="610"/>
      <c r="X44" s="517"/>
      <c r="Y44" s="517"/>
      <c r="Z44" s="517"/>
      <c r="AA44" s="517"/>
      <c r="AB44" s="517"/>
      <c r="AC44" s="517"/>
      <c r="AD44" s="610"/>
      <c r="AE44" s="641"/>
      <c r="AF44" s="290"/>
      <c r="AG44" s="46"/>
      <c r="AH44" s="335"/>
      <c r="AI44" s="335"/>
      <c r="AJ44" s="289"/>
      <c r="AK44" s="289"/>
      <c r="AL44" s="289"/>
      <c r="AM44" s="289"/>
      <c r="AN44" s="289"/>
      <c r="AO44" s="289"/>
      <c r="AP44" s="289"/>
      <c r="AQ44" s="289"/>
      <c r="AR44" s="289"/>
      <c r="AS44" s="289"/>
      <c r="AT44" s="289"/>
      <c r="AU44" s="289"/>
      <c r="AV44" s="289"/>
      <c r="AW44" s="289"/>
    </row>
    <row r="45" spans="1:49" s="478" customFormat="1" ht="11.25" customHeight="1">
      <c r="A45" s="341"/>
      <c r="B45" s="376"/>
      <c r="C45" s="104"/>
      <c r="D45" s="340"/>
      <c r="E45" s="3133">
        <v>1</v>
      </c>
      <c r="F45" s="3055"/>
      <c r="G45" s="3136" t="s">
        <v>1429</v>
      </c>
      <c r="H45" s="3124"/>
      <c r="I45" s="3124"/>
      <c r="J45" s="328"/>
      <c r="K45" s="611" t="s">
        <v>1440</v>
      </c>
      <c r="L45" s="624"/>
      <c r="M45" s="612"/>
      <c r="N45" s="612"/>
      <c r="O45" s="612"/>
      <c r="P45" s="612"/>
      <c r="Q45" s="612"/>
      <c r="R45" s="612"/>
      <c r="S45" s="612"/>
      <c r="T45" s="612"/>
      <c r="U45" s="612"/>
      <c r="V45" s="612"/>
      <c r="W45" s="612"/>
      <c r="X45" s="612"/>
      <c r="Y45" s="612"/>
      <c r="Z45" s="612"/>
      <c r="AA45" s="612"/>
      <c r="AB45" s="612"/>
      <c r="AC45" s="612"/>
      <c r="AD45" s="642"/>
      <c r="AE45" s="643"/>
      <c r="AF45" s="290"/>
      <c r="AG45" s="46"/>
      <c r="AH45" s="335"/>
      <c r="AI45" s="335"/>
      <c r="AJ45" s="289"/>
      <c r="AK45" s="289"/>
      <c r="AL45" s="289"/>
      <c r="AM45" s="289"/>
      <c r="AN45" s="289"/>
      <c r="AO45" s="289"/>
      <c r="AP45" s="289"/>
      <c r="AQ45" s="289"/>
      <c r="AR45" s="289"/>
      <c r="AS45" s="289"/>
      <c r="AT45" s="289"/>
      <c r="AU45" s="289"/>
      <c r="AV45" s="289"/>
      <c r="AW45" s="289"/>
    </row>
    <row r="46" spans="1:49" s="478" customFormat="1" ht="11.25" customHeight="1">
      <c r="A46" s="341"/>
      <c r="B46" s="376"/>
      <c r="C46" s="104"/>
      <c r="D46" s="340"/>
      <c r="E46" s="3133"/>
      <c r="F46" s="3056"/>
      <c r="G46" s="3136"/>
      <c r="H46" s="3124"/>
      <c r="I46" s="3124"/>
      <c r="J46" s="328"/>
      <c r="K46" s="611" t="s">
        <v>1441</v>
      </c>
      <c r="L46" s="624"/>
      <c r="M46" s="612"/>
      <c r="N46" s="612"/>
      <c r="O46" s="612"/>
      <c r="P46" s="612"/>
      <c r="Q46" s="612"/>
      <c r="R46" s="612"/>
      <c r="S46" s="612"/>
      <c r="T46" s="612"/>
      <c r="U46" s="612"/>
      <c r="V46" s="612"/>
      <c r="W46" s="612"/>
      <c r="X46" s="612"/>
      <c r="Y46" s="612"/>
      <c r="Z46" s="612"/>
      <c r="AA46" s="630"/>
      <c r="AB46" s="630"/>
      <c r="AC46" s="630"/>
      <c r="AD46" s="642"/>
      <c r="AE46" s="643"/>
      <c r="AF46" s="290"/>
      <c r="AG46" s="46"/>
      <c r="AH46" s="335"/>
      <c r="AI46" s="335"/>
      <c r="AJ46" s="289"/>
      <c r="AK46" s="289"/>
      <c r="AL46" s="289"/>
      <c r="AM46" s="289"/>
      <c r="AN46" s="289"/>
      <c r="AO46" s="289"/>
      <c r="AP46" s="289"/>
      <c r="AQ46" s="289"/>
      <c r="AR46" s="289"/>
      <c r="AS46" s="289"/>
      <c r="AT46" s="289"/>
      <c r="AU46" s="289"/>
      <c r="AV46" s="289"/>
      <c r="AW46" s="289"/>
    </row>
    <row r="47" spans="1:49" s="478" customFormat="1" ht="11.25" customHeight="1">
      <c r="A47" s="341"/>
      <c r="B47" s="376"/>
      <c r="C47" s="104"/>
      <c r="D47" s="340"/>
      <c r="E47" s="104"/>
      <c r="F47" s="608"/>
      <c r="G47" s="104"/>
      <c r="H47" s="104"/>
      <c r="I47" s="335"/>
      <c r="J47" s="335"/>
      <c r="K47" s="613" t="s">
        <v>2567</v>
      </c>
      <c r="L47" s="624"/>
      <c r="M47" s="614"/>
      <c r="N47" s="614"/>
      <c r="O47" s="614"/>
      <c r="P47" s="614"/>
      <c r="Q47" s="614"/>
      <c r="R47" s="614"/>
      <c r="S47" s="614"/>
      <c r="T47" s="614"/>
      <c r="U47" s="614"/>
      <c r="V47" s="614"/>
      <c r="W47" s="614"/>
      <c r="X47" s="614"/>
      <c r="Y47" s="614"/>
      <c r="Z47" s="614"/>
      <c r="AA47" s="633"/>
      <c r="AB47" s="633"/>
      <c r="AC47" s="630"/>
      <c r="AD47" s="642"/>
      <c r="AE47" s="643"/>
      <c r="AF47" s="290"/>
      <c r="AG47" s="46"/>
      <c r="AH47" s="335"/>
      <c r="AI47" s="335"/>
      <c r="AJ47" s="289"/>
      <c r="AK47" s="289"/>
      <c r="AL47" s="289"/>
      <c r="AM47" s="289"/>
      <c r="AN47" s="289"/>
      <c r="AO47" s="289"/>
      <c r="AP47" s="289"/>
      <c r="AQ47" s="289"/>
      <c r="AR47" s="289"/>
      <c r="AS47" s="289"/>
      <c r="AT47" s="289"/>
      <c r="AU47" s="289"/>
      <c r="AV47" s="289"/>
      <c r="AW47" s="289"/>
    </row>
    <row r="48" spans="1:49" s="478" customFormat="1" ht="5.25" customHeight="1">
      <c r="A48" s="341"/>
      <c r="B48" s="376"/>
      <c r="C48" s="104"/>
      <c r="D48" s="340"/>
      <c r="E48" s="408"/>
      <c r="F48" s="493"/>
      <c r="G48" s="408"/>
      <c r="H48" s="408"/>
      <c r="I48" s="408"/>
      <c r="J48" s="408"/>
      <c r="K48" s="615"/>
      <c r="L48" s="616"/>
      <c r="M48" s="616"/>
      <c r="N48" s="616"/>
      <c r="O48" s="616"/>
      <c r="P48" s="616"/>
      <c r="Q48" s="616"/>
      <c r="R48" s="616"/>
      <c r="S48" s="616"/>
      <c r="T48" s="512"/>
      <c r="U48" s="512"/>
      <c r="V48" s="512"/>
      <c r="W48" s="512"/>
      <c r="X48" s="512"/>
      <c r="Y48" s="512"/>
      <c r="Z48" s="512"/>
      <c r="AA48" s="616"/>
      <c r="AB48" s="616"/>
      <c r="AC48" s="512"/>
      <c r="AD48" s="528"/>
      <c r="AE48" s="529"/>
      <c r="AF48" s="290"/>
      <c r="AG48" s="46"/>
      <c r="AH48" s="335"/>
      <c r="AI48" s="335"/>
      <c r="AJ48" s="289"/>
      <c r="AK48" s="289"/>
      <c r="AL48" s="289"/>
      <c r="AM48" s="289"/>
      <c r="AN48" s="289"/>
      <c r="AO48" s="289"/>
      <c r="AP48" s="289"/>
      <c r="AQ48" s="289"/>
      <c r="AR48" s="289"/>
      <c r="AS48" s="289"/>
      <c r="AT48" s="289"/>
      <c r="AU48" s="289"/>
      <c r="AV48" s="289"/>
      <c r="AW48" s="289"/>
    </row>
    <row r="49" spans="1:49" s="478" customFormat="1" ht="11.25" customHeight="1">
      <c r="A49" s="341"/>
      <c r="B49" s="376"/>
      <c r="C49" s="104"/>
      <c r="D49" s="340"/>
      <c r="E49" s="3059">
        <v>2</v>
      </c>
      <c r="F49" s="3055"/>
      <c r="G49" s="3136" t="s">
        <v>1433</v>
      </c>
      <c r="H49" s="3124"/>
      <c r="I49" s="3124"/>
      <c r="J49" s="408"/>
      <c r="K49" s="335"/>
      <c r="L49" s="335"/>
      <c r="M49" s="408"/>
      <c r="N49" s="408"/>
      <c r="O49" s="408"/>
      <c r="P49" s="408"/>
      <c r="Q49" s="408"/>
      <c r="R49" s="408"/>
      <c r="S49" s="408"/>
      <c r="T49" s="408"/>
      <c r="U49" s="522"/>
      <c r="V49" s="408"/>
      <c r="W49" s="408"/>
      <c r="X49" s="408"/>
      <c r="Y49" s="408"/>
      <c r="Z49" s="408"/>
      <c r="AA49" s="408"/>
      <c r="AB49" s="408"/>
      <c r="AC49" s="335"/>
      <c r="AD49" s="290"/>
      <c r="AE49" s="290"/>
      <c r="AF49" s="290"/>
      <c r="AG49" s="46"/>
      <c r="AH49" s="335"/>
      <c r="AI49" s="335"/>
      <c r="AJ49" s="289"/>
      <c r="AK49" s="289"/>
      <c r="AL49" s="289"/>
      <c r="AM49" s="289"/>
      <c r="AN49" s="289"/>
      <c r="AO49" s="289"/>
      <c r="AP49" s="289"/>
      <c r="AQ49" s="289"/>
      <c r="AR49" s="289"/>
      <c r="AS49" s="289"/>
      <c r="AT49" s="289"/>
      <c r="AU49" s="289"/>
      <c r="AV49" s="289"/>
      <c r="AW49" s="289"/>
    </row>
    <row r="50" spans="1:49" s="478" customFormat="1" ht="11.25" customHeight="1">
      <c r="A50" s="341"/>
      <c r="B50" s="376"/>
      <c r="C50" s="104"/>
      <c r="D50" s="340"/>
      <c r="E50" s="3059"/>
      <c r="F50" s="3056"/>
      <c r="G50" s="3136"/>
      <c r="H50" s="3124"/>
      <c r="I50" s="3124"/>
      <c r="J50" s="408"/>
      <c r="K50" s="507" t="s">
        <v>1442</v>
      </c>
      <c r="L50" s="508"/>
      <c r="M50" s="509"/>
      <c r="N50" s="509"/>
      <c r="O50" s="509"/>
      <c r="P50" s="509"/>
      <c r="Q50" s="509"/>
      <c r="R50" s="509"/>
      <c r="S50" s="509"/>
      <c r="T50" s="625"/>
      <c r="U50" s="522"/>
      <c r="V50" s="408"/>
      <c r="W50" s="408"/>
      <c r="X50" s="408"/>
      <c r="Y50" s="408"/>
      <c r="Z50" s="408"/>
      <c r="AA50" s="408"/>
      <c r="AB50" s="408"/>
      <c r="AC50" s="335"/>
      <c r="AD50" s="290"/>
      <c r="AE50" s="290"/>
      <c r="AF50" s="290"/>
      <c r="AG50" s="46"/>
      <c r="AH50" s="335"/>
      <c r="AI50" s="335"/>
      <c r="AJ50" s="289"/>
      <c r="AK50" s="289"/>
      <c r="AL50" s="289"/>
      <c r="AM50" s="289"/>
      <c r="AN50" s="289"/>
      <c r="AO50" s="289"/>
      <c r="AP50" s="289"/>
      <c r="AQ50" s="289"/>
      <c r="AR50" s="289"/>
      <c r="AS50" s="289"/>
      <c r="AT50" s="289"/>
      <c r="AU50" s="289"/>
      <c r="AV50" s="289"/>
      <c r="AW50" s="289"/>
    </row>
    <row r="51" spans="1:49" s="478" customFormat="1" ht="11.25" customHeight="1">
      <c r="A51" s="341"/>
      <c r="B51" s="376"/>
      <c r="C51" s="104"/>
      <c r="D51" s="340"/>
      <c r="E51" s="538"/>
      <c r="F51" s="418"/>
      <c r="G51" s="418"/>
      <c r="H51" s="417"/>
      <c r="I51" s="417"/>
      <c r="J51" s="408"/>
      <c r="K51" s="510" t="s">
        <v>2568</v>
      </c>
      <c r="L51" s="511"/>
      <c r="M51" s="512"/>
      <c r="N51" s="513"/>
      <c r="O51" s="513"/>
      <c r="P51" s="513"/>
      <c r="Q51" s="513"/>
      <c r="R51" s="513"/>
      <c r="S51" s="616"/>
      <c r="T51" s="626"/>
      <c r="U51" s="522"/>
      <c r="V51" s="408"/>
      <c r="W51" s="408"/>
      <c r="X51" s="408"/>
      <c r="Y51" s="408"/>
      <c r="Z51" s="408"/>
      <c r="AA51" s="408"/>
      <c r="AB51" s="408"/>
      <c r="AC51" s="335"/>
      <c r="AD51" s="290"/>
      <c r="AE51" s="290"/>
      <c r="AF51" s="290"/>
      <c r="AG51" s="46"/>
      <c r="AH51" s="335"/>
      <c r="AI51" s="335"/>
      <c r="AJ51" s="289"/>
      <c r="AK51" s="289"/>
      <c r="AL51" s="289"/>
      <c r="AM51" s="289"/>
      <c r="AN51" s="289"/>
      <c r="AO51" s="289"/>
      <c r="AP51" s="289"/>
      <c r="AQ51" s="289"/>
      <c r="AR51" s="289"/>
      <c r="AS51" s="289"/>
      <c r="AT51" s="289"/>
      <c r="AU51" s="289"/>
      <c r="AV51" s="289"/>
      <c r="AW51" s="289"/>
    </row>
    <row r="52" spans="1:49" s="478" customFormat="1" ht="14.25" customHeight="1">
      <c r="A52" s="482"/>
      <c r="B52" s="566"/>
      <c r="C52" s="400"/>
      <c r="D52" s="534"/>
      <c r="E52" s="594"/>
      <c r="F52" s="515"/>
      <c r="G52" s="515"/>
      <c r="H52" s="498"/>
      <c r="I52" s="498"/>
      <c r="J52" s="493"/>
      <c r="K52" s="493"/>
      <c r="L52" s="493"/>
      <c r="M52" s="494"/>
      <c r="N52" s="493"/>
      <c r="O52" s="493"/>
      <c r="P52" s="493"/>
      <c r="Q52" s="493"/>
      <c r="R52" s="493"/>
      <c r="S52" s="493"/>
      <c r="T52" s="493"/>
      <c r="U52" s="520"/>
      <c r="V52" s="493"/>
      <c r="W52" s="493"/>
      <c r="X52" s="493"/>
      <c r="Y52" s="493"/>
      <c r="Z52" s="493"/>
      <c r="AA52" s="493"/>
      <c r="AB52" s="493"/>
      <c r="AC52" s="494"/>
      <c r="AD52" s="465"/>
      <c r="AE52" s="465"/>
      <c r="AF52" s="465"/>
      <c r="AG52" s="390"/>
      <c r="AH52" s="494"/>
      <c r="AI52" s="335"/>
      <c r="AJ52" s="289"/>
      <c r="AK52" s="289"/>
      <c r="AL52" s="289"/>
      <c r="AM52" s="289"/>
      <c r="AN52" s="289"/>
      <c r="AO52" s="289"/>
      <c r="AP52" s="289"/>
      <c r="AQ52" s="289"/>
      <c r="AR52" s="289"/>
      <c r="AS52" s="289"/>
      <c r="AT52" s="289"/>
      <c r="AU52" s="289"/>
      <c r="AV52" s="289"/>
      <c r="AW52" s="289"/>
    </row>
    <row r="53" spans="1:49" s="478" customFormat="1" ht="11.25" customHeight="1">
      <c r="A53" s="341"/>
      <c r="B53" s="376"/>
      <c r="C53" s="104"/>
      <c r="D53" s="340"/>
      <c r="E53" s="538"/>
      <c r="F53" s="418"/>
      <c r="G53" s="418"/>
      <c r="H53" s="417"/>
      <c r="I53" s="417"/>
      <c r="J53" s="408"/>
      <c r="K53" s="408"/>
      <c r="L53" s="408"/>
      <c r="M53" s="335"/>
      <c r="N53" s="408"/>
      <c r="O53" s="408"/>
      <c r="P53" s="408"/>
      <c r="Q53" s="408"/>
      <c r="R53" s="408"/>
      <c r="S53" s="408"/>
      <c r="T53" s="408"/>
      <c r="U53" s="522"/>
      <c r="V53" s="408"/>
      <c r="W53" s="408"/>
      <c r="X53" s="408"/>
      <c r="Y53" s="408"/>
      <c r="Z53" s="408"/>
      <c r="AA53" s="408"/>
      <c r="AB53" s="408"/>
      <c r="AC53" s="335"/>
      <c r="AD53" s="290"/>
      <c r="AE53" s="644"/>
      <c r="AF53" s="644"/>
      <c r="AG53" s="46"/>
      <c r="AH53" s="335"/>
      <c r="AI53" s="335"/>
      <c r="AJ53" s="289"/>
      <c r="AK53" s="289"/>
      <c r="AL53" s="289"/>
      <c r="AM53" s="289"/>
      <c r="AN53" s="289"/>
      <c r="AO53" s="289"/>
      <c r="AP53" s="289"/>
      <c r="AQ53" s="289"/>
      <c r="AR53" s="289"/>
      <c r="AS53" s="289"/>
      <c r="AT53" s="289"/>
      <c r="AU53" s="289"/>
      <c r="AV53" s="289"/>
      <c r="AW53" s="289"/>
    </row>
    <row r="54" spans="1:49" s="478" customFormat="1" ht="11.25">
      <c r="A54" s="341"/>
      <c r="B54" s="376"/>
      <c r="C54" s="104"/>
      <c r="D54" s="340"/>
      <c r="E54" s="538"/>
      <c r="F54" s="418"/>
      <c r="G54" s="418"/>
      <c r="H54" s="417"/>
      <c r="I54" s="417"/>
      <c r="J54" s="408"/>
      <c r="K54" s="408"/>
      <c r="L54" s="408"/>
      <c r="M54" s="335"/>
      <c r="N54" s="408"/>
      <c r="O54" s="408"/>
      <c r="P54" s="408"/>
      <c r="Q54" s="408"/>
      <c r="R54" s="408"/>
      <c r="S54" s="408"/>
      <c r="T54" s="408"/>
      <c r="U54" s="522"/>
      <c r="V54" s="408"/>
      <c r="W54" s="408"/>
      <c r="X54" s="408"/>
      <c r="Y54" s="408"/>
      <c r="Z54" s="408"/>
      <c r="AA54" s="408"/>
      <c r="AB54" s="408"/>
      <c r="AC54" s="335"/>
      <c r="AD54" s="290"/>
      <c r="AE54" s="4720">
        <v>310081</v>
      </c>
      <c r="AF54" s="4720"/>
      <c r="AG54" s="46"/>
      <c r="AH54" s="335"/>
      <c r="AI54" s="335"/>
      <c r="AJ54" s="289"/>
      <c r="AK54" s="289"/>
      <c r="AL54" s="289"/>
      <c r="AM54" s="289"/>
      <c r="AN54" s="289"/>
      <c r="AO54" s="289"/>
      <c r="AP54" s="289"/>
      <c r="AQ54" s="289"/>
      <c r="AR54" s="289"/>
      <c r="AS54" s="289"/>
      <c r="AT54" s="289"/>
      <c r="AU54" s="289"/>
      <c r="AV54" s="289"/>
      <c r="AW54" s="289"/>
    </row>
    <row r="55" spans="1:49" s="478" customFormat="1" ht="11.25" customHeight="1">
      <c r="A55" s="341"/>
      <c r="B55" s="561" t="s">
        <v>1443</v>
      </c>
      <c r="C55" s="595"/>
      <c r="D55" s="2759" t="s">
        <v>2465</v>
      </c>
      <c r="E55" s="600"/>
      <c r="F55" s="600"/>
      <c r="G55" s="600"/>
      <c r="H55" s="600"/>
      <c r="I55" s="600"/>
      <c r="J55" s="600"/>
      <c r="K55" s="600"/>
      <c r="L55" s="600"/>
      <c r="M55" s="600"/>
      <c r="N55" s="600"/>
      <c r="O55" s="600"/>
      <c r="P55" s="600"/>
      <c r="Q55" s="600"/>
      <c r="R55" s="600"/>
      <c r="S55" s="600"/>
      <c r="T55" s="600"/>
      <c r="U55" s="600"/>
      <c r="V55" s="600"/>
      <c r="W55" s="600"/>
      <c r="X55" s="349"/>
      <c r="Y55" s="349"/>
      <c r="Z55" s="349"/>
      <c r="AA55" s="349"/>
      <c r="AB55" s="349"/>
      <c r="AC55" s="3046"/>
      <c r="AD55" s="3047"/>
      <c r="AE55" s="3047"/>
      <c r="AF55" s="3048"/>
      <c r="AG55" s="607"/>
      <c r="AH55" s="335"/>
      <c r="AI55" s="335"/>
      <c r="AJ55" s="289"/>
      <c r="AK55" s="289"/>
      <c r="AL55" s="289"/>
      <c r="AM55" s="289"/>
      <c r="AN55" s="289"/>
      <c r="AO55" s="289"/>
      <c r="AP55" s="289"/>
      <c r="AQ55" s="289"/>
      <c r="AR55" s="289"/>
      <c r="AS55" s="289"/>
      <c r="AT55" s="289"/>
      <c r="AU55" s="289"/>
      <c r="AV55" s="289"/>
      <c r="AW55" s="289"/>
    </row>
    <row r="56" spans="1:49" s="478" customFormat="1" ht="11.25" customHeight="1">
      <c r="A56" s="341"/>
      <c r="B56" s="376"/>
      <c r="C56" s="104"/>
      <c r="D56" s="2761" t="s">
        <v>2466</v>
      </c>
      <c r="E56" s="600"/>
      <c r="F56" s="600"/>
      <c r="G56" s="600"/>
      <c r="H56" s="600"/>
      <c r="I56" s="600"/>
      <c r="J56" s="600"/>
      <c r="K56" s="600"/>
      <c r="L56" s="600"/>
      <c r="M56" s="600"/>
      <c r="N56" s="600"/>
      <c r="O56" s="600"/>
      <c r="P56" s="600"/>
      <c r="Q56" s="600"/>
      <c r="R56" s="600"/>
      <c r="S56" s="600"/>
      <c r="T56" s="600"/>
      <c r="U56" s="600"/>
      <c r="V56" s="600"/>
      <c r="W56" s="600"/>
      <c r="X56" s="290"/>
      <c r="Y56" s="290"/>
      <c r="Z56" s="290"/>
      <c r="AA56" s="290"/>
      <c r="AB56" s="335"/>
      <c r="AC56" s="3049"/>
      <c r="AD56" s="3050"/>
      <c r="AE56" s="3050"/>
      <c r="AF56" s="3051"/>
      <c r="AG56" s="46"/>
      <c r="AH56" s="335"/>
      <c r="AI56" s="335"/>
      <c r="AJ56" s="289"/>
      <c r="AK56" s="289"/>
      <c r="AL56" s="289"/>
      <c r="AM56" s="289"/>
      <c r="AN56" s="289"/>
      <c r="AO56" s="289"/>
      <c r="AP56" s="289"/>
      <c r="AQ56" s="289"/>
      <c r="AR56" s="289"/>
      <c r="AS56" s="289"/>
      <c r="AT56" s="289"/>
      <c r="AU56" s="289"/>
      <c r="AV56" s="289"/>
      <c r="AW56" s="289"/>
    </row>
    <row r="57" spans="1:49" s="478" customFormat="1" ht="11.25" customHeight="1">
      <c r="A57" s="341"/>
      <c r="B57" s="376"/>
      <c r="C57" s="104"/>
      <c r="D57" s="597"/>
      <c r="E57" s="598"/>
      <c r="F57" s="598"/>
      <c r="G57" s="598"/>
      <c r="H57" s="599"/>
      <c r="I57" s="618"/>
      <c r="J57" s="619"/>
      <c r="K57" s="412"/>
      <c r="L57" s="412"/>
      <c r="M57" s="620"/>
      <c r="N57" s="620"/>
      <c r="O57" s="621"/>
      <c r="P57" s="620"/>
      <c r="Q57" s="620"/>
      <c r="R57" s="620"/>
      <c r="S57" s="620"/>
      <c r="T57" s="620"/>
      <c r="U57" s="620"/>
      <c r="V57" s="620"/>
      <c r="W57" s="620"/>
      <c r="X57" s="290"/>
      <c r="Y57" s="290"/>
      <c r="Z57" s="290"/>
      <c r="AA57" s="290"/>
      <c r="AB57" s="335"/>
      <c r="AC57" s="413"/>
      <c r="AD57" s="413"/>
      <c r="AE57" s="413"/>
      <c r="AF57" s="413"/>
      <c r="AG57" s="46"/>
      <c r="AH57" s="335"/>
      <c r="AI57" s="335"/>
      <c r="AJ57" s="289"/>
      <c r="AK57" s="289"/>
      <c r="AL57" s="289"/>
      <c r="AM57" s="289"/>
      <c r="AN57" s="289"/>
      <c r="AO57" s="289"/>
      <c r="AP57" s="289"/>
      <c r="AQ57" s="289"/>
      <c r="AR57" s="289"/>
      <c r="AS57" s="289"/>
      <c r="AT57" s="289"/>
      <c r="AU57" s="289"/>
      <c r="AV57" s="289"/>
      <c r="AW57" s="289"/>
    </row>
    <row r="58" spans="1:49" s="478" customFormat="1" ht="3.75" customHeight="1">
      <c r="A58" s="341"/>
      <c r="B58" s="376"/>
      <c r="C58" s="104"/>
      <c r="D58" s="597"/>
      <c r="E58" s="598"/>
      <c r="F58" s="598"/>
      <c r="G58" s="598"/>
      <c r="H58" s="599"/>
      <c r="I58" s="618"/>
      <c r="J58" s="619"/>
      <c r="K58" s="412"/>
      <c r="L58" s="412"/>
      <c r="M58" s="620"/>
      <c r="N58" s="620"/>
      <c r="O58" s="621"/>
      <c r="P58" s="620"/>
      <c r="Q58" s="620"/>
      <c r="R58" s="620"/>
      <c r="S58" s="620"/>
      <c r="T58" s="620"/>
      <c r="U58" s="620"/>
      <c r="V58" s="620"/>
      <c r="W58" s="335"/>
      <c r="X58" s="290"/>
      <c r="Y58" s="290"/>
      <c r="Z58" s="290"/>
      <c r="AA58" s="290"/>
      <c r="AB58" s="335"/>
      <c r="AC58" s="413"/>
      <c r="AD58" s="413"/>
      <c r="AE58" s="413"/>
      <c r="AF58" s="413"/>
      <c r="AG58" s="46"/>
      <c r="AH58" s="335"/>
      <c r="AI58" s="335"/>
      <c r="AJ58" s="289"/>
      <c r="AK58" s="289"/>
      <c r="AL58" s="289"/>
      <c r="AM58" s="289"/>
      <c r="AN58" s="289"/>
      <c r="AO58" s="289"/>
      <c r="AP58" s="289"/>
      <c r="AQ58" s="289"/>
      <c r="AR58" s="289"/>
      <c r="AS58" s="289"/>
      <c r="AT58" s="289"/>
      <c r="AU58" s="289"/>
      <c r="AV58" s="289"/>
      <c r="AW58" s="289"/>
    </row>
    <row r="59" spans="1:49" s="478" customFormat="1" ht="11.25" customHeight="1">
      <c r="A59" s="341"/>
      <c r="B59" s="376"/>
      <c r="C59" s="104"/>
      <c r="D59" s="600" t="s">
        <v>1436</v>
      </c>
      <c r="E59" s="598"/>
      <c r="F59" s="598"/>
      <c r="G59" s="598"/>
      <c r="H59" s="599"/>
      <c r="I59" s="618"/>
      <c r="J59" s="619"/>
      <c r="K59" s="412"/>
      <c r="L59" s="412"/>
      <c r="M59" s="620"/>
      <c r="N59" s="620"/>
      <c r="O59" s="621"/>
      <c r="P59" s="620"/>
      <c r="Q59" s="620"/>
      <c r="R59" s="620"/>
      <c r="S59" s="620"/>
      <c r="T59" s="620"/>
      <c r="U59" s="620"/>
      <c r="V59" s="620"/>
      <c r="W59" s="335"/>
      <c r="X59" s="290"/>
      <c r="Y59" s="290"/>
      <c r="Z59" s="290"/>
      <c r="AA59" s="290"/>
      <c r="AB59" s="335"/>
      <c r="AC59" s="413"/>
      <c r="AD59" s="413"/>
      <c r="AE59" s="413"/>
      <c r="AF59" s="413"/>
      <c r="AG59" s="46"/>
      <c r="AH59" s="335"/>
      <c r="AI59" s="335"/>
      <c r="AJ59" s="289"/>
      <c r="AK59" s="289"/>
      <c r="AL59" s="289"/>
      <c r="AM59" s="289"/>
      <c r="AN59" s="289"/>
      <c r="AO59" s="289"/>
      <c r="AP59" s="289"/>
      <c r="AQ59" s="289"/>
      <c r="AR59" s="289"/>
      <c r="AS59" s="289"/>
      <c r="AT59" s="289"/>
      <c r="AU59" s="289"/>
      <c r="AV59" s="289"/>
      <c r="AW59" s="289"/>
    </row>
    <row r="60" spans="1:49" s="478" customFormat="1" ht="11.25">
      <c r="A60" s="341"/>
      <c r="B60" s="376"/>
      <c r="C60" s="104"/>
      <c r="D60" s="2762" t="s">
        <v>2468</v>
      </c>
      <c r="E60" s="376"/>
      <c r="F60" s="601"/>
      <c r="G60" s="601"/>
      <c r="H60" s="601"/>
      <c r="I60" s="601"/>
      <c r="J60" s="601"/>
      <c r="K60" s="601"/>
      <c r="L60" s="601"/>
      <c r="M60" s="601"/>
      <c r="N60" s="601"/>
      <c r="O60" s="601"/>
      <c r="P60" s="601"/>
      <c r="Q60" s="601"/>
      <c r="R60" s="335"/>
      <c r="S60" s="335"/>
      <c r="T60" s="335"/>
      <c r="U60" s="335"/>
      <c r="V60" s="335"/>
      <c r="W60" s="335"/>
      <c r="X60" s="290"/>
      <c r="Y60" s="290"/>
      <c r="Z60" s="290"/>
      <c r="AA60" s="290"/>
      <c r="AB60" s="335"/>
      <c r="AC60" s="349"/>
      <c r="AD60" s="3130"/>
      <c r="AE60" s="3130"/>
      <c r="AF60" s="601"/>
      <c r="AG60" s="46"/>
      <c r="AH60" s="335"/>
      <c r="AI60" s="335"/>
      <c r="AJ60" s="289"/>
      <c r="AK60" s="289"/>
      <c r="AL60" s="289"/>
      <c r="AM60" s="289"/>
      <c r="AN60" s="289"/>
      <c r="AO60" s="289"/>
      <c r="AP60" s="289"/>
      <c r="AQ60" s="289"/>
      <c r="AR60" s="289"/>
      <c r="AS60" s="289"/>
      <c r="AT60" s="289"/>
      <c r="AU60" s="289"/>
      <c r="AV60" s="289"/>
      <c r="AW60" s="289"/>
    </row>
    <row r="61" spans="1:49" s="478" customFormat="1" ht="13.5" customHeight="1">
      <c r="A61" s="341"/>
      <c r="B61" s="376"/>
      <c r="C61" s="104"/>
      <c r="D61" s="340"/>
      <c r="E61" s="334"/>
      <c r="F61" s="334"/>
      <c r="G61" s="334"/>
      <c r="H61" s="334"/>
      <c r="I61" s="601"/>
      <c r="J61" s="601"/>
      <c r="K61" s="601"/>
      <c r="L61" s="601"/>
      <c r="M61" s="601"/>
      <c r="N61" s="601"/>
      <c r="O61" s="601"/>
      <c r="P61" s="601"/>
      <c r="Q61" s="601"/>
      <c r="R61" s="335"/>
      <c r="S61" s="335"/>
      <c r="T61" s="335"/>
      <c r="U61" s="335"/>
      <c r="V61" s="335"/>
      <c r="W61" s="335"/>
      <c r="X61" s="290"/>
      <c r="Y61" s="290"/>
      <c r="Z61" s="290"/>
      <c r="AA61" s="290"/>
      <c r="AB61" s="335"/>
      <c r="AC61" s="104"/>
      <c r="AD61" s="104"/>
      <c r="AE61" s="3130">
        <v>310004</v>
      </c>
      <c r="AF61" s="3130"/>
      <c r="AG61" s="46"/>
      <c r="AH61" s="335"/>
      <c r="AI61" s="335"/>
      <c r="AJ61" s="289"/>
      <c r="AK61" s="289"/>
      <c r="AL61" s="289"/>
      <c r="AM61" s="289"/>
      <c r="AN61" s="289"/>
      <c r="AO61" s="289"/>
      <c r="AP61" s="289"/>
      <c r="AQ61" s="289"/>
      <c r="AR61" s="289"/>
      <c r="AS61" s="289"/>
      <c r="AT61" s="289"/>
      <c r="AU61" s="289"/>
      <c r="AV61" s="289"/>
      <c r="AW61" s="289"/>
    </row>
    <row r="62" spans="1:49" s="478" customFormat="1" ht="11.25" customHeight="1">
      <c r="A62" s="341"/>
      <c r="B62" s="376"/>
      <c r="C62" s="104"/>
      <c r="D62" s="2759" t="s">
        <v>2467</v>
      </c>
      <c r="E62" s="600"/>
      <c r="F62" s="600"/>
      <c r="G62" s="600"/>
      <c r="H62" s="600"/>
      <c r="I62" s="600"/>
      <c r="J62" s="600"/>
      <c r="K62" s="600"/>
      <c r="L62" s="600"/>
      <c r="M62" s="600"/>
      <c r="N62" s="600"/>
      <c r="O62" s="600"/>
      <c r="P62" s="600"/>
      <c r="Q62" s="600"/>
      <c r="R62" s="600"/>
      <c r="S62" s="600"/>
      <c r="T62" s="600"/>
      <c r="U62" s="600"/>
      <c r="V62" s="600"/>
      <c r="W62" s="600"/>
      <c r="X62" s="600"/>
      <c r="Y62" s="600"/>
      <c r="Z62" s="290"/>
      <c r="AA62" s="290"/>
      <c r="AB62" s="335"/>
      <c r="AC62" s="104"/>
      <c r="AD62" s="4751"/>
      <c r="AE62" s="4752"/>
      <c r="AF62" s="4753"/>
      <c r="AG62" s="3033" t="s">
        <v>262</v>
      </c>
      <c r="AH62" s="335"/>
      <c r="AI62" s="335"/>
      <c r="AJ62" s="289"/>
      <c r="AK62" s="289"/>
      <c r="AL62" s="289"/>
      <c r="AM62" s="289"/>
      <c r="AN62" s="289"/>
      <c r="AO62" s="289"/>
      <c r="AP62" s="289"/>
      <c r="AQ62" s="289"/>
      <c r="AR62" s="289"/>
      <c r="AS62" s="289"/>
      <c r="AT62" s="289"/>
      <c r="AU62" s="289"/>
      <c r="AV62" s="289"/>
      <c r="AW62" s="289"/>
    </row>
    <row r="63" spans="1:49" s="334" customFormat="1" ht="11.25" customHeight="1">
      <c r="A63" s="341"/>
      <c r="B63" s="376"/>
      <c r="C63" s="104"/>
      <c r="D63" s="662" t="s">
        <v>2674</v>
      </c>
      <c r="E63" s="600"/>
      <c r="F63" s="600"/>
      <c r="G63" s="600"/>
      <c r="H63" s="600"/>
      <c r="I63" s="600"/>
      <c r="J63" s="600"/>
      <c r="K63" s="600"/>
      <c r="L63" s="600"/>
      <c r="M63" s="600"/>
      <c r="N63" s="600"/>
      <c r="O63" s="600"/>
      <c r="P63" s="600"/>
      <c r="Q63" s="600"/>
      <c r="R63" s="600"/>
      <c r="S63" s="600"/>
      <c r="T63" s="600"/>
      <c r="U63" s="600"/>
      <c r="V63" s="600"/>
      <c r="W63" s="600"/>
      <c r="X63" s="600"/>
      <c r="Y63" s="600"/>
      <c r="Z63" s="290"/>
      <c r="AA63" s="290"/>
      <c r="AB63" s="335"/>
      <c r="AC63" s="335"/>
      <c r="AD63" s="4754"/>
      <c r="AE63" s="4755"/>
      <c r="AF63" s="4756"/>
      <c r="AG63" s="3033"/>
      <c r="AH63" s="335"/>
      <c r="AI63" s="335"/>
      <c r="AJ63" s="335"/>
      <c r="AK63" s="335"/>
      <c r="AL63" s="335"/>
      <c r="AM63" s="335"/>
      <c r="AN63" s="335"/>
      <c r="AO63" s="335"/>
      <c r="AP63" s="335"/>
      <c r="AQ63" s="335"/>
      <c r="AR63" s="335"/>
      <c r="AS63" s="335"/>
      <c r="AT63" s="335"/>
      <c r="AU63" s="335"/>
      <c r="AV63" s="335"/>
      <c r="AW63" s="335"/>
    </row>
    <row r="64" spans="1:49" s="431" customFormat="1" ht="11.25" customHeight="1">
      <c r="A64" s="434"/>
      <c r="B64" s="376"/>
      <c r="C64" s="375"/>
      <c r="D64" s="597"/>
      <c r="E64" s="597"/>
      <c r="F64" s="597"/>
      <c r="G64" s="597"/>
      <c r="H64" s="597"/>
      <c r="I64" s="597"/>
      <c r="J64" s="597"/>
      <c r="K64" s="597"/>
      <c r="L64" s="597"/>
      <c r="M64" s="597"/>
      <c r="N64" s="597"/>
      <c r="O64" s="597"/>
      <c r="P64" s="597"/>
      <c r="Q64" s="597"/>
      <c r="R64" s="597"/>
      <c r="S64" s="597"/>
      <c r="T64" s="597"/>
      <c r="U64" s="597"/>
      <c r="V64" s="597"/>
      <c r="W64" s="597"/>
      <c r="X64" s="597"/>
      <c r="Y64" s="597"/>
      <c r="Z64" s="290"/>
      <c r="AA64" s="290"/>
      <c r="AB64" s="415"/>
      <c r="AC64" s="415"/>
      <c r="AD64" s="379"/>
      <c r="AE64" s="379"/>
      <c r="AF64" s="379"/>
      <c r="AG64" s="268"/>
      <c r="AH64" s="415"/>
      <c r="AI64" s="415"/>
      <c r="AJ64" s="475"/>
      <c r="AK64" s="475"/>
      <c r="AL64" s="475"/>
      <c r="AM64" s="475"/>
      <c r="AN64" s="475"/>
      <c r="AO64" s="475"/>
      <c r="AP64" s="475"/>
      <c r="AQ64" s="475"/>
      <c r="AR64" s="475"/>
      <c r="AS64" s="475"/>
      <c r="AT64" s="475"/>
      <c r="AU64" s="475"/>
      <c r="AV64" s="475"/>
      <c r="AW64" s="475"/>
    </row>
    <row r="65" spans="1:49" s="431" customFormat="1" ht="11.25" customHeight="1">
      <c r="A65" s="415"/>
      <c r="B65" s="376"/>
      <c r="C65" s="375"/>
      <c r="D65" s="597"/>
      <c r="E65" s="597"/>
      <c r="F65" s="597"/>
      <c r="G65" s="597"/>
      <c r="H65" s="597"/>
      <c r="I65" s="597"/>
      <c r="J65" s="597"/>
      <c r="K65" s="597"/>
      <c r="L65" s="597"/>
      <c r="M65" s="597"/>
      <c r="N65" s="597"/>
      <c r="O65" s="597"/>
      <c r="P65" s="597"/>
      <c r="Q65" s="597"/>
      <c r="R65" s="597"/>
      <c r="S65" s="597"/>
      <c r="T65" s="597"/>
      <c r="U65" s="597"/>
      <c r="V65" s="597"/>
      <c r="W65" s="597"/>
      <c r="X65" s="597"/>
      <c r="Y65" s="597"/>
      <c r="Z65" s="290"/>
      <c r="AA65" s="290"/>
      <c r="AB65" s="415"/>
      <c r="AC65" s="415"/>
      <c r="AD65" s="379"/>
      <c r="AE65" s="379"/>
      <c r="AF65" s="379"/>
      <c r="AG65" s="268"/>
      <c r="AH65" s="415"/>
      <c r="AI65" s="415"/>
      <c r="AJ65" s="475"/>
      <c r="AK65" s="475"/>
      <c r="AL65" s="475"/>
      <c r="AM65" s="475"/>
      <c r="AN65" s="475"/>
      <c r="AO65" s="475"/>
      <c r="AP65" s="475"/>
      <c r="AQ65" s="475"/>
      <c r="AR65" s="475"/>
      <c r="AS65" s="475"/>
      <c r="AT65" s="475"/>
      <c r="AU65" s="475"/>
      <c r="AV65" s="475"/>
      <c r="AW65" s="475"/>
    </row>
    <row r="66" spans="1:49" s="431" customFormat="1" ht="15.75">
      <c r="A66" s="469"/>
      <c r="B66" s="566"/>
      <c r="C66" s="393"/>
      <c r="D66" s="534"/>
      <c r="E66" s="604"/>
      <c r="F66" s="604"/>
      <c r="G66" s="604"/>
      <c r="H66" s="605"/>
      <c r="I66" s="622"/>
      <c r="J66" s="622"/>
      <c r="K66" s="622"/>
      <c r="L66" s="622"/>
      <c r="M66" s="622"/>
      <c r="N66" s="622"/>
      <c r="O66" s="622"/>
      <c r="P66" s="622"/>
      <c r="Q66" s="622"/>
      <c r="R66" s="494"/>
      <c r="S66" s="494"/>
      <c r="T66" s="494"/>
      <c r="U66" s="494"/>
      <c r="V66" s="494"/>
      <c r="W66" s="494"/>
      <c r="X66" s="465"/>
      <c r="Y66" s="465"/>
      <c r="Z66" s="465"/>
      <c r="AA66" s="465"/>
      <c r="AB66" s="469"/>
      <c r="AC66" s="469"/>
      <c r="AD66" s="640"/>
      <c r="AE66" s="640"/>
      <c r="AF66" s="640"/>
      <c r="AG66" s="320"/>
      <c r="AH66" s="469"/>
      <c r="AI66" s="415"/>
      <c r="AJ66" s="475"/>
      <c r="AK66" s="475"/>
      <c r="AL66" s="475"/>
      <c r="AM66" s="475"/>
      <c r="AN66" s="475"/>
      <c r="AO66" s="475"/>
      <c r="AP66" s="475"/>
      <c r="AQ66" s="475"/>
      <c r="AR66" s="475"/>
      <c r="AS66" s="475"/>
      <c r="AT66" s="475"/>
      <c r="AU66" s="475"/>
      <c r="AV66" s="475"/>
      <c r="AW66" s="475"/>
    </row>
    <row r="67" spans="1:49" s="478" customFormat="1" ht="6.75" customHeight="1">
      <c r="A67" s="341"/>
      <c r="B67" s="376"/>
      <c r="C67" s="104"/>
      <c r="D67" s="340"/>
      <c r="E67" s="538"/>
      <c r="F67" s="418"/>
      <c r="G67" s="418"/>
      <c r="H67" s="417"/>
      <c r="I67" s="417"/>
      <c r="J67" s="408"/>
      <c r="K67" s="408"/>
      <c r="L67" s="408"/>
      <c r="M67" s="335"/>
      <c r="N67" s="408"/>
      <c r="O67" s="408"/>
      <c r="P67" s="408"/>
      <c r="Q67" s="408"/>
      <c r="R67" s="408"/>
      <c r="S67" s="408"/>
      <c r="T67" s="408"/>
      <c r="U67" s="522"/>
      <c r="V67" s="408"/>
      <c r="W67" s="408"/>
      <c r="X67" s="408"/>
      <c r="Y67" s="408"/>
      <c r="Z67" s="408"/>
      <c r="AA67" s="408"/>
      <c r="AB67" s="408"/>
      <c r="AC67" s="335"/>
      <c r="AD67" s="290"/>
      <c r="AE67" s="290"/>
      <c r="AF67" s="290"/>
      <c r="AG67" s="46"/>
      <c r="AH67" s="335"/>
      <c r="AI67" s="335"/>
      <c r="AJ67" s="289"/>
      <c r="AK67" s="289"/>
      <c r="AL67" s="289"/>
      <c r="AM67" s="289"/>
      <c r="AN67" s="289"/>
      <c r="AO67" s="289"/>
      <c r="AP67" s="289"/>
      <c r="AQ67" s="289"/>
      <c r="AR67" s="289"/>
      <c r="AS67" s="289"/>
      <c r="AT67" s="289"/>
      <c r="AU67" s="289"/>
      <c r="AV67" s="289"/>
      <c r="AW67" s="289"/>
    </row>
    <row r="68" spans="1:49" s="478" customFormat="1" ht="11.25" customHeight="1">
      <c r="A68" s="341"/>
      <c r="B68" s="4721" t="s">
        <v>1444</v>
      </c>
      <c r="C68" s="4721"/>
      <c r="D68" s="596" t="s">
        <v>1445</v>
      </c>
      <c r="E68" s="600"/>
      <c r="F68" s="600"/>
      <c r="G68" s="600"/>
      <c r="H68" s="600"/>
      <c r="I68" s="600"/>
      <c r="J68" s="600"/>
      <c r="K68" s="600"/>
      <c r="L68" s="600"/>
      <c r="M68" s="600"/>
      <c r="N68" s="600"/>
      <c r="O68" s="600"/>
      <c r="P68" s="600"/>
      <c r="Q68" s="600"/>
      <c r="R68" s="600"/>
      <c r="S68" s="600"/>
      <c r="T68" s="600"/>
      <c r="U68" s="600"/>
      <c r="V68" s="600"/>
      <c r="W68" s="600"/>
      <c r="X68" s="600"/>
      <c r="Y68" s="600"/>
      <c r="Z68" s="600"/>
      <c r="AA68" s="408"/>
      <c r="AB68" s="408"/>
      <c r="AC68" s="335"/>
      <c r="AD68" s="290"/>
      <c r="AE68" s="290"/>
      <c r="AF68" s="290"/>
      <c r="AG68" s="46"/>
      <c r="AH68" s="335"/>
      <c r="AI68" s="335"/>
      <c r="AJ68" s="289"/>
      <c r="AK68" s="289"/>
      <c r="AL68" s="289"/>
      <c r="AM68" s="289"/>
      <c r="AN68" s="289"/>
      <c r="AO68" s="289"/>
      <c r="AP68" s="289"/>
      <c r="AQ68" s="289"/>
      <c r="AR68" s="289"/>
      <c r="AS68" s="289"/>
      <c r="AT68" s="289"/>
      <c r="AU68" s="289"/>
      <c r="AV68" s="289"/>
      <c r="AW68" s="289"/>
    </row>
    <row r="69" spans="1:49" s="478" customFormat="1" ht="11.25" customHeight="1">
      <c r="A69" s="341"/>
      <c r="B69" s="645"/>
      <c r="C69" s="645"/>
      <c r="D69" s="596" t="s">
        <v>2672</v>
      </c>
      <c r="E69" s="600"/>
      <c r="F69" s="600"/>
      <c r="G69" s="600"/>
      <c r="H69" s="600"/>
      <c r="I69" s="600"/>
      <c r="J69" s="600"/>
      <c r="K69" s="600"/>
      <c r="L69" s="600"/>
      <c r="M69" s="600"/>
      <c r="N69" s="600"/>
      <c r="O69" s="600"/>
      <c r="P69" s="600"/>
      <c r="Q69" s="600"/>
      <c r="R69" s="600"/>
      <c r="S69" s="600"/>
      <c r="T69" s="600"/>
      <c r="U69" s="600"/>
      <c r="V69" s="600"/>
      <c r="W69" s="600"/>
      <c r="X69" s="600"/>
      <c r="Y69" s="600"/>
      <c r="Z69" s="600"/>
      <c r="AA69" s="408"/>
      <c r="AB69" s="408"/>
      <c r="AC69" s="335"/>
      <c r="AD69" s="290"/>
      <c r="AE69" s="290"/>
      <c r="AF69" s="290"/>
      <c r="AG69" s="46"/>
      <c r="AH69" s="335"/>
      <c r="AI69" s="335"/>
      <c r="AJ69" s="289"/>
      <c r="AK69" s="289"/>
      <c r="AL69" s="289"/>
      <c r="AM69" s="289"/>
      <c r="AN69" s="289"/>
      <c r="AO69" s="289"/>
      <c r="AP69" s="289"/>
      <c r="AQ69" s="289"/>
      <c r="AR69" s="289"/>
      <c r="AS69" s="289"/>
      <c r="AT69" s="289"/>
      <c r="AU69" s="289"/>
      <c r="AV69" s="289"/>
      <c r="AW69" s="289"/>
    </row>
    <row r="70" spans="1:49" s="478" customFormat="1" ht="11.25" customHeight="1">
      <c r="A70" s="341"/>
      <c r="B70" s="646"/>
      <c r="C70" s="647"/>
      <c r="D70" s="648" t="s">
        <v>2569</v>
      </c>
      <c r="E70" s="648"/>
      <c r="F70" s="648"/>
      <c r="G70" s="648"/>
      <c r="H70" s="648"/>
      <c r="I70" s="648"/>
      <c r="J70" s="648"/>
      <c r="K70" s="648"/>
      <c r="L70" s="648"/>
      <c r="M70" s="648"/>
      <c r="N70" s="648"/>
      <c r="O70" s="648"/>
      <c r="P70" s="648"/>
      <c r="Q70" s="648"/>
      <c r="R70" s="648"/>
      <c r="S70" s="648"/>
      <c r="T70" s="648"/>
      <c r="U70" s="648"/>
      <c r="V70" s="648"/>
      <c r="W70" s="648"/>
      <c r="X70" s="648"/>
      <c r="Y70" s="648"/>
      <c r="Z70" s="655"/>
      <c r="AA70" s="408"/>
      <c r="AB70" s="408"/>
      <c r="AC70" s="335"/>
      <c r="AD70" s="290"/>
      <c r="AE70" s="290"/>
      <c r="AF70" s="290"/>
      <c r="AG70" s="46"/>
      <c r="AH70" s="335"/>
      <c r="AI70" s="335"/>
      <c r="AJ70" s="289"/>
      <c r="AK70" s="289"/>
      <c r="AL70" s="289"/>
      <c r="AM70" s="289"/>
      <c r="AN70" s="289"/>
      <c r="AO70" s="289"/>
      <c r="AP70" s="289"/>
      <c r="AQ70" s="289"/>
      <c r="AR70" s="289"/>
      <c r="AS70" s="289"/>
      <c r="AT70" s="289"/>
      <c r="AU70" s="289"/>
      <c r="AV70" s="289"/>
      <c r="AW70" s="289"/>
    </row>
    <row r="71" spans="1:49" s="478" customFormat="1" ht="11.25" customHeight="1">
      <c r="A71" s="341"/>
      <c r="B71" s="646"/>
      <c r="C71" s="647"/>
      <c r="D71" s="648" t="s">
        <v>2673</v>
      </c>
      <c r="E71" s="648"/>
      <c r="F71" s="648"/>
      <c r="G71" s="648"/>
      <c r="H71" s="648"/>
      <c r="I71" s="648"/>
      <c r="J71" s="648"/>
      <c r="K71" s="648"/>
      <c r="L71" s="648"/>
      <c r="M71" s="648"/>
      <c r="N71" s="648"/>
      <c r="O71" s="648"/>
      <c r="P71" s="648"/>
      <c r="Q71" s="648"/>
      <c r="R71" s="648"/>
      <c r="S71" s="648"/>
      <c r="T71" s="648"/>
      <c r="U71" s="648"/>
      <c r="V71" s="648"/>
      <c r="W71" s="648"/>
      <c r="X71" s="648"/>
      <c r="Y71" s="648"/>
      <c r="Z71" s="655"/>
      <c r="AA71" s="408"/>
      <c r="AB71" s="408"/>
      <c r="AC71" s="335"/>
      <c r="AD71" s="290"/>
      <c r="AE71" s="290"/>
      <c r="AF71" s="290"/>
      <c r="AG71" s="46"/>
      <c r="AH71" s="335"/>
      <c r="AI71" s="335"/>
      <c r="AJ71" s="289"/>
      <c r="AK71" s="289"/>
      <c r="AL71" s="289"/>
      <c r="AM71" s="289"/>
      <c r="AN71" s="289"/>
      <c r="AO71" s="289"/>
      <c r="AP71" s="289"/>
      <c r="AQ71" s="289"/>
      <c r="AR71" s="289"/>
      <c r="AS71" s="289"/>
      <c r="AT71" s="289"/>
      <c r="AU71" s="289"/>
      <c r="AV71" s="289"/>
      <c r="AW71" s="289"/>
    </row>
    <row r="72" spans="1:49" s="478" customFormat="1" ht="3.75" customHeight="1">
      <c r="A72" s="341"/>
      <c r="B72" s="649"/>
      <c r="C72" s="650"/>
      <c r="D72" s="598"/>
      <c r="E72" s="598"/>
      <c r="F72" s="598"/>
      <c r="G72" s="598"/>
      <c r="H72" s="598"/>
      <c r="I72" s="598"/>
      <c r="J72" s="598"/>
      <c r="K72" s="598"/>
      <c r="L72" s="598"/>
      <c r="M72" s="598"/>
      <c r="N72" s="598"/>
      <c r="O72" s="598"/>
      <c r="P72" s="598"/>
      <c r="Q72" s="598"/>
      <c r="R72" s="598"/>
      <c r="S72" s="598"/>
      <c r="T72" s="598"/>
      <c r="U72" s="598"/>
      <c r="V72" s="598"/>
      <c r="W72" s="598"/>
      <c r="X72" s="598"/>
      <c r="Y72" s="656"/>
      <c r="Z72" s="657"/>
      <c r="AA72" s="408"/>
      <c r="AB72" s="408"/>
      <c r="AC72" s="335"/>
      <c r="AD72" s="290"/>
      <c r="AE72" s="290"/>
      <c r="AF72" s="290"/>
      <c r="AG72" s="46"/>
      <c r="AH72" s="335"/>
      <c r="AI72" s="335"/>
      <c r="AJ72" s="289"/>
      <c r="AK72" s="289"/>
      <c r="AL72" s="289"/>
      <c r="AM72" s="289"/>
      <c r="AN72" s="289"/>
      <c r="AO72" s="289"/>
      <c r="AP72" s="289"/>
      <c r="AQ72" s="289"/>
      <c r="AR72" s="289"/>
      <c r="AS72" s="289"/>
      <c r="AT72" s="289"/>
      <c r="AU72" s="289"/>
      <c r="AV72" s="289"/>
      <c r="AW72" s="289"/>
    </row>
    <row r="73" spans="1:49" s="478" customFormat="1" ht="14.25" customHeight="1">
      <c r="A73" s="341"/>
      <c r="B73" s="649"/>
      <c r="C73" s="650"/>
      <c r="D73" s="334"/>
      <c r="E73" s="4722">
        <v>310012</v>
      </c>
      <c r="F73" s="4722"/>
      <c r="G73" s="598"/>
      <c r="H73" s="598"/>
      <c r="I73" s="598"/>
      <c r="J73" s="598"/>
      <c r="K73" s="598"/>
      <c r="L73" s="598"/>
      <c r="M73" s="598"/>
      <c r="N73" s="598"/>
      <c r="O73" s="598"/>
      <c r="P73" s="598"/>
      <c r="Q73" s="598"/>
      <c r="R73" s="598"/>
      <c r="S73" s="598"/>
      <c r="T73" s="598"/>
      <c r="U73" s="598"/>
      <c r="V73" s="654"/>
      <c r="W73" s="654"/>
      <c r="X73" s="654"/>
      <c r="Y73" s="656"/>
      <c r="Z73" s="658"/>
      <c r="AA73" s="408"/>
      <c r="AB73" s="408"/>
      <c r="AC73" s="335"/>
      <c r="AD73" s="290"/>
      <c r="AE73" s="290"/>
      <c r="AF73" s="290"/>
      <c r="AG73" s="46"/>
      <c r="AH73" s="335"/>
      <c r="AI73" s="335"/>
      <c r="AJ73" s="289"/>
      <c r="AK73" s="289"/>
      <c r="AL73" s="289"/>
      <c r="AM73" s="289"/>
      <c r="AN73" s="289"/>
      <c r="AO73" s="289"/>
      <c r="AP73" s="289"/>
      <c r="AQ73" s="289"/>
      <c r="AR73" s="289"/>
      <c r="AS73" s="289"/>
      <c r="AT73" s="289"/>
      <c r="AU73" s="289"/>
      <c r="AV73" s="289"/>
      <c r="AW73" s="289"/>
    </row>
    <row r="74" spans="1:49" s="478" customFormat="1" ht="10.5" customHeight="1">
      <c r="A74" s="341"/>
      <c r="B74" s="598"/>
      <c r="C74" s="598"/>
      <c r="D74" s="334"/>
      <c r="E74" s="4724">
        <v>1</v>
      </c>
      <c r="F74" s="3055"/>
      <c r="G74" s="4725" t="s">
        <v>1429</v>
      </c>
      <c r="H74" s="4726"/>
      <c r="I74" s="4726"/>
      <c r="J74" s="653"/>
      <c r="K74" s="653"/>
      <c r="L74" s="653"/>
      <c r="M74" s="653"/>
      <c r="N74" s="653"/>
      <c r="O74" s="4724">
        <v>2</v>
      </c>
      <c r="P74" s="3055"/>
      <c r="Q74" s="4725" t="s">
        <v>1446</v>
      </c>
      <c r="R74" s="4726"/>
      <c r="S74" s="4726"/>
      <c r="T74" s="619"/>
      <c r="U74" s="619"/>
      <c r="V74" s="598"/>
      <c r="W74" s="598"/>
      <c r="X74" s="598"/>
      <c r="Y74" s="598"/>
      <c r="Z74" s="598"/>
      <c r="AA74" s="408"/>
      <c r="AB74" s="408"/>
      <c r="AC74" s="335"/>
      <c r="AD74" s="290"/>
      <c r="AE74" s="290"/>
      <c r="AF74" s="290"/>
      <c r="AG74" s="46"/>
      <c r="AH74" s="335"/>
      <c r="AI74" s="335"/>
      <c r="AJ74" s="289"/>
      <c r="AK74" s="289"/>
      <c r="AL74" s="289"/>
      <c r="AM74" s="289"/>
      <c r="AN74" s="289"/>
      <c r="AO74" s="289"/>
      <c r="AP74" s="289"/>
      <c r="AQ74" s="289"/>
      <c r="AR74" s="289"/>
      <c r="AS74" s="289"/>
      <c r="AT74" s="289"/>
      <c r="AU74" s="289"/>
      <c r="AV74" s="289"/>
      <c r="AW74" s="289"/>
    </row>
    <row r="75" spans="1:49" s="478" customFormat="1" ht="10.5" customHeight="1">
      <c r="A75" s="341"/>
      <c r="B75" s="598"/>
      <c r="C75" s="598"/>
      <c r="D75" s="334"/>
      <c r="E75" s="4724"/>
      <c r="F75" s="3056"/>
      <c r="G75" s="4725"/>
      <c r="H75" s="4726"/>
      <c r="I75" s="4726"/>
      <c r="J75" s="598"/>
      <c r="K75" s="598"/>
      <c r="L75" s="598"/>
      <c r="M75" s="598"/>
      <c r="N75" s="598"/>
      <c r="O75" s="4724"/>
      <c r="P75" s="3056"/>
      <c r="Q75" s="4725"/>
      <c r="R75" s="4726"/>
      <c r="S75" s="4726"/>
      <c r="T75" s="619"/>
      <c r="U75" s="619"/>
      <c r="V75" s="598"/>
      <c r="W75" s="598"/>
      <c r="X75" s="598"/>
      <c r="Y75" s="598"/>
      <c r="Z75" s="598"/>
      <c r="AA75" s="408"/>
      <c r="AB75" s="408"/>
      <c r="AC75" s="335"/>
      <c r="AD75" s="290"/>
      <c r="AE75" s="290"/>
      <c r="AF75" s="290"/>
      <c r="AG75" s="46"/>
      <c r="AH75" s="335"/>
      <c r="AI75" s="335"/>
      <c r="AJ75" s="289"/>
      <c r="AK75" s="289"/>
      <c r="AL75" s="289"/>
      <c r="AM75" s="289"/>
      <c r="AN75" s="289"/>
      <c r="AO75" s="289"/>
      <c r="AP75" s="289"/>
      <c r="AQ75" s="289"/>
      <c r="AR75" s="289"/>
      <c r="AS75" s="289"/>
      <c r="AT75" s="289"/>
      <c r="AU75" s="289"/>
      <c r="AV75" s="289"/>
      <c r="AW75" s="289"/>
    </row>
    <row r="76" spans="1:49" s="478" customFormat="1" ht="6.75" customHeight="1">
      <c r="A76" s="482"/>
      <c r="B76" s="566"/>
      <c r="C76" s="400"/>
      <c r="D76" s="534"/>
      <c r="E76" s="594"/>
      <c r="F76" s="515"/>
      <c r="G76" s="515"/>
      <c r="H76" s="498"/>
      <c r="I76" s="498"/>
      <c r="J76" s="493"/>
      <c r="K76" s="493"/>
      <c r="L76" s="493"/>
      <c r="M76" s="494"/>
      <c r="N76" s="493"/>
      <c r="O76" s="493"/>
      <c r="P76" s="493"/>
      <c r="Q76" s="493"/>
      <c r="R76" s="493"/>
      <c r="S76" s="493"/>
      <c r="T76" s="493"/>
      <c r="U76" s="520"/>
      <c r="V76" s="493"/>
      <c r="W76" s="493"/>
      <c r="X76" s="493"/>
      <c r="Y76" s="493"/>
      <c r="Z76" s="493"/>
      <c r="AA76" s="493"/>
      <c r="AB76" s="493"/>
      <c r="AC76" s="494"/>
      <c r="AD76" s="465"/>
      <c r="AE76" s="465"/>
      <c r="AF76" s="465"/>
      <c r="AG76" s="390"/>
      <c r="AH76" s="494"/>
      <c r="AI76" s="335"/>
      <c r="AJ76" s="289"/>
      <c r="AK76" s="289"/>
      <c r="AL76" s="289"/>
      <c r="AM76" s="289"/>
      <c r="AN76" s="289"/>
      <c r="AO76" s="289"/>
      <c r="AP76" s="289"/>
      <c r="AQ76" s="289"/>
      <c r="AR76" s="289"/>
      <c r="AS76" s="289"/>
      <c r="AT76" s="289"/>
      <c r="AU76" s="289"/>
      <c r="AV76" s="289"/>
      <c r="AW76" s="289"/>
    </row>
    <row r="77" spans="1:49" s="478" customFormat="1" ht="6.75" customHeight="1">
      <c r="A77" s="341"/>
      <c r="B77" s="376"/>
      <c r="C77" s="104"/>
      <c r="D77" s="340"/>
      <c r="E77" s="538"/>
      <c r="F77" s="418"/>
      <c r="G77" s="418"/>
      <c r="H77" s="417"/>
      <c r="I77" s="417"/>
      <c r="J77" s="408"/>
      <c r="K77" s="408"/>
      <c r="L77" s="408"/>
      <c r="M77" s="335"/>
      <c r="N77" s="408"/>
      <c r="O77" s="408"/>
      <c r="P77" s="408"/>
      <c r="Q77" s="408"/>
      <c r="R77" s="408"/>
      <c r="S77" s="408"/>
      <c r="T77" s="408"/>
      <c r="U77" s="522"/>
      <c r="V77" s="408"/>
      <c r="W77" s="408"/>
      <c r="X77" s="408"/>
      <c r="Y77" s="408"/>
      <c r="Z77" s="408"/>
      <c r="AA77" s="408"/>
      <c r="AB77" s="408"/>
      <c r="AC77" s="335"/>
      <c r="AD77" s="290"/>
      <c r="AE77" s="290"/>
      <c r="AF77" s="290"/>
      <c r="AG77" s="46"/>
      <c r="AH77" s="335"/>
      <c r="AI77" s="335"/>
      <c r="AJ77" s="289"/>
      <c r="AK77" s="289"/>
      <c r="AL77" s="289"/>
      <c r="AM77" s="289"/>
      <c r="AN77" s="289"/>
      <c r="AO77" s="289"/>
      <c r="AP77" s="289"/>
      <c r="AQ77" s="289"/>
      <c r="AR77" s="289"/>
      <c r="AS77" s="289"/>
      <c r="AT77" s="289"/>
      <c r="AU77" s="289"/>
      <c r="AV77" s="289"/>
      <c r="AW77" s="289"/>
    </row>
    <row r="78" spans="1:49" s="478" customFormat="1" ht="12.75" customHeight="1">
      <c r="A78" s="341"/>
      <c r="B78" s="4723" t="s">
        <v>1447</v>
      </c>
      <c r="C78" s="4723"/>
      <c r="D78" s="600" t="s">
        <v>1448</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408"/>
      <c r="AC78" s="335"/>
      <c r="AD78" s="290"/>
      <c r="AE78" s="290"/>
      <c r="AF78" s="290"/>
      <c r="AG78" s="46"/>
      <c r="AH78" s="335"/>
      <c r="AI78" s="335"/>
      <c r="AJ78" s="289"/>
      <c r="AK78" s="289"/>
      <c r="AL78" s="289"/>
      <c r="AM78" s="289"/>
      <c r="AN78" s="289"/>
      <c r="AO78" s="289"/>
      <c r="AP78" s="289"/>
      <c r="AQ78" s="289"/>
      <c r="AR78" s="289"/>
      <c r="AS78" s="289"/>
      <c r="AT78" s="289"/>
      <c r="AU78" s="289"/>
      <c r="AV78" s="289"/>
      <c r="AW78" s="289"/>
    </row>
    <row r="79" spans="1:49" s="478" customFormat="1" ht="12.75" customHeight="1">
      <c r="A79" s="341"/>
      <c r="B79" s="598"/>
      <c r="C79" s="652"/>
      <c r="D79" s="600" t="s">
        <v>1449</v>
      </c>
      <c r="E79" s="618"/>
      <c r="F79" s="618"/>
      <c r="G79" s="618"/>
      <c r="H79" s="618"/>
      <c r="I79" s="618"/>
      <c r="J79" s="618"/>
      <c r="K79" s="618"/>
      <c r="L79" s="618"/>
      <c r="M79" s="618"/>
      <c r="N79" s="618"/>
      <c r="O79" s="618"/>
      <c r="P79" s="618"/>
      <c r="Q79" s="618"/>
      <c r="R79" s="618"/>
      <c r="S79" s="618"/>
      <c r="T79" s="618"/>
      <c r="U79" s="618"/>
      <c r="V79" s="618"/>
      <c r="W79" s="618"/>
      <c r="X79" s="618"/>
      <c r="Y79" s="618"/>
      <c r="Z79" s="618"/>
      <c r="AA79" s="618"/>
      <c r="AB79" s="408"/>
      <c r="AC79" s="335"/>
      <c r="AD79" s="290"/>
      <c r="AE79" s="290"/>
      <c r="AF79" s="290"/>
      <c r="AG79" s="46"/>
      <c r="AH79" s="335"/>
      <c r="AI79" s="335"/>
      <c r="AJ79" s="289"/>
      <c r="AK79" s="289"/>
      <c r="AL79" s="289"/>
      <c r="AM79" s="289"/>
      <c r="AN79" s="289"/>
      <c r="AO79" s="289"/>
      <c r="AP79" s="289"/>
      <c r="AQ79" s="289"/>
      <c r="AR79" s="289"/>
      <c r="AS79" s="289"/>
      <c r="AT79" s="289"/>
      <c r="AU79" s="289"/>
      <c r="AV79" s="289"/>
      <c r="AW79" s="289"/>
    </row>
    <row r="80" spans="1:49" s="478" customFormat="1" ht="11.25" customHeight="1">
      <c r="A80" s="341"/>
      <c r="B80" s="598"/>
      <c r="C80" s="598"/>
      <c r="D80" s="597" t="s">
        <v>1450</v>
      </c>
      <c r="E80" s="597"/>
      <c r="F80" s="597"/>
      <c r="G80" s="597"/>
      <c r="H80" s="597"/>
      <c r="I80" s="597"/>
      <c r="J80" s="597"/>
      <c r="K80" s="597"/>
      <c r="L80" s="597"/>
      <c r="M80" s="597"/>
      <c r="N80" s="597"/>
      <c r="O80" s="597"/>
      <c r="P80" s="597"/>
      <c r="Q80" s="597"/>
      <c r="R80" s="597"/>
      <c r="S80" s="597"/>
      <c r="T80" s="597"/>
      <c r="U80" s="597"/>
      <c r="V80" s="597"/>
      <c r="W80" s="597"/>
      <c r="X80" s="597"/>
      <c r="Y80" s="597"/>
      <c r="Z80" s="597"/>
      <c r="AA80" s="597"/>
      <c r="AB80" s="408"/>
      <c r="AC80" s="335"/>
      <c r="AD80" s="290"/>
      <c r="AE80" s="290"/>
      <c r="AF80" s="290"/>
      <c r="AG80" s="46"/>
      <c r="AH80" s="335"/>
      <c r="AI80" s="335"/>
      <c r="AJ80" s="289"/>
      <c r="AK80" s="289"/>
      <c r="AL80" s="289"/>
      <c r="AM80" s="289"/>
      <c r="AN80" s="289"/>
      <c r="AO80" s="289"/>
      <c r="AP80" s="289"/>
      <c r="AQ80" s="289"/>
      <c r="AR80" s="289"/>
      <c r="AS80" s="289"/>
      <c r="AT80" s="289"/>
      <c r="AU80" s="289"/>
      <c r="AV80" s="289"/>
      <c r="AW80" s="289"/>
    </row>
    <row r="81" spans="1:49" s="478" customFormat="1" ht="11.25" customHeight="1">
      <c r="A81" s="341"/>
      <c r="B81" s="598"/>
      <c r="C81" s="598"/>
      <c r="D81" s="2762" t="s">
        <v>2469</v>
      </c>
      <c r="E81" s="597"/>
      <c r="F81" s="597"/>
      <c r="G81" s="597"/>
      <c r="H81" s="597"/>
      <c r="I81" s="597"/>
      <c r="J81" s="597"/>
      <c r="K81" s="597"/>
      <c r="L81" s="597"/>
      <c r="M81" s="597"/>
      <c r="N81" s="597"/>
      <c r="O81" s="597"/>
      <c r="P81" s="597"/>
      <c r="Q81" s="597"/>
      <c r="R81" s="597"/>
      <c r="S81" s="597"/>
      <c r="T81" s="597"/>
      <c r="U81" s="597"/>
      <c r="V81" s="597"/>
      <c r="W81" s="597"/>
      <c r="X81" s="597"/>
      <c r="Y81" s="597"/>
      <c r="Z81" s="597"/>
      <c r="AA81" s="597"/>
      <c r="AB81" s="408"/>
      <c r="AC81" s="335"/>
      <c r="AD81" s="290"/>
      <c r="AE81" s="290"/>
      <c r="AF81" s="290"/>
      <c r="AG81" s="46"/>
      <c r="AH81" s="335"/>
      <c r="AI81" s="335"/>
      <c r="AJ81" s="289"/>
      <c r="AK81" s="289"/>
      <c r="AL81" s="289"/>
      <c r="AM81" s="289"/>
      <c r="AN81" s="289"/>
      <c r="AO81" s="289"/>
      <c r="AP81" s="289"/>
      <c r="AQ81" s="289"/>
      <c r="AR81" s="289"/>
      <c r="AS81" s="289"/>
      <c r="AT81" s="289"/>
      <c r="AU81" s="289"/>
      <c r="AV81" s="289"/>
      <c r="AW81" s="289"/>
    </row>
    <row r="82" spans="1:49" s="478" customFormat="1" ht="11.25" customHeight="1">
      <c r="A82" s="341"/>
      <c r="B82" s="598"/>
      <c r="C82" s="598"/>
      <c r="D82" s="603"/>
      <c r="E82" s="603"/>
      <c r="F82" s="603"/>
      <c r="G82" s="603"/>
      <c r="H82" s="603"/>
      <c r="I82" s="603"/>
      <c r="J82" s="603"/>
      <c r="K82" s="603"/>
      <c r="L82" s="603"/>
      <c r="M82" s="603"/>
      <c r="N82" s="603"/>
      <c r="O82" s="603"/>
      <c r="P82" s="603"/>
      <c r="Q82" s="603"/>
      <c r="R82" s="603"/>
      <c r="S82" s="603"/>
      <c r="T82" s="603"/>
      <c r="U82" s="603"/>
      <c r="V82" s="603"/>
      <c r="W82" s="603"/>
      <c r="X82" s="603"/>
      <c r="Y82" s="603"/>
      <c r="Z82" s="603"/>
      <c r="AA82" s="603"/>
      <c r="AB82" s="408"/>
      <c r="AC82" s="335"/>
      <c r="AD82" s="290"/>
      <c r="AE82" s="290"/>
      <c r="AF82" s="290"/>
      <c r="AG82" s="46"/>
      <c r="AH82" s="335"/>
      <c r="AI82" s="335"/>
      <c r="AJ82" s="289"/>
      <c r="AK82" s="289"/>
      <c r="AL82" s="289"/>
      <c r="AM82" s="289"/>
      <c r="AN82" s="289"/>
      <c r="AO82" s="289"/>
      <c r="AP82" s="289"/>
      <c r="AQ82" s="289"/>
      <c r="AR82" s="289"/>
      <c r="AS82" s="289"/>
      <c r="AT82" s="289"/>
      <c r="AU82" s="289"/>
      <c r="AV82" s="289"/>
      <c r="AW82" s="289"/>
    </row>
    <row r="83" spans="1:49" s="478" customFormat="1" ht="12" customHeight="1">
      <c r="A83" s="341"/>
      <c r="B83" s="598"/>
      <c r="C83" s="598"/>
      <c r="D83" s="334"/>
      <c r="E83" s="4722">
        <v>310082</v>
      </c>
      <c r="F83" s="4722"/>
      <c r="G83" s="598"/>
      <c r="H83" s="598"/>
      <c r="I83" s="598"/>
      <c r="J83" s="598"/>
      <c r="K83" s="598"/>
      <c r="L83" s="598"/>
      <c r="M83" s="598"/>
      <c r="N83" s="598"/>
      <c r="O83" s="598"/>
      <c r="P83" s="598"/>
      <c r="Q83" s="598"/>
      <c r="R83" s="598"/>
      <c r="S83" s="598"/>
      <c r="T83" s="598"/>
      <c r="U83" s="598"/>
      <c r="V83" s="620"/>
      <c r="W83" s="620"/>
      <c r="X83" s="620"/>
      <c r="Y83" s="620"/>
      <c r="Z83" s="620"/>
      <c r="AA83" s="659"/>
      <c r="AB83" s="408"/>
      <c r="AC83" s="335"/>
      <c r="AD83" s="290"/>
      <c r="AE83" s="290"/>
      <c r="AF83" s="290"/>
      <c r="AG83" s="46"/>
      <c r="AH83" s="335"/>
      <c r="AI83" s="335"/>
      <c r="AJ83" s="289"/>
      <c r="AK83" s="289"/>
      <c r="AL83" s="289"/>
      <c r="AM83" s="289"/>
      <c r="AN83" s="289"/>
      <c r="AO83" s="289"/>
      <c r="AP83" s="289"/>
      <c r="AQ83" s="289"/>
      <c r="AR83" s="289"/>
      <c r="AS83" s="289"/>
      <c r="AT83" s="289"/>
      <c r="AU83" s="289"/>
      <c r="AV83" s="289"/>
      <c r="AW83" s="289"/>
    </row>
    <row r="84" spans="1:49" s="478" customFormat="1" ht="10.5" customHeight="1">
      <c r="A84" s="341"/>
      <c r="B84" s="598"/>
      <c r="C84" s="598"/>
      <c r="D84" s="334"/>
      <c r="E84" s="4724">
        <v>1</v>
      </c>
      <c r="F84" s="3055"/>
      <c r="G84" s="4725" t="s">
        <v>1429</v>
      </c>
      <c r="H84" s="4726"/>
      <c r="I84" s="4726"/>
      <c r="J84" s="653"/>
      <c r="K84" s="653"/>
      <c r="L84" s="653"/>
      <c r="M84" s="653"/>
      <c r="N84" s="653"/>
      <c r="O84" s="4724">
        <v>2</v>
      </c>
      <c r="P84" s="3055"/>
      <c r="Q84" s="4725" t="s">
        <v>1446</v>
      </c>
      <c r="R84" s="4726"/>
      <c r="S84" s="4726"/>
      <c r="T84" s="619"/>
      <c r="U84" s="619"/>
      <c r="V84" s="598"/>
      <c r="W84" s="598"/>
      <c r="X84" s="598"/>
      <c r="Y84" s="598"/>
      <c r="Z84" s="598"/>
      <c r="AA84" s="660"/>
      <c r="AB84" s="408"/>
      <c r="AC84" s="335"/>
      <c r="AD84" s="290"/>
      <c r="AE84" s="290"/>
      <c r="AF84" s="290"/>
      <c r="AG84" s="46"/>
      <c r="AH84" s="335"/>
      <c r="AI84" s="335"/>
      <c r="AJ84" s="289"/>
      <c r="AK84" s="289"/>
      <c r="AL84" s="289"/>
      <c r="AM84" s="289"/>
      <c r="AN84" s="289"/>
      <c r="AO84" s="289"/>
      <c r="AP84" s="289"/>
      <c r="AQ84" s="289"/>
      <c r="AR84" s="289"/>
      <c r="AS84" s="289"/>
      <c r="AT84" s="289"/>
      <c r="AU84" s="289"/>
      <c r="AV84" s="289"/>
      <c r="AW84" s="289"/>
    </row>
    <row r="85" spans="1:49" s="478" customFormat="1" ht="10.5" customHeight="1">
      <c r="A85" s="341"/>
      <c r="B85" s="598"/>
      <c r="C85" s="652"/>
      <c r="D85" s="334"/>
      <c r="E85" s="4724"/>
      <c r="F85" s="3056"/>
      <c r="G85" s="4725"/>
      <c r="H85" s="4726"/>
      <c r="I85" s="4726"/>
      <c r="J85" s="598"/>
      <c r="K85" s="598"/>
      <c r="L85" s="598"/>
      <c r="M85" s="598"/>
      <c r="N85" s="598"/>
      <c r="O85" s="4724"/>
      <c r="P85" s="3056"/>
      <c r="Q85" s="4725"/>
      <c r="R85" s="4726"/>
      <c r="S85" s="4726"/>
      <c r="T85" s="619"/>
      <c r="U85" s="619"/>
      <c r="V85" s="620"/>
      <c r="W85" s="620"/>
      <c r="X85" s="620"/>
      <c r="Y85" s="620"/>
      <c r="Z85" s="620"/>
      <c r="AA85" s="659"/>
      <c r="AB85" s="408"/>
      <c r="AC85" s="335"/>
      <c r="AD85" s="290"/>
      <c r="AE85" s="290"/>
      <c r="AF85" s="290"/>
      <c r="AG85" s="46"/>
      <c r="AH85" s="335"/>
      <c r="AI85" s="335"/>
      <c r="AJ85" s="289"/>
      <c r="AK85" s="289"/>
      <c r="AL85" s="289"/>
      <c r="AM85" s="289"/>
      <c r="AN85" s="289"/>
      <c r="AO85" s="289"/>
      <c r="AP85" s="289"/>
      <c r="AQ85" s="289"/>
      <c r="AR85" s="289"/>
      <c r="AS85" s="289"/>
      <c r="AT85" s="289"/>
      <c r="AU85" s="289"/>
      <c r="AV85" s="289"/>
      <c r="AW85" s="289"/>
    </row>
    <row r="86" spans="1:49" s="478" customFormat="1" ht="6.75" customHeight="1">
      <c r="A86" s="341"/>
      <c r="B86" s="376"/>
      <c r="C86" s="104"/>
      <c r="D86" s="340"/>
      <c r="E86" s="538"/>
      <c r="F86" s="418"/>
      <c r="G86" s="418"/>
      <c r="H86" s="417"/>
      <c r="I86" s="417"/>
      <c r="J86" s="408"/>
      <c r="K86" s="408"/>
      <c r="L86" s="408"/>
      <c r="M86" s="335"/>
      <c r="N86" s="408"/>
      <c r="O86" s="408"/>
      <c r="P86" s="408"/>
      <c r="Q86" s="408"/>
      <c r="R86" s="408"/>
      <c r="S86" s="408"/>
      <c r="T86" s="408"/>
      <c r="U86" s="522"/>
      <c r="V86" s="408"/>
      <c r="W86" s="408"/>
      <c r="X86" s="408"/>
      <c r="Y86" s="408"/>
      <c r="Z86" s="408"/>
      <c r="AA86" s="408"/>
      <c r="AB86" s="408"/>
      <c r="AC86" s="335"/>
      <c r="AD86" s="290"/>
      <c r="AE86" s="290"/>
      <c r="AF86" s="290"/>
      <c r="AG86" s="46"/>
      <c r="AH86" s="335"/>
      <c r="AI86" s="335"/>
      <c r="AJ86" s="289"/>
      <c r="AK86" s="289"/>
      <c r="AL86" s="289"/>
      <c r="AM86" s="289"/>
      <c r="AN86" s="289"/>
      <c r="AO86" s="289"/>
      <c r="AP86" s="289"/>
      <c r="AQ86" s="289"/>
      <c r="AR86" s="289"/>
      <c r="AS86" s="289"/>
      <c r="AT86" s="289"/>
      <c r="AU86" s="289"/>
      <c r="AV86" s="289"/>
      <c r="AW86" s="289"/>
    </row>
    <row r="87" spans="1:49" s="478" customFormat="1" ht="6.75" customHeight="1">
      <c r="A87" s="335"/>
      <c r="B87" s="376"/>
      <c r="C87" s="104"/>
      <c r="D87" s="340"/>
      <c r="E87" s="538"/>
      <c r="F87" s="418"/>
      <c r="G87" s="418"/>
      <c r="H87" s="417"/>
      <c r="I87" s="417"/>
      <c r="J87" s="408"/>
      <c r="K87" s="408"/>
      <c r="L87" s="408"/>
      <c r="M87" s="335"/>
      <c r="N87" s="408"/>
      <c r="O87" s="408"/>
      <c r="P87" s="408"/>
      <c r="Q87" s="408"/>
      <c r="R87" s="408"/>
      <c r="S87" s="408"/>
      <c r="T87" s="408"/>
      <c r="U87" s="522"/>
      <c r="V87" s="408"/>
      <c r="W87" s="408"/>
      <c r="X87" s="408"/>
      <c r="Y87" s="408"/>
      <c r="Z87" s="408"/>
      <c r="AA87" s="408"/>
      <c r="AB87" s="408"/>
      <c r="AC87" s="335"/>
      <c r="AD87" s="290"/>
      <c r="AE87" s="290"/>
      <c r="AF87" s="290"/>
      <c r="AG87" s="46"/>
      <c r="AH87" s="335"/>
      <c r="AI87" s="335"/>
      <c r="AJ87" s="289"/>
      <c r="AK87" s="289"/>
      <c r="AL87" s="289"/>
      <c r="AM87" s="289"/>
      <c r="AN87" s="289"/>
      <c r="AO87" s="289"/>
      <c r="AP87" s="289"/>
      <c r="AQ87" s="289"/>
      <c r="AR87" s="289"/>
      <c r="AS87" s="289"/>
      <c r="AT87" s="289"/>
      <c r="AU87" s="289"/>
      <c r="AV87" s="289"/>
      <c r="AW87" s="289"/>
    </row>
    <row r="88" spans="1:49" s="478" customFormat="1" ht="6.75" customHeight="1">
      <c r="A88" s="341"/>
      <c r="B88" s="376"/>
      <c r="C88" s="104"/>
      <c r="D88" s="340"/>
      <c r="E88" s="538"/>
      <c r="F88" s="418"/>
      <c r="G88" s="418"/>
      <c r="H88" s="417"/>
      <c r="I88" s="417"/>
      <c r="J88" s="408"/>
      <c r="K88" s="408"/>
      <c r="L88" s="408"/>
      <c r="M88" s="335"/>
      <c r="N88" s="408"/>
      <c r="O88" s="408"/>
      <c r="P88" s="408"/>
      <c r="Q88" s="408"/>
      <c r="R88" s="408"/>
      <c r="S88" s="408"/>
      <c r="T88" s="408"/>
      <c r="U88" s="522"/>
      <c r="V88" s="408"/>
      <c r="W88" s="408"/>
      <c r="X88" s="408"/>
      <c r="Y88" s="408"/>
      <c r="Z88" s="408"/>
      <c r="AA88" s="408"/>
      <c r="AB88" s="408"/>
      <c r="AC88" s="335"/>
      <c r="AD88" s="290"/>
      <c r="AE88" s="290"/>
      <c r="AF88" s="290"/>
      <c r="AG88" s="46"/>
      <c r="AH88" s="335"/>
      <c r="AI88" s="335"/>
      <c r="AJ88" s="289"/>
      <c r="AK88" s="289"/>
      <c r="AL88" s="289"/>
      <c r="AM88" s="289"/>
      <c r="AN88" s="289"/>
      <c r="AO88" s="289"/>
      <c r="AP88" s="289"/>
      <c r="AQ88" s="289"/>
      <c r="AR88" s="289"/>
      <c r="AS88" s="289"/>
      <c r="AT88" s="289"/>
      <c r="AU88" s="289"/>
      <c r="AV88" s="289"/>
      <c r="AW88" s="289"/>
    </row>
    <row r="89" spans="1:49" s="478" customFormat="1" ht="6.75" customHeight="1">
      <c r="A89" s="341"/>
      <c r="B89" s="376"/>
      <c r="C89" s="104"/>
      <c r="D89" s="340"/>
      <c r="E89" s="538"/>
      <c r="F89" s="418"/>
      <c r="G89" s="418"/>
      <c r="H89" s="417"/>
      <c r="I89" s="417"/>
      <c r="J89" s="408"/>
      <c r="K89" s="408"/>
      <c r="L89" s="408"/>
      <c r="M89" s="335"/>
      <c r="N89" s="408"/>
      <c r="O89" s="408"/>
      <c r="P89" s="408"/>
      <c r="Q89" s="408"/>
      <c r="R89" s="408"/>
      <c r="S89" s="408"/>
      <c r="T89" s="408"/>
      <c r="U89" s="522"/>
      <c r="V89" s="408"/>
      <c r="W89" s="408"/>
      <c r="X89" s="408"/>
      <c r="Y89" s="408"/>
      <c r="Z89" s="408"/>
      <c r="AA89" s="408"/>
      <c r="AB89" s="408"/>
      <c r="AC89" s="335"/>
      <c r="AD89" s="290"/>
      <c r="AE89" s="290"/>
      <c r="AF89" s="290"/>
      <c r="AG89" s="46"/>
      <c r="AH89" s="335"/>
      <c r="AI89" s="335"/>
      <c r="AJ89" s="289"/>
      <c r="AK89" s="289"/>
      <c r="AL89" s="289"/>
      <c r="AM89" s="289"/>
      <c r="AN89" s="289"/>
      <c r="AO89" s="289"/>
      <c r="AP89" s="289"/>
      <c r="AQ89" s="289"/>
      <c r="AR89" s="289"/>
      <c r="AS89" s="289"/>
      <c r="AT89" s="289"/>
      <c r="AU89" s="289"/>
      <c r="AV89" s="289"/>
      <c r="AW89" s="289"/>
    </row>
    <row r="90" spans="1:49" s="478" customFormat="1" ht="6.75" customHeight="1">
      <c r="A90" s="341"/>
      <c r="B90" s="376"/>
      <c r="C90" s="104"/>
      <c r="D90" s="340"/>
      <c r="E90" s="538"/>
      <c r="F90" s="418"/>
      <c r="G90" s="418"/>
      <c r="H90" s="417"/>
      <c r="I90" s="417"/>
      <c r="J90" s="408"/>
      <c r="K90" s="408"/>
      <c r="L90" s="408"/>
      <c r="M90" s="335"/>
      <c r="N90" s="408"/>
      <c r="O90" s="408"/>
      <c r="P90" s="408"/>
      <c r="Q90" s="408"/>
      <c r="R90" s="408"/>
      <c r="S90" s="408"/>
      <c r="T90" s="408"/>
      <c r="U90" s="522"/>
      <c r="V90" s="408"/>
      <c r="W90" s="408"/>
      <c r="X90" s="408"/>
      <c r="Y90" s="408"/>
      <c r="Z90" s="408"/>
      <c r="AA90" s="408"/>
      <c r="AB90" s="408"/>
      <c r="AC90" s="335"/>
      <c r="AD90" s="290"/>
      <c r="AE90" s="290"/>
      <c r="AF90" s="290"/>
      <c r="AG90" s="46"/>
      <c r="AH90" s="335"/>
      <c r="AI90" s="335"/>
      <c r="AJ90" s="289"/>
      <c r="AK90" s="289"/>
      <c r="AL90" s="289"/>
      <c r="AM90" s="289"/>
      <c r="AN90" s="289"/>
      <c r="AO90" s="289"/>
      <c r="AP90" s="289"/>
      <c r="AQ90" s="289"/>
      <c r="AR90" s="289"/>
      <c r="AS90" s="289"/>
      <c r="AT90" s="289"/>
      <c r="AU90" s="289"/>
      <c r="AV90" s="289"/>
      <c r="AW90" s="289"/>
    </row>
    <row r="91" spans="1:49" s="478" customFormat="1" ht="6.75" customHeight="1">
      <c r="A91" s="341"/>
      <c r="B91" s="376"/>
      <c r="C91" s="104"/>
      <c r="D91" s="340"/>
      <c r="E91" s="538"/>
      <c r="F91" s="418"/>
      <c r="G91" s="418"/>
      <c r="H91" s="417"/>
      <c r="I91" s="417"/>
      <c r="J91" s="408"/>
      <c r="K91" s="408"/>
      <c r="L91" s="408"/>
      <c r="M91" s="335"/>
      <c r="N91" s="408"/>
      <c r="O91" s="408"/>
      <c r="P91" s="408"/>
      <c r="Q91" s="408"/>
      <c r="R91" s="408"/>
      <c r="S91" s="408"/>
      <c r="T91" s="408"/>
      <c r="U91" s="522"/>
      <c r="V91" s="408"/>
      <c r="W91" s="408"/>
      <c r="X91" s="408"/>
      <c r="Y91" s="408"/>
      <c r="Z91" s="408"/>
      <c r="AA91" s="408"/>
      <c r="AB91" s="408"/>
      <c r="AC91" s="335"/>
      <c r="AD91" s="290"/>
      <c r="AE91" s="290"/>
      <c r="AF91" s="290"/>
      <c r="AG91" s="46"/>
      <c r="AH91" s="335"/>
      <c r="AI91" s="335"/>
      <c r="AJ91" s="289"/>
      <c r="AK91" s="289"/>
      <c r="AL91" s="289"/>
      <c r="AM91" s="289"/>
      <c r="AN91" s="289"/>
      <c r="AO91" s="289"/>
      <c r="AP91" s="289"/>
      <c r="AQ91" s="289"/>
      <c r="AR91" s="289"/>
      <c r="AS91" s="289"/>
      <c r="AT91" s="289"/>
      <c r="AU91" s="289"/>
      <c r="AV91" s="289"/>
      <c r="AW91" s="289"/>
    </row>
    <row r="92" spans="1:49" s="478" customFormat="1" ht="6.75" customHeight="1">
      <c r="A92" s="341"/>
      <c r="B92" s="376"/>
      <c r="C92" s="104"/>
      <c r="D92" s="340"/>
      <c r="E92" s="538"/>
      <c r="F92" s="418"/>
      <c r="G92" s="418"/>
      <c r="H92" s="417"/>
      <c r="I92" s="417"/>
      <c r="J92" s="408"/>
      <c r="K92" s="408"/>
      <c r="L92" s="408"/>
      <c r="M92" s="335"/>
      <c r="N92" s="408"/>
      <c r="O92" s="408"/>
      <c r="P92" s="408"/>
      <c r="Q92" s="408"/>
      <c r="R92" s="408"/>
      <c r="S92" s="408"/>
      <c r="T92" s="408"/>
      <c r="U92" s="522"/>
      <c r="V92" s="408"/>
      <c r="W92" s="408"/>
      <c r="X92" s="408"/>
      <c r="Y92" s="408"/>
      <c r="Z92" s="408"/>
      <c r="AA92" s="408"/>
      <c r="AB92" s="408"/>
      <c r="AC92" s="335"/>
      <c r="AD92" s="290"/>
      <c r="AE92" s="290"/>
      <c r="AF92" s="290"/>
      <c r="AG92" s="46"/>
      <c r="AH92" s="335"/>
      <c r="AI92" s="335"/>
      <c r="AJ92" s="289"/>
      <c r="AK92" s="289"/>
      <c r="AL92" s="289"/>
      <c r="AM92" s="289"/>
      <c r="AN92" s="289"/>
      <c r="AO92" s="289"/>
      <c r="AP92" s="289"/>
      <c r="AQ92" s="289"/>
      <c r="AR92" s="289"/>
      <c r="AS92" s="289"/>
      <c r="AT92" s="289"/>
      <c r="AU92" s="289"/>
      <c r="AV92" s="289"/>
      <c r="AW92" s="289"/>
    </row>
    <row r="93" spans="1:49" s="478" customFormat="1" ht="6.75" customHeight="1">
      <c r="A93" s="341"/>
      <c r="B93" s="376"/>
      <c r="C93" s="104"/>
      <c r="D93" s="340"/>
      <c r="E93" s="538"/>
      <c r="F93" s="418"/>
      <c r="G93" s="418"/>
      <c r="H93" s="417"/>
      <c r="I93" s="417"/>
      <c r="J93" s="408"/>
      <c r="K93" s="408"/>
      <c r="L93" s="408"/>
      <c r="M93" s="335"/>
      <c r="N93" s="408"/>
      <c r="O93" s="408"/>
      <c r="P93" s="408"/>
      <c r="Q93" s="408"/>
      <c r="R93" s="408"/>
      <c r="S93" s="408"/>
      <c r="T93" s="408"/>
      <c r="U93" s="522"/>
      <c r="V93" s="408"/>
      <c r="W93" s="408"/>
      <c r="X93" s="408"/>
      <c r="Y93" s="408"/>
      <c r="Z93" s="408"/>
      <c r="AA93" s="408"/>
      <c r="AB93" s="408"/>
      <c r="AC93" s="335"/>
      <c r="AD93" s="290"/>
      <c r="AE93" s="290"/>
      <c r="AF93" s="290"/>
      <c r="AG93" s="46"/>
      <c r="AH93" s="335"/>
      <c r="AI93" s="335"/>
      <c r="AJ93" s="289"/>
      <c r="AK93" s="289"/>
      <c r="AL93" s="289"/>
      <c r="AM93" s="289"/>
      <c r="AN93" s="289"/>
      <c r="AO93" s="289"/>
      <c r="AP93" s="289"/>
      <c r="AQ93" s="289"/>
      <c r="AR93" s="289"/>
      <c r="AS93" s="289"/>
      <c r="AT93" s="289"/>
      <c r="AU93" s="289"/>
      <c r="AV93" s="289"/>
      <c r="AW93" s="289"/>
    </row>
    <row r="94" spans="1:49" s="478" customFormat="1" ht="6.75" customHeight="1">
      <c r="A94" s="341"/>
      <c r="B94" s="376"/>
      <c r="C94" s="104"/>
      <c r="D94" s="340"/>
      <c r="E94" s="538"/>
      <c r="F94" s="418"/>
      <c r="G94" s="418"/>
      <c r="H94" s="417"/>
      <c r="I94" s="417"/>
      <c r="J94" s="408"/>
      <c r="K94" s="408"/>
      <c r="L94" s="408"/>
      <c r="M94" s="335"/>
      <c r="N94" s="408"/>
      <c r="O94" s="408"/>
      <c r="P94" s="408"/>
      <c r="Q94" s="408"/>
      <c r="R94" s="408"/>
      <c r="S94" s="408"/>
      <c r="T94" s="408"/>
      <c r="U94" s="522"/>
      <c r="V94" s="408"/>
      <c r="W94" s="408"/>
      <c r="X94" s="408"/>
      <c r="Y94" s="408"/>
      <c r="Z94" s="408"/>
      <c r="AA94" s="408"/>
      <c r="AB94" s="408"/>
      <c r="AC94" s="335"/>
      <c r="AD94" s="290"/>
      <c r="AE94" s="290"/>
      <c r="AF94" s="290"/>
      <c r="AG94" s="46"/>
      <c r="AH94" s="335"/>
      <c r="AI94" s="335"/>
      <c r="AJ94" s="289"/>
      <c r="AK94" s="289"/>
      <c r="AL94" s="289"/>
      <c r="AM94" s="289"/>
      <c r="AN94" s="289"/>
      <c r="AO94" s="289"/>
      <c r="AP94" s="289"/>
      <c r="AQ94" s="289"/>
      <c r="AR94" s="289"/>
      <c r="AS94" s="289"/>
      <c r="AT94" s="289"/>
      <c r="AU94" s="289"/>
      <c r="AV94" s="289"/>
      <c r="AW94" s="289"/>
    </row>
    <row r="95" spans="1:49" s="478" customFormat="1" ht="6.75" customHeight="1">
      <c r="A95" s="341"/>
      <c r="B95" s="376"/>
      <c r="C95" s="104"/>
      <c r="D95" s="340"/>
      <c r="E95" s="538"/>
      <c r="F95" s="418"/>
      <c r="G95" s="418"/>
      <c r="H95" s="417"/>
      <c r="I95" s="417"/>
      <c r="J95" s="408"/>
      <c r="K95" s="408"/>
      <c r="L95" s="408"/>
      <c r="M95" s="335"/>
      <c r="N95" s="408"/>
      <c r="O95" s="408"/>
      <c r="P95" s="408"/>
      <c r="Q95" s="408"/>
      <c r="R95" s="408"/>
      <c r="S95" s="408"/>
      <c r="T95" s="408"/>
      <c r="U95" s="522"/>
      <c r="V95" s="408"/>
      <c r="W95" s="408"/>
      <c r="X95" s="408"/>
      <c r="Y95" s="408"/>
      <c r="Z95" s="408"/>
      <c r="AA95" s="408"/>
      <c r="AB95" s="408"/>
      <c r="AC95" s="335"/>
      <c r="AD95" s="290"/>
      <c r="AE95" s="290"/>
      <c r="AF95" s="290"/>
      <c r="AG95" s="46"/>
      <c r="AH95" s="335"/>
      <c r="AI95" s="335"/>
      <c r="AJ95" s="289"/>
      <c r="AK95" s="289"/>
      <c r="AL95" s="289"/>
      <c r="AM95" s="289"/>
      <c r="AN95" s="289"/>
      <c r="AO95" s="289"/>
      <c r="AP95" s="289"/>
      <c r="AQ95" s="289"/>
      <c r="AR95" s="289"/>
      <c r="AS95" s="289"/>
      <c r="AT95" s="289"/>
      <c r="AU95" s="289"/>
      <c r="AV95" s="289"/>
      <c r="AW95" s="289"/>
    </row>
    <row r="96" spans="1:49" s="478" customFormat="1" ht="6.75" customHeight="1">
      <c r="A96" s="341"/>
      <c r="B96" s="376"/>
      <c r="C96" s="104"/>
      <c r="D96" s="340"/>
      <c r="E96" s="538"/>
      <c r="F96" s="418"/>
      <c r="G96" s="418"/>
      <c r="H96" s="417"/>
      <c r="I96" s="417"/>
      <c r="J96" s="408"/>
      <c r="K96" s="408"/>
      <c r="L96" s="408"/>
      <c r="M96" s="335"/>
      <c r="N96" s="408"/>
      <c r="O96" s="408"/>
      <c r="P96" s="408"/>
      <c r="Q96" s="408"/>
      <c r="R96" s="408"/>
      <c r="S96" s="408"/>
      <c r="T96" s="408"/>
      <c r="U96" s="522"/>
      <c r="V96" s="408"/>
      <c r="W96" s="408"/>
      <c r="X96" s="408"/>
      <c r="Y96" s="408"/>
      <c r="Z96" s="408"/>
      <c r="AA96" s="408"/>
      <c r="AB96" s="408"/>
      <c r="AC96" s="335"/>
      <c r="AD96" s="290"/>
      <c r="AE96" s="290"/>
      <c r="AF96" s="290"/>
      <c r="AG96" s="46"/>
      <c r="AH96" s="335"/>
      <c r="AI96" s="335"/>
      <c r="AJ96" s="289"/>
      <c r="AK96" s="289"/>
      <c r="AL96" s="289"/>
      <c r="AM96" s="289"/>
      <c r="AN96" s="289"/>
      <c r="AO96" s="289"/>
      <c r="AP96" s="289"/>
      <c r="AQ96" s="289"/>
      <c r="AR96" s="289"/>
      <c r="AS96" s="289"/>
      <c r="AT96" s="289"/>
      <c r="AU96" s="289"/>
      <c r="AV96" s="289"/>
      <c r="AW96" s="289"/>
    </row>
    <row r="97" spans="1:49" s="478" customFormat="1" ht="6.75" customHeight="1">
      <c r="A97" s="341"/>
      <c r="B97" s="376"/>
      <c r="C97" s="104"/>
      <c r="D97" s="340"/>
      <c r="E97" s="538"/>
      <c r="F97" s="418"/>
      <c r="G97" s="418"/>
      <c r="H97" s="417"/>
      <c r="I97" s="417"/>
      <c r="J97" s="408"/>
      <c r="K97" s="408"/>
      <c r="L97" s="408"/>
      <c r="M97" s="335"/>
      <c r="N97" s="408"/>
      <c r="O97" s="408"/>
      <c r="P97" s="408"/>
      <c r="Q97" s="408"/>
      <c r="R97" s="408"/>
      <c r="S97" s="408"/>
      <c r="T97" s="408"/>
      <c r="U97" s="522"/>
      <c r="V97" s="408"/>
      <c r="W97" s="408"/>
      <c r="X97" s="408"/>
      <c r="Y97" s="408"/>
      <c r="Z97" s="408"/>
      <c r="AA97" s="408"/>
      <c r="AB97" s="408"/>
      <c r="AC97" s="335"/>
      <c r="AD97" s="290"/>
      <c r="AE97" s="290"/>
      <c r="AF97" s="290"/>
      <c r="AG97" s="46"/>
      <c r="AH97" s="335"/>
      <c r="AI97" s="335"/>
      <c r="AJ97" s="289"/>
      <c r="AK97" s="289"/>
      <c r="AL97" s="289"/>
      <c r="AM97" s="289"/>
      <c r="AN97" s="289"/>
      <c r="AO97" s="289"/>
      <c r="AP97" s="289"/>
      <c r="AQ97" s="289"/>
      <c r="AR97" s="289"/>
      <c r="AS97" s="289"/>
      <c r="AT97" s="289"/>
      <c r="AU97" s="289"/>
      <c r="AV97" s="289"/>
      <c r="AW97" s="289"/>
    </row>
    <row r="98" spans="1:49" s="478" customFormat="1" ht="6.75" customHeight="1">
      <c r="A98" s="341"/>
      <c r="B98" s="376"/>
      <c r="C98" s="104"/>
      <c r="D98" s="340"/>
      <c r="E98" s="538"/>
      <c r="F98" s="418"/>
      <c r="G98" s="418"/>
      <c r="H98" s="417"/>
      <c r="I98" s="417"/>
      <c r="J98" s="408"/>
      <c r="K98" s="408"/>
      <c r="L98" s="408"/>
      <c r="M98" s="335"/>
      <c r="N98" s="408"/>
      <c r="O98" s="408"/>
      <c r="P98" s="408"/>
      <c r="Q98" s="408"/>
      <c r="R98" s="408"/>
      <c r="S98" s="408"/>
      <c r="T98" s="408"/>
      <c r="U98" s="522"/>
      <c r="V98" s="408"/>
      <c r="W98" s="408"/>
      <c r="X98" s="408"/>
      <c r="Y98" s="408"/>
      <c r="Z98" s="408"/>
      <c r="AA98" s="408"/>
      <c r="AB98" s="408"/>
      <c r="AC98" s="335"/>
      <c r="AD98" s="290"/>
      <c r="AE98" s="290"/>
      <c r="AF98" s="290"/>
      <c r="AG98" s="46"/>
      <c r="AH98" s="335"/>
      <c r="AI98" s="335"/>
      <c r="AJ98" s="289"/>
      <c r="AK98" s="289"/>
      <c r="AL98" s="289"/>
      <c r="AM98" s="289"/>
      <c r="AN98" s="289"/>
      <c r="AO98" s="289"/>
      <c r="AP98" s="289"/>
      <c r="AQ98" s="289"/>
      <c r="AR98" s="289"/>
      <c r="AS98" s="289"/>
      <c r="AT98" s="289"/>
      <c r="AU98" s="289"/>
      <c r="AV98" s="289"/>
      <c r="AW98" s="289"/>
    </row>
    <row r="99" spans="1:49" s="478" customFormat="1" ht="6.75" customHeight="1">
      <c r="A99" s="341"/>
      <c r="B99" s="376"/>
      <c r="C99" s="104"/>
      <c r="D99" s="340"/>
      <c r="E99" s="538"/>
      <c r="F99" s="418"/>
      <c r="G99" s="418"/>
      <c r="H99" s="417"/>
      <c r="I99" s="417"/>
      <c r="J99" s="408"/>
      <c r="K99" s="408"/>
      <c r="L99" s="408"/>
      <c r="M99" s="335"/>
      <c r="N99" s="408"/>
      <c r="O99" s="408"/>
      <c r="P99" s="408"/>
      <c r="Q99" s="408"/>
      <c r="R99" s="408"/>
      <c r="S99" s="408"/>
      <c r="T99" s="408"/>
      <c r="U99" s="522"/>
      <c r="V99" s="408"/>
      <c r="W99" s="408"/>
      <c r="X99" s="408"/>
      <c r="Y99" s="408"/>
      <c r="Z99" s="408"/>
      <c r="AA99" s="408"/>
      <c r="AB99" s="408"/>
      <c r="AC99" s="335"/>
      <c r="AD99" s="290"/>
      <c r="AE99" s="290"/>
      <c r="AF99" s="290"/>
      <c r="AG99" s="46"/>
      <c r="AH99" s="335"/>
      <c r="AI99" s="335"/>
      <c r="AJ99" s="289"/>
      <c r="AK99" s="289"/>
      <c r="AL99" s="289"/>
      <c r="AM99" s="289"/>
      <c r="AN99" s="289"/>
      <c r="AO99" s="289"/>
      <c r="AP99" s="289"/>
      <c r="AQ99" s="289"/>
      <c r="AR99" s="289"/>
      <c r="AS99" s="289"/>
      <c r="AT99" s="289"/>
      <c r="AU99" s="289"/>
      <c r="AV99" s="289"/>
      <c r="AW99" s="289"/>
    </row>
    <row r="100" spans="1:49" s="478" customFormat="1" ht="6.75" customHeight="1">
      <c r="A100" s="341"/>
      <c r="B100" s="376"/>
      <c r="C100" s="104"/>
      <c r="D100" s="340"/>
      <c r="E100" s="538"/>
      <c r="F100" s="418"/>
      <c r="G100" s="418"/>
      <c r="H100" s="417"/>
      <c r="I100" s="417"/>
      <c r="J100" s="408"/>
      <c r="K100" s="408"/>
      <c r="L100" s="408"/>
      <c r="M100" s="335"/>
      <c r="N100" s="408"/>
      <c r="O100" s="408"/>
      <c r="P100" s="408"/>
      <c r="Q100" s="408"/>
      <c r="R100" s="408"/>
      <c r="S100" s="408"/>
      <c r="T100" s="408"/>
      <c r="U100" s="522"/>
      <c r="V100" s="408"/>
      <c r="W100" s="408"/>
      <c r="X100" s="408"/>
      <c r="Y100" s="408"/>
      <c r="Z100" s="408"/>
      <c r="AA100" s="408"/>
      <c r="AB100" s="408"/>
      <c r="AC100" s="335"/>
      <c r="AD100" s="290"/>
      <c r="AE100" s="290"/>
      <c r="AF100" s="290"/>
      <c r="AG100" s="46"/>
      <c r="AH100" s="335"/>
      <c r="AI100" s="335"/>
      <c r="AJ100" s="289"/>
      <c r="AK100" s="289"/>
      <c r="AL100" s="289"/>
      <c r="AM100" s="289"/>
      <c r="AN100" s="289"/>
      <c r="AO100" s="289"/>
      <c r="AP100" s="289"/>
      <c r="AQ100" s="289"/>
      <c r="AR100" s="289"/>
      <c r="AS100" s="289"/>
      <c r="AT100" s="289"/>
      <c r="AU100" s="289"/>
      <c r="AV100" s="289"/>
      <c r="AW100" s="289"/>
    </row>
    <row r="101" spans="1:49" s="478" customFormat="1" ht="6.75" customHeight="1">
      <c r="A101" s="341"/>
      <c r="B101" s="376"/>
      <c r="C101" s="104"/>
      <c r="D101" s="340"/>
      <c r="E101" s="538"/>
      <c r="F101" s="418"/>
      <c r="G101" s="418"/>
      <c r="H101" s="417"/>
      <c r="I101" s="417"/>
      <c r="J101" s="408"/>
      <c r="K101" s="408"/>
      <c r="L101" s="408"/>
      <c r="M101" s="335"/>
      <c r="N101" s="408"/>
      <c r="O101" s="408"/>
      <c r="P101" s="408"/>
      <c r="Q101" s="408"/>
      <c r="R101" s="408"/>
      <c r="S101" s="408"/>
      <c r="T101" s="408"/>
      <c r="U101" s="522"/>
      <c r="V101" s="408"/>
      <c r="W101" s="408"/>
      <c r="X101" s="408"/>
      <c r="Y101" s="408"/>
      <c r="Z101" s="408"/>
      <c r="AA101" s="408"/>
      <c r="AB101" s="408"/>
      <c r="AC101" s="335"/>
      <c r="AD101" s="290"/>
      <c r="AE101" s="290"/>
      <c r="AF101" s="290"/>
      <c r="AG101" s="46"/>
      <c r="AH101" s="335"/>
      <c r="AI101" s="335"/>
      <c r="AJ101" s="289"/>
      <c r="AK101" s="289"/>
      <c r="AL101" s="289"/>
      <c r="AM101" s="289"/>
      <c r="AN101" s="289"/>
      <c r="AO101" s="289"/>
      <c r="AP101" s="289"/>
      <c r="AQ101" s="289"/>
      <c r="AR101" s="289"/>
      <c r="AS101" s="289"/>
      <c r="AT101" s="289"/>
      <c r="AU101" s="289"/>
      <c r="AV101" s="289"/>
      <c r="AW101" s="289"/>
    </row>
    <row r="102" spans="1:49" s="478" customFormat="1" ht="6.75" customHeight="1">
      <c r="A102" s="341"/>
      <c r="B102" s="376"/>
      <c r="C102" s="104"/>
      <c r="D102" s="340"/>
      <c r="E102" s="538"/>
      <c r="F102" s="418"/>
      <c r="G102" s="418"/>
      <c r="H102" s="417"/>
      <c r="I102" s="417"/>
      <c r="J102" s="408"/>
      <c r="K102" s="408"/>
      <c r="L102" s="408"/>
      <c r="M102" s="335"/>
      <c r="N102" s="408"/>
      <c r="O102" s="408"/>
      <c r="P102" s="408"/>
      <c r="Q102" s="408"/>
      <c r="R102" s="408"/>
      <c r="S102" s="408"/>
      <c r="T102" s="408"/>
      <c r="U102" s="522"/>
      <c r="V102" s="408"/>
      <c r="W102" s="408"/>
      <c r="X102" s="408"/>
      <c r="Y102" s="408"/>
      <c r="Z102" s="408"/>
      <c r="AA102" s="408"/>
      <c r="AB102" s="408"/>
      <c r="AC102" s="335"/>
      <c r="AD102" s="290"/>
      <c r="AE102" s="290"/>
      <c r="AF102" s="290"/>
      <c r="AG102" s="46"/>
      <c r="AH102" s="335"/>
      <c r="AI102" s="335"/>
      <c r="AJ102" s="289"/>
      <c r="AK102" s="289"/>
      <c r="AL102" s="289"/>
      <c r="AM102" s="289"/>
      <c r="AN102" s="289"/>
      <c r="AO102" s="289"/>
      <c r="AP102" s="289"/>
      <c r="AQ102" s="289"/>
      <c r="AR102" s="289"/>
      <c r="AS102" s="289"/>
      <c r="AT102" s="289"/>
      <c r="AU102" s="289"/>
      <c r="AV102" s="289"/>
      <c r="AW102" s="289"/>
    </row>
    <row r="103" spans="1:49" s="478" customFormat="1" ht="6.75" customHeight="1">
      <c r="A103" s="341"/>
      <c r="B103" s="376"/>
      <c r="C103" s="104"/>
      <c r="D103" s="340"/>
      <c r="E103" s="538"/>
      <c r="F103" s="418"/>
      <c r="G103" s="418"/>
      <c r="H103" s="417"/>
      <c r="I103" s="417"/>
      <c r="J103" s="408"/>
      <c r="K103" s="408"/>
      <c r="L103" s="408"/>
      <c r="M103" s="335"/>
      <c r="N103" s="408"/>
      <c r="O103" s="408"/>
      <c r="P103" s="408"/>
      <c r="Q103" s="408"/>
      <c r="R103" s="408"/>
      <c r="S103" s="408"/>
      <c r="T103" s="408"/>
      <c r="U103" s="522"/>
      <c r="V103" s="408"/>
      <c r="W103" s="408"/>
      <c r="X103" s="408"/>
      <c r="Y103" s="408"/>
      <c r="Z103" s="408"/>
      <c r="AA103" s="408"/>
      <c r="AB103" s="408"/>
      <c r="AC103" s="335"/>
      <c r="AD103" s="290"/>
      <c r="AE103" s="290"/>
      <c r="AF103" s="290"/>
      <c r="AG103" s="46"/>
      <c r="AH103" s="335"/>
      <c r="AI103" s="335"/>
      <c r="AJ103" s="289"/>
      <c r="AK103" s="289"/>
      <c r="AL103" s="289"/>
      <c r="AM103" s="289"/>
      <c r="AN103" s="289"/>
      <c r="AO103" s="289"/>
      <c r="AP103" s="289"/>
      <c r="AQ103" s="289"/>
      <c r="AR103" s="289"/>
      <c r="AS103" s="289"/>
      <c r="AT103" s="289"/>
      <c r="AU103" s="289"/>
      <c r="AV103" s="289"/>
      <c r="AW103" s="289"/>
    </row>
    <row r="104" spans="1:49" s="478" customFormat="1" ht="6.75" customHeight="1">
      <c r="A104" s="341"/>
      <c r="B104" s="376"/>
      <c r="C104" s="104"/>
      <c r="D104" s="340"/>
      <c r="E104" s="538"/>
      <c r="F104" s="418"/>
      <c r="G104" s="418"/>
      <c r="H104" s="417"/>
      <c r="I104" s="417"/>
      <c r="J104" s="408"/>
      <c r="K104" s="408"/>
      <c r="L104" s="408"/>
      <c r="M104" s="335"/>
      <c r="N104" s="408"/>
      <c r="O104" s="408"/>
      <c r="P104" s="408"/>
      <c r="Q104" s="408"/>
      <c r="R104" s="408"/>
      <c r="S104" s="408"/>
      <c r="T104" s="408"/>
      <c r="U104" s="522"/>
      <c r="V104" s="408"/>
      <c r="W104" s="408"/>
      <c r="X104" s="408"/>
      <c r="Y104" s="408"/>
      <c r="Z104" s="408"/>
      <c r="AA104" s="408"/>
      <c r="AB104" s="408"/>
      <c r="AC104" s="335"/>
      <c r="AD104" s="290"/>
      <c r="AE104" s="290"/>
      <c r="AF104" s="290"/>
      <c r="AG104" s="46"/>
      <c r="AH104" s="335"/>
      <c r="AI104" s="335"/>
      <c r="AJ104" s="289"/>
      <c r="AK104" s="289"/>
      <c r="AL104" s="289"/>
      <c r="AM104" s="289"/>
      <c r="AN104" s="289"/>
      <c r="AO104" s="289"/>
      <c r="AP104" s="289"/>
      <c r="AQ104" s="289"/>
      <c r="AR104" s="289"/>
      <c r="AS104" s="289"/>
      <c r="AT104" s="289"/>
      <c r="AU104" s="289"/>
      <c r="AV104" s="289"/>
      <c r="AW104" s="289"/>
    </row>
    <row r="105" spans="1:49" s="478" customFormat="1" ht="6.75" customHeight="1">
      <c r="A105" s="341"/>
      <c r="B105" s="376"/>
      <c r="C105" s="104"/>
      <c r="D105" s="340"/>
      <c r="E105" s="538"/>
      <c r="F105" s="418"/>
      <c r="G105" s="418"/>
      <c r="H105" s="417"/>
      <c r="I105" s="417"/>
      <c r="J105" s="408"/>
      <c r="K105" s="408"/>
      <c r="L105" s="408"/>
      <c r="M105" s="335"/>
      <c r="N105" s="408"/>
      <c r="O105" s="408"/>
      <c r="P105" s="408"/>
      <c r="Q105" s="408"/>
      <c r="R105" s="408"/>
      <c r="S105" s="408"/>
      <c r="T105" s="408"/>
      <c r="U105" s="522"/>
      <c r="V105" s="408"/>
      <c r="W105" s="408"/>
      <c r="X105" s="408"/>
      <c r="Y105" s="408"/>
      <c r="Z105" s="408"/>
      <c r="AA105" s="408"/>
      <c r="AB105" s="408"/>
      <c r="AC105" s="335"/>
      <c r="AD105" s="290"/>
      <c r="AE105" s="290"/>
      <c r="AF105" s="290"/>
      <c r="AG105" s="46"/>
      <c r="AH105" s="335"/>
      <c r="AI105" s="335"/>
      <c r="AJ105" s="289"/>
      <c r="AK105" s="289"/>
      <c r="AL105" s="289"/>
      <c r="AM105" s="289"/>
      <c r="AN105" s="289"/>
      <c r="AO105" s="289"/>
      <c r="AP105" s="289"/>
      <c r="AQ105" s="289"/>
      <c r="AR105" s="289"/>
      <c r="AS105" s="289"/>
      <c r="AT105" s="289"/>
      <c r="AU105" s="289"/>
      <c r="AV105" s="289"/>
      <c r="AW105" s="289"/>
    </row>
    <row r="106" spans="1:49" s="478" customFormat="1" ht="6.75" customHeight="1">
      <c r="A106" s="341"/>
      <c r="B106" s="376"/>
      <c r="C106" s="104"/>
      <c r="D106" s="340"/>
      <c r="E106" s="538"/>
      <c r="F106" s="418"/>
      <c r="G106" s="418"/>
      <c r="H106" s="417"/>
      <c r="I106" s="417"/>
      <c r="J106" s="408"/>
      <c r="K106" s="408"/>
      <c r="L106" s="408"/>
      <c r="M106" s="335"/>
      <c r="N106" s="408"/>
      <c r="O106" s="408"/>
      <c r="P106" s="408"/>
      <c r="Q106" s="408"/>
      <c r="R106" s="408"/>
      <c r="S106" s="408"/>
      <c r="T106" s="408"/>
      <c r="U106" s="522"/>
      <c r="V106" s="408"/>
      <c r="W106" s="408"/>
      <c r="X106" s="408"/>
      <c r="Y106" s="408"/>
      <c r="Z106" s="408"/>
      <c r="AA106" s="408"/>
      <c r="AB106" s="408"/>
      <c r="AC106" s="335"/>
      <c r="AD106" s="290"/>
      <c r="AE106" s="290"/>
      <c r="AF106" s="290"/>
      <c r="AG106" s="46"/>
      <c r="AH106" s="335"/>
      <c r="AI106" s="335"/>
      <c r="AJ106" s="289"/>
      <c r="AK106" s="289"/>
      <c r="AL106" s="289"/>
      <c r="AM106" s="289"/>
      <c r="AN106" s="289"/>
      <c r="AO106" s="289"/>
      <c r="AP106" s="289"/>
      <c r="AQ106" s="289"/>
      <c r="AR106" s="289"/>
      <c r="AS106" s="289"/>
      <c r="AT106" s="289"/>
      <c r="AU106" s="289"/>
      <c r="AV106" s="289"/>
      <c r="AW106" s="289"/>
    </row>
    <row r="107" spans="1:49" s="478" customFormat="1" ht="6.75" customHeight="1">
      <c r="A107" s="341"/>
      <c r="B107" s="376"/>
      <c r="C107" s="104"/>
      <c r="D107" s="340"/>
      <c r="E107" s="538"/>
      <c r="F107" s="418"/>
      <c r="G107" s="418"/>
      <c r="H107" s="417"/>
      <c r="I107" s="417"/>
      <c r="J107" s="408"/>
      <c r="K107" s="408"/>
      <c r="L107" s="408"/>
      <c r="M107" s="335"/>
      <c r="N107" s="408"/>
      <c r="O107" s="408"/>
      <c r="P107" s="408"/>
      <c r="Q107" s="408"/>
      <c r="R107" s="408"/>
      <c r="S107" s="408"/>
      <c r="T107" s="408"/>
      <c r="U107" s="522"/>
      <c r="V107" s="408"/>
      <c r="W107" s="408"/>
      <c r="X107" s="408"/>
      <c r="Y107" s="408"/>
      <c r="Z107" s="408"/>
      <c r="AA107" s="408"/>
      <c r="AB107" s="408"/>
      <c r="AC107" s="335"/>
      <c r="AD107" s="290"/>
      <c r="AE107" s="290"/>
      <c r="AF107" s="290"/>
      <c r="AG107" s="46"/>
      <c r="AH107" s="335"/>
      <c r="AI107" s="335"/>
      <c r="AJ107" s="289"/>
      <c r="AK107" s="289"/>
      <c r="AL107" s="289"/>
      <c r="AM107" s="289"/>
      <c r="AN107" s="289"/>
      <c r="AO107" s="289"/>
      <c r="AP107" s="289"/>
      <c r="AQ107" s="289"/>
      <c r="AR107" s="289"/>
      <c r="AS107" s="289"/>
      <c r="AT107" s="289"/>
      <c r="AU107" s="289"/>
      <c r="AV107" s="289"/>
      <c r="AW107" s="289"/>
    </row>
    <row r="108" spans="1:49" s="478" customFormat="1" ht="6.75" customHeight="1">
      <c r="A108" s="341"/>
      <c r="B108" s="376"/>
      <c r="C108" s="104"/>
      <c r="D108" s="340"/>
      <c r="E108" s="538"/>
      <c r="F108" s="418"/>
      <c r="G108" s="418"/>
      <c r="H108" s="417"/>
      <c r="I108" s="417"/>
      <c r="J108" s="408"/>
      <c r="K108" s="408"/>
      <c r="L108" s="408"/>
      <c r="M108" s="335"/>
      <c r="N108" s="408"/>
      <c r="O108" s="408"/>
      <c r="P108" s="408"/>
      <c r="Q108" s="408"/>
      <c r="R108" s="408"/>
      <c r="S108" s="408"/>
      <c r="T108" s="408"/>
      <c r="U108" s="522"/>
      <c r="V108" s="408"/>
      <c r="W108" s="408"/>
      <c r="X108" s="408"/>
      <c r="Y108" s="408"/>
      <c r="Z108" s="408"/>
      <c r="AA108" s="408"/>
      <c r="AB108" s="408"/>
      <c r="AC108" s="335"/>
      <c r="AD108" s="290"/>
      <c r="AE108" s="290"/>
      <c r="AF108" s="290"/>
      <c r="AG108" s="46"/>
      <c r="AH108" s="335"/>
      <c r="AI108" s="335"/>
      <c r="AJ108" s="289"/>
      <c r="AK108" s="289"/>
      <c r="AL108" s="289"/>
      <c r="AM108" s="289"/>
      <c r="AN108" s="289"/>
      <c r="AO108" s="289"/>
      <c r="AP108" s="289"/>
      <c r="AQ108" s="289"/>
      <c r="AR108" s="289"/>
      <c r="AS108" s="289"/>
      <c r="AT108" s="289"/>
      <c r="AU108" s="289"/>
      <c r="AV108" s="289"/>
      <c r="AW108" s="289"/>
    </row>
    <row r="109" spans="1:49" s="478" customFormat="1" ht="6.75" customHeight="1">
      <c r="A109" s="341"/>
      <c r="B109" s="376"/>
      <c r="C109" s="104"/>
      <c r="D109" s="340"/>
      <c r="E109" s="538"/>
      <c r="F109" s="418"/>
      <c r="G109" s="418"/>
      <c r="H109" s="417"/>
      <c r="I109" s="417"/>
      <c r="J109" s="408"/>
      <c r="K109" s="408"/>
      <c r="L109" s="408"/>
      <c r="M109" s="335"/>
      <c r="N109" s="408"/>
      <c r="O109" s="408"/>
      <c r="P109" s="408"/>
      <c r="Q109" s="408"/>
      <c r="R109" s="408"/>
      <c r="S109" s="408"/>
      <c r="T109" s="408"/>
      <c r="U109" s="522"/>
      <c r="V109" s="408"/>
      <c r="W109" s="408"/>
      <c r="X109" s="408"/>
      <c r="Y109" s="408"/>
      <c r="Z109" s="408"/>
      <c r="AA109" s="408"/>
      <c r="AB109" s="408"/>
      <c r="AC109" s="335"/>
      <c r="AD109" s="290"/>
      <c r="AE109" s="290"/>
      <c r="AF109" s="290"/>
      <c r="AG109" s="46"/>
      <c r="AH109" s="335"/>
      <c r="AI109" s="335"/>
      <c r="AJ109" s="289"/>
      <c r="AK109" s="289"/>
      <c r="AL109" s="289"/>
      <c r="AM109" s="289"/>
      <c r="AN109" s="289"/>
      <c r="AO109" s="289"/>
      <c r="AP109" s="289"/>
      <c r="AQ109" s="289"/>
      <c r="AR109" s="289"/>
      <c r="AS109" s="289"/>
      <c r="AT109" s="289"/>
      <c r="AU109" s="289"/>
      <c r="AV109" s="289"/>
      <c r="AW109" s="289"/>
    </row>
    <row r="110" spans="1:49" s="478" customFormat="1" ht="6.75" customHeight="1">
      <c r="A110" s="341"/>
      <c r="B110" s="376"/>
      <c r="C110" s="104"/>
      <c r="D110" s="340"/>
      <c r="E110" s="538"/>
      <c r="F110" s="418"/>
      <c r="G110" s="418"/>
      <c r="H110" s="417"/>
      <c r="I110" s="417"/>
      <c r="J110" s="408"/>
      <c r="K110" s="408"/>
      <c r="L110" s="408"/>
      <c r="M110" s="335"/>
      <c r="N110" s="408"/>
      <c r="O110" s="408"/>
      <c r="P110" s="408"/>
      <c r="Q110" s="408"/>
      <c r="R110" s="408"/>
      <c r="S110" s="408"/>
      <c r="T110" s="408"/>
      <c r="U110" s="522"/>
      <c r="V110" s="408"/>
      <c r="W110" s="408"/>
      <c r="X110" s="408"/>
      <c r="Y110" s="408"/>
      <c r="Z110" s="408"/>
      <c r="AA110" s="408"/>
      <c r="AB110" s="408"/>
      <c r="AC110" s="335"/>
      <c r="AD110" s="290"/>
      <c r="AE110" s="290"/>
      <c r="AF110" s="290"/>
      <c r="AG110" s="46"/>
      <c r="AH110" s="335"/>
      <c r="AI110" s="335"/>
      <c r="AJ110" s="289"/>
      <c r="AK110" s="289"/>
      <c r="AL110" s="289"/>
      <c r="AM110" s="289"/>
      <c r="AN110" s="289"/>
      <c r="AO110" s="289"/>
      <c r="AP110" s="289"/>
      <c r="AQ110" s="289"/>
      <c r="AR110" s="289"/>
      <c r="AS110" s="289"/>
      <c r="AT110" s="289"/>
      <c r="AU110" s="289"/>
      <c r="AV110" s="289"/>
      <c r="AW110" s="289"/>
    </row>
    <row r="111" spans="1:49" s="478" customFormat="1" ht="6.75" customHeight="1">
      <c r="A111" s="341"/>
      <c r="B111" s="376"/>
      <c r="C111" s="104"/>
      <c r="D111" s="340"/>
      <c r="E111" s="538"/>
      <c r="F111" s="418"/>
      <c r="G111" s="418"/>
      <c r="H111" s="417"/>
      <c r="I111" s="417"/>
      <c r="J111" s="408"/>
      <c r="K111" s="408"/>
      <c r="L111" s="408"/>
      <c r="M111" s="335"/>
      <c r="N111" s="408"/>
      <c r="O111" s="408"/>
      <c r="P111" s="408"/>
      <c r="Q111" s="408"/>
      <c r="R111" s="408"/>
      <c r="S111" s="408"/>
      <c r="T111" s="408"/>
      <c r="U111" s="522"/>
      <c r="V111" s="408"/>
      <c r="W111" s="408"/>
      <c r="X111" s="408"/>
      <c r="Y111" s="408"/>
      <c r="Z111" s="408"/>
      <c r="AA111" s="408"/>
      <c r="AB111" s="408"/>
      <c r="AC111" s="335"/>
      <c r="AD111" s="290"/>
      <c r="AE111" s="290"/>
      <c r="AF111" s="290"/>
      <c r="AG111" s="46"/>
      <c r="AH111" s="335"/>
      <c r="AI111" s="335"/>
      <c r="AJ111" s="289"/>
      <c r="AK111" s="289"/>
      <c r="AL111" s="289"/>
      <c r="AM111" s="289"/>
      <c r="AN111" s="289"/>
      <c r="AO111" s="289"/>
      <c r="AP111" s="289"/>
      <c r="AQ111" s="289"/>
      <c r="AR111" s="289"/>
      <c r="AS111" s="289"/>
      <c r="AT111" s="289"/>
      <c r="AU111" s="289"/>
      <c r="AV111" s="289"/>
      <c r="AW111" s="289"/>
    </row>
    <row r="112" spans="1:49" s="478" customFormat="1" ht="6.75" customHeight="1">
      <c r="A112" s="341"/>
      <c r="B112" s="376"/>
      <c r="C112" s="104"/>
      <c r="D112" s="340"/>
      <c r="E112" s="538"/>
      <c r="F112" s="418"/>
      <c r="G112" s="418"/>
      <c r="H112" s="417"/>
      <c r="I112" s="417"/>
      <c r="J112" s="408"/>
      <c r="K112" s="408"/>
      <c r="L112" s="408"/>
      <c r="M112" s="335"/>
      <c r="N112" s="408"/>
      <c r="O112" s="408"/>
      <c r="P112" s="408"/>
      <c r="Q112" s="408"/>
      <c r="R112" s="408"/>
      <c r="S112" s="408"/>
      <c r="T112" s="408"/>
      <c r="U112" s="522"/>
      <c r="V112" s="408"/>
      <c r="W112" s="408"/>
      <c r="X112" s="408"/>
      <c r="Y112" s="408"/>
      <c r="Z112" s="408"/>
      <c r="AA112" s="408"/>
      <c r="AB112" s="408"/>
      <c r="AC112" s="335"/>
      <c r="AD112" s="290"/>
      <c r="AE112" s="290"/>
      <c r="AF112" s="290"/>
      <c r="AG112" s="46"/>
      <c r="AH112" s="335"/>
      <c r="AI112" s="335"/>
      <c r="AJ112" s="289"/>
      <c r="AK112" s="289"/>
      <c r="AL112" s="289"/>
      <c r="AM112" s="289"/>
      <c r="AN112" s="289"/>
      <c r="AO112" s="289"/>
      <c r="AP112" s="289"/>
      <c r="AQ112" s="289"/>
      <c r="AR112" s="289"/>
      <c r="AS112" s="289"/>
      <c r="AT112" s="289"/>
      <c r="AU112" s="289"/>
      <c r="AV112" s="289"/>
      <c r="AW112" s="289"/>
    </row>
    <row r="113" spans="1:49" s="478" customFormat="1" ht="6.75" customHeight="1">
      <c r="A113" s="341"/>
      <c r="B113" s="376"/>
      <c r="C113" s="104"/>
      <c r="D113" s="340"/>
      <c r="E113" s="538"/>
      <c r="F113" s="418"/>
      <c r="G113" s="418"/>
      <c r="H113" s="417"/>
      <c r="I113" s="417"/>
      <c r="J113" s="408"/>
      <c r="K113" s="408"/>
      <c r="L113" s="408"/>
      <c r="M113" s="335"/>
      <c r="N113" s="408"/>
      <c r="O113" s="408"/>
      <c r="P113" s="408"/>
      <c r="Q113" s="408"/>
      <c r="R113" s="408"/>
      <c r="S113" s="408"/>
      <c r="T113" s="408"/>
      <c r="U113" s="522"/>
      <c r="V113" s="408"/>
      <c r="W113" s="408"/>
      <c r="X113" s="408"/>
      <c r="Y113" s="408"/>
      <c r="Z113" s="408"/>
      <c r="AA113" s="408"/>
      <c r="AB113" s="408"/>
      <c r="AC113" s="335"/>
      <c r="AD113" s="290"/>
      <c r="AE113" s="290"/>
      <c r="AF113" s="290"/>
      <c r="AG113" s="46"/>
      <c r="AH113" s="335"/>
      <c r="AI113" s="335"/>
      <c r="AJ113" s="289"/>
      <c r="AK113" s="289"/>
      <c r="AL113" s="289"/>
      <c r="AM113" s="289"/>
      <c r="AN113" s="289"/>
      <c r="AO113" s="289"/>
      <c r="AP113" s="289"/>
      <c r="AQ113" s="289"/>
      <c r="AR113" s="289"/>
      <c r="AS113" s="289"/>
      <c r="AT113" s="289"/>
      <c r="AU113" s="289"/>
      <c r="AV113" s="289"/>
      <c r="AW113" s="289"/>
    </row>
    <row r="114" spans="1:49" s="478" customFormat="1" ht="6.75" customHeight="1">
      <c r="A114" s="341"/>
      <c r="B114" s="376"/>
      <c r="C114" s="104"/>
      <c r="D114" s="340"/>
      <c r="E114" s="538"/>
      <c r="F114" s="418"/>
      <c r="G114" s="418"/>
      <c r="H114" s="417"/>
      <c r="I114" s="417"/>
      <c r="J114" s="408"/>
      <c r="K114" s="408"/>
      <c r="L114" s="408"/>
      <c r="M114" s="335"/>
      <c r="N114" s="408"/>
      <c r="O114" s="408"/>
      <c r="P114" s="408"/>
      <c r="Q114" s="408"/>
      <c r="R114" s="408"/>
      <c r="S114" s="408"/>
      <c r="T114" s="408"/>
      <c r="U114" s="522"/>
      <c r="V114" s="408"/>
      <c r="W114" s="408"/>
      <c r="X114" s="408"/>
      <c r="Y114" s="408"/>
      <c r="Z114" s="408"/>
      <c r="AA114" s="408"/>
      <c r="AB114" s="408"/>
      <c r="AC114" s="335"/>
      <c r="AD114" s="290"/>
      <c r="AE114" s="290"/>
      <c r="AF114" s="290"/>
      <c r="AG114" s="46"/>
      <c r="AH114" s="335"/>
      <c r="AI114" s="335"/>
      <c r="AJ114" s="289"/>
      <c r="AK114" s="289"/>
      <c r="AL114" s="289"/>
      <c r="AM114" s="289"/>
      <c r="AN114" s="289"/>
      <c r="AO114" s="289"/>
      <c r="AP114" s="289"/>
      <c r="AQ114" s="289"/>
      <c r="AR114" s="289"/>
      <c r="AS114" s="289"/>
      <c r="AT114" s="289"/>
      <c r="AU114" s="289"/>
      <c r="AV114" s="289"/>
      <c r="AW114" s="289"/>
    </row>
    <row r="115" spans="1:49" s="478" customFormat="1" ht="6.75" customHeight="1">
      <c r="A115" s="341"/>
      <c r="B115" s="376"/>
      <c r="C115" s="104"/>
      <c r="D115" s="340"/>
      <c r="E115" s="538"/>
      <c r="F115" s="418"/>
      <c r="G115" s="418"/>
      <c r="H115" s="417"/>
      <c r="I115" s="417"/>
      <c r="J115" s="408"/>
      <c r="K115" s="408"/>
      <c r="L115" s="408"/>
      <c r="M115" s="335"/>
      <c r="N115" s="408"/>
      <c r="O115" s="408"/>
      <c r="P115" s="408"/>
      <c r="Q115" s="408"/>
      <c r="R115" s="408"/>
      <c r="S115" s="408"/>
      <c r="T115" s="408"/>
      <c r="U115" s="522"/>
      <c r="V115" s="408"/>
      <c r="W115" s="408"/>
      <c r="X115" s="408"/>
      <c r="Y115" s="408"/>
      <c r="Z115" s="408"/>
      <c r="AA115" s="408"/>
      <c r="AB115" s="408"/>
      <c r="AC115" s="335"/>
      <c r="AD115" s="290"/>
      <c r="AE115" s="290"/>
      <c r="AF115" s="290"/>
      <c r="AG115" s="46"/>
      <c r="AH115" s="335"/>
      <c r="AI115" s="335"/>
      <c r="AJ115" s="289"/>
      <c r="AK115" s="289"/>
      <c r="AL115" s="289"/>
      <c r="AM115" s="289"/>
      <c r="AN115" s="289"/>
      <c r="AO115" s="289"/>
      <c r="AP115" s="289"/>
      <c r="AQ115" s="289"/>
      <c r="AR115" s="289"/>
      <c r="AS115" s="289"/>
      <c r="AT115" s="289"/>
      <c r="AU115" s="289"/>
      <c r="AV115" s="289"/>
      <c r="AW115" s="289"/>
    </row>
    <row r="116" spans="1:49" s="478" customFormat="1" ht="6.75" customHeight="1">
      <c r="A116" s="341"/>
      <c r="B116" s="376"/>
      <c r="C116" s="104"/>
      <c r="D116" s="340"/>
      <c r="E116" s="538"/>
      <c r="F116" s="418"/>
      <c r="G116" s="418"/>
      <c r="H116" s="417"/>
      <c r="I116" s="417"/>
      <c r="J116" s="408"/>
      <c r="K116" s="408"/>
      <c r="L116" s="408"/>
      <c r="M116" s="335"/>
      <c r="N116" s="408"/>
      <c r="O116" s="408"/>
      <c r="P116" s="408"/>
      <c r="Q116" s="408"/>
      <c r="R116" s="408"/>
      <c r="S116" s="408"/>
      <c r="T116" s="408"/>
      <c r="U116" s="522"/>
      <c r="V116" s="408"/>
      <c r="W116" s="408"/>
      <c r="X116" s="408"/>
      <c r="Y116" s="408"/>
      <c r="Z116" s="408"/>
      <c r="AA116" s="408"/>
      <c r="AB116" s="408"/>
      <c r="AC116" s="335"/>
      <c r="AD116" s="290"/>
      <c r="AE116" s="290"/>
      <c r="AF116" s="290"/>
      <c r="AG116" s="46"/>
      <c r="AH116" s="335"/>
      <c r="AI116" s="335"/>
      <c r="AJ116" s="289"/>
      <c r="AK116" s="289"/>
      <c r="AL116" s="289"/>
      <c r="AM116" s="289"/>
      <c r="AN116" s="289"/>
      <c r="AO116" s="289"/>
      <c r="AP116" s="289"/>
      <c r="AQ116" s="289"/>
      <c r="AR116" s="289"/>
      <c r="AS116" s="289"/>
      <c r="AT116" s="289"/>
      <c r="AU116" s="289"/>
      <c r="AV116" s="289"/>
      <c r="AW116" s="289"/>
    </row>
    <row r="117" spans="1:49" s="478" customFormat="1" ht="6.75" customHeight="1">
      <c r="A117" s="341"/>
      <c r="B117" s="376"/>
      <c r="C117" s="104"/>
      <c r="D117" s="340"/>
      <c r="E117" s="538"/>
      <c r="F117" s="418"/>
      <c r="G117" s="418"/>
      <c r="H117" s="417"/>
      <c r="I117" s="417"/>
      <c r="J117" s="408"/>
      <c r="K117" s="408"/>
      <c r="L117" s="408"/>
      <c r="M117" s="335"/>
      <c r="N117" s="408"/>
      <c r="O117" s="408"/>
      <c r="P117" s="408"/>
      <c r="Q117" s="408"/>
      <c r="R117" s="408"/>
      <c r="S117" s="408"/>
      <c r="T117" s="408"/>
      <c r="U117" s="522"/>
      <c r="V117" s="408"/>
      <c r="W117" s="408"/>
      <c r="X117" s="408"/>
      <c r="Y117" s="408"/>
      <c r="Z117" s="408"/>
      <c r="AA117" s="408"/>
      <c r="AB117" s="408"/>
      <c r="AC117" s="335"/>
      <c r="AD117" s="290"/>
      <c r="AE117" s="290"/>
      <c r="AF117" s="290"/>
      <c r="AG117" s="46"/>
      <c r="AH117" s="335"/>
      <c r="AI117" s="335"/>
      <c r="AJ117" s="289"/>
      <c r="AK117" s="289"/>
      <c r="AL117" s="289"/>
      <c r="AM117" s="289"/>
      <c r="AN117" s="289"/>
      <c r="AO117" s="289"/>
      <c r="AP117" s="289"/>
      <c r="AQ117" s="289"/>
      <c r="AR117" s="289"/>
      <c r="AS117" s="289"/>
      <c r="AT117" s="289"/>
      <c r="AU117" s="289"/>
      <c r="AV117" s="289"/>
      <c r="AW117" s="289"/>
    </row>
    <row r="118" spans="1:49" s="478" customFormat="1" ht="6.75" customHeight="1">
      <c r="A118" s="341"/>
      <c r="B118" s="376"/>
      <c r="C118" s="104"/>
      <c r="D118" s="340"/>
      <c r="E118" s="538"/>
      <c r="F118" s="418"/>
      <c r="G118" s="418"/>
      <c r="H118" s="417"/>
      <c r="I118" s="417"/>
      <c r="J118" s="408"/>
      <c r="K118" s="408"/>
      <c r="L118" s="408"/>
      <c r="M118" s="335"/>
      <c r="N118" s="408"/>
      <c r="O118" s="408"/>
      <c r="P118" s="408"/>
      <c r="Q118" s="408"/>
      <c r="R118" s="408"/>
      <c r="S118" s="408"/>
      <c r="T118" s="408"/>
      <c r="U118" s="522"/>
      <c r="V118" s="408"/>
      <c r="W118" s="408"/>
      <c r="X118" s="408"/>
      <c r="Y118" s="408"/>
      <c r="Z118" s="408"/>
      <c r="AA118" s="408"/>
      <c r="AB118" s="408"/>
      <c r="AC118" s="335"/>
      <c r="AD118" s="290"/>
      <c r="AE118" s="290"/>
      <c r="AF118" s="290"/>
      <c r="AG118" s="46"/>
      <c r="AH118" s="335"/>
      <c r="AI118" s="335"/>
      <c r="AJ118" s="289"/>
      <c r="AK118" s="289"/>
      <c r="AL118" s="289"/>
      <c r="AM118" s="289"/>
      <c r="AN118" s="289"/>
      <c r="AO118" s="289"/>
      <c r="AP118" s="289"/>
      <c r="AQ118" s="289"/>
      <c r="AR118" s="289"/>
      <c r="AS118" s="289"/>
      <c r="AT118" s="289"/>
      <c r="AU118" s="289"/>
      <c r="AV118" s="289"/>
      <c r="AW118" s="289"/>
    </row>
    <row r="119" spans="1:49" s="478" customFormat="1" ht="6.75" customHeight="1">
      <c r="A119" s="341"/>
      <c r="B119" s="376"/>
      <c r="C119" s="104"/>
      <c r="D119" s="340"/>
      <c r="E119" s="538"/>
      <c r="F119" s="418"/>
      <c r="G119" s="418"/>
      <c r="H119" s="417"/>
      <c r="I119" s="417"/>
      <c r="J119" s="408"/>
      <c r="K119" s="408"/>
      <c r="L119" s="408"/>
      <c r="M119" s="335"/>
      <c r="N119" s="408"/>
      <c r="O119" s="408"/>
      <c r="P119" s="408"/>
      <c r="Q119" s="408"/>
      <c r="R119" s="408"/>
      <c r="S119" s="408"/>
      <c r="T119" s="408"/>
      <c r="U119" s="522"/>
      <c r="V119" s="408"/>
      <c r="W119" s="408"/>
      <c r="X119" s="408"/>
      <c r="Y119" s="408"/>
      <c r="Z119" s="408"/>
      <c r="AA119" s="408"/>
      <c r="AB119" s="408"/>
      <c r="AC119" s="335"/>
      <c r="AD119" s="290"/>
      <c r="AE119" s="290"/>
      <c r="AF119" s="290"/>
      <c r="AG119" s="46"/>
      <c r="AH119" s="335"/>
      <c r="AI119" s="335"/>
      <c r="AJ119" s="289"/>
      <c r="AK119" s="289"/>
      <c r="AL119" s="289"/>
      <c r="AM119" s="289"/>
      <c r="AN119" s="289"/>
      <c r="AO119" s="289"/>
      <c r="AP119" s="289"/>
      <c r="AQ119" s="289"/>
      <c r="AR119" s="289"/>
      <c r="AS119" s="289"/>
      <c r="AT119" s="289"/>
      <c r="AU119" s="289"/>
      <c r="AV119" s="289"/>
      <c r="AW119" s="289"/>
    </row>
    <row r="120" spans="1:49" s="478" customFormat="1" ht="6.75" customHeight="1">
      <c r="A120" s="341"/>
      <c r="B120" s="376"/>
      <c r="C120" s="104"/>
      <c r="D120" s="340"/>
      <c r="E120" s="538"/>
      <c r="F120" s="418"/>
      <c r="G120" s="418"/>
      <c r="H120" s="417"/>
      <c r="I120" s="417"/>
      <c r="J120" s="408"/>
      <c r="K120" s="408"/>
      <c r="L120" s="408"/>
      <c r="M120" s="335"/>
      <c r="N120" s="408"/>
      <c r="O120" s="408"/>
      <c r="P120" s="408"/>
      <c r="Q120" s="408"/>
      <c r="R120" s="408"/>
      <c r="S120" s="408"/>
      <c r="T120" s="408"/>
      <c r="U120" s="522"/>
      <c r="V120" s="408"/>
      <c r="W120" s="408"/>
      <c r="X120" s="408"/>
      <c r="Y120" s="408"/>
      <c r="Z120" s="408"/>
      <c r="AA120" s="408"/>
      <c r="AB120" s="408"/>
      <c r="AC120" s="335"/>
      <c r="AD120" s="290"/>
      <c r="AE120" s="290"/>
      <c r="AF120" s="290"/>
      <c r="AG120" s="46"/>
      <c r="AH120" s="335"/>
      <c r="AI120" s="335"/>
      <c r="AJ120" s="289"/>
      <c r="AK120" s="289"/>
      <c r="AL120" s="289"/>
      <c r="AM120" s="289"/>
      <c r="AN120" s="289"/>
      <c r="AO120" s="289"/>
      <c r="AP120" s="289"/>
      <c r="AQ120" s="289"/>
      <c r="AR120" s="289"/>
      <c r="AS120" s="289"/>
      <c r="AT120" s="289"/>
      <c r="AU120" s="289"/>
      <c r="AV120" s="289"/>
      <c r="AW120" s="289"/>
    </row>
    <row r="121" spans="1:49" s="478" customFormat="1" ht="6.75" customHeight="1">
      <c r="A121" s="341"/>
      <c r="B121" s="376"/>
      <c r="C121" s="104"/>
      <c r="D121" s="340"/>
      <c r="E121" s="538"/>
      <c r="F121" s="418"/>
      <c r="G121" s="418"/>
      <c r="H121" s="417"/>
      <c r="I121" s="417"/>
      <c r="J121" s="408"/>
      <c r="K121" s="408"/>
      <c r="L121" s="408"/>
      <c r="M121" s="335"/>
      <c r="N121" s="408"/>
      <c r="O121" s="408"/>
      <c r="P121" s="408"/>
      <c r="Q121" s="408"/>
      <c r="R121" s="408"/>
      <c r="S121" s="408"/>
      <c r="T121" s="408"/>
      <c r="U121" s="522"/>
      <c r="V121" s="408"/>
      <c r="W121" s="408"/>
      <c r="X121" s="408"/>
      <c r="Y121" s="408"/>
      <c r="Z121" s="408"/>
      <c r="AA121" s="408"/>
      <c r="AB121" s="408"/>
      <c r="AC121" s="335"/>
      <c r="AD121" s="290"/>
      <c r="AE121" s="290"/>
      <c r="AF121" s="290"/>
      <c r="AG121" s="46"/>
      <c r="AH121" s="335"/>
      <c r="AI121" s="335"/>
      <c r="AJ121" s="289"/>
      <c r="AK121" s="289"/>
      <c r="AL121" s="289"/>
      <c r="AM121" s="289"/>
      <c r="AN121" s="289"/>
      <c r="AO121" s="289"/>
      <c r="AP121" s="289"/>
      <c r="AQ121" s="289"/>
      <c r="AR121" s="289"/>
      <c r="AS121" s="289"/>
      <c r="AT121" s="289"/>
      <c r="AU121" s="289"/>
      <c r="AV121" s="289"/>
      <c r="AW121" s="289"/>
    </row>
    <row r="122" spans="1:49" s="478" customFormat="1" ht="6.75" customHeight="1">
      <c r="A122" s="341"/>
      <c r="B122" s="376"/>
      <c r="C122" s="104"/>
      <c r="D122" s="340"/>
      <c r="E122" s="538"/>
      <c r="F122" s="418"/>
      <c r="G122" s="418"/>
      <c r="H122" s="417"/>
      <c r="I122" s="417"/>
      <c r="J122" s="408"/>
      <c r="K122" s="408"/>
      <c r="L122" s="408"/>
      <c r="M122" s="335"/>
      <c r="N122" s="408"/>
      <c r="O122" s="408"/>
      <c r="P122" s="408"/>
      <c r="Q122" s="408"/>
      <c r="R122" s="408"/>
      <c r="S122" s="408"/>
      <c r="T122" s="408"/>
      <c r="U122" s="522"/>
      <c r="V122" s="408"/>
      <c r="W122" s="408"/>
      <c r="X122" s="408"/>
      <c r="Y122" s="408"/>
      <c r="Z122" s="408"/>
      <c r="AA122" s="408"/>
      <c r="AB122" s="408"/>
      <c r="AC122" s="335"/>
      <c r="AD122" s="290"/>
      <c r="AE122" s="290"/>
      <c r="AF122" s="290"/>
      <c r="AG122" s="46"/>
      <c r="AH122" s="335"/>
      <c r="AI122" s="335"/>
      <c r="AJ122" s="289"/>
      <c r="AK122" s="289"/>
      <c r="AL122" s="289"/>
      <c r="AM122" s="289"/>
      <c r="AN122" s="289"/>
      <c r="AO122" s="289"/>
      <c r="AP122" s="289"/>
      <c r="AQ122" s="289"/>
      <c r="AR122" s="289"/>
      <c r="AS122" s="289"/>
      <c r="AT122" s="289"/>
      <c r="AU122" s="289"/>
      <c r="AV122" s="289"/>
      <c r="AW122" s="289"/>
    </row>
    <row r="123" spans="1:49" s="478" customFormat="1" ht="6.75" customHeight="1">
      <c r="A123" s="341"/>
      <c r="B123" s="376"/>
      <c r="C123" s="104"/>
      <c r="D123" s="340"/>
      <c r="E123" s="538"/>
      <c r="F123" s="418"/>
      <c r="G123" s="418"/>
      <c r="H123" s="417"/>
      <c r="I123" s="417"/>
      <c r="J123" s="408"/>
      <c r="K123" s="408"/>
      <c r="L123" s="408"/>
      <c r="M123" s="335"/>
      <c r="N123" s="408"/>
      <c r="O123" s="408"/>
      <c r="P123" s="408"/>
      <c r="Q123" s="408"/>
      <c r="R123" s="408"/>
      <c r="S123" s="408"/>
      <c r="T123" s="408"/>
      <c r="U123" s="522"/>
      <c r="V123" s="408"/>
      <c r="W123" s="408"/>
      <c r="X123" s="408"/>
      <c r="Y123" s="408"/>
      <c r="Z123" s="408"/>
      <c r="AA123" s="408"/>
      <c r="AB123" s="408"/>
      <c r="AC123" s="335"/>
      <c r="AD123" s="290"/>
      <c r="AE123" s="290"/>
      <c r="AF123" s="290"/>
      <c r="AG123" s="46"/>
      <c r="AH123" s="335"/>
      <c r="AI123" s="335"/>
      <c r="AJ123" s="289"/>
      <c r="AK123" s="289"/>
      <c r="AL123" s="289"/>
      <c r="AM123" s="289"/>
      <c r="AN123" s="289"/>
      <c r="AO123" s="289"/>
      <c r="AP123" s="289"/>
      <c r="AQ123" s="289"/>
      <c r="AR123" s="289"/>
      <c r="AS123" s="289"/>
      <c r="AT123" s="289"/>
      <c r="AU123" s="289"/>
      <c r="AV123" s="289"/>
      <c r="AW123" s="289"/>
    </row>
    <row r="124" spans="1:49" s="478" customFormat="1" ht="6.75" customHeight="1">
      <c r="A124" s="341"/>
      <c r="B124" s="376"/>
      <c r="C124" s="104"/>
      <c r="D124" s="340"/>
      <c r="E124" s="538"/>
      <c r="F124" s="418"/>
      <c r="G124" s="418"/>
      <c r="H124" s="417"/>
      <c r="I124" s="417"/>
      <c r="J124" s="408"/>
      <c r="K124" s="408"/>
      <c r="L124" s="408"/>
      <c r="M124" s="335"/>
      <c r="N124" s="408"/>
      <c r="O124" s="408"/>
      <c r="P124" s="408"/>
      <c r="Q124" s="408"/>
      <c r="R124" s="408"/>
      <c r="S124" s="408"/>
      <c r="T124" s="408"/>
      <c r="U124" s="522"/>
      <c r="V124" s="408"/>
      <c r="W124" s="408"/>
      <c r="X124" s="408"/>
      <c r="Y124" s="408"/>
      <c r="Z124" s="408"/>
      <c r="AA124" s="408"/>
      <c r="AB124" s="408"/>
      <c r="AC124" s="335"/>
      <c r="AD124" s="290"/>
      <c r="AE124" s="290"/>
      <c r="AF124" s="290"/>
      <c r="AG124" s="46"/>
      <c r="AH124" s="335"/>
      <c r="AI124" s="335"/>
      <c r="AJ124" s="289"/>
      <c r="AK124" s="289"/>
      <c r="AL124" s="289"/>
      <c r="AM124" s="289"/>
      <c r="AN124" s="289"/>
      <c r="AO124" s="289"/>
      <c r="AP124" s="289"/>
      <c r="AQ124" s="289"/>
      <c r="AR124" s="289"/>
      <c r="AS124" s="289"/>
      <c r="AT124" s="289"/>
      <c r="AU124" s="289"/>
      <c r="AV124" s="289"/>
      <c r="AW124" s="289"/>
    </row>
    <row r="125" spans="1:49" s="478" customFormat="1" ht="6.75" customHeight="1">
      <c r="A125" s="341"/>
      <c r="B125" s="376"/>
      <c r="C125" s="104"/>
      <c r="D125" s="340"/>
      <c r="E125" s="538"/>
      <c r="F125" s="418"/>
      <c r="G125" s="418"/>
      <c r="H125" s="417"/>
      <c r="I125" s="417"/>
      <c r="J125" s="408"/>
      <c r="K125" s="408"/>
      <c r="L125" s="408"/>
      <c r="M125" s="335"/>
      <c r="N125" s="408"/>
      <c r="O125" s="408"/>
      <c r="P125" s="408"/>
      <c r="Q125" s="408"/>
      <c r="R125" s="408"/>
      <c r="S125" s="408"/>
      <c r="T125" s="408"/>
      <c r="U125" s="522"/>
      <c r="V125" s="408"/>
      <c r="W125" s="408"/>
      <c r="X125" s="408"/>
      <c r="Y125" s="408"/>
      <c r="Z125" s="408"/>
      <c r="AA125" s="408"/>
      <c r="AB125" s="408"/>
      <c r="AC125" s="335"/>
      <c r="AD125" s="290"/>
      <c r="AE125" s="290"/>
      <c r="AF125" s="290"/>
      <c r="AG125" s="46"/>
      <c r="AH125" s="335"/>
      <c r="AI125" s="335"/>
      <c r="AJ125" s="289"/>
      <c r="AK125" s="289"/>
      <c r="AL125" s="289"/>
      <c r="AM125" s="289"/>
      <c r="AN125" s="289"/>
      <c r="AO125" s="289"/>
      <c r="AP125" s="289"/>
      <c r="AQ125" s="289"/>
      <c r="AR125" s="289"/>
      <c r="AS125" s="289"/>
      <c r="AT125" s="289"/>
      <c r="AU125" s="289"/>
      <c r="AV125" s="289"/>
      <c r="AW125" s="289"/>
    </row>
    <row r="126" spans="1:49" s="478" customFormat="1" ht="6.75" customHeight="1">
      <c r="A126" s="341"/>
      <c r="B126" s="376"/>
      <c r="C126" s="104"/>
      <c r="D126" s="340"/>
      <c r="E126" s="538"/>
      <c r="F126" s="418"/>
      <c r="G126" s="418"/>
      <c r="H126" s="417"/>
      <c r="I126" s="417"/>
      <c r="J126" s="408"/>
      <c r="K126" s="408"/>
      <c r="L126" s="408"/>
      <c r="M126" s="335"/>
      <c r="N126" s="408"/>
      <c r="O126" s="408"/>
      <c r="P126" s="408"/>
      <c r="Q126" s="408"/>
      <c r="R126" s="408"/>
      <c r="S126" s="408"/>
      <c r="T126" s="408"/>
      <c r="U126" s="522"/>
      <c r="V126" s="408"/>
      <c r="W126" s="408"/>
      <c r="X126" s="408"/>
      <c r="Y126" s="408"/>
      <c r="Z126" s="408"/>
      <c r="AA126" s="408"/>
      <c r="AB126" s="408"/>
      <c r="AC126" s="335"/>
      <c r="AD126" s="290"/>
      <c r="AE126" s="290"/>
      <c r="AF126" s="290"/>
      <c r="AG126" s="46"/>
      <c r="AH126" s="335"/>
      <c r="AI126" s="335"/>
      <c r="AJ126" s="289"/>
      <c r="AK126" s="289"/>
      <c r="AL126" s="289"/>
      <c r="AM126" s="289"/>
      <c r="AN126" s="289"/>
      <c r="AO126" s="289"/>
      <c r="AP126" s="289"/>
      <c r="AQ126" s="289"/>
      <c r="AR126" s="289"/>
      <c r="AS126" s="289"/>
      <c r="AT126" s="289"/>
      <c r="AU126" s="289"/>
      <c r="AV126" s="289"/>
      <c r="AW126" s="289"/>
    </row>
    <row r="127" spans="1:49" s="478" customFormat="1" ht="6.75" customHeight="1">
      <c r="A127" s="341"/>
      <c r="B127" s="376"/>
      <c r="C127" s="104"/>
      <c r="D127" s="340"/>
      <c r="E127" s="538"/>
      <c r="F127" s="418"/>
      <c r="G127" s="418"/>
      <c r="H127" s="417"/>
      <c r="I127" s="417"/>
      <c r="J127" s="408"/>
      <c r="K127" s="408"/>
      <c r="L127" s="408"/>
      <c r="M127" s="335"/>
      <c r="N127" s="408"/>
      <c r="O127" s="408"/>
      <c r="P127" s="408"/>
      <c r="Q127" s="408"/>
      <c r="R127" s="408"/>
      <c r="S127" s="408"/>
      <c r="T127" s="408"/>
      <c r="U127" s="522"/>
      <c r="V127" s="408"/>
      <c r="W127" s="408"/>
      <c r="X127" s="408"/>
      <c r="Y127" s="408"/>
      <c r="Z127" s="408"/>
      <c r="AA127" s="408"/>
      <c r="AB127" s="408"/>
      <c r="AC127" s="335"/>
      <c r="AD127" s="290"/>
      <c r="AE127" s="290"/>
      <c r="AF127" s="290"/>
      <c r="AG127" s="46"/>
      <c r="AH127" s="335"/>
      <c r="AI127" s="335"/>
      <c r="AJ127" s="289"/>
      <c r="AK127" s="289"/>
      <c r="AL127" s="289"/>
      <c r="AM127" s="289"/>
      <c r="AN127" s="289"/>
      <c r="AO127" s="289"/>
      <c r="AP127" s="289"/>
      <c r="AQ127" s="289"/>
      <c r="AR127" s="289"/>
      <c r="AS127" s="289"/>
      <c r="AT127" s="289"/>
      <c r="AU127" s="289"/>
      <c r="AV127" s="289"/>
      <c r="AW127" s="289"/>
    </row>
    <row r="128" spans="1:49" s="478" customFormat="1" ht="6.75" customHeight="1">
      <c r="A128" s="341"/>
      <c r="B128" s="376"/>
      <c r="C128" s="104"/>
      <c r="D128" s="340"/>
      <c r="E128" s="538"/>
      <c r="F128" s="418"/>
      <c r="G128" s="418"/>
      <c r="H128" s="417"/>
      <c r="I128" s="417"/>
      <c r="J128" s="408"/>
      <c r="K128" s="408"/>
      <c r="L128" s="408"/>
      <c r="M128" s="335"/>
      <c r="N128" s="408"/>
      <c r="O128" s="408"/>
      <c r="P128" s="408"/>
      <c r="Q128" s="408"/>
      <c r="R128" s="408"/>
      <c r="S128" s="408"/>
      <c r="T128" s="408"/>
      <c r="U128" s="522"/>
      <c r="V128" s="408"/>
      <c r="W128" s="408"/>
      <c r="X128" s="408"/>
      <c r="Y128" s="408"/>
      <c r="Z128" s="408"/>
      <c r="AA128" s="408"/>
      <c r="AB128" s="408"/>
      <c r="AC128" s="335"/>
      <c r="AD128" s="290"/>
      <c r="AE128" s="290"/>
      <c r="AF128" s="290"/>
      <c r="AG128" s="46"/>
      <c r="AH128" s="335"/>
      <c r="AI128" s="335"/>
      <c r="AJ128" s="289"/>
      <c r="AK128" s="289"/>
      <c r="AL128" s="289"/>
      <c r="AM128" s="289"/>
      <c r="AN128" s="289"/>
      <c r="AO128" s="289"/>
      <c r="AP128" s="289"/>
      <c r="AQ128" s="289"/>
      <c r="AR128" s="289"/>
      <c r="AS128" s="289"/>
      <c r="AT128" s="289"/>
      <c r="AU128" s="289"/>
      <c r="AV128" s="289"/>
      <c r="AW128" s="289"/>
    </row>
    <row r="129" spans="1:49" s="478" customFormat="1" ht="6.75" customHeight="1">
      <c r="A129" s="341"/>
      <c r="B129" s="376"/>
      <c r="C129" s="104"/>
      <c r="D129" s="340"/>
      <c r="E129" s="538"/>
      <c r="F129" s="418"/>
      <c r="G129" s="418"/>
      <c r="H129" s="417"/>
      <c r="I129" s="417"/>
      <c r="J129" s="408"/>
      <c r="K129" s="408"/>
      <c r="L129" s="408"/>
      <c r="M129" s="335"/>
      <c r="N129" s="408"/>
      <c r="O129" s="408"/>
      <c r="P129" s="408"/>
      <c r="Q129" s="408"/>
      <c r="R129" s="408"/>
      <c r="S129" s="408"/>
      <c r="T129" s="408"/>
      <c r="U129" s="522"/>
      <c r="V129" s="408"/>
      <c r="W129" s="408"/>
      <c r="X129" s="408"/>
      <c r="Y129" s="408"/>
      <c r="Z129" s="408"/>
      <c r="AA129" s="408"/>
      <c r="AB129" s="408"/>
      <c r="AC129" s="335"/>
      <c r="AD129" s="290"/>
      <c r="AE129" s="290"/>
      <c r="AF129" s="290"/>
      <c r="AG129" s="46"/>
      <c r="AH129" s="335"/>
      <c r="AI129" s="335"/>
      <c r="AJ129" s="289"/>
      <c r="AK129" s="289"/>
      <c r="AL129" s="289"/>
      <c r="AM129" s="289"/>
      <c r="AN129" s="289"/>
      <c r="AO129" s="289"/>
      <c r="AP129" s="289"/>
      <c r="AQ129" s="289"/>
      <c r="AR129" s="289"/>
      <c r="AS129" s="289"/>
      <c r="AT129" s="289"/>
      <c r="AU129" s="289"/>
      <c r="AV129" s="289"/>
      <c r="AW129" s="289"/>
    </row>
    <row r="130" spans="1:49" s="478" customFormat="1" ht="6.75" customHeight="1">
      <c r="A130" s="341"/>
      <c r="B130" s="376"/>
      <c r="C130" s="104"/>
      <c r="D130" s="340"/>
      <c r="E130" s="538"/>
      <c r="F130" s="418"/>
      <c r="G130" s="418"/>
      <c r="H130" s="417"/>
      <c r="I130" s="417"/>
      <c r="J130" s="408"/>
      <c r="K130" s="408"/>
      <c r="L130" s="408"/>
      <c r="M130" s="335"/>
      <c r="N130" s="408"/>
      <c r="O130" s="408"/>
      <c r="P130" s="408"/>
      <c r="Q130" s="408"/>
      <c r="R130" s="408"/>
      <c r="S130" s="408"/>
      <c r="T130" s="408"/>
      <c r="U130" s="522"/>
      <c r="V130" s="408"/>
      <c r="W130" s="408"/>
      <c r="X130" s="408"/>
      <c r="Y130" s="408"/>
      <c r="Z130" s="408"/>
      <c r="AA130" s="408"/>
      <c r="AB130" s="408"/>
      <c r="AC130" s="335"/>
      <c r="AD130" s="290"/>
      <c r="AE130" s="290"/>
      <c r="AF130" s="290"/>
      <c r="AG130" s="46"/>
      <c r="AH130" s="335"/>
      <c r="AI130" s="335"/>
      <c r="AJ130" s="289"/>
      <c r="AK130" s="289"/>
      <c r="AL130" s="289"/>
      <c r="AM130" s="289"/>
      <c r="AN130" s="289"/>
      <c r="AO130" s="289"/>
      <c r="AP130" s="289"/>
      <c r="AQ130" s="289"/>
      <c r="AR130" s="289"/>
      <c r="AS130" s="289"/>
      <c r="AT130" s="289"/>
      <c r="AU130" s="289"/>
      <c r="AV130" s="289"/>
      <c r="AW130" s="289"/>
    </row>
    <row r="131" spans="1:49" s="478" customFormat="1" ht="6.75" customHeight="1">
      <c r="A131" s="341"/>
      <c r="B131" s="376"/>
      <c r="C131" s="104"/>
      <c r="D131" s="340"/>
      <c r="E131" s="538"/>
      <c r="F131" s="418"/>
      <c r="G131" s="418"/>
      <c r="H131" s="417"/>
      <c r="I131" s="417"/>
      <c r="J131" s="408"/>
      <c r="K131" s="408"/>
      <c r="L131" s="408"/>
      <c r="M131" s="335"/>
      <c r="N131" s="408"/>
      <c r="O131" s="408"/>
      <c r="P131" s="408"/>
      <c r="Q131" s="408"/>
      <c r="R131" s="408"/>
      <c r="S131" s="408"/>
      <c r="T131" s="408"/>
      <c r="U131" s="522"/>
      <c r="V131" s="408"/>
      <c r="W131" s="408"/>
      <c r="X131" s="408"/>
      <c r="Y131" s="408"/>
      <c r="Z131" s="408"/>
      <c r="AA131" s="408"/>
      <c r="AB131" s="408"/>
      <c r="AC131" s="335"/>
      <c r="AD131" s="290"/>
      <c r="AE131" s="290"/>
      <c r="AF131" s="290"/>
      <c r="AG131" s="46"/>
      <c r="AH131" s="335"/>
      <c r="AI131" s="335"/>
      <c r="AJ131" s="289"/>
      <c r="AK131" s="289"/>
      <c r="AL131" s="289"/>
      <c r="AM131" s="289"/>
      <c r="AN131" s="289"/>
      <c r="AO131" s="289"/>
      <c r="AP131" s="289"/>
      <c r="AQ131" s="289"/>
      <c r="AR131" s="289"/>
      <c r="AS131" s="289"/>
      <c r="AT131" s="289"/>
      <c r="AU131" s="289"/>
      <c r="AV131" s="289"/>
      <c r="AW131" s="289"/>
    </row>
    <row r="132" spans="1:49" s="478" customFormat="1" ht="12.75" customHeight="1">
      <c r="A132" s="341"/>
      <c r="B132" s="376"/>
      <c r="C132" s="104"/>
      <c r="D132" s="340"/>
      <c r="E132" s="538"/>
      <c r="F132" s="418"/>
      <c r="G132" s="418"/>
      <c r="H132" s="417"/>
      <c r="I132" s="417"/>
      <c r="J132" s="408"/>
      <c r="K132" s="408"/>
      <c r="L132" s="408"/>
      <c r="M132" s="335"/>
      <c r="N132" s="408"/>
      <c r="O132" s="408"/>
      <c r="P132" s="408"/>
      <c r="Q132" s="408"/>
      <c r="R132" s="408"/>
      <c r="S132" s="408"/>
      <c r="T132" s="408"/>
      <c r="U132" s="522"/>
      <c r="V132" s="408"/>
      <c r="W132" s="408"/>
      <c r="X132" s="408"/>
      <c r="Y132" s="408"/>
      <c r="Z132" s="408"/>
      <c r="AA132" s="408"/>
      <c r="AB132" s="408"/>
      <c r="AC132" s="335"/>
      <c r="AD132" s="290"/>
      <c r="AE132" s="290"/>
      <c r="AF132" s="290"/>
      <c r="AG132" s="46"/>
      <c r="AH132" s="335"/>
      <c r="AI132" s="335"/>
      <c r="AJ132" s="289"/>
      <c r="AK132" s="289"/>
      <c r="AL132" s="289"/>
      <c r="AM132" s="289"/>
      <c r="AN132" s="289"/>
      <c r="AO132" s="289"/>
      <c r="AP132" s="289"/>
      <c r="AQ132" s="289"/>
      <c r="AR132" s="289"/>
      <c r="AS132" s="289"/>
      <c r="AT132" s="289"/>
      <c r="AU132" s="289"/>
      <c r="AV132" s="289"/>
      <c r="AW132" s="289"/>
    </row>
    <row r="133" spans="1:49" ht="15" customHeight="1">
      <c r="A133" s="435"/>
      <c r="B133" s="4706" t="s">
        <v>1419</v>
      </c>
      <c r="C133" s="4707"/>
      <c r="D133" s="4707"/>
      <c r="E133" s="4707"/>
      <c r="F133" s="4707"/>
      <c r="G133" s="4708"/>
      <c r="H133" s="4712" t="s">
        <v>1420</v>
      </c>
      <c r="I133" s="4713"/>
      <c r="J133" s="456"/>
      <c r="K133" s="457" t="s">
        <v>1451</v>
      </c>
      <c r="L133" s="458"/>
      <c r="O133" s="459"/>
      <c r="P133" s="459"/>
      <c r="Q133" s="459"/>
      <c r="R133" s="459"/>
      <c r="S133" s="459"/>
      <c r="T133" s="459"/>
      <c r="U133" s="459"/>
      <c r="V133" s="459"/>
      <c r="W133" s="459"/>
      <c r="X133" s="459"/>
      <c r="Y133" s="459"/>
      <c r="Z133" s="459"/>
      <c r="AA133" s="459"/>
      <c r="AB133" s="459"/>
      <c r="AC133" s="459"/>
      <c r="AD133" s="459"/>
      <c r="AE133" s="459"/>
      <c r="AF133" s="459"/>
      <c r="AG133" s="459"/>
      <c r="AH133" s="415"/>
      <c r="AI133" s="415"/>
      <c r="AJ133" s="415"/>
      <c r="AK133" s="415"/>
      <c r="AL133" s="415"/>
      <c r="AM133" s="415"/>
      <c r="AN133" s="415"/>
      <c r="AO133" s="415"/>
      <c r="AP133" s="415"/>
      <c r="AQ133" s="415"/>
      <c r="AR133" s="415"/>
      <c r="AS133" s="415"/>
      <c r="AT133" s="415"/>
      <c r="AU133" s="415"/>
      <c r="AV133" s="415"/>
      <c r="AW133" s="415"/>
    </row>
    <row r="134" spans="1:49" ht="15" customHeight="1">
      <c r="A134" s="435"/>
      <c r="B134" s="4709"/>
      <c r="C134" s="4710"/>
      <c r="D134" s="4710"/>
      <c r="E134" s="4710"/>
      <c r="F134" s="4710"/>
      <c r="G134" s="4711"/>
      <c r="H134" s="4714"/>
      <c r="I134" s="4715"/>
      <c r="J134" s="491"/>
      <c r="K134" s="309" t="s">
        <v>1452</v>
      </c>
      <c r="L134" s="458"/>
      <c r="O134" s="459"/>
      <c r="P134" s="459"/>
      <c r="Q134" s="459"/>
      <c r="R134" s="459"/>
      <c r="S134" s="459"/>
      <c r="T134" s="459"/>
      <c r="U134" s="459"/>
      <c r="V134" s="459"/>
      <c r="W134" s="459"/>
      <c r="X134" s="459"/>
      <c r="Y134" s="459"/>
      <c r="Z134" s="459"/>
      <c r="AA134" s="459"/>
      <c r="AB134" s="459"/>
      <c r="AC134" s="459"/>
      <c r="AD134" s="459"/>
      <c r="AE134" s="459"/>
      <c r="AF134" s="459"/>
      <c r="AG134" s="459"/>
      <c r="AH134" s="415"/>
      <c r="AI134" s="415"/>
      <c r="AJ134" s="415"/>
      <c r="AK134" s="415"/>
      <c r="AL134" s="415"/>
      <c r="AM134" s="415"/>
      <c r="AN134" s="415"/>
      <c r="AO134" s="415"/>
      <c r="AP134" s="415"/>
      <c r="AQ134" s="415"/>
      <c r="AR134" s="415"/>
      <c r="AS134" s="415"/>
      <c r="AT134" s="415"/>
      <c r="AU134" s="415"/>
      <c r="AV134" s="415"/>
      <c r="AW134" s="415"/>
    </row>
    <row r="135" spans="1:49" ht="15" customHeight="1">
      <c r="A135" s="435"/>
      <c r="Z135" s="627"/>
      <c r="AA135" s="627"/>
      <c r="AB135" s="627"/>
      <c r="AC135" s="627"/>
      <c r="AD135" s="627"/>
      <c r="AE135" s="627"/>
      <c r="AF135" s="627"/>
      <c r="AG135" s="627"/>
      <c r="AH135" s="415"/>
      <c r="AI135" s="415"/>
      <c r="AJ135" s="415"/>
      <c r="AK135" s="415"/>
      <c r="AL135" s="415"/>
      <c r="AM135" s="415"/>
      <c r="AN135" s="415"/>
      <c r="AO135" s="415"/>
      <c r="AP135" s="415"/>
      <c r="AQ135" s="415"/>
      <c r="AR135" s="415"/>
      <c r="AS135" s="415"/>
      <c r="AT135" s="415"/>
      <c r="AU135" s="415"/>
      <c r="AV135" s="415"/>
      <c r="AW135" s="415"/>
    </row>
    <row r="136" spans="1:49" ht="6.75" customHeight="1">
      <c r="A136" s="435"/>
      <c r="B136" s="459"/>
      <c r="C136" s="459"/>
      <c r="D136" s="459"/>
      <c r="E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15"/>
      <c r="AI136" s="415"/>
      <c r="AJ136" s="415"/>
      <c r="AK136" s="415"/>
      <c r="AL136" s="415"/>
      <c r="AM136" s="415"/>
      <c r="AN136" s="415"/>
      <c r="AO136" s="415"/>
      <c r="AP136" s="415"/>
      <c r="AQ136" s="415"/>
      <c r="AR136" s="415"/>
      <c r="AS136" s="415"/>
      <c r="AT136" s="415"/>
      <c r="AU136" s="415"/>
      <c r="AV136" s="415"/>
      <c r="AW136" s="415"/>
    </row>
    <row r="137" spans="1:49" ht="15" customHeight="1">
      <c r="A137" s="435"/>
      <c r="B137" s="4698" t="s">
        <v>1423</v>
      </c>
      <c r="C137" s="4699"/>
      <c r="D137" s="4699"/>
      <c r="E137" s="4700"/>
      <c r="F137" s="4716">
        <v>1</v>
      </c>
      <c r="G137" s="4717"/>
      <c r="H137" s="588" t="s">
        <v>1453</v>
      </c>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15"/>
      <c r="AI137" s="415"/>
      <c r="AJ137" s="415"/>
      <c r="AK137" s="415"/>
      <c r="AL137" s="415"/>
      <c r="AM137" s="415"/>
      <c r="AN137" s="415"/>
      <c r="AO137" s="415"/>
      <c r="AP137" s="415"/>
      <c r="AQ137" s="415"/>
      <c r="AR137" s="415"/>
      <c r="AS137" s="415"/>
      <c r="AT137" s="415"/>
      <c r="AU137" s="415"/>
      <c r="AV137" s="415"/>
      <c r="AW137" s="415"/>
    </row>
    <row r="138" spans="1:49" ht="15" customHeight="1">
      <c r="A138" s="435"/>
      <c r="B138" s="4701" t="s">
        <v>1425</v>
      </c>
      <c r="C138" s="4702"/>
      <c r="D138" s="4702"/>
      <c r="E138" s="4703"/>
      <c r="F138" s="4718"/>
      <c r="G138" s="4719"/>
      <c r="H138" s="2756" t="s">
        <v>2470</v>
      </c>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15"/>
      <c r="AI138" s="415"/>
      <c r="AJ138" s="415"/>
      <c r="AK138" s="415"/>
      <c r="AL138" s="415"/>
      <c r="AM138" s="415"/>
      <c r="AN138" s="415"/>
      <c r="AO138" s="415"/>
      <c r="AP138" s="415"/>
      <c r="AQ138" s="415"/>
      <c r="AR138" s="415"/>
      <c r="AS138" s="415"/>
      <c r="AT138" s="415"/>
      <c r="AU138" s="415"/>
      <c r="AV138" s="415"/>
      <c r="AW138" s="415"/>
    </row>
    <row r="139" spans="1:49" s="478" customFormat="1" ht="6.75" customHeight="1">
      <c r="A139" s="341"/>
      <c r="B139" s="376"/>
      <c r="C139" s="104"/>
      <c r="D139" s="340"/>
      <c r="E139" s="538"/>
      <c r="F139" s="418"/>
      <c r="G139" s="418"/>
      <c r="H139" s="417"/>
      <c r="I139" s="417"/>
      <c r="J139" s="408"/>
      <c r="K139" s="408"/>
      <c r="L139" s="408"/>
      <c r="M139" s="335"/>
      <c r="N139" s="408"/>
      <c r="O139" s="408"/>
      <c r="P139" s="408"/>
      <c r="Q139" s="408"/>
      <c r="R139" s="408"/>
      <c r="S139" s="408"/>
      <c r="T139" s="408"/>
      <c r="U139" s="522"/>
      <c r="V139" s="408"/>
      <c r="W139" s="408"/>
      <c r="X139" s="408"/>
      <c r="Y139" s="408"/>
      <c r="Z139" s="408"/>
      <c r="AA139" s="408"/>
      <c r="AB139" s="408"/>
      <c r="AC139" s="335"/>
      <c r="AD139" s="290"/>
      <c r="AE139" s="290"/>
      <c r="AF139" s="290"/>
      <c r="AG139" s="46"/>
      <c r="AH139" s="335"/>
      <c r="AI139" s="335"/>
      <c r="AJ139" s="289"/>
      <c r="AK139" s="289"/>
      <c r="AL139" s="289"/>
      <c r="AM139" s="289"/>
      <c r="AN139" s="289"/>
      <c r="AO139" s="289"/>
      <c r="AP139" s="289"/>
      <c r="AQ139" s="289"/>
      <c r="AR139" s="289"/>
      <c r="AS139" s="289"/>
      <c r="AT139" s="289"/>
      <c r="AU139" s="289"/>
      <c r="AV139" s="289"/>
      <c r="AW139" s="289"/>
    </row>
    <row r="140" spans="1:49" s="478" customFormat="1" ht="11.25">
      <c r="A140" s="341"/>
      <c r="B140" s="376"/>
      <c r="C140" s="104"/>
      <c r="D140" s="340"/>
      <c r="E140" s="606"/>
      <c r="F140" s="606"/>
      <c r="G140" s="606"/>
      <c r="H140" s="607"/>
      <c r="I140" s="601"/>
      <c r="J140" s="408"/>
      <c r="K140" s="408"/>
      <c r="L140" s="408"/>
      <c r="M140" s="335"/>
      <c r="N140" s="408"/>
      <c r="O140" s="408"/>
      <c r="P140" s="408"/>
      <c r="Q140" s="408"/>
      <c r="R140" s="408"/>
      <c r="S140" s="408"/>
      <c r="T140" s="408"/>
      <c r="U140" s="522"/>
      <c r="V140" s="408"/>
      <c r="W140" s="408"/>
      <c r="X140" s="408"/>
      <c r="Y140" s="408"/>
      <c r="Z140" s="408"/>
      <c r="AA140" s="408"/>
      <c r="AB140" s="408"/>
      <c r="AC140" s="335"/>
      <c r="AD140" s="290"/>
      <c r="AE140" s="290"/>
      <c r="AF140" s="290"/>
      <c r="AG140" s="46"/>
      <c r="AH140" s="335"/>
      <c r="AI140" s="335"/>
      <c r="AJ140" s="289"/>
      <c r="AK140" s="289"/>
      <c r="AL140" s="289"/>
      <c r="AM140" s="289"/>
      <c r="AN140" s="289"/>
      <c r="AO140" s="289"/>
      <c r="AP140" s="289"/>
      <c r="AQ140" s="289"/>
      <c r="AR140" s="289"/>
      <c r="AS140" s="289"/>
      <c r="AT140" s="289"/>
      <c r="AU140" s="289"/>
      <c r="AV140" s="289"/>
      <c r="AW140" s="289"/>
    </row>
    <row r="141" spans="1:49" s="478" customFormat="1" ht="11.25">
      <c r="A141" s="341"/>
      <c r="B141" s="4727" t="s">
        <v>1455</v>
      </c>
      <c r="C141" s="4727"/>
      <c r="D141" s="600" t="s">
        <v>1456</v>
      </c>
      <c r="E141" s="598"/>
      <c r="F141" s="600"/>
      <c r="G141" s="600"/>
      <c r="H141" s="600"/>
      <c r="I141" s="600"/>
      <c r="J141" s="600"/>
      <c r="K141" s="600"/>
      <c r="L141" s="600"/>
      <c r="M141" s="600"/>
      <c r="N141" s="600"/>
      <c r="O141" s="600"/>
      <c r="P141" s="600"/>
      <c r="Q141" s="600"/>
      <c r="R141" s="600"/>
      <c r="S141" s="600"/>
      <c r="T141" s="600"/>
      <c r="U141" s="600"/>
      <c r="V141" s="600"/>
      <c r="W141" s="600"/>
      <c r="X141" s="600"/>
      <c r="Y141" s="600"/>
      <c r="Z141" s="600"/>
      <c r="AA141" s="600"/>
      <c r="AB141" s="600"/>
      <c r="AC141" s="600"/>
      <c r="AD141" s="600"/>
      <c r="AE141" s="600"/>
      <c r="AF141" s="290"/>
      <c r="AG141" s="46"/>
      <c r="AH141" s="335"/>
      <c r="AI141" s="335"/>
      <c r="AJ141" s="289"/>
      <c r="AK141" s="289"/>
      <c r="AL141" s="289"/>
      <c r="AM141" s="289"/>
      <c r="AN141" s="289"/>
      <c r="AO141" s="289"/>
      <c r="AP141" s="289"/>
      <c r="AQ141" s="289"/>
      <c r="AR141" s="289"/>
      <c r="AS141" s="289"/>
      <c r="AT141" s="289"/>
      <c r="AU141" s="289"/>
      <c r="AV141" s="289"/>
      <c r="AW141" s="289"/>
    </row>
    <row r="142" spans="1:49" s="478" customFormat="1" ht="11.25">
      <c r="A142" s="341"/>
      <c r="B142" s="598"/>
      <c r="C142" s="652"/>
      <c r="D142" s="662" t="s">
        <v>1457</v>
      </c>
      <c r="E142" s="412"/>
      <c r="F142" s="596"/>
      <c r="G142" s="596"/>
      <c r="H142" s="596"/>
      <c r="I142" s="618"/>
      <c r="J142" s="659"/>
      <c r="K142" s="598"/>
      <c r="L142" s="706"/>
      <c r="M142" s="707"/>
      <c r="N142" s="707"/>
      <c r="O142" s="707"/>
      <c r="P142" s="707"/>
      <c r="Q142" s="707"/>
      <c r="R142" s="707"/>
      <c r="S142" s="707"/>
      <c r="T142" s="707"/>
      <c r="U142" s="707"/>
      <c r="V142" s="707"/>
      <c r="W142" s="707"/>
      <c r="X142" s="707"/>
      <c r="Y142" s="707"/>
      <c r="Z142" s="707"/>
      <c r="AA142" s="707"/>
      <c r="AB142" s="598"/>
      <c r="AC142" s="598"/>
      <c r="AD142" s="598"/>
      <c r="AE142" s="598"/>
      <c r="AF142" s="290"/>
      <c r="AG142" s="46"/>
      <c r="AH142" s="335"/>
      <c r="AI142" s="335"/>
      <c r="AJ142" s="289"/>
      <c r="AK142" s="289"/>
      <c r="AL142" s="289"/>
      <c r="AM142" s="289"/>
      <c r="AN142" s="289"/>
      <c r="AO142" s="289"/>
      <c r="AP142" s="289"/>
      <c r="AQ142" s="289"/>
      <c r="AR142" s="289"/>
      <c r="AS142" s="289"/>
      <c r="AT142" s="289"/>
      <c r="AU142" s="289"/>
      <c r="AV142" s="289"/>
      <c r="AW142" s="289"/>
    </row>
    <row r="143" spans="1:49" s="478" customFormat="1" ht="3" customHeight="1">
      <c r="A143" s="341"/>
      <c r="B143" s="598"/>
      <c r="C143" s="652"/>
      <c r="D143" s="663"/>
      <c r="E143" s="598"/>
      <c r="F143" s="598"/>
      <c r="G143" s="599"/>
      <c r="H143" s="618"/>
      <c r="I143" s="619"/>
      <c r="J143" s="412"/>
      <c r="K143" s="412"/>
      <c r="L143" s="620"/>
      <c r="M143" s="620"/>
      <c r="N143" s="621"/>
      <c r="O143" s="621"/>
      <c r="P143" s="620"/>
      <c r="Q143" s="620"/>
      <c r="R143" s="620"/>
      <c r="S143" s="620"/>
      <c r="T143" s="620"/>
      <c r="U143" s="620"/>
      <c r="V143" s="620"/>
      <c r="W143" s="620"/>
      <c r="X143" s="620"/>
      <c r="Y143" s="620"/>
      <c r="Z143" s="620"/>
      <c r="AA143" s="620"/>
      <c r="AB143" s="620"/>
      <c r="AC143" s="620"/>
      <c r="AD143" s="620"/>
      <c r="AE143" s="620"/>
      <c r="AF143" s="290"/>
      <c r="AG143" s="46"/>
      <c r="AH143" s="335"/>
      <c r="AI143" s="335"/>
      <c r="AJ143" s="289"/>
      <c r="AK143" s="289"/>
      <c r="AL143" s="289"/>
      <c r="AM143" s="289"/>
      <c r="AN143" s="289"/>
      <c r="AO143" s="289"/>
      <c r="AP143" s="289"/>
      <c r="AQ143" s="289"/>
      <c r="AR143" s="289"/>
      <c r="AS143" s="289"/>
      <c r="AT143" s="289"/>
      <c r="AU143" s="289"/>
      <c r="AV143" s="289"/>
      <c r="AW143" s="289"/>
    </row>
    <row r="144" spans="1:49" s="478" customFormat="1" ht="11.25">
      <c r="A144" s="341"/>
      <c r="B144" s="4727"/>
      <c r="C144" s="4727"/>
      <c r="D144" s="652"/>
      <c r="E144" s="597"/>
      <c r="F144" s="598"/>
      <c r="G144" s="598"/>
      <c r="H144" s="599"/>
      <c r="I144" s="618"/>
      <c r="J144" s="619"/>
      <c r="K144" s="412"/>
      <c r="L144" s="412"/>
      <c r="M144" s="620"/>
      <c r="N144" s="620"/>
      <c r="O144" s="621"/>
      <c r="P144" s="621"/>
      <c r="Q144" s="621"/>
      <c r="R144" s="621"/>
      <c r="S144" s="621"/>
      <c r="T144" s="620"/>
      <c r="U144" s="620"/>
      <c r="V144" s="620"/>
      <c r="W144" s="620"/>
      <c r="X144" s="620"/>
      <c r="Y144" s="620"/>
      <c r="Z144" s="620"/>
      <c r="AA144" s="598"/>
      <c r="AB144" s="598"/>
      <c r="AC144" s="652"/>
      <c r="AD144" s="652"/>
      <c r="AE144" s="2706" t="s">
        <v>1458</v>
      </c>
      <c r="AF144" s="290"/>
      <c r="AG144" s="46"/>
      <c r="AH144" s="335"/>
      <c r="AI144" s="335"/>
      <c r="AJ144" s="289"/>
      <c r="AK144" s="289"/>
      <c r="AL144" s="289"/>
      <c r="AM144" s="289"/>
      <c r="AN144" s="289"/>
      <c r="AO144" s="289"/>
      <c r="AP144" s="289"/>
      <c r="AQ144" s="289"/>
      <c r="AR144" s="289"/>
      <c r="AS144" s="289"/>
      <c r="AT144" s="289"/>
      <c r="AU144" s="289"/>
      <c r="AV144" s="289"/>
      <c r="AW144" s="289"/>
    </row>
    <row r="145" spans="1:49" s="478" customFormat="1" ht="11.25" customHeight="1">
      <c r="A145" s="341"/>
      <c r="B145" s="598"/>
      <c r="C145" s="598"/>
      <c r="D145" s="664" t="s">
        <v>252</v>
      </c>
      <c r="E145" s="600" t="s">
        <v>1459</v>
      </c>
      <c r="F145" s="334"/>
      <c r="G145" s="665"/>
      <c r="H145" s="666"/>
      <c r="I145" s="665"/>
      <c r="J145" s="665"/>
      <c r="K145" s="708"/>
      <c r="L145" s="680"/>
      <c r="M145" s="330"/>
      <c r="N145" s="621"/>
      <c r="O145" s="621"/>
      <c r="P145" s="620"/>
      <c r="Q145" s="620"/>
      <c r="R145" s="620"/>
      <c r="S145" s="620"/>
      <c r="T145" s="620"/>
      <c r="U145" s="620"/>
      <c r="V145" s="620"/>
      <c r="W145" s="620"/>
      <c r="X145" s="620"/>
      <c r="Y145" s="620"/>
      <c r="Z145" s="620"/>
      <c r="AA145" s="598"/>
      <c r="AB145" s="598"/>
      <c r="AC145" s="668"/>
      <c r="AD145" s="4759" t="s">
        <v>368</v>
      </c>
      <c r="AE145" s="3055"/>
      <c r="AF145" s="290"/>
      <c r="AG145" s="46"/>
      <c r="AH145" s="335"/>
      <c r="AI145" s="335"/>
      <c r="AJ145" s="289"/>
      <c r="AK145" s="289"/>
      <c r="AL145" s="289"/>
      <c r="AM145" s="289"/>
      <c r="AN145" s="289"/>
      <c r="AO145" s="289"/>
      <c r="AP145" s="289"/>
      <c r="AQ145" s="289"/>
      <c r="AR145" s="289"/>
      <c r="AS145" s="289"/>
      <c r="AT145" s="289"/>
      <c r="AU145" s="289"/>
      <c r="AV145" s="289"/>
      <c r="AW145" s="289"/>
    </row>
    <row r="146" spans="1:49" s="478" customFormat="1" ht="11.25" customHeight="1">
      <c r="A146" s="341"/>
      <c r="B146" s="598"/>
      <c r="C146" s="598"/>
      <c r="D146" s="667"/>
      <c r="E146" s="597" t="s">
        <v>1460</v>
      </c>
      <c r="F146" s="334"/>
      <c r="G146" s="667"/>
      <c r="H146" s="667"/>
      <c r="I146" s="667"/>
      <c r="J146" s="667"/>
      <c r="K146" s="667"/>
      <c r="L146" s="667"/>
      <c r="M146" s="667"/>
      <c r="N146" s="667"/>
      <c r="O146" s="667"/>
      <c r="P146" s="667"/>
      <c r="Q146" s="667"/>
      <c r="R146" s="667"/>
      <c r="S146" s="667"/>
      <c r="T146" s="667"/>
      <c r="U146" s="667"/>
      <c r="V146" s="667"/>
      <c r="W146" s="667"/>
      <c r="X146" s="667"/>
      <c r="Y146" s="667"/>
      <c r="Z146" s="667"/>
      <c r="AA146" s="667"/>
      <c r="AB146" s="667"/>
      <c r="AC146" s="667"/>
      <c r="AD146" s="4760"/>
      <c r="AE146" s="3056"/>
      <c r="AF146" s="290"/>
      <c r="AG146" s="46"/>
      <c r="AH146" s="335"/>
      <c r="AI146" s="335"/>
      <c r="AJ146" s="289"/>
      <c r="AK146" s="289"/>
      <c r="AL146" s="289"/>
      <c r="AM146" s="289"/>
      <c r="AN146" s="289"/>
      <c r="AO146" s="289"/>
      <c r="AP146" s="289"/>
      <c r="AQ146" s="289"/>
      <c r="AR146" s="289"/>
      <c r="AS146" s="289"/>
      <c r="AT146" s="289"/>
      <c r="AU146" s="289"/>
      <c r="AV146" s="289"/>
      <c r="AW146" s="289"/>
    </row>
    <row r="147" spans="1:49" s="478" customFormat="1" ht="11.25">
      <c r="A147" s="341"/>
      <c r="B147" s="598"/>
      <c r="C147" s="598"/>
      <c r="D147" s="668"/>
      <c r="E147" s="596"/>
      <c r="F147" s="334"/>
      <c r="G147" s="596"/>
      <c r="H147" s="596"/>
      <c r="I147" s="346"/>
      <c r="J147" s="346"/>
      <c r="K147" s="346"/>
      <c r="L147" s="334"/>
      <c r="M147" s="346"/>
      <c r="N147" s="346"/>
      <c r="O147" s="346"/>
      <c r="P147" s="346"/>
      <c r="Q147" s="346"/>
      <c r="R147" s="346"/>
      <c r="S147" s="346"/>
      <c r="T147" s="346"/>
      <c r="U147" s="346"/>
      <c r="V147" s="346"/>
      <c r="W147" s="346"/>
      <c r="X147" s="346"/>
      <c r="Y147" s="346"/>
      <c r="Z147" s="346"/>
      <c r="AA147" s="598"/>
      <c r="AB147" s="598"/>
      <c r="AC147" s="346"/>
      <c r="AD147" s="346"/>
      <c r="AE147" s="346"/>
      <c r="AF147" s="290"/>
      <c r="AG147" s="46"/>
      <c r="AH147" s="335"/>
      <c r="AI147" s="335"/>
      <c r="AJ147" s="289"/>
      <c r="AK147" s="289"/>
      <c r="AL147" s="289"/>
      <c r="AM147" s="289"/>
      <c r="AN147" s="289"/>
      <c r="AO147" s="289"/>
      <c r="AP147" s="289"/>
      <c r="AQ147" s="289"/>
      <c r="AR147" s="289"/>
      <c r="AS147" s="289"/>
      <c r="AT147" s="289"/>
      <c r="AU147" s="289"/>
      <c r="AV147" s="289"/>
      <c r="AW147" s="289"/>
    </row>
    <row r="148" spans="1:49" s="478" customFormat="1" ht="11.25" customHeight="1">
      <c r="A148" s="341"/>
      <c r="B148" s="598"/>
      <c r="C148" s="598"/>
      <c r="D148" s="664" t="s">
        <v>255</v>
      </c>
      <c r="E148" s="600" t="s">
        <v>1461</v>
      </c>
      <c r="F148" s="334"/>
      <c r="G148" s="598"/>
      <c r="H148" s="666"/>
      <c r="I148" s="665"/>
      <c r="J148" s="665"/>
      <c r="K148" s="708"/>
      <c r="L148" s="334"/>
      <c r="M148" s="709"/>
      <c r="N148" s="660"/>
      <c r="O148" s="710"/>
      <c r="P148" s="709"/>
      <c r="Q148" s="709"/>
      <c r="R148" s="709"/>
      <c r="S148" s="709"/>
      <c r="T148" s="709"/>
      <c r="U148" s="709"/>
      <c r="V148" s="709"/>
      <c r="W148" s="709"/>
      <c r="X148" s="709"/>
      <c r="Y148" s="709"/>
      <c r="Z148" s="709"/>
      <c r="AA148" s="598"/>
      <c r="AB148" s="598"/>
      <c r="AC148" s="668"/>
      <c r="AD148" s="4759" t="s">
        <v>120</v>
      </c>
      <c r="AE148" s="3055"/>
      <c r="AF148" s="290"/>
      <c r="AG148" s="46"/>
      <c r="AH148" s="335"/>
      <c r="AI148" s="335"/>
      <c r="AJ148" s="289"/>
      <c r="AK148" s="289"/>
      <c r="AL148" s="289"/>
      <c r="AM148" s="289"/>
      <c r="AN148" s="289"/>
      <c r="AO148" s="289"/>
      <c r="AP148" s="289"/>
      <c r="AQ148" s="289"/>
      <c r="AR148" s="289"/>
      <c r="AS148" s="289"/>
      <c r="AT148" s="289"/>
      <c r="AU148" s="289"/>
      <c r="AV148" s="289"/>
      <c r="AW148" s="289"/>
    </row>
    <row r="149" spans="1:49" s="478" customFormat="1" ht="11.25" customHeight="1">
      <c r="A149" s="341"/>
      <c r="B149" s="598"/>
      <c r="C149" s="598"/>
      <c r="D149" s="598"/>
      <c r="E149" s="669" t="s">
        <v>1462</v>
      </c>
      <c r="F149" s="334"/>
      <c r="G149" s="598"/>
      <c r="H149" s="598"/>
      <c r="I149" s="598"/>
      <c r="J149" s="598"/>
      <c r="K149" s="598"/>
      <c r="L149" s="334"/>
      <c r="M149" s="598"/>
      <c r="N149" s="598"/>
      <c r="O149" s="598"/>
      <c r="P149" s="598"/>
      <c r="Q149" s="598"/>
      <c r="R149" s="598"/>
      <c r="S149" s="598"/>
      <c r="T149" s="598"/>
      <c r="U149" s="598"/>
      <c r="V149" s="598"/>
      <c r="W149" s="598"/>
      <c r="X149" s="598"/>
      <c r="Y149" s="598"/>
      <c r="Z149" s="598"/>
      <c r="AA149" s="598"/>
      <c r="AB149" s="598"/>
      <c r="AC149" s="598"/>
      <c r="AD149" s="4760"/>
      <c r="AE149" s="3056"/>
      <c r="AF149" s="290"/>
      <c r="AG149" s="46"/>
      <c r="AH149" s="335"/>
      <c r="AI149" s="335"/>
      <c r="AJ149" s="289"/>
      <c r="AK149" s="289"/>
      <c r="AL149" s="289"/>
      <c r="AM149" s="289"/>
      <c r="AN149" s="289"/>
      <c r="AO149" s="289"/>
      <c r="AP149" s="289"/>
      <c r="AQ149" s="289"/>
      <c r="AR149" s="289"/>
      <c r="AS149" s="289"/>
      <c r="AT149" s="289"/>
      <c r="AU149" s="289"/>
      <c r="AV149" s="289"/>
      <c r="AW149" s="289"/>
    </row>
    <row r="150" spans="1:49" s="478" customFormat="1" ht="11.25">
      <c r="A150" s="341"/>
      <c r="B150" s="598"/>
      <c r="C150" s="598"/>
      <c r="D150" s="598"/>
      <c r="E150" s="598"/>
      <c r="F150" s="334"/>
      <c r="G150" s="598"/>
      <c r="H150" s="598"/>
      <c r="I150" s="598"/>
      <c r="J150" s="598"/>
      <c r="K150" s="598"/>
      <c r="L150" s="334"/>
      <c r="M150" s="598"/>
      <c r="N150" s="598"/>
      <c r="O150" s="598"/>
      <c r="P150" s="598"/>
      <c r="Q150" s="598"/>
      <c r="R150" s="598"/>
      <c r="S150" s="598"/>
      <c r="T150" s="598"/>
      <c r="U150" s="598"/>
      <c r="V150" s="598"/>
      <c r="W150" s="598"/>
      <c r="X150" s="598"/>
      <c r="Y150" s="598"/>
      <c r="Z150" s="598"/>
      <c r="AA150" s="598"/>
      <c r="AB150" s="598"/>
      <c r="AC150" s="598"/>
      <c r="AD150" s="598"/>
      <c r="AE150" s="598"/>
      <c r="AF150" s="290"/>
      <c r="AG150" s="46"/>
      <c r="AH150" s="335"/>
      <c r="AI150" s="335"/>
      <c r="AJ150" s="289"/>
      <c r="AK150" s="289"/>
      <c r="AL150" s="289"/>
      <c r="AM150" s="289"/>
      <c r="AN150" s="289"/>
      <c r="AO150" s="289"/>
      <c r="AP150" s="289"/>
      <c r="AQ150" s="289"/>
      <c r="AR150" s="289"/>
      <c r="AS150" s="289"/>
      <c r="AT150" s="289"/>
      <c r="AU150" s="289"/>
      <c r="AV150" s="289"/>
      <c r="AW150" s="289"/>
    </row>
    <row r="151" spans="1:49" s="478" customFormat="1" ht="11.25" customHeight="1">
      <c r="A151" s="341"/>
      <c r="B151" s="4727"/>
      <c r="C151" s="4727"/>
      <c r="D151" s="664" t="s">
        <v>287</v>
      </c>
      <c r="E151" s="600" t="s">
        <v>1463</v>
      </c>
      <c r="F151" s="334"/>
      <c r="G151" s="598"/>
      <c r="H151" s="670"/>
      <c r="I151" s="598"/>
      <c r="J151" s="598"/>
      <c r="K151" s="711"/>
      <c r="L151" s="334"/>
      <c r="M151" s="330"/>
      <c r="N151" s="621"/>
      <c r="O151" s="621"/>
      <c r="P151" s="620"/>
      <c r="Q151" s="620"/>
      <c r="R151" s="620"/>
      <c r="S151" s="620"/>
      <c r="T151" s="620"/>
      <c r="U151" s="620"/>
      <c r="V151" s="620"/>
      <c r="W151" s="620"/>
      <c r="X151" s="620"/>
      <c r="Y151" s="620"/>
      <c r="Z151" s="620"/>
      <c r="AA151" s="598"/>
      <c r="AB151" s="598"/>
      <c r="AC151" s="668"/>
      <c r="AD151" s="4759" t="s">
        <v>124</v>
      </c>
      <c r="AE151" s="3055"/>
      <c r="AF151" s="290"/>
      <c r="AG151" s="46"/>
      <c r="AH151" s="335"/>
      <c r="AI151" s="335"/>
      <c r="AJ151" s="289"/>
      <c r="AK151" s="289"/>
      <c r="AL151" s="289"/>
      <c r="AM151" s="289"/>
      <c r="AN151" s="289"/>
      <c r="AO151" s="289"/>
      <c r="AP151" s="289"/>
      <c r="AQ151" s="289"/>
      <c r="AR151" s="289"/>
      <c r="AS151" s="289"/>
      <c r="AT151" s="289"/>
      <c r="AU151" s="289"/>
      <c r="AV151" s="289"/>
      <c r="AW151" s="289"/>
    </row>
    <row r="152" spans="1:49" s="478" customFormat="1" ht="11.25" customHeight="1">
      <c r="A152" s="341"/>
      <c r="B152" s="598"/>
      <c r="C152" s="652"/>
      <c r="D152" s="652"/>
      <c r="E152" s="597" t="s">
        <v>1464</v>
      </c>
      <c r="F152" s="334"/>
      <c r="G152" s="598"/>
      <c r="H152" s="670"/>
      <c r="I152" s="598"/>
      <c r="J152" s="598"/>
      <c r="K152" s="711"/>
      <c r="L152" s="334"/>
      <c r="M152" s="330"/>
      <c r="N152" s="621"/>
      <c r="O152" s="621"/>
      <c r="P152" s="620"/>
      <c r="Q152" s="620"/>
      <c r="R152" s="620"/>
      <c r="S152" s="620"/>
      <c r="T152" s="620"/>
      <c r="U152" s="620"/>
      <c r="V152" s="620"/>
      <c r="W152" s="620"/>
      <c r="X152" s="620"/>
      <c r="Y152" s="620"/>
      <c r="Z152" s="620"/>
      <c r="AA152" s="598"/>
      <c r="AB152" s="598"/>
      <c r="AC152" s="598"/>
      <c r="AD152" s="4760"/>
      <c r="AE152" s="3056"/>
      <c r="AF152" s="290"/>
      <c r="AG152" s="46"/>
      <c r="AH152" s="335"/>
      <c r="AI152" s="335"/>
      <c r="AJ152" s="289"/>
      <c r="AK152" s="289"/>
      <c r="AL152" s="289"/>
      <c r="AM152" s="289"/>
      <c r="AN152" s="289"/>
      <c r="AO152" s="289"/>
      <c r="AP152" s="289"/>
      <c r="AQ152" s="289"/>
      <c r="AR152" s="289"/>
      <c r="AS152" s="289"/>
      <c r="AT152" s="289"/>
      <c r="AU152" s="289"/>
      <c r="AV152" s="289"/>
      <c r="AW152" s="289"/>
    </row>
    <row r="153" spans="1:49" s="478" customFormat="1" ht="11.25">
      <c r="A153" s="341"/>
      <c r="B153" s="598"/>
      <c r="C153" s="598"/>
      <c r="D153" s="598"/>
      <c r="E153" s="598"/>
      <c r="F153" s="334"/>
      <c r="G153" s="598"/>
      <c r="H153" s="598"/>
      <c r="I153" s="598"/>
      <c r="J153" s="598"/>
      <c r="K153" s="598"/>
      <c r="L153" s="334"/>
      <c r="M153" s="598"/>
      <c r="N153" s="598"/>
      <c r="O153" s="598"/>
      <c r="P153" s="598"/>
      <c r="Q153" s="598"/>
      <c r="R153" s="598"/>
      <c r="S153" s="598"/>
      <c r="T153" s="598"/>
      <c r="U153" s="598"/>
      <c r="V153" s="598"/>
      <c r="W153" s="598"/>
      <c r="X153" s="598"/>
      <c r="Y153" s="598"/>
      <c r="Z153" s="598"/>
      <c r="AA153" s="598"/>
      <c r="AB153" s="598"/>
      <c r="AC153" s="598"/>
      <c r="AD153" s="598"/>
      <c r="AE153" s="598"/>
      <c r="AF153" s="290"/>
      <c r="AG153" s="46"/>
      <c r="AH153" s="335"/>
      <c r="AI153" s="335"/>
      <c r="AJ153" s="289"/>
      <c r="AK153" s="289"/>
      <c r="AL153" s="289"/>
      <c r="AM153" s="289"/>
      <c r="AN153" s="289"/>
      <c r="AO153" s="289"/>
      <c r="AP153" s="289"/>
      <c r="AQ153" s="289"/>
      <c r="AR153" s="289"/>
      <c r="AS153" s="289"/>
      <c r="AT153" s="289"/>
      <c r="AU153" s="289"/>
      <c r="AV153" s="289"/>
      <c r="AW153" s="289"/>
    </row>
    <row r="154" spans="1:49" s="478" customFormat="1" ht="11.25" customHeight="1">
      <c r="A154" s="341"/>
      <c r="B154" s="598"/>
      <c r="C154" s="598"/>
      <c r="D154" s="664" t="s">
        <v>290</v>
      </c>
      <c r="E154" s="600" t="s">
        <v>1465</v>
      </c>
      <c r="F154" s="334"/>
      <c r="G154" s="598"/>
      <c r="H154" s="670"/>
      <c r="I154" s="598"/>
      <c r="J154" s="598"/>
      <c r="K154" s="711"/>
      <c r="L154" s="334"/>
      <c r="M154" s="330"/>
      <c r="N154" s="621"/>
      <c r="O154" s="346"/>
      <c r="P154" s="620"/>
      <c r="Q154" s="620"/>
      <c r="R154" s="620"/>
      <c r="S154" s="620"/>
      <c r="T154" s="620"/>
      <c r="U154" s="620"/>
      <c r="V154" s="620"/>
      <c r="W154" s="620"/>
      <c r="X154" s="620"/>
      <c r="Y154" s="620"/>
      <c r="Z154" s="620"/>
      <c r="AA154" s="598"/>
      <c r="AB154" s="598"/>
      <c r="AC154" s="668"/>
      <c r="AD154" s="4759" t="s">
        <v>128</v>
      </c>
      <c r="AE154" s="3055"/>
      <c r="AF154" s="290"/>
      <c r="AG154" s="46"/>
      <c r="AH154" s="335"/>
      <c r="AI154" s="335"/>
      <c r="AJ154" s="289"/>
      <c r="AK154" s="289"/>
      <c r="AL154" s="289"/>
      <c r="AM154" s="289"/>
      <c r="AN154" s="289"/>
      <c r="AO154" s="289"/>
      <c r="AP154" s="289"/>
      <c r="AQ154" s="289"/>
      <c r="AR154" s="289"/>
      <c r="AS154" s="289"/>
      <c r="AT154" s="289"/>
      <c r="AU154" s="289"/>
      <c r="AV154" s="289"/>
      <c r="AW154" s="289"/>
    </row>
    <row r="155" spans="1:49" s="478" customFormat="1" ht="11.25" customHeight="1">
      <c r="A155" s="341"/>
      <c r="B155" s="598"/>
      <c r="C155" s="598"/>
      <c r="D155" s="671"/>
      <c r="E155" s="597" t="s">
        <v>1466</v>
      </c>
      <c r="F155" s="334"/>
      <c r="G155" s="598"/>
      <c r="H155" s="672"/>
      <c r="I155" s="667"/>
      <c r="J155" s="667"/>
      <c r="K155" s="712"/>
      <c r="L155" s="713"/>
      <c r="M155" s="707"/>
      <c r="N155" s="714"/>
      <c r="O155" s="680"/>
      <c r="P155" s="707"/>
      <c r="Q155" s="707"/>
      <c r="R155" s="707"/>
      <c r="S155" s="707"/>
      <c r="T155" s="707"/>
      <c r="U155" s="707"/>
      <c r="V155" s="707"/>
      <c r="W155" s="707"/>
      <c r="X155" s="707"/>
      <c r="Y155" s="707"/>
      <c r="Z155" s="707"/>
      <c r="AA155" s="598"/>
      <c r="AB155" s="598"/>
      <c r="AC155" s="668"/>
      <c r="AD155" s="4760"/>
      <c r="AE155" s="3056"/>
      <c r="AF155" s="290"/>
      <c r="AG155" s="46"/>
      <c r="AH155" s="335"/>
      <c r="AI155" s="335"/>
      <c r="AJ155" s="289"/>
      <c r="AK155" s="289"/>
      <c r="AL155" s="289"/>
      <c r="AM155" s="289"/>
      <c r="AN155" s="289"/>
      <c r="AO155" s="289"/>
      <c r="AP155" s="289"/>
      <c r="AQ155" s="289"/>
      <c r="AR155" s="289"/>
      <c r="AS155" s="289"/>
      <c r="AT155" s="289"/>
      <c r="AU155" s="289"/>
      <c r="AV155" s="289"/>
      <c r="AW155" s="289"/>
    </row>
    <row r="156" spans="1:49" s="478" customFormat="1" ht="11.25">
      <c r="A156" s="341"/>
      <c r="B156" s="598"/>
      <c r="C156" s="598"/>
      <c r="D156" s="598"/>
      <c r="E156" s="596"/>
      <c r="F156" s="334"/>
      <c r="G156" s="598"/>
      <c r="H156" s="598"/>
      <c r="I156" s="619"/>
      <c r="J156" s="412"/>
      <c r="K156" s="598"/>
      <c r="L156" s="600"/>
      <c r="M156" s="620"/>
      <c r="N156" s="621"/>
      <c r="O156" s="598"/>
      <c r="P156" s="620"/>
      <c r="Q156" s="620"/>
      <c r="R156" s="620"/>
      <c r="S156" s="620"/>
      <c r="T156" s="620"/>
      <c r="U156" s="620"/>
      <c r="V156" s="620"/>
      <c r="W156" s="620"/>
      <c r="X156" s="620"/>
      <c r="Y156" s="620"/>
      <c r="Z156" s="620"/>
      <c r="AA156" s="598"/>
      <c r="AB156" s="598"/>
      <c r="AC156" s="620"/>
      <c r="AD156" s="620"/>
      <c r="AE156" s="620"/>
      <c r="AF156" s="290"/>
      <c r="AG156" s="46"/>
      <c r="AH156" s="335"/>
      <c r="AI156" s="335"/>
      <c r="AJ156" s="289"/>
      <c r="AK156" s="289"/>
      <c r="AL156" s="289"/>
      <c r="AM156" s="289"/>
      <c r="AN156" s="289"/>
      <c r="AO156" s="289"/>
      <c r="AP156" s="289"/>
      <c r="AQ156" s="289"/>
      <c r="AR156" s="289"/>
      <c r="AS156" s="289"/>
      <c r="AT156" s="289"/>
      <c r="AU156" s="289"/>
      <c r="AV156" s="289"/>
      <c r="AW156" s="289"/>
    </row>
    <row r="157" spans="1:49" s="478" customFormat="1" ht="11.25" customHeight="1">
      <c r="A157" s="341"/>
      <c r="B157" s="598"/>
      <c r="C157" s="652"/>
      <c r="D157" s="664" t="s">
        <v>303</v>
      </c>
      <c r="E157" s="600" t="s">
        <v>1467</v>
      </c>
      <c r="F157" s="334"/>
      <c r="G157" s="598"/>
      <c r="H157" s="670"/>
      <c r="I157" s="598"/>
      <c r="J157" s="598"/>
      <c r="K157" s="711"/>
      <c r="L157" s="673"/>
      <c r="M157" s="620"/>
      <c r="N157" s="621"/>
      <c r="O157" s="598"/>
      <c r="P157" s="621"/>
      <c r="Q157" s="621"/>
      <c r="R157" s="621"/>
      <c r="S157" s="621"/>
      <c r="T157" s="620"/>
      <c r="U157" s="620"/>
      <c r="V157" s="620"/>
      <c r="W157" s="620"/>
      <c r="X157" s="620"/>
      <c r="Y157" s="620"/>
      <c r="Z157" s="620"/>
      <c r="AA157" s="598"/>
      <c r="AB157" s="598"/>
      <c r="AC157" s="668"/>
      <c r="AD157" s="4759" t="s">
        <v>132</v>
      </c>
      <c r="AE157" s="3055"/>
      <c r="AF157" s="290"/>
      <c r="AG157" s="46"/>
      <c r="AH157" s="335"/>
      <c r="AI157" s="335"/>
      <c r="AJ157" s="289"/>
      <c r="AK157" s="289"/>
      <c r="AL157" s="289"/>
      <c r="AM157" s="289"/>
      <c r="AN157" s="289"/>
      <c r="AO157" s="289"/>
      <c r="AP157" s="289"/>
      <c r="AQ157" s="289"/>
      <c r="AR157" s="289"/>
      <c r="AS157" s="289"/>
      <c r="AT157" s="289"/>
      <c r="AU157" s="289"/>
      <c r="AV157" s="289"/>
      <c r="AW157" s="289"/>
    </row>
    <row r="158" spans="1:49" s="478" customFormat="1" ht="11.25" customHeight="1">
      <c r="A158" s="341"/>
      <c r="B158" s="598"/>
      <c r="C158" s="652"/>
      <c r="D158" s="652"/>
      <c r="E158" s="597" t="s">
        <v>1468</v>
      </c>
      <c r="F158" s="334"/>
      <c r="G158" s="598"/>
      <c r="H158" s="670"/>
      <c r="I158" s="598"/>
      <c r="J158" s="598"/>
      <c r="K158" s="711"/>
      <c r="L158" s="715"/>
      <c r="M158" s="330"/>
      <c r="N158" s="621"/>
      <c r="O158" s="673"/>
      <c r="P158" s="620"/>
      <c r="Q158" s="620"/>
      <c r="R158" s="620"/>
      <c r="S158" s="620"/>
      <c r="T158" s="620"/>
      <c r="U158" s="620"/>
      <c r="V158" s="620"/>
      <c r="W158" s="620"/>
      <c r="X158" s="620"/>
      <c r="Y158" s="620"/>
      <c r="Z158" s="620"/>
      <c r="AA158" s="598"/>
      <c r="AB158" s="598"/>
      <c r="AC158" s="668"/>
      <c r="AD158" s="4760"/>
      <c r="AE158" s="3056"/>
      <c r="AF158" s="290"/>
      <c r="AG158" s="46"/>
      <c r="AH158" s="335"/>
      <c r="AI158" s="335"/>
      <c r="AJ158" s="289"/>
      <c r="AK158" s="289"/>
      <c r="AL158" s="289"/>
      <c r="AM158" s="289"/>
      <c r="AN158" s="289"/>
      <c r="AO158" s="289"/>
      <c r="AP158" s="289"/>
      <c r="AQ158" s="289"/>
      <c r="AR158" s="289"/>
      <c r="AS158" s="289"/>
      <c r="AT158" s="289"/>
      <c r="AU158" s="289"/>
      <c r="AV158" s="289"/>
      <c r="AW158" s="289"/>
    </row>
    <row r="159" spans="1:49" s="478" customFormat="1" ht="11.25">
      <c r="A159" s="341"/>
      <c r="B159" s="598"/>
      <c r="C159" s="652"/>
      <c r="D159" s="652"/>
      <c r="E159" s="673"/>
      <c r="F159" s="334"/>
      <c r="G159" s="674"/>
      <c r="H159" s="674"/>
      <c r="I159" s="674"/>
      <c r="J159" s="674"/>
      <c r="K159" s="674"/>
      <c r="L159" s="674"/>
      <c r="M159" s="136"/>
      <c r="N159" s="136"/>
      <c r="O159" s="715"/>
      <c r="P159" s="620"/>
      <c r="Q159" s="620"/>
      <c r="R159" s="620"/>
      <c r="S159" s="620"/>
      <c r="T159" s="620"/>
      <c r="U159" s="620"/>
      <c r="V159" s="620"/>
      <c r="W159" s="620"/>
      <c r="X159" s="620"/>
      <c r="Y159" s="620"/>
      <c r="Z159" s="620"/>
      <c r="AA159" s="665"/>
      <c r="AB159" s="665"/>
      <c r="AC159" s="620"/>
      <c r="AD159" s="620"/>
      <c r="AE159" s="620"/>
      <c r="AF159" s="290"/>
      <c r="AG159" s="46"/>
      <c r="AH159" s="335"/>
      <c r="AI159" s="335"/>
      <c r="AJ159" s="289"/>
      <c r="AK159" s="289"/>
      <c r="AL159" s="289"/>
      <c r="AM159" s="289"/>
      <c r="AN159" s="289"/>
      <c r="AO159" s="289"/>
      <c r="AP159" s="289"/>
      <c r="AQ159" s="289"/>
      <c r="AR159" s="289"/>
      <c r="AS159" s="289"/>
      <c r="AT159" s="289"/>
      <c r="AU159" s="289"/>
      <c r="AV159" s="289"/>
      <c r="AW159" s="289"/>
    </row>
    <row r="160" spans="1:49" s="478" customFormat="1" ht="11.25" customHeight="1">
      <c r="A160" s="341"/>
      <c r="B160" s="656"/>
      <c r="C160" s="675"/>
      <c r="D160" s="664" t="s">
        <v>306</v>
      </c>
      <c r="E160" s="600" t="s">
        <v>496</v>
      </c>
      <c r="F160" s="334"/>
      <c r="G160" s="598"/>
      <c r="H160" s="670"/>
      <c r="I160" s="598"/>
      <c r="J160" s="598"/>
      <c r="K160" s="711"/>
      <c r="L160" s="673"/>
      <c r="M160" s="620"/>
      <c r="N160" s="621"/>
      <c r="O160" s="598"/>
      <c r="P160" s="621"/>
      <c r="Q160" s="621"/>
      <c r="R160" s="621"/>
      <c r="S160" s="621"/>
      <c r="T160" s="620"/>
      <c r="U160" s="620"/>
      <c r="V160" s="620"/>
      <c r="W160" s="620"/>
      <c r="X160" s="620"/>
      <c r="Y160" s="620"/>
      <c r="Z160" s="620"/>
      <c r="AA160" s="667"/>
      <c r="AB160" s="667"/>
      <c r="AC160" s="668"/>
      <c r="AD160" s="4759" t="s">
        <v>136</v>
      </c>
      <c r="AE160" s="3055"/>
      <c r="AF160" s="290"/>
      <c r="AG160" s="46"/>
      <c r="AH160" s="335"/>
      <c r="AI160" s="335"/>
      <c r="AJ160" s="289"/>
      <c r="AK160" s="289"/>
      <c r="AL160" s="289"/>
      <c r="AM160" s="289"/>
      <c r="AN160" s="289"/>
      <c r="AO160" s="289"/>
      <c r="AP160" s="289"/>
      <c r="AQ160" s="289"/>
      <c r="AR160" s="289"/>
      <c r="AS160" s="289"/>
      <c r="AT160" s="289"/>
      <c r="AU160" s="289"/>
      <c r="AV160" s="289"/>
      <c r="AW160" s="289"/>
    </row>
    <row r="161" spans="1:49" s="334" customFormat="1" ht="11.25" customHeight="1">
      <c r="A161" s="341"/>
      <c r="B161" s="598"/>
      <c r="C161" s="652"/>
      <c r="D161" s="598"/>
      <c r="E161" s="597" t="s">
        <v>502</v>
      </c>
      <c r="G161" s="598"/>
      <c r="H161" s="670"/>
      <c r="I161" s="598"/>
      <c r="J161" s="598"/>
      <c r="K161" s="711"/>
      <c r="L161" s="715"/>
      <c r="M161" s="330"/>
      <c r="N161" s="621"/>
      <c r="O161" s="673"/>
      <c r="P161" s="620"/>
      <c r="Q161" s="620"/>
      <c r="R161" s="620"/>
      <c r="S161" s="620"/>
      <c r="T161" s="620"/>
      <c r="U161" s="620"/>
      <c r="V161" s="620"/>
      <c r="W161" s="620"/>
      <c r="X161" s="620"/>
      <c r="Y161" s="620"/>
      <c r="Z161" s="620"/>
      <c r="AA161" s="598"/>
      <c r="AB161" s="598"/>
      <c r="AC161" s="668"/>
      <c r="AD161" s="4760"/>
      <c r="AE161" s="3056"/>
      <c r="AF161" s="376"/>
      <c r="AG161" s="746"/>
      <c r="AH161" s="335"/>
      <c r="AI161" s="335"/>
      <c r="AJ161" s="335"/>
      <c r="AK161" s="335"/>
      <c r="AL161" s="335"/>
      <c r="AM161" s="335"/>
      <c r="AN161" s="335"/>
      <c r="AO161" s="335"/>
      <c r="AP161" s="335"/>
      <c r="AQ161" s="335"/>
      <c r="AR161" s="335"/>
      <c r="AS161" s="335"/>
      <c r="AT161" s="335"/>
      <c r="AU161" s="335"/>
      <c r="AV161" s="335"/>
      <c r="AW161" s="335"/>
    </row>
    <row r="162" spans="1:49" s="334" customFormat="1" ht="11.25" customHeight="1">
      <c r="A162" s="676"/>
      <c r="B162" s="677"/>
      <c r="C162" s="678"/>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400"/>
      <c r="AG162" s="400"/>
      <c r="AH162" s="494"/>
      <c r="AI162" s="335"/>
      <c r="AJ162" s="335"/>
      <c r="AK162" s="335"/>
      <c r="AL162" s="335"/>
      <c r="AM162" s="335"/>
      <c r="AN162" s="335"/>
      <c r="AO162" s="335"/>
      <c r="AP162" s="335"/>
      <c r="AQ162" s="335"/>
      <c r="AR162" s="335"/>
      <c r="AS162" s="335"/>
      <c r="AT162" s="335"/>
      <c r="AU162" s="335"/>
      <c r="AV162" s="335"/>
      <c r="AW162" s="335"/>
    </row>
    <row r="163" spans="1:49" s="334" customFormat="1" ht="11.25" customHeight="1">
      <c r="A163" s="679"/>
      <c r="B163" s="598"/>
      <c r="C163" s="652"/>
      <c r="D163" s="598"/>
      <c r="E163" s="598"/>
      <c r="F163" s="598"/>
      <c r="G163" s="598"/>
      <c r="H163" s="598"/>
      <c r="I163" s="598"/>
      <c r="J163" s="598"/>
      <c r="K163" s="598"/>
      <c r="L163" s="598"/>
      <c r="M163" s="598"/>
      <c r="N163" s="598"/>
      <c r="O163" s="598"/>
      <c r="P163" s="598"/>
      <c r="Q163" s="598"/>
      <c r="R163" s="598"/>
      <c r="S163" s="598"/>
      <c r="T163" s="598"/>
      <c r="U163" s="598"/>
      <c r="V163" s="598"/>
      <c r="W163" s="598"/>
      <c r="X163" s="598"/>
      <c r="Y163" s="598"/>
      <c r="Z163" s="598"/>
      <c r="AA163" s="598"/>
      <c r="AB163" s="598"/>
      <c r="AC163" s="598"/>
      <c r="AD163" s="598"/>
      <c r="AE163" s="598"/>
      <c r="AF163" s="104"/>
      <c r="AG163" s="104"/>
      <c r="AH163" s="335"/>
      <c r="AI163" s="335"/>
      <c r="AJ163" s="335"/>
      <c r="AK163" s="335"/>
      <c r="AL163" s="335"/>
      <c r="AM163" s="335"/>
      <c r="AN163" s="335"/>
      <c r="AO163" s="335"/>
      <c r="AP163" s="335"/>
      <c r="AQ163" s="335"/>
      <c r="AR163" s="335"/>
      <c r="AS163" s="335"/>
      <c r="AT163" s="335"/>
      <c r="AU163" s="335"/>
      <c r="AV163" s="335"/>
      <c r="AW163" s="335"/>
    </row>
    <row r="164" spans="1:49" s="334" customFormat="1" ht="11.25" customHeight="1">
      <c r="A164" s="679"/>
      <c r="B164" s="661" t="s">
        <v>1469</v>
      </c>
      <c r="C164" s="661"/>
      <c r="D164" s="680" t="s">
        <v>1470</v>
      </c>
      <c r="E164" s="598"/>
      <c r="F164" s="673"/>
      <c r="G164" s="674"/>
      <c r="H164" s="681"/>
      <c r="I164" s="598"/>
      <c r="J164" s="598"/>
      <c r="K164" s="711"/>
      <c r="L164" s="715"/>
      <c r="M164" s="620"/>
      <c r="N164" s="621"/>
      <c r="O164" s="716"/>
      <c r="P164" s="620"/>
      <c r="Q164" s="620"/>
      <c r="R164" s="620"/>
      <c r="S164" s="620"/>
      <c r="T164" s="620"/>
      <c r="U164" s="658"/>
      <c r="V164" s="658"/>
      <c r="W164" s="658"/>
      <c r="X164" s="658"/>
      <c r="Y164" s="658"/>
      <c r="Z164" s="658"/>
      <c r="AA164" s="685"/>
      <c r="AB164" s="685"/>
      <c r="AC164" s="665"/>
      <c r="AD164" s="665"/>
      <c r="AE164" s="598"/>
      <c r="AF164" s="104"/>
      <c r="AG164" s="104"/>
      <c r="AH164" s="335"/>
      <c r="AI164" s="335"/>
      <c r="AJ164" s="335"/>
      <c r="AK164" s="335"/>
      <c r="AL164" s="335"/>
      <c r="AM164" s="335"/>
      <c r="AN164" s="335"/>
      <c r="AO164" s="335"/>
      <c r="AP164" s="335"/>
      <c r="AQ164" s="335"/>
      <c r="AR164" s="335"/>
      <c r="AS164" s="335"/>
      <c r="AT164" s="335"/>
      <c r="AU164" s="335"/>
      <c r="AV164" s="335"/>
      <c r="AW164" s="335"/>
    </row>
    <row r="165" spans="1:49" s="334" customFormat="1" ht="11.25" customHeight="1">
      <c r="A165" s="679"/>
      <c r="B165" s="667"/>
      <c r="C165" s="598"/>
      <c r="D165" s="597" t="s">
        <v>1471</v>
      </c>
      <c r="E165" s="667"/>
      <c r="F165" s="667"/>
      <c r="G165" s="682"/>
      <c r="H165" s="683"/>
      <c r="I165" s="717"/>
      <c r="J165" s="667"/>
      <c r="K165" s="683"/>
      <c r="L165" s="707"/>
      <c r="M165" s="707"/>
      <c r="N165" s="714"/>
      <c r="O165" s="714"/>
      <c r="P165" s="707"/>
      <c r="Q165" s="707"/>
      <c r="R165" s="707"/>
      <c r="S165" s="707"/>
      <c r="T165" s="707"/>
      <c r="U165" s="598"/>
      <c r="V165" s="598"/>
      <c r="W165" s="598"/>
      <c r="X165" s="598"/>
      <c r="Y165" s="598"/>
      <c r="Z165" s="598"/>
      <c r="AA165" s="728"/>
      <c r="AB165" s="665"/>
      <c r="AC165" s="729"/>
      <c r="AD165" s="729"/>
      <c r="AE165" s="729"/>
      <c r="AF165" s="104"/>
      <c r="AG165" s="104"/>
      <c r="AH165" s="335"/>
      <c r="AI165" s="335"/>
      <c r="AJ165" s="335"/>
      <c r="AK165" s="335"/>
      <c r="AL165" s="335"/>
      <c r="AM165" s="335"/>
      <c r="AN165" s="335"/>
      <c r="AO165" s="335"/>
      <c r="AP165" s="335"/>
      <c r="AQ165" s="335"/>
      <c r="AR165" s="335"/>
      <c r="AS165" s="335"/>
      <c r="AT165" s="335"/>
      <c r="AU165" s="335"/>
      <c r="AV165" s="335"/>
      <c r="AW165" s="335"/>
    </row>
    <row r="166" spans="1:49" s="334" customFormat="1" ht="11.25" customHeight="1">
      <c r="A166" s="679"/>
      <c r="B166" s="667"/>
      <c r="C166" s="598"/>
      <c r="D166" s="597"/>
      <c r="E166" s="667"/>
      <c r="F166" s="667"/>
      <c r="G166" s="682"/>
      <c r="H166" s="683"/>
      <c r="I166" s="717"/>
      <c r="J166" s="667"/>
      <c r="K166" s="683"/>
      <c r="L166" s="707"/>
      <c r="M166" s="707"/>
      <c r="N166" s="714"/>
      <c r="O166" s="714"/>
      <c r="P166" s="707"/>
      <c r="Q166" s="707"/>
      <c r="R166" s="707"/>
      <c r="S166" s="707"/>
      <c r="T166" s="707"/>
      <c r="U166" s="598"/>
      <c r="V166" s="598"/>
      <c r="W166" s="598"/>
      <c r="X166" s="598"/>
      <c r="Y166" s="598"/>
      <c r="Z166" s="598"/>
      <c r="AA166" s="728"/>
      <c r="AB166" s="665"/>
      <c r="AC166" s="729"/>
      <c r="AD166" s="729"/>
      <c r="AE166" s="729"/>
      <c r="AF166" s="104"/>
      <c r="AG166" s="104"/>
      <c r="AH166" s="335"/>
      <c r="AI166" s="335"/>
      <c r="AJ166" s="335"/>
      <c r="AK166" s="335"/>
      <c r="AL166" s="335"/>
      <c r="AM166" s="335"/>
      <c r="AN166" s="335"/>
      <c r="AO166" s="335"/>
      <c r="AP166" s="335"/>
      <c r="AQ166" s="335"/>
      <c r="AR166" s="335"/>
      <c r="AS166" s="335"/>
      <c r="AT166" s="335"/>
      <c r="AU166" s="335"/>
      <c r="AV166" s="335"/>
      <c r="AW166" s="335"/>
    </row>
    <row r="167" spans="1:49" s="334" customFormat="1" ht="11.25" customHeight="1">
      <c r="A167" s="679"/>
      <c r="B167" s="598"/>
      <c r="C167" s="598"/>
      <c r="D167" s="684"/>
      <c r="E167" s="2707" t="s">
        <v>1472</v>
      </c>
      <c r="F167" s="598"/>
      <c r="G167" s="598"/>
      <c r="H167" s="598"/>
      <c r="I167" s="598"/>
      <c r="J167" s="598"/>
      <c r="K167" s="598"/>
      <c r="L167" s="598"/>
      <c r="M167" s="598"/>
      <c r="N167" s="598"/>
      <c r="O167" s="598"/>
      <c r="P167" s="598"/>
      <c r="Q167" s="598"/>
      <c r="R167" s="598"/>
      <c r="S167" s="598"/>
      <c r="T167" s="598"/>
      <c r="U167" s="598"/>
      <c r="V167" s="598"/>
      <c r="W167" s="598"/>
      <c r="X167" s="598"/>
      <c r="Y167" s="598"/>
      <c r="Z167" s="598"/>
      <c r="AA167" s="346"/>
      <c r="AB167" s="346"/>
      <c r="AC167" s="346"/>
      <c r="AD167" s="346"/>
      <c r="AE167" s="346"/>
      <c r="AF167" s="104"/>
      <c r="AG167" s="104"/>
      <c r="AH167" s="335"/>
      <c r="AI167" s="335"/>
      <c r="AJ167" s="335"/>
      <c r="AK167" s="335"/>
      <c r="AL167" s="335"/>
      <c r="AM167" s="335"/>
      <c r="AN167" s="335"/>
      <c r="AO167" s="335"/>
      <c r="AP167" s="335"/>
      <c r="AQ167" s="335"/>
      <c r="AR167" s="335"/>
      <c r="AS167" s="335"/>
      <c r="AT167" s="335"/>
      <c r="AU167" s="335"/>
      <c r="AV167" s="335"/>
      <c r="AW167" s="335"/>
    </row>
    <row r="168" spans="1:49" s="334" customFormat="1" ht="11.25" customHeight="1">
      <c r="A168" s="679"/>
      <c r="B168" s="649"/>
      <c r="C168" s="598"/>
      <c r="D168" s="4724">
        <v>1</v>
      </c>
      <c r="E168" s="3055"/>
      <c r="F168" s="4725" t="s">
        <v>1429</v>
      </c>
      <c r="G168" s="4726"/>
      <c r="H168" s="4726"/>
      <c r="I168" s="653"/>
      <c r="J168" s="653"/>
      <c r="K168" s="653"/>
      <c r="L168" s="653"/>
      <c r="M168" s="653"/>
      <c r="N168" s="4724">
        <v>2</v>
      </c>
      <c r="O168" s="3055"/>
      <c r="P168" s="4725" t="s">
        <v>1446</v>
      </c>
      <c r="Q168" s="4726"/>
      <c r="R168" s="4726"/>
      <c r="S168" s="619"/>
      <c r="T168" s="619"/>
      <c r="U168" s="598"/>
      <c r="V168" s="598"/>
      <c r="W168" s="598"/>
      <c r="X168" s="598"/>
      <c r="Y168" s="598"/>
      <c r="Z168" s="598"/>
      <c r="AA168" s="707"/>
      <c r="AB168" s="707"/>
      <c r="AC168" s="707"/>
      <c r="AD168" s="707"/>
      <c r="AE168" s="707"/>
      <c r="AF168" s="104"/>
      <c r="AG168" s="104"/>
      <c r="AH168" s="335"/>
      <c r="AI168" s="335"/>
      <c r="AJ168" s="335"/>
      <c r="AK168" s="335"/>
      <c r="AL168" s="335"/>
      <c r="AM168" s="335"/>
      <c r="AN168" s="335"/>
      <c r="AO168" s="335"/>
      <c r="AP168" s="335"/>
      <c r="AQ168" s="335"/>
      <c r="AR168" s="335"/>
      <c r="AS168" s="335"/>
      <c r="AT168" s="335"/>
      <c r="AU168" s="335"/>
      <c r="AV168" s="335"/>
      <c r="AW168" s="335"/>
    </row>
    <row r="169" spans="1:49" s="334" customFormat="1" ht="11.25" customHeight="1">
      <c r="A169" s="679"/>
      <c r="B169" s="649"/>
      <c r="C169" s="598"/>
      <c r="D169" s="4724"/>
      <c r="E169" s="3056"/>
      <c r="F169" s="4725"/>
      <c r="G169" s="4726"/>
      <c r="H169" s="4726"/>
      <c r="I169" s="598"/>
      <c r="J169" s="598"/>
      <c r="K169" s="598"/>
      <c r="L169" s="598"/>
      <c r="M169" s="598"/>
      <c r="N169" s="4724"/>
      <c r="O169" s="3056"/>
      <c r="P169" s="4725"/>
      <c r="Q169" s="4726"/>
      <c r="R169" s="4726"/>
      <c r="S169" s="619"/>
      <c r="T169" s="619"/>
      <c r="U169" s="598"/>
      <c r="V169" s="598"/>
      <c r="W169" s="598"/>
      <c r="X169" s="598"/>
      <c r="Y169" s="598"/>
      <c r="Z169" s="598"/>
      <c r="AA169" s="728"/>
      <c r="AB169" s="690"/>
      <c r="AC169" s="717"/>
      <c r="AD169" s="717"/>
      <c r="AE169" s="717"/>
      <c r="AF169" s="104"/>
      <c r="AG169" s="104"/>
      <c r="AH169" s="335"/>
      <c r="AI169" s="335"/>
      <c r="AJ169" s="335"/>
      <c r="AK169" s="335"/>
      <c r="AL169" s="335"/>
      <c r="AM169" s="335"/>
      <c r="AN169" s="335"/>
      <c r="AO169" s="335"/>
      <c r="AP169" s="335"/>
      <c r="AQ169" s="335"/>
      <c r="AR169" s="335"/>
      <c r="AS169" s="335"/>
      <c r="AT169" s="335"/>
      <c r="AU169" s="335"/>
      <c r="AV169" s="335"/>
      <c r="AW169" s="335"/>
    </row>
    <row r="170" spans="1:49" s="334" customFormat="1" ht="11.25" customHeight="1">
      <c r="A170" s="679"/>
      <c r="B170" s="649"/>
      <c r="C170" s="598"/>
      <c r="D170" s="598"/>
      <c r="E170" s="598"/>
      <c r="F170" s="598"/>
      <c r="G170" s="598"/>
      <c r="H170" s="598"/>
      <c r="I170" s="598"/>
      <c r="J170" s="598"/>
      <c r="K170" s="598"/>
      <c r="L170" s="598"/>
      <c r="M170" s="598"/>
      <c r="N170" s="598"/>
      <c r="O170" s="598"/>
      <c r="P170" s="598"/>
      <c r="Q170" s="598"/>
      <c r="R170" s="598"/>
      <c r="S170" s="598"/>
      <c r="T170" s="598"/>
      <c r="U170" s="598"/>
      <c r="V170" s="598"/>
      <c r="W170" s="598"/>
      <c r="X170" s="598"/>
      <c r="Y170" s="598"/>
      <c r="Z170" s="598"/>
      <c r="AA170" s="665"/>
      <c r="AB170" s="690"/>
      <c r="AC170" s="717"/>
      <c r="AD170" s="717"/>
      <c r="AE170" s="717"/>
      <c r="AF170" s="104"/>
      <c r="AG170" s="104"/>
      <c r="AH170" s="335"/>
      <c r="AI170" s="335"/>
      <c r="AJ170" s="335"/>
      <c r="AK170" s="335"/>
      <c r="AL170" s="335"/>
      <c r="AM170" s="335"/>
      <c r="AN170" s="335"/>
      <c r="AO170" s="335"/>
      <c r="AP170" s="335"/>
      <c r="AQ170" s="335"/>
      <c r="AR170" s="335"/>
      <c r="AS170" s="335"/>
      <c r="AT170" s="335"/>
      <c r="AU170" s="335"/>
      <c r="AV170" s="335"/>
      <c r="AW170" s="335"/>
    </row>
    <row r="171" spans="1:49" s="334" customFormat="1" ht="11.25" customHeight="1">
      <c r="A171" s="679"/>
      <c r="B171" s="598"/>
      <c r="C171" s="598"/>
      <c r="D171" s="686" t="s">
        <v>1473</v>
      </c>
      <c r="E171" s="686"/>
      <c r="F171" s="686"/>
      <c r="G171" s="686"/>
      <c r="H171" s="686"/>
      <c r="I171" s="686"/>
      <c r="J171" s="686"/>
      <c r="K171" s="686"/>
      <c r="L171" s="686"/>
      <c r="M171" s="686"/>
      <c r="N171" s="686"/>
      <c r="O171" s="686"/>
      <c r="P171" s="686"/>
      <c r="Q171" s="686"/>
      <c r="R171" s="686"/>
      <c r="S171" s="686"/>
      <c r="T171" s="667"/>
      <c r="U171" s="686"/>
      <c r="V171" s="686"/>
      <c r="W171" s="686"/>
      <c r="X171" s="686"/>
      <c r="Y171" s="730"/>
      <c r="Z171" s="730"/>
      <c r="AA171" s="686"/>
      <c r="AB171" s="686"/>
      <c r="AC171" s="598"/>
      <c r="AD171" s="686"/>
      <c r="AE171" s="686"/>
      <c r="AF171" s="104"/>
      <c r="AG171" s="104"/>
      <c r="AH171" s="335"/>
      <c r="AI171" s="335"/>
      <c r="AJ171" s="335"/>
      <c r="AK171" s="335"/>
      <c r="AL171" s="335"/>
      <c r="AM171" s="335"/>
      <c r="AN171" s="335"/>
      <c r="AO171" s="335"/>
      <c r="AP171" s="335"/>
      <c r="AQ171" s="335"/>
      <c r="AR171" s="335"/>
      <c r="AS171" s="335"/>
      <c r="AT171" s="335"/>
      <c r="AU171" s="335"/>
      <c r="AV171" s="335"/>
      <c r="AW171" s="335"/>
    </row>
    <row r="172" spans="1:49" s="334" customFormat="1" ht="11.25" customHeight="1">
      <c r="A172" s="679"/>
      <c r="B172" s="656"/>
      <c r="C172" s="598"/>
      <c r="D172" s="687" t="s">
        <v>1474</v>
      </c>
      <c r="E172" s="686"/>
      <c r="F172" s="686"/>
      <c r="G172" s="686"/>
      <c r="H172" s="686"/>
      <c r="I172" s="686"/>
      <c r="J172" s="686"/>
      <c r="K172" s="686"/>
      <c r="L172" s="686"/>
      <c r="M172" s="686"/>
      <c r="N172" s="686"/>
      <c r="O172" s="686"/>
      <c r="P172" s="686"/>
      <c r="Q172" s="686"/>
      <c r="R172" s="686"/>
      <c r="S172" s="686"/>
      <c r="T172" s="667"/>
      <c r="U172" s="686"/>
      <c r="V172" s="686"/>
      <c r="W172" s="686"/>
      <c r="X172" s="686"/>
      <c r="Y172" s="730"/>
      <c r="Z172" s="730"/>
      <c r="AA172" s="598"/>
      <c r="AB172" s="598"/>
      <c r="AC172" s="598"/>
      <c r="AD172" s="686"/>
      <c r="AE172" s="2708" t="s">
        <v>1458</v>
      </c>
      <c r="AF172" s="104"/>
      <c r="AG172" s="104"/>
      <c r="AH172" s="335"/>
      <c r="AI172" s="335"/>
      <c r="AJ172" s="335"/>
      <c r="AK172" s="335"/>
      <c r="AL172" s="335"/>
      <c r="AM172" s="335"/>
      <c r="AN172" s="335"/>
      <c r="AO172" s="335"/>
      <c r="AP172" s="335"/>
      <c r="AQ172" s="335"/>
      <c r="AR172" s="335"/>
      <c r="AS172" s="335"/>
      <c r="AT172" s="335"/>
      <c r="AU172" s="335"/>
      <c r="AV172" s="335"/>
      <c r="AW172" s="335"/>
    </row>
    <row r="173" spans="1:49" s="334" customFormat="1" ht="4.5" customHeight="1">
      <c r="A173" s="679"/>
      <c r="B173" s="656"/>
      <c r="C173" s="598"/>
      <c r="D173" s="687"/>
      <c r="E173" s="686"/>
      <c r="F173" s="686"/>
      <c r="G173" s="686"/>
      <c r="H173" s="686"/>
      <c r="I173" s="686"/>
      <c r="J173" s="686"/>
      <c r="K173" s="686"/>
      <c r="L173" s="686"/>
      <c r="M173" s="686"/>
      <c r="N173" s="686"/>
      <c r="O173" s="686"/>
      <c r="P173" s="686"/>
      <c r="Q173" s="686"/>
      <c r="R173" s="686"/>
      <c r="S173" s="686"/>
      <c r="T173" s="667"/>
      <c r="U173" s="686"/>
      <c r="V173" s="686"/>
      <c r="W173" s="686"/>
      <c r="X173" s="686"/>
      <c r="Y173" s="730"/>
      <c r="Z173" s="730"/>
      <c r="AA173" s="598"/>
      <c r="AB173" s="598"/>
      <c r="AC173" s="598"/>
      <c r="AD173" s="686"/>
      <c r="AE173" s="690"/>
      <c r="AF173" s="104"/>
      <c r="AG173" s="104"/>
      <c r="AH173" s="335"/>
      <c r="AI173" s="335"/>
      <c r="AJ173" s="335"/>
      <c r="AK173" s="335"/>
      <c r="AL173" s="335"/>
      <c r="AM173" s="335"/>
      <c r="AN173" s="335"/>
      <c r="AO173" s="335"/>
      <c r="AP173" s="335"/>
      <c r="AQ173" s="335"/>
      <c r="AR173" s="335"/>
      <c r="AS173" s="335"/>
      <c r="AT173" s="335"/>
      <c r="AU173" s="335"/>
      <c r="AV173" s="335"/>
      <c r="AW173" s="335"/>
    </row>
    <row r="174" spans="1:49" s="334" customFormat="1" ht="11.25" customHeight="1">
      <c r="A174" s="679"/>
      <c r="B174" s="656"/>
      <c r="C174" s="598"/>
      <c r="D174" s="680" t="s">
        <v>896</v>
      </c>
      <c r="E174" s="680" t="s">
        <v>1475</v>
      </c>
      <c r="F174" s="666"/>
      <c r="G174" s="666"/>
      <c r="H174" s="665"/>
      <c r="I174" s="600"/>
      <c r="J174" s="708"/>
      <c r="K174" s="718"/>
      <c r="L174" s="537"/>
      <c r="M174" s="660"/>
      <c r="N174" s="719"/>
      <c r="O174" s="709"/>
      <c r="P174" s="709"/>
      <c r="Q174" s="709"/>
      <c r="R174" s="709"/>
      <c r="S174" s="709"/>
      <c r="T174" s="665"/>
      <c r="U174" s="709"/>
      <c r="V174" s="709"/>
      <c r="W174" s="709"/>
      <c r="X174" s="709"/>
      <c r="Y174" s="665"/>
      <c r="Z174" s="665"/>
      <c r="AA174" s="598"/>
      <c r="AB174" s="598"/>
      <c r="AC174" s="598"/>
      <c r="AD174" s="4759" t="s">
        <v>1119</v>
      </c>
      <c r="AE174" s="3055"/>
      <c r="AF174" s="104" t="s">
        <v>1208</v>
      </c>
      <c r="AG174" s="104"/>
      <c r="AH174" s="335"/>
      <c r="AI174" s="335"/>
      <c r="AJ174" s="335"/>
      <c r="AK174" s="335"/>
      <c r="AL174" s="335"/>
      <c r="AM174" s="335"/>
      <c r="AN174" s="335"/>
      <c r="AO174" s="335"/>
      <c r="AP174" s="335"/>
      <c r="AQ174" s="335"/>
      <c r="AR174" s="335"/>
      <c r="AS174" s="335"/>
      <c r="AT174" s="335"/>
      <c r="AU174" s="335"/>
      <c r="AV174" s="335"/>
      <c r="AW174" s="335"/>
    </row>
    <row r="175" spans="1:49" s="334" customFormat="1" ht="11.25" customHeight="1">
      <c r="A175" s="679"/>
      <c r="B175" s="656"/>
      <c r="C175" s="598"/>
      <c r="D175" s="671"/>
      <c r="E175" s="688" t="s">
        <v>1476</v>
      </c>
      <c r="F175" s="689"/>
      <c r="G175" s="689"/>
      <c r="H175" s="597"/>
      <c r="I175" s="597"/>
      <c r="J175" s="720"/>
      <c r="K175" s="688"/>
      <c r="L175" s="669"/>
      <c r="M175" s="721"/>
      <c r="N175" s="597"/>
      <c r="O175" s="597"/>
      <c r="P175" s="597"/>
      <c r="Q175" s="597"/>
      <c r="R175" s="597"/>
      <c r="S175" s="597"/>
      <c r="T175" s="667"/>
      <c r="U175" s="597"/>
      <c r="V175" s="667"/>
      <c r="W175" s="667"/>
      <c r="X175" s="667"/>
      <c r="Y175" s="667"/>
      <c r="Z175" s="667"/>
      <c r="AA175" s="598"/>
      <c r="AB175" s="598"/>
      <c r="AC175" s="598"/>
      <c r="AD175" s="4760"/>
      <c r="AE175" s="3056"/>
      <c r="AF175" s="104"/>
      <c r="AG175" s="104"/>
      <c r="AH175" s="335"/>
      <c r="AI175" s="335"/>
      <c r="AJ175" s="335"/>
      <c r="AK175" s="335"/>
      <c r="AL175" s="335"/>
      <c r="AM175" s="335"/>
      <c r="AN175" s="335"/>
      <c r="AO175" s="335"/>
      <c r="AP175" s="335"/>
      <c r="AQ175" s="335"/>
      <c r="AR175" s="335"/>
      <c r="AS175" s="335"/>
      <c r="AT175" s="335"/>
      <c r="AU175" s="335"/>
      <c r="AV175" s="335"/>
      <c r="AW175" s="335"/>
    </row>
    <row r="176" spans="1:49" s="334" customFormat="1" ht="11.25" customHeight="1">
      <c r="A176" s="679"/>
      <c r="B176" s="598"/>
      <c r="C176" s="598"/>
      <c r="D176" s="690"/>
      <c r="E176" s="383"/>
      <c r="F176" s="670"/>
      <c r="G176" s="670"/>
      <c r="H176" s="598"/>
      <c r="I176" s="596"/>
      <c r="J176" s="711"/>
      <c r="K176" s="673"/>
      <c r="L176" s="620"/>
      <c r="M176" s="621"/>
      <c r="N176" s="619"/>
      <c r="O176" s="598"/>
      <c r="P176" s="598"/>
      <c r="Q176" s="598"/>
      <c r="R176" s="598"/>
      <c r="S176" s="598"/>
      <c r="T176" s="598"/>
      <c r="U176" s="598"/>
      <c r="V176" s="598"/>
      <c r="W176" s="598"/>
      <c r="X176" s="598"/>
      <c r="Y176" s="598"/>
      <c r="Z176" s="598"/>
      <c r="AA176" s="598"/>
      <c r="AB176" s="598"/>
      <c r="AC176" s="598"/>
      <c r="AD176" s="731"/>
      <c r="AE176" s="598"/>
      <c r="AF176" s="104"/>
      <c r="AG176" s="104"/>
      <c r="AH176" s="335"/>
      <c r="AI176" s="335"/>
      <c r="AJ176" s="335"/>
      <c r="AK176" s="335"/>
      <c r="AL176" s="335"/>
      <c r="AM176" s="335"/>
      <c r="AN176" s="335"/>
      <c r="AO176" s="335"/>
      <c r="AP176" s="335"/>
      <c r="AQ176" s="335"/>
      <c r="AR176" s="335"/>
      <c r="AS176" s="335"/>
      <c r="AT176" s="335"/>
      <c r="AU176" s="335"/>
      <c r="AV176" s="335"/>
      <c r="AW176" s="335"/>
    </row>
    <row r="177" spans="1:49" s="334" customFormat="1" ht="11.25" customHeight="1">
      <c r="A177" s="679"/>
      <c r="B177" s="598"/>
      <c r="C177" s="598"/>
      <c r="D177" s="680" t="s">
        <v>255</v>
      </c>
      <c r="E177" s="680" t="s">
        <v>1477</v>
      </c>
      <c r="F177" s="666"/>
      <c r="G177" s="666"/>
      <c r="H177" s="665"/>
      <c r="I177" s="600"/>
      <c r="J177" s="708"/>
      <c r="K177" s="718"/>
      <c r="L177" s="709"/>
      <c r="M177" s="660"/>
      <c r="N177" s="719"/>
      <c r="O177" s="665"/>
      <c r="P177" s="665"/>
      <c r="Q177" s="665"/>
      <c r="R177" s="665"/>
      <c r="S177" s="665"/>
      <c r="T177" s="665"/>
      <c r="U177" s="665"/>
      <c r="V177" s="665"/>
      <c r="W177" s="665"/>
      <c r="X177" s="665"/>
      <c r="Y177" s="732"/>
      <c r="Z177" s="732"/>
      <c r="AA177" s="598"/>
      <c r="AB177" s="598"/>
      <c r="AC177" s="598"/>
      <c r="AD177" s="4759" t="s">
        <v>1478</v>
      </c>
      <c r="AE177" s="3055"/>
      <c r="AF177" s="104"/>
      <c r="AG177" s="104"/>
      <c r="AH177" s="335"/>
      <c r="AI177" s="335"/>
      <c r="AJ177" s="335"/>
      <c r="AK177" s="335"/>
      <c r="AL177" s="335"/>
      <c r="AM177" s="335"/>
      <c r="AN177" s="335"/>
      <c r="AO177" s="335"/>
      <c r="AP177" s="335"/>
      <c r="AQ177" s="335"/>
      <c r="AR177" s="335"/>
      <c r="AS177" s="335"/>
      <c r="AT177" s="335"/>
      <c r="AU177" s="335"/>
      <c r="AV177" s="335"/>
      <c r="AW177" s="335"/>
    </row>
    <row r="178" spans="1:49" s="334" customFormat="1" ht="11.25" customHeight="1">
      <c r="A178" s="679"/>
      <c r="B178" s="598"/>
      <c r="C178" s="652"/>
      <c r="D178" s="673"/>
      <c r="E178" s="691" t="s">
        <v>1479</v>
      </c>
      <c r="F178" s="692"/>
      <c r="G178" s="692"/>
      <c r="H178" s="681"/>
      <c r="I178" s="681"/>
      <c r="J178" s="722"/>
      <c r="K178" s="691"/>
      <c r="L178" s="723"/>
      <c r="M178" s="724"/>
      <c r="N178" s="706"/>
      <c r="O178" s="681"/>
      <c r="P178" s="681"/>
      <c r="Q178" s="681"/>
      <c r="R178" s="681"/>
      <c r="S178" s="681"/>
      <c r="T178" s="598"/>
      <c r="U178" s="598"/>
      <c r="V178" s="598"/>
      <c r="W178" s="598"/>
      <c r="X178" s="598"/>
      <c r="Y178" s="733"/>
      <c r="Z178" s="733"/>
      <c r="AA178" s="598"/>
      <c r="AB178" s="598"/>
      <c r="AC178" s="667"/>
      <c r="AD178" s="4760"/>
      <c r="AE178" s="3056"/>
      <c r="AF178" s="104"/>
      <c r="AG178" s="104"/>
      <c r="AH178" s="335"/>
      <c r="AI178" s="335"/>
      <c r="AJ178" s="335"/>
      <c r="AK178" s="335"/>
      <c r="AL178" s="335"/>
      <c r="AM178" s="335"/>
      <c r="AN178" s="335"/>
      <c r="AO178" s="335"/>
      <c r="AP178" s="335"/>
      <c r="AQ178" s="335"/>
      <c r="AR178" s="335"/>
      <c r="AS178" s="335"/>
      <c r="AT178" s="335"/>
      <c r="AU178" s="335"/>
      <c r="AV178" s="335"/>
      <c r="AW178" s="335"/>
    </row>
    <row r="179" spans="1:49" s="334" customFormat="1" ht="11.25" customHeight="1">
      <c r="A179" s="679"/>
      <c r="B179" s="598"/>
      <c r="C179" s="652"/>
      <c r="D179" s="673"/>
      <c r="E179" s="691"/>
      <c r="F179" s="692"/>
      <c r="G179" s="692"/>
      <c r="H179" s="681"/>
      <c r="I179" s="681"/>
      <c r="J179" s="722"/>
      <c r="K179" s="691"/>
      <c r="L179" s="723"/>
      <c r="M179" s="724"/>
      <c r="N179" s="706"/>
      <c r="O179" s="681"/>
      <c r="P179" s="681"/>
      <c r="Q179" s="681"/>
      <c r="R179" s="681"/>
      <c r="S179" s="681"/>
      <c r="T179" s="598"/>
      <c r="U179" s="598"/>
      <c r="V179" s="598"/>
      <c r="W179" s="598"/>
      <c r="X179" s="598"/>
      <c r="Y179" s="733"/>
      <c r="Z179" s="733"/>
      <c r="AA179" s="598"/>
      <c r="AB179" s="598"/>
      <c r="AC179" s="598"/>
      <c r="AD179" s="598"/>
      <c r="AE179" s="598"/>
      <c r="AF179" s="104"/>
      <c r="AG179" s="104"/>
      <c r="AH179" s="335"/>
      <c r="AI179" s="335"/>
      <c r="AJ179" s="335"/>
      <c r="AK179" s="335"/>
      <c r="AL179" s="335"/>
      <c r="AM179" s="335"/>
      <c r="AN179" s="335"/>
      <c r="AO179" s="335"/>
      <c r="AP179" s="335"/>
      <c r="AQ179" s="335"/>
      <c r="AR179" s="335"/>
      <c r="AS179" s="335"/>
      <c r="AT179" s="335"/>
      <c r="AU179" s="335"/>
      <c r="AV179" s="335"/>
      <c r="AW179" s="335"/>
    </row>
    <row r="180" spans="1:49" s="334" customFormat="1" ht="11.25" customHeight="1">
      <c r="A180" s="679"/>
      <c r="B180" s="598"/>
      <c r="C180" s="652"/>
      <c r="D180" s="680" t="s">
        <v>287</v>
      </c>
      <c r="E180" s="600" t="s">
        <v>1480</v>
      </c>
      <c r="F180" s="600"/>
      <c r="G180" s="600"/>
      <c r="H180" s="600"/>
      <c r="I180" s="600"/>
      <c r="J180" s="600"/>
      <c r="K180" s="600"/>
      <c r="L180" s="600"/>
      <c r="M180" s="600"/>
      <c r="N180" s="600"/>
      <c r="O180" s="600"/>
      <c r="P180" s="600"/>
      <c r="Q180" s="600"/>
      <c r="R180" s="600"/>
      <c r="S180" s="600"/>
      <c r="T180" s="665"/>
      <c r="U180" s="600"/>
      <c r="V180" s="600"/>
      <c r="W180" s="600"/>
      <c r="X180" s="600"/>
      <c r="Y180" s="602"/>
      <c r="Z180" s="602"/>
      <c r="AA180" s="598"/>
      <c r="AB180" s="598"/>
      <c r="AC180" s="707"/>
      <c r="AD180" s="4759" t="s">
        <v>1481</v>
      </c>
      <c r="AE180" s="3055"/>
      <c r="AF180" s="104"/>
      <c r="AG180" s="104"/>
      <c r="AH180" s="335"/>
      <c r="AI180" s="335"/>
      <c r="AJ180" s="335"/>
      <c r="AK180" s="335"/>
      <c r="AL180" s="335"/>
      <c r="AM180" s="335"/>
      <c r="AN180" s="335"/>
      <c r="AO180" s="335"/>
      <c r="AP180" s="335"/>
      <c r="AQ180" s="335"/>
      <c r="AR180" s="335"/>
      <c r="AS180" s="335"/>
      <c r="AT180" s="335"/>
      <c r="AU180" s="335"/>
      <c r="AV180" s="335"/>
      <c r="AW180" s="335"/>
    </row>
    <row r="181" spans="1:49" s="334" customFormat="1" ht="11.25" customHeight="1">
      <c r="A181" s="679"/>
      <c r="B181" s="598"/>
      <c r="C181" s="652"/>
      <c r="D181" s="667"/>
      <c r="E181" s="597" t="s">
        <v>1482</v>
      </c>
      <c r="F181" s="597"/>
      <c r="G181" s="597"/>
      <c r="H181" s="597"/>
      <c r="I181" s="597"/>
      <c r="J181" s="597"/>
      <c r="K181" s="597"/>
      <c r="L181" s="597"/>
      <c r="M181" s="597"/>
      <c r="N181" s="597"/>
      <c r="O181" s="597"/>
      <c r="P181" s="597"/>
      <c r="Q181" s="597"/>
      <c r="R181" s="597"/>
      <c r="S181" s="597"/>
      <c r="T181" s="667"/>
      <c r="U181" s="597"/>
      <c r="V181" s="597"/>
      <c r="W181" s="597"/>
      <c r="X181" s="597"/>
      <c r="Y181" s="734"/>
      <c r="Z181" s="707"/>
      <c r="AA181" s="667"/>
      <c r="AB181" s="667"/>
      <c r="AC181" s="693"/>
      <c r="AD181" s="4760"/>
      <c r="AE181" s="3056"/>
      <c r="AF181" s="104"/>
      <c r="AG181" s="104"/>
      <c r="AH181" s="335"/>
      <c r="AI181" s="335"/>
      <c r="AJ181" s="335"/>
      <c r="AK181" s="335"/>
      <c r="AL181" s="335"/>
      <c r="AM181" s="335"/>
      <c r="AN181" s="335"/>
      <c r="AO181" s="335"/>
      <c r="AP181" s="335"/>
      <c r="AQ181" s="335"/>
      <c r="AR181" s="335"/>
      <c r="AS181" s="335"/>
      <c r="AT181" s="335"/>
      <c r="AU181" s="335"/>
      <c r="AV181" s="335"/>
      <c r="AW181" s="335"/>
    </row>
    <row r="182" spans="1:49" s="334" customFormat="1" ht="11.25" customHeight="1">
      <c r="A182" s="679"/>
      <c r="B182" s="598"/>
      <c r="C182" s="598"/>
      <c r="D182" s="673"/>
      <c r="E182" s="691"/>
      <c r="F182" s="692"/>
      <c r="G182" s="692"/>
      <c r="H182" s="681"/>
      <c r="I182" s="681"/>
      <c r="J182" s="722"/>
      <c r="K182" s="691"/>
      <c r="L182" s="723"/>
      <c r="M182" s="724"/>
      <c r="N182" s="706"/>
      <c r="O182" s="681"/>
      <c r="P182" s="681"/>
      <c r="Q182" s="681"/>
      <c r="R182" s="681"/>
      <c r="S182" s="681"/>
      <c r="T182" s="598"/>
      <c r="U182" s="598"/>
      <c r="V182" s="598"/>
      <c r="W182" s="598"/>
      <c r="X182" s="598"/>
      <c r="Y182" s="733"/>
      <c r="Z182" s="733"/>
      <c r="AA182" s="598"/>
      <c r="AB182" s="598"/>
      <c r="AC182" s="598"/>
      <c r="AD182" s="598"/>
      <c r="AE182" s="598"/>
      <c r="AF182" s="104"/>
      <c r="AG182" s="104"/>
      <c r="AH182" s="335"/>
      <c r="AI182" s="335"/>
      <c r="AJ182" s="335"/>
      <c r="AK182" s="335"/>
      <c r="AL182" s="335"/>
      <c r="AM182" s="335"/>
      <c r="AN182" s="335"/>
      <c r="AO182" s="335"/>
      <c r="AP182" s="335"/>
      <c r="AQ182" s="335"/>
      <c r="AR182" s="335"/>
      <c r="AS182" s="335"/>
      <c r="AT182" s="335"/>
      <c r="AU182" s="335"/>
      <c r="AV182" s="335"/>
      <c r="AW182" s="335"/>
    </row>
    <row r="183" spans="1:49" s="334" customFormat="1" ht="11.25" customHeight="1">
      <c r="A183" s="679"/>
      <c r="B183" s="598"/>
      <c r="C183" s="598"/>
      <c r="D183" s="680" t="s">
        <v>290</v>
      </c>
      <c r="E183" s="600" t="s">
        <v>2570</v>
      </c>
      <c r="F183" s="600"/>
      <c r="G183" s="600"/>
      <c r="H183" s="600"/>
      <c r="I183" s="600"/>
      <c r="J183" s="600"/>
      <c r="K183" s="600"/>
      <c r="L183" s="600"/>
      <c r="M183" s="600"/>
      <c r="N183" s="600"/>
      <c r="O183" s="600"/>
      <c r="P183" s="600"/>
      <c r="Q183" s="600"/>
      <c r="R183" s="600"/>
      <c r="S183" s="600"/>
      <c r="T183" s="665"/>
      <c r="U183" s="600"/>
      <c r="V183" s="600"/>
      <c r="W183" s="600"/>
      <c r="X183" s="600"/>
      <c r="Y183" s="602"/>
      <c r="Z183" s="602"/>
      <c r="AA183" s="598"/>
      <c r="AB183" s="598"/>
      <c r="AC183" s="707"/>
      <c r="AD183" s="4760">
        <v>83</v>
      </c>
      <c r="AE183" s="3055"/>
      <c r="AF183" s="104"/>
      <c r="AG183" s="104"/>
      <c r="AH183" s="335"/>
      <c r="AI183" s="335"/>
      <c r="AJ183" s="335"/>
      <c r="AK183" s="335"/>
      <c r="AL183" s="335"/>
      <c r="AM183" s="335"/>
      <c r="AN183" s="335"/>
      <c r="AO183" s="335"/>
      <c r="AP183" s="335"/>
      <c r="AQ183" s="335"/>
      <c r="AR183" s="335"/>
      <c r="AS183" s="335"/>
      <c r="AT183" s="335"/>
      <c r="AU183" s="335"/>
      <c r="AV183" s="335"/>
      <c r="AW183" s="335"/>
    </row>
    <row r="184" spans="1:49" s="334" customFormat="1" ht="11.25" customHeight="1">
      <c r="A184" s="679"/>
      <c r="B184" s="693"/>
      <c r="C184" s="693"/>
      <c r="D184" s="667"/>
      <c r="E184" s="597" t="s">
        <v>1483</v>
      </c>
      <c r="F184" s="597"/>
      <c r="G184" s="597"/>
      <c r="H184" s="597"/>
      <c r="I184" s="597"/>
      <c r="J184" s="597"/>
      <c r="K184" s="597"/>
      <c r="L184" s="597"/>
      <c r="M184" s="597"/>
      <c r="N184" s="597"/>
      <c r="O184" s="597"/>
      <c r="P184" s="597"/>
      <c r="Q184" s="597"/>
      <c r="R184" s="597"/>
      <c r="S184" s="597"/>
      <c r="T184" s="667"/>
      <c r="U184" s="597"/>
      <c r="V184" s="597"/>
      <c r="W184" s="597"/>
      <c r="X184" s="597"/>
      <c r="Y184" s="734"/>
      <c r="Z184" s="707"/>
      <c r="AA184" s="667"/>
      <c r="AB184" s="667"/>
      <c r="AC184" s="693"/>
      <c r="AD184" s="4760"/>
      <c r="AE184" s="3056"/>
      <c r="AF184" s="104"/>
      <c r="AG184" s="104"/>
      <c r="AH184" s="335"/>
      <c r="AI184" s="335"/>
      <c r="AJ184" s="335"/>
      <c r="AK184" s="335"/>
      <c r="AL184" s="335"/>
      <c r="AM184" s="335"/>
      <c r="AN184" s="335"/>
      <c r="AO184" s="335"/>
      <c r="AP184" s="335"/>
      <c r="AQ184" s="335"/>
      <c r="AR184" s="335"/>
      <c r="AS184" s="335"/>
      <c r="AT184" s="335"/>
      <c r="AU184" s="335"/>
      <c r="AV184" s="335"/>
      <c r="AW184" s="335"/>
    </row>
    <row r="185" spans="1:49" s="334" customFormat="1" ht="11.25" customHeight="1">
      <c r="A185" s="679"/>
      <c r="B185" s="694"/>
      <c r="C185" s="694"/>
      <c r="D185" s="598"/>
      <c r="E185" s="598"/>
      <c r="F185" s="598"/>
      <c r="G185" s="598"/>
      <c r="H185" s="598"/>
      <c r="I185" s="598"/>
      <c r="J185" s="598"/>
      <c r="K185" s="598"/>
      <c r="L185" s="598"/>
      <c r="M185" s="598"/>
      <c r="N185" s="598"/>
      <c r="O185" s="598"/>
      <c r="P185" s="598"/>
      <c r="Q185" s="598"/>
      <c r="R185" s="598"/>
      <c r="S185" s="598"/>
      <c r="T185" s="598"/>
      <c r="U185" s="598"/>
      <c r="V185" s="598"/>
      <c r="W185" s="598"/>
      <c r="X185" s="598"/>
      <c r="Y185" s="598"/>
      <c r="Z185" s="598"/>
      <c r="AA185" s="598"/>
      <c r="AB185" s="598"/>
      <c r="AC185" s="598"/>
      <c r="AD185" s="598"/>
      <c r="AE185" s="598"/>
      <c r="AF185" s="104"/>
      <c r="AG185" s="104"/>
      <c r="AH185" s="335"/>
      <c r="AI185" s="335"/>
      <c r="AJ185" s="335"/>
      <c r="AK185" s="335"/>
      <c r="AL185" s="335"/>
      <c r="AM185" s="335"/>
      <c r="AN185" s="335"/>
      <c r="AO185" s="335"/>
      <c r="AP185" s="335"/>
      <c r="AQ185" s="335"/>
      <c r="AR185" s="335"/>
      <c r="AS185" s="335"/>
      <c r="AT185" s="335"/>
      <c r="AU185" s="335"/>
      <c r="AV185" s="335"/>
      <c r="AW185" s="335"/>
    </row>
    <row r="186" spans="1:49" s="334" customFormat="1" ht="11.25" customHeight="1">
      <c r="A186" s="679"/>
      <c r="B186" s="598"/>
      <c r="C186" s="598"/>
      <c r="D186" s="598"/>
      <c r="E186" s="695" t="s">
        <v>2571</v>
      </c>
      <c r="F186" s="696"/>
      <c r="G186" s="696"/>
      <c r="H186" s="696"/>
      <c r="I186" s="696"/>
      <c r="J186" s="696"/>
      <c r="K186" s="696"/>
      <c r="L186" s="696"/>
      <c r="M186" s="696"/>
      <c r="N186" s="696"/>
      <c r="O186" s="696"/>
      <c r="P186" s="696"/>
      <c r="Q186" s="696"/>
      <c r="R186" s="696"/>
      <c r="S186" s="696"/>
      <c r="T186" s="696"/>
      <c r="U186" s="696"/>
      <c r="V186" s="696"/>
      <c r="W186" s="696"/>
      <c r="X186" s="696"/>
      <c r="Y186" s="696"/>
      <c r="Z186" s="735"/>
      <c r="AA186" s="735"/>
      <c r="AB186" s="735"/>
      <c r="AC186" s="735"/>
      <c r="AD186" s="735"/>
      <c r="AE186" s="736"/>
      <c r="AF186" s="104"/>
      <c r="AG186" s="104"/>
      <c r="AH186" s="335"/>
      <c r="AI186" s="335"/>
      <c r="AJ186" s="335"/>
      <c r="AK186" s="335"/>
      <c r="AL186" s="335"/>
      <c r="AM186" s="335"/>
      <c r="AN186" s="335"/>
      <c r="AO186" s="335"/>
      <c r="AP186" s="335"/>
      <c r="AQ186" s="335"/>
      <c r="AR186" s="335"/>
      <c r="AS186" s="335"/>
      <c r="AT186" s="335"/>
      <c r="AU186" s="335"/>
      <c r="AV186" s="335"/>
      <c r="AW186" s="335"/>
    </row>
    <row r="187" spans="1:49" s="334" customFormat="1" ht="4.5" customHeight="1">
      <c r="A187" s="679"/>
      <c r="B187" s="598"/>
      <c r="C187" s="598"/>
      <c r="D187" s="598"/>
      <c r="E187" s="697"/>
      <c r="F187" s="698"/>
      <c r="G187" s="698"/>
      <c r="H187" s="698"/>
      <c r="I187" s="698"/>
      <c r="J187" s="698"/>
      <c r="K187" s="698"/>
      <c r="L187" s="698"/>
      <c r="M187" s="698"/>
      <c r="N187" s="698"/>
      <c r="O187" s="698"/>
      <c r="P187" s="698"/>
      <c r="Q187" s="698"/>
      <c r="R187" s="698"/>
      <c r="S187" s="698"/>
      <c r="T187" s="698"/>
      <c r="U187" s="698"/>
      <c r="V187" s="698"/>
      <c r="W187" s="698"/>
      <c r="X187" s="698"/>
      <c r="Y187" s="698"/>
      <c r="Z187" s="737"/>
      <c r="AA187" s="737"/>
      <c r="AB187" s="737"/>
      <c r="AC187" s="737"/>
      <c r="AD187" s="737"/>
      <c r="AE187" s="738"/>
      <c r="AF187" s="104"/>
      <c r="AG187" s="104"/>
      <c r="AH187" s="335"/>
      <c r="AI187" s="335"/>
      <c r="AJ187" s="335"/>
      <c r="AK187" s="335"/>
      <c r="AL187" s="335"/>
      <c r="AM187" s="335"/>
      <c r="AN187" s="335"/>
      <c r="AO187" s="335"/>
      <c r="AP187" s="335"/>
      <c r="AQ187" s="335"/>
      <c r="AR187" s="335"/>
      <c r="AS187" s="335"/>
      <c r="AT187" s="335"/>
      <c r="AU187" s="335"/>
      <c r="AV187" s="335"/>
      <c r="AW187" s="335"/>
    </row>
    <row r="188" spans="1:49" s="334" customFormat="1" ht="11.25" customHeight="1">
      <c r="A188" s="679"/>
      <c r="B188" s="383"/>
      <c r="C188" s="383"/>
      <c r="D188" s="383"/>
      <c r="E188" s="699" t="s">
        <v>1484</v>
      </c>
      <c r="F188" s="700"/>
      <c r="G188" s="700"/>
      <c r="H188" s="700"/>
      <c r="I188" s="2763" t="s">
        <v>2471</v>
      </c>
      <c r="J188" s="702"/>
      <c r="K188" s="700"/>
      <c r="L188" s="700"/>
      <c r="M188" s="700"/>
      <c r="N188" s="700"/>
      <c r="O188" s="700"/>
      <c r="P188" s="700"/>
      <c r="Q188" s="700"/>
      <c r="R188" s="700"/>
      <c r="S188" s="700"/>
      <c r="T188" s="700"/>
      <c r="U188" s="700"/>
      <c r="V188" s="700"/>
      <c r="W188" s="700"/>
      <c r="X188" s="700"/>
      <c r="Y188" s="700"/>
      <c r="Z188" s="700"/>
      <c r="AA188" s="700"/>
      <c r="AB188" s="700"/>
      <c r="AC188" s="739"/>
      <c r="AD188" s="739"/>
      <c r="AE188" s="740"/>
      <c r="AF188" s="104"/>
      <c r="AG188" s="104"/>
      <c r="AH188" s="335"/>
      <c r="AI188" s="335"/>
      <c r="AJ188" s="335"/>
      <c r="AK188" s="335"/>
      <c r="AL188" s="335"/>
      <c r="AM188" s="335"/>
      <c r="AN188" s="335"/>
      <c r="AO188" s="335"/>
      <c r="AP188" s="335"/>
      <c r="AQ188" s="335"/>
      <c r="AR188" s="335"/>
      <c r="AS188" s="335"/>
      <c r="AT188" s="335"/>
      <c r="AU188" s="335"/>
      <c r="AV188" s="335"/>
      <c r="AW188" s="335"/>
    </row>
    <row r="189" spans="1:49" s="334" customFormat="1" ht="11.25" customHeight="1">
      <c r="A189" s="679"/>
      <c r="B189" s="383"/>
      <c r="C189" s="383"/>
      <c r="D189" s="383"/>
      <c r="E189" s="701"/>
      <c r="F189" s="702"/>
      <c r="G189" s="702"/>
      <c r="H189" s="702"/>
      <c r="I189" s="725" t="s">
        <v>1485</v>
      </c>
      <c r="J189" s="702"/>
      <c r="K189" s="725"/>
      <c r="L189" s="725"/>
      <c r="M189" s="725"/>
      <c r="N189" s="725"/>
      <c r="O189" s="725"/>
      <c r="P189" s="702"/>
      <c r="Q189" s="702"/>
      <c r="R189" s="702"/>
      <c r="S189" s="702"/>
      <c r="T189" s="726"/>
      <c r="U189" s="702"/>
      <c r="V189" s="702"/>
      <c r="W189" s="702"/>
      <c r="X189" s="702"/>
      <c r="Y189" s="702"/>
      <c r="Z189" s="741"/>
      <c r="AA189" s="741"/>
      <c r="AB189" s="741"/>
      <c r="AC189" s="741"/>
      <c r="AD189" s="741"/>
      <c r="AE189" s="742"/>
      <c r="AF189" s="104"/>
      <c r="AG189" s="104"/>
      <c r="AH189" s="335"/>
      <c r="AI189" s="335"/>
      <c r="AJ189" s="335"/>
      <c r="AK189" s="335"/>
      <c r="AL189" s="335"/>
      <c r="AM189" s="335"/>
      <c r="AN189" s="335"/>
      <c r="AO189" s="335"/>
      <c r="AP189" s="335"/>
      <c r="AQ189" s="335"/>
      <c r="AR189" s="335"/>
      <c r="AS189" s="335"/>
      <c r="AT189" s="335"/>
      <c r="AU189" s="335"/>
      <c r="AV189" s="335"/>
      <c r="AW189" s="335"/>
    </row>
    <row r="190" spans="1:49" s="334" customFormat="1" ht="11.25" customHeight="1">
      <c r="A190" s="679"/>
      <c r="B190" s="383"/>
      <c r="C190" s="383"/>
      <c r="D190" s="383"/>
      <c r="E190" s="703" t="s">
        <v>1486</v>
      </c>
      <c r="F190" s="702"/>
      <c r="G190" s="702"/>
      <c r="H190" s="702"/>
      <c r="I190" s="702"/>
      <c r="J190" s="702"/>
      <c r="K190" s="702"/>
      <c r="L190" s="702"/>
      <c r="M190" s="702"/>
      <c r="N190" s="702"/>
      <c r="O190" s="702"/>
      <c r="P190" s="702"/>
      <c r="Q190" s="702"/>
      <c r="R190" s="702"/>
      <c r="S190" s="702"/>
      <c r="T190" s="726"/>
      <c r="U190" s="702"/>
      <c r="V190" s="702"/>
      <c r="W190" s="702"/>
      <c r="X190" s="702"/>
      <c r="Y190" s="702"/>
      <c r="Z190" s="743"/>
      <c r="AA190" s="743"/>
      <c r="AB190" s="743"/>
      <c r="AC190" s="743"/>
      <c r="AD190" s="743"/>
      <c r="AE190" s="744"/>
      <c r="AF190" s="104"/>
      <c r="AG190" s="104"/>
      <c r="AH190" s="335"/>
      <c r="AI190" s="335"/>
      <c r="AJ190" s="335"/>
      <c r="AK190" s="335"/>
      <c r="AL190" s="335"/>
      <c r="AM190" s="335"/>
      <c r="AN190" s="335"/>
      <c r="AO190" s="335"/>
      <c r="AP190" s="335"/>
      <c r="AQ190" s="335"/>
      <c r="AR190" s="335"/>
      <c r="AS190" s="335"/>
      <c r="AT190" s="335"/>
      <c r="AU190" s="335"/>
      <c r="AV190" s="335"/>
      <c r="AW190" s="335"/>
    </row>
    <row r="191" spans="1:49" s="334" customFormat="1" ht="7.5" customHeight="1">
      <c r="A191" s="679"/>
      <c r="B191" s="383"/>
      <c r="C191" s="383"/>
      <c r="D191" s="383"/>
      <c r="E191" s="701"/>
      <c r="F191" s="702"/>
      <c r="G191" s="702"/>
      <c r="H191" s="702"/>
      <c r="I191" s="702"/>
      <c r="J191" s="702"/>
      <c r="K191" s="702"/>
      <c r="L191" s="702"/>
      <c r="M191" s="702"/>
      <c r="N191" s="702"/>
      <c r="O191" s="702"/>
      <c r="P191" s="702"/>
      <c r="Q191" s="702"/>
      <c r="R191" s="702"/>
      <c r="S191" s="702"/>
      <c r="T191" s="726"/>
      <c r="U191" s="702"/>
      <c r="V191" s="702"/>
      <c r="W191" s="702"/>
      <c r="X191" s="702"/>
      <c r="Y191" s="702"/>
      <c r="Z191" s="737"/>
      <c r="AA191" s="737"/>
      <c r="AB191" s="737"/>
      <c r="AC191" s="737"/>
      <c r="AD191" s="737"/>
      <c r="AE191" s="738"/>
      <c r="AF191" s="104"/>
      <c r="AG191" s="104"/>
      <c r="AH191" s="335"/>
      <c r="AI191" s="335"/>
      <c r="AJ191" s="335"/>
      <c r="AK191" s="335"/>
      <c r="AL191" s="335"/>
      <c r="AM191" s="335"/>
      <c r="AN191" s="335"/>
      <c r="AO191" s="335"/>
      <c r="AP191" s="335"/>
      <c r="AQ191" s="335"/>
      <c r="AR191" s="335"/>
      <c r="AS191" s="335"/>
      <c r="AT191" s="335"/>
      <c r="AU191" s="335"/>
      <c r="AV191" s="335"/>
      <c r="AW191" s="335"/>
    </row>
    <row r="192" spans="1:49" s="334" customFormat="1" ht="11.25" customHeight="1">
      <c r="A192" s="679"/>
      <c r="B192" s="383"/>
      <c r="C192" s="383"/>
      <c r="D192" s="383"/>
      <c r="E192" s="704" t="s">
        <v>1487</v>
      </c>
      <c r="F192" s="705"/>
      <c r="G192" s="705"/>
      <c r="H192" s="705"/>
      <c r="I192" s="705"/>
      <c r="J192" s="705"/>
      <c r="K192" s="705"/>
      <c r="L192" s="705"/>
      <c r="M192" s="705"/>
      <c r="N192" s="705"/>
      <c r="O192" s="705"/>
      <c r="P192" s="705"/>
      <c r="Q192" s="705"/>
      <c r="R192" s="705"/>
      <c r="S192" s="705"/>
      <c r="T192" s="727"/>
      <c r="U192" s="705"/>
      <c r="V192" s="705"/>
      <c r="W192" s="705"/>
      <c r="X192" s="705"/>
      <c r="Y192" s="705"/>
      <c r="Z192" s="745"/>
      <c r="AA192" s="745"/>
      <c r="AB192" s="745"/>
      <c r="AC192" s="745"/>
      <c r="AD192" s="745"/>
      <c r="AE192" s="742"/>
      <c r="AF192" s="104"/>
      <c r="AG192" s="104"/>
      <c r="AH192" s="335"/>
      <c r="AI192" s="335"/>
      <c r="AJ192" s="335"/>
      <c r="AK192" s="335"/>
      <c r="AL192" s="335"/>
      <c r="AM192" s="335"/>
      <c r="AN192" s="335"/>
      <c r="AO192" s="335"/>
      <c r="AP192" s="335"/>
      <c r="AQ192" s="335"/>
      <c r="AR192" s="335"/>
      <c r="AS192" s="335"/>
      <c r="AT192" s="335"/>
      <c r="AU192" s="335"/>
      <c r="AV192" s="335"/>
      <c r="AW192" s="335"/>
    </row>
    <row r="193" spans="1:49" s="334" customFormat="1" ht="11.25" customHeight="1">
      <c r="A193" s="679"/>
      <c r="B193" s="747"/>
      <c r="C193" s="655"/>
      <c r="D193" s="655"/>
      <c r="E193" s="748"/>
      <c r="F193" s="749"/>
      <c r="G193" s="749"/>
      <c r="H193" s="750" t="s">
        <v>1488</v>
      </c>
      <c r="I193" s="750"/>
      <c r="J193" s="750"/>
      <c r="K193" s="745"/>
      <c r="L193" s="745"/>
      <c r="M193" s="745"/>
      <c r="N193" s="745"/>
      <c r="O193" s="762"/>
      <c r="P193" s="762"/>
      <c r="Q193" s="762"/>
      <c r="R193" s="762"/>
      <c r="S193" s="762"/>
      <c r="T193" s="745"/>
      <c r="U193" s="745"/>
      <c r="V193" s="745"/>
      <c r="W193" s="745"/>
      <c r="X193" s="745"/>
      <c r="Y193" s="745"/>
      <c r="Z193" s="745"/>
      <c r="AA193" s="745"/>
      <c r="AB193" s="745"/>
      <c r="AC193" s="745"/>
      <c r="AD193" s="745"/>
      <c r="AE193" s="742"/>
      <c r="AF193" s="104"/>
      <c r="AG193" s="104"/>
      <c r="AH193" s="335"/>
      <c r="AI193" s="335"/>
      <c r="AJ193" s="335"/>
      <c r="AK193" s="335"/>
      <c r="AL193" s="335"/>
      <c r="AM193" s="335"/>
      <c r="AN193" s="335"/>
      <c r="AO193" s="335"/>
      <c r="AP193" s="335"/>
      <c r="AQ193" s="335"/>
      <c r="AR193" s="335"/>
      <c r="AS193" s="335"/>
      <c r="AT193" s="335"/>
      <c r="AU193" s="335"/>
      <c r="AV193" s="335"/>
      <c r="AW193" s="335"/>
    </row>
    <row r="194" spans="1:49" s="334" customFormat="1" ht="11.25" customHeight="1">
      <c r="A194" s="679"/>
      <c r="B194" s="747"/>
      <c r="C194" s="747"/>
      <c r="D194" s="751"/>
      <c r="E194" s="752" t="s">
        <v>1489</v>
      </c>
      <c r="F194" s="753"/>
      <c r="G194" s="753"/>
      <c r="H194" s="753"/>
      <c r="I194" s="753"/>
      <c r="J194" s="753"/>
      <c r="K194" s="753"/>
      <c r="L194" s="753"/>
      <c r="M194" s="753"/>
      <c r="N194" s="753"/>
      <c r="O194" s="763"/>
      <c r="P194" s="763"/>
      <c r="Q194" s="763"/>
      <c r="R194" s="763"/>
      <c r="S194" s="763"/>
      <c r="T194" s="753"/>
      <c r="U194" s="753"/>
      <c r="V194" s="753"/>
      <c r="W194" s="753"/>
      <c r="X194" s="753"/>
      <c r="Y194" s="753"/>
      <c r="Z194" s="753"/>
      <c r="AA194" s="745"/>
      <c r="AB194" s="745"/>
      <c r="AC194" s="745"/>
      <c r="AD194" s="745"/>
      <c r="AE194" s="742"/>
      <c r="AF194" s="104"/>
      <c r="AG194" s="104"/>
      <c r="AH194" s="335"/>
      <c r="AI194" s="335"/>
      <c r="AJ194" s="335"/>
      <c r="AK194" s="335"/>
      <c r="AL194" s="335"/>
      <c r="AM194" s="335"/>
      <c r="AN194" s="335"/>
      <c r="AO194" s="335"/>
      <c r="AP194" s="335"/>
      <c r="AQ194" s="335"/>
      <c r="AR194" s="335"/>
      <c r="AS194" s="335"/>
      <c r="AT194" s="335"/>
      <c r="AU194" s="335"/>
      <c r="AV194" s="335"/>
      <c r="AW194" s="335"/>
    </row>
    <row r="195" spans="1:49" s="334" customFormat="1" ht="6" customHeight="1">
      <c r="A195" s="679"/>
      <c r="B195" s="747"/>
      <c r="C195" s="747"/>
      <c r="D195" s="747"/>
      <c r="E195" s="754"/>
      <c r="F195" s="755"/>
      <c r="G195" s="755"/>
      <c r="H195" s="755"/>
      <c r="I195" s="755"/>
      <c r="J195" s="755"/>
      <c r="K195" s="755"/>
      <c r="L195" s="755"/>
      <c r="M195" s="755"/>
      <c r="N195" s="755"/>
      <c r="O195" s="764"/>
      <c r="P195" s="764"/>
      <c r="Q195" s="764"/>
      <c r="R195" s="764"/>
      <c r="S195" s="764"/>
      <c r="T195" s="755"/>
      <c r="U195" s="755"/>
      <c r="V195" s="755"/>
      <c r="W195" s="755"/>
      <c r="X195" s="755"/>
      <c r="Y195" s="755"/>
      <c r="Z195" s="755"/>
      <c r="AA195" s="755"/>
      <c r="AB195" s="755"/>
      <c r="AC195" s="755"/>
      <c r="AD195" s="755"/>
      <c r="AE195" s="765"/>
      <c r="AF195" s="104"/>
      <c r="AG195" s="104"/>
      <c r="AH195" s="335"/>
      <c r="AI195" s="335"/>
      <c r="AJ195" s="335"/>
      <c r="AK195" s="335"/>
      <c r="AL195" s="335"/>
      <c r="AM195" s="335"/>
      <c r="AN195" s="335"/>
      <c r="AO195" s="335"/>
      <c r="AP195" s="335"/>
      <c r="AQ195" s="335"/>
      <c r="AR195" s="335"/>
      <c r="AS195" s="335"/>
      <c r="AT195" s="335"/>
      <c r="AU195" s="335"/>
      <c r="AV195" s="335"/>
      <c r="AW195" s="335"/>
    </row>
    <row r="196" spans="1:49" s="334" customFormat="1" ht="11.25" customHeight="1">
      <c r="A196" s="676"/>
      <c r="B196" s="677"/>
      <c r="C196" s="678"/>
      <c r="D196" s="677"/>
      <c r="E196" s="677"/>
      <c r="F196" s="677"/>
      <c r="G196" s="677"/>
      <c r="H196" s="677"/>
      <c r="I196" s="677"/>
      <c r="J196" s="677"/>
      <c r="K196" s="677"/>
      <c r="L196" s="677"/>
      <c r="M196" s="677"/>
      <c r="N196" s="677"/>
      <c r="O196" s="677"/>
      <c r="P196" s="677"/>
      <c r="Q196" s="677"/>
      <c r="R196" s="677"/>
      <c r="S196" s="677"/>
      <c r="T196" s="677"/>
      <c r="U196" s="677"/>
      <c r="V196" s="677"/>
      <c r="W196" s="677"/>
      <c r="X196" s="677"/>
      <c r="Y196" s="677"/>
      <c r="Z196" s="677"/>
      <c r="AA196" s="677"/>
      <c r="AB196" s="677"/>
      <c r="AC196" s="677"/>
      <c r="AD196" s="677"/>
      <c r="AE196" s="677"/>
      <c r="AF196" s="400"/>
      <c r="AG196" s="400"/>
      <c r="AH196" s="494"/>
      <c r="AI196" s="335"/>
      <c r="AJ196" s="335"/>
      <c r="AK196" s="335"/>
      <c r="AL196" s="335"/>
      <c r="AM196" s="335"/>
      <c r="AN196" s="335"/>
      <c r="AO196" s="335"/>
      <c r="AP196" s="335"/>
      <c r="AQ196" s="335"/>
      <c r="AR196" s="335"/>
      <c r="AS196" s="335"/>
      <c r="AT196" s="335"/>
      <c r="AU196" s="335"/>
      <c r="AV196" s="335"/>
      <c r="AW196" s="335"/>
    </row>
    <row r="197" spans="1:49" s="334" customFormat="1" ht="11.25" customHeight="1">
      <c r="A197" s="679"/>
      <c r="B197" s="756"/>
      <c r="C197" s="335"/>
      <c r="D197" s="349"/>
      <c r="E197" s="349"/>
      <c r="F197" s="757"/>
      <c r="G197" s="757"/>
      <c r="H197" s="757"/>
      <c r="I197" s="757"/>
      <c r="J197" s="757"/>
      <c r="K197" s="757"/>
      <c r="L197" s="757"/>
      <c r="M197" s="757"/>
      <c r="N197" s="757"/>
      <c r="O197" s="757"/>
      <c r="P197" s="757"/>
      <c r="Q197" s="349"/>
      <c r="R197" s="349"/>
      <c r="S197" s="349"/>
      <c r="T197" s="349"/>
      <c r="U197" s="349"/>
      <c r="V197" s="349"/>
      <c r="W197" s="413"/>
      <c r="X197" s="413"/>
      <c r="Y197" s="413"/>
      <c r="Z197" s="413"/>
      <c r="AA197" s="413"/>
      <c r="AB197" s="413"/>
      <c r="AC197" s="413"/>
      <c r="AF197" s="766"/>
      <c r="AG197" s="413"/>
      <c r="AH197" s="769"/>
      <c r="AI197" s="335"/>
      <c r="AJ197" s="335"/>
      <c r="AK197" s="335"/>
      <c r="AL197" s="335"/>
      <c r="AM197" s="335"/>
      <c r="AN197" s="335"/>
      <c r="AO197" s="335"/>
      <c r="AP197" s="335"/>
      <c r="AQ197" s="335"/>
      <c r="AR197" s="335"/>
      <c r="AS197" s="335"/>
      <c r="AT197" s="335"/>
      <c r="AU197" s="335"/>
      <c r="AV197" s="335"/>
      <c r="AW197" s="335"/>
    </row>
    <row r="198" spans="1:49" s="334" customFormat="1" ht="11.25" customHeight="1">
      <c r="A198" s="679"/>
      <c r="B198" s="4728" t="s">
        <v>1490</v>
      </c>
      <c r="C198" s="4728"/>
      <c r="D198" s="729" t="s">
        <v>1491</v>
      </c>
      <c r="E198" s="729"/>
      <c r="F198" s="729"/>
      <c r="G198" s="729"/>
      <c r="H198" s="729"/>
      <c r="I198" s="729"/>
      <c r="J198" s="729"/>
      <c r="K198" s="729"/>
      <c r="L198" s="729"/>
      <c r="M198" s="729"/>
      <c r="N198" s="729"/>
      <c r="O198" s="729"/>
      <c r="P198" s="729"/>
      <c r="Q198" s="729"/>
      <c r="R198" s="729"/>
      <c r="S198" s="729"/>
      <c r="T198" s="729"/>
      <c r="U198" s="729"/>
      <c r="V198" s="729"/>
      <c r="W198" s="729"/>
      <c r="X198" s="729"/>
      <c r="Y198" s="729"/>
      <c r="Z198" s="729"/>
      <c r="AA198" s="707"/>
      <c r="AB198" s="667"/>
      <c r="AC198" s="667"/>
      <c r="AD198" s="686"/>
      <c r="AE198" s="4761" t="s">
        <v>1458</v>
      </c>
      <c r="AF198" s="766"/>
      <c r="AG198" s="413"/>
      <c r="AH198" s="561"/>
      <c r="AI198" s="335"/>
      <c r="AJ198" s="335"/>
      <c r="AK198" s="335"/>
      <c r="AL198" s="335"/>
      <c r="AM198" s="335"/>
      <c r="AN198" s="335"/>
      <c r="AO198" s="335"/>
      <c r="AP198" s="335"/>
      <c r="AQ198" s="335"/>
      <c r="AR198" s="335"/>
      <c r="AS198" s="335"/>
      <c r="AT198" s="335"/>
      <c r="AU198" s="335"/>
      <c r="AV198" s="335"/>
      <c r="AW198" s="335"/>
    </row>
    <row r="199" spans="1:49" s="334" customFormat="1" ht="11.25" customHeight="1">
      <c r="A199" s="679"/>
      <c r="B199" s="667"/>
      <c r="C199" s="667"/>
      <c r="D199" s="597" t="s">
        <v>1492</v>
      </c>
      <c r="E199" s="597"/>
      <c r="F199" s="597"/>
      <c r="G199" s="597"/>
      <c r="H199" s="597"/>
      <c r="I199" s="597"/>
      <c r="J199" s="597"/>
      <c r="K199" s="597"/>
      <c r="L199" s="597"/>
      <c r="M199" s="597"/>
      <c r="N199" s="597"/>
      <c r="O199" s="597"/>
      <c r="P199" s="597"/>
      <c r="Q199" s="597"/>
      <c r="R199" s="597"/>
      <c r="S199" s="597"/>
      <c r="T199" s="597"/>
      <c r="U199" s="597"/>
      <c r="V199" s="597"/>
      <c r="W199" s="597"/>
      <c r="X199" s="597"/>
      <c r="Y199" s="597"/>
      <c r="Z199" s="707"/>
      <c r="AA199" s="707"/>
      <c r="AB199" s="706"/>
      <c r="AC199" s="706"/>
      <c r="AD199" s="686"/>
      <c r="AE199" s="4762"/>
      <c r="AF199" s="766"/>
      <c r="AG199" s="413"/>
      <c r="AH199" s="561"/>
      <c r="AI199" s="335"/>
      <c r="AJ199" s="335"/>
      <c r="AK199" s="335"/>
      <c r="AL199" s="335"/>
      <c r="AM199" s="335"/>
      <c r="AN199" s="335"/>
      <c r="AO199" s="335"/>
      <c r="AP199" s="335"/>
      <c r="AQ199" s="335"/>
      <c r="AR199" s="335"/>
      <c r="AS199" s="335"/>
      <c r="AT199" s="335"/>
      <c r="AU199" s="335"/>
      <c r="AV199" s="335"/>
      <c r="AW199" s="335"/>
    </row>
    <row r="200" spans="1:49" s="334" customFormat="1" ht="11.25" customHeight="1">
      <c r="A200" s="679"/>
      <c r="B200" s="667"/>
      <c r="C200" s="671"/>
      <c r="D200" s="688"/>
      <c r="E200" s="667"/>
      <c r="F200" s="667"/>
      <c r="G200" s="759"/>
      <c r="H200" s="729"/>
      <c r="I200" s="717"/>
      <c r="J200" s="683"/>
      <c r="K200" s="683"/>
      <c r="L200" s="707"/>
      <c r="M200" s="707"/>
      <c r="N200" s="714"/>
      <c r="O200" s="714"/>
      <c r="P200" s="707"/>
      <c r="Q200" s="707"/>
      <c r="R200" s="707"/>
      <c r="S200" s="707"/>
      <c r="T200" s="707"/>
      <c r="U200" s="707"/>
      <c r="V200" s="707"/>
      <c r="W200" s="707"/>
      <c r="X200" s="707"/>
      <c r="Y200" s="707"/>
      <c r="Z200" s="707"/>
      <c r="AA200" s="707"/>
      <c r="AB200" s="707"/>
      <c r="AC200" s="707"/>
      <c r="AD200" s="4759" t="s">
        <v>1493</v>
      </c>
      <c r="AE200" s="3055"/>
      <c r="AF200" s="766"/>
      <c r="AG200" s="413"/>
      <c r="AH200" s="561"/>
      <c r="AI200" s="335"/>
      <c r="AJ200" s="335"/>
      <c r="AK200" s="335"/>
      <c r="AL200" s="335"/>
      <c r="AM200" s="335"/>
      <c r="AN200" s="335"/>
      <c r="AO200" s="335"/>
      <c r="AP200" s="335"/>
      <c r="AQ200" s="335"/>
      <c r="AR200" s="335"/>
      <c r="AS200" s="335"/>
      <c r="AT200" s="335"/>
      <c r="AU200" s="335"/>
      <c r="AV200" s="335"/>
      <c r="AW200" s="335"/>
    </row>
    <row r="201" spans="1:49" s="334" customFormat="1" ht="11.25" customHeight="1">
      <c r="A201" s="679"/>
      <c r="B201" s="4728"/>
      <c r="C201" s="4728"/>
      <c r="D201" s="2709" t="s">
        <v>252</v>
      </c>
      <c r="E201" s="729" t="s">
        <v>1494</v>
      </c>
      <c r="F201" s="667"/>
      <c r="G201" s="667"/>
      <c r="H201" s="667"/>
      <c r="I201" s="667"/>
      <c r="J201" s="667"/>
      <c r="K201" s="667"/>
      <c r="L201" s="667"/>
      <c r="M201" s="667"/>
      <c r="N201" s="667"/>
      <c r="O201" s="667"/>
      <c r="P201" s="667"/>
      <c r="Q201" s="667"/>
      <c r="R201" s="667"/>
      <c r="S201" s="667"/>
      <c r="T201" s="667"/>
      <c r="U201" s="667"/>
      <c r="V201" s="667"/>
      <c r="W201" s="667"/>
      <c r="X201" s="667"/>
      <c r="Y201" s="667"/>
      <c r="Z201" s="667"/>
      <c r="AA201" s="667"/>
      <c r="AB201" s="767"/>
      <c r="AC201" s="667"/>
      <c r="AD201" s="4760"/>
      <c r="AE201" s="3056"/>
      <c r="AF201" s="766"/>
      <c r="AG201" s="413"/>
      <c r="AH201" s="561"/>
      <c r="AI201" s="335"/>
      <c r="AJ201" s="335"/>
      <c r="AK201" s="335"/>
      <c r="AL201" s="335"/>
      <c r="AM201" s="335"/>
      <c r="AN201" s="335"/>
      <c r="AO201" s="335"/>
      <c r="AP201" s="335"/>
      <c r="AQ201" s="335"/>
      <c r="AR201" s="335"/>
      <c r="AS201" s="335"/>
      <c r="AT201" s="335"/>
      <c r="AU201" s="335"/>
      <c r="AV201" s="335"/>
      <c r="AW201" s="335"/>
    </row>
    <row r="202" spans="1:49" s="334" customFormat="1" ht="11.25" customHeight="1">
      <c r="A202" s="679"/>
      <c r="B202" s="758"/>
      <c r="C202" s="758"/>
      <c r="D202" s="760"/>
      <c r="E202" s="729"/>
      <c r="F202" s="667"/>
      <c r="G202" s="667"/>
      <c r="H202" s="667"/>
      <c r="I202" s="667"/>
      <c r="J202" s="667"/>
      <c r="K202" s="667"/>
      <c r="L202" s="667"/>
      <c r="M202" s="667"/>
      <c r="N202" s="667"/>
      <c r="O202" s="667"/>
      <c r="P202" s="667"/>
      <c r="Q202" s="667"/>
      <c r="R202" s="667"/>
      <c r="S202" s="667"/>
      <c r="T202" s="667"/>
      <c r="U202" s="667"/>
      <c r="V202" s="667"/>
      <c r="W202" s="667"/>
      <c r="X202" s="667"/>
      <c r="Y202" s="667"/>
      <c r="Z202" s="667"/>
      <c r="AA202" s="667"/>
      <c r="AB202" s="767"/>
      <c r="AC202" s="667"/>
      <c r="AD202" s="731"/>
      <c r="AE202" s="598"/>
      <c r="AF202" s="766"/>
      <c r="AG202" s="413"/>
      <c r="AH202" s="561"/>
      <c r="AI202" s="335"/>
      <c r="AJ202" s="335"/>
      <c r="AK202" s="335"/>
      <c r="AL202" s="335"/>
      <c r="AM202" s="335"/>
      <c r="AN202" s="335"/>
      <c r="AO202" s="335"/>
      <c r="AP202" s="335"/>
      <c r="AQ202" s="335"/>
      <c r="AR202" s="335"/>
      <c r="AS202" s="335"/>
      <c r="AT202" s="335"/>
      <c r="AU202" s="335"/>
      <c r="AV202" s="335"/>
      <c r="AW202" s="335"/>
    </row>
    <row r="203" spans="1:49" s="334" customFormat="1" ht="11.25" customHeight="1">
      <c r="A203" s="679"/>
      <c r="B203" s="667"/>
      <c r="C203" s="667"/>
      <c r="D203" s="729"/>
      <c r="E203" s="667"/>
      <c r="F203" s="667"/>
      <c r="G203" s="729"/>
      <c r="H203" s="729"/>
      <c r="I203" s="729"/>
      <c r="J203" s="729"/>
      <c r="K203" s="729"/>
      <c r="L203" s="729"/>
      <c r="M203" s="729"/>
      <c r="N203" s="729"/>
      <c r="O203" s="667"/>
      <c r="P203" s="667"/>
      <c r="Q203" s="729"/>
      <c r="R203" s="729"/>
      <c r="S203" s="729"/>
      <c r="T203" s="729"/>
      <c r="U203" s="729"/>
      <c r="V203" s="729"/>
      <c r="W203" s="729"/>
      <c r="X203" s="729"/>
      <c r="Y203" s="729"/>
      <c r="Z203" s="729"/>
      <c r="AA203" s="768"/>
      <c r="AB203" s="667"/>
      <c r="AC203" s="667"/>
      <c r="AD203" s="4759" t="s">
        <v>1495</v>
      </c>
      <c r="AE203" s="3055"/>
      <c r="AF203" s="766"/>
      <c r="AG203" s="413"/>
      <c r="AH203" s="561"/>
      <c r="AI203" s="335"/>
      <c r="AJ203" s="335"/>
      <c r="AK203" s="335"/>
      <c r="AL203" s="335"/>
      <c r="AM203" s="335"/>
      <c r="AN203" s="335"/>
      <c r="AO203" s="335"/>
      <c r="AP203" s="335"/>
      <c r="AQ203" s="335"/>
      <c r="AR203" s="335"/>
      <c r="AS203" s="335"/>
      <c r="AT203" s="335"/>
      <c r="AU203" s="335"/>
      <c r="AV203" s="335"/>
      <c r="AW203" s="335"/>
    </row>
    <row r="204" spans="1:49" s="334" customFormat="1" ht="11.25" customHeight="1">
      <c r="A204" s="679"/>
      <c r="B204" s="667"/>
      <c r="C204" s="667"/>
      <c r="D204" s="2709" t="s">
        <v>255</v>
      </c>
      <c r="E204" s="686" t="s">
        <v>2572</v>
      </c>
      <c r="F204" s="686"/>
      <c r="G204" s="667"/>
      <c r="H204" s="667"/>
      <c r="I204" s="729"/>
      <c r="J204" s="667"/>
      <c r="K204" s="729"/>
      <c r="L204" s="667"/>
      <c r="M204" s="667"/>
      <c r="N204" s="707"/>
      <c r="O204" s="714"/>
      <c r="P204" s="714"/>
      <c r="Q204" s="707"/>
      <c r="R204" s="707"/>
      <c r="S204" s="707"/>
      <c r="T204" s="707"/>
      <c r="U204" s="707"/>
      <c r="V204" s="707"/>
      <c r="W204" s="707"/>
      <c r="X204" s="707"/>
      <c r="Y204" s="707"/>
      <c r="Z204" s="707"/>
      <c r="AA204" s="707"/>
      <c r="AB204" s="707"/>
      <c r="AC204" s="667"/>
      <c r="AD204" s="4760"/>
      <c r="AE204" s="3056"/>
      <c r="AF204" s="766"/>
      <c r="AG204" s="413"/>
      <c r="AH204" s="561"/>
      <c r="AI204" s="335"/>
      <c r="AJ204" s="335"/>
      <c r="AK204" s="335"/>
      <c r="AL204" s="335"/>
      <c r="AM204" s="335"/>
      <c r="AN204" s="335"/>
      <c r="AO204" s="335"/>
      <c r="AP204" s="335"/>
      <c r="AQ204" s="335"/>
      <c r="AR204" s="335"/>
      <c r="AS204" s="335"/>
      <c r="AT204" s="335"/>
      <c r="AU204" s="335"/>
      <c r="AV204" s="335"/>
      <c r="AW204" s="335"/>
    </row>
    <row r="205" spans="1:49" s="334" customFormat="1" ht="11.25" customHeight="1">
      <c r="A205" s="679"/>
      <c r="B205" s="667"/>
      <c r="C205" s="667"/>
      <c r="D205" s="760"/>
      <c r="E205" s="686"/>
      <c r="F205" s="686"/>
      <c r="G205" s="667"/>
      <c r="H205" s="667"/>
      <c r="I205" s="729"/>
      <c r="J205" s="667"/>
      <c r="K205" s="729"/>
      <c r="L205" s="667"/>
      <c r="M205" s="667"/>
      <c r="N205" s="707"/>
      <c r="O205" s="714"/>
      <c r="P205" s="714"/>
      <c r="Q205" s="707"/>
      <c r="R205" s="707"/>
      <c r="S205" s="707"/>
      <c r="T205" s="707"/>
      <c r="U205" s="707"/>
      <c r="V205" s="707"/>
      <c r="W205" s="707"/>
      <c r="X205" s="707"/>
      <c r="Y205" s="707"/>
      <c r="Z205" s="707"/>
      <c r="AA205" s="707"/>
      <c r="AB205" s="707"/>
      <c r="AC205" s="667"/>
      <c r="AD205" s="598"/>
      <c r="AE205" s="598"/>
      <c r="AF205" s="766"/>
      <c r="AG205" s="413"/>
      <c r="AH205" s="561"/>
      <c r="AI205" s="335"/>
      <c r="AJ205" s="335"/>
      <c r="AK205" s="335"/>
      <c r="AL205" s="335"/>
      <c r="AM205" s="335"/>
      <c r="AN205" s="335"/>
      <c r="AO205" s="335"/>
      <c r="AP205" s="335"/>
      <c r="AQ205" s="335"/>
      <c r="AR205" s="335"/>
      <c r="AS205" s="335"/>
      <c r="AT205" s="335"/>
      <c r="AU205" s="335"/>
      <c r="AV205" s="335"/>
      <c r="AW205" s="335"/>
    </row>
    <row r="206" spans="1:49" s="334" customFormat="1" ht="11.25" customHeight="1">
      <c r="A206" s="679"/>
      <c r="B206" s="667"/>
      <c r="C206" s="667"/>
      <c r="D206" s="729"/>
      <c r="E206" s="761"/>
      <c r="F206" s="761"/>
      <c r="G206" s="729"/>
      <c r="H206" s="729"/>
      <c r="I206" s="667"/>
      <c r="J206" s="667"/>
      <c r="K206" s="667"/>
      <c r="L206" s="667"/>
      <c r="M206" s="667"/>
      <c r="N206" s="729"/>
      <c r="O206" s="761"/>
      <c r="P206" s="761"/>
      <c r="Q206" s="729"/>
      <c r="R206" s="729"/>
      <c r="S206" s="729"/>
      <c r="T206" s="729"/>
      <c r="U206" s="667"/>
      <c r="V206" s="667"/>
      <c r="W206" s="667"/>
      <c r="X206" s="667"/>
      <c r="Y206" s="667"/>
      <c r="Z206" s="667"/>
      <c r="AA206" s="667"/>
      <c r="AB206" s="667"/>
      <c r="AC206" s="667"/>
      <c r="AD206" s="4759" t="s">
        <v>1496</v>
      </c>
      <c r="AE206" s="3055"/>
      <c r="AF206" s="766"/>
      <c r="AG206" s="413"/>
      <c r="AH206" s="561"/>
      <c r="AI206" s="335"/>
      <c r="AJ206" s="335"/>
      <c r="AK206" s="335"/>
      <c r="AL206" s="335"/>
      <c r="AM206" s="335"/>
      <c r="AN206" s="335"/>
      <c r="AO206" s="335"/>
      <c r="AP206" s="335"/>
      <c r="AQ206" s="335"/>
      <c r="AR206" s="335"/>
      <c r="AS206" s="335"/>
      <c r="AT206" s="335"/>
      <c r="AU206" s="335"/>
      <c r="AV206" s="335"/>
      <c r="AW206" s="335"/>
    </row>
    <row r="207" spans="1:49" s="334" customFormat="1" ht="11.25" customHeight="1">
      <c r="A207" s="679"/>
      <c r="B207" s="667"/>
      <c r="C207" s="667"/>
      <c r="D207" s="2709" t="s">
        <v>287</v>
      </c>
      <c r="E207" s="761" t="s">
        <v>1497</v>
      </c>
      <c r="F207" s="761"/>
      <c r="G207" s="729"/>
      <c r="H207" s="729"/>
      <c r="I207" s="667"/>
      <c r="J207" s="667"/>
      <c r="K207" s="667"/>
      <c r="L207" s="667"/>
      <c r="M207" s="667"/>
      <c r="N207" s="729"/>
      <c r="O207" s="761"/>
      <c r="P207" s="761"/>
      <c r="Q207" s="729"/>
      <c r="R207" s="729"/>
      <c r="S207" s="729"/>
      <c r="T207" s="729"/>
      <c r="U207" s="667"/>
      <c r="V207" s="667"/>
      <c r="W207" s="667"/>
      <c r="X207" s="667"/>
      <c r="Y207" s="667"/>
      <c r="Z207" s="667"/>
      <c r="AA207" s="667"/>
      <c r="AB207" s="667"/>
      <c r="AC207" s="667"/>
      <c r="AD207" s="4760"/>
      <c r="AE207" s="3056"/>
      <c r="AF207" s="766"/>
      <c r="AG207" s="413"/>
      <c r="AH207" s="561"/>
      <c r="AI207" s="335"/>
      <c r="AJ207" s="335"/>
      <c r="AK207" s="335"/>
      <c r="AL207" s="335"/>
      <c r="AM207" s="335"/>
      <c r="AN207" s="335"/>
      <c r="AO207" s="335"/>
      <c r="AP207" s="335"/>
      <c r="AQ207" s="335"/>
      <c r="AR207" s="335"/>
      <c r="AS207" s="335"/>
      <c r="AT207" s="335"/>
      <c r="AU207" s="335"/>
      <c r="AV207" s="335"/>
      <c r="AW207" s="335"/>
    </row>
    <row r="208" spans="1:49" s="334" customFormat="1" ht="11.25" customHeight="1">
      <c r="A208" s="679"/>
      <c r="B208" s="667"/>
      <c r="C208" s="667"/>
      <c r="D208" s="760"/>
      <c r="E208" s="761"/>
      <c r="F208" s="761"/>
      <c r="G208" s="729"/>
      <c r="H208" s="729"/>
      <c r="I208" s="667"/>
      <c r="J208" s="667"/>
      <c r="K208" s="667"/>
      <c r="L208" s="667"/>
      <c r="M208" s="667"/>
      <c r="N208" s="729"/>
      <c r="O208" s="761"/>
      <c r="P208" s="761"/>
      <c r="Q208" s="729"/>
      <c r="R208" s="729"/>
      <c r="S208" s="729"/>
      <c r="T208" s="729"/>
      <c r="U208" s="667"/>
      <c r="V208" s="667"/>
      <c r="W208" s="667"/>
      <c r="X208" s="667"/>
      <c r="Y208" s="667"/>
      <c r="Z208" s="667"/>
      <c r="AA208" s="667"/>
      <c r="AB208" s="667"/>
      <c r="AC208" s="667"/>
      <c r="AD208" s="598"/>
      <c r="AE208" s="598"/>
      <c r="AF208" s="766"/>
      <c r="AG208" s="413"/>
      <c r="AH208" s="561"/>
      <c r="AI208" s="335"/>
      <c r="AJ208" s="335"/>
      <c r="AK208" s="335"/>
      <c r="AL208" s="335"/>
      <c r="AM208" s="335"/>
      <c r="AN208" s="335"/>
      <c r="AO208" s="335"/>
      <c r="AP208" s="335"/>
      <c r="AQ208" s="335"/>
      <c r="AR208" s="335"/>
      <c r="AS208" s="335"/>
      <c r="AT208" s="335"/>
      <c r="AU208" s="335"/>
      <c r="AV208" s="335"/>
      <c r="AW208" s="335"/>
    </row>
    <row r="209" spans="1:49" s="334" customFormat="1" ht="11.25" customHeight="1">
      <c r="A209" s="679"/>
      <c r="B209" s="667"/>
      <c r="C209" s="667"/>
      <c r="D209" s="729"/>
      <c r="E209" s="761"/>
      <c r="F209" s="761"/>
      <c r="G209" s="729"/>
      <c r="H209" s="729"/>
      <c r="I209" s="667"/>
      <c r="J209" s="667"/>
      <c r="K209" s="667"/>
      <c r="L209" s="667"/>
      <c r="M209" s="667"/>
      <c r="N209" s="729"/>
      <c r="O209" s="761"/>
      <c r="P209" s="761"/>
      <c r="Q209" s="729"/>
      <c r="R209" s="729"/>
      <c r="S209" s="729"/>
      <c r="T209" s="729"/>
      <c r="U209" s="667"/>
      <c r="V209" s="667"/>
      <c r="W209" s="667"/>
      <c r="X209" s="667"/>
      <c r="Y209" s="667"/>
      <c r="Z209" s="667"/>
      <c r="AA209" s="667"/>
      <c r="AB209" s="667"/>
      <c r="AC209" s="667"/>
      <c r="AD209" s="4759" t="s">
        <v>1498</v>
      </c>
      <c r="AE209" s="3055"/>
      <c r="AF209" s="766"/>
      <c r="AG209" s="413"/>
      <c r="AH209" s="561"/>
      <c r="AI209" s="335"/>
      <c r="AJ209" s="335"/>
      <c r="AK209" s="335"/>
      <c r="AL209" s="335"/>
      <c r="AM209" s="335"/>
      <c r="AN209" s="335"/>
      <c r="AO209" s="335"/>
      <c r="AP209" s="335"/>
      <c r="AQ209" s="335"/>
      <c r="AR209" s="335"/>
      <c r="AS209" s="335"/>
      <c r="AT209" s="335"/>
      <c r="AU209" s="335"/>
      <c r="AV209" s="335"/>
      <c r="AW209" s="335"/>
    </row>
    <row r="210" spans="1:49" s="334" customFormat="1" ht="11.25" customHeight="1">
      <c r="A210" s="679"/>
      <c r="B210" s="667"/>
      <c r="C210" s="667"/>
      <c r="D210" s="2709" t="s">
        <v>290</v>
      </c>
      <c r="E210" s="761" t="s">
        <v>1499</v>
      </c>
      <c r="F210" s="761"/>
      <c r="G210" s="729"/>
      <c r="H210" s="729"/>
      <c r="I210" s="667"/>
      <c r="J210" s="667"/>
      <c r="K210" s="667"/>
      <c r="L210" s="667"/>
      <c r="M210" s="667"/>
      <c r="N210" s="729"/>
      <c r="O210" s="761"/>
      <c r="P210" s="761"/>
      <c r="Q210" s="729"/>
      <c r="R210" s="729"/>
      <c r="S210" s="729"/>
      <c r="T210" s="729"/>
      <c r="U210" s="667"/>
      <c r="V210" s="667"/>
      <c r="W210" s="667"/>
      <c r="X210" s="667"/>
      <c r="Y210" s="667"/>
      <c r="Z210" s="667"/>
      <c r="AA210" s="667"/>
      <c r="AB210" s="667"/>
      <c r="AC210" s="667"/>
      <c r="AD210" s="4760"/>
      <c r="AE210" s="3056"/>
      <c r="AF210" s="766"/>
      <c r="AG210" s="413"/>
      <c r="AH210" s="561"/>
      <c r="AI210" s="335"/>
      <c r="AJ210" s="335"/>
      <c r="AK210" s="335"/>
      <c r="AL210" s="335"/>
      <c r="AM210" s="335"/>
      <c r="AN210" s="335"/>
      <c r="AO210" s="335"/>
      <c r="AP210" s="335"/>
      <c r="AQ210" s="335"/>
      <c r="AR210" s="335"/>
      <c r="AS210" s="335"/>
      <c r="AT210" s="335"/>
      <c r="AU210" s="335"/>
      <c r="AV210" s="335"/>
      <c r="AW210" s="335"/>
    </row>
    <row r="211" spans="1:49" s="334" customFormat="1" ht="11.25" customHeight="1">
      <c r="A211" s="679"/>
      <c r="B211" s="667"/>
      <c r="C211" s="667"/>
      <c r="D211" s="760"/>
      <c r="E211" s="761"/>
      <c r="F211" s="761"/>
      <c r="G211" s="729"/>
      <c r="H211" s="729"/>
      <c r="I211" s="667"/>
      <c r="J211" s="667"/>
      <c r="K211" s="667"/>
      <c r="L211" s="667"/>
      <c r="M211" s="667"/>
      <c r="N211" s="729"/>
      <c r="O211" s="761"/>
      <c r="P211" s="761"/>
      <c r="Q211" s="729"/>
      <c r="R211" s="729"/>
      <c r="S211" s="729"/>
      <c r="T211" s="729"/>
      <c r="U211" s="667"/>
      <c r="V211" s="667"/>
      <c r="W211" s="667"/>
      <c r="X211" s="667"/>
      <c r="Y211" s="667"/>
      <c r="Z211" s="667"/>
      <c r="AA211" s="667"/>
      <c r="AB211" s="667"/>
      <c r="AC211" s="667"/>
      <c r="AF211" s="766"/>
      <c r="AG211" s="413"/>
      <c r="AH211" s="561"/>
      <c r="AI211" s="335"/>
      <c r="AJ211" s="335"/>
      <c r="AK211" s="335"/>
      <c r="AL211" s="335"/>
      <c r="AM211" s="335"/>
      <c r="AN211" s="335"/>
      <c r="AO211" s="335"/>
      <c r="AP211" s="335"/>
      <c r="AQ211" s="335"/>
      <c r="AR211" s="335"/>
      <c r="AS211" s="335"/>
      <c r="AT211" s="335"/>
      <c r="AU211" s="335"/>
      <c r="AV211" s="335"/>
      <c r="AW211" s="335"/>
    </row>
    <row r="212" spans="1:49" s="334" customFormat="1" ht="11.25" customHeight="1">
      <c r="A212" s="679"/>
      <c r="B212" s="667"/>
      <c r="C212" s="667"/>
      <c r="D212" s="2709" t="s">
        <v>303</v>
      </c>
      <c r="E212" s="2764" t="s">
        <v>2472</v>
      </c>
      <c r="F212" s="761"/>
      <c r="G212" s="729"/>
      <c r="H212" s="729"/>
      <c r="I212" s="667"/>
      <c r="J212" s="667"/>
      <c r="K212" s="667"/>
      <c r="L212" s="667"/>
      <c r="M212" s="667"/>
      <c r="N212" s="729"/>
      <c r="O212" s="761"/>
      <c r="P212" s="761"/>
      <c r="Q212" s="729"/>
      <c r="R212" s="729"/>
      <c r="S212" s="729"/>
      <c r="T212" s="729"/>
      <c r="U212" s="667"/>
      <c r="V212" s="667"/>
      <c r="W212" s="667"/>
      <c r="X212" s="667"/>
      <c r="Y212" s="667"/>
      <c r="Z212" s="667"/>
      <c r="AA212" s="667"/>
      <c r="AB212" s="667"/>
      <c r="AC212" s="667"/>
      <c r="AD212" s="4759" t="s">
        <v>1500</v>
      </c>
      <c r="AE212" s="3055"/>
      <c r="AF212" s="766"/>
      <c r="AG212" s="413"/>
      <c r="AH212" s="561"/>
      <c r="AI212" s="335"/>
      <c r="AJ212" s="335"/>
      <c r="AK212" s="335"/>
      <c r="AL212" s="335"/>
      <c r="AM212" s="335"/>
      <c r="AN212" s="335"/>
      <c r="AO212" s="335"/>
      <c r="AP212" s="335"/>
      <c r="AQ212" s="335"/>
      <c r="AR212" s="335"/>
      <c r="AS212" s="335"/>
      <c r="AT212" s="335"/>
      <c r="AU212" s="335"/>
      <c r="AV212" s="335"/>
      <c r="AW212" s="335"/>
    </row>
    <row r="213" spans="1:49" s="334" customFormat="1" ht="11.25" customHeight="1">
      <c r="A213" s="679"/>
      <c r="B213" s="667"/>
      <c r="C213" s="667"/>
      <c r="D213" s="760"/>
      <c r="E213" s="761"/>
      <c r="F213" s="761"/>
      <c r="G213" s="729"/>
      <c r="H213" s="729"/>
      <c r="I213" s="667"/>
      <c r="J213" s="667"/>
      <c r="K213" s="667"/>
      <c r="L213" s="667"/>
      <c r="M213" s="667"/>
      <c r="N213" s="729"/>
      <c r="O213" s="761"/>
      <c r="P213" s="761"/>
      <c r="Q213" s="729"/>
      <c r="R213" s="729"/>
      <c r="S213" s="729"/>
      <c r="T213" s="729"/>
      <c r="U213" s="667"/>
      <c r="V213" s="667"/>
      <c r="W213" s="667"/>
      <c r="X213" s="667"/>
      <c r="Y213" s="667"/>
      <c r="Z213" s="667"/>
      <c r="AA213" s="667"/>
      <c r="AB213" s="667"/>
      <c r="AC213" s="667"/>
      <c r="AD213" s="4760"/>
      <c r="AE213" s="3056"/>
      <c r="AF213" s="766"/>
      <c r="AG213" s="413"/>
      <c r="AH213" s="561"/>
      <c r="AI213" s="335"/>
      <c r="AJ213" s="335"/>
      <c r="AK213" s="335"/>
      <c r="AL213" s="335"/>
      <c r="AM213" s="335"/>
      <c r="AN213" s="335"/>
      <c r="AO213" s="335"/>
      <c r="AP213" s="335"/>
      <c r="AQ213" s="335"/>
      <c r="AR213" s="335"/>
      <c r="AS213" s="335"/>
      <c r="AT213" s="335"/>
      <c r="AU213" s="335"/>
      <c r="AV213" s="335"/>
      <c r="AW213" s="335"/>
    </row>
    <row r="214" spans="1:49" s="334" customFormat="1" ht="11.25" customHeight="1">
      <c r="A214" s="679"/>
      <c r="B214" s="667"/>
      <c r="C214" s="667"/>
      <c r="D214" s="729"/>
      <c r="E214" s="761"/>
      <c r="F214" s="761"/>
      <c r="G214" s="729"/>
      <c r="H214" s="729"/>
      <c r="I214" s="667"/>
      <c r="J214" s="667"/>
      <c r="K214" s="667"/>
      <c r="L214" s="667"/>
      <c r="M214" s="667"/>
      <c r="N214" s="729"/>
      <c r="O214" s="761"/>
      <c r="P214" s="761"/>
      <c r="Q214" s="729"/>
      <c r="R214" s="729"/>
      <c r="S214" s="729"/>
      <c r="T214" s="729"/>
      <c r="U214" s="667"/>
      <c r="V214" s="667"/>
      <c r="W214" s="667"/>
      <c r="X214" s="667"/>
      <c r="Y214" s="667"/>
      <c r="Z214" s="667"/>
      <c r="AA214" s="667"/>
      <c r="AB214" s="667"/>
      <c r="AC214" s="667"/>
      <c r="AF214" s="766"/>
      <c r="AG214" s="413"/>
      <c r="AH214" s="561"/>
      <c r="AI214" s="335"/>
      <c r="AJ214" s="335"/>
      <c r="AK214" s="335"/>
      <c r="AL214" s="335"/>
      <c r="AM214" s="335"/>
      <c r="AN214" s="335"/>
      <c r="AO214" s="335"/>
      <c r="AP214" s="335"/>
      <c r="AQ214" s="335"/>
      <c r="AR214" s="335"/>
      <c r="AS214" s="335"/>
      <c r="AT214" s="335"/>
      <c r="AU214" s="335"/>
      <c r="AV214" s="335"/>
      <c r="AW214" s="335"/>
    </row>
    <row r="215" spans="1:49" s="334" customFormat="1" ht="11.25" customHeight="1">
      <c r="A215" s="679"/>
      <c r="B215" s="667"/>
      <c r="C215" s="667"/>
      <c r="D215" s="2709" t="s">
        <v>306</v>
      </c>
      <c r="E215" s="2796" t="s">
        <v>2573</v>
      </c>
      <c r="F215" s="761"/>
      <c r="G215" s="729"/>
      <c r="H215" s="729"/>
      <c r="I215" s="667"/>
      <c r="J215" s="667"/>
      <c r="K215" s="667"/>
      <c r="L215" s="667"/>
      <c r="M215" s="667"/>
      <c r="N215" s="729"/>
      <c r="O215" s="761"/>
      <c r="P215" s="761"/>
      <c r="Q215" s="729"/>
      <c r="R215" s="729"/>
      <c r="S215" s="729"/>
      <c r="T215" s="729"/>
      <c r="U215" s="667"/>
      <c r="V215" s="667"/>
      <c r="W215" s="667"/>
      <c r="X215" s="667"/>
      <c r="Y215" s="667"/>
      <c r="Z215" s="667"/>
      <c r="AA215" s="667"/>
      <c r="AB215" s="667"/>
      <c r="AC215" s="667"/>
      <c r="AD215" s="4759" t="s">
        <v>1501</v>
      </c>
      <c r="AE215" s="3055"/>
      <c r="AF215" s="766"/>
      <c r="AG215" s="413"/>
      <c r="AH215" s="561"/>
      <c r="AI215" s="335"/>
      <c r="AJ215" s="335"/>
      <c r="AK215" s="335"/>
      <c r="AL215" s="335"/>
      <c r="AM215" s="335"/>
      <c r="AN215" s="335"/>
      <c r="AO215" s="335"/>
      <c r="AP215" s="335"/>
      <c r="AQ215" s="335"/>
      <c r="AR215" s="335"/>
      <c r="AS215" s="335"/>
      <c r="AT215" s="335"/>
      <c r="AU215" s="335"/>
      <c r="AV215" s="335"/>
      <c r="AW215" s="335"/>
    </row>
    <row r="216" spans="1:49" s="334" customFormat="1" ht="11.25" customHeight="1">
      <c r="A216" s="679"/>
      <c r="B216" s="667"/>
      <c r="C216" s="667"/>
      <c r="D216" s="761"/>
      <c r="E216" s="669" t="s">
        <v>1502</v>
      </c>
      <c r="F216" s="669"/>
      <c r="G216" s="597"/>
      <c r="H216" s="597"/>
      <c r="I216" s="597"/>
      <c r="J216" s="597"/>
      <c r="K216" s="597"/>
      <c r="L216" s="597"/>
      <c r="M216" s="597"/>
      <c r="N216" s="597"/>
      <c r="O216" s="669"/>
      <c r="P216" s="669"/>
      <c r="Q216" s="597"/>
      <c r="R216" s="597"/>
      <c r="S216" s="597"/>
      <c r="T216" s="597"/>
      <c r="U216" s="597"/>
      <c r="V216" s="597"/>
      <c r="W216" s="597"/>
      <c r="X216" s="597"/>
      <c r="Y216" s="597"/>
      <c r="Z216" s="597"/>
      <c r="AA216" s="597"/>
      <c r="AB216" s="597"/>
      <c r="AC216" s="597"/>
      <c r="AD216" s="4760"/>
      <c r="AE216" s="3056"/>
      <c r="AF216" s="766"/>
      <c r="AG216" s="413"/>
      <c r="AH216" s="561"/>
      <c r="AI216" s="335"/>
      <c r="AJ216" s="335"/>
      <c r="AK216" s="335"/>
      <c r="AL216" s="335"/>
      <c r="AM216" s="335"/>
      <c r="AN216" s="335"/>
      <c r="AO216" s="335"/>
      <c r="AP216" s="335"/>
      <c r="AQ216" s="335"/>
      <c r="AR216" s="335"/>
      <c r="AS216" s="335"/>
      <c r="AT216" s="335"/>
      <c r="AU216" s="335"/>
      <c r="AV216" s="335"/>
      <c r="AW216" s="335"/>
    </row>
    <row r="217" spans="1:49" s="334" customFormat="1" ht="11.25" customHeight="1">
      <c r="A217" s="679"/>
      <c r="B217" s="667"/>
      <c r="C217" s="667"/>
      <c r="D217" s="761"/>
      <c r="E217" s="669"/>
      <c r="F217" s="669"/>
      <c r="G217" s="597"/>
      <c r="H217" s="597"/>
      <c r="I217" s="597"/>
      <c r="J217" s="597"/>
      <c r="K217" s="597"/>
      <c r="L217" s="597"/>
      <c r="M217" s="597"/>
      <c r="N217" s="597"/>
      <c r="O217" s="669"/>
      <c r="P217" s="669"/>
      <c r="Q217" s="597"/>
      <c r="R217" s="597"/>
      <c r="S217" s="597"/>
      <c r="T217" s="597"/>
      <c r="U217" s="597"/>
      <c r="V217" s="597"/>
      <c r="W217" s="597"/>
      <c r="X217" s="597"/>
      <c r="Y217" s="597"/>
      <c r="Z217" s="597"/>
      <c r="AA217" s="597"/>
      <c r="AB217" s="597"/>
      <c r="AC217" s="597"/>
      <c r="AF217" s="766"/>
      <c r="AG217" s="413"/>
      <c r="AH217" s="561"/>
      <c r="AI217" s="335"/>
      <c r="AJ217" s="335"/>
      <c r="AK217" s="335"/>
      <c r="AL217" s="335"/>
      <c r="AM217" s="335"/>
      <c r="AN217" s="335"/>
      <c r="AO217" s="335"/>
      <c r="AP217" s="335"/>
      <c r="AQ217" s="335"/>
      <c r="AR217" s="335"/>
      <c r="AS217" s="335"/>
      <c r="AT217" s="335"/>
      <c r="AU217" s="335"/>
      <c r="AV217" s="335"/>
      <c r="AW217" s="335"/>
    </row>
    <row r="218" spans="1:49" s="334" customFormat="1" ht="11.25" customHeight="1">
      <c r="A218" s="679"/>
      <c r="B218" s="667"/>
      <c r="C218" s="667"/>
      <c r="D218" s="2709" t="s">
        <v>309</v>
      </c>
      <c r="E218" s="2709" t="s">
        <v>1503</v>
      </c>
      <c r="F218" s="761"/>
      <c r="G218" s="729"/>
      <c r="H218" s="729"/>
      <c r="I218" s="667"/>
      <c r="J218" s="667"/>
      <c r="K218" s="667"/>
      <c r="L218" s="667"/>
      <c r="M218" s="667"/>
      <c r="N218" s="729"/>
      <c r="O218" s="761"/>
      <c r="P218" s="761"/>
      <c r="Q218" s="729"/>
      <c r="R218" s="729"/>
      <c r="S218" s="729"/>
      <c r="T218" s="729"/>
      <c r="U218" s="667"/>
      <c r="V218" s="667"/>
      <c r="W218" s="667"/>
      <c r="X218" s="667"/>
      <c r="Y218" s="667"/>
      <c r="Z218" s="667"/>
      <c r="AA218" s="667"/>
      <c r="AB218" s="667"/>
      <c r="AC218" s="667"/>
      <c r="AD218" s="4759" t="s">
        <v>1504</v>
      </c>
      <c r="AE218" s="3055"/>
      <c r="AF218" s="766"/>
      <c r="AG218" s="413"/>
      <c r="AH218" s="561"/>
      <c r="AI218" s="335"/>
      <c r="AJ218" s="335"/>
      <c r="AK218" s="335"/>
      <c r="AL218" s="335"/>
      <c r="AM218" s="335"/>
      <c r="AN218" s="335"/>
      <c r="AO218" s="335"/>
      <c r="AP218" s="335"/>
      <c r="AQ218" s="335"/>
      <c r="AR218" s="335"/>
      <c r="AS218" s="335"/>
      <c r="AT218" s="335"/>
      <c r="AU218" s="335"/>
      <c r="AV218" s="335"/>
      <c r="AW218" s="335"/>
    </row>
    <row r="219" spans="1:49" s="334" customFormat="1" ht="11.25" customHeight="1">
      <c r="A219" s="679"/>
      <c r="B219" s="667"/>
      <c r="C219" s="667"/>
      <c r="D219" s="760"/>
      <c r="E219" s="760"/>
      <c r="F219" s="761"/>
      <c r="G219" s="729"/>
      <c r="H219" s="729"/>
      <c r="I219" s="667"/>
      <c r="J219" s="667"/>
      <c r="K219" s="667"/>
      <c r="L219" s="667"/>
      <c r="M219" s="667"/>
      <c r="N219" s="729"/>
      <c r="O219" s="761"/>
      <c r="P219" s="761"/>
      <c r="Q219" s="729"/>
      <c r="R219" s="729"/>
      <c r="S219" s="729"/>
      <c r="T219" s="729"/>
      <c r="U219" s="667"/>
      <c r="V219" s="667"/>
      <c r="W219" s="667"/>
      <c r="X219" s="667"/>
      <c r="Y219" s="667"/>
      <c r="Z219" s="667"/>
      <c r="AA219" s="667"/>
      <c r="AB219" s="667"/>
      <c r="AC219" s="667"/>
      <c r="AD219" s="4760"/>
      <c r="AE219" s="3056"/>
      <c r="AF219" s="766"/>
      <c r="AG219" s="413"/>
      <c r="AH219" s="561"/>
      <c r="AI219" s="335"/>
      <c r="AJ219" s="335"/>
      <c r="AK219" s="335"/>
      <c r="AL219" s="335"/>
      <c r="AM219" s="335"/>
      <c r="AN219" s="335"/>
      <c r="AO219" s="335"/>
      <c r="AP219" s="335"/>
      <c r="AQ219" s="335"/>
      <c r="AR219" s="335"/>
      <c r="AS219" s="335"/>
      <c r="AT219" s="335"/>
      <c r="AU219" s="335"/>
      <c r="AV219" s="335"/>
      <c r="AW219" s="335"/>
    </row>
    <row r="220" spans="1:49" s="334" customFormat="1" ht="11.25" customHeight="1">
      <c r="A220" s="679"/>
      <c r="B220" s="667"/>
      <c r="C220" s="667"/>
      <c r="D220" s="761"/>
      <c r="E220" s="761"/>
      <c r="F220" s="761"/>
      <c r="G220" s="729"/>
      <c r="H220" s="729"/>
      <c r="I220" s="667"/>
      <c r="J220" s="667"/>
      <c r="K220" s="667"/>
      <c r="L220" s="667"/>
      <c r="M220" s="667"/>
      <c r="N220" s="729"/>
      <c r="O220" s="761"/>
      <c r="P220" s="761"/>
      <c r="Q220" s="729"/>
      <c r="R220" s="729"/>
      <c r="S220" s="729"/>
      <c r="T220" s="729"/>
      <c r="U220" s="667"/>
      <c r="V220" s="667"/>
      <c r="W220" s="667"/>
      <c r="X220" s="667"/>
      <c r="Y220" s="667"/>
      <c r="Z220" s="667"/>
      <c r="AA220" s="667"/>
      <c r="AB220" s="667"/>
      <c r="AC220" s="667"/>
      <c r="AF220" s="766"/>
      <c r="AG220" s="413"/>
      <c r="AH220" s="561"/>
      <c r="AI220" s="335"/>
      <c r="AJ220" s="335"/>
      <c r="AK220" s="335"/>
      <c r="AL220" s="335"/>
      <c r="AM220" s="335"/>
      <c r="AN220" s="335"/>
      <c r="AO220" s="335"/>
      <c r="AP220" s="335"/>
      <c r="AQ220" s="335"/>
      <c r="AR220" s="335"/>
      <c r="AS220" s="335"/>
      <c r="AT220" s="335"/>
      <c r="AU220" s="335"/>
      <c r="AV220" s="335"/>
      <c r="AW220" s="335"/>
    </row>
    <row r="221" spans="1:49" s="334" customFormat="1" ht="11.25" customHeight="1">
      <c r="A221" s="679"/>
      <c r="B221" s="667"/>
      <c r="C221" s="667"/>
      <c r="D221" s="2709" t="s">
        <v>312</v>
      </c>
      <c r="E221" s="2709" t="s">
        <v>1505</v>
      </c>
      <c r="F221" s="761"/>
      <c r="G221" s="729"/>
      <c r="H221" s="729"/>
      <c r="I221" s="667"/>
      <c r="J221" s="667"/>
      <c r="K221" s="667"/>
      <c r="L221" s="667"/>
      <c r="M221" s="667"/>
      <c r="N221" s="729"/>
      <c r="O221" s="761"/>
      <c r="P221" s="761"/>
      <c r="Q221" s="729"/>
      <c r="R221" s="729"/>
      <c r="S221" s="729"/>
      <c r="T221" s="729"/>
      <c r="U221" s="667"/>
      <c r="V221" s="667"/>
      <c r="W221" s="667"/>
      <c r="X221" s="667"/>
      <c r="Y221" s="667"/>
      <c r="Z221" s="667"/>
      <c r="AA221" s="667"/>
      <c r="AB221" s="667"/>
      <c r="AC221" s="667"/>
      <c r="AD221" s="4759" t="s">
        <v>1506</v>
      </c>
      <c r="AE221" s="3055"/>
      <c r="AF221" s="766"/>
      <c r="AG221" s="413"/>
      <c r="AH221" s="561"/>
      <c r="AI221" s="335"/>
      <c r="AJ221" s="335"/>
      <c r="AK221" s="335"/>
      <c r="AL221" s="335"/>
      <c r="AM221" s="335"/>
      <c r="AN221" s="335"/>
      <c r="AO221" s="335"/>
      <c r="AP221" s="335"/>
      <c r="AQ221" s="335"/>
      <c r="AR221" s="335"/>
      <c r="AS221" s="335"/>
      <c r="AT221" s="335"/>
      <c r="AU221" s="335"/>
      <c r="AV221" s="335"/>
      <c r="AW221" s="335"/>
    </row>
    <row r="222" spans="1:49" s="334" customFormat="1" ht="11.25" customHeight="1">
      <c r="A222" s="679"/>
      <c r="B222" s="667"/>
      <c r="C222" s="667"/>
      <c r="D222" s="761"/>
      <c r="E222" s="669" t="s">
        <v>1507</v>
      </c>
      <c r="F222" s="761"/>
      <c r="G222" s="729"/>
      <c r="H222" s="729"/>
      <c r="I222" s="667"/>
      <c r="J222" s="667"/>
      <c r="K222" s="667"/>
      <c r="L222" s="667"/>
      <c r="M222" s="667"/>
      <c r="N222" s="729"/>
      <c r="O222" s="761"/>
      <c r="P222" s="761"/>
      <c r="Q222" s="729"/>
      <c r="R222" s="729"/>
      <c r="S222" s="729"/>
      <c r="T222" s="729"/>
      <c r="U222" s="667"/>
      <c r="V222" s="667"/>
      <c r="W222" s="667"/>
      <c r="X222" s="667"/>
      <c r="Y222" s="667"/>
      <c r="Z222" s="667"/>
      <c r="AA222" s="667"/>
      <c r="AB222" s="667"/>
      <c r="AC222" s="667"/>
      <c r="AD222" s="4760"/>
      <c r="AE222" s="3056"/>
      <c r="AF222" s="766"/>
      <c r="AG222" s="413"/>
      <c r="AH222" s="561"/>
      <c r="AI222" s="335"/>
      <c r="AJ222" s="335"/>
      <c r="AK222" s="335"/>
      <c r="AL222" s="335"/>
      <c r="AM222" s="335"/>
      <c r="AN222" s="335"/>
      <c r="AO222" s="335"/>
      <c r="AP222" s="335"/>
      <c r="AQ222" s="335"/>
      <c r="AR222" s="335"/>
      <c r="AS222" s="335"/>
      <c r="AT222" s="335"/>
      <c r="AU222" s="335"/>
      <c r="AV222" s="335"/>
      <c r="AW222" s="335"/>
    </row>
    <row r="223" spans="1:49" s="334" customFormat="1" ht="11.25" customHeight="1">
      <c r="A223" s="679"/>
      <c r="B223" s="667"/>
      <c r="C223" s="667"/>
      <c r="D223" s="761"/>
      <c r="E223" s="669"/>
      <c r="F223" s="761"/>
      <c r="G223" s="729"/>
      <c r="H223" s="729"/>
      <c r="I223" s="667"/>
      <c r="J223" s="667"/>
      <c r="K223" s="667"/>
      <c r="L223" s="667"/>
      <c r="M223" s="667"/>
      <c r="N223" s="729"/>
      <c r="O223" s="761"/>
      <c r="P223" s="761"/>
      <c r="Q223" s="729"/>
      <c r="R223" s="729"/>
      <c r="S223" s="729"/>
      <c r="T223" s="729"/>
      <c r="U223" s="667"/>
      <c r="V223" s="667"/>
      <c r="W223" s="667"/>
      <c r="X223" s="667"/>
      <c r="Y223" s="667"/>
      <c r="Z223" s="667"/>
      <c r="AA223" s="667"/>
      <c r="AB223" s="667"/>
      <c r="AC223" s="667"/>
      <c r="AF223" s="766"/>
      <c r="AG223" s="413"/>
      <c r="AH223" s="561"/>
      <c r="AI223" s="335"/>
      <c r="AJ223" s="335"/>
      <c r="AK223" s="335"/>
      <c r="AL223" s="335"/>
      <c r="AM223" s="335"/>
      <c r="AN223" s="335"/>
      <c r="AO223" s="335"/>
      <c r="AP223" s="335"/>
      <c r="AQ223" s="335"/>
      <c r="AR223" s="335"/>
      <c r="AS223" s="335"/>
      <c r="AT223" s="335"/>
      <c r="AU223" s="335"/>
      <c r="AV223" s="335"/>
      <c r="AW223" s="335"/>
    </row>
    <row r="224" spans="1:49" s="334" customFormat="1" ht="11.25" customHeight="1">
      <c r="A224" s="679"/>
      <c r="B224" s="667"/>
      <c r="C224" s="667"/>
      <c r="D224" s="2709" t="s">
        <v>811</v>
      </c>
      <c r="E224" s="2709" t="s">
        <v>1508</v>
      </c>
      <c r="F224" s="761"/>
      <c r="G224" s="729"/>
      <c r="H224" s="729"/>
      <c r="I224" s="667"/>
      <c r="J224" s="667"/>
      <c r="K224" s="667"/>
      <c r="L224" s="667"/>
      <c r="M224" s="667"/>
      <c r="N224" s="729"/>
      <c r="O224" s="761"/>
      <c r="P224" s="761"/>
      <c r="Q224" s="729"/>
      <c r="R224" s="729"/>
      <c r="S224" s="729"/>
      <c r="T224" s="729"/>
      <c r="U224" s="667"/>
      <c r="V224" s="667"/>
      <c r="W224" s="667"/>
      <c r="X224" s="667"/>
      <c r="Y224" s="667"/>
      <c r="Z224" s="667"/>
      <c r="AA224" s="667"/>
      <c r="AB224" s="667"/>
      <c r="AC224" s="667"/>
      <c r="AD224" s="4759" t="s">
        <v>1509</v>
      </c>
      <c r="AE224" s="3055"/>
      <c r="AF224" s="766"/>
      <c r="AG224" s="413"/>
      <c r="AH224" s="561"/>
      <c r="AI224" s="335"/>
      <c r="AJ224" s="335"/>
      <c r="AK224" s="335"/>
      <c r="AL224" s="335"/>
      <c r="AM224" s="335"/>
      <c r="AN224" s="335"/>
      <c r="AO224" s="335"/>
      <c r="AP224" s="335"/>
      <c r="AQ224" s="335"/>
      <c r="AR224" s="335"/>
      <c r="AS224" s="335"/>
      <c r="AT224" s="335"/>
      <c r="AU224" s="335"/>
      <c r="AV224" s="335"/>
      <c r="AW224" s="335"/>
    </row>
    <row r="225" spans="1:49" s="334" customFormat="1" ht="11.25" customHeight="1">
      <c r="A225" s="679"/>
      <c r="B225" s="667"/>
      <c r="C225" s="667"/>
      <c r="D225" s="760"/>
      <c r="E225" s="760"/>
      <c r="F225" s="761"/>
      <c r="G225" s="729"/>
      <c r="H225" s="729"/>
      <c r="I225" s="667"/>
      <c r="J225" s="667"/>
      <c r="K225" s="667"/>
      <c r="L225" s="667"/>
      <c r="M225" s="667"/>
      <c r="N225" s="729"/>
      <c r="O225" s="761"/>
      <c r="P225" s="761"/>
      <c r="Q225" s="729"/>
      <c r="R225" s="729"/>
      <c r="S225" s="729"/>
      <c r="T225" s="729"/>
      <c r="U225" s="667"/>
      <c r="V225" s="667"/>
      <c r="W225" s="667"/>
      <c r="X225" s="667"/>
      <c r="Y225" s="667"/>
      <c r="Z225" s="667"/>
      <c r="AA225" s="667"/>
      <c r="AB225" s="667"/>
      <c r="AC225" s="667"/>
      <c r="AD225" s="4760"/>
      <c r="AE225" s="3056"/>
      <c r="AF225" s="766"/>
      <c r="AG225" s="413"/>
      <c r="AH225" s="561"/>
      <c r="AI225" s="335"/>
      <c r="AJ225" s="335"/>
      <c r="AK225" s="335"/>
      <c r="AL225" s="335"/>
      <c r="AM225" s="335"/>
      <c r="AN225" s="335"/>
      <c r="AO225" s="335"/>
      <c r="AP225" s="335"/>
      <c r="AQ225" s="335"/>
      <c r="AR225" s="335"/>
      <c r="AS225" s="335"/>
      <c r="AT225" s="335"/>
      <c r="AU225" s="335"/>
      <c r="AV225" s="335"/>
      <c r="AW225" s="335"/>
    </row>
    <row r="226" spans="1:49" s="334" customFormat="1" ht="11.25" customHeight="1">
      <c r="A226" s="679"/>
      <c r="B226" s="667"/>
      <c r="C226" s="667"/>
      <c r="D226" s="761"/>
      <c r="E226" s="761"/>
      <c r="F226" s="761"/>
      <c r="G226" s="729"/>
      <c r="H226" s="729"/>
      <c r="I226" s="667"/>
      <c r="J226" s="667"/>
      <c r="K226" s="667"/>
      <c r="L226" s="667"/>
      <c r="M226" s="667"/>
      <c r="N226" s="729"/>
      <c r="O226" s="761"/>
      <c r="P226" s="761"/>
      <c r="Q226" s="729"/>
      <c r="R226" s="729"/>
      <c r="S226" s="729"/>
      <c r="T226" s="729"/>
      <c r="U226" s="667"/>
      <c r="V226" s="667"/>
      <c r="W226" s="667"/>
      <c r="X226" s="667"/>
      <c r="Y226" s="667"/>
      <c r="Z226" s="667"/>
      <c r="AA226" s="667"/>
      <c r="AB226" s="667"/>
      <c r="AC226" s="667"/>
      <c r="AF226" s="766"/>
      <c r="AG226" s="413"/>
      <c r="AH226" s="561"/>
      <c r="AI226" s="335"/>
      <c r="AJ226" s="335"/>
      <c r="AK226" s="335"/>
      <c r="AL226" s="335"/>
      <c r="AM226" s="335"/>
      <c r="AN226" s="335"/>
      <c r="AO226" s="335"/>
      <c r="AP226" s="335"/>
      <c r="AQ226" s="335"/>
      <c r="AR226" s="335"/>
      <c r="AS226" s="335"/>
      <c r="AT226" s="335"/>
      <c r="AU226" s="335"/>
      <c r="AV226" s="335"/>
      <c r="AW226" s="335"/>
    </row>
    <row r="227" spans="1:49" s="334" customFormat="1" ht="11.25" customHeight="1">
      <c r="A227" s="679"/>
      <c r="B227" s="667"/>
      <c r="C227" s="667"/>
      <c r="D227" s="2709" t="s">
        <v>1035</v>
      </c>
      <c r="E227" s="2709" t="s">
        <v>1510</v>
      </c>
      <c r="F227" s="761"/>
      <c r="G227" s="729"/>
      <c r="H227" s="729"/>
      <c r="I227" s="667"/>
      <c r="J227" s="667"/>
      <c r="K227" s="667"/>
      <c r="L227" s="667"/>
      <c r="M227" s="667"/>
      <c r="N227" s="729"/>
      <c r="O227" s="761"/>
      <c r="P227" s="761"/>
      <c r="Q227" s="729"/>
      <c r="R227" s="729"/>
      <c r="S227" s="729"/>
      <c r="T227" s="729"/>
      <c r="U227" s="667"/>
      <c r="V227" s="667"/>
      <c r="W227" s="667"/>
      <c r="X227" s="667"/>
      <c r="Y227" s="667"/>
      <c r="Z227" s="667"/>
      <c r="AA227" s="667"/>
      <c r="AB227" s="667"/>
      <c r="AC227" s="667"/>
      <c r="AD227" s="4759" t="s">
        <v>1511</v>
      </c>
      <c r="AE227" s="3055"/>
      <c r="AF227" s="766"/>
      <c r="AG227" s="413"/>
      <c r="AH227" s="561"/>
      <c r="AI227" s="335"/>
      <c r="AJ227" s="335"/>
      <c r="AK227" s="335"/>
      <c r="AL227" s="335"/>
      <c r="AM227" s="335"/>
      <c r="AN227" s="335"/>
      <c r="AO227" s="335"/>
      <c r="AP227" s="335"/>
      <c r="AQ227" s="335"/>
      <c r="AR227" s="335"/>
      <c r="AS227" s="335"/>
      <c r="AT227" s="335"/>
      <c r="AU227" s="335"/>
      <c r="AV227" s="335"/>
      <c r="AW227" s="335"/>
    </row>
    <row r="228" spans="1:49" s="334" customFormat="1" ht="11.25" customHeight="1">
      <c r="A228" s="679"/>
      <c r="B228" s="667"/>
      <c r="C228" s="667"/>
      <c r="D228" s="761"/>
      <c r="E228" s="761" t="s">
        <v>1512</v>
      </c>
      <c r="F228" s="761"/>
      <c r="G228" s="729"/>
      <c r="H228" s="729"/>
      <c r="I228" s="667"/>
      <c r="J228" s="667"/>
      <c r="K228" s="667"/>
      <c r="L228" s="667"/>
      <c r="M228" s="667"/>
      <c r="N228" s="729"/>
      <c r="O228" s="761"/>
      <c r="P228" s="761"/>
      <c r="Q228" s="729"/>
      <c r="R228" s="729"/>
      <c r="S228" s="729"/>
      <c r="T228" s="729"/>
      <c r="U228" s="667"/>
      <c r="V228" s="667"/>
      <c r="W228" s="667"/>
      <c r="X228" s="667"/>
      <c r="Y228" s="667"/>
      <c r="Z228" s="667"/>
      <c r="AA228" s="667"/>
      <c r="AB228" s="667"/>
      <c r="AC228" s="667"/>
      <c r="AD228" s="4760"/>
      <c r="AE228" s="3056"/>
      <c r="AF228" s="766"/>
      <c r="AG228" s="413"/>
      <c r="AH228" s="561"/>
      <c r="AI228" s="335"/>
      <c r="AJ228" s="335"/>
      <c r="AK228" s="335"/>
      <c r="AL228" s="335"/>
      <c r="AM228" s="335"/>
      <c r="AN228" s="335"/>
      <c r="AO228" s="335"/>
      <c r="AP228" s="335"/>
      <c r="AQ228" s="335"/>
      <c r="AR228" s="335"/>
      <c r="AS228" s="335"/>
      <c r="AT228" s="335"/>
      <c r="AU228" s="335"/>
      <c r="AV228" s="335"/>
      <c r="AW228" s="335"/>
    </row>
    <row r="229" spans="1:49" s="334" customFormat="1" ht="11.25" customHeight="1">
      <c r="A229" s="679"/>
      <c r="B229" s="667"/>
      <c r="C229" s="667"/>
      <c r="D229" s="667"/>
      <c r="E229" s="761" t="s">
        <v>1513</v>
      </c>
      <c r="F229" s="761"/>
      <c r="G229" s="729"/>
      <c r="H229" s="729"/>
      <c r="I229" s="667"/>
      <c r="J229" s="667"/>
      <c r="K229" s="667"/>
      <c r="L229" s="667"/>
      <c r="M229" s="667"/>
      <c r="N229" s="729"/>
      <c r="O229" s="761"/>
      <c r="P229" s="761"/>
      <c r="Q229" s="729"/>
      <c r="R229" s="729"/>
      <c r="S229" s="729"/>
      <c r="T229" s="729"/>
      <c r="U229" s="667"/>
      <c r="V229" s="667"/>
      <c r="W229" s="667"/>
      <c r="X229" s="667"/>
      <c r="Y229" s="667"/>
      <c r="Z229" s="667"/>
      <c r="AA229" s="667"/>
      <c r="AB229" s="667"/>
      <c r="AC229" s="667"/>
      <c r="AF229" s="766"/>
      <c r="AG229" s="413"/>
      <c r="AH229" s="561"/>
      <c r="AI229" s="335"/>
      <c r="AJ229" s="335"/>
      <c r="AK229" s="335"/>
      <c r="AL229" s="335"/>
      <c r="AM229" s="335"/>
      <c r="AN229" s="335"/>
      <c r="AO229" s="335"/>
      <c r="AP229" s="335"/>
      <c r="AQ229" s="335"/>
      <c r="AR229" s="335"/>
      <c r="AS229" s="335"/>
      <c r="AT229" s="335"/>
      <c r="AU229" s="335"/>
      <c r="AV229" s="335"/>
      <c r="AW229" s="335"/>
    </row>
    <row r="230" spans="1:49" s="334" customFormat="1" ht="11.25" customHeight="1">
      <c r="A230" s="679"/>
      <c r="B230" s="667"/>
      <c r="C230" s="667"/>
      <c r="D230" s="667"/>
      <c r="E230" s="669" t="s">
        <v>1514</v>
      </c>
      <c r="F230" s="761"/>
      <c r="G230" s="729"/>
      <c r="H230" s="729"/>
      <c r="I230" s="667"/>
      <c r="J230" s="667"/>
      <c r="K230" s="667"/>
      <c r="L230" s="667"/>
      <c r="M230" s="667"/>
      <c r="N230" s="729"/>
      <c r="O230" s="761"/>
      <c r="P230" s="761"/>
      <c r="Q230" s="729"/>
      <c r="R230" s="729"/>
      <c r="S230" s="729"/>
      <c r="T230" s="729"/>
      <c r="U230" s="667"/>
      <c r="V230" s="667"/>
      <c r="W230" s="667"/>
      <c r="X230" s="667"/>
      <c r="Y230" s="667"/>
      <c r="Z230" s="667"/>
      <c r="AA230" s="667"/>
      <c r="AB230" s="667"/>
      <c r="AC230" s="667"/>
      <c r="AF230" s="766"/>
      <c r="AG230" s="413"/>
      <c r="AH230" s="561"/>
      <c r="AI230" s="335"/>
      <c r="AJ230" s="335"/>
      <c r="AK230" s="335"/>
      <c r="AL230" s="335"/>
      <c r="AM230" s="335"/>
      <c r="AN230" s="335"/>
      <c r="AO230" s="335"/>
      <c r="AP230" s="335"/>
      <c r="AQ230" s="335"/>
      <c r="AR230" s="335"/>
      <c r="AS230" s="335"/>
      <c r="AT230" s="335"/>
      <c r="AU230" s="335"/>
      <c r="AV230" s="335"/>
      <c r="AW230" s="335"/>
    </row>
    <row r="231" spans="1:49" s="334" customFormat="1" ht="11.25" customHeight="1">
      <c r="A231" s="679"/>
      <c r="B231" s="667"/>
      <c r="C231" s="667"/>
      <c r="D231" s="667"/>
      <c r="E231" s="669" t="s">
        <v>1515</v>
      </c>
      <c r="F231" s="761"/>
      <c r="G231" s="729"/>
      <c r="H231" s="729"/>
      <c r="I231" s="667"/>
      <c r="J231" s="667"/>
      <c r="K231" s="667"/>
      <c r="L231" s="667"/>
      <c r="M231" s="667"/>
      <c r="N231" s="729"/>
      <c r="O231" s="761"/>
      <c r="P231" s="761"/>
      <c r="Q231" s="729"/>
      <c r="R231" s="729"/>
      <c r="S231" s="729"/>
      <c r="T231" s="729"/>
      <c r="U231" s="667"/>
      <c r="V231" s="667"/>
      <c r="W231" s="667"/>
      <c r="X231" s="667"/>
      <c r="Y231" s="667"/>
      <c r="Z231" s="667"/>
      <c r="AA231" s="667"/>
      <c r="AB231" s="667"/>
      <c r="AC231" s="667"/>
      <c r="AF231" s="766"/>
      <c r="AG231" s="413"/>
      <c r="AH231" s="561"/>
      <c r="AI231" s="335"/>
      <c r="AJ231" s="335"/>
      <c r="AK231" s="335"/>
      <c r="AL231" s="335"/>
      <c r="AM231" s="335"/>
      <c r="AN231" s="335"/>
      <c r="AO231" s="335"/>
      <c r="AP231" s="335"/>
      <c r="AQ231" s="335"/>
      <c r="AR231" s="335"/>
      <c r="AS231" s="335"/>
      <c r="AT231" s="335"/>
      <c r="AU231" s="335"/>
      <c r="AV231" s="335"/>
      <c r="AW231" s="335"/>
    </row>
    <row r="232" spans="1:49" s="334" customFormat="1" ht="11.25" customHeight="1">
      <c r="A232" s="679"/>
      <c r="B232" s="667"/>
      <c r="C232" s="667"/>
      <c r="D232" s="667"/>
      <c r="E232" s="761"/>
      <c r="F232" s="761"/>
      <c r="G232" s="729"/>
      <c r="H232" s="729"/>
      <c r="I232" s="667"/>
      <c r="J232" s="667"/>
      <c r="K232" s="667"/>
      <c r="L232" s="667"/>
      <c r="M232" s="667"/>
      <c r="N232" s="729"/>
      <c r="O232" s="761"/>
      <c r="P232" s="761"/>
      <c r="Q232" s="729"/>
      <c r="R232" s="729"/>
      <c r="S232" s="729"/>
      <c r="T232" s="729"/>
      <c r="U232" s="667"/>
      <c r="V232" s="667"/>
      <c r="W232" s="667"/>
      <c r="X232" s="667"/>
      <c r="Y232" s="667"/>
      <c r="Z232" s="667"/>
      <c r="AA232" s="667"/>
      <c r="AB232" s="667"/>
      <c r="AC232" s="667"/>
      <c r="AF232" s="766"/>
      <c r="AG232" s="413"/>
      <c r="AH232" s="561"/>
      <c r="AI232" s="335"/>
      <c r="AJ232" s="335"/>
      <c r="AK232" s="335"/>
      <c r="AL232" s="335"/>
      <c r="AM232" s="335"/>
      <c r="AN232" s="335"/>
      <c r="AO232" s="335"/>
      <c r="AP232" s="335"/>
      <c r="AQ232" s="335"/>
      <c r="AR232" s="335"/>
      <c r="AS232" s="335"/>
      <c r="AT232" s="335"/>
      <c r="AU232" s="335"/>
      <c r="AV232" s="335"/>
      <c r="AW232" s="335"/>
    </row>
    <row r="233" spans="1:49" s="334" customFormat="1" ht="11.25" customHeight="1">
      <c r="A233" s="679"/>
      <c r="B233" s="667"/>
      <c r="C233" s="667"/>
      <c r="D233" s="2709" t="s">
        <v>1040</v>
      </c>
      <c r="E233" s="761" t="s">
        <v>1516</v>
      </c>
      <c r="F233" s="761"/>
      <c r="G233" s="729"/>
      <c r="H233" s="729"/>
      <c r="I233" s="667"/>
      <c r="J233" s="667"/>
      <c r="K233" s="667"/>
      <c r="L233" s="667"/>
      <c r="M233" s="667"/>
      <c r="N233" s="729"/>
      <c r="O233" s="761"/>
      <c r="P233" s="761"/>
      <c r="Q233" s="729"/>
      <c r="R233" s="729"/>
      <c r="S233" s="729"/>
      <c r="T233" s="729"/>
      <c r="U233" s="667"/>
      <c r="V233" s="667"/>
      <c r="W233" s="667"/>
      <c r="X233" s="667"/>
      <c r="Y233" s="667"/>
      <c r="Z233" s="667"/>
      <c r="AA233" s="667"/>
      <c r="AB233" s="667"/>
      <c r="AC233" s="667"/>
      <c r="AD233" s="4759" t="s">
        <v>1517</v>
      </c>
      <c r="AE233" s="3055"/>
      <c r="AF233" s="766"/>
      <c r="AG233" s="413"/>
      <c r="AH233" s="561"/>
      <c r="AI233" s="335"/>
      <c r="AJ233" s="335"/>
      <c r="AK233" s="335"/>
      <c r="AL233" s="335"/>
      <c r="AM233" s="335"/>
      <c r="AN233" s="335"/>
      <c r="AO233" s="335"/>
      <c r="AP233" s="335"/>
      <c r="AQ233" s="335"/>
      <c r="AR233" s="335"/>
      <c r="AS233" s="335"/>
      <c r="AT233" s="335"/>
      <c r="AU233" s="335"/>
      <c r="AV233" s="335"/>
      <c r="AW233" s="335"/>
    </row>
    <row r="234" spans="1:49" s="334" customFormat="1" ht="11.25" customHeight="1">
      <c r="A234" s="679"/>
      <c r="B234" s="667"/>
      <c r="C234" s="667"/>
      <c r="D234" s="760"/>
      <c r="E234" s="761"/>
      <c r="F234" s="761"/>
      <c r="G234" s="729"/>
      <c r="H234" s="729"/>
      <c r="I234" s="667"/>
      <c r="J234" s="667"/>
      <c r="K234" s="667"/>
      <c r="L234" s="667"/>
      <c r="M234" s="667"/>
      <c r="N234" s="729"/>
      <c r="O234" s="761"/>
      <c r="P234" s="761"/>
      <c r="Q234" s="729"/>
      <c r="R234" s="729"/>
      <c r="S234" s="729"/>
      <c r="T234" s="729"/>
      <c r="U234" s="667"/>
      <c r="V234" s="667"/>
      <c r="W234" s="667"/>
      <c r="X234" s="667"/>
      <c r="Y234" s="667"/>
      <c r="Z234" s="667"/>
      <c r="AA234" s="667"/>
      <c r="AB234" s="667"/>
      <c r="AC234" s="667"/>
      <c r="AD234" s="4760"/>
      <c r="AE234" s="3056"/>
      <c r="AF234" s="766"/>
      <c r="AG234" s="413"/>
      <c r="AH234" s="561"/>
      <c r="AI234" s="335"/>
      <c r="AJ234" s="335"/>
      <c r="AK234" s="335"/>
      <c r="AL234" s="335"/>
      <c r="AM234" s="335"/>
      <c r="AN234" s="335"/>
      <c r="AO234" s="335"/>
      <c r="AP234" s="335"/>
      <c r="AQ234" s="335"/>
      <c r="AR234" s="335"/>
      <c r="AS234" s="335"/>
      <c r="AT234" s="335"/>
      <c r="AU234" s="335"/>
      <c r="AV234" s="335"/>
      <c r="AW234" s="335"/>
    </row>
    <row r="235" spans="1:49" s="334" customFormat="1" ht="11.25" customHeight="1">
      <c r="A235" s="679"/>
      <c r="B235" s="667"/>
      <c r="C235" s="667"/>
      <c r="D235" s="760"/>
      <c r="E235" s="761"/>
      <c r="F235" s="761"/>
      <c r="G235" s="729"/>
      <c r="H235" s="729"/>
      <c r="I235" s="667"/>
      <c r="J235" s="667"/>
      <c r="K235" s="667"/>
      <c r="L235" s="667"/>
      <c r="M235" s="667"/>
      <c r="N235" s="729"/>
      <c r="O235" s="761"/>
      <c r="P235" s="761"/>
      <c r="Q235" s="729"/>
      <c r="R235" s="729"/>
      <c r="S235" s="729"/>
      <c r="T235" s="729"/>
      <c r="U235" s="667"/>
      <c r="V235" s="667"/>
      <c r="W235" s="667"/>
      <c r="X235" s="667"/>
      <c r="Y235" s="667"/>
      <c r="Z235" s="667"/>
      <c r="AA235" s="667"/>
      <c r="AB235" s="667"/>
      <c r="AC235" s="667"/>
      <c r="AF235" s="766"/>
      <c r="AG235" s="413"/>
      <c r="AH235" s="561"/>
      <c r="AI235" s="335"/>
      <c r="AJ235" s="335"/>
      <c r="AK235" s="335"/>
      <c r="AL235" s="335"/>
      <c r="AM235" s="335"/>
      <c r="AN235" s="335"/>
      <c r="AO235" s="335"/>
      <c r="AP235" s="335"/>
      <c r="AQ235" s="335"/>
      <c r="AR235" s="335"/>
      <c r="AS235" s="335"/>
      <c r="AT235" s="335"/>
      <c r="AU235" s="335"/>
      <c r="AV235" s="335"/>
      <c r="AW235" s="335"/>
    </row>
    <row r="236" spans="1:49" s="334" customFormat="1" ht="11.25" customHeight="1">
      <c r="A236" s="679"/>
      <c r="B236" s="667"/>
      <c r="C236" s="667"/>
      <c r="D236" s="2709" t="s">
        <v>1518</v>
      </c>
      <c r="E236" s="4729" t="s">
        <v>1519</v>
      </c>
      <c r="F236" s="4729"/>
      <c r="G236" s="4729"/>
      <c r="H236" s="4729"/>
      <c r="I236" s="4729"/>
      <c r="J236" s="4729"/>
      <c r="K236" s="4729"/>
      <c r="L236" s="4729"/>
      <c r="M236" s="4729"/>
      <c r="N236" s="4729"/>
      <c r="O236" s="4729"/>
      <c r="P236" s="4729"/>
      <c r="Q236" s="4729"/>
      <c r="R236" s="4729"/>
      <c r="S236" s="4729"/>
      <c r="T236" s="4729"/>
      <c r="U236" s="4729"/>
      <c r="V236" s="4729"/>
      <c r="W236" s="4729"/>
      <c r="X236" s="4729"/>
      <c r="Y236" s="4729"/>
      <c r="Z236" s="4729"/>
      <c r="AA236" s="4729"/>
      <c r="AB236" s="4729"/>
      <c r="AC236" s="4729"/>
      <c r="AD236" s="4759" t="s">
        <v>1520</v>
      </c>
      <c r="AE236" s="3055"/>
      <c r="AF236" s="766"/>
      <c r="AG236" s="413"/>
      <c r="AH236" s="561"/>
      <c r="AI236" s="335"/>
      <c r="AJ236" s="335"/>
      <c r="AK236" s="335"/>
      <c r="AL236" s="335"/>
      <c r="AM236" s="335"/>
      <c r="AN236" s="335"/>
      <c r="AO236" s="335"/>
      <c r="AP236" s="335"/>
      <c r="AQ236" s="335"/>
      <c r="AR236" s="335"/>
      <c r="AS236" s="335"/>
      <c r="AT236" s="335"/>
      <c r="AU236" s="335"/>
      <c r="AV236" s="335"/>
      <c r="AW236" s="335"/>
    </row>
    <row r="237" spans="1:49" s="334" customFormat="1" ht="11.25" customHeight="1">
      <c r="A237" s="679"/>
      <c r="B237" s="667"/>
      <c r="C237" s="667"/>
      <c r="D237" s="760"/>
      <c r="E237" s="669" t="s">
        <v>1521</v>
      </c>
      <c r="F237" s="669"/>
      <c r="G237" s="597"/>
      <c r="H237" s="597"/>
      <c r="I237" s="597"/>
      <c r="J237" s="597"/>
      <c r="K237" s="597"/>
      <c r="L237" s="597"/>
      <c r="M237" s="597"/>
      <c r="N237" s="597"/>
      <c r="O237" s="669"/>
      <c r="P237" s="669"/>
      <c r="Q237" s="597"/>
      <c r="R237" s="597"/>
      <c r="S237" s="597"/>
      <c r="T237" s="597"/>
      <c r="U237" s="597"/>
      <c r="V237" s="667"/>
      <c r="W237" s="667"/>
      <c r="X237" s="667"/>
      <c r="Y237" s="667"/>
      <c r="Z237" s="667"/>
      <c r="AA237" s="667"/>
      <c r="AB237" s="667"/>
      <c r="AC237" s="667"/>
      <c r="AD237" s="4760"/>
      <c r="AE237" s="3056"/>
      <c r="AF237" s="766"/>
      <c r="AG237" s="413"/>
      <c r="AH237" s="561"/>
      <c r="AI237" s="335"/>
      <c r="AJ237" s="335"/>
      <c r="AK237" s="335"/>
      <c r="AL237" s="335"/>
      <c r="AM237" s="335"/>
      <c r="AN237" s="335"/>
      <c r="AO237" s="335"/>
      <c r="AP237" s="335"/>
      <c r="AQ237" s="335"/>
      <c r="AR237" s="335"/>
      <c r="AS237" s="335"/>
      <c r="AT237" s="335"/>
      <c r="AU237" s="335"/>
      <c r="AV237" s="335"/>
      <c r="AW237" s="335"/>
    </row>
    <row r="238" spans="1:49" s="334" customFormat="1" ht="11.25" customHeight="1">
      <c r="A238" s="679"/>
      <c r="B238" s="667"/>
      <c r="C238" s="667"/>
      <c r="D238" s="760"/>
      <c r="E238" s="761"/>
      <c r="F238" s="761"/>
      <c r="G238" s="729"/>
      <c r="H238" s="729"/>
      <c r="I238" s="667"/>
      <c r="J238" s="667"/>
      <c r="K238" s="667"/>
      <c r="L238" s="667"/>
      <c r="M238" s="667"/>
      <c r="N238" s="729"/>
      <c r="O238" s="761"/>
      <c r="P238" s="761"/>
      <c r="Q238" s="729"/>
      <c r="R238" s="729"/>
      <c r="S238" s="729"/>
      <c r="T238" s="729"/>
      <c r="U238" s="667"/>
      <c r="V238" s="667"/>
      <c r="W238" s="667"/>
      <c r="X238" s="667"/>
      <c r="Y238" s="667"/>
      <c r="Z238" s="667"/>
      <c r="AA238" s="667"/>
      <c r="AB238" s="667"/>
      <c r="AC238" s="667"/>
      <c r="AF238" s="766"/>
      <c r="AG238" s="413"/>
      <c r="AH238" s="561"/>
      <c r="AI238" s="335"/>
      <c r="AJ238" s="335"/>
      <c r="AK238" s="335"/>
      <c r="AL238" s="335"/>
      <c r="AM238" s="335"/>
      <c r="AN238" s="335"/>
      <c r="AO238" s="335"/>
      <c r="AP238" s="335"/>
      <c r="AQ238" s="335"/>
      <c r="AR238" s="335"/>
      <c r="AS238" s="335"/>
      <c r="AT238" s="335"/>
      <c r="AU238" s="335"/>
      <c r="AV238" s="335"/>
      <c r="AW238" s="335"/>
    </row>
    <row r="239" spans="1:49" s="334" customFormat="1" ht="11.25" customHeight="1">
      <c r="A239" s="679"/>
      <c r="B239" s="667"/>
      <c r="C239" s="667"/>
      <c r="D239" s="2709" t="s">
        <v>1522</v>
      </c>
      <c r="E239" s="761" t="s">
        <v>1523</v>
      </c>
      <c r="F239" s="761"/>
      <c r="G239" s="729"/>
      <c r="H239" s="729"/>
      <c r="I239" s="667"/>
      <c r="J239" s="667"/>
      <c r="K239" s="667"/>
      <c r="L239" s="667"/>
      <c r="M239" s="667"/>
      <c r="N239" s="729"/>
      <c r="O239" s="761"/>
      <c r="P239" s="761"/>
      <c r="Q239" s="729"/>
      <c r="R239" s="729"/>
      <c r="S239" s="729"/>
      <c r="T239" s="729"/>
      <c r="U239" s="667"/>
      <c r="V239" s="667"/>
      <c r="W239" s="667"/>
      <c r="X239" s="667"/>
      <c r="Y239" s="667"/>
      <c r="Z239" s="667"/>
      <c r="AA239" s="667"/>
      <c r="AB239" s="667"/>
      <c r="AC239" s="667"/>
      <c r="AD239" s="4759" t="s">
        <v>1524</v>
      </c>
      <c r="AE239" s="3055"/>
      <c r="AF239" s="766"/>
      <c r="AG239" s="413"/>
      <c r="AH239" s="561"/>
      <c r="AI239" s="335"/>
      <c r="AJ239" s="335"/>
      <c r="AK239" s="335"/>
      <c r="AL239" s="335"/>
      <c r="AM239" s="335"/>
      <c r="AN239" s="335"/>
      <c r="AO239" s="335"/>
      <c r="AP239" s="335"/>
      <c r="AQ239" s="335"/>
      <c r="AR239" s="335"/>
      <c r="AS239" s="335"/>
      <c r="AT239" s="335"/>
      <c r="AU239" s="335"/>
      <c r="AV239" s="335"/>
      <c r="AW239" s="335"/>
    </row>
    <row r="240" spans="1:49" s="334" customFormat="1" ht="11.25" customHeight="1">
      <c r="A240" s="679"/>
      <c r="B240" s="756"/>
      <c r="C240" s="335"/>
      <c r="D240" s="349"/>
      <c r="E240" s="349"/>
      <c r="F240" s="757"/>
      <c r="G240" s="757"/>
      <c r="H240" s="757"/>
      <c r="I240" s="757"/>
      <c r="J240" s="757"/>
      <c r="K240" s="757"/>
      <c r="L240" s="757"/>
      <c r="M240" s="757"/>
      <c r="N240" s="757"/>
      <c r="O240" s="757"/>
      <c r="P240" s="757"/>
      <c r="Q240" s="349"/>
      <c r="R240" s="349"/>
      <c r="S240" s="349"/>
      <c r="T240" s="349"/>
      <c r="U240" s="349"/>
      <c r="V240" s="349"/>
      <c r="W240" s="413"/>
      <c r="X240" s="413"/>
      <c r="Y240" s="413"/>
      <c r="Z240" s="413"/>
      <c r="AA240" s="413"/>
      <c r="AB240" s="413"/>
      <c r="AC240" s="413"/>
      <c r="AD240" s="4760"/>
      <c r="AE240" s="3056"/>
      <c r="AF240" s="766"/>
      <c r="AG240" s="413"/>
      <c r="AH240" s="561"/>
      <c r="AI240" s="335"/>
      <c r="AJ240" s="335"/>
      <c r="AK240" s="335"/>
      <c r="AL240" s="335"/>
      <c r="AM240" s="335"/>
      <c r="AN240" s="335"/>
      <c r="AO240" s="335"/>
      <c r="AP240" s="335"/>
      <c r="AQ240" s="335"/>
      <c r="AR240" s="335"/>
      <c r="AS240" s="335"/>
      <c r="AT240" s="335"/>
      <c r="AU240" s="335"/>
      <c r="AV240" s="335"/>
      <c r="AW240" s="335"/>
    </row>
    <row r="241" spans="1:49" s="334" customFormat="1" ht="11.25" customHeight="1">
      <c r="A241" s="679"/>
      <c r="B241" s="756"/>
      <c r="C241" s="335"/>
      <c r="D241" s="349"/>
      <c r="E241" s="349"/>
      <c r="F241" s="757"/>
      <c r="G241" s="757"/>
      <c r="H241" s="757"/>
      <c r="I241" s="757"/>
      <c r="J241" s="757"/>
      <c r="K241" s="757"/>
      <c r="L241" s="757"/>
      <c r="M241" s="757"/>
      <c r="N241" s="757"/>
      <c r="O241" s="757"/>
      <c r="P241" s="757"/>
      <c r="Q241" s="349"/>
      <c r="R241" s="349"/>
      <c r="S241" s="349"/>
      <c r="T241" s="349"/>
      <c r="U241" s="349"/>
      <c r="V241" s="349"/>
      <c r="W241" s="413"/>
      <c r="X241" s="413"/>
      <c r="Y241" s="413"/>
      <c r="Z241" s="413"/>
      <c r="AA241" s="413"/>
      <c r="AB241" s="413"/>
      <c r="AC241" s="413"/>
      <c r="AF241" s="766"/>
      <c r="AG241" s="413"/>
      <c r="AH241" s="561"/>
      <c r="AI241" s="335"/>
      <c r="AJ241" s="335"/>
      <c r="AK241" s="335"/>
      <c r="AL241" s="335"/>
      <c r="AM241" s="335"/>
      <c r="AN241" s="335"/>
      <c r="AO241" s="335"/>
      <c r="AP241" s="335"/>
      <c r="AQ241" s="335"/>
      <c r="AR241" s="335"/>
      <c r="AS241" s="335"/>
      <c r="AT241" s="335"/>
      <c r="AU241" s="335"/>
      <c r="AV241" s="335"/>
      <c r="AW241" s="335"/>
    </row>
    <row r="242" spans="1:49" s="334" customFormat="1" ht="11.25" customHeight="1">
      <c r="A242" s="679"/>
      <c r="B242" s="756"/>
      <c r="C242" s="335"/>
      <c r="D242" s="349"/>
      <c r="E242" s="349"/>
      <c r="F242" s="757"/>
      <c r="G242" s="757"/>
      <c r="H242" s="757"/>
      <c r="I242" s="757"/>
      <c r="J242" s="757"/>
      <c r="K242" s="757"/>
      <c r="L242" s="757"/>
      <c r="M242" s="757"/>
      <c r="N242" s="757"/>
      <c r="O242" s="757"/>
      <c r="P242" s="757"/>
      <c r="Q242" s="349"/>
      <c r="R242" s="349"/>
      <c r="S242" s="349"/>
      <c r="T242" s="349"/>
      <c r="U242" s="349"/>
      <c r="V242" s="349"/>
      <c r="W242" s="413"/>
      <c r="X242" s="413"/>
      <c r="Y242" s="413"/>
      <c r="Z242" s="413"/>
      <c r="AA242" s="413"/>
      <c r="AB242" s="413"/>
      <c r="AC242" s="413"/>
      <c r="AF242" s="766"/>
      <c r="AG242" s="413"/>
      <c r="AH242" s="561"/>
      <c r="AI242" s="335"/>
      <c r="AJ242" s="335"/>
      <c r="AK242" s="335"/>
      <c r="AL242" s="335"/>
      <c r="AM242" s="335"/>
      <c r="AN242" s="335"/>
      <c r="AO242" s="335"/>
      <c r="AP242" s="335"/>
      <c r="AQ242" s="335"/>
      <c r="AR242" s="335"/>
      <c r="AS242" s="335"/>
      <c r="AT242" s="335"/>
      <c r="AU242" s="335"/>
      <c r="AV242" s="335"/>
      <c r="AW242" s="335"/>
    </row>
    <row r="243" spans="1:49" s="334" customFormat="1" ht="11.25" customHeight="1">
      <c r="A243" s="679"/>
      <c r="B243" s="756"/>
      <c r="C243" s="335"/>
      <c r="D243" s="349"/>
      <c r="E243" s="349"/>
      <c r="F243" s="757"/>
      <c r="G243" s="757"/>
      <c r="H243" s="757"/>
      <c r="I243" s="757"/>
      <c r="J243" s="757"/>
      <c r="K243" s="757"/>
      <c r="L243" s="757"/>
      <c r="M243" s="757"/>
      <c r="N243" s="757"/>
      <c r="O243" s="757"/>
      <c r="P243" s="757"/>
      <c r="Q243" s="349"/>
      <c r="R243" s="349"/>
      <c r="S243" s="349"/>
      <c r="T243" s="349"/>
      <c r="U243" s="349"/>
      <c r="V243" s="349"/>
      <c r="W243" s="413"/>
      <c r="X243" s="413"/>
      <c r="Y243" s="413"/>
      <c r="Z243" s="413"/>
      <c r="AA243" s="413"/>
      <c r="AB243" s="413"/>
      <c r="AC243" s="413"/>
      <c r="AF243" s="766"/>
      <c r="AG243" s="413"/>
      <c r="AH243" s="561"/>
      <c r="AI243" s="335"/>
      <c r="AJ243" s="335"/>
      <c r="AK243" s="335"/>
      <c r="AL243" s="335"/>
      <c r="AM243" s="335"/>
      <c r="AN243" s="335"/>
      <c r="AO243" s="335"/>
      <c r="AP243" s="335"/>
      <c r="AQ243" s="335"/>
      <c r="AR243" s="335"/>
      <c r="AS243" s="335"/>
      <c r="AT243" s="335"/>
      <c r="AU243" s="335"/>
      <c r="AV243" s="335"/>
      <c r="AW243" s="335"/>
    </row>
    <row r="244" spans="1:49" s="334" customFormat="1" ht="11.25" customHeight="1">
      <c r="A244" s="679"/>
      <c r="B244" s="756"/>
      <c r="C244" s="335"/>
      <c r="D244" s="349"/>
      <c r="E244" s="349"/>
      <c r="F244" s="757"/>
      <c r="G244" s="757"/>
      <c r="H244" s="757"/>
      <c r="I244" s="757"/>
      <c r="J244" s="757"/>
      <c r="K244" s="757"/>
      <c r="L244" s="757"/>
      <c r="M244" s="757"/>
      <c r="N244" s="757"/>
      <c r="O244" s="757"/>
      <c r="P244" s="757"/>
      <c r="Q244" s="349"/>
      <c r="R244" s="349"/>
      <c r="S244" s="349"/>
      <c r="T244" s="349"/>
      <c r="U244" s="349"/>
      <c r="V244" s="349"/>
      <c r="W244" s="413"/>
      <c r="X244" s="413"/>
      <c r="Y244" s="413"/>
      <c r="Z244" s="413"/>
      <c r="AA244" s="413"/>
      <c r="AB244" s="413"/>
      <c r="AC244" s="413"/>
      <c r="AF244" s="766"/>
      <c r="AG244" s="413"/>
      <c r="AH244" s="561"/>
      <c r="AI244" s="335"/>
      <c r="AJ244" s="335"/>
      <c r="AK244" s="335"/>
      <c r="AL244" s="335"/>
      <c r="AM244" s="335"/>
      <c r="AN244" s="335"/>
      <c r="AO244" s="335"/>
      <c r="AP244" s="335"/>
      <c r="AQ244" s="335"/>
      <c r="AR244" s="335"/>
      <c r="AS244" s="335"/>
      <c r="AT244" s="335"/>
      <c r="AU244" s="335"/>
      <c r="AV244" s="335"/>
      <c r="AW244" s="335"/>
    </row>
    <row r="245" spans="1:49" ht="15" customHeight="1">
      <c r="A245" s="435"/>
      <c r="B245" s="4706" t="s">
        <v>1419</v>
      </c>
      <c r="C245" s="4707"/>
      <c r="D245" s="4707"/>
      <c r="E245" s="4707"/>
      <c r="F245" s="4707"/>
      <c r="G245" s="4708"/>
      <c r="H245" s="4712" t="s">
        <v>1420</v>
      </c>
      <c r="I245" s="4713"/>
      <c r="J245" s="456"/>
      <c r="K245" s="457" t="s">
        <v>1451</v>
      </c>
      <c r="L245" s="458"/>
      <c r="O245" s="459"/>
      <c r="P245" s="459"/>
      <c r="Q245" s="459"/>
      <c r="R245" s="459"/>
      <c r="S245" s="459"/>
      <c r="T245" s="459"/>
      <c r="U245" s="459"/>
      <c r="V245" s="459"/>
      <c r="W245" s="459"/>
      <c r="X245" s="459"/>
      <c r="Y245" s="459"/>
      <c r="Z245" s="459"/>
      <c r="AA245" s="459"/>
      <c r="AB245" s="459"/>
      <c r="AC245" s="459"/>
      <c r="AD245" s="459"/>
      <c r="AE245" s="459"/>
      <c r="AF245" s="459"/>
      <c r="AG245" s="459"/>
      <c r="AH245" s="415"/>
      <c r="AI245" s="415"/>
      <c r="AJ245" s="415"/>
      <c r="AK245" s="415"/>
      <c r="AL245" s="415"/>
      <c r="AM245" s="415"/>
      <c r="AN245" s="415"/>
      <c r="AO245" s="415"/>
      <c r="AP245" s="415"/>
      <c r="AQ245" s="415"/>
      <c r="AR245" s="415"/>
      <c r="AS245" s="415"/>
      <c r="AT245" s="415"/>
      <c r="AU245" s="415"/>
      <c r="AV245" s="415"/>
      <c r="AW245" s="415"/>
    </row>
    <row r="246" spans="1:49" ht="15" customHeight="1">
      <c r="A246" s="435"/>
      <c r="B246" s="4709"/>
      <c r="C246" s="4710"/>
      <c r="D246" s="4710"/>
      <c r="E246" s="4710"/>
      <c r="F246" s="4710"/>
      <c r="G246" s="4711"/>
      <c r="H246" s="4714"/>
      <c r="I246" s="4715"/>
      <c r="J246" s="491"/>
      <c r="K246" s="309" t="s">
        <v>1452</v>
      </c>
      <c r="L246" s="458"/>
      <c r="O246" s="459"/>
      <c r="P246" s="459"/>
      <c r="Q246" s="459"/>
      <c r="R246" s="459"/>
      <c r="S246" s="459"/>
      <c r="T246" s="459"/>
      <c r="U246" s="459"/>
      <c r="V246" s="459"/>
      <c r="W246" s="459"/>
      <c r="X246" s="459"/>
      <c r="Y246" s="459"/>
      <c r="Z246" s="459"/>
      <c r="AA246" s="459"/>
      <c r="AB246" s="459"/>
      <c r="AC246" s="459"/>
      <c r="AD246" s="459"/>
      <c r="AE246" s="459"/>
      <c r="AF246" s="459"/>
      <c r="AG246" s="459"/>
      <c r="AH246" s="415"/>
      <c r="AI246" s="415"/>
      <c r="AJ246" s="415"/>
      <c r="AK246" s="415"/>
      <c r="AL246" s="415"/>
      <c r="AM246" s="415"/>
      <c r="AN246" s="415"/>
      <c r="AO246" s="415"/>
      <c r="AP246" s="415"/>
      <c r="AQ246" s="415"/>
      <c r="AR246" s="415"/>
      <c r="AS246" s="415"/>
      <c r="AT246" s="415"/>
      <c r="AU246" s="415"/>
      <c r="AV246" s="415"/>
      <c r="AW246" s="415"/>
    </row>
    <row r="247" spans="1:49" ht="15" customHeight="1">
      <c r="A247" s="435"/>
      <c r="Z247" s="627"/>
      <c r="AA247" s="627"/>
      <c r="AB247" s="627"/>
      <c r="AC247" s="627"/>
      <c r="AD247" s="627"/>
      <c r="AE247" s="627"/>
      <c r="AF247" s="627"/>
      <c r="AG247" s="627"/>
      <c r="AH247" s="415"/>
      <c r="AI247" s="415"/>
      <c r="AJ247" s="415"/>
      <c r="AK247" s="415"/>
      <c r="AL247" s="415"/>
      <c r="AM247" s="415"/>
      <c r="AN247" s="415"/>
      <c r="AO247" s="415"/>
      <c r="AP247" s="415"/>
      <c r="AQ247" s="415"/>
      <c r="AR247" s="415"/>
      <c r="AS247" s="415"/>
      <c r="AT247" s="415"/>
      <c r="AU247" s="415"/>
      <c r="AV247" s="415"/>
      <c r="AW247" s="415"/>
    </row>
    <row r="248" spans="1:49" ht="6.75" customHeight="1">
      <c r="A248" s="435"/>
      <c r="B248" s="459"/>
      <c r="C248" s="459"/>
      <c r="D248" s="459"/>
      <c r="E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15"/>
      <c r="AI248" s="415"/>
      <c r="AJ248" s="415"/>
      <c r="AK248" s="415"/>
      <c r="AL248" s="415"/>
      <c r="AM248" s="415"/>
      <c r="AN248" s="415"/>
      <c r="AO248" s="415"/>
      <c r="AP248" s="415"/>
      <c r="AQ248" s="415"/>
      <c r="AR248" s="415"/>
      <c r="AS248" s="415"/>
      <c r="AT248" s="415"/>
      <c r="AU248" s="415"/>
      <c r="AV248" s="415"/>
      <c r="AW248" s="415"/>
    </row>
    <row r="249" spans="1:49" ht="15" customHeight="1">
      <c r="A249" s="435"/>
      <c r="B249" s="4698" t="s">
        <v>1423</v>
      </c>
      <c r="C249" s="4699"/>
      <c r="D249" s="4699"/>
      <c r="E249" s="4700"/>
      <c r="F249" s="4716">
        <v>1</v>
      </c>
      <c r="G249" s="4717"/>
      <c r="H249" s="588" t="s">
        <v>1453</v>
      </c>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15"/>
      <c r="AI249" s="415"/>
      <c r="AJ249" s="415"/>
      <c r="AK249" s="415"/>
      <c r="AL249" s="415"/>
      <c r="AM249" s="415"/>
      <c r="AN249" s="415"/>
      <c r="AO249" s="415"/>
      <c r="AP249" s="415"/>
      <c r="AQ249" s="415"/>
      <c r="AR249" s="415"/>
      <c r="AS249" s="415"/>
      <c r="AT249" s="415"/>
      <c r="AU249" s="415"/>
      <c r="AV249" s="415"/>
      <c r="AW249" s="415"/>
    </row>
    <row r="250" spans="1:49" ht="15" customHeight="1">
      <c r="A250" s="435"/>
      <c r="B250" s="4701" t="s">
        <v>1425</v>
      </c>
      <c r="C250" s="4702"/>
      <c r="D250" s="4702"/>
      <c r="E250" s="4703"/>
      <c r="F250" s="4718"/>
      <c r="G250" s="4719"/>
      <c r="H250" s="589" t="s">
        <v>1454</v>
      </c>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15"/>
      <c r="AI250" s="415"/>
      <c r="AJ250" s="415"/>
      <c r="AK250" s="415"/>
      <c r="AL250" s="415"/>
      <c r="AM250" s="415"/>
      <c r="AN250" s="415"/>
      <c r="AO250" s="415"/>
      <c r="AP250" s="415"/>
      <c r="AQ250" s="415"/>
      <c r="AR250" s="415"/>
      <c r="AS250" s="415"/>
      <c r="AT250" s="415"/>
      <c r="AU250" s="415"/>
      <c r="AV250" s="415"/>
      <c r="AW250" s="415"/>
    </row>
    <row r="251" spans="1:49" s="334" customFormat="1" ht="11.25" customHeight="1">
      <c r="A251" s="679"/>
      <c r="B251" s="756"/>
      <c r="C251" s="335"/>
      <c r="D251" s="349"/>
      <c r="E251" s="349"/>
      <c r="F251" s="757"/>
      <c r="G251" s="757"/>
      <c r="H251" s="757"/>
      <c r="I251" s="757"/>
      <c r="J251" s="757"/>
      <c r="K251" s="757"/>
      <c r="L251" s="757"/>
      <c r="M251" s="757"/>
      <c r="N251" s="757"/>
      <c r="O251" s="757"/>
      <c r="P251" s="757"/>
      <c r="Q251" s="349"/>
      <c r="R251" s="349"/>
      <c r="S251" s="349"/>
      <c r="T251" s="349"/>
      <c r="U251" s="349"/>
      <c r="V251" s="349"/>
      <c r="W251" s="413"/>
      <c r="X251" s="413"/>
      <c r="Y251" s="413"/>
      <c r="Z251" s="413"/>
      <c r="AA251" s="413"/>
      <c r="AB251" s="413"/>
      <c r="AC251" s="413"/>
      <c r="AF251" s="766"/>
      <c r="AG251" s="413"/>
      <c r="AH251" s="561"/>
      <c r="AI251" s="335"/>
      <c r="AJ251" s="335"/>
      <c r="AK251" s="335"/>
      <c r="AL251" s="335"/>
      <c r="AM251" s="335"/>
      <c r="AN251" s="335"/>
      <c r="AO251" s="335"/>
      <c r="AP251" s="335"/>
      <c r="AQ251" s="335"/>
      <c r="AR251" s="335"/>
      <c r="AS251" s="335"/>
      <c r="AT251" s="335"/>
      <c r="AU251" s="335"/>
      <c r="AV251" s="335"/>
      <c r="AW251" s="335"/>
    </row>
    <row r="252" spans="1:49" s="334" customFormat="1" ht="11.25" customHeight="1">
      <c r="A252" s="679"/>
      <c r="B252" s="756"/>
      <c r="C252" s="335"/>
      <c r="D252" s="349"/>
      <c r="E252" s="349"/>
      <c r="F252" s="757"/>
      <c r="G252" s="757"/>
      <c r="H252" s="757"/>
      <c r="I252" s="757"/>
      <c r="J252" s="757"/>
      <c r="K252" s="757"/>
      <c r="L252" s="757"/>
      <c r="M252" s="757"/>
      <c r="N252" s="757"/>
      <c r="O252" s="757"/>
      <c r="P252" s="757"/>
      <c r="Q252" s="349"/>
      <c r="R252" s="349"/>
      <c r="S252" s="349"/>
      <c r="T252" s="349"/>
      <c r="U252" s="349"/>
      <c r="V252" s="349"/>
      <c r="W252" s="413"/>
      <c r="X252" s="413"/>
      <c r="Y252" s="413"/>
      <c r="Z252" s="413"/>
      <c r="AA252" s="413"/>
      <c r="AB252" s="413"/>
      <c r="AC252" s="413"/>
      <c r="AF252" s="766"/>
      <c r="AG252" s="413"/>
      <c r="AH252" s="561"/>
      <c r="AI252" s="335"/>
      <c r="AJ252" s="335"/>
      <c r="AK252" s="335"/>
      <c r="AL252" s="335"/>
      <c r="AM252" s="335"/>
      <c r="AN252" s="335"/>
      <c r="AO252" s="335"/>
      <c r="AP252" s="335"/>
      <c r="AQ252" s="335"/>
      <c r="AR252" s="335"/>
      <c r="AS252" s="335"/>
      <c r="AT252" s="335"/>
      <c r="AU252" s="335"/>
      <c r="AV252" s="335"/>
      <c r="AW252" s="335"/>
    </row>
    <row r="253" spans="1:49" s="334" customFormat="1" ht="11.25" customHeight="1">
      <c r="A253" s="679"/>
      <c r="B253" s="756"/>
      <c r="C253" s="335"/>
      <c r="D253" s="349"/>
      <c r="E253" s="349"/>
      <c r="F253" s="757"/>
      <c r="G253" s="757"/>
      <c r="H253" s="757"/>
      <c r="I253" s="757"/>
      <c r="J253" s="757"/>
      <c r="K253" s="757"/>
      <c r="L253" s="757"/>
      <c r="M253" s="757"/>
      <c r="N253" s="757"/>
      <c r="O253" s="757"/>
      <c r="P253" s="757"/>
      <c r="Q253" s="349"/>
      <c r="R253" s="349"/>
      <c r="S253" s="349"/>
      <c r="T253" s="349"/>
      <c r="U253" s="349"/>
      <c r="V253" s="349"/>
      <c r="W253" s="413"/>
      <c r="X253" s="413"/>
      <c r="Y253" s="413"/>
      <c r="Z253" s="413"/>
      <c r="AA253" s="413"/>
      <c r="AB253" s="413"/>
      <c r="AC253" s="413"/>
      <c r="AF253" s="766"/>
      <c r="AG253" s="413"/>
      <c r="AH253" s="561"/>
      <c r="AI253" s="335"/>
      <c r="AJ253" s="335"/>
      <c r="AK253" s="335"/>
      <c r="AL253" s="335"/>
      <c r="AM253" s="335"/>
      <c r="AN253" s="335"/>
      <c r="AO253" s="335"/>
      <c r="AP253" s="335"/>
      <c r="AQ253" s="335"/>
      <c r="AR253" s="335"/>
      <c r="AS253" s="335"/>
      <c r="AT253" s="335"/>
      <c r="AU253" s="335"/>
      <c r="AV253" s="335"/>
      <c r="AW253" s="335"/>
    </row>
    <row r="254" spans="1:49" s="334" customFormat="1" ht="11.25" customHeight="1">
      <c r="A254" s="679"/>
      <c r="B254" s="4727" t="s">
        <v>1525</v>
      </c>
      <c r="C254" s="4727"/>
      <c r="D254" s="600" t="s">
        <v>1526</v>
      </c>
      <c r="E254" s="600"/>
      <c r="F254" s="600"/>
      <c r="G254" s="600"/>
      <c r="H254" s="600"/>
      <c r="I254" s="600"/>
      <c r="J254" s="600"/>
      <c r="K254" s="600"/>
      <c r="L254" s="600"/>
      <c r="M254" s="600"/>
      <c r="N254" s="600"/>
      <c r="O254" s="600"/>
      <c r="P254" s="600"/>
      <c r="Q254" s="600"/>
      <c r="R254" s="600"/>
      <c r="S254" s="600"/>
      <c r="T254" s="600"/>
      <c r="U254" s="600"/>
      <c r="V254" s="600"/>
      <c r="W254" s="600"/>
      <c r="X254" s="600"/>
      <c r="Y254" s="600"/>
      <c r="Z254" s="600"/>
      <c r="AA254" s="600"/>
      <c r="AB254" s="600"/>
      <c r="AC254" s="600"/>
      <c r="AF254" s="766"/>
      <c r="AG254" s="413"/>
      <c r="AH254" s="561"/>
      <c r="AI254" s="335"/>
      <c r="AJ254" s="335"/>
      <c r="AK254" s="335"/>
      <c r="AL254" s="335"/>
      <c r="AM254" s="335"/>
      <c r="AN254" s="335"/>
      <c r="AO254" s="335"/>
      <c r="AP254" s="335"/>
      <c r="AQ254" s="335"/>
      <c r="AR254" s="335"/>
      <c r="AS254" s="335"/>
      <c r="AT254" s="335"/>
      <c r="AU254" s="335"/>
      <c r="AV254" s="335"/>
      <c r="AW254" s="335"/>
    </row>
    <row r="255" spans="1:49" s="334" customFormat="1" ht="11.25" customHeight="1">
      <c r="A255" s="679"/>
      <c r="B255" s="598"/>
      <c r="C255" s="652"/>
      <c r="D255" s="597" t="s">
        <v>1527</v>
      </c>
      <c r="E255" s="597"/>
      <c r="F255" s="597"/>
      <c r="G255" s="597"/>
      <c r="H255" s="597"/>
      <c r="I255" s="597"/>
      <c r="J255" s="597"/>
      <c r="K255" s="597"/>
      <c r="L255" s="597"/>
      <c r="M255" s="597"/>
      <c r="N255" s="597"/>
      <c r="O255" s="597"/>
      <c r="P255" s="597"/>
      <c r="Q255" s="597"/>
      <c r="R255" s="597"/>
      <c r="S255" s="597"/>
      <c r="T255" s="597"/>
      <c r="U255" s="597"/>
      <c r="V255" s="597"/>
      <c r="W255" s="597"/>
      <c r="X255" s="597"/>
      <c r="Y255" s="597"/>
      <c r="Z255" s="597"/>
      <c r="AA255" s="597"/>
      <c r="AB255" s="597"/>
      <c r="AC255" s="597"/>
      <c r="AF255" s="766"/>
      <c r="AG255" s="413"/>
      <c r="AH255" s="561"/>
      <c r="AI255" s="335"/>
      <c r="AJ255" s="335"/>
      <c r="AK255" s="335"/>
      <c r="AL255" s="335"/>
      <c r="AM255" s="335"/>
      <c r="AN255" s="335"/>
      <c r="AO255" s="335"/>
      <c r="AP255" s="335"/>
      <c r="AQ255" s="335"/>
      <c r="AR255" s="335"/>
      <c r="AS255" s="335"/>
      <c r="AT255" s="335"/>
      <c r="AU255" s="335"/>
      <c r="AV255" s="335"/>
      <c r="AW255" s="335"/>
    </row>
    <row r="256" spans="1:49" s="334" customFormat="1" ht="11.25" customHeight="1">
      <c r="A256" s="679"/>
      <c r="B256" s="598"/>
      <c r="C256" s="598"/>
      <c r="D256" s="600"/>
      <c r="E256" s="600"/>
      <c r="F256" s="600"/>
      <c r="G256" s="600"/>
      <c r="H256" s="600"/>
      <c r="I256" s="600"/>
      <c r="J256" s="600"/>
      <c r="K256" s="600"/>
      <c r="L256" s="600"/>
      <c r="M256" s="600"/>
      <c r="N256" s="600"/>
      <c r="O256" s="600"/>
      <c r="P256" s="600"/>
      <c r="Q256" s="600"/>
      <c r="R256" s="600"/>
      <c r="S256" s="600"/>
      <c r="T256" s="600"/>
      <c r="U256" s="600"/>
      <c r="V256" s="600"/>
      <c r="W256" s="600"/>
      <c r="X256" s="600"/>
      <c r="Y256" s="600"/>
      <c r="Z256" s="600"/>
      <c r="AA256" s="600"/>
      <c r="AB256" s="600"/>
      <c r="AC256" s="600"/>
      <c r="AE256" s="2710" t="s">
        <v>1528</v>
      </c>
      <c r="AF256" s="766"/>
      <c r="AG256" s="413"/>
      <c r="AH256" s="561"/>
      <c r="AI256" s="335"/>
      <c r="AJ256" s="335"/>
      <c r="AK256" s="335"/>
      <c r="AL256" s="335"/>
      <c r="AM256" s="335"/>
      <c r="AN256" s="335"/>
      <c r="AO256" s="335"/>
      <c r="AP256" s="335"/>
      <c r="AQ256" s="335"/>
      <c r="AR256" s="335"/>
      <c r="AS256" s="335"/>
      <c r="AT256" s="335"/>
      <c r="AU256" s="335"/>
      <c r="AV256" s="335"/>
      <c r="AW256" s="335"/>
    </row>
    <row r="257" spans="1:49" s="334" customFormat="1" ht="11.25" customHeight="1">
      <c r="A257" s="679"/>
      <c r="B257" s="598"/>
      <c r="C257" s="598"/>
      <c r="D257" s="2709" t="s">
        <v>252</v>
      </c>
      <c r="E257" s="600" t="s">
        <v>1529</v>
      </c>
      <c r="F257" s="600"/>
      <c r="G257" s="600"/>
      <c r="H257" s="600"/>
      <c r="I257" s="600"/>
      <c r="J257" s="600"/>
      <c r="K257" s="600"/>
      <c r="L257" s="600"/>
      <c r="M257" s="600"/>
      <c r="N257" s="600"/>
      <c r="O257" s="600"/>
      <c r="P257" s="600"/>
      <c r="Q257" s="600"/>
      <c r="R257" s="600"/>
      <c r="S257" s="600"/>
      <c r="T257" s="600"/>
      <c r="U257" s="600"/>
      <c r="V257" s="600"/>
      <c r="W257" s="600"/>
      <c r="X257" s="600"/>
      <c r="Y257" s="600"/>
      <c r="Z257" s="600"/>
      <c r="AA257" s="600"/>
      <c r="AB257" s="600"/>
      <c r="AC257" s="600"/>
      <c r="AD257" s="4759" t="s">
        <v>338</v>
      </c>
      <c r="AE257" s="3055"/>
      <c r="AF257" s="766"/>
      <c r="AG257" s="413"/>
      <c r="AH257" s="561"/>
      <c r="AI257" s="335"/>
      <c r="AJ257" s="335"/>
      <c r="AK257" s="335"/>
      <c r="AL257" s="335"/>
      <c r="AM257" s="335"/>
      <c r="AN257" s="335"/>
      <c r="AO257" s="335"/>
      <c r="AP257" s="335"/>
      <c r="AQ257" s="335"/>
      <c r="AR257" s="335"/>
      <c r="AS257" s="335"/>
      <c r="AT257" s="335"/>
      <c r="AU257" s="335"/>
      <c r="AV257" s="335"/>
      <c r="AW257" s="335"/>
    </row>
    <row r="258" spans="1:49" s="334" customFormat="1" ht="11.25" customHeight="1">
      <c r="A258" s="679"/>
      <c r="B258" s="598"/>
      <c r="C258" s="598"/>
      <c r="D258" s="760"/>
      <c r="E258" s="662" t="s">
        <v>1530</v>
      </c>
      <c r="F258" s="600"/>
      <c r="G258" s="600"/>
      <c r="H258" s="600"/>
      <c r="I258" s="600"/>
      <c r="J258" s="600"/>
      <c r="K258" s="600"/>
      <c r="L258" s="600"/>
      <c r="M258" s="600"/>
      <c r="N258" s="600"/>
      <c r="O258" s="600"/>
      <c r="P258" s="600"/>
      <c r="Q258" s="600"/>
      <c r="R258" s="600"/>
      <c r="S258" s="600"/>
      <c r="T258" s="600"/>
      <c r="U258" s="600"/>
      <c r="V258" s="600"/>
      <c r="W258" s="600"/>
      <c r="X258" s="600"/>
      <c r="Y258" s="600"/>
      <c r="Z258" s="600"/>
      <c r="AA258" s="600"/>
      <c r="AB258" s="600"/>
      <c r="AC258" s="600"/>
      <c r="AD258" s="4760"/>
      <c r="AE258" s="3056"/>
      <c r="AF258" s="766"/>
      <c r="AG258" s="413"/>
      <c r="AH258" s="561"/>
      <c r="AI258" s="335"/>
      <c r="AJ258" s="335"/>
      <c r="AK258" s="335"/>
      <c r="AL258" s="335"/>
      <c r="AM258" s="335"/>
      <c r="AN258" s="335"/>
      <c r="AO258" s="335"/>
      <c r="AP258" s="335"/>
      <c r="AQ258" s="335"/>
      <c r="AR258" s="335"/>
      <c r="AS258" s="335"/>
      <c r="AT258" s="335"/>
      <c r="AU258" s="335"/>
      <c r="AV258" s="335"/>
      <c r="AW258" s="335"/>
    </row>
    <row r="259" spans="1:49" s="334" customFormat="1" ht="11.25" customHeight="1">
      <c r="A259" s="679"/>
      <c r="B259" s="598"/>
      <c r="C259" s="598"/>
      <c r="D259" s="729"/>
      <c r="E259" s="600"/>
      <c r="F259" s="600"/>
      <c r="G259" s="600"/>
      <c r="H259" s="600"/>
      <c r="I259" s="600"/>
      <c r="J259" s="600"/>
      <c r="K259" s="600"/>
      <c r="L259" s="600"/>
      <c r="M259" s="600"/>
      <c r="N259" s="600"/>
      <c r="O259" s="600"/>
      <c r="P259" s="600"/>
      <c r="Q259" s="600"/>
      <c r="R259" s="600"/>
      <c r="S259" s="600"/>
      <c r="T259" s="600"/>
      <c r="U259" s="600"/>
      <c r="V259" s="600"/>
      <c r="W259" s="600"/>
      <c r="X259" s="600"/>
      <c r="Y259" s="600"/>
      <c r="Z259" s="600"/>
      <c r="AA259" s="600"/>
      <c r="AB259" s="600"/>
      <c r="AC259" s="600"/>
      <c r="AF259" s="766"/>
      <c r="AG259" s="413"/>
      <c r="AH259" s="561"/>
      <c r="AI259" s="335"/>
      <c r="AJ259" s="335"/>
      <c r="AK259" s="335"/>
      <c r="AL259" s="335"/>
      <c r="AM259" s="335"/>
      <c r="AN259" s="335"/>
      <c r="AO259" s="335"/>
      <c r="AP259" s="335"/>
      <c r="AQ259" s="335"/>
      <c r="AR259" s="335"/>
      <c r="AS259" s="335"/>
      <c r="AT259" s="335"/>
      <c r="AU259" s="335"/>
      <c r="AV259" s="335"/>
      <c r="AW259" s="335"/>
    </row>
    <row r="260" spans="1:49" s="334" customFormat="1" ht="11.25" customHeight="1">
      <c r="A260" s="679"/>
      <c r="B260" s="598"/>
      <c r="C260" s="652"/>
      <c r="D260" s="2709" t="s">
        <v>255</v>
      </c>
      <c r="E260" s="600" t="s">
        <v>1480</v>
      </c>
      <c r="F260" s="600"/>
      <c r="G260" s="600"/>
      <c r="H260" s="600"/>
      <c r="I260" s="600"/>
      <c r="J260" s="600"/>
      <c r="K260" s="600"/>
      <c r="L260" s="600"/>
      <c r="M260" s="600"/>
      <c r="N260" s="600"/>
      <c r="O260" s="600"/>
      <c r="P260" s="600"/>
      <c r="Q260" s="600"/>
      <c r="R260" s="600"/>
      <c r="S260" s="600"/>
      <c r="T260" s="600"/>
      <c r="U260" s="600"/>
      <c r="V260" s="600"/>
      <c r="W260" s="600"/>
      <c r="X260" s="600"/>
      <c r="Y260" s="600"/>
      <c r="Z260" s="600"/>
      <c r="AA260" s="600"/>
      <c r="AB260" s="600"/>
      <c r="AC260" s="600"/>
      <c r="AD260" s="4759" t="s">
        <v>340</v>
      </c>
      <c r="AE260" s="3055"/>
      <c r="AF260" s="766"/>
      <c r="AG260" s="413"/>
      <c r="AH260" s="561"/>
      <c r="AI260" s="335"/>
      <c r="AJ260" s="335"/>
      <c r="AK260" s="335"/>
      <c r="AL260" s="335"/>
      <c r="AM260" s="335"/>
      <c r="AN260" s="335"/>
      <c r="AO260" s="335"/>
      <c r="AP260" s="335"/>
      <c r="AQ260" s="335"/>
      <c r="AR260" s="335"/>
      <c r="AS260" s="335"/>
      <c r="AT260" s="335"/>
      <c r="AU260" s="335"/>
      <c r="AV260" s="335"/>
      <c r="AW260" s="335"/>
    </row>
    <row r="261" spans="1:49" s="334" customFormat="1" ht="11.25" customHeight="1">
      <c r="A261" s="679"/>
      <c r="B261" s="598"/>
      <c r="C261" s="652"/>
      <c r="D261" s="760"/>
      <c r="E261" s="597" t="s">
        <v>1482</v>
      </c>
      <c r="F261" s="662"/>
      <c r="G261" s="662"/>
      <c r="H261" s="662"/>
      <c r="I261" s="662"/>
      <c r="J261" s="662"/>
      <c r="K261" s="662"/>
      <c r="L261" s="662"/>
      <c r="M261" s="662"/>
      <c r="N261" s="662"/>
      <c r="O261" s="662"/>
      <c r="P261" s="662"/>
      <c r="Q261" s="662"/>
      <c r="R261" s="662"/>
      <c r="S261" s="600"/>
      <c r="T261" s="600"/>
      <c r="U261" s="600"/>
      <c r="V261" s="600"/>
      <c r="W261" s="600"/>
      <c r="X261" s="600"/>
      <c r="Y261" s="600"/>
      <c r="Z261" s="600"/>
      <c r="AA261" s="600"/>
      <c r="AB261" s="600"/>
      <c r="AC261" s="600"/>
      <c r="AD261" s="4760"/>
      <c r="AE261" s="3056"/>
      <c r="AF261" s="766"/>
      <c r="AG261" s="413"/>
      <c r="AH261" s="561"/>
      <c r="AI261" s="335"/>
      <c r="AJ261" s="335"/>
      <c r="AK261" s="335"/>
      <c r="AL261" s="335"/>
      <c r="AM261" s="335"/>
      <c r="AN261" s="335"/>
      <c r="AO261" s="335"/>
      <c r="AP261" s="335"/>
      <c r="AQ261" s="335"/>
      <c r="AR261" s="335"/>
      <c r="AS261" s="335"/>
      <c r="AT261" s="335"/>
      <c r="AU261" s="335"/>
      <c r="AV261" s="335"/>
      <c r="AW261" s="335"/>
    </row>
    <row r="262" spans="1:49" s="334" customFormat="1" ht="11.25" customHeight="1">
      <c r="A262" s="679"/>
      <c r="B262" s="598"/>
      <c r="C262" s="652"/>
      <c r="D262" s="760"/>
      <c r="E262" s="662"/>
      <c r="F262" s="662"/>
      <c r="G262" s="662"/>
      <c r="H262" s="662"/>
      <c r="I262" s="662"/>
      <c r="J262" s="662"/>
      <c r="K262" s="662"/>
      <c r="L262" s="662"/>
      <c r="M262" s="662"/>
      <c r="N262" s="662"/>
      <c r="O262" s="662"/>
      <c r="P262" s="662"/>
      <c r="Q262" s="662"/>
      <c r="R262" s="662"/>
      <c r="S262" s="600"/>
      <c r="T262" s="600"/>
      <c r="U262" s="600"/>
      <c r="V262" s="600"/>
      <c r="W262" s="600"/>
      <c r="X262" s="600"/>
      <c r="Y262" s="600"/>
      <c r="Z262" s="600"/>
      <c r="AA262" s="600"/>
      <c r="AB262" s="600"/>
      <c r="AC262" s="600"/>
      <c r="AF262" s="766"/>
      <c r="AG262" s="413"/>
      <c r="AH262" s="561"/>
      <c r="AI262" s="335"/>
      <c r="AJ262" s="335"/>
      <c r="AK262" s="335"/>
      <c r="AL262" s="335"/>
      <c r="AM262" s="335"/>
      <c r="AN262" s="335"/>
      <c r="AO262" s="335"/>
      <c r="AP262" s="335"/>
      <c r="AQ262" s="335"/>
      <c r="AR262" s="335"/>
      <c r="AS262" s="335"/>
      <c r="AT262" s="335"/>
      <c r="AU262" s="335"/>
      <c r="AV262" s="335"/>
      <c r="AW262" s="335"/>
    </row>
    <row r="263" spans="1:49" s="334" customFormat="1" ht="11.25" customHeight="1">
      <c r="A263" s="679"/>
      <c r="B263" s="598"/>
      <c r="C263" s="652"/>
      <c r="D263" s="2709" t="s">
        <v>287</v>
      </c>
      <c r="E263" s="600" t="s">
        <v>1531</v>
      </c>
      <c r="F263" s="600"/>
      <c r="G263" s="600"/>
      <c r="H263" s="600"/>
      <c r="I263" s="600"/>
      <c r="J263" s="600"/>
      <c r="K263" s="600"/>
      <c r="L263" s="600"/>
      <c r="M263" s="600"/>
      <c r="N263" s="600"/>
      <c r="O263" s="600"/>
      <c r="P263" s="600"/>
      <c r="Q263" s="600"/>
      <c r="R263" s="600"/>
      <c r="S263" s="600"/>
      <c r="T263" s="600"/>
      <c r="U263" s="600"/>
      <c r="V263" s="600"/>
      <c r="W263" s="600"/>
      <c r="X263" s="600"/>
      <c r="Y263" s="600"/>
      <c r="Z263" s="600"/>
      <c r="AA263" s="600"/>
      <c r="AB263" s="600"/>
      <c r="AC263" s="600"/>
      <c r="AD263" s="4759" t="s">
        <v>364</v>
      </c>
      <c r="AE263" s="3055"/>
      <c r="AF263" s="766"/>
      <c r="AG263" s="413"/>
      <c r="AH263" s="561"/>
      <c r="AI263" s="335"/>
      <c r="AJ263" s="335"/>
      <c r="AK263" s="335"/>
      <c r="AL263" s="335"/>
      <c r="AM263" s="335"/>
      <c r="AN263" s="335"/>
      <c r="AO263" s="335"/>
      <c r="AP263" s="335"/>
      <c r="AQ263" s="335"/>
      <c r="AR263" s="335"/>
      <c r="AS263" s="335"/>
      <c r="AT263" s="335"/>
      <c r="AU263" s="335"/>
      <c r="AV263" s="335"/>
      <c r="AW263" s="335"/>
    </row>
    <row r="264" spans="1:49" s="334" customFormat="1" ht="11.25" customHeight="1">
      <c r="A264" s="679"/>
      <c r="B264" s="598"/>
      <c r="C264" s="652"/>
      <c r="D264" s="760"/>
      <c r="E264" s="597" t="s">
        <v>1532</v>
      </c>
      <c r="F264" s="597"/>
      <c r="G264" s="597"/>
      <c r="H264" s="597"/>
      <c r="I264" s="597"/>
      <c r="J264" s="597"/>
      <c r="K264" s="597"/>
      <c r="L264" s="597"/>
      <c r="M264" s="597"/>
      <c r="N264" s="597"/>
      <c r="O264" s="597"/>
      <c r="P264" s="597"/>
      <c r="Q264" s="597"/>
      <c r="R264" s="597"/>
      <c r="S264" s="597"/>
      <c r="T264" s="597"/>
      <c r="U264" s="597"/>
      <c r="V264" s="597"/>
      <c r="W264" s="597"/>
      <c r="X264" s="597"/>
      <c r="Y264" s="597"/>
      <c r="Z264" s="597"/>
      <c r="AA264" s="600"/>
      <c r="AB264" s="600"/>
      <c r="AC264" s="600"/>
      <c r="AD264" s="4760"/>
      <c r="AE264" s="3056"/>
      <c r="AF264" s="766"/>
      <c r="AG264" s="413"/>
      <c r="AH264" s="561"/>
      <c r="AI264" s="335"/>
      <c r="AJ264" s="335"/>
      <c r="AK264" s="335"/>
      <c r="AL264" s="335"/>
      <c r="AM264" s="335"/>
      <c r="AN264" s="335"/>
      <c r="AO264" s="335"/>
      <c r="AP264" s="335"/>
      <c r="AQ264" s="335"/>
      <c r="AR264" s="335"/>
      <c r="AS264" s="335"/>
      <c r="AT264" s="335"/>
      <c r="AU264" s="335"/>
      <c r="AV264" s="335"/>
      <c r="AW264" s="335"/>
    </row>
    <row r="265" spans="1:49" s="334" customFormat="1" ht="11.25" customHeight="1">
      <c r="A265" s="679"/>
      <c r="B265" s="598"/>
      <c r="C265" s="652"/>
      <c r="D265" s="729"/>
      <c r="E265" s="600"/>
      <c r="F265" s="600"/>
      <c r="G265" s="600"/>
      <c r="H265" s="600"/>
      <c r="I265" s="600"/>
      <c r="J265" s="600"/>
      <c r="K265" s="600"/>
      <c r="L265" s="600"/>
      <c r="M265" s="600"/>
      <c r="N265" s="600"/>
      <c r="O265" s="600"/>
      <c r="P265" s="600"/>
      <c r="Q265" s="600"/>
      <c r="R265" s="600"/>
      <c r="S265" s="600"/>
      <c r="T265" s="600"/>
      <c r="U265" s="600"/>
      <c r="V265" s="600"/>
      <c r="W265" s="600"/>
      <c r="X265" s="600"/>
      <c r="Y265" s="600"/>
      <c r="Z265" s="600"/>
      <c r="AA265" s="600"/>
      <c r="AB265" s="600"/>
      <c r="AC265" s="600"/>
      <c r="AF265" s="766"/>
      <c r="AG265" s="413"/>
      <c r="AH265" s="561"/>
      <c r="AI265" s="335"/>
      <c r="AJ265" s="335"/>
      <c r="AK265" s="335"/>
      <c r="AL265" s="335"/>
      <c r="AM265" s="335"/>
      <c r="AN265" s="335"/>
      <c r="AO265" s="335"/>
      <c r="AP265" s="335"/>
      <c r="AQ265" s="335"/>
      <c r="AR265" s="335"/>
      <c r="AS265" s="335"/>
      <c r="AT265" s="335"/>
      <c r="AU265" s="335"/>
      <c r="AV265" s="335"/>
      <c r="AW265" s="335"/>
    </row>
    <row r="266" spans="1:49" s="334" customFormat="1" ht="11.25" customHeight="1">
      <c r="A266" s="679"/>
      <c r="B266" s="598"/>
      <c r="C266" s="652"/>
      <c r="D266" s="2709" t="s">
        <v>290</v>
      </c>
      <c r="E266" s="600" t="s">
        <v>1533</v>
      </c>
      <c r="F266" s="600"/>
      <c r="G266" s="600"/>
      <c r="H266" s="600"/>
      <c r="I266" s="600"/>
      <c r="J266" s="600"/>
      <c r="K266" s="600"/>
      <c r="L266" s="600"/>
      <c r="M266" s="600"/>
      <c r="N266" s="600"/>
      <c r="O266" s="600"/>
      <c r="P266" s="600"/>
      <c r="Q266" s="600"/>
      <c r="R266" s="600"/>
      <c r="S266" s="600"/>
      <c r="T266" s="600"/>
      <c r="U266" s="600"/>
      <c r="V266" s="600"/>
      <c r="W266" s="600"/>
      <c r="X266" s="600"/>
      <c r="Y266" s="600"/>
      <c r="Z266" s="600"/>
      <c r="AA266" s="600"/>
      <c r="AB266" s="600"/>
      <c r="AC266" s="600"/>
      <c r="AD266" s="4759" t="s">
        <v>366</v>
      </c>
      <c r="AE266" s="3055"/>
      <c r="AF266" s="766"/>
      <c r="AG266" s="413"/>
      <c r="AH266" s="561"/>
      <c r="AI266" s="335"/>
      <c r="AJ266" s="335"/>
      <c r="AK266" s="335"/>
      <c r="AL266" s="335"/>
      <c r="AM266" s="335"/>
      <c r="AN266" s="335"/>
      <c r="AO266" s="335"/>
      <c r="AP266" s="335"/>
      <c r="AQ266" s="335"/>
      <c r="AR266" s="335"/>
      <c r="AS266" s="335"/>
      <c r="AT266" s="335"/>
      <c r="AU266" s="335"/>
      <c r="AV266" s="335"/>
      <c r="AW266" s="335"/>
    </row>
    <row r="267" spans="1:49" s="334" customFormat="1" ht="11.25" customHeight="1">
      <c r="A267" s="679"/>
      <c r="B267" s="598"/>
      <c r="C267" s="652"/>
      <c r="D267" s="760"/>
      <c r="E267" s="597" t="s">
        <v>1534</v>
      </c>
      <c r="F267" s="597"/>
      <c r="G267" s="597"/>
      <c r="H267" s="597"/>
      <c r="I267" s="597"/>
      <c r="J267" s="597"/>
      <c r="K267" s="597"/>
      <c r="L267" s="597"/>
      <c r="M267" s="597"/>
      <c r="N267" s="597"/>
      <c r="O267" s="597"/>
      <c r="P267" s="597"/>
      <c r="Q267" s="597"/>
      <c r="R267" s="600"/>
      <c r="S267" s="600"/>
      <c r="T267" s="600"/>
      <c r="U267" s="600"/>
      <c r="V267" s="600"/>
      <c r="W267" s="600"/>
      <c r="X267" s="600"/>
      <c r="Y267" s="600"/>
      <c r="Z267" s="600"/>
      <c r="AA267" s="600"/>
      <c r="AB267" s="600"/>
      <c r="AC267" s="600"/>
      <c r="AD267" s="4760"/>
      <c r="AE267" s="3056"/>
      <c r="AF267" s="766"/>
      <c r="AG267" s="413"/>
      <c r="AH267" s="561"/>
      <c r="AI267" s="335"/>
      <c r="AJ267" s="335"/>
      <c r="AK267" s="335"/>
      <c r="AL267" s="335"/>
      <c r="AM267" s="335"/>
      <c r="AN267" s="335"/>
      <c r="AO267" s="335"/>
      <c r="AP267" s="335"/>
      <c r="AQ267" s="335"/>
      <c r="AR267" s="335"/>
      <c r="AS267" s="335"/>
      <c r="AT267" s="335"/>
      <c r="AU267" s="335"/>
      <c r="AV267" s="335"/>
      <c r="AW267" s="335"/>
    </row>
    <row r="268" spans="1:49" s="334" customFormat="1" ht="11.25" customHeight="1">
      <c r="A268" s="679"/>
      <c r="B268" s="598"/>
      <c r="C268" s="652"/>
      <c r="D268" s="729"/>
      <c r="E268" s="600"/>
      <c r="F268" s="600"/>
      <c r="G268" s="600"/>
      <c r="H268" s="600"/>
      <c r="I268" s="600"/>
      <c r="J268" s="600"/>
      <c r="K268" s="600"/>
      <c r="L268" s="600"/>
      <c r="M268" s="600"/>
      <c r="N268" s="600"/>
      <c r="O268" s="600"/>
      <c r="P268" s="600"/>
      <c r="Q268" s="600"/>
      <c r="R268" s="600"/>
      <c r="S268" s="600"/>
      <c r="T268" s="600"/>
      <c r="U268" s="600"/>
      <c r="V268" s="600"/>
      <c r="W268" s="600"/>
      <c r="X268" s="600"/>
      <c r="Y268" s="600"/>
      <c r="Z268" s="600"/>
      <c r="AA268" s="600"/>
      <c r="AB268" s="600"/>
      <c r="AC268" s="600"/>
      <c r="AF268" s="766"/>
      <c r="AG268" s="413"/>
      <c r="AH268" s="561"/>
      <c r="AI268" s="335"/>
      <c r="AJ268" s="335"/>
      <c r="AK268" s="335"/>
      <c r="AL268" s="335"/>
      <c r="AM268" s="335"/>
      <c r="AN268" s="335"/>
      <c r="AO268" s="335"/>
      <c r="AP268" s="335"/>
      <c r="AQ268" s="335"/>
      <c r="AR268" s="335"/>
      <c r="AS268" s="335"/>
      <c r="AT268" s="335"/>
      <c r="AU268" s="335"/>
      <c r="AV268" s="335"/>
      <c r="AW268" s="335"/>
    </row>
    <row r="269" spans="1:49" s="334" customFormat="1" ht="11.25" customHeight="1">
      <c r="A269" s="679"/>
      <c r="B269" s="598"/>
      <c r="C269" s="652"/>
      <c r="D269" s="2709" t="s">
        <v>303</v>
      </c>
      <c r="E269" s="600" t="s">
        <v>2676</v>
      </c>
      <c r="F269" s="600"/>
      <c r="G269" s="600"/>
      <c r="H269" s="600"/>
      <c r="I269" s="600"/>
      <c r="J269" s="600"/>
      <c r="K269" s="600"/>
      <c r="L269" s="600"/>
      <c r="M269" s="600"/>
      <c r="N269" s="600"/>
      <c r="O269" s="600"/>
      <c r="P269" s="600"/>
      <c r="Q269" s="600"/>
      <c r="R269" s="600"/>
      <c r="S269" s="600"/>
      <c r="T269" s="600"/>
      <c r="U269" s="600"/>
      <c r="V269" s="600"/>
      <c r="W269" s="600"/>
      <c r="X269" s="600"/>
      <c r="Y269" s="600"/>
      <c r="Z269" s="600"/>
      <c r="AA269" s="600"/>
      <c r="AB269" s="600"/>
      <c r="AC269" s="600"/>
      <c r="AD269" s="4759" t="s">
        <v>368</v>
      </c>
      <c r="AE269" s="3055"/>
      <c r="AF269" s="766"/>
      <c r="AG269" s="413"/>
      <c r="AH269" s="561"/>
      <c r="AI269" s="335"/>
      <c r="AJ269" s="335"/>
      <c r="AK269" s="335"/>
      <c r="AL269" s="335"/>
      <c r="AM269" s="335"/>
      <c r="AN269" s="335"/>
      <c r="AO269" s="335"/>
      <c r="AP269" s="335"/>
      <c r="AQ269" s="335"/>
      <c r="AR269" s="335"/>
      <c r="AS269" s="335"/>
      <c r="AT269" s="335"/>
      <c r="AU269" s="335"/>
      <c r="AV269" s="335"/>
      <c r="AW269" s="335"/>
    </row>
    <row r="270" spans="1:49" s="334" customFormat="1" ht="11.25" customHeight="1">
      <c r="A270" s="679"/>
      <c r="B270" s="598"/>
      <c r="C270" s="652"/>
      <c r="D270" s="760"/>
      <c r="E270" s="597" t="s">
        <v>2473</v>
      </c>
      <c r="F270" s="597"/>
      <c r="G270" s="597"/>
      <c r="H270" s="597"/>
      <c r="I270" s="597"/>
      <c r="J270" s="597"/>
      <c r="K270" s="597"/>
      <c r="L270" s="597"/>
      <c r="M270" s="597"/>
      <c r="N270" s="597"/>
      <c r="O270" s="597"/>
      <c r="P270" s="597"/>
      <c r="Q270" s="597"/>
      <c r="R270" s="597"/>
      <c r="S270" s="600"/>
      <c r="T270" s="600"/>
      <c r="U270" s="600"/>
      <c r="V270" s="600"/>
      <c r="W270" s="600"/>
      <c r="X270" s="600"/>
      <c r="Y270" s="600"/>
      <c r="Z270" s="600"/>
      <c r="AA270" s="600"/>
      <c r="AB270" s="600"/>
      <c r="AC270" s="600"/>
      <c r="AD270" s="4760"/>
      <c r="AE270" s="3056"/>
      <c r="AF270" s="766"/>
      <c r="AG270" s="413"/>
      <c r="AH270" s="561"/>
      <c r="AI270" s="335"/>
      <c r="AJ270" s="335"/>
      <c r="AK270" s="335"/>
      <c r="AL270" s="335"/>
      <c r="AM270" s="335"/>
      <c r="AN270" s="335"/>
      <c r="AO270" s="335"/>
      <c r="AP270" s="335"/>
      <c r="AQ270" s="335"/>
      <c r="AR270" s="335"/>
      <c r="AS270" s="335"/>
      <c r="AT270" s="335"/>
      <c r="AU270" s="335"/>
      <c r="AV270" s="335"/>
      <c r="AW270" s="335"/>
    </row>
    <row r="271" spans="1:49" s="334" customFormat="1" ht="11.25" customHeight="1">
      <c r="A271" s="679"/>
      <c r="B271" s="598"/>
      <c r="C271" s="652"/>
      <c r="D271" s="729"/>
      <c r="E271" s="600"/>
      <c r="F271" s="600"/>
      <c r="G271" s="600"/>
      <c r="H271" s="600"/>
      <c r="I271" s="600"/>
      <c r="J271" s="600"/>
      <c r="K271" s="600"/>
      <c r="L271" s="600"/>
      <c r="M271" s="600"/>
      <c r="N271" s="600"/>
      <c r="O271" s="600"/>
      <c r="P271" s="600"/>
      <c r="Q271" s="600"/>
      <c r="R271" s="600"/>
      <c r="S271" s="600"/>
      <c r="T271" s="600"/>
      <c r="U271" s="600"/>
      <c r="V271" s="600"/>
      <c r="W271" s="600"/>
      <c r="X271" s="600"/>
      <c r="Y271" s="600"/>
      <c r="Z271" s="600"/>
      <c r="AA271" s="600"/>
      <c r="AB271" s="600"/>
      <c r="AC271" s="600"/>
      <c r="AF271" s="766"/>
      <c r="AG271" s="413"/>
      <c r="AH271" s="561"/>
      <c r="AI271" s="335"/>
      <c r="AJ271" s="335"/>
      <c r="AK271" s="335"/>
      <c r="AL271" s="335"/>
      <c r="AM271" s="335"/>
      <c r="AN271" s="335"/>
      <c r="AO271" s="335"/>
      <c r="AP271" s="335"/>
      <c r="AQ271" s="335"/>
      <c r="AR271" s="335"/>
      <c r="AS271" s="335"/>
      <c r="AT271" s="335"/>
      <c r="AU271" s="335"/>
      <c r="AV271" s="335"/>
      <c r="AW271" s="335"/>
    </row>
    <row r="272" spans="1:49" s="334" customFormat="1" ht="11.25" customHeight="1">
      <c r="A272" s="679"/>
      <c r="B272" s="598"/>
      <c r="C272" s="652"/>
      <c r="D272" s="2709" t="s">
        <v>306</v>
      </c>
      <c r="E272" s="2759" t="s">
        <v>2574</v>
      </c>
      <c r="F272" s="600"/>
      <c r="G272" s="600"/>
      <c r="H272" s="600"/>
      <c r="I272" s="600"/>
      <c r="J272" s="600"/>
      <c r="K272" s="600"/>
      <c r="L272" s="600"/>
      <c r="M272" s="600"/>
      <c r="N272" s="600"/>
      <c r="O272" s="600"/>
      <c r="P272" s="600"/>
      <c r="Q272" s="600"/>
      <c r="R272" s="600"/>
      <c r="S272" s="600"/>
      <c r="T272" s="600"/>
      <c r="U272" s="600"/>
      <c r="V272" s="600"/>
      <c r="W272" s="600"/>
      <c r="X272" s="600"/>
      <c r="Y272" s="600"/>
      <c r="Z272" s="600"/>
      <c r="AA272" s="600"/>
      <c r="AB272" s="600"/>
      <c r="AC272" s="600"/>
      <c r="AD272" s="4759" t="s">
        <v>120</v>
      </c>
      <c r="AE272" s="3055"/>
      <c r="AF272" s="766"/>
      <c r="AG272" s="413"/>
      <c r="AH272" s="561"/>
      <c r="AI272" s="335"/>
      <c r="AJ272" s="335"/>
      <c r="AK272" s="335"/>
      <c r="AL272" s="335"/>
      <c r="AM272" s="335"/>
      <c r="AN272" s="335"/>
      <c r="AO272" s="335"/>
      <c r="AP272" s="335"/>
      <c r="AQ272" s="335"/>
      <c r="AR272" s="335"/>
      <c r="AS272" s="335"/>
      <c r="AT272" s="335"/>
      <c r="AU272" s="335"/>
      <c r="AV272" s="335"/>
      <c r="AW272" s="335"/>
    </row>
    <row r="273" spans="1:49" s="334" customFormat="1" ht="11.25" customHeight="1">
      <c r="A273" s="679"/>
      <c r="B273" s="598"/>
      <c r="C273" s="652"/>
      <c r="D273" s="761"/>
      <c r="E273" s="2761" t="s">
        <v>2575</v>
      </c>
      <c r="F273" s="662"/>
      <c r="G273" s="662"/>
      <c r="H273" s="662"/>
      <c r="I273" s="662"/>
      <c r="J273" s="662"/>
      <c r="K273" s="662"/>
      <c r="L273" s="662"/>
      <c r="M273" s="662"/>
      <c r="N273" s="662"/>
      <c r="O273" s="662"/>
      <c r="P273" s="662"/>
      <c r="Q273" s="662"/>
      <c r="R273" s="662"/>
      <c r="S273" s="662"/>
      <c r="T273" s="662"/>
      <c r="U273" s="662"/>
      <c r="V273" s="662"/>
      <c r="W273" s="662"/>
      <c r="X273" s="662"/>
      <c r="Y273" s="662"/>
      <c r="Z273" s="662"/>
      <c r="AA273" s="662"/>
      <c r="AB273" s="662"/>
      <c r="AC273" s="600"/>
      <c r="AD273" s="4760"/>
      <c r="AE273" s="3056"/>
      <c r="AF273" s="766"/>
      <c r="AG273" s="413"/>
      <c r="AH273" s="561"/>
      <c r="AI273" s="335"/>
      <c r="AJ273" s="335"/>
      <c r="AK273" s="335"/>
      <c r="AL273" s="335"/>
      <c r="AM273" s="335"/>
      <c r="AN273" s="335"/>
      <c r="AO273" s="335"/>
      <c r="AP273" s="335"/>
      <c r="AQ273" s="335"/>
      <c r="AR273" s="335"/>
      <c r="AS273" s="335"/>
      <c r="AT273" s="335"/>
      <c r="AU273" s="335"/>
      <c r="AV273" s="335"/>
      <c r="AW273" s="335"/>
    </row>
    <row r="274" spans="1:49" s="334" customFormat="1" ht="11.25" customHeight="1">
      <c r="A274" s="679"/>
      <c r="B274" s="598"/>
      <c r="C274" s="652"/>
      <c r="D274" s="729"/>
      <c r="E274" s="600"/>
      <c r="F274" s="600"/>
      <c r="G274" s="600"/>
      <c r="H274" s="600"/>
      <c r="I274" s="600"/>
      <c r="J274" s="600"/>
      <c r="K274" s="600"/>
      <c r="L274" s="600"/>
      <c r="M274" s="600"/>
      <c r="N274" s="600"/>
      <c r="O274" s="600"/>
      <c r="P274" s="600"/>
      <c r="Q274" s="600"/>
      <c r="R274" s="600"/>
      <c r="S274" s="600"/>
      <c r="T274" s="600"/>
      <c r="U274" s="600"/>
      <c r="V274" s="600"/>
      <c r="W274" s="600"/>
      <c r="X274" s="600"/>
      <c r="Y274" s="600"/>
      <c r="Z274" s="600"/>
      <c r="AA274" s="600"/>
      <c r="AB274" s="600"/>
      <c r="AC274" s="600"/>
      <c r="AF274" s="766"/>
      <c r="AG274" s="413"/>
      <c r="AH274" s="561"/>
      <c r="AI274" s="335"/>
      <c r="AJ274" s="335"/>
      <c r="AK274" s="335"/>
      <c r="AL274" s="335"/>
      <c r="AM274" s="335"/>
      <c r="AN274" s="335"/>
      <c r="AO274" s="335"/>
      <c r="AP274" s="335"/>
      <c r="AQ274" s="335"/>
      <c r="AR274" s="335"/>
      <c r="AS274" s="335"/>
      <c r="AT274" s="335"/>
      <c r="AU274" s="335"/>
      <c r="AV274" s="335"/>
      <c r="AW274" s="335"/>
    </row>
    <row r="275" spans="1:49" s="334" customFormat="1" ht="11.25" customHeight="1">
      <c r="A275" s="679"/>
      <c r="B275" s="598"/>
      <c r="C275" s="652"/>
      <c r="D275" s="2709" t="s">
        <v>309</v>
      </c>
      <c r="E275" s="2759" t="s">
        <v>2576</v>
      </c>
      <c r="F275" s="600"/>
      <c r="G275" s="600"/>
      <c r="H275" s="600"/>
      <c r="I275" s="600"/>
      <c r="J275" s="600"/>
      <c r="K275" s="600"/>
      <c r="L275" s="600"/>
      <c r="M275" s="600"/>
      <c r="N275" s="600"/>
      <c r="O275" s="600"/>
      <c r="P275" s="600"/>
      <c r="Q275" s="600"/>
      <c r="R275" s="600"/>
      <c r="S275" s="600"/>
      <c r="T275" s="600"/>
      <c r="U275" s="600"/>
      <c r="V275" s="600"/>
      <c r="W275" s="600"/>
      <c r="X275" s="600"/>
      <c r="Y275" s="600"/>
      <c r="Z275" s="600"/>
      <c r="AA275" s="600"/>
      <c r="AB275" s="600"/>
      <c r="AC275" s="600"/>
      <c r="AD275" s="4759" t="s">
        <v>124</v>
      </c>
      <c r="AE275" s="3055"/>
      <c r="AF275" s="766"/>
      <c r="AG275" s="413"/>
      <c r="AH275" s="561"/>
      <c r="AI275" s="335"/>
      <c r="AJ275" s="335"/>
      <c r="AK275" s="335"/>
      <c r="AL275" s="335"/>
      <c r="AM275" s="335"/>
      <c r="AN275" s="335"/>
      <c r="AO275" s="335"/>
      <c r="AP275" s="335"/>
      <c r="AQ275" s="335"/>
      <c r="AR275" s="335"/>
      <c r="AS275" s="335"/>
      <c r="AT275" s="335"/>
      <c r="AU275" s="335"/>
      <c r="AV275" s="335"/>
      <c r="AW275" s="335"/>
    </row>
    <row r="276" spans="1:49" s="334" customFormat="1" ht="11.25" customHeight="1">
      <c r="A276" s="679"/>
      <c r="B276" s="598"/>
      <c r="C276" s="652"/>
      <c r="D276" s="760"/>
      <c r="E276" s="597" t="s">
        <v>1535</v>
      </c>
      <c r="F276" s="597"/>
      <c r="G276" s="597"/>
      <c r="H276" s="597"/>
      <c r="I276" s="597"/>
      <c r="J276" s="597"/>
      <c r="K276" s="597"/>
      <c r="L276" s="597"/>
      <c r="M276" s="597"/>
      <c r="N276" s="597"/>
      <c r="O276" s="597"/>
      <c r="P276" s="597"/>
      <c r="Q276" s="597"/>
      <c r="R276" s="597"/>
      <c r="S276" s="597"/>
      <c r="T276" s="597"/>
      <c r="U276" s="597"/>
      <c r="V276" s="597"/>
      <c r="W276" s="597"/>
      <c r="X276" s="597"/>
      <c r="Y276" s="597"/>
      <c r="Z276" s="597"/>
      <c r="AA276" s="597"/>
      <c r="AB276" s="597"/>
      <c r="AC276" s="597"/>
      <c r="AD276" s="4760"/>
      <c r="AE276" s="3056"/>
      <c r="AF276" s="766"/>
      <c r="AG276" s="413"/>
      <c r="AH276" s="561"/>
      <c r="AI276" s="335"/>
      <c r="AJ276" s="335"/>
      <c r="AK276" s="335"/>
      <c r="AL276" s="335"/>
      <c r="AM276" s="335"/>
      <c r="AN276" s="335"/>
      <c r="AO276" s="335"/>
      <c r="AP276" s="335"/>
      <c r="AQ276" s="335"/>
      <c r="AR276" s="335"/>
      <c r="AS276" s="335"/>
      <c r="AT276" s="335"/>
      <c r="AU276" s="335"/>
      <c r="AV276" s="335"/>
      <c r="AW276" s="335"/>
    </row>
    <row r="277" spans="1:49" s="334" customFormat="1" ht="11.25" customHeight="1">
      <c r="A277" s="679"/>
      <c r="B277" s="598"/>
      <c r="C277" s="652"/>
      <c r="D277" s="760"/>
      <c r="E277" s="600"/>
      <c r="F277" s="600"/>
      <c r="G277" s="600"/>
      <c r="H277" s="600"/>
      <c r="I277" s="600"/>
      <c r="J277" s="600"/>
      <c r="K277" s="600"/>
      <c r="L277" s="600"/>
      <c r="M277" s="600"/>
      <c r="N277" s="600"/>
      <c r="O277" s="600"/>
      <c r="P277" s="600"/>
      <c r="Q277" s="600"/>
      <c r="R277" s="600"/>
      <c r="S277" s="600"/>
      <c r="T277" s="600"/>
      <c r="U277" s="600"/>
      <c r="V277" s="600"/>
      <c r="W277" s="600"/>
      <c r="X277" s="600"/>
      <c r="Y277" s="600"/>
      <c r="Z277" s="600"/>
      <c r="AA277" s="600"/>
      <c r="AB277" s="600"/>
      <c r="AC277" s="600"/>
      <c r="AF277" s="766"/>
      <c r="AG277" s="413"/>
      <c r="AH277" s="561"/>
      <c r="AI277" s="335"/>
      <c r="AJ277" s="335"/>
      <c r="AK277" s="335"/>
      <c r="AL277" s="335"/>
      <c r="AM277" s="335"/>
      <c r="AN277" s="335"/>
      <c r="AO277" s="335"/>
      <c r="AP277" s="335"/>
      <c r="AQ277" s="335"/>
      <c r="AR277" s="335"/>
      <c r="AS277" s="335"/>
      <c r="AT277" s="335"/>
      <c r="AU277" s="335"/>
      <c r="AV277" s="335"/>
      <c r="AW277" s="335"/>
    </row>
    <row r="278" spans="1:49" s="334" customFormat="1" ht="11.25" customHeight="1">
      <c r="A278" s="679"/>
      <c r="B278" s="598"/>
      <c r="C278" s="652"/>
      <c r="D278" s="2709" t="s">
        <v>312</v>
      </c>
      <c r="E278" s="600" t="s">
        <v>1536</v>
      </c>
      <c r="F278" s="600"/>
      <c r="G278" s="600"/>
      <c r="H278" s="770"/>
      <c r="I278" s="770"/>
      <c r="J278" s="770"/>
      <c r="K278" s="770"/>
      <c r="L278" s="770"/>
      <c r="M278" s="770"/>
      <c r="N278" s="770"/>
      <c r="O278" s="770"/>
      <c r="P278" s="770"/>
      <c r="Q278" s="770"/>
      <c r="R278" s="770"/>
      <c r="S278" s="770"/>
      <c r="T278" s="770"/>
      <c r="U278" s="770"/>
      <c r="V278" s="770"/>
      <c r="W278" s="770"/>
      <c r="X278" s="770"/>
      <c r="Y278" s="770"/>
      <c r="Z278" s="770"/>
      <c r="AA278" s="770"/>
      <c r="AB278" s="770"/>
      <c r="AC278" s="770"/>
      <c r="AD278" s="4759" t="s">
        <v>128</v>
      </c>
      <c r="AE278" s="3055"/>
      <c r="AF278" s="766"/>
      <c r="AG278" s="413"/>
      <c r="AH278" s="561"/>
      <c r="AI278" s="335"/>
      <c r="AJ278" s="335"/>
      <c r="AK278" s="335"/>
      <c r="AL278" s="335"/>
      <c r="AM278" s="335"/>
      <c r="AN278" s="335"/>
      <c r="AO278" s="335"/>
      <c r="AP278" s="335"/>
      <c r="AQ278" s="335"/>
      <c r="AR278" s="335"/>
      <c r="AS278" s="335"/>
      <c r="AT278" s="335"/>
      <c r="AU278" s="335"/>
      <c r="AV278" s="335"/>
      <c r="AW278" s="335"/>
    </row>
    <row r="279" spans="1:49" s="334" customFormat="1" ht="11.25" customHeight="1">
      <c r="A279" s="679"/>
      <c r="B279" s="598"/>
      <c r="C279" s="652"/>
      <c r="D279" s="760"/>
      <c r="E279" s="597" t="s">
        <v>1537</v>
      </c>
      <c r="F279" s="597"/>
      <c r="G279" s="597"/>
      <c r="H279" s="771"/>
      <c r="I279" s="771"/>
      <c r="J279" s="771"/>
      <c r="K279" s="771"/>
      <c r="L279" s="771"/>
      <c r="M279" s="771"/>
      <c r="N279" s="771"/>
      <c r="O279" s="771"/>
      <c r="P279" s="771"/>
      <c r="Q279" s="771"/>
      <c r="R279" s="771"/>
      <c r="S279" s="771"/>
      <c r="T279" s="771"/>
      <c r="U279" s="771"/>
      <c r="V279" s="771"/>
      <c r="W279" s="771"/>
      <c r="X279" s="771"/>
      <c r="Y279" s="771"/>
      <c r="Z279" s="771"/>
      <c r="AA279" s="771"/>
      <c r="AB279" s="771"/>
      <c r="AC279" s="771"/>
      <c r="AD279" s="4760"/>
      <c r="AE279" s="3056"/>
      <c r="AF279" s="766"/>
      <c r="AG279" s="413"/>
      <c r="AH279" s="561"/>
      <c r="AI279" s="335"/>
      <c r="AJ279" s="335"/>
      <c r="AK279" s="335"/>
      <c r="AL279" s="335"/>
      <c r="AM279" s="335"/>
      <c r="AN279" s="335"/>
      <c r="AO279" s="335"/>
      <c r="AP279" s="335"/>
      <c r="AQ279" s="335"/>
      <c r="AR279" s="335"/>
      <c r="AS279" s="335"/>
      <c r="AT279" s="335"/>
      <c r="AU279" s="335"/>
      <c r="AV279" s="335"/>
      <c r="AW279" s="335"/>
    </row>
    <row r="280" spans="1:49" s="334" customFormat="1" ht="11.25" customHeight="1">
      <c r="A280" s="679"/>
      <c r="B280" s="598"/>
      <c r="C280" s="652"/>
      <c r="D280" s="760"/>
      <c r="E280" s="597"/>
      <c r="F280" s="597"/>
      <c r="G280" s="597"/>
      <c r="H280" s="597"/>
      <c r="I280" s="597"/>
      <c r="J280" s="597"/>
      <c r="K280" s="597"/>
      <c r="L280" s="597"/>
      <c r="M280" s="597"/>
      <c r="N280" s="597"/>
      <c r="O280" s="597"/>
      <c r="P280" s="597"/>
      <c r="Q280" s="597"/>
      <c r="R280" s="597"/>
      <c r="S280" s="597"/>
      <c r="T280" s="597"/>
      <c r="U280" s="597"/>
      <c r="V280" s="597"/>
      <c r="W280" s="597"/>
      <c r="X280" s="597"/>
      <c r="Y280" s="597"/>
      <c r="Z280" s="597"/>
      <c r="AA280" s="597"/>
      <c r="AB280" s="597"/>
      <c r="AC280" s="597"/>
      <c r="AF280" s="766"/>
      <c r="AG280" s="413"/>
      <c r="AH280" s="561"/>
      <c r="AI280" s="335"/>
      <c r="AJ280" s="335"/>
      <c r="AK280" s="335"/>
      <c r="AL280" s="335"/>
      <c r="AM280" s="335"/>
      <c r="AN280" s="335"/>
      <c r="AO280" s="335"/>
      <c r="AP280" s="335"/>
      <c r="AQ280" s="335"/>
      <c r="AR280" s="335"/>
      <c r="AS280" s="335"/>
      <c r="AT280" s="335"/>
      <c r="AU280" s="335"/>
      <c r="AV280" s="335"/>
      <c r="AW280" s="335"/>
    </row>
    <row r="281" spans="1:49" s="334" customFormat="1" ht="11.25" customHeight="1">
      <c r="A281" s="679"/>
      <c r="B281" s="598"/>
      <c r="C281" s="652"/>
      <c r="D281" s="2709" t="s">
        <v>811</v>
      </c>
      <c r="E281" s="600" t="s">
        <v>143</v>
      </c>
      <c r="F281" s="600"/>
      <c r="G281" s="600"/>
      <c r="H281" s="600"/>
      <c r="I281" s="600"/>
      <c r="J281" s="600"/>
      <c r="K281" s="600"/>
      <c r="L281" s="600"/>
      <c r="M281" s="600"/>
      <c r="N281" s="600"/>
      <c r="O281" s="600"/>
      <c r="P281" s="600"/>
      <c r="Q281" s="600"/>
      <c r="R281" s="600"/>
      <c r="S281" s="600"/>
      <c r="T281" s="600"/>
      <c r="U281" s="600"/>
      <c r="V281" s="600"/>
      <c r="W281" s="600"/>
      <c r="X281" s="600"/>
      <c r="Y281" s="600"/>
      <c r="Z281" s="600"/>
      <c r="AA281" s="600"/>
      <c r="AB281" s="600"/>
      <c r="AC281" s="600"/>
      <c r="AD281" s="4759" t="s">
        <v>132</v>
      </c>
      <c r="AE281" s="3055"/>
      <c r="AF281" s="766"/>
      <c r="AG281" s="413"/>
      <c r="AH281" s="561"/>
      <c r="AI281" s="335"/>
      <c r="AJ281" s="335"/>
      <c r="AK281" s="335"/>
      <c r="AL281" s="335"/>
      <c r="AM281" s="335"/>
      <c r="AN281" s="335"/>
      <c r="AO281" s="335"/>
      <c r="AP281" s="335"/>
      <c r="AQ281" s="335"/>
      <c r="AR281" s="335"/>
      <c r="AS281" s="335"/>
      <c r="AT281" s="335"/>
      <c r="AU281" s="335"/>
      <c r="AV281" s="335"/>
      <c r="AW281" s="335"/>
    </row>
    <row r="282" spans="1:49" s="334" customFormat="1" ht="11.25" customHeight="1">
      <c r="A282" s="679"/>
      <c r="B282" s="756"/>
      <c r="C282" s="335"/>
      <c r="D282" s="349"/>
      <c r="E282" s="340" t="s">
        <v>145</v>
      </c>
      <c r="F282" s="757"/>
      <c r="G282" s="757"/>
      <c r="H282" s="757"/>
      <c r="I282" s="757"/>
      <c r="J282" s="757"/>
      <c r="K282" s="757"/>
      <c r="L282" s="757"/>
      <c r="M282" s="757"/>
      <c r="N282" s="757"/>
      <c r="O282" s="757"/>
      <c r="P282" s="757"/>
      <c r="Q282" s="349"/>
      <c r="R282" s="349"/>
      <c r="S282" s="349"/>
      <c r="T282" s="349"/>
      <c r="U282" s="349"/>
      <c r="V282" s="349"/>
      <c r="W282" s="413"/>
      <c r="X282" s="413"/>
      <c r="Y282" s="413"/>
      <c r="Z282" s="413"/>
      <c r="AA282" s="413"/>
      <c r="AB282" s="413"/>
      <c r="AC282" s="413"/>
      <c r="AD282" s="4760"/>
      <c r="AE282" s="3056"/>
      <c r="AF282" s="766"/>
      <c r="AG282" s="413"/>
      <c r="AH282" s="561"/>
      <c r="AI282" s="335"/>
      <c r="AJ282" s="335"/>
      <c r="AK282" s="335"/>
      <c r="AL282" s="335"/>
      <c r="AM282" s="335"/>
      <c r="AN282" s="335"/>
      <c r="AO282" s="335"/>
      <c r="AP282" s="335"/>
      <c r="AQ282" s="335"/>
      <c r="AR282" s="335"/>
      <c r="AS282" s="335"/>
      <c r="AT282" s="335"/>
      <c r="AU282" s="335"/>
      <c r="AV282" s="335"/>
      <c r="AW282" s="335"/>
    </row>
    <row r="283" spans="1:49" s="334" customFormat="1" ht="11.25" customHeight="1">
      <c r="A283" s="679"/>
      <c r="B283" s="756"/>
      <c r="C283" s="335"/>
      <c r="D283" s="349"/>
      <c r="E283" s="349"/>
      <c r="F283" s="757"/>
      <c r="G283" s="757"/>
      <c r="H283" s="757"/>
      <c r="I283" s="757"/>
      <c r="J283" s="757"/>
      <c r="K283" s="757"/>
      <c r="L283" s="757"/>
      <c r="M283" s="757"/>
      <c r="N283" s="757"/>
      <c r="O283" s="757"/>
      <c r="P283" s="757"/>
      <c r="Q283" s="349"/>
      <c r="R283" s="349"/>
      <c r="S283" s="349"/>
      <c r="T283" s="349"/>
      <c r="U283" s="349"/>
      <c r="V283" s="349"/>
      <c r="W283" s="413"/>
      <c r="X283" s="413"/>
      <c r="Y283" s="413"/>
      <c r="Z283" s="3068">
        <v>310110</v>
      </c>
      <c r="AA283" s="3068"/>
      <c r="AB283" s="413"/>
      <c r="AC283" s="413"/>
      <c r="AD283" s="668"/>
      <c r="AE283" s="668"/>
      <c r="AF283" s="766"/>
      <c r="AG283" s="413"/>
      <c r="AH283" s="561"/>
      <c r="AI283" s="335"/>
      <c r="AJ283" s="335"/>
      <c r="AK283" s="335"/>
      <c r="AL283" s="335"/>
      <c r="AM283" s="335"/>
      <c r="AN283" s="335"/>
      <c r="AO283" s="335"/>
      <c r="AP283" s="335"/>
      <c r="AQ283" s="335"/>
      <c r="AR283" s="335"/>
      <c r="AS283" s="335"/>
      <c r="AT283" s="335"/>
      <c r="AU283" s="335"/>
      <c r="AV283" s="335"/>
      <c r="AW283" s="335"/>
    </row>
    <row r="284" spans="1:49" s="334" customFormat="1" ht="18.95" customHeight="1">
      <c r="A284" s="679"/>
      <c r="B284" s="756"/>
      <c r="C284" s="335"/>
      <c r="D284" s="349"/>
      <c r="E284" s="4733"/>
      <c r="F284" s="4734"/>
      <c r="G284" s="4734"/>
      <c r="H284" s="4734"/>
      <c r="I284" s="4734"/>
      <c r="J284" s="4734"/>
      <c r="K284" s="4734"/>
      <c r="L284" s="4734"/>
      <c r="M284" s="4734"/>
      <c r="N284" s="4734"/>
      <c r="O284" s="4734"/>
      <c r="P284" s="4734"/>
      <c r="Q284" s="4734"/>
      <c r="R284" s="4734"/>
      <c r="S284" s="4734"/>
      <c r="T284" s="4734"/>
      <c r="U284" s="4734"/>
      <c r="V284" s="4734"/>
      <c r="W284" s="4734"/>
      <c r="X284" s="4734"/>
      <c r="Y284" s="4734"/>
      <c r="Z284" s="4734"/>
      <c r="AA284" s="4735"/>
      <c r="AB284" s="413"/>
      <c r="AC284" s="413"/>
      <c r="AF284" s="766"/>
      <c r="AG284" s="413"/>
      <c r="AH284" s="561"/>
      <c r="AI284" s="335"/>
      <c r="AJ284" s="335"/>
      <c r="AK284" s="335"/>
      <c r="AL284" s="335"/>
      <c r="AM284" s="335"/>
      <c r="AN284" s="335"/>
      <c r="AO284" s="335"/>
      <c r="AP284" s="335"/>
      <c r="AQ284" s="335"/>
      <c r="AR284" s="335"/>
      <c r="AS284" s="335"/>
      <c r="AT284" s="335"/>
      <c r="AU284" s="335"/>
      <c r="AV284" s="335"/>
      <c r="AW284" s="335"/>
    </row>
    <row r="285" spans="1:49" s="334" customFormat="1" ht="18.95" customHeight="1">
      <c r="A285" s="679"/>
      <c r="B285" s="756"/>
      <c r="C285" s="335"/>
      <c r="D285" s="349"/>
      <c r="E285" s="4736"/>
      <c r="F285" s="4737"/>
      <c r="G285" s="4737"/>
      <c r="H285" s="4737"/>
      <c r="I285" s="4737"/>
      <c r="J285" s="4737"/>
      <c r="K285" s="4737"/>
      <c r="L285" s="4737"/>
      <c r="M285" s="4737"/>
      <c r="N285" s="4737"/>
      <c r="O285" s="4737"/>
      <c r="P285" s="4737"/>
      <c r="Q285" s="4737"/>
      <c r="R285" s="4737"/>
      <c r="S285" s="4737"/>
      <c r="T285" s="4737"/>
      <c r="U285" s="4737"/>
      <c r="V285" s="4737"/>
      <c r="W285" s="4737"/>
      <c r="X285" s="4737"/>
      <c r="Y285" s="4737"/>
      <c r="Z285" s="4737"/>
      <c r="AA285" s="4738"/>
      <c r="AB285" s="413"/>
      <c r="AC285" s="413"/>
      <c r="AF285" s="766"/>
      <c r="AG285" s="413"/>
      <c r="AH285" s="561"/>
      <c r="AI285" s="335"/>
      <c r="AJ285" s="335"/>
      <c r="AK285" s="335"/>
      <c r="AL285" s="335"/>
      <c r="AM285" s="335"/>
      <c r="AN285" s="335"/>
      <c r="AO285" s="335"/>
      <c r="AP285" s="335"/>
      <c r="AQ285" s="335"/>
      <c r="AR285" s="335"/>
      <c r="AS285" s="335"/>
      <c r="AT285" s="335"/>
      <c r="AU285" s="335"/>
      <c r="AV285" s="335"/>
      <c r="AW285" s="335"/>
    </row>
    <row r="286" spans="1:49" s="334" customFormat="1" ht="11.25" customHeight="1">
      <c r="A286" s="679"/>
      <c r="B286" s="756"/>
      <c r="C286" s="335"/>
      <c r="D286" s="349"/>
      <c r="E286" s="349"/>
      <c r="F286" s="757"/>
      <c r="G286" s="757"/>
      <c r="H286" s="757"/>
      <c r="I286" s="757"/>
      <c r="J286" s="757"/>
      <c r="K286" s="757"/>
      <c r="L286" s="757"/>
      <c r="M286" s="757"/>
      <c r="N286" s="757"/>
      <c r="O286" s="757"/>
      <c r="P286" s="757"/>
      <c r="Q286" s="349"/>
      <c r="R286" s="349"/>
      <c r="S286" s="349"/>
      <c r="T286" s="349"/>
      <c r="U286" s="349"/>
      <c r="V286" s="349"/>
      <c r="W286" s="413"/>
      <c r="X286" s="413"/>
      <c r="Y286" s="413"/>
      <c r="Z286" s="413"/>
      <c r="AA286" s="413"/>
      <c r="AB286" s="413"/>
      <c r="AC286" s="413"/>
      <c r="AF286" s="766"/>
      <c r="AG286" s="413"/>
      <c r="AH286" s="561"/>
      <c r="AI286" s="335"/>
      <c r="AJ286" s="335"/>
      <c r="AK286" s="335"/>
      <c r="AL286" s="335"/>
      <c r="AM286" s="335"/>
      <c r="AN286" s="335"/>
      <c r="AO286" s="335"/>
      <c r="AP286" s="335"/>
      <c r="AQ286" s="335"/>
      <c r="AR286" s="335"/>
      <c r="AS286" s="335"/>
      <c r="AT286" s="335"/>
      <c r="AU286" s="335"/>
      <c r="AV286" s="335"/>
      <c r="AW286" s="335"/>
    </row>
    <row r="287" spans="1:49" s="334" customFormat="1" ht="11.25" customHeight="1">
      <c r="A287" s="679"/>
      <c r="B287" s="756"/>
      <c r="C287" s="335"/>
      <c r="D287" s="2709" t="s">
        <v>1035</v>
      </c>
      <c r="E287" s="600" t="s">
        <v>1538</v>
      </c>
      <c r="F287" s="757"/>
      <c r="G287" s="757"/>
      <c r="H287" s="757"/>
      <c r="I287" s="757"/>
      <c r="J287" s="757"/>
      <c r="K287" s="757"/>
      <c r="L287" s="757"/>
      <c r="M287" s="757"/>
      <c r="N287" s="757"/>
      <c r="O287" s="757"/>
      <c r="P287" s="757"/>
      <c r="Q287" s="349"/>
      <c r="R287" s="349"/>
      <c r="S287" s="349"/>
      <c r="T287" s="349"/>
      <c r="U287" s="349"/>
      <c r="V287" s="349"/>
      <c r="W287" s="413"/>
      <c r="X287" s="413"/>
      <c r="Y287" s="413"/>
      <c r="Z287" s="413"/>
      <c r="AA287" s="413"/>
      <c r="AB287" s="413"/>
      <c r="AC287" s="413"/>
      <c r="AD287" s="4760">
        <v>11</v>
      </c>
      <c r="AE287" s="3055"/>
      <c r="AF287" s="766"/>
      <c r="AG287" s="413"/>
      <c r="AH287" s="561"/>
      <c r="AI287" s="335"/>
      <c r="AJ287" s="335"/>
      <c r="AK287" s="335"/>
      <c r="AL287" s="335"/>
      <c r="AM287" s="335"/>
      <c r="AN287" s="335"/>
      <c r="AO287" s="335"/>
      <c r="AP287" s="335"/>
      <c r="AQ287" s="335"/>
      <c r="AR287" s="335"/>
      <c r="AS287" s="335"/>
      <c r="AT287" s="335"/>
      <c r="AU287" s="335"/>
      <c r="AV287" s="335"/>
      <c r="AW287" s="335"/>
    </row>
    <row r="288" spans="1:49" s="334" customFormat="1" ht="11.25" customHeight="1">
      <c r="A288" s="679"/>
      <c r="B288" s="756"/>
      <c r="C288" s="335"/>
      <c r="D288" s="349"/>
      <c r="E288" s="340" t="s">
        <v>1539</v>
      </c>
      <c r="F288" s="757"/>
      <c r="G288" s="757"/>
      <c r="H288" s="757"/>
      <c r="I288" s="757"/>
      <c r="J288" s="757"/>
      <c r="K288" s="757"/>
      <c r="L288" s="757"/>
      <c r="M288" s="757"/>
      <c r="N288" s="757"/>
      <c r="O288" s="757"/>
      <c r="P288" s="757"/>
      <c r="Q288" s="349"/>
      <c r="R288" s="349"/>
      <c r="S288" s="349"/>
      <c r="T288" s="349"/>
      <c r="U288" s="349"/>
      <c r="V288" s="349"/>
      <c r="W288" s="413"/>
      <c r="X288" s="413"/>
      <c r="Y288" s="413"/>
      <c r="Z288" s="413"/>
      <c r="AA288" s="413"/>
      <c r="AB288" s="413"/>
      <c r="AC288" s="413"/>
      <c r="AD288" s="4760"/>
      <c r="AE288" s="3056"/>
      <c r="AF288" s="766"/>
      <c r="AG288" s="413"/>
      <c r="AH288" s="561"/>
      <c r="AI288" s="335"/>
      <c r="AJ288" s="335"/>
      <c r="AK288" s="335"/>
      <c r="AL288" s="335"/>
      <c r="AM288" s="335"/>
      <c r="AN288" s="335"/>
      <c r="AO288" s="335"/>
      <c r="AP288" s="335"/>
      <c r="AQ288" s="335"/>
      <c r="AR288" s="335"/>
      <c r="AS288" s="335"/>
      <c r="AT288" s="335"/>
      <c r="AU288" s="335"/>
      <c r="AV288" s="335"/>
      <c r="AW288" s="335"/>
    </row>
    <row r="289" spans="1:49" s="334" customFormat="1" ht="11.25" customHeight="1">
      <c r="A289" s="676"/>
      <c r="B289" s="772"/>
      <c r="C289" s="494"/>
      <c r="D289" s="487"/>
      <c r="E289" s="487"/>
      <c r="F289" s="773"/>
      <c r="G289" s="773"/>
      <c r="H289" s="773"/>
      <c r="I289" s="773"/>
      <c r="J289" s="773"/>
      <c r="K289" s="773"/>
      <c r="L289" s="773"/>
      <c r="M289" s="773"/>
      <c r="N289" s="773"/>
      <c r="O289" s="773"/>
      <c r="P289" s="773"/>
      <c r="Q289" s="487"/>
      <c r="R289" s="487"/>
      <c r="S289" s="487"/>
      <c r="T289" s="487"/>
      <c r="U289" s="487"/>
      <c r="V289" s="487"/>
      <c r="W289" s="495"/>
      <c r="X289" s="495"/>
      <c r="Y289" s="495"/>
      <c r="Z289" s="495"/>
      <c r="AA289" s="495"/>
      <c r="AB289" s="495"/>
      <c r="AC289" s="495"/>
      <c r="AD289" s="494"/>
      <c r="AE289" s="494"/>
      <c r="AF289" s="776"/>
      <c r="AG289" s="495"/>
      <c r="AH289" s="775"/>
      <c r="AI289" s="335"/>
      <c r="AJ289" s="335"/>
      <c r="AK289" s="335"/>
      <c r="AL289" s="335"/>
      <c r="AM289" s="335"/>
      <c r="AN289" s="335"/>
      <c r="AO289" s="335"/>
      <c r="AP289" s="335"/>
      <c r="AQ289" s="335"/>
      <c r="AR289" s="335"/>
      <c r="AS289" s="335"/>
      <c r="AT289" s="335"/>
      <c r="AU289" s="335"/>
      <c r="AV289" s="335"/>
      <c r="AW289" s="335"/>
    </row>
    <row r="290" spans="1:49" s="334" customFormat="1" ht="11.25" customHeight="1">
      <c r="A290" s="679"/>
      <c r="B290" s="756"/>
      <c r="C290" s="335"/>
      <c r="D290" s="349"/>
      <c r="E290" s="349"/>
      <c r="F290" s="757"/>
      <c r="G290" s="757"/>
      <c r="H290" s="757"/>
      <c r="I290" s="757"/>
      <c r="J290" s="757"/>
      <c r="K290" s="757"/>
      <c r="L290" s="757"/>
      <c r="M290" s="757"/>
      <c r="N290" s="757"/>
      <c r="O290" s="757"/>
      <c r="P290" s="757"/>
      <c r="Q290" s="349"/>
      <c r="R290" s="349"/>
      <c r="S290" s="349"/>
      <c r="T290" s="349"/>
      <c r="U290" s="349"/>
      <c r="V290" s="349"/>
      <c r="W290" s="413"/>
      <c r="X290" s="413"/>
      <c r="Y290" s="413"/>
      <c r="Z290" s="413"/>
      <c r="AA290" s="413"/>
      <c r="AB290" s="413"/>
      <c r="AC290" s="413"/>
      <c r="AF290" s="766"/>
      <c r="AG290" s="413"/>
      <c r="AH290" s="561"/>
      <c r="AI290" s="335"/>
      <c r="AJ290" s="335"/>
      <c r="AK290" s="335"/>
      <c r="AL290" s="335"/>
      <c r="AM290" s="335"/>
      <c r="AN290" s="335"/>
      <c r="AO290" s="335"/>
      <c r="AP290" s="335"/>
      <c r="AQ290" s="335"/>
      <c r="AR290" s="335"/>
      <c r="AS290" s="335"/>
      <c r="AT290" s="335"/>
      <c r="AU290" s="335"/>
      <c r="AV290" s="335"/>
      <c r="AW290" s="335"/>
    </row>
    <row r="291" spans="1:49" s="334" customFormat="1" ht="11.25" customHeight="1">
      <c r="A291" s="679"/>
      <c r="B291" s="4727" t="s">
        <v>1540</v>
      </c>
      <c r="C291" s="4727"/>
      <c r="D291" s="2711" t="s">
        <v>1541</v>
      </c>
      <c r="E291" s="600"/>
      <c r="F291" s="600"/>
      <c r="G291" s="600"/>
      <c r="H291" s="600"/>
      <c r="I291" s="600"/>
      <c r="J291" s="600"/>
      <c r="K291" s="600"/>
      <c r="L291" s="600"/>
      <c r="M291" s="600"/>
      <c r="N291" s="600"/>
      <c r="O291" s="600"/>
      <c r="P291" s="600"/>
      <c r="Q291" s="600"/>
      <c r="R291" s="600"/>
      <c r="S291" s="600"/>
      <c r="T291" s="600"/>
      <c r="U291" s="349"/>
      <c r="V291" s="349"/>
      <c r="W291" s="413"/>
      <c r="X291" s="413"/>
      <c r="Y291" s="413"/>
      <c r="Z291" s="413"/>
      <c r="AA291" s="413"/>
      <c r="AB291" s="413"/>
      <c r="AC291" s="413"/>
      <c r="AF291" s="766"/>
      <c r="AG291" s="413"/>
      <c r="AH291" s="561"/>
      <c r="AI291" s="335"/>
      <c r="AJ291" s="335"/>
      <c r="AK291" s="335"/>
      <c r="AL291" s="335"/>
      <c r="AM291" s="335"/>
      <c r="AN291" s="335"/>
      <c r="AO291" s="335"/>
      <c r="AP291" s="335"/>
      <c r="AQ291" s="335"/>
      <c r="AR291" s="335"/>
      <c r="AS291" s="335"/>
      <c r="AT291" s="335"/>
      <c r="AU291" s="335"/>
      <c r="AV291" s="335"/>
      <c r="AW291" s="335"/>
    </row>
    <row r="292" spans="1:49" s="334" customFormat="1" ht="11.25" customHeight="1">
      <c r="A292" s="679"/>
      <c r="B292" s="598"/>
      <c r="C292" s="652"/>
      <c r="D292" s="2711" t="s">
        <v>1542</v>
      </c>
      <c r="E292" s="600"/>
      <c r="F292" s="600"/>
      <c r="G292" s="600"/>
      <c r="H292" s="600"/>
      <c r="I292" s="600"/>
      <c r="J292" s="600"/>
      <c r="K292" s="600"/>
      <c r="L292" s="600"/>
      <c r="M292" s="600"/>
      <c r="N292" s="600"/>
      <c r="O292" s="600"/>
      <c r="P292" s="600"/>
      <c r="Q292" s="600"/>
      <c r="R292" s="600"/>
      <c r="S292" s="600"/>
      <c r="T292" s="600"/>
      <c r="U292" s="349"/>
      <c r="V292" s="349"/>
      <c r="W292" s="413"/>
      <c r="X292" s="413"/>
      <c r="Y292" s="413"/>
      <c r="Z292" s="413"/>
      <c r="AA292" s="413"/>
      <c r="AB292" s="413"/>
      <c r="AC292" s="413"/>
      <c r="AF292" s="766"/>
      <c r="AG292" s="413"/>
      <c r="AH292" s="561"/>
      <c r="AI292" s="335"/>
      <c r="AJ292" s="335"/>
      <c r="AK292" s="335"/>
      <c r="AL292" s="335"/>
      <c r="AM292" s="335"/>
      <c r="AN292" s="335"/>
      <c r="AO292" s="335"/>
      <c r="AP292" s="335"/>
      <c r="AQ292" s="335"/>
      <c r="AR292" s="335"/>
      <c r="AS292" s="335"/>
      <c r="AT292" s="335"/>
      <c r="AU292" s="335"/>
      <c r="AV292" s="335"/>
      <c r="AW292" s="335"/>
    </row>
    <row r="293" spans="1:49" s="334" customFormat="1" ht="11.25" customHeight="1">
      <c r="A293" s="679"/>
      <c r="B293" s="598"/>
      <c r="C293" s="652"/>
      <c r="D293" s="648" t="s">
        <v>1543</v>
      </c>
      <c r="E293" s="662"/>
      <c r="F293" s="662"/>
      <c r="G293" s="662"/>
      <c r="H293" s="662"/>
      <c r="I293" s="662"/>
      <c r="J293" s="662"/>
      <c r="K293" s="662"/>
      <c r="L293" s="662"/>
      <c r="M293" s="662"/>
      <c r="N293" s="662"/>
      <c r="O293" s="662"/>
      <c r="P293" s="662"/>
      <c r="Q293" s="662"/>
      <c r="R293" s="662"/>
      <c r="S293" s="662"/>
      <c r="T293" s="662"/>
      <c r="U293" s="349"/>
      <c r="V293" s="349"/>
      <c r="W293" s="413"/>
      <c r="X293" s="413"/>
      <c r="Y293" s="413"/>
      <c r="Z293" s="413"/>
      <c r="AA293" s="413"/>
      <c r="AB293" s="413"/>
      <c r="AC293" s="413"/>
      <c r="AF293" s="766"/>
      <c r="AG293" s="413"/>
      <c r="AH293" s="561"/>
      <c r="AI293" s="335"/>
      <c r="AJ293" s="335"/>
      <c r="AK293" s="335"/>
      <c r="AL293" s="335"/>
      <c r="AM293" s="335"/>
      <c r="AN293" s="335"/>
      <c r="AO293" s="335"/>
      <c r="AP293" s="335"/>
      <c r="AQ293" s="335"/>
      <c r="AR293" s="335"/>
      <c r="AS293" s="335"/>
      <c r="AT293" s="335"/>
      <c r="AU293" s="335"/>
      <c r="AV293" s="335"/>
      <c r="AW293" s="335"/>
    </row>
    <row r="294" spans="1:49" s="334" customFormat="1" ht="11.25" customHeight="1">
      <c r="A294" s="679"/>
      <c r="B294" s="598"/>
      <c r="C294" s="652"/>
      <c r="D294" s="2712" t="s">
        <v>1544</v>
      </c>
      <c r="E294" s="662"/>
      <c r="F294" s="662"/>
      <c r="G294" s="662"/>
      <c r="H294" s="662"/>
      <c r="I294" s="662"/>
      <c r="J294" s="662"/>
      <c r="K294" s="662"/>
      <c r="L294" s="662"/>
      <c r="M294" s="662"/>
      <c r="N294" s="662"/>
      <c r="O294" s="662"/>
      <c r="P294" s="662"/>
      <c r="Q294" s="662"/>
      <c r="R294" s="662"/>
      <c r="S294" s="662"/>
      <c r="T294" s="662"/>
      <c r="U294" s="349"/>
      <c r="V294" s="349"/>
      <c r="W294" s="413"/>
      <c r="X294" s="413"/>
      <c r="Y294" s="413"/>
      <c r="Z294" s="413"/>
      <c r="AA294" s="413"/>
      <c r="AB294" s="413"/>
      <c r="AC294" s="413"/>
      <c r="AF294" s="766"/>
      <c r="AG294" s="413"/>
      <c r="AH294" s="561"/>
      <c r="AI294" s="335"/>
      <c r="AJ294" s="335"/>
      <c r="AK294" s="335"/>
      <c r="AL294" s="335"/>
      <c r="AM294" s="335"/>
      <c r="AN294" s="335"/>
      <c r="AO294" s="335"/>
      <c r="AP294" s="335"/>
      <c r="AQ294" s="335"/>
      <c r="AR294" s="335"/>
      <c r="AS294" s="335"/>
      <c r="AT294" s="335"/>
      <c r="AU294" s="335"/>
      <c r="AV294" s="335"/>
      <c r="AW294" s="335"/>
    </row>
    <row r="295" spans="1:49" s="334" customFormat="1" ht="11.25" customHeight="1">
      <c r="A295" s="679"/>
      <c r="B295" s="598"/>
      <c r="C295" s="652"/>
      <c r="D295" s="760"/>
      <c r="E295" s="600"/>
      <c r="F295" s="600"/>
      <c r="G295" s="600"/>
      <c r="H295" s="600"/>
      <c r="I295" s="600"/>
      <c r="J295" s="600"/>
      <c r="K295" s="600"/>
      <c r="L295" s="600"/>
      <c r="M295" s="600"/>
      <c r="N295" s="600"/>
      <c r="O295" s="600"/>
      <c r="P295" s="600"/>
      <c r="Q295" s="600"/>
      <c r="R295" s="600"/>
      <c r="S295" s="600"/>
      <c r="T295" s="600"/>
      <c r="U295" s="349"/>
      <c r="V295" s="349"/>
      <c r="W295" s="413"/>
      <c r="X295" s="413"/>
      <c r="Y295" s="413"/>
      <c r="Z295" s="413"/>
      <c r="AA295" s="413"/>
      <c r="AB295" s="413"/>
      <c r="AC295" s="413"/>
      <c r="AF295" s="766"/>
      <c r="AG295" s="413"/>
      <c r="AH295" s="561"/>
      <c r="AI295" s="335"/>
      <c r="AJ295" s="335"/>
      <c r="AK295" s="335"/>
      <c r="AL295" s="335"/>
      <c r="AM295" s="335"/>
      <c r="AN295" s="335"/>
      <c r="AO295" s="335"/>
      <c r="AP295" s="335"/>
      <c r="AQ295" s="335"/>
      <c r="AR295" s="335"/>
      <c r="AS295" s="335"/>
      <c r="AT295" s="335"/>
      <c r="AU295" s="335"/>
      <c r="AV295" s="335"/>
      <c r="AW295" s="335"/>
    </row>
    <row r="296" spans="1:49" s="334" customFormat="1" ht="11.25" customHeight="1">
      <c r="A296" s="679"/>
      <c r="B296" s="667"/>
      <c r="C296" s="671"/>
      <c r="D296" s="684"/>
      <c r="E296" s="2707" t="s">
        <v>1545</v>
      </c>
      <c r="F296" s="598"/>
      <c r="G296" s="598"/>
      <c r="H296" s="598"/>
      <c r="I296" s="598"/>
      <c r="J296" s="598"/>
      <c r="K296" s="598"/>
      <c r="L296" s="598"/>
      <c r="M296" s="598"/>
      <c r="N296" s="598"/>
      <c r="O296" s="598"/>
      <c r="P296" s="598"/>
      <c r="Q296" s="598"/>
      <c r="R296" s="598"/>
      <c r="S296" s="598"/>
      <c r="T296" s="598"/>
      <c r="U296" s="349"/>
      <c r="V296" s="349"/>
      <c r="W296" s="413"/>
      <c r="X296" s="413"/>
      <c r="Y296" s="413"/>
      <c r="Z296" s="413"/>
      <c r="AA296" s="413"/>
      <c r="AB296" s="413"/>
      <c r="AC296" s="413"/>
      <c r="AF296" s="766"/>
      <c r="AG296" s="413"/>
      <c r="AH296" s="561"/>
      <c r="AI296" s="335"/>
      <c r="AJ296" s="335"/>
      <c r="AK296" s="335"/>
      <c r="AL296" s="335"/>
      <c r="AM296" s="335"/>
      <c r="AN296" s="335"/>
      <c r="AO296" s="335"/>
      <c r="AP296" s="335"/>
      <c r="AQ296" s="335"/>
      <c r="AR296" s="335"/>
      <c r="AS296" s="335"/>
      <c r="AT296" s="335"/>
      <c r="AU296" s="335"/>
      <c r="AV296" s="335"/>
      <c r="AW296" s="335"/>
    </row>
    <row r="297" spans="1:49" s="334" customFormat="1" ht="11.25" customHeight="1">
      <c r="A297" s="679"/>
      <c r="B297" s="598"/>
      <c r="C297" s="652"/>
      <c r="D297" s="4724">
        <v>1</v>
      </c>
      <c r="E297" s="3055"/>
      <c r="F297" s="4725" t="s">
        <v>1429</v>
      </c>
      <c r="G297" s="4726"/>
      <c r="H297" s="4726"/>
      <c r="I297" s="653"/>
      <c r="J297" s="653"/>
      <c r="K297" s="653"/>
      <c r="L297" s="653"/>
      <c r="M297" s="653"/>
      <c r="N297" s="4724">
        <v>2</v>
      </c>
      <c r="O297" s="3055"/>
      <c r="P297" s="4725" t="s">
        <v>1446</v>
      </c>
      <c r="Q297" s="4726"/>
      <c r="R297" s="4726"/>
      <c r="S297" s="596"/>
      <c r="T297" s="596"/>
      <c r="U297" s="349"/>
      <c r="V297" s="349"/>
      <c r="W297" s="413"/>
      <c r="X297" s="413"/>
      <c r="Y297" s="413"/>
      <c r="Z297" s="413"/>
      <c r="AA297" s="413"/>
      <c r="AB297" s="413"/>
      <c r="AC297" s="413"/>
      <c r="AF297" s="766"/>
      <c r="AG297" s="413"/>
      <c r="AH297" s="561"/>
      <c r="AI297" s="335"/>
      <c r="AJ297" s="335"/>
      <c r="AK297" s="335"/>
      <c r="AL297" s="335"/>
      <c r="AM297" s="335"/>
      <c r="AN297" s="335"/>
      <c r="AO297" s="335"/>
      <c r="AP297" s="335"/>
      <c r="AQ297" s="335"/>
      <c r="AR297" s="335"/>
      <c r="AS297" s="335"/>
      <c r="AT297" s="335"/>
      <c r="AU297" s="335"/>
      <c r="AV297" s="335"/>
      <c r="AW297" s="335"/>
    </row>
    <row r="298" spans="1:49" s="334" customFormat="1" ht="11.25" customHeight="1">
      <c r="A298" s="679"/>
      <c r="B298" s="598"/>
      <c r="C298" s="598"/>
      <c r="D298" s="4724"/>
      <c r="E298" s="3056"/>
      <c r="F298" s="4725"/>
      <c r="G298" s="4726"/>
      <c r="H298" s="4726"/>
      <c r="I298" s="598"/>
      <c r="J298" s="598"/>
      <c r="K298" s="598"/>
      <c r="L298" s="598"/>
      <c r="M298" s="598"/>
      <c r="N298" s="4724"/>
      <c r="O298" s="3056"/>
      <c r="P298" s="4725"/>
      <c r="Q298" s="4726"/>
      <c r="R298" s="4726"/>
      <c r="S298" s="596"/>
      <c r="T298" s="596"/>
      <c r="U298" s="349"/>
      <c r="V298" s="349"/>
      <c r="W298" s="413"/>
      <c r="X298" s="413"/>
      <c r="Y298" s="413"/>
      <c r="Z298" s="413"/>
      <c r="AA298" s="413"/>
      <c r="AB298" s="413"/>
      <c r="AC298" s="413"/>
      <c r="AF298" s="766"/>
      <c r="AG298" s="413"/>
      <c r="AH298" s="561"/>
      <c r="AI298" s="335"/>
      <c r="AJ298" s="335"/>
      <c r="AK298" s="335"/>
      <c r="AL298" s="335"/>
      <c r="AM298" s="335"/>
      <c r="AN298" s="335"/>
      <c r="AO298" s="335"/>
      <c r="AP298" s="335"/>
      <c r="AQ298" s="335"/>
      <c r="AR298" s="335"/>
      <c r="AS298" s="335"/>
      <c r="AT298" s="335"/>
      <c r="AU298" s="335"/>
      <c r="AV298" s="335"/>
      <c r="AW298" s="335"/>
    </row>
    <row r="299" spans="1:49" s="334" customFormat="1" ht="11.25" customHeight="1">
      <c r="A299" s="679"/>
      <c r="B299" s="756"/>
      <c r="C299" s="335"/>
      <c r="D299" s="349"/>
      <c r="E299" s="349"/>
      <c r="F299" s="757"/>
      <c r="G299" s="757"/>
      <c r="H299" s="757"/>
      <c r="I299" s="757"/>
      <c r="J299" s="757"/>
      <c r="K299" s="757"/>
      <c r="L299" s="757"/>
      <c r="M299" s="757"/>
      <c r="N299" s="757"/>
      <c r="O299" s="757"/>
      <c r="P299" s="757"/>
      <c r="Q299" s="349"/>
      <c r="R299" s="349"/>
      <c r="S299" s="349"/>
      <c r="T299" s="349"/>
      <c r="U299" s="349"/>
      <c r="V299" s="349"/>
      <c r="W299" s="413"/>
      <c r="X299" s="413"/>
      <c r="Y299" s="413"/>
      <c r="Z299" s="413"/>
      <c r="AA299" s="413"/>
      <c r="AB299" s="413"/>
      <c r="AC299" s="413"/>
      <c r="AF299" s="766"/>
      <c r="AG299" s="413"/>
      <c r="AH299" s="561"/>
      <c r="AI299" s="335"/>
      <c r="AJ299" s="335"/>
      <c r="AK299" s="335"/>
      <c r="AL299" s="335"/>
      <c r="AM299" s="335"/>
      <c r="AN299" s="335"/>
      <c r="AO299" s="335"/>
      <c r="AP299" s="335"/>
      <c r="AQ299" s="335"/>
      <c r="AR299" s="335"/>
      <c r="AS299" s="335"/>
      <c r="AT299" s="335"/>
      <c r="AU299" s="335"/>
      <c r="AV299" s="335"/>
      <c r="AW299" s="335"/>
    </row>
    <row r="300" spans="1:49" s="334" customFormat="1" ht="11.25" customHeight="1">
      <c r="A300" s="679"/>
      <c r="B300" s="756"/>
      <c r="C300" s="335"/>
      <c r="D300" s="349"/>
      <c r="E300" s="349"/>
      <c r="F300" s="757"/>
      <c r="G300" s="757"/>
      <c r="H300" s="757"/>
      <c r="I300" s="757"/>
      <c r="J300" s="757"/>
      <c r="K300" s="757"/>
      <c r="L300" s="757"/>
      <c r="M300" s="757"/>
      <c r="N300" s="757"/>
      <c r="O300" s="757"/>
      <c r="P300" s="757"/>
      <c r="Q300" s="349"/>
      <c r="R300" s="349"/>
      <c r="S300" s="349"/>
      <c r="T300" s="349"/>
      <c r="U300" s="349"/>
      <c r="V300" s="349"/>
      <c r="W300" s="413"/>
      <c r="X300" s="413"/>
      <c r="Y300" s="413"/>
      <c r="Z300" s="413"/>
      <c r="AA300" s="413"/>
      <c r="AB300" s="413"/>
      <c r="AC300" s="413"/>
      <c r="AF300" s="766"/>
      <c r="AG300" s="413"/>
      <c r="AH300" s="561"/>
      <c r="AI300" s="335"/>
      <c r="AJ300" s="335"/>
      <c r="AK300" s="335"/>
      <c r="AL300" s="335"/>
      <c r="AM300" s="335"/>
      <c r="AN300" s="335"/>
      <c r="AO300" s="335"/>
      <c r="AP300" s="335"/>
      <c r="AQ300" s="335"/>
      <c r="AR300" s="335"/>
      <c r="AS300" s="335"/>
      <c r="AT300" s="335"/>
      <c r="AU300" s="335"/>
      <c r="AV300" s="335"/>
      <c r="AW300" s="335"/>
    </row>
    <row r="301" spans="1:49" s="334" customFormat="1" ht="11.25" customHeight="1">
      <c r="A301" s="679"/>
      <c r="B301" s="756"/>
      <c r="C301" s="335"/>
      <c r="D301" s="349"/>
      <c r="E301" s="349"/>
      <c r="F301" s="757"/>
      <c r="G301" s="757"/>
      <c r="H301" s="757"/>
      <c r="I301" s="757"/>
      <c r="J301" s="757"/>
      <c r="K301" s="757"/>
      <c r="L301" s="757"/>
      <c r="M301" s="757"/>
      <c r="N301" s="757"/>
      <c r="O301" s="757"/>
      <c r="P301" s="757"/>
      <c r="Q301" s="349"/>
      <c r="R301" s="349"/>
      <c r="S301" s="349"/>
      <c r="T301" s="349"/>
      <c r="U301" s="349"/>
      <c r="V301" s="349"/>
      <c r="W301" s="413"/>
      <c r="X301" s="413"/>
      <c r="Y301" s="413"/>
      <c r="Z301" s="413"/>
      <c r="AA301" s="413"/>
      <c r="AB301" s="413"/>
      <c r="AC301" s="413"/>
      <c r="AF301" s="766"/>
      <c r="AG301" s="413"/>
      <c r="AH301" s="561"/>
      <c r="AI301" s="335"/>
      <c r="AJ301" s="335"/>
      <c r="AK301" s="335"/>
      <c r="AL301" s="335"/>
      <c r="AM301" s="335"/>
      <c r="AN301" s="335"/>
      <c r="AO301" s="335"/>
      <c r="AP301" s="335"/>
      <c r="AQ301" s="335"/>
      <c r="AR301" s="335"/>
      <c r="AS301" s="335"/>
      <c r="AT301" s="335"/>
      <c r="AU301" s="335"/>
      <c r="AV301" s="335"/>
      <c r="AW301" s="335"/>
    </row>
    <row r="302" spans="1:49" s="334" customFormat="1" ht="11.25" customHeight="1">
      <c r="A302" s="679"/>
      <c r="B302" s="756"/>
      <c r="C302" s="335"/>
      <c r="D302" s="349"/>
      <c r="E302" s="349"/>
      <c r="F302" s="757"/>
      <c r="G302" s="757"/>
      <c r="H302" s="757"/>
      <c r="I302" s="757"/>
      <c r="J302" s="757"/>
      <c r="K302" s="757"/>
      <c r="L302" s="757"/>
      <c r="M302" s="757"/>
      <c r="N302" s="757"/>
      <c r="O302" s="757"/>
      <c r="P302" s="757"/>
      <c r="Q302" s="349"/>
      <c r="R302" s="349"/>
      <c r="S302" s="349"/>
      <c r="T302" s="349"/>
      <c r="U302" s="349"/>
      <c r="V302" s="349"/>
      <c r="W302" s="413"/>
      <c r="X302" s="413"/>
      <c r="Y302" s="413"/>
      <c r="Z302" s="413"/>
      <c r="AA302" s="413"/>
      <c r="AB302" s="413"/>
      <c r="AC302" s="413"/>
      <c r="AF302" s="766"/>
      <c r="AG302" s="413"/>
      <c r="AH302" s="561"/>
      <c r="AI302" s="335"/>
      <c r="AJ302" s="335"/>
      <c r="AK302" s="335"/>
      <c r="AL302" s="335"/>
      <c r="AM302" s="335"/>
      <c r="AN302" s="335"/>
      <c r="AO302" s="335"/>
      <c r="AP302" s="335"/>
      <c r="AQ302" s="335"/>
      <c r="AR302" s="335"/>
      <c r="AS302" s="335"/>
      <c r="AT302" s="335"/>
      <c r="AU302" s="335"/>
      <c r="AV302" s="335"/>
      <c r="AW302" s="335"/>
    </row>
    <row r="303" spans="1:49" s="334" customFormat="1" ht="11.25" customHeight="1">
      <c r="A303" s="679"/>
      <c r="B303" s="756"/>
      <c r="C303" s="335"/>
      <c r="D303" s="349"/>
      <c r="E303" s="349"/>
      <c r="F303" s="757"/>
      <c r="G303" s="757"/>
      <c r="H303" s="757"/>
      <c r="I303" s="757"/>
      <c r="J303" s="757"/>
      <c r="K303" s="757"/>
      <c r="L303" s="757"/>
      <c r="M303" s="757"/>
      <c r="N303" s="757"/>
      <c r="O303" s="757"/>
      <c r="P303" s="757"/>
      <c r="Q303" s="349"/>
      <c r="R303" s="349"/>
      <c r="S303" s="349"/>
      <c r="T303" s="349"/>
      <c r="U303" s="349"/>
      <c r="V303" s="349"/>
      <c r="W303" s="413"/>
      <c r="X303" s="413"/>
      <c r="Y303" s="413"/>
      <c r="Z303" s="413"/>
      <c r="AA303" s="413"/>
      <c r="AB303" s="413"/>
      <c r="AC303" s="413"/>
      <c r="AF303" s="766"/>
      <c r="AG303" s="413"/>
      <c r="AH303" s="561"/>
      <c r="AI303" s="335"/>
      <c r="AJ303" s="335"/>
      <c r="AK303" s="335"/>
      <c r="AL303" s="335"/>
      <c r="AM303" s="335"/>
      <c r="AN303" s="335"/>
      <c r="AO303" s="335"/>
      <c r="AP303" s="335"/>
      <c r="AQ303" s="335"/>
      <c r="AR303" s="335"/>
      <c r="AS303" s="335"/>
      <c r="AT303" s="335"/>
      <c r="AU303" s="335"/>
      <c r="AV303" s="335"/>
      <c r="AW303" s="335"/>
    </row>
    <row r="304" spans="1:49" s="334" customFormat="1" ht="11.25" customHeight="1">
      <c r="A304" s="679"/>
      <c r="B304" s="756"/>
      <c r="C304" s="335"/>
      <c r="D304" s="349"/>
      <c r="E304" s="349"/>
      <c r="F304" s="757"/>
      <c r="G304" s="757"/>
      <c r="H304" s="757"/>
      <c r="I304" s="757"/>
      <c r="J304" s="757"/>
      <c r="K304" s="757"/>
      <c r="L304" s="757"/>
      <c r="M304" s="757"/>
      <c r="N304" s="757"/>
      <c r="O304" s="757"/>
      <c r="P304" s="757"/>
      <c r="Q304" s="349"/>
      <c r="R304" s="349"/>
      <c r="S304" s="349"/>
      <c r="T304" s="349"/>
      <c r="U304" s="349"/>
      <c r="V304" s="349"/>
      <c r="W304" s="413"/>
      <c r="X304" s="413"/>
      <c r="Y304" s="413"/>
      <c r="Z304" s="413"/>
      <c r="AA304" s="413"/>
      <c r="AB304" s="413"/>
      <c r="AC304" s="413"/>
      <c r="AF304" s="766"/>
      <c r="AG304" s="413"/>
      <c r="AH304" s="561"/>
      <c r="AI304" s="335"/>
      <c r="AJ304" s="335"/>
      <c r="AK304" s="335"/>
      <c r="AL304" s="335"/>
      <c r="AM304" s="335"/>
      <c r="AN304" s="335"/>
      <c r="AO304" s="335"/>
      <c r="AP304" s="335"/>
      <c r="AQ304" s="335"/>
      <c r="AR304" s="335"/>
      <c r="AS304" s="335"/>
      <c r="AT304" s="335"/>
      <c r="AU304" s="335"/>
      <c r="AV304" s="335"/>
      <c r="AW304" s="335"/>
    </row>
    <row r="305" spans="1:49" s="334" customFormat="1" ht="11.25" customHeight="1">
      <c r="A305" s="679"/>
      <c r="B305" s="756"/>
      <c r="C305" s="335"/>
      <c r="D305" s="349"/>
      <c r="E305" s="349"/>
      <c r="F305" s="757"/>
      <c r="G305" s="757"/>
      <c r="H305" s="757"/>
      <c r="I305" s="757"/>
      <c r="J305" s="757"/>
      <c r="K305" s="757"/>
      <c r="L305" s="757"/>
      <c r="M305" s="757"/>
      <c r="N305" s="757"/>
      <c r="O305" s="757"/>
      <c r="P305" s="757"/>
      <c r="Q305" s="349"/>
      <c r="R305" s="349"/>
      <c r="S305" s="349"/>
      <c r="T305" s="349"/>
      <c r="U305" s="349"/>
      <c r="V305" s="349"/>
      <c r="W305" s="413"/>
      <c r="X305" s="413"/>
      <c r="Y305" s="413"/>
      <c r="Z305" s="413"/>
      <c r="AA305" s="413"/>
      <c r="AB305" s="413"/>
      <c r="AC305" s="413"/>
      <c r="AF305" s="766"/>
      <c r="AG305" s="413"/>
      <c r="AH305" s="561"/>
      <c r="AI305" s="335"/>
      <c r="AJ305" s="335"/>
      <c r="AK305" s="335"/>
      <c r="AL305" s="335"/>
      <c r="AM305" s="335"/>
      <c r="AN305" s="335"/>
      <c r="AO305" s="335"/>
      <c r="AP305" s="335"/>
      <c r="AQ305" s="335"/>
      <c r="AR305" s="335"/>
      <c r="AS305" s="335"/>
      <c r="AT305" s="335"/>
      <c r="AU305" s="335"/>
      <c r="AV305" s="335"/>
      <c r="AW305" s="335"/>
    </row>
    <row r="306" spans="1:49" s="334" customFormat="1" ht="11.25" customHeight="1">
      <c r="A306" s="679"/>
      <c r="B306" s="756"/>
      <c r="C306" s="335"/>
      <c r="D306" s="349"/>
      <c r="E306" s="349"/>
      <c r="F306" s="757"/>
      <c r="G306" s="757"/>
      <c r="H306" s="757"/>
      <c r="I306" s="757"/>
      <c r="J306" s="757"/>
      <c r="K306" s="757"/>
      <c r="L306" s="757"/>
      <c r="M306" s="757"/>
      <c r="N306" s="757"/>
      <c r="O306" s="757"/>
      <c r="P306" s="757"/>
      <c r="Q306" s="349"/>
      <c r="R306" s="349"/>
      <c r="S306" s="349"/>
      <c r="T306" s="349"/>
      <c r="U306" s="349"/>
      <c r="V306" s="349"/>
      <c r="W306" s="413"/>
      <c r="X306" s="413"/>
      <c r="Y306" s="413"/>
      <c r="Z306" s="413"/>
      <c r="AA306" s="413"/>
      <c r="AB306" s="413"/>
      <c r="AC306" s="413"/>
      <c r="AF306" s="766"/>
      <c r="AG306" s="413"/>
      <c r="AH306" s="561"/>
      <c r="AI306" s="335"/>
      <c r="AJ306" s="335"/>
      <c r="AK306" s="335"/>
      <c r="AL306" s="335"/>
      <c r="AM306" s="335"/>
      <c r="AN306" s="335"/>
      <c r="AO306" s="335"/>
      <c r="AP306" s="335"/>
      <c r="AQ306" s="335"/>
      <c r="AR306" s="335"/>
      <c r="AS306" s="335"/>
      <c r="AT306" s="335"/>
      <c r="AU306" s="335"/>
      <c r="AV306" s="335"/>
      <c r="AW306" s="335"/>
    </row>
    <row r="307" spans="1:49" s="334" customFormat="1" ht="11.25" customHeight="1">
      <c r="A307" s="679"/>
      <c r="B307" s="756"/>
      <c r="C307" s="335"/>
      <c r="D307" s="349"/>
      <c r="E307" s="349"/>
      <c r="F307" s="757"/>
      <c r="G307" s="757"/>
      <c r="H307" s="757"/>
      <c r="I307" s="757"/>
      <c r="J307" s="757"/>
      <c r="K307" s="757"/>
      <c r="L307" s="757"/>
      <c r="M307" s="757"/>
      <c r="N307" s="757"/>
      <c r="O307" s="757"/>
      <c r="P307" s="757"/>
      <c r="Q307" s="349"/>
      <c r="R307" s="349"/>
      <c r="S307" s="349"/>
      <c r="T307" s="349"/>
      <c r="U307" s="349"/>
      <c r="V307" s="349"/>
      <c r="W307" s="413"/>
      <c r="X307" s="413"/>
      <c r="Y307" s="413"/>
      <c r="Z307" s="413"/>
      <c r="AA307" s="413"/>
      <c r="AB307" s="413"/>
      <c r="AC307" s="413"/>
      <c r="AF307" s="766"/>
      <c r="AG307" s="413"/>
      <c r="AH307" s="561"/>
      <c r="AI307" s="335"/>
      <c r="AJ307" s="335"/>
      <c r="AK307" s="335"/>
      <c r="AL307" s="335"/>
      <c r="AM307" s="335"/>
      <c r="AN307" s="335"/>
      <c r="AO307" s="335"/>
      <c r="AP307" s="335"/>
      <c r="AQ307" s="335"/>
      <c r="AR307" s="335"/>
      <c r="AS307" s="335"/>
      <c r="AT307" s="335"/>
      <c r="AU307" s="335"/>
      <c r="AV307" s="335"/>
      <c r="AW307" s="335"/>
    </row>
    <row r="308" spans="1:49" s="334" customFormat="1" ht="11.25" customHeight="1">
      <c r="A308" s="679"/>
      <c r="B308" s="756"/>
      <c r="C308" s="335"/>
      <c r="D308" s="349"/>
      <c r="E308" s="349"/>
      <c r="F308" s="757"/>
      <c r="G308" s="757"/>
      <c r="H308" s="757"/>
      <c r="I308" s="757"/>
      <c r="J308" s="757"/>
      <c r="K308" s="757"/>
      <c r="L308" s="757"/>
      <c r="M308" s="757"/>
      <c r="N308" s="757"/>
      <c r="O308" s="757"/>
      <c r="P308" s="757"/>
      <c r="Q308" s="349"/>
      <c r="R308" s="349"/>
      <c r="S308" s="349"/>
      <c r="T308" s="349"/>
      <c r="U308" s="349"/>
      <c r="V308" s="349"/>
      <c r="W308" s="413"/>
      <c r="X308" s="413"/>
      <c r="Y308" s="413"/>
      <c r="Z308" s="413"/>
      <c r="AA308" s="413"/>
      <c r="AB308" s="413"/>
      <c r="AC308" s="413"/>
      <c r="AF308" s="766"/>
      <c r="AG308" s="413"/>
      <c r="AH308" s="561"/>
      <c r="AI308" s="335"/>
      <c r="AJ308" s="335"/>
      <c r="AK308" s="335"/>
      <c r="AL308" s="335"/>
      <c r="AM308" s="335"/>
      <c r="AN308" s="335"/>
      <c r="AO308" s="335"/>
      <c r="AP308" s="335"/>
      <c r="AQ308" s="335"/>
      <c r="AR308" s="335"/>
      <c r="AS308" s="335"/>
      <c r="AT308" s="335"/>
      <c r="AU308" s="335"/>
      <c r="AV308" s="335"/>
      <c r="AW308" s="335"/>
    </row>
    <row r="309" spans="1:49" s="334" customFormat="1" ht="11.25" customHeight="1">
      <c r="A309" s="679"/>
      <c r="B309" s="756"/>
      <c r="C309" s="335"/>
      <c r="D309" s="349"/>
      <c r="E309" s="349"/>
      <c r="F309" s="757"/>
      <c r="G309" s="757"/>
      <c r="H309" s="757"/>
      <c r="I309" s="757"/>
      <c r="J309" s="757"/>
      <c r="K309" s="757"/>
      <c r="L309" s="757"/>
      <c r="M309" s="757"/>
      <c r="N309" s="757"/>
      <c r="O309" s="757"/>
      <c r="P309" s="757"/>
      <c r="Q309" s="349"/>
      <c r="R309" s="349"/>
      <c r="S309" s="349"/>
      <c r="T309" s="349"/>
      <c r="U309" s="349"/>
      <c r="V309" s="349"/>
      <c r="W309" s="413"/>
      <c r="X309" s="413"/>
      <c r="Y309" s="413"/>
      <c r="Z309" s="413"/>
      <c r="AA309" s="413"/>
      <c r="AB309" s="413"/>
      <c r="AC309" s="413"/>
      <c r="AF309" s="766"/>
      <c r="AG309" s="413"/>
      <c r="AH309" s="561"/>
      <c r="AI309" s="335"/>
      <c r="AJ309" s="335"/>
      <c r="AK309" s="335"/>
      <c r="AL309" s="335"/>
      <c r="AM309" s="335"/>
      <c r="AN309" s="335"/>
      <c r="AO309" s="335"/>
      <c r="AP309" s="335"/>
      <c r="AQ309" s="335"/>
      <c r="AR309" s="335"/>
      <c r="AS309" s="335"/>
      <c r="AT309" s="335"/>
      <c r="AU309" s="335"/>
      <c r="AV309" s="335"/>
      <c r="AW309" s="335"/>
    </row>
    <row r="310" spans="1:49" s="334" customFormat="1" ht="11.25" customHeight="1">
      <c r="A310" s="679"/>
      <c r="B310" s="756"/>
      <c r="C310" s="335"/>
      <c r="D310" s="349"/>
      <c r="E310" s="349"/>
      <c r="F310" s="757"/>
      <c r="G310" s="757"/>
      <c r="H310" s="757"/>
      <c r="I310" s="757"/>
      <c r="J310" s="757"/>
      <c r="K310" s="757"/>
      <c r="L310" s="757"/>
      <c r="M310" s="757"/>
      <c r="N310" s="757"/>
      <c r="O310" s="757"/>
      <c r="P310" s="757"/>
      <c r="Q310" s="349"/>
      <c r="R310" s="349"/>
      <c r="S310" s="349"/>
      <c r="T310" s="349"/>
      <c r="U310" s="349"/>
      <c r="V310" s="349"/>
      <c r="W310" s="413"/>
      <c r="X310" s="413"/>
      <c r="Y310" s="413"/>
      <c r="Z310" s="413"/>
      <c r="AA310" s="413"/>
      <c r="AB310" s="413"/>
      <c r="AC310" s="413"/>
      <c r="AF310" s="766"/>
      <c r="AG310" s="413"/>
      <c r="AH310" s="561"/>
      <c r="AI310" s="335"/>
      <c r="AJ310" s="335"/>
      <c r="AK310" s="335"/>
      <c r="AL310" s="335"/>
      <c r="AM310" s="335"/>
      <c r="AN310" s="335"/>
      <c r="AO310" s="335"/>
      <c r="AP310" s="335"/>
      <c r="AQ310" s="335"/>
      <c r="AR310" s="335"/>
      <c r="AS310" s="335"/>
      <c r="AT310" s="335"/>
      <c r="AU310" s="335"/>
      <c r="AV310" s="335"/>
      <c r="AW310" s="335"/>
    </row>
    <row r="311" spans="1:49" s="334" customFormat="1" ht="11.25" customHeight="1">
      <c r="A311" s="679"/>
      <c r="B311" s="756"/>
      <c r="C311" s="335"/>
      <c r="D311" s="349"/>
      <c r="E311" s="349"/>
      <c r="F311" s="757"/>
      <c r="G311" s="757"/>
      <c r="H311" s="757"/>
      <c r="I311" s="757"/>
      <c r="J311" s="757"/>
      <c r="K311" s="757"/>
      <c r="L311" s="757"/>
      <c r="M311" s="757"/>
      <c r="N311" s="757"/>
      <c r="O311" s="757"/>
      <c r="P311" s="757"/>
      <c r="Q311" s="349"/>
      <c r="R311" s="349"/>
      <c r="S311" s="349"/>
      <c r="T311" s="349"/>
      <c r="U311" s="349"/>
      <c r="V311" s="349"/>
      <c r="W311" s="413"/>
      <c r="X311" s="413"/>
      <c r="Y311" s="413"/>
      <c r="Z311" s="413"/>
      <c r="AA311" s="413"/>
      <c r="AB311" s="413"/>
      <c r="AC311" s="413"/>
      <c r="AF311" s="766"/>
      <c r="AG311" s="413"/>
      <c r="AH311" s="561"/>
      <c r="AI311" s="335"/>
      <c r="AJ311" s="335"/>
      <c r="AK311" s="335"/>
      <c r="AL311" s="335"/>
      <c r="AM311" s="335"/>
      <c r="AN311" s="335"/>
      <c r="AO311" s="335"/>
      <c r="AP311" s="335"/>
      <c r="AQ311" s="335"/>
      <c r="AR311" s="335"/>
      <c r="AS311" s="335"/>
      <c r="AT311" s="335"/>
      <c r="AU311" s="335"/>
      <c r="AV311" s="335"/>
      <c r="AW311" s="335"/>
    </row>
    <row r="312" spans="1:49" s="334" customFormat="1" ht="11.25" customHeight="1">
      <c r="A312" s="679"/>
      <c r="B312" s="756"/>
      <c r="C312" s="335"/>
      <c r="D312" s="349"/>
      <c r="E312" s="349"/>
      <c r="F312" s="757"/>
      <c r="G312" s="757"/>
      <c r="H312" s="757"/>
      <c r="I312" s="757"/>
      <c r="J312" s="757"/>
      <c r="K312" s="757"/>
      <c r="L312" s="757"/>
      <c r="M312" s="757"/>
      <c r="N312" s="757"/>
      <c r="O312" s="757"/>
      <c r="P312" s="757"/>
      <c r="Q312" s="349"/>
      <c r="R312" s="349"/>
      <c r="S312" s="349"/>
      <c r="T312" s="349"/>
      <c r="U312" s="349"/>
      <c r="V312" s="349"/>
      <c r="W312" s="413"/>
      <c r="X312" s="413"/>
      <c r="Y312" s="413"/>
      <c r="Z312" s="413"/>
      <c r="AA312" s="413"/>
      <c r="AB312" s="413"/>
      <c r="AC312" s="413"/>
      <c r="AF312" s="766"/>
      <c r="AG312" s="413"/>
      <c r="AH312" s="561"/>
      <c r="AI312" s="335"/>
      <c r="AJ312" s="335"/>
      <c r="AK312" s="335"/>
      <c r="AL312" s="335"/>
      <c r="AM312" s="335"/>
      <c r="AN312" s="335"/>
      <c r="AO312" s="335"/>
      <c r="AP312" s="335"/>
      <c r="AQ312" s="335"/>
      <c r="AR312" s="335"/>
      <c r="AS312" s="335"/>
      <c r="AT312" s="335"/>
      <c r="AU312" s="335"/>
      <c r="AV312" s="335"/>
      <c r="AW312" s="335"/>
    </row>
    <row r="313" spans="1:49" s="334" customFormat="1" ht="11.25" customHeight="1">
      <c r="A313" s="679"/>
      <c r="B313" s="756"/>
      <c r="C313" s="335"/>
      <c r="D313" s="349"/>
      <c r="E313" s="349"/>
      <c r="F313" s="757"/>
      <c r="G313" s="757"/>
      <c r="H313" s="757"/>
      <c r="I313" s="757"/>
      <c r="J313" s="757"/>
      <c r="K313" s="757"/>
      <c r="L313" s="757"/>
      <c r="M313" s="757"/>
      <c r="N313" s="757"/>
      <c r="O313" s="757"/>
      <c r="P313" s="757"/>
      <c r="Q313" s="349"/>
      <c r="R313" s="349"/>
      <c r="S313" s="349"/>
      <c r="T313" s="349"/>
      <c r="U313" s="349"/>
      <c r="V313" s="349"/>
      <c r="W313" s="413"/>
      <c r="X313" s="413"/>
      <c r="Y313" s="413"/>
      <c r="Z313" s="413"/>
      <c r="AA313" s="413"/>
      <c r="AB313" s="413"/>
      <c r="AC313" s="413"/>
      <c r="AF313" s="766"/>
      <c r="AG313" s="413"/>
      <c r="AH313" s="561"/>
      <c r="AI313" s="335"/>
      <c r="AJ313" s="335"/>
      <c r="AK313" s="335"/>
      <c r="AL313" s="335"/>
      <c r="AM313" s="335"/>
      <c r="AN313" s="335"/>
      <c r="AO313" s="335"/>
      <c r="AP313" s="335"/>
      <c r="AQ313" s="335"/>
      <c r="AR313" s="335"/>
      <c r="AS313" s="335"/>
      <c r="AT313" s="335"/>
      <c r="AU313" s="335"/>
      <c r="AV313" s="335"/>
      <c r="AW313" s="335"/>
    </row>
    <row r="314" spans="1:49" s="334" customFormat="1" ht="11.25" customHeight="1">
      <c r="A314" s="679"/>
      <c r="B314" s="756"/>
      <c r="C314" s="335"/>
      <c r="D314" s="349"/>
      <c r="E314" s="349"/>
      <c r="F314" s="757"/>
      <c r="G314" s="757"/>
      <c r="H314" s="757"/>
      <c r="I314" s="757"/>
      <c r="J314" s="757"/>
      <c r="K314" s="757"/>
      <c r="L314" s="757"/>
      <c r="M314" s="757"/>
      <c r="N314" s="757"/>
      <c r="O314" s="757"/>
      <c r="P314" s="757"/>
      <c r="Q314" s="349"/>
      <c r="R314" s="349"/>
      <c r="S314" s="349"/>
      <c r="T314" s="349"/>
      <c r="U314" s="349"/>
      <c r="V314" s="349"/>
      <c r="W314" s="413"/>
      <c r="X314" s="413"/>
      <c r="Y314" s="413"/>
      <c r="Z314" s="413"/>
      <c r="AA314" s="413"/>
      <c r="AB314" s="413"/>
      <c r="AC314" s="413"/>
      <c r="AF314" s="766"/>
      <c r="AG314" s="413"/>
      <c r="AH314" s="561"/>
      <c r="AI314" s="335"/>
      <c r="AJ314" s="335"/>
      <c r="AK314" s="335"/>
      <c r="AL314" s="335"/>
      <c r="AM314" s="335"/>
      <c r="AN314" s="335"/>
      <c r="AO314" s="335"/>
      <c r="AP314" s="335"/>
      <c r="AQ314" s="335"/>
      <c r="AR314" s="335"/>
      <c r="AS314" s="335"/>
      <c r="AT314" s="335"/>
      <c r="AU314" s="335"/>
      <c r="AV314" s="335"/>
      <c r="AW314" s="335"/>
    </row>
    <row r="315" spans="1:49" s="334" customFormat="1" ht="11.25" customHeight="1">
      <c r="A315" s="679"/>
      <c r="B315" s="756"/>
      <c r="C315" s="335"/>
      <c r="D315" s="349"/>
      <c r="E315" s="349"/>
      <c r="F315" s="757"/>
      <c r="G315" s="757"/>
      <c r="H315" s="757"/>
      <c r="I315" s="757"/>
      <c r="J315" s="757"/>
      <c r="K315" s="757"/>
      <c r="L315" s="757"/>
      <c r="M315" s="757"/>
      <c r="N315" s="757"/>
      <c r="O315" s="757"/>
      <c r="P315" s="757"/>
      <c r="Q315" s="349"/>
      <c r="R315" s="349"/>
      <c r="S315" s="349"/>
      <c r="T315" s="349"/>
      <c r="U315" s="349"/>
      <c r="V315" s="349"/>
      <c r="W315" s="413"/>
      <c r="X315" s="413"/>
      <c r="Y315" s="413"/>
      <c r="Z315" s="413"/>
      <c r="AA315" s="413"/>
      <c r="AB315" s="413"/>
      <c r="AC315" s="413"/>
      <c r="AF315" s="766"/>
      <c r="AG315" s="413"/>
      <c r="AH315" s="561"/>
      <c r="AI315" s="335"/>
      <c r="AJ315" s="335"/>
      <c r="AK315" s="335"/>
      <c r="AL315" s="335"/>
      <c r="AM315" s="335"/>
      <c r="AN315" s="335"/>
      <c r="AO315" s="335"/>
      <c r="AP315" s="335"/>
      <c r="AQ315" s="335"/>
      <c r="AR315" s="335"/>
      <c r="AS315" s="335"/>
      <c r="AT315" s="335"/>
      <c r="AU315" s="335"/>
      <c r="AV315" s="335"/>
      <c r="AW315" s="335"/>
    </row>
    <row r="316" spans="1:49" s="334" customFormat="1" ht="11.25" customHeight="1">
      <c r="A316" s="679"/>
      <c r="B316" s="756"/>
      <c r="C316" s="335"/>
      <c r="D316" s="349"/>
      <c r="E316" s="349"/>
      <c r="F316" s="757"/>
      <c r="G316" s="757"/>
      <c r="H316" s="757"/>
      <c r="I316" s="757"/>
      <c r="J316" s="757"/>
      <c r="K316" s="757"/>
      <c r="L316" s="757"/>
      <c r="M316" s="757"/>
      <c r="N316" s="757"/>
      <c r="O316" s="757"/>
      <c r="P316" s="757"/>
      <c r="Q316" s="349"/>
      <c r="R316" s="349"/>
      <c r="S316" s="349"/>
      <c r="T316" s="349"/>
      <c r="U316" s="349"/>
      <c r="V316" s="349"/>
      <c r="W316" s="413"/>
      <c r="X316" s="413"/>
      <c r="Y316" s="413"/>
      <c r="Z316" s="413"/>
      <c r="AA316" s="413"/>
      <c r="AB316" s="413"/>
      <c r="AC316" s="413"/>
      <c r="AF316" s="766"/>
      <c r="AG316" s="413"/>
      <c r="AH316" s="561"/>
      <c r="AI316" s="335"/>
      <c r="AJ316" s="335"/>
      <c r="AK316" s="335"/>
      <c r="AL316" s="335"/>
      <c r="AM316" s="335"/>
      <c r="AN316" s="335"/>
      <c r="AO316" s="335"/>
      <c r="AP316" s="335"/>
      <c r="AQ316" s="335"/>
      <c r="AR316" s="335"/>
      <c r="AS316" s="335"/>
      <c r="AT316" s="335"/>
      <c r="AU316" s="335"/>
      <c r="AV316" s="335"/>
      <c r="AW316" s="335"/>
    </row>
    <row r="317" spans="1:49" s="334" customFormat="1" ht="11.25" customHeight="1">
      <c r="A317" s="679"/>
      <c r="B317" s="756"/>
      <c r="C317" s="335"/>
      <c r="D317" s="349"/>
      <c r="E317" s="349"/>
      <c r="F317" s="757"/>
      <c r="G317" s="757"/>
      <c r="H317" s="757"/>
      <c r="I317" s="757"/>
      <c r="J317" s="757"/>
      <c r="K317" s="757"/>
      <c r="L317" s="757"/>
      <c r="M317" s="757"/>
      <c r="N317" s="757"/>
      <c r="O317" s="757"/>
      <c r="P317" s="757"/>
      <c r="Q317" s="349"/>
      <c r="R317" s="349"/>
      <c r="S317" s="349"/>
      <c r="T317" s="349"/>
      <c r="U317" s="349"/>
      <c r="V317" s="349"/>
      <c r="W317" s="413"/>
      <c r="X317" s="413"/>
      <c r="Y317" s="413"/>
      <c r="Z317" s="413"/>
      <c r="AA317" s="413"/>
      <c r="AB317" s="413"/>
      <c r="AC317" s="413"/>
      <c r="AF317" s="766"/>
      <c r="AG317" s="413"/>
      <c r="AH317" s="561"/>
      <c r="AI317" s="335"/>
      <c r="AJ317" s="335"/>
      <c r="AK317" s="335"/>
      <c r="AL317" s="335"/>
      <c r="AM317" s="335"/>
      <c r="AN317" s="335"/>
      <c r="AO317" s="335"/>
      <c r="AP317" s="335"/>
      <c r="AQ317" s="335"/>
      <c r="AR317" s="335"/>
      <c r="AS317" s="335"/>
      <c r="AT317" s="335"/>
      <c r="AU317" s="335"/>
      <c r="AV317" s="335"/>
      <c r="AW317" s="335"/>
    </row>
    <row r="318" spans="1:49" s="334" customFormat="1" ht="11.25" customHeight="1">
      <c r="A318" s="679"/>
      <c r="B318" s="756"/>
      <c r="C318" s="335"/>
      <c r="D318" s="349"/>
      <c r="E318" s="349"/>
      <c r="F318" s="757"/>
      <c r="G318" s="757"/>
      <c r="H318" s="757"/>
      <c r="I318" s="757"/>
      <c r="J318" s="757"/>
      <c r="K318" s="757"/>
      <c r="L318" s="757"/>
      <c r="M318" s="757"/>
      <c r="N318" s="757"/>
      <c r="O318" s="757"/>
      <c r="P318" s="757"/>
      <c r="Q318" s="349"/>
      <c r="R318" s="349"/>
      <c r="S318" s="349"/>
      <c r="T318" s="349"/>
      <c r="U318" s="349"/>
      <c r="V318" s="349"/>
      <c r="W318" s="413"/>
      <c r="X318" s="413"/>
      <c r="Y318" s="413"/>
      <c r="Z318" s="413"/>
      <c r="AA318" s="413"/>
      <c r="AB318" s="413"/>
      <c r="AC318" s="413"/>
      <c r="AF318" s="766"/>
      <c r="AG318" s="413"/>
      <c r="AH318" s="561"/>
      <c r="AI318" s="335"/>
      <c r="AJ318" s="335"/>
      <c r="AK318" s="335"/>
      <c r="AL318" s="335"/>
      <c r="AM318" s="335"/>
      <c r="AN318" s="335"/>
      <c r="AO318" s="335"/>
      <c r="AP318" s="335"/>
      <c r="AQ318" s="335"/>
      <c r="AR318" s="335"/>
      <c r="AS318" s="335"/>
      <c r="AT318" s="335"/>
      <c r="AU318" s="335"/>
      <c r="AV318" s="335"/>
      <c r="AW318" s="335"/>
    </row>
    <row r="319" spans="1:49" s="334" customFormat="1" ht="11.25" customHeight="1">
      <c r="A319" s="679"/>
      <c r="B319" s="756"/>
      <c r="C319" s="335"/>
      <c r="D319" s="349"/>
      <c r="E319" s="349"/>
      <c r="F319" s="757"/>
      <c r="G319" s="757"/>
      <c r="H319" s="757"/>
      <c r="I319" s="757"/>
      <c r="J319" s="757"/>
      <c r="K319" s="757"/>
      <c r="L319" s="757"/>
      <c r="M319" s="757"/>
      <c r="N319" s="757"/>
      <c r="O319" s="757"/>
      <c r="P319" s="757"/>
      <c r="Q319" s="349"/>
      <c r="R319" s="349"/>
      <c r="S319" s="349"/>
      <c r="T319" s="349"/>
      <c r="U319" s="349"/>
      <c r="V319" s="349"/>
      <c r="W319" s="413"/>
      <c r="X319" s="413"/>
      <c r="Y319" s="413"/>
      <c r="Z319" s="413"/>
      <c r="AA319" s="413"/>
      <c r="AB319" s="413"/>
      <c r="AC319" s="413"/>
      <c r="AF319" s="766"/>
      <c r="AG319" s="413"/>
      <c r="AH319" s="561"/>
      <c r="AI319" s="335"/>
      <c r="AJ319" s="335"/>
      <c r="AK319" s="335"/>
      <c r="AL319" s="335"/>
      <c r="AM319" s="335"/>
      <c r="AN319" s="335"/>
      <c r="AO319" s="335"/>
      <c r="AP319" s="335"/>
      <c r="AQ319" s="335"/>
      <c r="AR319" s="335"/>
      <c r="AS319" s="335"/>
      <c r="AT319" s="335"/>
      <c r="AU319" s="335"/>
      <c r="AV319" s="335"/>
      <c r="AW319" s="335"/>
    </row>
    <row r="320" spans="1:49" s="334" customFormat="1" ht="11.25" customHeight="1">
      <c r="A320" s="679"/>
      <c r="B320" s="756"/>
      <c r="C320" s="335"/>
      <c r="D320" s="349"/>
      <c r="E320" s="349"/>
      <c r="F320" s="757"/>
      <c r="G320" s="757"/>
      <c r="H320" s="757"/>
      <c r="I320" s="757"/>
      <c r="J320" s="757"/>
      <c r="K320" s="757"/>
      <c r="L320" s="757"/>
      <c r="M320" s="757"/>
      <c r="N320" s="757"/>
      <c r="O320" s="757"/>
      <c r="P320" s="757"/>
      <c r="Q320" s="349"/>
      <c r="R320" s="349"/>
      <c r="S320" s="349"/>
      <c r="T320" s="349"/>
      <c r="U320" s="349"/>
      <c r="V320" s="349"/>
      <c r="W320" s="413"/>
      <c r="X320" s="413"/>
      <c r="Y320" s="413"/>
      <c r="Z320" s="413"/>
      <c r="AA320" s="413"/>
      <c r="AB320" s="413"/>
      <c r="AC320" s="413"/>
      <c r="AF320" s="766"/>
      <c r="AG320" s="413"/>
      <c r="AH320" s="561"/>
      <c r="AI320" s="335"/>
      <c r="AJ320" s="335"/>
      <c r="AK320" s="335"/>
      <c r="AL320" s="335"/>
      <c r="AM320" s="335"/>
      <c r="AN320" s="335"/>
      <c r="AO320" s="335"/>
      <c r="AP320" s="335"/>
      <c r="AQ320" s="335"/>
      <c r="AR320" s="335"/>
      <c r="AS320" s="335"/>
      <c r="AT320" s="335"/>
      <c r="AU320" s="335"/>
      <c r="AV320" s="335"/>
      <c r="AW320" s="335"/>
    </row>
    <row r="321" spans="1:49" s="334" customFormat="1" ht="11.25" customHeight="1">
      <c r="A321" s="679"/>
      <c r="B321" s="756"/>
      <c r="C321" s="335"/>
      <c r="D321" s="349"/>
      <c r="E321" s="349"/>
      <c r="F321" s="757"/>
      <c r="G321" s="757"/>
      <c r="H321" s="757"/>
      <c r="I321" s="757"/>
      <c r="J321" s="757"/>
      <c r="K321" s="757"/>
      <c r="L321" s="757"/>
      <c r="M321" s="757"/>
      <c r="N321" s="757"/>
      <c r="O321" s="757"/>
      <c r="P321" s="757"/>
      <c r="Q321" s="349"/>
      <c r="R321" s="349"/>
      <c r="S321" s="349"/>
      <c r="T321" s="349"/>
      <c r="U321" s="349"/>
      <c r="V321" s="349"/>
      <c r="W321" s="413"/>
      <c r="X321" s="413"/>
      <c r="Y321" s="413"/>
      <c r="Z321" s="413"/>
      <c r="AA321" s="413"/>
      <c r="AB321" s="413"/>
      <c r="AC321" s="413"/>
      <c r="AF321" s="766"/>
      <c r="AG321" s="413"/>
      <c r="AH321" s="561"/>
      <c r="AI321" s="335"/>
      <c r="AJ321" s="335"/>
      <c r="AK321" s="335"/>
      <c r="AL321" s="335"/>
      <c r="AM321" s="335"/>
      <c r="AN321" s="335"/>
      <c r="AO321" s="335"/>
      <c r="AP321" s="335"/>
      <c r="AQ321" s="335"/>
      <c r="AR321" s="335"/>
      <c r="AS321" s="335"/>
      <c r="AT321" s="335"/>
      <c r="AU321" s="335"/>
      <c r="AV321" s="335"/>
      <c r="AW321" s="335"/>
    </row>
    <row r="322" spans="1:49" s="334" customFormat="1" ht="11.25" customHeight="1">
      <c r="A322" s="679"/>
      <c r="B322" s="756"/>
      <c r="C322" s="335"/>
      <c r="D322" s="349"/>
      <c r="E322" s="349"/>
      <c r="F322" s="757"/>
      <c r="G322" s="757"/>
      <c r="H322" s="757"/>
      <c r="I322" s="757"/>
      <c r="J322" s="757"/>
      <c r="K322" s="757"/>
      <c r="L322" s="757"/>
      <c r="M322" s="757"/>
      <c r="N322" s="757"/>
      <c r="O322" s="757"/>
      <c r="P322" s="757"/>
      <c r="Q322" s="349"/>
      <c r="R322" s="349"/>
      <c r="S322" s="349"/>
      <c r="T322" s="349"/>
      <c r="U322" s="349"/>
      <c r="V322" s="349"/>
      <c r="W322" s="413"/>
      <c r="X322" s="413"/>
      <c r="Y322" s="413"/>
      <c r="Z322" s="413"/>
      <c r="AA322" s="413"/>
      <c r="AB322" s="413"/>
      <c r="AC322" s="413"/>
      <c r="AF322" s="766"/>
      <c r="AG322" s="413"/>
      <c r="AH322" s="561"/>
      <c r="AI322" s="335"/>
      <c r="AJ322" s="335"/>
      <c r="AK322" s="335"/>
      <c r="AL322" s="335"/>
      <c r="AM322" s="335"/>
      <c r="AN322" s="335"/>
      <c r="AO322" s="335"/>
      <c r="AP322" s="335"/>
      <c r="AQ322" s="335"/>
      <c r="AR322" s="335"/>
      <c r="AS322" s="335"/>
      <c r="AT322" s="335"/>
      <c r="AU322" s="335"/>
      <c r="AV322" s="335"/>
      <c r="AW322" s="335"/>
    </row>
    <row r="323" spans="1:49" s="334" customFormat="1" ht="11.25" customHeight="1">
      <c r="A323" s="679"/>
      <c r="B323" s="756"/>
      <c r="C323" s="335"/>
      <c r="D323" s="349"/>
      <c r="E323" s="349"/>
      <c r="F323" s="757"/>
      <c r="G323" s="757"/>
      <c r="H323" s="757"/>
      <c r="I323" s="757"/>
      <c r="J323" s="757"/>
      <c r="K323" s="757"/>
      <c r="L323" s="757"/>
      <c r="M323" s="757"/>
      <c r="N323" s="757"/>
      <c r="O323" s="757"/>
      <c r="P323" s="757"/>
      <c r="Q323" s="349"/>
      <c r="R323" s="349"/>
      <c r="S323" s="349"/>
      <c r="T323" s="349"/>
      <c r="U323" s="349"/>
      <c r="V323" s="349"/>
      <c r="W323" s="413"/>
      <c r="X323" s="413"/>
      <c r="Y323" s="413"/>
      <c r="Z323" s="413"/>
      <c r="AA323" s="413"/>
      <c r="AB323" s="413"/>
      <c r="AC323" s="413"/>
      <c r="AF323" s="766"/>
      <c r="AG323" s="413"/>
      <c r="AH323" s="561"/>
      <c r="AI323" s="335"/>
      <c r="AJ323" s="335"/>
      <c r="AK323" s="335"/>
      <c r="AL323" s="335"/>
      <c r="AM323" s="335"/>
      <c r="AN323" s="335"/>
      <c r="AO323" s="335"/>
      <c r="AP323" s="335"/>
      <c r="AQ323" s="335"/>
      <c r="AR323" s="335"/>
      <c r="AS323" s="335"/>
      <c r="AT323" s="335"/>
      <c r="AU323" s="335"/>
      <c r="AV323" s="335"/>
      <c r="AW323" s="335"/>
    </row>
    <row r="324" spans="1:49" s="334" customFormat="1" ht="11.25" customHeight="1">
      <c r="A324" s="679"/>
      <c r="B324" s="756"/>
      <c r="C324" s="335"/>
      <c r="D324" s="349"/>
      <c r="E324" s="349"/>
      <c r="F324" s="757"/>
      <c r="G324" s="757"/>
      <c r="H324" s="757"/>
      <c r="I324" s="757"/>
      <c r="J324" s="757"/>
      <c r="K324" s="757"/>
      <c r="L324" s="757"/>
      <c r="M324" s="757"/>
      <c r="N324" s="757"/>
      <c r="O324" s="757"/>
      <c r="P324" s="757"/>
      <c r="Q324" s="349"/>
      <c r="R324" s="349"/>
      <c r="S324" s="349"/>
      <c r="T324" s="349"/>
      <c r="U324" s="349"/>
      <c r="V324" s="349"/>
      <c r="W324" s="413"/>
      <c r="X324" s="413"/>
      <c r="Y324" s="413"/>
      <c r="Z324" s="413"/>
      <c r="AA324" s="413"/>
      <c r="AB324" s="413"/>
      <c r="AC324" s="413"/>
      <c r="AF324" s="766"/>
      <c r="AG324" s="413"/>
      <c r="AH324" s="561"/>
      <c r="AI324" s="335"/>
      <c r="AJ324" s="335"/>
      <c r="AK324" s="335"/>
      <c r="AL324" s="335"/>
      <c r="AM324" s="335"/>
      <c r="AN324" s="335"/>
      <c r="AO324" s="335"/>
      <c r="AP324" s="335"/>
      <c r="AQ324" s="335"/>
      <c r="AR324" s="335"/>
      <c r="AS324" s="335"/>
      <c r="AT324" s="335"/>
      <c r="AU324" s="335"/>
      <c r="AV324" s="335"/>
      <c r="AW324" s="335"/>
    </row>
    <row r="325" spans="1:49" s="334" customFormat="1" ht="11.25" customHeight="1">
      <c r="A325" s="679"/>
      <c r="B325" s="756"/>
      <c r="C325" s="335"/>
      <c r="D325" s="349"/>
      <c r="E325" s="349"/>
      <c r="F325" s="757"/>
      <c r="G325" s="757"/>
      <c r="H325" s="757"/>
      <c r="I325" s="757"/>
      <c r="J325" s="757"/>
      <c r="K325" s="757"/>
      <c r="L325" s="757"/>
      <c r="M325" s="757"/>
      <c r="N325" s="757"/>
      <c r="O325" s="757"/>
      <c r="P325" s="757"/>
      <c r="Q325" s="349"/>
      <c r="R325" s="349"/>
      <c r="S325" s="349"/>
      <c r="T325" s="349"/>
      <c r="U325" s="349"/>
      <c r="V325" s="349"/>
      <c r="W325" s="413"/>
      <c r="X325" s="413"/>
      <c r="Y325" s="413"/>
      <c r="Z325" s="413"/>
      <c r="AA325" s="413"/>
      <c r="AB325" s="413"/>
      <c r="AC325" s="413"/>
      <c r="AF325" s="766"/>
      <c r="AG325" s="413"/>
      <c r="AH325" s="561"/>
      <c r="AI325" s="335"/>
      <c r="AJ325" s="335"/>
      <c r="AK325" s="335"/>
      <c r="AL325" s="335"/>
      <c r="AM325" s="335"/>
      <c r="AN325" s="335"/>
      <c r="AO325" s="335"/>
      <c r="AP325" s="335"/>
      <c r="AQ325" s="335"/>
      <c r="AR325" s="335"/>
      <c r="AS325" s="335"/>
      <c r="AT325" s="335"/>
      <c r="AU325" s="335"/>
      <c r="AV325" s="335"/>
      <c r="AW325" s="335"/>
    </row>
    <row r="326" spans="1:49" s="334" customFormat="1" ht="11.25" customHeight="1">
      <c r="A326" s="679"/>
      <c r="B326" s="756"/>
      <c r="C326" s="335"/>
      <c r="D326" s="349"/>
      <c r="E326" s="349"/>
      <c r="F326" s="757"/>
      <c r="G326" s="757"/>
      <c r="H326" s="757"/>
      <c r="I326" s="757"/>
      <c r="J326" s="757"/>
      <c r="K326" s="757"/>
      <c r="L326" s="757"/>
      <c r="M326" s="757"/>
      <c r="N326" s="757"/>
      <c r="O326" s="757"/>
      <c r="P326" s="757"/>
      <c r="Q326" s="349"/>
      <c r="R326" s="349"/>
      <c r="S326" s="349"/>
      <c r="T326" s="349"/>
      <c r="U326" s="349"/>
      <c r="V326" s="349"/>
      <c r="W326" s="413"/>
      <c r="X326" s="413"/>
      <c r="Y326" s="413"/>
      <c r="Z326" s="413"/>
      <c r="AA326" s="413"/>
      <c r="AB326" s="413"/>
      <c r="AC326" s="413"/>
      <c r="AF326" s="766"/>
      <c r="AG326" s="413"/>
      <c r="AH326" s="561"/>
      <c r="AI326" s="335"/>
      <c r="AJ326" s="335"/>
      <c r="AK326" s="335"/>
      <c r="AL326" s="335"/>
      <c r="AM326" s="335"/>
      <c r="AN326" s="335"/>
      <c r="AO326" s="335"/>
      <c r="AP326" s="335"/>
      <c r="AQ326" s="335"/>
      <c r="AR326" s="335"/>
      <c r="AS326" s="335"/>
      <c r="AT326" s="335"/>
      <c r="AU326" s="335"/>
      <c r="AV326" s="335"/>
      <c r="AW326" s="335"/>
    </row>
    <row r="327" spans="1:49" s="334" customFormat="1" ht="11.25" customHeight="1">
      <c r="A327" s="679"/>
      <c r="B327" s="756"/>
      <c r="C327" s="335"/>
      <c r="D327" s="349"/>
      <c r="E327" s="349"/>
      <c r="F327" s="757"/>
      <c r="G327" s="757"/>
      <c r="H327" s="757"/>
      <c r="I327" s="757"/>
      <c r="J327" s="757"/>
      <c r="K327" s="757"/>
      <c r="L327" s="757"/>
      <c r="M327" s="757"/>
      <c r="N327" s="757"/>
      <c r="O327" s="757"/>
      <c r="P327" s="757"/>
      <c r="Q327" s="349"/>
      <c r="R327" s="349"/>
      <c r="S327" s="349"/>
      <c r="T327" s="349"/>
      <c r="U327" s="349"/>
      <c r="V327" s="349"/>
      <c r="W327" s="413"/>
      <c r="X327" s="413"/>
      <c r="Y327" s="413"/>
      <c r="Z327" s="413"/>
      <c r="AA327" s="413"/>
      <c r="AB327" s="413"/>
      <c r="AC327" s="413"/>
      <c r="AF327" s="766"/>
      <c r="AG327" s="413"/>
      <c r="AH327" s="561"/>
      <c r="AI327" s="335"/>
      <c r="AJ327" s="335"/>
      <c r="AK327" s="335"/>
      <c r="AL327" s="335"/>
      <c r="AM327" s="335"/>
      <c r="AN327" s="335"/>
      <c r="AO327" s="335"/>
      <c r="AP327" s="335"/>
      <c r="AQ327" s="335"/>
      <c r="AR327" s="335"/>
      <c r="AS327" s="335"/>
      <c r="AT327" s="335"/>
      <c r="AU327" s="335"/>
      <c r="AV327" s="335"/>
      <c r="AW327" s="335"/>
    </row>
    <row r="328" spans="1:49" s="334" customFormat="1" ht="11.25" customHeight="1">
      <c r="A328" s="679"/>
      <c r="B328" s="756"/>
      <c r="C328" s="335"/>
      <c r="D328" s="349"/>
      <c r="E328" s="349"/>
      <c r="F328" s="757"/>
      <c r="G328" s="757"/>
      <c r="H328" s="757"/>
      <c r="I328" s="757"/>
      <c r="J328" s="757"/>
      <c r="K328" s="757"/>
      <c r="L328" s="757"/>
      <c r="M328" s="757"/>
      <c r="N328" s="757"/>
      <c r="O328" s="757"/>
      <c r="P328" s="757"/>
      <c r="Q328" s="349"/>
      <c r="R328" s="349"/>
      <c r="S328" s="349"/>
      <c r="T328" s="349"/>
      <c r="U328" s="349"/>
      <c r="V328" s="349"/>
      <c r="W328" s="413"/>
      <c r="X328" s="413"/>
      <c r="Y328" s="413"/>
      <c r="Z328" s="413"/>
      <c r="AA328" s="413"/>
      <c r="AB328" s="413"/>
      <c r="AC328" s="413"/>
      <c r="AF328" s="766"/>
      <c r="AG328" s="413"/>
      <c r="AH328" s="561"/>
      <c r="AI328" s="335"/>
      <c r="AJ328" s="335"/>
      <c r="AK328" s="335"/>
      <c r="AL328" s="335"/>
      <c r="AM328" s="335"/>
      <c r="AN328" s="335"/>
      <c r="AO328" s="335"/>
      <c r="AP328" s="335"/>
      <c r="AQ328" s="335"/>
      <c r="AR328" s="335"/>
      <c r="AS328" s="335"/>
      <c r="AT328" s="335"/>
      <c r="AU328" s="335"/>
      <c r="AV328" s="335"/>
      <c r="AW328" s="335"/>
    </row>
    <row r="329" spans="1:49" s="334" customFormat="1" ht="11.25" customHeight="1">
      <c r="A329" s="679"/>
      <c r="B329" s="756"/>
      <c r="C329" s="335"/>
      <c r="D329" s="349"/>
      <c r="E329" s="349"/>
      <c r="F329" s="757"/>
      <c r="G329" s="757"/>
      <c r="H329" s="757"/>
      <c r="I329" s="757"/>
      <c r="J329" s="757"/>
      <c r="K329" s="757"/>
      <c r="L329" s="757"/>
      <c r="M329" s="757"/>
      <c r="N329" s="757"/>
      <c r="O329" s="757"/>
      <c r="P329" s="757"/>
      <c r="Q329" s="349"/>
      <c r="R329" s="349"/>
      <c r="S329" s="349"/>
      <c r="T329" s="349"/>
      <c r="U329" s="349"/>
      <c r="V329" s="349"/>
      <c r="W329" s="413"/>
      <c r="X329" s="413"/>
      <c r="Y329" s="413"/>
      <c r="Z329" s="413"/>
      <c r="AA329" s="413"/>
      <c r="AB329" s="413"/>
      <c r="AC329" s="413"/>
      <c r="AF329" s="766"/>
      <c r="AG329" s="413"/>
      <c r="AH329" s="561"/>
      <c r="AI329" s="335"/>
      <c r="AJ329" s="335"/>
      <c r="AK329" s="335"/>
      <c r="AL329" s="335"/>
      <c r="AM329" s="335"/>
      <c r="AN329" s="335"/>
      <c r="AO329" s="335"/>
      <c r="AP329" s="335"/>
      <c r="AQ329" s="335"/>
      <c r="AR329" s="335"/>
      <c r="AS329" s="335"/>
      <c r="AT329" s="335"/>
      <c r="AU329" s="335"/>
      <c r="AV329" s="335"/>
      <c r="AW329" s="335"/>
    </row>
    <row r="330" spans="1:49" s="334" customFormat="1" ht="11.25" customHeight="1">
      <c r="A330" s="679"/>
      <c r="B330" s="756"/>
      <c r="C330" s="335"/>
      <c r="D330" s="349"/>
      <c r="E330" s="349"/>
      <c r="F330" s="757"/>
      <c r="G330" s="757"/>
      <c r="H330" s="757"/>
      <c r="I330" s="757"/>
      <c r="J330" s="757"/>
      <c r="K330" s="757"/>
      <c r="L330" s="757"/>
      <c r="M330" s="757"/>
      <c r="N330" s="757"/>
      <c r="O330" s="757"/>
      <c r="P330" s="757"/>
      <c r="Q330" s="349"/>
      <c r="R330" s="349"/>
      <c r="S330" s="349"/>
      <c r="T330" s="349"/>
      <c r="U330" s="349"/>
      <c r="V330" s="349"/>
      <c r="W330" s="413"/>
      <c r="X330" s="413"/>
      <c r="Y330" s="413"/>
      <c r="Z330" s="413"/>
      <c r="AA330" s="413"/>
      <c r="AB330" s="413"/>
      <c r="AC330" s="413"/>
      <c r="AF330" s="766"/>
      <c r="AG330" s="413"/>
      <c r="AH330" s="561"/>
      <c r="AI330" s="335"/>
      <c r="AJ330" s="335"/>
      <c r="AK330" s="335"/>
      <c r="AL330" s="335"/>
      <c r="AM330" s="335"/>
      <c r="AN330" s="335"/>
      <c r="AO330" s="335"/>
      <c r="AP330" s="335"/>
      <c r="AQ330" s="335"/>
      <c r="AR330" s="335"/>
      <c r="AS330" s="335"/>
      <c r="AT330" s="335"/>
      <c r="AU330" s="335"/>
      <c r="AV330" s="335"/>
      <c r="AW330" s="335"/>
    </row>
    <row r="331" spans="1:49" s="334" customFormat="1" ht="11.25" customHeight="1">
      <c r="A331" s="679"/>
      <c r="B331" s="756"/>
      <c r="C331" s="335"/>
      <c r="D331" s="349"/>
      <c r="E331" s="349"/>
      <c r="F331" s="757"/>
      <c r="G331" s="757"/>
      <c r="H331" s="757"/>
      <c r="I331" s="757"/>
      <c r="J331" s="757"/>
      <c r="K331" s="757"/>
      <c r="L331" s="757"/>
      <c r="M331" s="757"/>
      <c r="N331" s="757"/>
      <c r="O331" s="757"/>
      <c r="P331" s="757"/>
      <c r="Q331" s="349"/>
      <c r="R331" s="349"/>
      <c r="S331" s="349"/>
      <c r="T331" s="349"/>
      <c r="U331" s="349"/>
      <c r="V331" s="349"/>
      <c r="W331" s="413"/>
      <c r="X331" s="413"/>
      <c r="Y331" s="413"/>
      <c r="Z331" s="413"/>
      <c r="AA331" s="413"/>
      <c r="AB331" s="413"/>
      <c r="AC331" s="413"/>
      <c r="AF331" s="766"/>
      <c r="AG331" s="413"/>
      <c r="AH331" s="561"/>
      <c r="AI331" s="335"/>
      <c r="AJ331" s="335"/>
      <c r="AK331" s="335"/>
      <c r="AL331" s="335"/>
      <c r="AM331" s="335"/>
      <c r="AN331" s="335"/>
      <c r="AO331" s="335"/>
      <c r="AP331" s="335"/>
      <c r="AQ331" s="335"/>
      <c r="AR331" s="335"/>
      <c r="AS331" s="335"/>
      <c r="AT331" s="335"/>
      <c r="AU331" s="335"/>
      <c r="AV331" s="335"/>
      <c r="AW331" s="335"/>
    </row>
    <row r="332" spans="1:49" s="334" customFormat="1" ht="11.25" customHeight="1">
      <c r="A332" s="679"/>
      <c r="B332" s="756"/>
      <c r="C332" s="335"/>
      <c r="D332" s="349"/>
      <c r="E332" s="349"/>
      <c r="F332" s="757"/>
      <c r="G332" s="757"/>
      <c r="H332" s="757"/>
      <c r="I332" s="757"/>
      <c r="J332" s="757"/>
      <c r="K332" s="757"/>
      <c r="L332" s="757"/>
      <c r="M332" s="757"/>
      <c r="N332" s="757"/>
      <c r="O332" s="757"/>
      <c r="P332" s="757"/>
      <c r="Q332" s="349"/>
      <c r="R332" s="349"/>
      <c r="S332" s="349"/>
      <c r="T332" s="349"/>
      <c r="U332" s="349"/>
      <c r="V332" s="349"/>
      <c r="W332" s="413"/>
      <c r="X332" s="413"/>
      <c r="Y332" s="413"/>
      <c r="Z332" s="413"/>
      <c r="AA332" s="413"/>
      <c r="AB332" s="413"/>
      <c r="AC332" s="413"/>
      <c r="AF332" s="766"/>
      <c r="AG332" s="413"/>
      <c r="AH332" s="561"/>
      <c r="AI332" s="335"/>
      <c r="AJ332" s="335"/>
      <c r="AK332" s="335"/>
      <c r="AL332" s="335"/>
      <c r="AM332" s="335"/>
      <c r="AN332" s="335"/>
      <c r="AO332" s="335"/>
      <c r="AP332" s="335"/>
      <c r="AQ332" s="335"/>
      <c r="AR332" s="335"/>
      <c r="AS332" s="335"/>
      <c r="AT332" s="335"/>
      <c r="AU332" s="335"/>
      <c r="AV332" s="335"/>
      <c r="AW332" s="335"/>
    </row>
    <row r="333" spans="1:49" s="334" customFormat="1" ht="11.25" customHeight="1">
      <c r="A333" s="679"/>
      <c r="B333" s="756"/>
      <c r="C333" s="335"/>
      <c r="D333" s="349"/>
      <c r="E333" s="349"/>
      <c r="F333" s="757"/>
      <c r="G333" s="757"/>
      <c r="H333" s="757"/>
      <c r="I333" s="757"/>
      <c r="J333" s="757"/>
      <c r="K333" s="757"/>
      <c r="L333" s="757"/>
      <c r="M333" s="757"/>
      <c r="N333" s="757"/>
      <c r="O333" s="757"/>
      <c r="P333" s="757"/>
      <c r="Q333" s="349"/>
      <c r="R333" s="349"/>
      <c r="S333" s="349"/>
      <c r="T333" s="349"/>
      <c r="U333" s="349"/>
      <c r="V333" s="349"/>
      <c r="W333" s="413"/>
      <c r="X333" s="413"/>
      <c r="Y333" s="413"/>
      <c r="Z333" s="413"/>
      <c r="AA333" s="413"/>
      <c r="AB333" s="413"/>
      <c r="AC333" s="413"/>
      <c r="AF333" s="766"/>
      <c r="AG333" s="413"/>
      <c r="AH333" s="561"/>
      <c r="AI333" s="335"/>
      <c r="AJ333" s="335"/>
      <c r="AK333" s="335"/>
      <c r="AL333" s="335"/>
      <c r="AM333" s="335"/>
      <c r="AN333" s="335"/>
      <c r="AO333" s="335"/>
      <c r="AP333" s="335"/>
      <c r="AQ333" s="335"/>
      <c r="AR333" s="335"/>
      <c r="AS333" s="335"/>
      <c r="AT333" s="335"/>
      <c r="AU333" s="335"/>
      <c r="AV333" s="335"/>
      <c r="AW333" s="335"/>
    </row>
    <row r="334" spans="1:49" s="334" customFormat="1" ht="11.25" customHeight="1">
      <c r="A334" s="679"/>
      <c r="B334" s="756"/>
      <c r="C334" s="335"/>
      <c r="D334" s="349"/>
      <c r="E334" s="349"/>
      <c r="F334" s="757"/>
      <c r="G334" s="757"/>
      <c r="H334" s="757"/>
      <c r="I334" s="757"/>
      <c r="J334" s="757"/>
      <c r="K334" s="757"/>
      <c r="L334" s="757"/>
      <c r="M334" s="757"/>
      <c r="N334" s="757"/>
      <c r="O334" s="757"/>
      <c r="P334" s="757"/>
      <c r="Q334" s="349"/>
      <c r="R334" s="349"/>
      <c r="S334" s="349"/>
      <c r="T334" s="349"/>
      <c r="U334" s="349"/>
      <c r="V334" s="349"/>
      <c r="W334" s="413"/>
      <c r="X334" s="413"/>
      <c r="Y334" s="413"/>
      <c r="Z334" s="413"/>
      <c r="AA334" s="413"/>
      <c r="AB334" s="413"/>
      <c r="AC334" s="413"/>
      <c r="AF334" s="766"/>
      <c r="AG334" s="413"/>
      <c r="AH334" s="561"/>
      <c r="AI334" s="335"/>
      <c r="AJ334" s="335"/>
      <c r="AK334" s="335"/>
      <c r="AL334" s="335"/>
      <c r="AM334" s="335"/>
      <c r="AN334" s="335"/>
      <c r="AO334" s="335"/>
      <c r="AP334" s="335"/>
      <c r="AQ334" s="335"/>
      <c r="AR334" s="335"/>
      <c r="AS334" s="335"/>
      <c r="AT334" s="335"/>
      <c r="AU334" s="335"/>
      <c r="AV334" s="335"/>
      <c r="AW334" s="335"/>
    </row>
    <row r="335" spans="1:49" s="334" customFormat="1" ht="11.25" customHeight="1">
      <c r="A335" s="679"/>
      <c r="B335" s="756"/>
      <c r="C335" s="335"/>
      <c r="D335" s="349"/>
      <c r="E335" s="349"/>
      <c r="F335" s="757"/>
      <c r="G335" s="757"/>
      <c r="H335" s="757"/>
      <c r="I335" s="757"/>
      <c r="J335" s="757"/>
      <c r="K335" s="757"/>
      <c r="L335" s="757"/>
      <c r="M335" s="757"/>
      <c r="N335" s="757"/>
      <c r="O335" s="757"/>
      <c r="P335" s="757"/>
      <c r="Q335" s="349"/>
      <c r="R335" s="349"/>
      <c r="S335" s="349"/>
      <c r="T335" s="349"/>
      <c r="U335" s="349"/>
      <c r="V335" s="349"/>
      <c r="W335" s="413"/>
      <c r="X335" s="413"/>
      <c r="Y335" s="413"/>
      <c r="Z335" s="413"/>
      <c r="AA335" s="413"/>
      <c r="AB335" s="413"/>
      <c r="AC335" s="413"/>
      <c r="AF335" s="766"/>
      <c r="AG335" s="413"/>
      <c r="AH335" s="561"/>
      <c r="AI335" s="335"/>
      <c r="AJ335" s="335"/>
      <c r="AK335" s="335"/>
      <c r="AL335" s="335"/>
      <c r="AM335" s="335"/>
      <c r="AN335" s="335"/>
      <c r="AO335" s="335"/>
      <c r="AP335" s="335"/>
      <c r="AQ335" s="335"/>
      <c r="AR335" s="335"/>
      <c r="AS335" s="335"/>
      <c r="AT335" s="335"/>
      <c r="AU335" s="335"/>
      <c r="AV335" s="335"/>
      <c r="AW335" s="335"/>
    </row>
    <row r="336" spans="1:49" s="334" customFormat="1" ht="11.25" customHeight="1">
      <c r="A336" s="679"/>
      <c r="B336" s="756"/>
      <c r="C336" s="335"/>
      <c r="D336" s="349"/>
      <c r="E336" s="349"/>
      <c r="F336" s="757"/>
      <c r="G336" s="757"/>
      <c r="H336" s="757"/>
      <c r="I336" s="757"/>
      <c r="J336" s="757"/>
      <c r="K336" s="757"/>
      <c r="L336" s="757"/>
      <c r="M336" s="757"/>
      <c r="N336" s="757"/>
      <c r="O336" s="757"/>
      <c r="P336" s="757"/>
      <c r="Q336" s="349"/>
      <c r="R336" s="349"/>
      <c r="S336" s="349"/>
      <c r="T336" s="349"/>
      <c r="U336" s="349"/>
      <c r="V336" s="349"/>
      <c r="W336" s="413"/>
      <c r="X336" s="413"/>
      <c r="Y336" s="413"/>
      <c r="Z336" s="413"/>
      <c r="AA336" s="413"/>
      <c r="AB336" s="413"/>
      <c r="AC336" s="413"/>
      <c r="AF336" s="766"/>
      <c r="AG336" s="413"/>
      <c r="AH336" s="561"/>
      <c r="AI336" s="335"/>
      <c r="AJ336" s="335"/>
      <c r="AK336" s="335"/>
      <c r="AL336" s="335"/>
      <c r="AM336" s="335"/>
      <c r="AN336" s="335"/>
      <c r="AO336" s="335"/>
      <c r="AP336" s="335"/>
      <c r="AQ336" s="335"/>
      <c r="AR336" s="335"/>
      <c r="AS336" s="335"/>
      <c r="AT336" s="335"/>
      <c r="AU336" s="335"/>
      <c r="AV336" s="335"/>
      <c r="AW336" s="335"/>
    </row>
    <row r="337" spans="1:49" s="334" customFormat="1" ht="11.25" customHeight="1">
      <c r="A337" s="679"/>
      <c r="B337" s="756"/>
      <c r="C337" s="335"/>
      <c r="D337" s="349"/>
      <c r="E337" s="349"/>
      <c r="F337" s="757"/>
      <c r="G337" s="757"/>
      <c r="H337" s="757"/>
      <c r="I337" s="757"/>
      <c r="J337" s="757"/>
      <c r="K337" s="757"/>
      <c r="L337" s="757"/>
      <c r="M337" s="757"/>
      <c r="N337" s="757"/>
      <c r="O337" s="757"/>
      <c r="P337" s="757"/>
      <c r="Q337" s="349"/>
      <c r="R337" s="349"/>
      <c r="S337" s="349"/>
      <c r="T337" s="349"/>
      <c r="U337" s="349"/>
      <c r="V337" s="349"/>
      <c r="W337" s="413"/>
      <c r="X337" s="413"/>
      <c r="Y337" s="413"/>
      <c r="Z337" s="413"/>
      <c r="AA337" s="413"/>
      <c r="AB337" s="413"/>
      <c r="AC337" s="413"/>
      <c r="AF337" s="766"/>
      <c r="AG337" s="413"/>
      <c r="AH337" s="561"/>
      <c r="AI337" s="335"/>
      <c r="AJ337" s="335"/>
      <c r="AK337" s="335"/>
      <c r="AL337" s="335"/>
      <c r="AM337" s="335"/>
      <c r="AN337" s="335"/>
      <c r="AO337" s="335"/>
      <c r="AP337" s="335"/>
      <c r="AQ337" s="335"/>
      <c r="AR337" s="335"/>
      <c r="AS337" s="335"/>
      <c r="AT337" s="335"/>
      <c r="AU337" s="335"/>
      <c r="AV337" s="335"/>
      <c r="AW337" s="335"/>
    </row>
    <row r="338" spans="1:49" s="334" customFormat="1" ht="11.25" customHeight="1">
      <c r="A338" s="679"/>
      <c r="B338" s="756"/>
      <c r="C338" s="335"/>
      <c r="D338" s="349"/>
      <c r="E338" s="349"/>
      <c r="F338" s="757"/>
      <c r="G338" s="757"/>
      <c r="H338" s="757"/>
      <c r="I338" s="757"/>
      <c r="J338" s="757"/>
      <c r="K338" s="757"/>
      <c r="L338" s="757"/>
      <c r="M338" s="757"/>
      <c r="N338" s="757"/>
      <c r="O338" s="757"/>
      <c r="P338" s="757"/>
      <c r="Q338" s="349"/>
      <c r="R338" s="349"/>
      <c r="S338" s="349"/>
      <c r="T338" s="349"/>
      <c r="U338" s="349"/>
      <c r="V338" s="349"/>
      <c r="W338" s="413"/>
      <c r="X338" s="413"/>
      <c r="Y338" s="413"/>
      <c r="Z338" s="413"/>
      <c r="AA338" s="413"/>
      <c r="AB338" s="413"/>
      <c r="AC338" s="413"/>
      <c r="AF338" s="766"/>
      <c r="AG338" s="413"/>
      <c r="AH338" s="561"/>
      <c r="AI338" s="335"/>
      <c r="AJ338" s="335"/>
      <c r="AK338" s="335"/>
      <c r="AL338" s="335"/>
      <c r="AM338" s="335"/>
      <c r="AN338" s="335"/>
      <c r="AO338" s="335"/>
      <c r="AP338" s="335"/>
      <c r="AQ338" s="335"/>
      <c r="AR338" s="335"/>
      <c r="AS338" s="335"/>
      <c r="AT338" s="335"/>
      <c r="AU338" s="335"/>
      <c r="AV338" s="335"/>
      <c r="AW338" s="335"/>
    </row>
    <row r="339" spans="1:49" s="334" customFormat="1" ht="11.25" customHeight="1">
      <c r="A339" s="679"/>
      <c r="B339" s="756"/>
      <c r="C339" s="335"/>
      <c r="D339" s="349"/>
      <c r="E339" s="349"/>
      <c r="F339" s="757"/>
      <c r="G339" s="757"/>
      <c r="H339" s="757"/>
      <c r="I339" s="757"/>
      <c r="J339" s="757"/>
      <c r="K339" s="757"/>
      <c r="L339" s="757"/>
      <c r="M339" s="757"/>
      <c r="N339" s="757"/>
      <c r="O339" s="757"/>
      <c r="P339" s="757"/>
      <c r="Q339" s="349"/>
      <c r="R339" s="349"/>
      <c r="S339" s="349"/>
      <c r="T339" s="349"/>
      <c r="U339" s="349"/>
      <c r="V339" s="349"/>
      <c r="W339" s="413"/>
      <c r="X339" s="413"/>
      <c r="Y339" s="413"/>
      <c r="Z339" s="413"/>
      <c r="AA339" s="413"/>
      <c r="AB339" s="413"/>
      <c r="AC339" s="413"/>
      <c r="AF339" s="766"/>
      <c r="AG339" s="413"/>
      <c r="AH339" s="561"/>
      <c r="AI339" s="335"/>
      <c r="AJ339" s="335"/>
      <c r="AK339" s="335"/>
      <c r="AL339" s="335"/>
      <c r="AM339" s="335"/>
      <c r="AN339" s="335"/>
      <c r="AO339" s="335"/>
      <c r="AP339" s="335"/>
      <c r="AQ339" s="335"/>
      <c r="AR339" s="335"/>
      <c r="AS339" s="335"/>
      <c r="AT339" s="335"/>
      <c r="AU339" s="335"/>
      <c r="AV339" s="335"/>
      <c r="AW339" s="335"/>
    </row>
    <row r="340" spans="1:49" s="334" customFormat="1" ht="11.25" customHeight="1">
      <c r="A340" s="679"/>
      <c r="B340" s="756"/>
      <c r="C340" s="335"/>
      <c r="D340" s="349"/>
      <c r="E340" s="349"/>
      <c r="F340" s="757"/>
      <c r="G340" s="757"/>
      <c r="H340" s="757"/>
      <c r="I340" s="757"/>
      <c r="J340" s="757"/>
      <c r="K340" s="757"/>
      <c r="L340" s="757"/>
      <c r="M340" s="757"/>
      <c r="N340" s="757"/>
      <c r="O340" s="757"/>
      <c r="P340" s="757"/>
      <c r="Q340" s="349"/>
      <c r="R340" s="349"/>
      <c r="S340" s="349"/>
      <c r="T340" s="349"/>
      <c r="U340" s="349"/>
      <c r="V340" s="349"/>
      <c r="W340" s="413"/>
      <c r="X340" s="413"/>
      <c r="Y340" s="413"/>
      <c r="Z340" s="413"/>
      <c r="AA340" s="413"/>
      <c r="AB340" s="413"/>
      <c r="AC340" s="413"/>
      <c r="AF340" s="766"/>
      <c r="AG340" s="413"/>
      <c r="AH340" s="561"/>
      <c r="AI340" s="335"/>
      <c r="AJ340" s="335"/>
      <c r="AK340" s="335"/>
      <c r="AL340" s="335"/>
      <c r="AM340" s="335"/>
      <c r="AN340" s="335"/>
      <c r="AO340" s="335"/>
      <c r="AP340" s="335"/>
      <c r="AQ340" s="335"/>
      <c r="AR340" s="335"/>
      <c r="AS340" s="335"/>
      <c r="AT340" s="335"/>
      <c r="AU340" s="335"/>
      <c r="AV340" s="335"/>
      <c r="AW340" s="335"/>
    </row>
    <row r="341" spans="1:49" s="334" customFormat="1" ht="11.25" customHeight="1">
      <c r="A341" s="679"/>
      <c r="B341" s="756"/>
      <c r="C341" s="335"/>
      <c r="D341" s="349"/>
      <c r="E341" s="349"/>
      <c r="F341" s="757"/>
      <c r="G341" s="757"/>
      <c r="H341" s="757"/>
      <c r="I341" s="757"/>
      <c r="J341" s="757"/>
      <c r="K341" s="757"/>
      <c r="L341" s="757"/>
      <c r="M341" s="757"/>
      <c r="N341" s="757"/>
      <c r="O341" s="757"/>
      <c r="P341" s="757"/>
      <c r="Q341" s="349"/>
      <c r="R341" s="349"/>
      <c r="S341" s="349"/>
      <c r="T341" s="349"/>
      <c r="U341" s="349"/>
      <c r="V341" s="349"/>
      <c r="W341" s="413"/>
      <c r="X341" s="413"/>
      <c r="Y341" s="413"/>
      <c r="Z341" s="413"/>
      <c r="AA341" s="413"/>
      <c r="AB341" s="413"/>
      <c r="AC341" s="413"/>
      <c r="AF341" s="766"/>
      <c r="AG341" s="413"/>
      <c r="AH341" s="561"/>
      <c r="AI341" s="335"/>
      <c r="AJ341" s="335"/>
      <c r="AK341" s="335"/>
      <c r="AL341" s="335"/>
      <c r="AM341" s="335"/>
      <c r="AN341" s="335"/>
      <c r="AO341" s="335"/>
      <c r="AP341" s="335"/>
      <c r="AQ341" s="335"/>
      <c r="AR341" s="335"/>
      <c r="AS341" s="335"/>
      <c r="AT341" s="335"/>
      <c r="AU341" s="335"/>
      <c r="AV341" s="335"/>
      <c r="AW341" s="335"/>
    </row>
    <row r="342" spans="1:49" s="334" customFormat="1" ht="11.25" customHeight="1">
      <c r="A342" s="679"/>
      <c r="B342" s="756"/>
      <c r="C342" s="335"/>
      <c r="D342" s="349"/>
      <c r="E342" s="349"/>
      <c r="F342" s="757"/>
      <c r="G342" s="757"/>
      <c r="H342" s="757"/>
      <c r="I342" s="757"/>
      <c r="J342" s="757"/>
      <c r="K342" s="757"/>
      <c r="L342" s="757"/>
      <c r="M342" s="757"/>
      <c r="N342" s="757"/>
      <c r="O342" s="757"/>
      <c r="P342" s="757"/>
      <c r="Q342" s="349"/>
      <c r="R342" s="349"/>
      <c r="S342" s="349"/>
      <c r="T342" s="349"/>
      <c r="U342" s="349"/>
      <c r="V342" s="349"/>
      <c r="W342" s="413"/>
      <c r="X342" s="413"/>
      <c r="Y342" s="413"/>
      <c r="Z342" s="413"/>
      <c r="AA342" s="413"/>
      <c r="AB342" s="413"/>
      <c r="AC342" s="413"/>
      <c r="AF342" s="766"/>
      <c r="AG342" s="413"/>
      <c r="AH342" s="561"/>
      <c r="AI342" s="335"/>
      <c r="AJ342" s="335"/>
      <c r="AK342" s="335"/>
      <c r="AL342" s="335"/>
      <c r="AM342" s="335"/>
      <c r="AN342" s="335"/>
      <c r="AO342" s="335"/>
      <c r="AP342" s="335"/>
      <c r="AQ342" s="335"/>
      <c r="AR342" s="335"/>
      <c r="AS342" s="335"/>
      <c r="AT342" s="335"/>
      <c r="AU342" s="335"/>
      <c r="AV342" s="335"/>
      <c r="AW342" s="335"/>
    </row>
    <row r="343" spans="1:49" s="334" customFormat="1" ht="11.25" customHeight="1">
      <c r="A343" s="679"/>
      <c r="B343" s="756"/>
      <c r="C343" s="335"/>
      <c r="D343" s="349"/>
      <c r="E343" s="349"/>
      <c r="F343" s="757"/>
      <c r="G343" s="757"/>
      <c r="H343" s="757"/>
      <c r="I343" s="757"/>
      <c r="J343" s="757"/>
      <c r="K343" s="757"/>
      <c r="L343" s="757"/>
      <c r="M343" s="757"/>
      <c r="N343" s="757"/>
      <c r="O343" s="757"/>
      <c r="P343" s="757"/>
      <c r="Q343" s="349"/>
      <c r="R343" s="349"/>
      <c r="S343" s="349"/>
      <c r="T343" s="349"/>
      <c r="U343" s="349"/>
      <c r="V343" s="349"/>
      <c r="W343" s="413"/>
      <c r="X343" s="413"/>
      <c r="Y343" s="413"/>
      <c r="Z343" s="413"/>
      <c r="AA343" s="413"/>
      <c r="AB343" s="413"/>
      <c r="AC343" s="413"/>
      <c r="AF343" s="766"/>
      <c r="AG343" s="413"/>
      <c r="AH343" s="561"/>
      <c r="AI343" s="335"/>
      <c r="AJ343" s="335"/>
      <c r="AK343" s="335"/>
      <c r="AL343" s="335"/>
      <c r="AM343" s="335"/>
      <c r="AN343" s="335"/>
      <c r="AO343" s="335"/>
      <c r="AP343" s="335"/>
      <c r="AQ343" s="335"/>
      <c r="AR343" s="335"/>
      <c r="AS343" s="335"/>
      <c r="AT343" s="335"/>
      <c r="AU343" s="335"/>
      <c r="AV343" s="335"/>
      <c r="AW343" s="335"/>
    </row>
    <row r="344" spans="1:49" s="334" customFormat="1" ht="11.25" customHeight="1">
      <c r="A344" s="679"/>
      <c r="B344" s="756"/>
      <c r="C344" s="335"/>
      <c r="D344" s="349"/>
      <c r="E344" s="349"/>
      <c r="F344" s="757"/>
      <c r="G344" s="757"/>
      <c r="H344" s="757"/>
      <c r="I344" s="757"/>
      <c r="J344" s="757"/>
      <c r="K344" s="757"/>
      <c r="L344" s="757"/>
      <c r="M344" s="757"/>
      <c r="N344" s="757"/>
      <c r="O344" s="757"/>
      <c r="P344" s="757"/>
      <c r="Q344" s="349"/>
      <c r="R344" s="349"/>
      <c r="S344" s="349"/>
      <c r="T344" s="349"/>
      <c r="U344" s="349"/>
      <c r="V344" s="349"/>
      <c r="W344" s="413"/>
      <c r="X344" s="413"/>
      <c r="Y344" s="413"/>
      <c r="Z344" s="413"/>
      <c r="AA344" s="413"/>
      <c r="AB344" s="413"/>
      <c r="AC344" s="413"/>
      <c r="AF344" s="766"/>
      <c r="AG344" s="413"/>
      <c r="AH344" s="561"/>
      <c r="AI344" s="335"/>
      <c r="AJ344" s="335"/>
      <c r="AK344" s="335"/>
      <c r="AL344" s="335"/>
      <c r="AM344" s="335"/>
      <c r="AN344" s="335"/>
      <c r="AO344" s="335"/>
      <c r="AP344" s="335"/>
      <c r="AQ344" s="335"/>
      <c r="AR344" s="335"/>
      <c r="AS344" s="335"/>
      <c r="AT344" s="335"/>
      <c r="AU344" s="335"/>
      <c r="AV344" s="335"/>
      <c r="AW344" s="335"/>
    </row>
    <row r="345" spans="1:49" s="334" customFormat="1" ht="11.25" customHeight="1">
      <c r="A345" s="679"/>
      <c r="B345" s="756"/>
      <c r="C345" s="335"/>
      <c r="D345" s="349"/>
      <c r="E345" s="349"/>
      <c r="F345" s="757"/>
      <c r="G345" s="757"/>
      <c r="H345" s="757"/>
      <c r="I345" s="757"/>
      <c r="J345" s="757"/>
      <c r="K345" s="757"/>
      <c r="L345" s="757"/>
      <c r="M345" s="757"/>
      <c r="N345" s="757"/>
      <c r="O345" s="757"/>
      <c r="P345" s="757"/>
      <c r="Q345" s="349"/>
      <c r="R345" s="349"/>
      <c r="S345" s="349"/>
      <c r="T345" s="349"/>
      <c r="U345" s="349"/>
      <c r="V345" s="349"/>
      <c r="W345" s="413"/>
      <c r="X345" s="413"/>
      <c r="Y345" s="413"/>
      <c r="Z345" s="413"/>
      <c r="AA345" s="413"/>
      <c r="AB345" s="413"/>
      <c r="AC345" s="413"/>
      <c r="AF345" s="766"/>
      <c r="AG345" s="413"/>
      <c r="AH345" s="561"/>
      <c r="AI345" s="335"/>
      <c r="AJ345" s="335"/>
      <c r="AK345" s="335"/>
      <c r="AL345" s="335"/>
      <c r="AM345" s="335"/>
      <c r="AN345" s="335"/>
      <c r="AO345" s="335"/>
      <c r="AP345" s="335"/>
      <c r="AQ345" s="335"/>
      <c r="AR345" s="335"/>
      <c r="AS345" s="335"/>
      <c r="AT345" s="335"/>
      <c r="AU345" s="335"/>
      <c r="AV345" s="335"/>
      <c r="AW345" s="335"/>
    </row>
    <row r="346" spans="1:49" s="334" customFormat="1" ht="11.25" customHeight="1">
      <c r="A346" s="679"/>
      <c r="B346" s="756"/>
      <c r="C346" s="335"/>
      <c r="D346" s="349"/>
      <c r="E346" s="349"/>
      <c r="F346" s="757"/>
      <c r="G346" s="757"/>
      <c r="H346" s="757"/>
      <c r="I346" s="757"/>
      <c r="J346" s="757"/>
      <c r="K346" s="757"/>
      <c r="L346" s="757"/>
      <c r="M346" s="757"/>
      <c r="N346" s="757"/>
      <c r="O346" s="757"/>
      <c r="P346" s="757"/>
      <c r="Q346" s="349"/>
      <c r="R346" s="349"/>
      <c r="S346" s="349"/>
      <c r="T346" s="349"/>
      <c r="U346" s="349"/>
      <c r="V346" s="349"/>
      <c r="W346" s="413"/>
      <c r="X346" s="413"/>
      <c r="Y346" s="413"/>
      <c r="Z346" s="413"/>
      <c r="AA346" s="413"/>
      <c r="AB346" s="413"/>
      <c r="AC346" s="413"/>
      <c r="AF346" s="766"/>
      <c r="AG346" s="413"/>
      <c r="AH346" s="561"/>
      <c r="AI346" s="335"/>
      <c r="AJ346" s="335"/>
      <c r="AK346" s="335"/>
      <c r="AL346" s="335"/>
      <c r="AM346" s="335"/>
      <c r="AN346" s="335"/>
      <c r="AO346" s="335"/>
      <c r="AP346" s="335"/>
      <c r="AQ346" s="335"/>
      <c r="AR346" s="335"/>
      <c r="AS346" s="335"/>
      <c r="AT346" s="335"/>
      <c r="AU346" s="335"/>
      <c r="AV346" s="335"/>
      <c r="AW346" s="335"/>
    </row>
    <row r="347" spans="1:49" s="334" customFormat="1" ht="11.25" customHeight="1">
      <c r="A347" s="679"/>
      <c r="B347" s="756"/>
      <c r="C347" s="335"/>
      <c r="D347" s="349"/>
      <c r="E347" s="349"/>
      <c r="F347" s="757"/>
      <c r="G347" s="757"/>
      <c r="H347" s="757"/>
      <c r="I347" s="757"/>
      <c r="J347" s="757"/>
      <c r="K347" s="757"/>
      <c r="L347" s="757"/>
      <c r="M347" s="757"/>
      <c r="N347" s="757"/>
      <c r="O347" s="757"/>
      <c r="P347" s="757"/>
      <c r="Q347" s="349"/>
      <c r="R347" s="349"/>
      <c r="S347" s="349"/>
      <c r="T347" s="349"/>
      <c r="U347" s="349"/>
      <c r="V347" s="349"/>
      <c r="W347" s="413"/>
      <c r="X347" s="413"/>
      <c r="Y347" s="413"/>
      <c r="Z347" s="413"/>
      <c r="AA347" s="413"/>
      <c r="AB347" s="413"/>
      <c r="AC347" s="413"/>
      <c r="AF347" s="766"/>
      <c r="AG347" s="413"/>
      <c r="AH347" s="561"/>
      <c r="AI347" s="335"/>
      <c r="AJ347" s="335"/>
      <c r="AK347" s="335"/>
      <c r="AL347" s="335"/>
      <c r="AM347" s="335"/>
      <c r="AN347" s="335"/>
      <c r="AO347" s="335"/>
      <c r="AP347" s="335"/>
      <c r="AQ347" s="335"/>
      <c r="AR347" s="335"/>
      <c r="AS347" s="335"/>
      <c r="AT347" s="335"/>
      <c r="AU347" s="335"/>
      <c r="AV347" s="335"/>
      <c r="AW347" s="335"/>
    </row>
    <row r="348" spans="1:49" s="334" customFormat="1" ht="11.25" customHeight="1">
      <c r="A348" s="679"/>
      <c r="B348" s="756"/>
      <c r="C348" s="335"/>
      <c r="D348" s="349"/>
      <c r="E348" s="349"/>
      <c r="F348" s="757"/>
      <c r="G348" s="757"/>
      <c r="H348" s="757"/>
      <c r="I348" s="757"/>
      <c r="J348" s="757"/>
      <c r="K348" s="757"/>
      <c r="L348" s="757"/>
      <c r="M348" s="757"/>
      <c r="N348" s="757"/>
      <c r="O348" s="757"/>
      <c r="P348" s="757"/>
      <c r="Q348" s="349"/>
      <c r="R348" s="349"/>
      <c r="S348" s="349"/>
      <c r="T348" s="349"/>
      <c r="U348" s="349"/>
      <c r="V348" s="349"/>
      <c r="W348" s="413"/>
      <c r="X348" s="413"/>
      <c r="Y348" s="413"/>
      <c r="Z348" s="413"/>
      <c r="AA348" s="413"/>
      <c r="AB348" s="413"/>
      <c r="AC348" s="413"/>
      <c r="AF348" s="766"/>
      <c r="AG348" s="413"/>
      <c r="AH348" s="561"/>
      <c r="AI348" s="335"/>
      <c r="AJ348" s="335"/>
      <c r="AK348" s="335"/>
      <c r="AL348" s="335"/>
      <c r="AM348" s="335"/>
      <c r="AN348" s="335"/>
      <c r="AO348" s="335"/>
      <c r="AP348" s="335"/>
      <c r="AQ348" s="335"/>
      <c r="AR348" s="335"/>
      <c r="AS348" s="335"/>
      <c r="AT348" s="335"/>
      <c r="AU348" s="335"/>
      <c r="AV348" s="335"/>
      <c r="AW348" s="335"/>
    </row>
    <row r="349" spans="1:49" s="334" customFormat="1" ht="11.25" customHeight="1">
      <c r="A349" s="679"/>
      <c r="B349" s="756"/>
      <c r="C349" s="335"/>
      <c r="D349" s="349"/>
      <c r="E349" s="349"/>
      <c r="F349" s="757"/>
      <c r="G349" s="757"/>
      <c r="H349" s="757"/>
      <c r="I349" s="757"/>
      <c r="J349" s="757"/>
      <c r="K349" s="757"/>
      <c r="L349" s="757"/>
      <c r="M349" s="757"/>
      <c r="N349" s="757"/>
      <c r="O349" s="757"/>
      <c r="P349" s="757"/>
      <c r="Q349" s="349"/>
      <c r="R349" s="349"/>
      <c r="S349" s="349"/>
      <c r="T349" s="349"/>
      <c r="U349" s="349"/>
      <c r="V349" s="349"/>
      <c r="W349" s="413"/>
      <c r="X349" s="413"/>
      <c r="Y349" s="413"/>
      <c r="Z349" s="413"/>
      <c r="AA349" s="413"/>
      <c r="AB349" s="413"/>
      <c r="AC349" s="413"/>
      <c r="AF349" s="766"/>
      <c r="AG349" s="413"/>
      <c r="AH349" s="561"/>
      <c r="AI349" s="335"/>
      <c r="AJ349" s="335"/>
      <c r="AK349" s="335"/>
      <c r="AL349" s="335"/>
      <c r="AM349" s="335"/>
      <c r="AN349" s="335"/>
      <c r="AO349" s="335"/>
      <c r="AP349" s="335"/>
      <c r="AQ349" s="335"/>
      <c r="AR349" s="335"/>
      <c r="AS349" s="335"/>
      <c r="AT349" s="335"/>
      <c r="AU349" s="335"/>
      <c r="AV349" s="335"/>
      <c r="AW349" s="335"/>
    </row>
    <row r="350" spans="1:49" s="334" customFormat="1" ht="11.25" customHeight="1">
      <c r="A350" s="679"/>
      <c r="B350" s="756"/>
      <c r="C350" s="335"/>
      <c r="D350" s="349"/>
      <c r="E350" s="349"/>
      <c r="F350" s="757"/>
      <c r="G350" s="757"/>
      <c r="H350" s="757"/>
      <c r="I350" s="757"/>
      <c r="J350" s="757"/>
      <c r="K350" s="757"/>
      <c r="L350" s="757"/>
      <c r="M350" s="757"/>
      <c r="N350" s="757"/>
      <c r="O350" s="757"/>
      <c r="P350" s="757"/>
      <c r="Q350" s="349"/>
      <c r="R350" s="349"/>
      <c r="S350" s="349"/>
      <c r="T350" s="349"/>
      <c r="U350" s="349"/>
      <c r="V350" s="349"/>
      <c r="W350" s="413"/>
      <c r="X350" s="413"/>
      <c r="Y350" s="413"/>
      <c r="Z350" s="413"/>
      <c r="AA350" s="413"/>
      <c r="AB350" s="413"/>
      <c r="AC350" s="413"/>
      <c r="AF350" s="766"/>
      <c r="AG350" s="413"/>
      <c r="AH350" s="561"/>
      <c r="AI350" s="335"/>
      <c r="AJ350" s="335"/>
      <c r="AK350" s="335"/>
      <c r="AL350" s="335"/>
      <c r="AM350" s="335"/>
      <c r="AN350" s="335"/>
      <c r="AO350" s="335"/>
      <c r="AP350" s="335"/>
      <c r="AQ350" s="335"/>
      <c r="AR350" s="335"/>
      <c r="AS350" s="335"/>
      <c r="AT350" s="335"/>
      <c r="AU350" s="335"/>
      <c r="AV350" s="335"/>
      <c r="AW350" s="335"/>
    </row>
    <row r="351" spans="1:49" s="334" customFormat="1" ht="11.25" customHeight="1">
      <c r="A351" s="679"/>
      <c r="B351" s="756"/>
      <c r="C351" s="335"/>
      <c r="D351" s="349"/>
      <c r="E351" s="349"/>
      <c r="F351" s="757"/>
      <c r="G351" s="757"/>
      <c r="H351" s="757"/>
      <c r="I351" s="757"/>
      <c r="J351" s="757"/>
      <c r="K351" s="757"/>
      <c r="L351" s="757"/>
      <c r="M351" s="757"/>
      <c r="N351" s="757"/>
      <c r="O351" s="757"/>
      <c r="P351" s="757"/>
      <c r="Q351" s="349"/>
      <c r="R351" s="349"/>
      <c r="S351" s="349"/>
      <c r="T351" s="349"/>
      <c r="U351" s="349"/>
      <c r="V351" s="349"/>
      <c r="W351" s="413"/>
      <c r="X351" s="413"/>
      <c r="Y351" s="413"/>
      <c r="Z351" s="413"/>
      <c r="AA351" s="413"/>
      <c r="AB351" s="413"/>
      <c r="AC351" s="413"/>
      <c r="AF351" s="766"/>
      <c r="AG351" s="413"/>
      <c r="AH351" s="561"/>
      <c r="AI351" s="335"/>
      <c r="AJ351" s="335"/>
      <c r="AK351" s="335"/>
      <c r="AL351" s="335"/>
      <c r="AM351" s="335"/>
      <c r="AN351" s="335"/>
      <c r="AO351" s="335"/>
      <c r="AP351" s="335"/>
      <c r="AQ351" s="335"/>
      <c r="AR351" s="335"/>
      <c r="AS351" s="335"/>
      <c r="AT351" s="335"/>
      <c r="AU351" s="335"/>
      <c r="AV351" s="335"/>
      <c r="AW351" s="335"/>
    </row>
    <row r="352" spans="1:49" s="334" customFormat="1" ht="11.25" customHeight="1">
      <c r="A352" s="679"/>
      <c r="B352" s="756"/>
      <c r="C352" s="335"/>
      <c r="D352" s="349"/>
      <c r="E352" s="349"/>
      <c r="F352" s="757"/>
      <c r="G352" s="757"/>
      <c r="H352" s="757"/>
      <c r="I352" s="757"/>
      <c r="J352" s="757"/>
      <c r="K352" s="757"/>
      <c r="L352" s="757"/>
      <c r="M352" s="757"/>
      <c r="N352" s="757"/>
      <c r="O352" s="757"/>
      <c r="P352" s="757"/>
      <c r="Q352" s="349"/>
      <c r="R352" s="349"/>
      <c r="S352" s="349"/>
      <c r="T352" s="349"/>
      <c r="U352" s="349"/>
      <c r="V352" s="349"/>
      <c r="W352" s="413"/>
      <c r="X352" s="413"/>
      <c r="Y352" s="413"/>
      <c r="Z352" s="413"/>
      <c r="AA352" s="413"/>
      <c r="AB352" s="413"/>
      <c r="AC352" s="413"/>
      <c r="AF352" s="766"/>
      <c r="AG352" s="413"/>
      <c r="AH352" s="561"/>
      <c r="AI352" s="335"/>
      <c r="AJ352" s="335"/>
      <c r="AK352" s="335"/>
      <c r="AL352" s="335"/>
      <c r="AM352" s="335"/>
      <c r="AN352" s="335"/>
      <c r="AO352" s="335"/>
      <c r="AP352" s="335"/>
      <c r="AQ352" s="335"/>
      <c r="AR352" s="335"/>
      <c r="AS352" s="335"/>
      <c r="AT352" s="335"/>
      <c r="AU352" s="335"/>
      <c r="AV352" s="335"/>
      <c r="AW352" s="335"/>
    </row>
    <row r="353" spans="1:49" ht="15" customHeight="1">
      <c r="A353" s="435"/>
      <c r="B353" s="4706" t="s">
        <v>1419</v>
      </c>
      <c r="C353" s="4707"/>
      <c r="D353" s="4707"/>
      <c r="E353" s="4707"/>
      <c r="F353" s="4707"/>
      <c r="G353" s="4708"/>
      <c r="H353" s="4712" t="s">
        <v>1420</v>
      </c>
      <c r="I353" s="4713"/>
      <c r="J353" s="456"/>
      <c r="K353" s="457" t="s">
        <v>1451</v>
      </c>
      <c r="L353" s="458"/>
      <c r="O353" s="459"/>
      <c r="P353" s="459"/>
      <c r="Q353" s="459"/>
      <c r="R353" s="459"/>
      <c r="S353" s="459"/>
      <c r="T353" s="459"/>
      <c r="U353" s="459"/>
      <c r="V353" s="459"/>
      <c r="W353" s="459"/>
      <c r="X353" s="459"/>
      <c r="Y353" s="459"/>
      <c r="Z353" s="459"/>
      <c r="AA353" s="459"/>
      <c r="AB353" s="459"/>
      <c r="AC353" s="459"/>
      <c r="AD353" s="459"/>
      <c r="AE353" s="459"/>
      <c r="AF353" s="459"/>
      <c r="AG353" s="459"/>
      <c r="AH353" s="415"/>
      <c r="AI353" s="415"/>
      <c r="AJ353" s="415"/>
      <c r="AK353" s="415"/>
      <c r="AL353" s="415"/>
      <c r="AM353" s="415"/>
      <c r="AN353" s="415"/>
      <c r="AO353" s="415"/>
      <c r="AP353" s="415"/>
      <c r="AQ353" s="415"/>
      <c r="AR353" s="415"/>
      <c r="AS353" s="415"/>
      <c r="AT353" s="415"/>
      <c r="AU353" s="415"/>
      <c r="AV353" s="415"/>
      <c r="AW353" s="415"/>
    </row>
    <row r="354" spans="1:49" ht="15" customHeight="1">
      <c r="A354" s="435"/>
      <c r="B354" s="4709"/>
      <c r="C354" s="4710"/>
      <c r="D354" s="4710"/>
      <c r="E354" s="4710"/>
      <c r="F354" s="4710"/>
      <c r="G354" s="4711"/>
      <c r="H354" s="4714"/>
      <c r="I354" s="4715"/>
      <c r="J354" s="491"/>
      <c r="K354" s="309" t="s">
        <v>1452</v>
      </c>
      <c r="L354" s="458"/>
      <c r="O354" s="459"/>
      <c r="P354" s="459"/>
      <c r="Q354" s="459"/>
      <c r="R354" s="459"/>
      <c r="S354" s="459"/>
      <c r="T354" s="459"/>
      <c r="U354" s="459"/>
      <c r="V354" s="459"/>
      <c r="W354" s="459"/>
      <c r="X354" s="459"/>
      <c r="Y354" s="459"/>
      <c r="Z354" s="459"/>
      <c r="AA354" s="459"/>
      <c r="AB354" s="459"/>
      <c r="AC354" s="459"/>
      <c r="AD354" s="459"/>
      <c r="AE354" s="459"/>
      <c r="AF354" s="459"/>
      <c r="AG354" s="459"/>
      <c r="AH354" s="415"/>
      <c r="AI354" s="415"/>
      <c r="AJ354" s="415"/>
      <c r="AK354" s="415"/>
      <c r="AL354" s="415"/>
      <c r="AM354" s="415"/>
      <c r="AN354" s="415"/>
      <c r="AO354" s="415"/>
      <c r="AP354" s="415"/>
      <c r="AQ354" s="415"/>
      <c r="AR354" s="415"/>
      <c r="AS354" s="415"/>
      <c r="AT354" s="415"/>
      <c r="AU354" s="415"/>
      <c r="AV354" s="415"/>
      <c r="AW354" s="415"/>
    </row>
    <row r="355" spans="1:49" ht="15" customHeight="1">
      <c r="A355" s="435"/>
      <c r="Z355" s="627"/>
      <c r="AA355" s="627"/>
      <c r="AB355" s="627"/>
      <c r="AC355" s="627"/>
      <c r="AD355" s="627"/>
      <c r="AE355" s="627"/>
      <c r="AF355" s="627"/>
      <c r="AG355" s="627"/>
      <c r="AH355" s="415"/>
      <c r="AI355" s="415"/>
      <c r="AJ355" s="415"/>
      <c r="AK355" s="415"/>
      <c r="AL355" s="415"/>
      <c r="AM355" s="415"/>
      <c r="AN355" s="415"/>
      <c r="AO355" s="415"/>
      <c r="AP355" s="415"/>
      <c r="AQ355" s="415"/>
      <c r="AR355" s="415"/>
      <c r="AS355" s="415"/>
      <c r="AT355" s="415"/>
      <c r="AU355" s="415"/>
      <c r="AV355" s="415"/>
      <c r="AW355" s="415"/>
    </row>
    <row r="356" spans="1:49" ht="6.75" customHeight="1">
      <c r="A356" s="435"/>
      <c r="B356" s="459"/>
      <c r="C356" s="459"/>
      <c r="D356" s="459"/>
      <c r="E356" s="459"/>
      <c r="G356" s="459"/>
      <c r="H356" s="459"/>
      <c r="I356" s="459"/>
      <c r="J356" s="459"/>
      <c r="K356" s="459"/>
      <c r="L356" s="459"/>
      <c r="M356" s="459"/>
      <c r="N356" s="459"/>
      <c r="O356" s="459"/>
      <c r="P356" s="459"/>
      <c r="Q356" s="459"/>
      <c r="R356" s="459"/>
      <c r="S356" s="459"/>
      <c r="T356" s="459"/>
      <c r="U356" s="459"/>
      <c r="V356" s="459"/>
      <c r="W356" s="459"/>
      <c r="X356" s="459"/>
      <c r="Y356" s="459"/>
      <c r="Z356" s="459"/>
      <c r="AA356" s="459"/>
      <c r="AB356" s="459"/>
      <c r="AC356" s="459"/>
      <c r="AD356" s="459"/>
      <c r="AE356" s="459"/>
      <c r="AF356" s="459"/>
      <c r="AG356" s="459"/>
      <c r="AH356" s="415"/>
      <c r="AI356" s="415"/>
      <c r="AJ356" s="415"/>
      <c r="AK356" s="415"/>
      <c r="AL356" s="415"/>
      <c r="AM356" s="415"/>
      <c r="AN356" s="415"/>
      <c r="AO356" s="415"/>
      <c r="AP356" s="415"/>
      <c r="AQ356" s="415"/>
      <c r="AR356" s="415"/>
      <c r="AS356" s="415"/>
      <c r="AT356" s="415"/>
      <c r="AU356" s="415"/>
      <c r="AV356" s="415"/>
      <c r="AW356" s="415"/>
    </row>
    <row r="357" spans="1:49" ht="15" customHeight="1">
      <c r="A357" s="435"/>
      <c r="B357" s="4698" t="s">
        <v>1423</v>
      </c>
      <c r="C357" s="4699"/>
      <c r="D357" s="4699"/>
      <c r="E357" s="4700"/>
      <c r="F357" s="4716">
        <v>2</v>
      </c>
      <c r="G357" s="4717"/>
      <c r="H357" s="588" t="s">
        <v>1546</v>
      </c>
      <c r="J357" s="459"/>
      <c r="K357" s="459"/>
      <c r="L357" s="459"/>
      <c r="M357" s="459"/>
      <c r="N357" s="459"/>
      <c r="O357" s="459"/>
      <c r="P357" s="459"/>
      <c r="Q357" s="459"/>
      <c r="R357" s="459"/>
      <c r="S357" s="459"/>
      <c r="T357" s="459"/>
      <c r="U357" s="459"/>
      <c r="V357" s="459"/>
      <c r="W357" s="459"/>
      <c r="X357" s="459"/>
      <c r="Y357" s="459"/>
      <c r="Z357" s="459"/>
      <c r="AA357" s="459"/>
      <c r="AB357" s="459"/>
      <c r="AC357" s="459"/>
      <c r="AD357" s="459"/>
      <c r="AE357" s="459"/>
      <c r="AF357" s="459"/>
      <c r="AG357" s="459"/>
      <c r="AH357" s="415"/>
      <c r="AI357" s="415"/>
      <c r="AJ357" s="415"/>
      <c r="AK357" s="415"/>
      <c r="AL357" s="415"/>
      <c r="AM357" s="415"/>
      <c r="AN357" s="415"/>
      <c r="AO357" s="415"/>
      <c r="AP357" s="415"/>
      <c r="AQ357" s="415"/>
      <c r="AR357" s="415"/>
      <c r="AS357" s="415"/>
      <c r="AT357" s="415"/>
      <c r="AU357" s="415"/>
      <c r="AV357" s="415"/>
      <c r="AW357" s="415"/>
    </row>
    <row r="358" spans="1:49" ht="15" customHeight="1">
      <c r="A358" s="435"/>
      <c r="B358" s="4701" t="s">
        <v>1425</v>
      </c>
      <c r="C358" s="4702"/>
      <c r="D358" s="4702"/>
      <c r="E358" s="4703"/>
      <c r="F358" s="4718"/>
      <c r="G358" s="4719"/>
      <c r="H358" s="589" t="s">
        <v>1547</v>
      </c>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15"/>
      <c r="AI358" s="415"/>
      <c r="AJ358" s="415"/>
      <c r="AK358" s="415"/>
      <c r="AL358" s="415"/>
      <c r="AM358" s="415"/>
      <c r="AN358" s="415"/>
      <c r="AO358" s="415"/>
      <c r="AP358" s="415"/>
      <c r="AQ358" s="415"/>
      <c r="AR358" s="415"/>
      <c r="AS358" s="415"/>
      <c r="AT358" s="415"/>
      <c r="AU358" s="415"/>
      <c r="AV358" s="415"/>
      <c r="AW358" s="415"/>
    </row>
    <row r="359" spans="1:49" s="334" customFormat="1" ht="11.25" customHeight="1">
      <c r="A359" s="679"/>
      <c r="B359" s="756"/>
      <c r="C359" s="335"/>
      <c r="D359" s="349"/>
      <c r="E359" s="349"/>
      <c r="F359" s="757"/>
      <c r="G359" s="757"/>
      <c r="H359" s="757"/>
      <c r="I359" s="757"/>
      <c r="J359" s="757"/>
      <c r="K359" s="757"/>
      <c r="L359" s="757"/>
      <c r="M359" s="757"/>
      <c r="N359" s="757"/>
      <c r="O359" s="757"/>
      <c r="P359" s="757"/>
      <c r="Q359" s="349"/>
      <c r="R359" s="349"/>
      <c r="S359" s="349"/>
      <c r="T359" s="349"/>
      <c r="U359" s="349"/>
      <c r="V359" s="349"/>
      <c r="W359" s="413"/>
      <c r="X359" s="413"/>
      <c r="Y359" s="413"/>
      <c r="Z359" s="413"/>
      <c r="AA359" s="413"/>
      <c r="AB359" s="413"/>
      <c r="AC359" s="413"/>
      <c r="AF359" s="766"/>
      <c r="AG359" s="413"/>
      <c r="AH359" s="561"/>
      <c r="AI359" s="335"/>
      <c r="AJ359" s="335"/>
      <c r="AK359" s="335"/>
      <c r="AL359" s="335"/>
      <c r="AM359" s="335"/>
      <c r="AN359" s="335"/>
      <c r="AO359" s="335"/>
      <c r="AP359" s="335"/>
      <c r="AQ359" s="335"/>
      <c r="AR359" s="335"/>
      <c r="AS359" s="335"/>
      <c r="AT359" s="335"/>
      <c r="AU359" s="335"/>
      <c r="AV359" s="335"/>
      <c r="AW359" s="335"/>
    </row>
    <row r="360" spans="1:49" s="334" customFormat="1" ht="11.25" customHeight="1">
      <c r="A360" s="679"/>
      <c r="B360" s="756"/>
      <c r="C360" s="335"/>
      <c r="D360" s="349"/>
      <c r="E360" s="349"/>
      <c r="F360" s="757"/>
      <c r="G360" s="757"/>
      <c r="H360" s="757"/>
      <c r="I360" s="757"/>
      <c r="J360" s="757"/>
      <c r="K360" s="757"/>
      <c r="L360" s="757"/>
      <c r="M360" s="757"/>
      <c r="N360" s="757"/>
      <c r="O360" s="757"/>
      <c r="P360" s="757"/>
      <c r="Q360" s="349"/>
      <c r="R360" s="349"/>
      <c r="S360" s="349"/>
      <c r="T360" s="349"/>
      <c r="U360" s="349"/>
      <c r="V360" s="349"/>
      <c r="W360" s="413"/>
      <c r="X360" s="413"/>
      <c r="Y360" s="413"/>
      <c r="Z360" s="413"/>
      <c r="AA360" s="413"/>
      <c r="AB360" s="413"/>
      <c r="AC360" s="413"/>
      <c r="AF360" s="766"/>
      <c r="AG360" s="413"/>
      <c r="AH360" s="561"/>
      <c r="AI360" s="335"/>
      <c r="AJ360" s="335"/>
      <c r="AK360" s="335"/>
      <c r="AL360" s="335"/>
      <c r="AM360" s="335"/>
      <c r="AN360" s="335"/>
      <c r="AO360" s="335"/>
      <c r="AP360" s="335"/>
      <c r="AQ360" s="335"/>
      <c r="AR360" s="335"/>
      <c r="AS360" s="335"/>
      <c r="AT360" s="335"/>
      <c r="AU360" s="335"/>
      <c r="AV360" s="335"/>
      <c r="AW360" s="335"/>
    </row>
    <row r="361" spans="1:49" s="334" customFormat="1" ht="11.25" customHeight="1">
      <c r="A361" s="679"/>
      <c r="B361" s="4727" t="s">
        <v>1548</v>
      </c>
      <c r="C361" s="4727"/>
      <c r="D361" s="600" t="s">
        <v>1549</v>
      </c>
      <c r="E361" s="600"/>
      <c r="F361" s="600"/>
      <c r="G361" s="600"/>
      <c r="H361" s="600"/>
      <c r="I361" s="600"/>
      <c r="J361" s="600"/>
      <c r="K361" s="600"/>
      <c r="L361" s="600"/>
      <c r="M361" s="600"/>
      <c r="N361" s="600"/>
      <c r="O361" s="600"/>
      <c r="P361" s="600"/>
      <c r="Q361" s="600"/>
      <c r="R361" s="600"/>
      <c r="S361" s="600"/>
      <c r="T361" s="600"/>
      <c r="U361" s="600"/>
      <c r="V361" s="600"/>
      <c r="W361" s="600"/>
      <c r="X361" s="600"/>
      <c r="Y361" s="600"/>
      <c r="Z361" s="600"/>
      <c r="AA361" s="709"/>
      <c r="AB361" s="665"/>
      <c r="AC361" s="665"/>
      <c r="AD361" s="665"/>
      <c r="AF361" s="766"/>
      <c r="AG361" s="413"/>
      <c r="AH361" s="561"/>
      <c r="AI361" s="335"/>
      <c r="AJ361" s="335"/>
      <c r="AK361" s="335"/>
      <c r="AL361" s="335"/>
      <c r="AM361" s="335"/>
      <c r="AN361" s="335"/>
      <c r="AO361" s="335"/>
      <c r="AP361" s="335"/>
      <c r="AQ361" s="335"/>
      <c r="AR361" s="335"/>
      <c r="AS361" s="335"/>
      <c r="AT361" s="335"/>
      <c r="AU361" s="335"/>
      <c r="AV361" s="335"/>
      <c r="AW361" s="335"/>
    </row>
    <row r="362" spans="1:49" s="334" customFormat="1" ht="11.25" customHeight="1">
      <c r="A362" s="679"/>
      <c r="B362" s="667"/>
      <c r="C362" s="667"/>
      <c r="D362" s="2762" t="s">
        <v>2577</v>
      </c>
      <c r="E362" s="597"/>
      <c r="F362" s="597"/>
      <c r="G362" s="597"/>
      <c r="H362" s="597"/>
      <c r="I362" s="597"/>
      <c r="J362" s="597"/>
      <c r="K362" s="597"/>
      <c r="L362" s="597"/>
      <c r="M362" s="597"/>
      <c r="N362" s="597"/>
      <c r="O362" s="597"/>
      <c r="P362" s="597"/>
      <c r="Q362" s="597"/>
      <c r="R362" s="597"/>
      <c r="S362" s="597"/>
      <c r="T362" s="597"/>
      <c r="U362" s="597"/>
      <c r="V362" s="597"/>
      <c r="W362" s="597"/>
      <c r="X362" s="597"/>
      <c r="Y362" s="597"/>
      <c r="Z362" s="707"/>
      <c r="AA362" s="707"/>
      <c r="AB362" s="706"/>
      <c r="AC362" s="706"/>
      <c r="AD362" s="719"/>
      <c r="AF362" s="766"/>
      <c r="AG362" s="413"/>
      <c r="AH362" s="561"/>
      <c r="AI362" s="335"/>
      <c r="AJ362" s="335"/>
      <c r="AK362" s="335"/>
      <c r="AL362" s="335"/>
      <c r="AM362" s="335"/>
      <c r="AN362" s="335"/>
      <c r="AO362" s="335"/>
      <c r="AP362" s="335"/>
      <c r="AQ362" s="335"/>
      <c r="AR362" s="335"/>
      <c r="AS362" s="335"/>
      <c r="AT362" s="335"/>
      <c r="AU362" s="335"/>
      <c r="AV362" s="335"/>
      <c r="AW362" s="335"/>
    </row>
    <row r="363" spans="1:49" s="334" customFormat="1" ht="11.25" customHeight="1">
      <c r="A363" s="679"/>
      <c r="B363" s="667"/>
      <c r="C363" s="667"/>
      <c r="D363" s="667"/>
      <c r="E363" s="667"/>
      <c r="F363" s="667"/>
      <c r="G363" s="667"/>
      <c r="H363" s="667"/>
      <c r="I363" s="667"/>
      <c r="J363" s="667"/>
      <c r="K363" s="667"/>
      <c r="L363" s="667"/>
      <c r="M363" s="667"/>
      <c r="N363" s="667"/>
      <c r="O363" s="667"/>
      <c r="P363" s="667"/>
      <c r="Q363" s="667"/>
      <c r="R363" s="667"/>
      <c r="S363" s="667"/>
      <c r="T363" s="667"/>
      <c r="U363" s="667"/>
      <c r="V363" s="667"/>
      <c r="W363" s="667"/>
      <c r="X363" s="667"/>
      <c r="Y363" s="667"/>
      <c r="Z363" s="667"/>
      <c r="AA363" s="667"/>
      <c r="AB363" s="667"/>
      <c r="AC363" s="667"/>
      <c r="AD363" s="667"/>
      <c r="AF363" s="766"/>
      <c r="AG363" s="413"/>
      <c r="AH363" s="561"/>
      <c r="AI363" s="335"/>
      <c r="AJ363" s="335"/>
      <c r="AK363" s="335"/>
      <c r="AL363" s="335"/>
      <c r="AM363" s="335"/>
      <c r="AN363" s="335"/>
      <c r="AO363" s="335"/>
      <c r="AP363" s="335"/>
      <c r="AQ363" s="335"/>
      <c r="AR363" s="335"/>
      <c r="AS363" s="335"/>
      <c r="AT363" s="335"/>
      <c r="AU363" s="335"/>
      <c r="AV363" s="335"/>
      <c r="AW363" s="335"/>
    </row>
    <row r="364" spans="1:49" s="334" customFormat="1" ht="11.25" customHeight="1">
      <c r="A364" s="679"/>
      <c r="B364" s="667"/>
      <c r="C364" s="667"/>
      <c r="D364" s="684"/>
      <c r="E364" s="2707" t="s">
        <v>1550</v>
      </c>
      <c r="F364" s="598"/>
      <c r="G364" s="598"/>
      <c r="H364" s="598"/>
      <c r="I364" s="598"/>
      <c r="J364" s="598"/>
      <c r="K364" s="598"/>
      <c r="L364" s="598"/>
      <c r="M364" s="598"/>
      <c r="N364" s="598"/>
      <c r="O364" s="598"/>
      <c r="P364" s="598"/>
      <c r="Q364" s="598"/>
      <c r="R364" s="598"/>
      <c r="S364" s="598"/>
      <c r="T364" s="598"/>
      <c r="U364" s="667"/>
      <c r="V364" s="667"/>
      <c r="W364" s="667"/>
      <c r="X364" s="667"/>
      <c r="Y364" s="667"/>
      <c r="Z364" s="667"/>
      <c r="AA364" s="667"/>
      <c r="AB364" s="667"/>
      <c r="AC364" s="667"/>
      <c r="AD364" s="667"/>
      <c r="AF364" s="766"/>
      <c r="AG364" s="413"/>
      <c r="AH364" s="561"/>
      <c r="AI364" s="335"/>
      <c r="AJ364" s="335"/>
      <c r="AK364" s="335"/>
      <c r="AL364" s="335"/>
      <c r="AM364" s="335"/>
      <c r="AN364" s="335"/>
      <c r="AO364" s="335"/>
      <c r="AP364" s="335"/>
      <c r="AQ364" s="335"/>
      <c r="AR364" s="335"/>
      <c r="AS364" s="335"/>
      <c r="AT364" s="335"/>
      <c r="AU364" s="335"/>
      <c r="AV364" s="335"/>
      <c r="AW364" s="335"/>
    </row>
    <row r="365" spans="1:49" s="334" customFormat="1" ht="11.25" customHeight="1">
      <c r="A365" s="679"/>
      <c r="B365" s="667"/>
      <c r="C365" s="667"/>
      <c r="D365" s="4724">
        <v>1</v>
      </c>
      <c r="E365" s="3055"/>
      <c r="F365" s="4725" t="s">
        <v>1429</v>
      </c>
      <c r="G365" s="4726"/>
      <c r="H365" s="4726"/>
      <c r="I365" s="653"/>
      <c r="J365" s="653"/>
      <c r="K365" s="653"/>
      <c r="L365" s="653"/>
      <c r="M365" s="653"/>
      <c r="N365" s="4724">
        <v>2</v>
      </c>
      <c r="O365" s="3055"/>
      <c r="P365" s="4725" t="s">
        <v>1446</v>
      </c>
      <c r="Q365" s="4726"/>
      <c r="R365" s="4726"/>
      <c r="S365" s="596"/>
      <c r="T365" s="596"/>
      <c r="U365" s="778" t="s">
        <v>1551</v>
      </c>
      <c r="V365" s="779"/>
      <c r="W365" s="779"/>
      <c r="X365" s="779"/>
      <c r="Y365" s="779"/>
      <c r="Z365" s="779"/>
      <c r="AA365" s="781"/>
      <c r="AB365" s="346"/>
      <c r="AC365" s="346"/>
      <c r="AD365" s="346"/>
      <c r="AE365" s="335"/>
      <c r="AF365" s="766"/>
      <c r="AG365" s="413"/>
      <c r="AH365" s="561"/>
      <c r="AI365" s="335"/>
      <c r="AJ365" s="335"/>
      <c r="AK365" s="335"/>
      <c r="AL365" s="335"/>
      <c r="AM365" s="335"/>
      <c r="AN365" s="335"/>
      <c r="AO365" s="335"/>
      <c r="AP365" s="335"/>
      <c r="AQ365" s="335"/>
      <c r="AR365" s="335"/>
      <c r="AS365" s="335"/>
      <c r="AT365" s="335"/>
      <c r="AU365" s="335"/>
      <c r="AV365" s="335"/>
      <c r="AW365" s="335"/>
    </row>
    <row r="366" spans="1:49" s="334" customFormat="1" ht="11.25" customHeight="1">
      <c r="A366" s="679"/>
      <c r="B366" s="667"/>
      <c r="C366" s="667"/>
      <c r="D366" s="4724"/>
      <c r="E366" s="3056"/>
      <c r="F366" s="4725"/>
      <c r="G366" s="4726"/>
      <c r="H366" s="4726"/>
      <c r="I366" s="598"/>
      <c r="J366" s="598"/>
      <c r="K366" s="598"/>
      <c r="L366" s="598"/>
      <c r="M366" s="598"/>
      <c r="N366" s="4724"/>
      <c r="O366" s="3056"/>
      <c r="P366" s="4725"/>
      <c r="Q366" s="4726"/>
      <c r="R366" s="4726"/>
      <c r="S366" s="596"/>
      <c r="T366" s="596"/>
      <c r="U366" s="2797" t="s">
        <v>2578</v>
      </c>
      <c r="V366" s="780"/>
      <c r="W366" s="780"/>
      <c r="X366" s="780"/>
      <c r="Y366" s="780"/>
      <c r="Z366" s="780"/>
      <c r="AA366" s="782"/>
      <c r="AB366" s="783"/>
      <c r="AC366" s="783"/>
      <c r="AD366" s="783"/>
      <c r="AE366" s="335"/>
      <c r="AF366" s="766"/>
      <c r="AG366" s="413"/>
      <c r="AH366" s="561"/>
      <c r="AI366" s="335"/>
      <c r="AJ366" s="335"/>
      <c r="AK366" s="335"/>
      <c r="AL366" s="335"/>
      <c r="AM366" s="335"/>
      <c r="AN366" s="335"/>
      <c r="AO366" s="335"/>
      <c r="AP366" s="335"/>
      <c r="AQ366" s="335"/>
      <c r="AR366" s="335"/>
      <c r="AS366" s="335"/>
      <c r="AT366" s="335"/>
      <c r="AU366" s="335"/>
      <c r="AV366" s="335"/>
      <c r="AW366" s="335"/>
    </row>
    <row r="367" spans="1:49" s="334" customFormat="1" ht="11.25" customHeight="1">
      <c r="A367" s="676"/>
      <c r="B367" s="772"/>
      <c r="C367" s="494"/>
      <c r="D367" s="487"/>
      <c r="E367" s="487"/>
      <c r="F367" s="773"/>
      <c r="G367" s="773"/>
      <c r="H367" s="773"/>
      <c r="I367" s="773"/>
      <c r="J367" s="773"/>
      <c r="K367" s="773"/>
      <c r="L367" s="773"/>
      <c r="M367" s="773"/>
      <c r="N367" s="773"/>
      <c r="O367" s="773"/>
      <c r="P367" s="773"/>
      <c r="Q367" s="487"/>
      <c r="R367" s="487"/>
      <c r="S367" s="487"/>
      <c r="T367" s="487"/>
      <c r="U367" s="487"/>
      <c r="V367" s="487"/>
      <c r="W367" s="495"/>
      <c r="X367" s="495"/>
      <c r="Y367" s="495"/>
      <c r="Z367" s="495"/>
      <c r="AA367" s="495"/>
      <c r="AB367" s="495"/>
      <c r="AC367" s="495"/>
      <c r="AD367" s="494"/>
      <c r="AE367" s="494"/>
      <c r="AF367" s="776"/>
      <c r="AG367" s="495"/>
      <c r="AH367" s="775"/>
      <c r="AI367" s="335"/>
      <c r="AJ367" s="335"/>
      <c r="AK367" s="335"/>
      <c r="AL367" s="335"/>
      <c r="AM367" s="335"/>
      <c r="AN367" s="335"/>
      <c r="AO367" s="335"/>
      <c r="AP367" s="335"/>
      <c r="AQ367" s="335"/>
      <c r="AR367" s="335"/>
      <c r="AS367" s="335"/>
      <c r="AT367" s="335"/>
      <c r="AU367" s="335"/>
      <c r="AV367" s="335"/>
      <c r="AW367" s="335"/>
    </row>
    <row r="368" spans="1:49" s="334" customFormat="1" ht="11.25" customHeight="1">
      <c r="A368" s="679"/>
      <c r="B368" s="756"/>
      <c r="C368" s="335"/>
      <c r="D368" s="349"/>
      <c r="E368" s="349"/>
      <c r="F368" s="757"/>
      <c r="G368" s="757"/>
      <c r="H368" s="757"/>
      <c r="I368" s="757"/>
      <c r="J368" s="757"/>
      <c r="K368" s="757"/>
      <c r="L368" s="757"/>
      <c r="M368" s="757"/>
      <c r="N368" s="757"/>
      <c r="O368" s="757"/>
      <c r="P368" s="757"/>
      <c r="Q368" s="349"/>
      <c r="R368" s="349"/>
      <c r="S368" s="349"/>
      <c r="T368" s="349"/>
      <c r="U368" s="349"/>
      <c r="V368" s="349"/>
      <c r="W368" s="413"/>
      <c r="X368" s="413"/>
      <c r="Y368" s="413"/>
      <c r="Z368" s="413"/>
      <c r="AA368" s="413"/>
      <c r="AB368" s="413"/>
      <c r="AC368" s="413"/>
      <c r="AF368" s="766"/>
      <c r="AG368" s="413"/>
      <c r="AH368" s="561"/>
      <c r="AI368" s="335"/>
      <c r="AJ368" s="335"/>
      <c r="AK368" s="335"/>
      <c r="AL368" s="335"/>
      <c r="AM368" s="335"/>
      <c r="AN368" s="335"/>
      <c r="AO368" s="335"/>
      <c r="AP368" s="335"/>
      <c r="AQ368" s="335"/>
      <c r="AR368" s="335"/>
      <c r="AS368" s="335"/>
      <c r="AT368" s="335"/>
      <c r="AU368" s="335"/>
      <c r="AV368" s="335"/>
      <c r="AW368" s="335"/>
    </row>
    <row r="369" spans="1:49" s="334" customFormat="1" ht="11.25" customHeight="1">
      <c r="A369" s="679"/>
      <c r="B369" s="4730" t="s">
        <v>1552</v>
      </c>
      <c r="C369" s="4730"/>
      <c r="D369" s="2798" t="s">
        <v>2579</v>
      </c>
      <c r="E369" s="729"/>
      <c r="F369" s="729"/>
      <c r="G369" s="729"/>
      <c r="H369" s="729"/>
      <c r="I369" s="729"/>
      <c r="J369" s="729"/>
      <c r="K369" s="729"/>
      <c r="L369" s="729"/>
      <c r="M369" s="729"/>
      <c r="N369" s="729"/>
      <c r="O369" s="729"/>
      <c r="P369" s="729"/>
      <c r="Q369" s="729"/>
      <c r="R369" s="729"/>
      <c r="S369" s="729"/>
      <c r="T369" s="729"/>
      <c r="U369" s="729"/>
      <c r="V369" s="729"/>
      <c r="W369" s="729"/>
      <c r="X369" s="729"/>
      <c r="Y369" s="729"/>
      <c r="Z369" s="729"/>
      <c r="AA369" s="729"/>
      <c r="AB369" s="729"/>
      <c r="AC369" s="729"/>
      <c r="AD369" s="667"/>
      <c r="AE369" s="667"/>
      <c r="AF369" s="766"/>
      <c r="AG369" s="413"/>
      <c r="AH369" s="561"/>
      <c r="AI369" s="335"/>
      <c r="AJ369" s="335"/>
      <c r="AK369" s="335"/>
      <c r="AL369" s="335"/>
      <c r="AM369" s="335"/>
      <c r="AN369" s="335"/>
      <c r="AO369" s="335"/>
      <c r="AP369" s="335"/>
      <c r="AQ369" s="335"/>
      <c r="AR369" s="335"/>
      <c r="AS369" s="335"/>
      <c r="AT369" s="335"/>
      <c r="AU369" s="335"/>
      <c r="AV369" s="335"/>
      <c r="AW369" s="335"/>
    </row>
    <row r="370" spans="1:49" s="334" customFormat="1" ht="11.25" customHeight="1">
      <c r="A370" s="679"/>
      <c r="B370" s="667"/>
      <c r="C370" s="667"/>
      <c r="D370" s="729" t="s">
        <v>1553</v>
      </c>
      <c r="E370" s="729"/>
      <c r="F370" s="729"/>
      <c r="G370" s="729"/>
      <c r="H370" s="729"/>
      <c r="I370" s="729"/>
      <c r="J370" s="729"/>
      <c r="K370" s="729"/>
      <c r="L370" s="729"/>
      <c r="M370" s="729"/>
      <c r="N370" s="729"/>
      <c r="O370" s="729"/>
      <c r="P370" s="729"/>
      <c r="Q370" s="729"/>
      <c r="R370" s="729"/>
      <c r="S370" s="729"/>
      <c r="T370" s="729"/>
      <c r="U370" s="729"/>
      <c r="V370" s="729"/>
      <c r="W370" s="729"/>
      <c r="X370" s="729"/>
      <c r="Y370" s="729"/>
      <c r="Z370" s="729"/>
      <c r="AA370" s="729"/>
      <c r="AB370" s="729"/>
      <c r="AC370" s="729"/>
      <c r="AD370" s="667"/>
      <c r="AE370" s="667"/>
      <c r="AF370" s="766"/>
      <c r="AG370" s="413"/>
      <c r="AH370" s="561"/>
      <c r="AI370" s="335"/>
      <c r="AJ370" s="335"/>
      <c r="AK370" s="335"/>
      <c r="AL370" s="335"/>
      <c r="AM370" s="335"/>
      <c r="AN370" s="335"/>
      <c r="AO370" s="335"/>
      <c r="AP370" s="335"/>
      <c r="AQ370" s="335"/>
      <c r="AR370" s="335"/>
      <c r="AS370" s="335"/>
      <c r="AT370" s="335"/>
      <c r="AU370" s="335"/>
      <c r="AV370" s="335"/>
      <c r="AW370" s="335"/>
    </row>
    <row r="371" spans="1:49" s="334" customFormat="1" ht="11.25" customHeight="1">
      <c r="A371" s="679"/>
      <c r="B371" s="667"/>
      <c r="C371" s="667"/>
      <c r="D371" s="597" t="s">
        <v>1554</v>
      </c>
      <c r="E371" s="597"/>
      <c r="F371" s="597"/>
      <c r="G371" s="597"/>
      <c r="H371" s="597"/>
      <c r="I371" s="597"/>
      <c r="J371" s="597"/>
      <c r="K371" s="597"/>
      <c r="L371" s="597"/>
      <c r="M371" s="597"/>
      <c r="N371" s="597"/>
      <c r="O371" s="597"/>
      <c r="P371" s="597"/>
      <c r="Q371" s="597"/>
      <c r="R371" s="597"/>
      <c r="S371" s="597"/>
      <c r="T371" s="597"/>
      <c r="U371" s="597"/>
      <c r="V371" s="597"/>
      <c r="W371" s="597"/>
      <c r="X371" s="597"/>
      <c r="Y371" s="597"/>
      <c r="Z371" s="597"/>
      <c r="AA371" s="597"/>
      <c r="AB371" s="667"/>
      <c r="AC371" s="667"/>
      <c r="AD371" s="667"/>
      <c r="AE371" s="667"/>
      <c r="AF371" s="766"/>
      <c r="AG371" s="413"/>
      <c r="AH371" s="561"/>
      <c r="AI371" s="335"/>
      <c r="AJ371" s="335"/>
      <c r="AK371" s="335"/>
      <c r="AL371" s="335"/>
      <c r="AM371" s="335"/>
      <c r="AN371" s="335"/>
      <c r="AO371" s="335"/>
      <c r="AP371" s="335"/>
      <c r="AQ371" s="335"/>
      <c r="AR371" s="335"/>
      <c r="AS371" s="335"/>
      <c r="AT371" s="335"/>
      <c r="AU371" s="335"/>
      <c r="AV371" s="335"/>
      <c r="AW371" s="335"/>
    </row>
    <row r="372" spans="1:49" s="334" customFormat="1" ht="11.25" customHeight="1">
      <c r="A372" s="679"/>
      <c r="B372" s="667"/>
      <c r="C372" s="667"/>
      <c r="D372" s="597" t="s">
        <v>1555</v>
      </c>
      <c r="E372" s="597"/>
      <c r="F372" s="597"/>
      <c r="G372" s="597"/>
      <c r="H372" s="597"/>
      <c r="I372" s="597"/>
      <c r="J372" s="597"/>
      <c r="K372" s="597"/>
      <c r="L372" s="597"/>
      <c r="M372" s="597"/>
      <c r="N372" s="597"/>
      <c r="O372" s="597"/>
      <c r="P372" s="597"/>
      <c r="Q372" s="597"/>
      <c r="R372" s="597"/>
      <c r="S372" s="597"/>
      <c r="T372" s="597"/>
      <c r="U372" s="597"/>
      <c r="V372" s="597"/>
      <c r="W372" s="597"/>
      <c r="X372" s="597"/>
      <c r="Y372" s="597"/>
      <c r="Z372" s="597"/>
      <c r="AA372" s="597"/>
      <c r="AB372" s="667"/>
      <c r="AC372" s="667"/>
      <c r="AD372" s="667"/>
      <c r="AE372" s="667"/>
      <c r="AF372" s="766"/>
      <c r="AG372" s="413"/>
      <c r="AH372" s="561"/>
      <c r="AI372" s="335"/>
      <c r="AJ372" s="335"/>
      <c r="AK372" s="335"/>
      <c r="AL372" s="335"/>
      <c r="AM372" s="335"/>
      <c r="AN372" s="335"/>
      <c r="AO372" s="335"/>
      <c r="AP372" s="335"/>
      <c r="AQ372" s="335"/>
      <c r="AR372" s="335"/>
      <c r="AS372" s="335"/>
      <c r="AT372" s="335"/>
      <c r="AU372" s="335"/>
      <c r="AV372" s="335"/>
      <c r="AW372" s="335"/>
    </row>
    <row r="373" spans="1:49" s="334" customFormat="1" ht="11.25" customHeight="1">
      <c r="A373" s="679"/>
      <c r="B373" s="667"/>
      <c r="C373" s="667"/>
      <c r="D373" s="667"/>
      <c r="E373" s="667"/>
      <c r="F373" s="667"/>
      <c r="G373" s="667"/>
      <c r="H373" s="667"/>
      <c r="I373" s="667"/>
      <c r="J373" s="667"/>
      <c r="K373" s="667"/>
      <c r="L373" s="667"/>
      <c r="M373" s="667"/>
      <c r="N373" s="667"/>
      <c r="O373" s="667"/>
      <c r="P373" s="667"/>
      <c r="Q373" s="667"/>
      <c r="R373" s="667"/>
      <c r="S373" s="667"/>
      <c r="T373" s="667"/>
      <c r="U373" s="667"/>
      <c r="V373" s="667"/>
      <c r="W373" s="667"/>
      <c r="X373" s="667"/>
      <c r="Y373" s="667"/>
      <c r="Z373" s="667"/>
      <c r="AA373" s="667"/>
      <c r="AB373" s="667"/>
      <c r="AC373" s="667"/>
      <c r="AD373" s="667"/>
      <c r="AE373" s="2713" t="s">
        <v>1458</v>
      </c>
      <c r="AF373" s="766"/>
      <c r="AG373" s="413"/>
      <c r="AH373" s="561"/>
      <c r="AI373" s="335"/>
      <c r="AJ373" s="335"/>
      <c r="AK373" s="335"/>
      <c r="AL373" s="335"/>
      <c r="AM373" s="335"/>
      <c r="AN373" s="335"/>
      <c r="AO373" s="335"/>
      <c r="AP373" s="335"/>
      <c r="AQ373" s="335"/>
      <c r="AR373" s="335"/>
      <c r="AS373" s="335"/>
      <c r="AT373" s="335"/>
      <c r="AU373" s="335"/>
      <c r="AV373" s="335"/>
      <c r="AW373" s="335"/>
    </row>
    <row r="374" spans="1:49" s="334" customFormat="1" ht="11.25" customHeight="1">
      <c r="A374" s="679"/>
      <c r="B374" s="667"/>
      <c r="C374" s="667"/>
      <c r="D374" s="2709" t="s">
        <v>252</v>
      </c>
      <c r="E374" s="600" t="s">
        <v>1556</v>
      </c>
      <c r="F374" s="667"/>
      <c r="G374" s="667"/>
      <c r="H374" s="667"/>
      <c r="I374" s="667"/>
      <c r="J374" s="667"/>
      <c r="K374" s="667"/>
      <c r="L374" s="667"/>
      <c r="M374" s="667"/>
      <c r="N374" s="667"/>
      <c r="O374" s="667"/>
      <c r="P374" s="667"/>
      <c r="Q374" s="667"/>
      <c r="R374" s="667"/>
      <c r="S374" s="667"/>
      <c r="T374" s="667"/>
      <c r="U374" s="667"/>
      <c r="V374" s="667"/>
      <c r="W374" s="667"/>
      <c r="X374" s="667"/>
      <c r="Y374" s="667"/>
      <c r="Z374" s="667"/>
      <c r="AA374" s="667"/>
      <c r="AB374" s="667"/>
      <c r="AC374" s="667"/>
      <c r="AD374" s="4759" t="s">
        <v>1557</v>
      </c>
      <c r="AE374" s="3055"/>
      <c r="AF374" s="766"/>
      <c r="AG374" s="413"/>
      <c r="AH374" s="561"/>
      <c r="AI374" s="335"/>
      <c r="AJ374" s="335"/>
      <c r="AK374" s="335"/>
      <c r="AL374" s="335"/>
      <c r="AM374" s="335"/>
      <c r="AN374" s="335"/>
      <c r="AO374" s="335"/>
      <c r="AP374" s="335"/>
      <c r="AQ374" s="335"/>
      <c r="AR374" s="335"/>
      <c r="AS374" s="335"/>
      <c r="AT374" s="335"/>
      <c r="AU374" s="335"/>
      <c r="AV374" s="335"/>
      <c r="AW374" s="335"/>
    </row>
    <row r="375" spans="1:49" s="334" customFormat="1" ht="11.25" customHeight="1">
      <c r="A375" s="679"/>
      <c r="B375" s="667"/>
      <c r="C375" s="667"/>
      <c r="D375" s="760"/>
      <c r="E375" s="597" t="s">
        <v>1558</v>
      </c>
      <c r="F375" s="597"/>
      <c r="G375" s="597"/>
      <c r="H375" s="597"/>
      <c r="I375" s="597"/>
      <c r="J375" s="597"/>
      <c r="K375" s="597"/>
      <c r="L375" s="597"/>
      <c r="M375" s="597"/>
      <c r="N375" s="597"/>
      <c r="O375" s="597"/>
      <c r="P375" s="667"/>
      <c r="Q375" s="667"/>
      <c r="R375" s="667"/>
      <c r="S375" s="667"/>
      <c r="T375" s="667"/>
      <c r="U375" s="667"/>
      <c r="V375" s="667"/>
      <c r="W375" s="667"/>
      <c r="X375" s="667"/>
      <c r="Y375" s="667"/>
      <c r="Z375" s="667"/>
      <c r="AA375" s="667"/>
      <c r="AB375" s="667"/>
      <c r="AC375" s="667"/>
      <c r="AD375" s="4760"/>
      <c r="AE375" s="3056"/>
      <c r="AF375" s="766"/>
      <c r="AG375" s="413"/>
      <c r="AH375" s="561"/>
      <c r="AI375" s="335"/>
      <c r="AJ375" s="335"/>
      <c r="AK375" s="335"/>
      <c r="AL375" s="335"/>
      <c r="AM375" s="335"/>
      <c r="AN375" s="335"/>
      <c r="AO375" s="335"/>
      <c r="AP375" s="335"/>
      <c r="AQ375" s="335"/>
      <c r="AR375" s="335"/>
      <c r="AS375" s="335"/>
      <c r="AT375" s="335"/>
      <c r="AU375" s="335"/>
      <c r="AV375" s="335"/>
      <c r="AW375" s="335"/>
    </row>
    <row r="376" spans="1:49" s="334" customFormat="1" ht="11.25" customHeight="1">
      <c r="A376" s="679"/>
      <c r="B376" s="667"/>
      <c r="C376" s="667"/>
      <c r="D376" s="729"/>
      <c r="E376" s="667"/>
      <c r="F376" s="667"/>
      <c r="G376" s="667"/>
      <c r="H376" s="667"/>
      <c r="I376" s="667"/>
      <c r="J376" s="667"/>
      <c r="K376" s="667"/>
      <c r="L376" s="667"/>
      <c r="M376" s="667"/>
      <c r="N376" s="667"/>
      <c r="O376" s="667"/>
      <c r="P376" s="667"/>
      <c r="Q376" s="667"/>
      <c r="R376" s="667"/>
      <c r="S376" s="667"/>
      <c r="T376" s="667"/>
      <c r="U376" s="667"/>
      <c r="V376" s="667"/>
      <c r="W376" s="667"/>
      <c r="X376" s="667"/>
      <c r="Y376" s="667"/>
      <c r="Z376" s="667"/>
      <c r="AA376" s="667"/>
      <c r="AB376" s="667"/>
      <c r="AC376" s="667"/>
      <c r="AD376" s="667"/>
      <c r="AE376" s="667"/>
      <c r="AF376" s="766"/>
      <c r="AG376" s="413"/>
      <c r="AH376" s="561"/>
      <c r="AI376" s="335"/>
      <c r="AJ376" s="335"/>
      <c r="AK376" s="335"/>
      <c r="AL376" s="335"/>
      <c r="AM376" s="335"/>
      <c r="AN376" s="335"/>
      <c r="AO376" s="335"/>
      <c r="AP376" s="335"/>
      <c r="AQ376" s="335"/>
      <c r="AR376" s="335"/>
      <c r="AS376" s="335"/>
      <c r="AT376" s="335"/>
      <c r="AU376" s="335"/>
      <c r="AV376" s="335"/>
      <c r="AW376" s="335"/>
    </row>
    <row r="377" spans="1:49" s="334" customFormat="1" ht="11.25" customHeight="1">
      <c r="A377" s="679"/>
      <c r="B377" s="667"/>
      <c r="C377" s="667"/>
      <c r="D377" s="2709" t="s">
        <v>255</v>
      </c>
      <c r="E377" s="600" t="s">
        <v>1559</v>
      </c>
      <c r="F377" s="729"/>
      <c r="G377" s="729"/>
      <c r="H377" s="729"/>
      <c r="I377" s="729"/>
      <c r="J377" s="729"/>
      <c r="K377" s="729"/>
      <c r="L377" s="729"/>
      <c r="M377" s="667"/>
      <c r="N377" s="667"/>
      <c r="O377" s="667"/>
      <c r="P377" s="667"/>
      <c r="Q377" s="667"/>
      <c r="R377" s="667"/>
      <c r="S377" s="667"/>
      <c r="T377" s="667"/>
      <c r="U377" s="667"/>
      <c r="V377" s="667"/>
      <c r="W377" s="667"/>
      <c r="X377" s="667"/>
      <c r="Y377" s="667"/>
      <c r="Z377" s="667"/>
      <c r="AA377" s="667"/>
      <c r="AB377" s="667"/>
      <c r="AC377" s="667"/>
      <c r="AD377" s="4759" t="s">
        <v>1560</v>
      </c>
      <c r="AE377" s="3055"/>
      <c r="AF377" s="766"/>
      <c r="AG377" s="413"/>
      <c r="AH377" s="561"/>
      <c r="AI377" s="335"/>
      <c r="AJ377" s="335"/>
      <c r="AK377" s="335"/>
      <c r="AL377" s="335"/>
      <c r="AM377" s="335"/>
      <c r="AN377" s="335"/>
      <c r="AO377" s="335"/>
      <c r="AP377" s="335"/>
      <c r="AQ377" s="335"/>
      <c r="AR377" s="335"/>
      <c r="AS377" s="335"/>
      <c r="AT377" s="335"/>
      <c r="AU377" s="335"/>
      <c r="AV377" s="335"/>
      <c r="AW377" s="335"/>
    </row>
    <row r="378" spans="1:49" s="334" customFormat="1" ht="11.25" customHeight="1">
      <c r="A378" s="679"/>
      <c r="B378" s="667"/>
      <c r="C378" s="667"/>
      <c r="D378" s="760"/>
      <c r="E378" s="597" t="s">
        <v>1561</v>
      </c>
      <c r="F378" s="667"/>
      <c r="G378" s="667"/>
      <c r="H378" s="667"/>
      <c r="I378" s="667"/>
      <c r="J378" s="667"/>
      <c r="K378" s="667"/>
      <c r="L378" s="667"/>
      <c r="M378" s="667"/>
      <c r="N378" s="667"/>
      <c r="O378" s="667"/>
      <c r="P378" s="667"/>
      <c r="Q378" s="667"/>
      <c r="R378" s="667"/>
      <c r="S378" s="667"/>
      <c r="T378" s="667"/>
      <c r="U378" s="667"/>
      <c r="V378" s="667"/>
      <c r="W378" s="667"/>
      <c r="X378" s="667"/>
      <c r="Y378" s="667"/>
      <c r="Z378" s="667"/>
      <c r="AA378" s="667"/>
      <c r="AB378" s="667"/>
      <c r="AC378" s="667"/>
      <c r="AD378" s="4760"/>
      <c r="AE378" s="3056"/>
      <c r="AF378" s="766"/>
      <c r="AG378" s="413"/>
      <c r="AH378" s="561"/>
      <c r="AI378" s="335"/>
      <c r="AJ378" s="335"/>
      <c r="AK378" s="335"/>
      <c r="AL378" s="335"/>
      <c r="AM378" s="335"/>
      <c r="AN378" s="335"/>
      <c r="AO378" s="335"/>
      <c r="AP378" s="335"/>
      <c r="AQ378" s="335"/>
      <c r="AR378" s="335"/>
      <c r="AS378" s="335"/>
      <c r="AT378" s="335"/>
      <c r="AU378" s="335"/>
      <c r="AV378" s="335"/>
      <c r="AW378" s="335"/>
    </row>
    <row r="379" spans="1:49" s="334" customFormat="1" ht="11.25" customHeight="1">
      <c r="A379" s="679"/>
      <c r="B379" s="667"/>
      <c r="C379" s="667"/>
      <c r="D379" s="729"/>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766"/>
      <c r="AG379" s="413"/>
      <c r="AH379" s="561"/>
      <c r="AI379" s="335"/>
      <c r="AJ379" s="335"/>
      <c r="AK379" s="335"/>
      <c r="AL379" s="335"/>
      <c r="AM379" s="335"/>
      <c r="AN379" s="335"/>
      <c r="AO379" s="335"/>
      <c r="AP379" s="335"/>
      <c r="AQ379" s="335"/>
      <c r="AR379" s="335"/>
      <c r="AS379" s="335"/>
      <c r="AT379" s="335"/>
      <c r="AU379" s="335"/>
      <c r="AV379" s="335"/>
      <c r="AW379" s="335"/>
    </row>
    <row r="380" spans="1:49" s="334" customFormat="1" ht="11.25" customHeight="1">
      <c r="A380" s="679"/>
      <c r="B380" s="667"/>
      <c r="C380" s="667"/>
      <c r="D380" s="2709" t="s">
        <v>287</v>
      </c>
      <c r="E380" s="600" t="s">
        <v>1562</v>
      </c>
      <c r="F380" s="667"/>
      <c r="G380" s="667"/>
      <c r="H380" s="667"/>
      <c r="I380" s="667"/>
      <c r="J380" s="667"/>
      <c r="K380" s="667"/>
      <c r="L380" s="667"/>
      <c r="M380" s="667"/>
      <c r="N380" s="667"/>
      <c r="O380" s="667"/>
      <c r="P380" s="667"/>
      <c r="Q380" s="667"/>
      <c r="R380" s="667"/>
      <c r="S380" s="667"/>
      <c r="T380" s="667"/>
      <c r="U380" s="667"/>
      <c r="V380" s="667"/>
      <c r="W380" s="667"/>
      <c r="X380" s="667"/>
      <c r="Y380" s="667"/>
      <c r="Z380" s="667"/>
      <c r="AA380" s="667"/>
      <c r="AB380" s="667"/>
      <c r="AC380" s="667"/>
      <c r="AD380" s="4759" t="s">
        <v>1563</v>
      </c>
      <c r="AE380" s="3055"/>
      <c r="AF380" s="766"/>
      <c r="AG380" s="413"/>
      <c r="AH380" s="561"/>
      <c r="AI380" s="335"/>
      <c r="AJ380" s="335"/>
      <c r="AK380" s="335"/>
      <c r="AL380" s="335"/>
      <c r="AM380" s="335"/>
      <c r="AN380" s="335"/>
      <c r="AO380" s="335"/>
      <c r="AP380" s="335"/>
      <c r="AQ380" s="335"/>
      <c r="AR380" s="335"/>
      <c r="AS380" s="335"/>
      <c r="AT380" s="335"/>
      <c r="AU380" s="335"/>
      <c r="AV380" s="335"/>
      <c r="AW380" s="335"/>
    </row>
    <row r="381" spans="1:49" s="334" customFormat="1" ht="11.25" customHeight="1">
      <c r="A381" s="679"/>
      <c r="B381" s="667"/>
      <c r="C381" s="667"/>
      <c r="D381" s="760"/>
      <c r="E381" s="597" t="s">
        <v>1564</v>
      </c>
      <c r="F381" s="667"/>
      <c r="G381" s="667"/>
      <c r="H381" s="667"/>
      <c r="I381" s="667"/>
      <c r="J381" s="667"/>
      <c r="K381" s="667"/>
      <c r="L381" s="667"/>
      <c r="M381" s="667"/>
      <c r="N381" s="667"/>
      <c r="O381" s="667"/>
      <c r="P381" s="667"/>
      <c r="Q381" s="667"/>
      <c r="R381" s="667"/>
      <c r="S381" s="667"/>
      <c r="T381" s="667"/>
      <c r="U381" s="667"/>
      <c r="V381" s="667"/>
      <c r="W381" s="667"/>
      <c r="X381" s="667"/>
      <c r="Y381" s="667"/>
      <c r="Z381" s="667"/>
      <c r="AA381" s="667"/>
      <c r="AB381" s="667"/>
      <c r="AC381" s="667"/>
      <c r="AD381" s="4760"/>
      <c r="AE381" s="3056"/>
      <c r="AF381" s="766"/>
      <c r="AG381" s="413"/>
      <c r="AH381" s="561"/>
      <c r="AI381" s="335"/>
      <c r="AJ381" s="335"/>
      <c r="AK381" s="335"/>
      <c r="AL381" s="335"/>
      <c r="AM381" s="335"/>
      <c r="AN381" s="335"/>
      <c r="AO381" s="335"/>
      <c r="AP381" s="335"/>
      <c r="AQ381" s="335"/>
      <c r="AR381" s="335"/>
      <c r="AS381" s="335"/>
      <c r="AT381" s="335"/>
      <c r="AU381" s="335"/>
      <c r="AV381" s="335"/>
      <c r="AW381" s="335"/>
    </row>
    <row r="382" spans="1:49" s="334" customFormat="1" ht="11.25" customHeight="1">
      <c r="A382" s="679"/>
      <c r="B382" s="667"/>
      <c r="C382" s="667"/>
      <c r="D382" s="729"/>
      <c r="E382" s="667"/>
      <c r="F382" s="667"/>
      <c r="G382" s="667"/>
      <c r="H382" s="667"/>
      <c r="I382" s="667"/>
      <c r="J382" s="667"/>
      <c r="K382" s="667"/>
      <c r="L382" s="667"/>
      <c r="M382" s="667"/>
      <c r="N382" s="667"/>
      <c r="O382" s="667"/>
      <c r="P382" s="667"/>
      <c r="Q382" s="667"/>
      <c r="R382" s="667"/>
      <c r="S382" s="667"/>
      <c r="T382" s="667"/>
      <c r="U382" s="667"/>
      <c r="V382" s="667"/>
      <c r="W382" s="667"/>
      <c r="X382" s="667"/>
      <c r="Y382" s="667"/>
      <c r="Z382" s="667"/>
      <c r="AA382" s="667"/>
      <c r="AB382" s="667"/>
      <c r="AC382" s="667"/>
      <c r="AD382" s="667"/>
      <c r="AE382" s="667"/>
      <c r="AF382" s="766"/>
      <c r="AG382" s="413"/>
      <c r="AH382" s="561"/>
      <c r="AI382" s="335"/>
      <c r="AJ382" s="335"/>
      <c r="AK382" s="335"/>
      <c r="AL382" s="335"/>
      <c r="AM382" s="335"/>
      <c r="AN382" s="335"/>
      <c r="AO382" s="335"/>
      <c r="AP382" s="335"/>
      <c r="AQ382" s="335"/>
      <c r="AR382" s="335"/>
      <c r="AS382" s="335"/>
      <c r="AT382" s="335"/>
      <c r="AU382" s="335"/>
      <c r="AV382" s="335"/>
      <c r="AW382" s="335"/>
    </row>
    <row r="383" spans="1:49" s="334" customFormat="1" ht="11.25" customHeight="1">
      <c r="A383" s="679"/>
      <c r="B383" s="667"/>
      <c r="C383" s="667"/>
      <c r="D383" s="2709" t="s">
        <v>290</v>
      </c>
      <c r="E383" s="600" t="s">
        <v>1565</v>
      </c>
      <c r="F383" s="667"/>
      <c r="G383" s="667"/>
      <c r="H383" s="667"/>
      <c r="I383" s="667"/>
      <c r="J383" s="667"/>
      <c r="K383" s="667"/>
      <c r="L383" s="667"/>
      <c r="M383" s="667"/>
      <c r="N383" s="667"/>
      <c r="O383" s="667"/>
      <c r="P383" s="667"/>
      <c r="Q383" s="667"/>
      <c r="R383" s="667"/>
      <c r="S383" s="667"/>
      <c r="T383" s="667"/>
      <c r="U383" s="667"/>
      <c r="V383" s="667"/>
      <c r="W383" s="667"/>
      <c r="X383" s="667"/>
      <c r="Y383" s="667"/>
      <c r="Z383" s="667"/>
      <c r="AA383" s="667"/>
      <c r="AB383" s="667"/>
      <c r="AC383" s="667"/>
      <c r="AD383" s="4759" t="s">
        <v>1566</v>
      </c>
      <c r="AE383" s="3055"/>
      <c r="AF383" s="766"/>
      <c r="AG383" s="413"/>
      <c r="AH383" s="561"/>
      <c r="AI383" s="335"/>
      <c r="AJ383" s="335"/>
      <c r="AK383" s="335"/>
      <c r="AL383" s="335"/>
      <c r="AM383" s="335"/>
      <c r="AN383" s="335"/>
      <c r="AO383" s="335"/>
      <c r="AP383" s="335"/>
      <c r="AQ383" s="335"/>
      <c r="AR383" s="335"/>
      <c r="AS383" s="335"/>
      <c r="AT383" s="335"/>
      <c r="AU383" s="335"/>
      <c r="AV383" s="335"/>
      <c r="AW383" s="335"/>
    </row>
    <row r="384" spans="1:49" s="334" customFormat="1" ht="11.25" customHeight="1">
      <c r="A384" s="679"/>
      <c r="B384" s="667"/>
      <c r="C384" s="667"/>
      <c r="D384" s="760"/>
      <c r="E384" s="597" t="s">
        <v>1567</v>
      </c>
      <c r="F384" s="667"/>
      <c r="G384" s="667"/>
      <c r="H384" s="667"/>
      <c r="I384" s="667"/>
      <c r="J384" s="667"/>
      <c r="K384" s="667"/>
      <c r="L384" s="667"/>
      <c r="M384" s="667"/>
      <c r="N384" s="667"/>
      <c r="O384" s="667"/>
      <c r="P384" s="667"/>
      <c r="Q384" s="667"/>
      <c r="R384" s="667"/>
      <c r="S384" s="667"/>
      <c r="T384" s="667"/>
      <c r="U384" s="667"/>
      <c r="V384" s="667"/>
      <c r="W384" s="667"/>
      <c r="X384" s="667"/>
      <c r="Y384" s="667"/>
      <c r="Z384" s="667"/>
      <c r="AA384" s="667"/>
      <c r="AB384" s="667"/>
      <c r="AC384" s="667"/>
      <c r="AD384" s="4760"/>
      <c r="AE384" s="3056"/>
      <c r="AF384" s="766"/>
      <c r="AG384" s="413"/>
      <c r="AH384" s="561"/>
      <c r="AI384" s="335"/>
      <c r="AJ384" s="335"/>
      <c r="AK384" s="335"/>
      <c r="AL384" s="335"/>
      <c r="AM384" s="335"/>
      <c r="AN384" s="335"/>
      <c r="AO384" s="335"/>
      <c r="AP384" s="335"/>
      <c r="AQ384" s="335"/>
      <c r="AR384" s="335"/>
      <c r="AS384" s="335"/>
      <c r="AT384" s="335"/>
      <c r="AU384" s="335"/>
      <c r="AV384" s="335"/>
      <c r="AW384" s="335"/>
    </row>
    <row r="385" spans="1:49" s="334" customFormat="1" ht="11.25" customHeight="1">
      <c r="A385" s="679"/>
      <c r="B385" s="667"/>
      <c r="C385" s="667"/>
      <c r="D385" s="729"/>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766"/>
      <c r="AG385" s="413"/>
      <c r="AH385" s="561"/>
      <c r="AI385" s="335"/>
      <c r="AJ385" s="335"/>
      <c r="AK385" s="335"/>
      <c r="AL385" s="335"/>
      <c r="AM385" s="335"/>
      <c r="AN385" s="335"/>
      <c r="AO385" s="335"/>
      <c r="AP385" s="335"/>
      <c r="AQ385" s="335"/>
      <c r="AR385" s="335"/>
      <c r="AS385" s="335"/>
      <c r="AT385" s="335"/>
      <c r="AU385" s="335"/>
      <c r="AV385" s="335"/>
      <c r="AW385" s="335"/>
    </row>
    <row r="386" spans="1:49" s="334" customFormat="1" ht="11.25" customHeight="1">
      <c r="A386" s="679"/>
      <c r="B386" s="667"/>
      <c r="C386" s="667"/>
      <c r="D386" s="2709" t="s">
        <v>303</v>
      </c>
      <c r="E386" s="2759" t="s">
        <v>2474</v>
      </c>
      <c r="F386" s="667"/>
      <c r="G386" s="667"/>
      <c r="H386" s="667"/>
      <c r="I386" s="667"/>
      <c r="J386" s="667"/>
      <c r="K386" s="667"/>
      <c r="L386" s="667"/>
      <c r="M386" s="667"/>
      <c r="N386" s="667"/>
      <c r="O386" s="667"/>
      <c r="P386" s="667"/>
      <c r="Q386" s="667"/>
      <c r="R386" s="667"/>
      <c r="S386" s="667"/>
      <c r="T386" s="667"/>
      <c r="U386" s="667"/>
      <c r="V386" s="667"/>
      <c r="W386" s="667"/>
      <c r="X386" s="667"/>
      <c r="Y386" s="667"/>
      <c r="Z386" s="667"/>
      <c r="AA386" s="667"/>
      <c r="AB386" s="667"/>
      <c r="AC386" s="667"/>
      <c r="AD386" s="4759" t="s">
        <v>1568</v>
      </c>
      <c r="AE386" s="3055"/>
      <c r="AF386" s="766"/>
      <c r="AG386" s="413"/>
      <c r="AH386" s="561"/>
      <c r="AI386" s="335"/>
      <c r="AJ386" s="335"/>
      <c r="AK386" s="335"/>
      <c r="AL386" s="335"/>
      <c r="AM386" s="335"/>
      <c r="AN386" s="335"/>
      <c r="AO386" s="335"/>
      <c r="AP386" s="335"/>
      <c r="AQ386" s="335"/>
      <c r="AR386" s="335"/>
      <c r="AS386" s="335"/>
      <c r="AT386" s="335"/>
      <c r="AU386" s="335"/>
      <c r="AV386" s="335"/>
      <c r="AW386" s="335"/>
    </row>
    <row r="387" spans="1:49" s="334" customFormat="1" ht="11.25" customHeight="1">
      <c r="A387" s="679"/>
      <c r="B387" s="667"/>
      <c r="C387" s="667"/>
      <c r="D387" s="760"/>
      <c r="E387" s="2762" t="s">
        <v>2475</v>
      </c>
      <c r="F387" s="667"/>
      <c r="G387" s="667"/>
      <c r="H387" s="667"/>
      <c r="I387" s="667"/>
      <c r="J387" s="667"/>
      <c r="K387" s="667"/>
      <c r="L387" s="667"/>
      <c r="M387" s="667"/>
      <c r="N387" s="667"/>
      <c r="O387" s="667"/>
      <c r="P387" s="667"/>
      <c r="Q387" s="667"/>
      <c r="R387" s="667"/>
      <c r="S387" s="667"/>
      <c r="T387" s="667"/>
      <c r="U387" s="667"/>
      <c r="V387" s="667"/>
      <c r="W387" s="667"/>
      <c r="X387" s="667"/>
      <c r="Y387" s="667"/>
      <c r="Z387" s="667"/>
      <c r="AA387" s="667"/>
      <c r="AB387" s="667"/>
      <c r="AC387" s="667"/>
      <c r="AD387" s="4760"/>
      <c r="AE387" s="3056"/>
      <c r="AF387" s="766"/>
      <c r="AG387" s="413"/>
      <c r="AH387" s="561"/>
      <c r="AI387" s="335"/>
      <c r="AJ387" s="335"/>
      <c r="AK387" s="335"/>
      <c r="AL387" s="335"/>
      <c r="AM387" s="335"/>
      <c r="AN387" s="335"/>
      <c r="AO387" s="335"/>
      <c r="AP387" s="335"/>
      <c r="AQ387" s="335"/>
      <c r="AR387" s="335"/>
      <c r="AS387" s="335"/>
      <c r="AT387" s="335"/>
      <c r="AU387" s="335"/>
      <c r="AV387" s="335"/>
      <c r="AW387" s="335"/>
    </row>
    <row r="388" spans="1:49" s="334" customFormat="1" ht="11.25" customHeight="1">
      <c r="A388" s="676"/>
      <c r="B388" s="772"/>
      <c r="C388" s="494"/>
      <c r="D388" s="487"/>
      <c r="E388" s="487"/>
      <c r="F388" s="773"/>
      <c r="G388" s="773"/>
      <c r="H388" s="773"/>
      <c r="I388" s="773"/>
      <c r="J388" s="773"/>
      <c r="K388" s="773"/>
      <c r="L388" s="773"/>
      <c r="M388" s="773"/>
      <c r="N388" s="773"/>
      <c r="O388" s="773"/>
      <c r="P388" s="773"/>
      <c r="Q388" s="487"/>
      <c r="R388" s="487"/>
      <c r="S388" s="487"/>
      <c r="T388" s="487"/>
      <c r="U388" s="487"/>
      <c r="V388" s="487"/>
      <c r="W388" s="495"/>
      <c r="X388" s="495"/>
      <c r="Y388" s="495"/>
      <c r="Z388" s="495"/>
      <c r="AA388" s="495"/>
      <c r="AB388" s="495"/>
      <c r="AC388" s="495"/>
      <c r="AD388" s="494"/>
      <c r="AE388" s="494"/>
      <c r="AF388" s="776"/>
      <c r="AG388" s="495"/>
      <c r="AH388" s="775"/>
      <c r="AI388" s="335"/>
      <c r="AJ388" s="335"/>
      <c r="AK388" s="335"/>
      <c r="AL388" s="335"/>
      <c r="AM388" s="335"/>
      <c r="AN388" s="335"/>
      <c r="AO388" s="335"/>
      <c r="AP388" s="335"/>
      <c r="AQ388" s="335"/>
      <c r="AR388" s="335"/>
      <c r="AS388" s="335"/>
      <c r="AT388" s="335"/>
      <c r="AU388" s="335"/>
      <c r="AV388" s="335"/>
      <c r="AW388" s="335"/>
    </row>
    <row r="389" spans="1:49" s="334" customFormat="1" ht="11.25" customHeight="1">
      <c r="A389" s="679"/>
      <c r="B389" s="756"/>
      <c r="C389" s="335"/>
      <c r="D389" s="349"/>
      <c r="E389" s="349"/>
      <c r="F389" s="757"/>
      <c r="G389" s="757"/>
      <c r="H389" s="757"/>
      <c r="I389" s="757"/>
      <c r="J389" s="757"/>
      <c r="K389" s="757"/>
      <c r="L389" s="757"/>
      <c r="M389" s="757"/>
      <c r="N389" s="757"/>
      <c r="O389" s="757"/>
      <c r="P389" s="757"/>
      <c r="Q389" s="349"/>
      <c r="R389" s="349"/>
      <c r="S389" s="349"/>
      <c r="T389" s="349"/>
      <c r="U389" s="349"/>
      <c r="V389" s="349"/>
      <c r="W389" s="413"/>
      <c r="X389" s="413"/>
      <c r="Y389" s="413"/>
      <c r="Z389" s="413"/>
      <c r="AA389" s="413"/>
      <c r="AB389" s="413"/>
      <c r="AC389" s="413"/>
      <c r="AF389" s="766"/>
      <c r="AG389" s="413"/>
      <c r="AH389" s="561"/>
      <c r="AI389" s="335"/>
      <c r="AJ389" s="335"/>
      <c r="AK389" s="335"/>
      <c r="AL389" s="335"/>
      <c r="AM389" s="335"/>
      <c r="AN389" s="335"/>
      <c r="AO389" s="335"/>
      <c r="AP389" s="335"/>
      <c r="AQ389" s="335"/>
      <c r="AR389" s="335"/>
      <c r="AS389" s="335"/>
      <c r="AT389" s="335"/>
      <c r="AU389" s="335"/>
      <c r="AV389" s="335"/>
      <c r="AW389" s="335"/>
    </row>
    <row r="390" spans="1:49" s="334" customFormat="1" ht="11.25" customHeight="1">
      <c r="A390" s="679"/>
      <c r="B390" s="4730" t="s">
        <v>1569</v>
      </c>
      <c r="C390" s="4730"/>
      <c r="D390" s="600" t="s">
        <v>1570</v>
      </c>
      <c r="E390" s="667"/>
      <c r="F390" s="667"/>
      <c r="G390" s="667"/>
      <c r="H390" s="667"/>
      <c r="I390" s="667"/>
      <c r="J390" s="667"/>
      <c r="K390" s="667"/>
      <c r="L390" s="667"/>
      <c r="M390" s="667"/>
      <c r="N390" s="667"/>
      <c r="O390" s="667"/>
      <c r="P390" s="667"/>
      <c r="Q390" s="667"/>
      <c r="R390" s="667"/>
      <c r="S390" s="667"/>
      <c r="T390" s="667"/>
      <c r="U390" s="667"/>
      <c r="V390" s="667"/>
      <c r="W390" s="667"/>
      <c r="X390" s="667"/>
      <c r="Y390" s="667"/>
      <c r="Z390" s="667"/>
      <c r="AA390" s="667"/>
      <c r="AB390" s="667"/>
      <c r="AC390" s="667"/>
      <c r="AD390" s="667"/>
      <c r="AE390" s="667"/>
      <c r="AF390" s="766"/>
      <c r="AG390" s="413"/>
      <c r="AH390" s="561"/>
      <c r="AI390" s="335"/>
      <c r="AJ390" s="335"/>
      <c r="AK390" s="335"/>
      <c r="AL390" s="335"/>
      <c r="AM390" s="335"/>
      <c r="AN390" s="335"/>
      <c r="AO390" s="335"/>
      <c r="AP390" s="335"/>
      <c r="AQ390" s="335"/>
      <c r="AR390" s="335"/>
      <c r="AS390" s="335"/>
      <c r="AT390" s="335"/>
      <c r="AU390" s="335"/>
      <c r="AV390" s="335"/>
      <c r="AW390" s="335"/>
    </row>
    <row r="391" spans="1:49" s="334" customFormat="1" ht="11.25" customHeight="1">
      <c r="A391" s="679"/>
      <c r="B391" s="777"/>
      <c r="C391" s="777"/>
      <c r="D391" s="729" t="s">
        <v>1553</v>
      </c>
      <c r="E391" s="667"/>
      <c r="F391" s="667"/>
      <c r="G391" s="667"/>
      <c r="H391" s="667"/>
      <c r="I391" s="667"/>
      <c r="J391" s="667"/>
      <c r="K391" s="667"/>
      <c r="L391" s="667"/>
      <c r="M391" s="667"/>
      <c r="N391" s="667"/>
      <c r="O391" s="667"/>
      <c r="P391" s="667"/>
      <c r="Q391" s="667"/>
      <c r="R391" s="667"/>
      <c r="S391" s="667"/>
      <c r="T391" s="667"/>
      <c r="U391" s="667"/>
      <c r="V391" s="667"/>
      <c r="W391" s="667"/>
      <c r="X391" s="667"/>
      <c r="Y391" s="667"/>
      <c r="Z391" s="667"/>
      <c r="AA391" s="667"/>
      <c r="AB391" s="667"/>
      <c r="AC391" s="667"/>
      <c r="AD391" s="667"/>
      <c r="AE391" s="667"/>
      <c r="AF391" s="766"/>
      <c r="AG391" s="413"/>
      <c r="AH391" s="561"/>
      <c r="AI391" s="335"/>
      <c r="AJ391" s="335"/>
      <c r="AK391" s="335"/>
      <c r="AL391" s="335"/>
      <c r="AM391" s="335"/>
      <c r="AN391" s="335"/>
      <c r="AO391" s="335"/>
      <c r="AP391" s="335"/>
      <c r="AQ391" s="335"/>
      <c r="AR391" s="335"/>
      <c r="AS391" s="335"/>
      <c r="AT391" s="335"/>
      <c r="AU391" s="335"/>
      <c r="AV391" s="335"/>
      <c r="AW391" s="335"/>
    </row>
    <row r="392" spans="1:49" s="334" customFormat="1" ht="11.25" customHeight="1">
      <c r="A392" s="679"/>
      <c r="B392" s="667"/>
      <c r="C392" s="667"/>
      <c r="D392" s="597" t="s">
        <v>1571</v>
      </c>
      <c r="E392" s="667"/>
      <c r="F392" s="667"/>
      <c r="G392" s="667"/>
      <c r="H392" s="667"/>
      <c r="I392" s="667"/>
      <c r="J392" s="667"/>
      <c r="K392" s="667"/>
      <c r="L392" s="667"/>
      <c r="M392" s="667"/>
      <c r="N392" s="667"/>
      <c r="O392" s="667"/>
      <c r="P392" s="667"/>
      <c r="Q392" s="667"/>
      <c r="R392" s="667"/>
      <c r="S392" s="667"/>
      <c r="T392" s="667"/>
      <c r="U392" s="667"/>
      <c r="V392" s="667"/>
      <c r="W392" s="667"/>
      <c r="X392" s="667"/>
      <c r="Y392" s="667"/>
      <c r="Z392" s="667"/>
      <c r="AA392" s="667"/>
      <c r="AB392" s="667"/>
      <c r="AC392" s="667"/>
      <c r="AD392" s="667"/>
      <c r="AE392" s="667"/>
      <c r="AF392" s="766"/>
      <c r="AG392" s="413"/>
      <c r="AH392" s="561"/>
      <c r="AI392" s="335"/>
      <c r="AJ392" s="335"/>
      <c r="AK392" s="335"/>
      <c r="AL392" s="335"/>
      <c r="AM392" s="335"/>
      <c r="AN392" s="335"/>
      <c r="AO392" s="335"/>
      <c r="AP392" s="335"/>
      <c r="AQ392" s="335"/>
      <c r="AR392" s="335"/>
      <c r="AS392" s="335"/>
      <c r="AT392" s="335"/>
      <c r="AU392" s="335"/>
      <c r="AV392" s="335"/>
      <c r="AW392" s="335"/>
    </row>
    <row r="393" spans="1:49" s="334" customFormat="1" ht="11.25" customHeight="1">
      <c r="A393" s="679"/>
      <c r="B393" s="667"/>
      <c r="C393" s="667"/>
      <c r="D393" s="667"/>
      <c r="E393" s="667"/>
      <c r="F393" s="667"/>
      <c r="G393" s="667"/>
      <c r="H393" s="667"/>
      <c r="I393" s="667"/>
      <c r="J393" s="667"/>
      <c r="K393" s="667"/>
      <c r="L393" s="667"/>
      <c r="M393" s="667"/>
      <c r="N393" s="667"/>
      <c r="O393" s="667"/>
      <c r="P393" s="667"/>
      <c r="Q393" s="667"/>
      <c r="R393" s="667"/>
      <c r="S393" s="667"/>
      <c r="T393" s="667"/>
      <c r="U393" s="667"/>
      <c r="V393" s="667"/>
      <c r="W393" s="667"/>
      <c r="X393" s="667"/>
      <c r="Y393" s="667"/>
      <c r="Z393" s="667"/>
      <c r="AA393" s="667"/>
      <c r="AB393" s="667"/>
      <c r="AC393" s="667"/>
      <c r="AD393" s="667"/>
      <c r="AE393" s="2713" t="s">
        <v>1528</v>
      </c>
      <c r="AF393" s="766"/>
      <c r="AG393" s="413"/>
      <c r="AH393" s="561"/>
      <c r="AI393" s="335"/>
      <c r="AJ393" s="335"/>
      <c r="AK393" s="335"/>
      <c r="AL393" s="335"/>
      <c r="AM393" s="335"/>
      <c r="AN393" s="335"/>
      <c r="AO393" s="335"/>
      <c r="AP393" s="335"/>
      <c r="AQ393" s="335"/>
      <c r="AR393" s="335"/>
      <c r="AS393" s="335"/>
      <c r="AT393" s="335"/>
      <c r="AU393" s="335"/>
      <c r="AV393" s="335"/>
      <c r="AW393" s="335"/>
    </row>
    <row r="394" spans="1:49" s="334" customFormat="1" ht="11.25" customHeight="1">
      <c r="A394" s="679"/>
      <c r="B394" s="667"/>
      <c r="C394" s="667"/>
      <c r="D394" s="2709" t="s">
        <v>252</v>
      </c>
      <c r="E394" s="2759" t="s">
        <v>2476</v>
      </c>
      <c r="F394" s="667"/>
      <c r="G394" s="667"/>
      <c r="H394" s="667"/>
      <c r="I394" s="667"/>
      <c r="J394" s="667"/>
      <c r="K394" s="667"/>
      <c r="L394" s="667"/>
      <c r="M394" s="667"/>
      <c r="N394" s="667"/>
      <c r="O394" s="667"/>
      <c r="P394" s="667"/>
      <c r="Q394" s="667"/>
      <c r="R394" s="667"/>
      <c r="S394" s="667"/>
      <c r="T394" s="667"/>
      <c r="U394" s="667"/>
      <c r="V394" s="667"/>
      <c r="W394" s="667"/>
      <c r="X394" s="667"/>
      <c r="Y394" s="667"/>
      <c r="Z394" s="667"/>
      <c r="AA394" s="667"/>
      <c r="AB394" s="667"/>
      <c r="AC394" s="667"/>
      <c r="AD394" s="4760">
        <v>13</v>
      </c>
      <c r="AE394" s="3055"/>
      <c r="AF394" s="766"/>
      <c r="AG394" s="413"/>
      <c r="AH394" s="561"/>
      <c r="AI394" s="335"/>
      <c r="AJ394" s="335"/>
      <c r="AK394" s="335"/>
      <c r="AL394" s="335"/>
      <c r="AM394" s="335"/>
      <c r="AN394" s="335"/>
      <c r="AO394" s="335"/>
      <c r="AP394" s="335"/>
      <c r="AQ394" s="335"/>
      <c r="AR394" s="335"/>
      <c r="AS394" s="335"/>
      <c r="AT394" s="335"/>
      <c r="AU394" s="335"/>
      <c r="AV394" s="335"/>
      <c r="AW394" s="335"/>
    </row>
    <row r="395" spans="1:49" s="334" customFormat="1" ht="11.25" customHeight="1">
      <c r="A395" s="679"/>
      <c r="B395" s="667"/>
      <c r="C395" s="667"/>
      <c r="D395" s="760"/>
      <c r="E395" s="2762" t="s">
        <v>2477</v>
      </c>
      <c r="F395" s="667"/>
      <c r="G395" s="667"/>
      <c r="H395" s="667"/>
      <c r="I395" s="667"/>
      <c r="J395" s="667"/>
      <c r="K395" s="667"/>
      <c r="L395" s="667"/>
      <c r="M395" s="667"/>
      <c r="N395" s="667"/>
      <c r="O395" s="667"/>
      <c r="P395" s="667"/>
      <c r="Q395" s="667"/>
      <c r="R395" s="667"/>
      <c r="S395" s="667"/>
      <c r="T395" s="667"/>
      <c r="U395" s="667"/>
      <c r="V395" s="667"/>
      <c r="W395" s="667"/>
      <c r="X395" s="667"/>
      <c r="Y395" s="667"/>
      <c r="Z395" s="667"/>
      <c r="AA395" s="667"/>
      <c r="AB395" s="667"/>
      <c r="AC395" s="667"/>
      <c r="AD395" s="4760"/>
      <c r="AE395" s="3056"/>
      <c r="AF395" s="766"/>
      <c r="AG395" s="413"/>
      <c r="AH395" s="561"/>
      <c r="AI395" s="335"/>
      <c r="AJ395" s="335"/>
      <c r="AK395" s="335"/>
      <c r="AL395" s="335"/>
      <c r="AM395" s="335"/>
      <c r="AN395" s="335"/>
      <c r="AO395" s="335"/>
      <c r="AP395" s="335"/>
      <c r="AQ395" s="335"/>
      <c r="AR395" s="335"/>
      <c r="AS395" s="335"/>
      <c r="AT395" s="335"/>
      <c r="AU395" s="335"/>
      <c r="AV395" s="335"/>
      <c r="AW395" s="335"/>
    </row>
    <row r="396" spans="1:49" s="334" customFormat="1" ht="11.25" customHeight="1">
      <c r="A396" s="679"/>
      <c r="B396" s="667"/>
      <c r="C396" s="667"/>
      <c r="D396" s="729"/>
      <c r="E396" s="667"/>
      <c r="F396" s="667"/>
      <c r="G396" s="667"/>
      <c r="H396" s="667"/>
      <c r="I396" s="667"/>
      <c r="J396" s="667"/>
      <c r="K396" s="667"/>
      <c r="L396" s="667"/>
      <c r="M396" s="667"/>
      <c r="N396" s="667"/>
      <c r="O396" s="667"/>
      <c r="P396" s="667"/>
      <c r="Q396" s="667"/>
      <c r="R396" s="667"/>
      <c r="S396" s="667"/>
      <c r="T396" s="667"/>
      <c r="U396" s="667"/>
      <c r="V396" s="667"/>
      <c r="W396" s="667"/>
      <c r="X396" s="667"/>
      <c r="Y396" s="667"/>
      <c r="Z396" s="667"/>
      <c r="AA396" s="667"/>
      <c r="AB396" s="667"/>
      <c r="AC396" s="667"/>
      <c r="AD396" s="667"/>
      <c r="AE396" s="667"/>
      <c r="AF396" s="766"/>
      <c r="AG396" s="413"/>
      <c r="AH396" s="561"/>
      <c r="AI396" s="335"/>
      <c r="AJ396" s="335"/>
      <c r="AK396" s="335"/>
      <c r="AL396" s="335"/>
      <c r="AM396" s="335"/>
      <c r="AN396" s="335"/>
      <c r="AO396" s="335"/>
      <c r="AP396" s="335"/>
      <c r="AQ396" s="335"/>
      <c r="AR396" s="335"/>
      <c r="AS396" s="335"/>
      <c r="AT396" s="335"/>
      <c r="AU396" s="335"/>
      <c r="AV396" s="335"/>
      <c r="AW396" s="335"/>
    </row>
    <row r="397" spans="1:49" s="334" customFormat="1" ht="11.25" customHeight="1">
      <c r="A397" s="679"/>
      <c r="B397" s="667"/>
      <c r="C397" s="667"/>
      <c r="D397" s="2709" t="s">
        <v>255</v>
      </c>
      <c r="E397" s="2798" t="s">
        <v>2580</v>
      </c>
      <c r="F397" s="667"/>
      <c r="G397" s="667"/>
      <c r="H397" s="667"/>
      <c r="I397" s="667"/>
      <c r="J397" s="667"/>
      <c r="K397" s="667"/>
      <c r="L397" s="667"/>
      <c r="M397" s="667"/>
      <c r="N397" s="667"/>
      <c r="O397" s="667"/>
      <c r="P397" s="667"/>
      <c r="Q397" s="667"/>
      <c r="R397" s="667"/>
      <c r="S397" s="667"/>
      <c r="T397" s="667"/>
      <c r="U397" s="667"/>
      <c r="V397" s="667"/>
      <c r="W397" s="667"/>
      <c r="X397" s="667"/>
      <c r="Y397" s="667"/>
      <c r="Z397" s="667"/>
      <c r="AA397" s="667"/>
      <c r="AB397" s="667"/>
      <c r="AC397" s="667"/>
      <c r="AD397" s="4760">
        <v>14</v>
      </c>
      <c r="AE397" s="3055"/>
      <c r="AF397" s="766"/>
      <c r="AG397" s="413"/>
      <c r="AH397" s="561"/>
      <c r="AI397" s="335"/>
      <c r="AJ397" s="335"/>
      <c r="AK397" s="335"/>
      <c r="AL397" s="335"/>
      <c r="AM397" s="335"/>
      <c r="AN397" s="335"/>
      <c r="AO397" s="335"/>
      <c r="AP397" s="335"/>
      <c r="AQ397" s="335"/>
      <c r="AR397" s="335"/>
      <c r="AS397" s="335"/>
      <c r="AT397" s="335"/>
      <c r="AU397" s="335"/>
      <c r="AV397" s="335"/>
      <c r="AW397" s="335"/>
    </row>
    <row r="398" spans="1:49" s="334" customFormat="1" ht="11.25" customHeight="1">
      <c r="A398" s="679"/>
      <c r="B398" s="667"/>
      <c r="C398" s="667"/>
      <c r="D398" s="760"/>
      <c r="E398" s="662" t="s">
        <v>1572</v>
      </c>
      <c r="F398" s="667"/>
      <c r="G398" s="667"/>
      <c r="H398" s="667"/>
      <c r="I398" s="667"/>
      <c r="J398" s="667"/>
      <c r="K398" s="667"/>
      <c r="L398" s="597"/>
      <c r="M398" s="667"/>
      <c r="N398" s="667"/>
      <c r="O398" s="667"/>
      <c r="P398" s="667"/>
      <c r="Q398" s="667"/>
      <c r="R398" s="667"/>
      <c r="S398" s="667"/>
      <c r="T398" s="667"/>
      <c r="U398" s="667"/>
      <c r="V398" s="667"/>
      <c r="W398" s="667"/>
      <c r="X398" s="667"/>
      <c r="Y398" s="667"/>
      <c r="Z398" s="667"/>
      <c r="AA398" s="667"/>
      <c r="AB398" s="667"/>
      <c r="AC398" s="667"/>
      <c r="AD398" s="4760"/>
      <c r="AE398" s="3056"/>
      <c r="AF398" s="766"/>
      <c r="AG398" s="413"/>
      <c r="AH398" s="561"/>
      <c r="AI398" s="335"/>
      <c r="AJ398" s="335"/>
      <c r="AK398" s="335"/>
      <c r="AL398" s="335"/>
      <c r="AM398" s="335"/>
      <c r="AN398" s="335"/>
      <c r="AO398" s="335"/>
      <c r="AP398" s="335"/>
      <c r="AQ398" s="335"/>
      <c r="AR398" s="335"/>
      <c r="AS398" s="335"/>
      <c r="AT398" s="335"/>
      <c r="AU398" s="335"/>
      <c r="AV398" s="335"/>
      <c r="AW398" s="335"/>
    </row>
    <row r="399" spans="1:49" s="334" customFormat="1" ht="11.25" customHeight="1">
      <c r="A399" s="679"/>
      <c r="B399" s="667"/>
      <c r="C399" s="667"/>
      <c r="D399" s="760"/>
      <c r="E399" s="597"/>
      <c r="F399" s="667"/>
      <c r="G399" s="667"/>
      <c r="H399" s="667"/>
      <c r="I399" s="667"/>
      <c r="J399" s="667"/>
      <c r="K399" s="667"/>
      <c r="L399" s="667"/>
      <c r="M399" s="667"/>
      <c r="N399" s="667"/>
      <c r="O399" s="667"/>
      <c r="P399" s="667"/>
      <c r="Q399" s="667"/>
      <c r="R399" s="667"/>
      <c r="S399" s="667"/>
      <c r="T399" s="667"/>
      <c r="U399" s="667"/>
      <c r="V399" s="667"/>
      <c r="W399" s="667"/>
      <c r="X399" s="667"/>
      <c r="Y399" s="667"/>
      <c r="Z399" s="667"/>
      <c r="AA399" s="667"/>
      <c r="AB399" s="667"/>
      <c r="AC399" s="667"/>
      <c r="AD399" s="667"/>
      <c r="AE399" s="667"/>
      <c r="AF399" s="766"/>
      <c r="AG399" s="413"/>
      <c r="AH399" s="561"/>
      <c r="AI399" s="335"/>
      <c r="AJ399" s="335"/>
      <c r="AK399" s="335"/>
      <c r="AL399" s="335"/>
      <c r="AM399" s="335"/>
      <c r="AN399" s="335"/>
      <c r="AO399" s="335"/>
      <c r="AP399" s="335"/>
      <c r="AQ399" s="335"/>
      <c r="AR399" s="335"/>
      <c r="AS399" s="335"/>
      <c r="AT399" s="335"/>
      <c r="AU399" s="335"/>
      <c r="AV399" s="335"/>
      <c r="AW399" s="335"/>
    </row>
    <row r="400" spans="1:49" s="334" customFormat="1" ht="11.25" customHeight="1">
      <c r="A400" s="676"/>
      <c r="B400" s="785"/>
      <c r="C400" s="785"/>
      <c r="D400" s="786"/>
      <c r="E400" s="787"/>
      <c r="F400" s="785"/>
      <c r="G400" s="785"/>
      <c r="H400" s="785"/>
      <c r="I400" s="785"/>
      <c r="J400" s="785"/>
      <c r="K400" s="785"/>
      <c r="L400" s="785"/>
      <c r="M400" s="785"/>
      <c r="N400" s="785"/>
      <c r="O400" s="785"/>
      <c r="P400" s="785"/>
      <c r="Q400" s="785"/>
      <c r="R400" s="785"/>
      <c r="S400" s="785"/>
      <c r="T400" s="785"/>
      <c r="U400" s="785"/>
      <c r="V400" s="785"/>
      <c r="W400" s="785"/>
      <c r="X400" s="785"/>
      <c r="Y400" s="785"/>
      <c r="Z400" s="785"/>
      <c r="AA400" s="785"/>
      <c r="AB400" s="785"/>
      <c r="AC400" s="785"/>
      <c r="AD400" s="785"/>
      <c r="AE400" s="785"/>
      <c r="AF400" s="776"/>
      <c r="AG400" s="495"/>
      <c r="AH400" s="775"/>
      <c r="AI400" s="335"/>
      <c r="AJ400" s="335"/>
      <c r="AK400" s="335"/>
      <c r="AL400" s="335"/>
      <c r="AM400" s="335"/>
      <c r="AN400" s="335"/>
      <c r="AO400" s="335"/>
      <c r="AP400" s="335"/>
      <c r="AQ400" s="335"/>
      <c r="AR400" s="335"/>
      <c r="AS400" s="335"/>
      <c r="AT400" s="335"/>
      <c r="AU400" s="335"/>
      <c r="AV400" s="335"/>
      <c r="AW400" s="335"/>
    </row>
    <row r="401" spans="1:49" s="334" customFormat="1" ht="11.25" customHeight="1">
      <c r="A401" s="679"/>
      <c r="B401" s="756"/>
      <c r="C401" s="335"/>
      <c r="D401" s="349"/>
      <c r="E401" s="349"/>
      <c r="F401" s="757"/>
      <c r="G401" s="757"/>
      <c r="H401" s="757"/>
      <c r="I401" s="757"/>
      <c r="J401" s="757"/>
      <c r="K401" s="757"/>
      <c r="L401" s="757"/>
      <c r="M401" s="757"/>
      <c r="N401" s="757"/>
      <c r="O401" s="757"/>
      <c r="P401" s="757"/>
      <c r="Q401" s="349"/>
      <c r="R401" s="349"/>
      <c r="S401" s="349"/>
      <c r="T401" s="349"/>
      <c r="U401" s="349"/>
      <c r="V401" s="349"/>
      <c r="W401" s="413"/>
      <c r="X401" s="413"/>
      <c r="Y401" s="413"/>
      <c r="Z401" s="413"/>
      <c r="AA401" s="413"/>
      <c r="AB401" s="413"/>
      <c r="AC401" s="413"/>
      <c r="AF401" s="766"/>
      <c r="AG401" s="413"/>
      <c r="AH401" s="561"/>
      <c r="AI401" s="335"/>
      <c r="AJ401" s="335"/>
      <c r="AK401" s="335"/>
      <c r="AL401" s="335"/>
      <c r="AM401" s="335"/>
      <c r="AN401" s="335"/>
      <c r="AO401" s="335"/>
      <c r="AP401" s="335"/>
      <c r="AQ401" s="335"/>
      <c r="AR401" s="335"/>
      <c r="AS401" s="335"/>
      <c r="AT401" s="335"/>
      <c r="AU401" s="335"/>
      <c r="AV401" s="335"/>
      <c r="AW401" s="335"/>
    </row>
    <row r="402" spans="1:49" s="334" customFormat="1" ht="11.25" customHeight="1">
      <c r="A402" s="679"/>
      <c r="B402" s="4730" t="s">
        <v>1573</v>
      </c>
      <c r="C402" s="4730"/>
      <c r="D402" s="600" t="s">
        <v>1574</v>
      </c>
      <c r="E402" s="667"/>
      <c r="F402" s="667"/>
      <c r="G402" s="667"/>
      <c r="H402" s="667"/>
      <c r="I402" s="667"/>
      <c r="J402" s="667"/>
      <c r="K402" s="667"/>
      <c r="L402" s="667"/>
      <c r="M402" s="667"/>
      <c r="N402" s="667"/>
      <c r="O402" s="667"/>
      <c r="P402" s="667"/>
      <c r="Q402" s="667"/>
      <c r="R402" s="667"/>
      <c r="S402" s="667"/>
      <c r="T402" s="667"/>
      <c r="U402" s="667"/>
      <c r="V402" s="667"/>
      <c r="W402" s="667"/>
      <c r="X402" s="667"/>
      <c r="Y402" s="667"/>
      <c r="Z402" s="667"/>
      <c r="AA402" s="667"/>
      <c r="AB402" s="667"/>
      <c r="AC402" s="667"/>
      <c r="AD402" s="667"/>
      <c r="AE402" s="667"/>
      <c r="AF402" s="766"/>
      <c r="AG402" s="413"/>
      <c r="AH402" s="561"/>
      <c r="AI402" s="335"/>
      <c r="AJ402" s="335"/>
      <c r="AK402" s="335"/>
      <c r="AL402" s="335"/>
      <c r="AM402" s="335"/>
      <c r="AN402" s="335"/>
      <c r="AO402" s="335"/>
      <c r="AP402" s="335"/>
      <c r="AQ402" s="335"/>
      <c r="AR402" s="335"/>
      <c r="AS402" s="335"/>
      <c r="AT402" s="335"/>
      <c r="AU402" s="335"/>
      <c r="AV402" s="335"/>
      <c r="AW402" s="335"/>
    </row>
    <row r="403" spans="1:49" s="334" customFormat="1" ht="11.25" customHeight="1">
      <c r="A403" s="679"/>
      <c r="B403" s="667"/>
      <c r="C403" s="667"/>
      <c r="D403" s="597" t="s">
        <v>1575</v>
      </c>
      <c r="E403" s="667"/>
      <c r="F403" s="667"/>
      <c r="G403" s="667"/>
      <c r="H403" s="667"/>
      <c r="I403" s="667"/>
      <c r="J403" s="667"/>
      <c r="K403" s="667"/>
      <c r="L403" s="667"/>
      <c r="M403" s="667"/>
      <c r="N403" s="667"/>
      <c r="O403" s="667"/>
      <c r="P403" s="667"/>
      <c r="Q403" s="667"/>
      <c r="R403" s="667"/>
      <c r="S403" s="667"/>
      <c r="T403" s="667"/>
      <c r="U403" s="667"/>
      <c r="V403" s="667"/>
      <c r="W403" s="667"/>
      <c r="X403" s="667"/>
      <c r="Y403" s="667"/>
      <c r="Z403" s="667"/>
      <c r="AA403" s="667"/>
      <c r="AB403" s="667"/>
      <c r="AC403" s="667"/>
      <c r="AD403" s="667"/>
      <c r="AE403" s="667"/>
      <c r="AF403" s="766"/>
      <c r="AG403" s="413"/>
      <c r="AH403" s="561"/>
      <c r="AI403" s="335"/>
      <c r="AJ403" s="335"/>
      <c r="AK403" s="335"/>
      <c r="AL403" s="335"/>
      <c r="AM403" s="335"/>
      <c r="AN403" s="335"/>
      <c r="AO403" s="335"/>
      <c r="AP403" s="335"/>
      <c r="AQ403" s="335"/>
      <c r="AR403" s="335"/>
      <c r="AS403" s="335"/>
      <c r="AT403" s="335"/>
      <c r="AU403" s="335"/>
      <c r="AV403" s="335"/>
      <c r="AW403" s="335"/>
    </row>
    <row r="404" spans="1:49" s="334" customFormat="1" ht="11.25" customHeight="1">
      <c r="A404" s="679"/>
      <c r="B404" s="667"/>
      <c r="C404" s="667"/>
      <c r="D404" s="667"/>
      <c r="E404" s="667"/>
      <c r="F404" s="667"/>
      <c r="G404" s="667"/>
      <c r="H404" s="667"/>
      <c r="I404" s="667"/>
      <c r="J404" s="667"/>
      <c r="K404" s="667"/>
      <c r="L404" s="667"/>
      <c r="M404" s="667"/>
      <c r="N404" s="667"/>
      <c r="O404" s="667"/>
      <c r="P404" s="667"/>
      <c r="Q404" s="667"/>
      <c r="R404" s="667"/>
      <c r="S404" s="667"/>
      <c r="T404" s="667"/>
      <c r="U404" s="667"/>
      <c r="V404" s="667"/>
      <c r="W404" s="667"/>
      <c r="X404" s="667"/>
      <c r="Y404" s="667"/>
      <c r="Z404" s="667"/>
      <c r="AA404" s="667"/>
      <c r="AB404" s="667"/>
      <c r="AC404" s="667"/>
      <c r="AD404" s="667"/>
      <c r="AE404" s="667"/>
      <c r="AF404" s="766"/>
      <c r="AG404" s="413"/>
      <c r="AH404" s="561"/>
      <c r="AI404" s="335"/>
      <c r="AJ404" s="335"/>
      <c r="AK404" s="335"/>
      <c r="AL404" s="335"/>
      <c r="AM404" s="335"/>
      <c r="AN404" s="335"/>
      <c r="AO404" s="335"/>
      <c r="AP404" s="335"/>
      <c r="AQ404" s="335"/>
      <c r="AR404" s="335"/>
      <c r="AS404" s="335"/>
      <c r="AT404" s="335"/>
      <c r="AU404" s="335"/>
      <c r="AV404" s="335"/>
      <c r="AW404" s="335"/>
    </row>
    <row r="405" spans="1:49" s="334" customFormat="1" ht="11.25" customHeight="1">
      <c r="A405" s="679"/>
      <c r="B405" s="667"/>
      <c r="C405" s="667"/>
      <c r="D405" s="684"/>
      <c r="E405" s="2707" t="s">
        <v>1576</v>
      </c>
      <c r="F405" s="598"/>
      <c r="G405" s="598"/>
      <c r="H405" s="598"/>
      <c r="I405" s="598"/>
      <c r="J405" s="598"/>
      <c r="K405" s="598"/>
      <c r="L405" s="598"/>
      <c r="M405" s="598"/>
      <c r="N405" s="598"/>
      <c r="O405" s="598"/>
      <c r="P405" s="598"/>
      <c r="Q405" s="598"/>
      <c r="R405" s="598"/>
      <c r="S405" s="598"/>
      <c r="T405" s="598"/>
      <c r="U405" s="667"/>
      <c r="V405" s="667"/>
      <c r="W405" s="667"/>
      <c r="X405" s="667"/>
      <c r="Y405" s="667"/>
      <c r="Z405" s="667"/>
      <c r="AA405" s="667"/>
      <c r="AB405" s="667"/>
      <c r="AC405" s="667"/>
      <c r="AD405" s="667"/>
      <c r="AE405" s="667"/>
      <c r="AF405" s="766"/>
      <c r="AG405" s="413"/>
      <c r="AH405" s="561"/>
      <c r="AI405" s="335"/>
      <c r="AJ405" s="335"/>
      <c r="AK405" s="335"/>
      <c r="AL405" s="335"/>
      <c r="AM405" s="335"/>
      <c r="AN405" s="335"/>
      <c r="AO405" s="335"/>
      <c r="AP405" s="335"/>
      <c r="AQ405" s="335"/>
      <c r="AR405" s="335"/>
      <c r="AS405" s="335"/>
      <c r="AT405" s="335"/>
      <c r="AU405" s="335"/>
      <c r="AV405" s="335"/>
      <c r="AW405" s="335"/>
    </row>
    <row r="406" spans="1:49" s="334" customFormat="1" ht="11.25" customHeight="1">
      <c r="A406" s="679"/>
      <c r="B406" s="667"/>
      <c r="C406" s="667"/>
      <c r="D406" s="4724">
        <v>1</v>
      </c>
      <c r="E406" s="3055"/>
      <c r="F406" s="4725" t="s">
        <v>1429</v>
      </c>
      <c r="G406" s="4726"/>
      <c r="H406" s="4726"/>
      <c r="I406" s="653"/>
      <c r="J406" s="653"/>
      <c r="K406" s="653"/>
      <c r="L406" s="653"/>
      <c r="M406" s="653"/>
      <c r="N406" s="4724">
        <v>2</v>
      </c>
      <c r="O406" s="3055"/>
      <c r="P406" s="4725" t="s">
        <v>1446</v>
      </c>
      <c r="Q406" s="4726"/>
      <c r="R406" s="4726"/>
      <c r="S406" s="596"/>
      <c r="T406" s="596"/>
      <c r="U406" s="778" t="s">
        <v>1577</v>
      </c>
      <c r="V406" s="779"/>
      <c r="W406" s="779"/>
      <c r="X406" s="779"/>
      <c r="Y406" s="779"/>
      <c r="Z406" s="779"/>
      <c r="AA406" s="779"/>
      <c r="AB406" s="781"/>
      <c r="AC406" s="600"/>
      <c r="AD406" s="596"/>
      <c r="AE406" s="667"/>
      <c r="AF406" s="766"/>
      <c r="AG406" s="413"/>
      <c r="AH406" s="561"/>
      <c r="AI406" s="335"/>
      <c r="AJ406" s="335"/>
      <c r="AK406" s="335"/>
      <c r="AL406" s="335"/>
      <c r="AM406" s="335"/>
      <c r="AN406" s="335"/>
      <c r="AO406" s="335"/>
      <c r="AP406" s="335"/>
      <c r="AQ406" s="335"/>
      <c r="AR406" s="335"/>
      <c r="AS406" s="335"/>
      <c r="AT406" s="335"/>
      <c r="AU406" s="335"/>
      <c r="AV406" s="335"/>
      <c r="AW406" s="335"/>
    </row>
    <row r="407" spans="1:49" s="334" customFormat="1" ht="11.25" customHeight="1">
      <c r="A407" s="679"/>
      <c r="B407" s="667"/>
      <c r="C407" s="667"/>
      <c r="D407" s="4724"/>
      <c r="E407" s="3056"/>
      <c r="F407" s="4725"/>
      <c r="G407" s="4726"/>
      <c r="H407" s="4726"/>
      <c r="I407" s="598"/>
      <c r="J407" s="598"/>
      <c r="K407" s="598"/>
      <c r="L407" s="598"/>
      <c r="M407" s="598"/>
      <c r="N407" s="4724"/>
      <c r="O407" s="3056"/>
      <c r="P407" s="4725"/>
      <c r="Q407" s="4726"/>
      <c r="R407" s="4726"/>
      <c r="S407" s="596"/>
      <c r="T407" s="596"/>
      <c r="U407" s="2797" t="s">
        <v>2581</v>
      </c>
      <c r="V407" s="780"/>
      <c r="W407" s="780"/>
      <c r="X407" s="780"/>
      <c r="Y407" s="780"/>
      <c r="Z407" s="780"/>
      <c r="AA407" s="780"/>
      <c r="AB407" s="782"/>
      <c r="AC407" s="600"/>
      <c r="AD407" s="596"/>
      <c r="AE407" s="667"/>
      <c r="AF407" s="766"/>
      <c r="AG407" s="413"/>
      <c r="AH407" s="561"/>
      <c r="AI407" s="335"/>
      <c r="AJ407" s="335"/>
      <c r="AK407" s="335"/>
      <c r="AL407" s="335"/>
      <c r="AM407" s="335"/>
      <c r="AN407" s="335"/>
      <c r="AO407" s="335"/>
      <c r="AP407" s="335"/>
      <c r="AQ407" s="335"/>
      <c r="AR407" s="335"/>
      <c r="AS407" s="335"/>
      <c r="AT407" s="335"/>
      <c r="AU407" s="335"/>
      <c r="AV407" s="335"/>
      <c r="AW407" s="335"/>
    </row>
    <row r="408" spans="1:49" s="334" customFormat="1" ht="11.25" customHeight="1">
      <c r="A408" s="679"/>
      <c r="B408" s="667"/>
      <c r="C408" s="667"/>
      <c r="D408" s="667"/>
      <c r="E408" s="667"/>
      <c r="F408" s="667"/>
      <c r="G408" s="667"/>
      <c r="H408" s="667"/>
      <c r="I408" s="667"/>
      <c r="J408" s="667"/>
      <c r="K408" s="667"/>
      <c r="L408" s="667"/>
      <c r="M408" s="667"/>
      <c r="N408" s="667"/>
      <c r="O408" s="667"/>
      <c r="P408" s="667"/>
      <c r="Q408" s="667"/>
      <c r="R408" s="667"/>
      <c r="S408" s="667"/>
      <c r="T408" s="667"/>
      <c r="U408" s="2799" t="s">
        <v>51</v>
      </c>
      <c r="V408" s="667"/>
      <c r="W408" s="667"/>
      <c r="X408" s="667"/>
      <c r="Y408" s="667"/>
      <c r="Z408" s="667"/>
      <c r="AA408" s="667"/>
      <c r="AB408" s="667"/>
      <c r="AC408" s="600"/>
      <c r="AD408" s="596"/>
      <c r="AE408" s="667"/>
      <c r="AF408" s="766"/>
      <c r="AG408" s="413"/>
      <c r="AH408" s="561"/>
      <c r="AI408" s="335"/>
      <c r="AJ408" s="335"/>
      <c r="AK408" s="335"/>
      <c r="AL408" s="335"/>
      <c r="AM408" s="335"/>
      <c r="AN408" s="335"/>
      <c r="AO408" s="335"/>
      <c r="AP408" s="335"/>
      <c r="AQ408" s="335"/>
      <c r="AR408" s="335"/>
      <c r="AS408" s="335"/>
      <c r="AT408" s="335"/>
      <c r="AU408" s="335"/>
      <c r="AV408" s="335"/>
      <c r="AW408" s="335"/>
    </row>
    <row r="409" spans="1:49" s="334" customFormat="1" ht="11.25" customHeight="1">
      <c r="A409" s="679"/>
      <c r="B409" s="598"/>
      <c r="C409" s="598"/>
      <c r="D409" s="774"/>
      <c r="E409" s="598"/>
      <c r="F409" s="598"/>
      <c r="G409" s="598"/>
      <c r="H409" s="598"/>
      <c r="I409" s="598"/>
      <c r="J409" s="598"/>
      <c r="K409" s="598"/>
      <c r="L409" s="598"/>
      <c r="M409" s="598"/>
      <c r="N409" s="598"/>
      <c r="O409" s="598"/>
      <c r="P409" s="598"/>
      <c r="Q409" s="598"/>
      <c r="R409" s="598"/>
      <c r="S409" s="598"/>
      <c r="T409" s="598"/>
      <c r="U409" s="598"/>
      <c r="V409" s="598"/>
      <c r="W409" s="598"/>
      <c r="X409" s="598"/>
      <c r="Y409" s="598"/>
      <c r="Z409" s="598"/>
      <c r="AA409" s="598"/>
      <c r="AB409" s="598"/>
      <c r="AC409" s="805"/>
      <c r="AD409" s="805"/>
      <c r="AE409" s="805"/>
      <c r="AF409" s="766"/>
      <c r="AG409" s="413"/>
      <c r="AH409" s="561"/>
      <c r="AI409" s="335"/>
      <c r="AJ409" s="335"/>
      <c r="AK409" s="335"/>
      <c r="AL409" s="335"/>
      <c r="AM409" s="335"/>
      <c r="AN409" s="335"/>
      <c r="AO409" s="335"/>
      <c r="AP409" s="335"/>
      <c r="AQ409" s="335"/>
      <c r="AR409" s="335"/>
      <c r="AS409" s="335"/>
      <c r="AT409" s="335"/>
      <c r="AU409" s="335"/>
      <c r="AV409" s="335"/>
      <c r="AW409" s="335"/>
    </row>
    <row r="410" spans="1:49" s="334" customFormat="1" ht="11.25" customHeight="1">
      <c r="A410" s="679"/>
      <c r="B410" s="788"/>
      <c r="C410" s="788"/>
      <c r="D410" s="600"/>
      <c r="E410" s="2766"/>
      <c r="F410" s="789"/>
      <c r="G410" s="789"/>
      <c r="H410" s="789"/>
      <c r="I410" s="789"/>
      <c r="J410" s="789"/>
      <c r="K410" s="789"/>
      <c r="L410" s="789"/>
      <c r="M410" s="789"/>
      <c r="N410" s="789"/>
      <c r="O410" s="789"/>
      <c r="P410" s="789"/>
      <c r="Q410" s="789"/>
      <c r="R410" s="789"/>
      <c r="S410" s="789"/>
      <c r="T410" s="789"/>
      <c r="U410" s="789"/>
      <c r="V410" s="789"/>
      <c r="W410" s="789"/>
      <c r="X410" s="789"/>
      <c r="Y410" s="789"/>
      <c r="Z410" s="789"/>
      <c r="AA410" s="789"/>
      <c r="AB410" s="789"/>
      <c r="AC410" s="789"/>
      <c r="AD410" s="789"/>
      <c r="AE410" s="806"/>
      <c r="AF410" s="766"/>
      <c r="AG410" s="413"/>
      <c r="AH410" s="561"/>
      <c r="AI410" s="335"/>
      <c r="AJ410" s="335"/>
      <c r="AK410" s="335"/>
      <c r="AL410" s="335"/>
      <c r="AM410" s="335"/>
      <c r="AN410" s="335"/>
      <c r="AO410" s="335"/>
      <c r="AP410" s="335"/>
      <c r="AQ410" s="335"/>
      <c r="AR410" s="335"/>
      <c r="AS410" s="335"/>
      <c r="AT410" s="335"/>
      <c r="AU410" s="335"/>
      <c r="AV410" s="335"/>
      <c r="AW410" s="335"/>
    </row>
    <row r="411" spans="1:49" s="334" customFormat="1" ht="11.25" customHeight="1">
      <c r="A411" s="679"/>
      <c r="B411" s="598"/>
      <c r="C411" s="598"/>
      <c r="D411" s="760"/>
      <c r="E411" s="790" t="s">
        <v>1578</v>
      </c>
      <c r="F411" s="791"/>
      <c r="G411" s="791"/>
      <c r="H411" s="791"/>
      <c r="I411" s="791" t="s">
        <v>1579</v>
      </c>
      <c r="J411" s="791"/>
      <c r="K411" s="791"/>
      <c r="L411" s="791"/>
      <c r="M411" s="791"/>
      <c r="N411" s="791"/>
      <c r="O411" s="791"/>
      <c r="P411" s="791"/>
      <c r="Q411" s="791"/>
      <c r="R411" s="791"/>
      <c r="S411" s="791"/>
      <c r="T411" s="791"/>
      <c r="U411" s="791"/>
      <c r="V411" s="791"/>
      <c r="W411" s="791"/>
      <c r="X411" s="791"/>
      <c r="Y411" s="791"/>
      <c r="Z411" s="791"/>
      <c r="AA411" s="791"/>
      <c r="AB411" s="791"/>
      <c r="AC411" s="791"/>
      <c r="AD411" s="808"/>
      <c r="AE411" s="807"/>
      <c r="AF411" s="766"/>
      <c r="AG411" s="413"/>
      <c r="AH411" s="561"/>
      <c r="AI411" s="335"/>
      <c r="AJ411" s="335"/>
      <c r="AK411" s="335"/>
      <c r="AL411" s="335"/>
      <c r="AM411" s="335"/>
      <c r="AN411" s="335"/>
      <c r="AO411" s="335"/>
      <c r="AP411" s="335"/>
      <c r="AQ411" s="335"/>
      <c r="AR411" s="335"/>
      <c r="AS411" s="335"/>
      <c r="AT411" s="335"/>
      <c r="AU411" s="335"/>
      <c r="AV411" s="335"/>
      <c r="AW411" s="335"/>
    </row>
    <row r="412" spans="1:49" s="334" customFormat="1" ht="11.25" customHeight="1">
      <c r="A412" s="679"/>
      <c r="B412" s="598"/>
      <c r="C412" s="598"/>
      <c r="D412" s="760"/>
      <c r="E412" s="790"/>
      <c r="F412" s="791"/>
      <c r="G412" s="791"/>
      <c r="H412" s="791"/>
      <c r="I412" s="791" t="s">
        <v>1580</v>
      </c>
      <c r="J412" s="791"/>
      <c r="K412" s="791"/>
      <c r="L412" s="791"/>
      <c r="M412" s="791"/>
      <c r="N412" s="791"/>
      <c r="O412" s="791"/>
      <c r="P412" s="791"/>
      <c r="Q412" s="791"/>
      <c r="R412" s="791"/>
      <c r="S412" s="791"/>
      <c r="T412" s="791"/>
      <c r="U412" s="791"/>
      <c r="V412" s="791"/>
      <c r="W412" s="791"/>
      <c r="X412" s="791"/>
      <c r="Y412" s="791"/>
      <c r="Z412" s="791"/>
      <c r="AA412" s="791"/>
      <c r="AB412" s="791"/>
      <c r="AC412" s="791"/>
      <c r="AD412" s="808"/>
      <c r="AE412" s="807"/>
      <c r="AF412" s="766"/>
      <c r="AG412" s="413"/>
      <c r="AH412" s="561"/>
      <c r="AI412" s="335"/>
      <c r="AJ412" s="335"/>
      <c r="AK412" s="335"/>
      <c r="AL412" s="335"/>
      <c r="AM412" s="335"/>
      <c r="AN412" s="335"/>
      <c r="AO412" s="335"/>
      <c r="AP412" s="335"/>
      <c r="AQ412" s="335"/>
      <c r="AR412" s="335"/>
      <c r="AS412" s="335"/>
      <c r="AT412" s="335"/>
      <c r="AU412" s="335"/>
      <c r="AV412" s="335"/>
      <c r="AW412" s="335"/>
    </row>
    <row r="413" spans="1:49" s="334" customFormat="1" ht="11.25" customHeight="1">
      <c r="A413" s="679"/>
      <c r="B413" s="598"/>
      <c r="C413" s="598"/>
      <c r="D413" s="729"/>
      <c r="E413" s="697"/>
      <c r="F413" s="791"/>
      <c r="G413" s="791"/>
      <c r="H413" s="791"/>
      <c r="I413" s="791" t="s">
        <v>1581</v>
      </c>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807"/>
      <c r="AF413" s="766"/>
      <c r="AG413" s="413"/>
      <c r="AH413" s="561"/>
      <c r="AI413" s="335"/>
      <c r="AJ413" s="335"/>
      <c r="AK413" s="335"/>
      <c r="AL413" s="335"/>
      <c r="AM413" s="335"/>
      <c r="AN413" s="335"/>
      <c r="AO413" s="335"/>
      <c r="AP413" s="335"/>
      <c r="AQ413" s="335"/>
      <c r="AR413" s="335"/>
      <c r="AS413" s="335"/>
      <c r="AT413" s="335"/>
      <c r="AU413" s="335"/>
      <c r="AV413" s="335"/>
      <c r="AW413" s="335"/>
    </row>
    <row r="414" spans="1:49" s="334" customFormat="1" ht="11.25" customHeight="1">
      <c r="A414" s="679"/>
      <c r="B414" s="598"/>
      <c r="C414" s="652"/>
      <c r="D414" s="760"/>
      <c r="E414" s="697"/>
      <c r="F414" s="791"/>
      <c r="G414" s="791"/>
      <c r="H414" s="791"/>
      <c r="I414" s="791" t="s">
        <v>1582</v>
      </c>
      <c r="J414" s="791"/>
      <c r="K414" s="791"/>
      <c r="L414" s="791"/>
      <c r="M414" s="791"/>
      <c r="N414" s="791"/>
      <c r="O414" s="791"/>
      <c r="P414" s="791"/>
      <c r="Q414" s="791"/>
      <c r="R414" s="791"/>
      <c r="S414" s="791"/>
      <c r="T414" s="791"/>
      <c r="U414" s="791"/>
      <c r="V414" s="791"/>
      <c r="W414" s="791"/>
      <c r="X414" s="791"/>
      <c r="Y414" s="791"/>
      <c r="Z414" s="791"/>
      <c r="AA414" s="791"/>
      <c r="AB414" s="791"/>
      <c r="AC414" s="791"/>
      <c r="AD414" s="808"/>
      <c r="AE414" s="807"/>
      <c r="AF414" s="766"/>
      <c r="AG414" s="413"/>
      <c r="AH414" s="561"/>
      <c r="AI414" s="335"/>
      <c r="AJ414" s="335"/>
      <c r="AK414" s="335"/>
      <c r="AL414" s="335"/>
      <c r="AM414" s="335"/>
      <c r="AN414" s="335"/>
      <c r="AO414" s="335"/>
      <c r="AP414" s="335"/>
      <c r="AQ414" s="335"/>
      <c r="AR414" s="335"/>
      <c r="AS414" s="335"/>
      <c r="AT414" s="335"/>
      <c r="AU414" s="335"/>
      <c r="AV414" s="335"/>
      <c r="AW414" s="335"/>
    </row>
    <row r="415" spans="1:49" s="334" customFormat="1" ht="11.25" customHeight="1">
      <c r="A415" s="679"/>
      <c r="B415" s="598"/>
      <c r="C415" s="652"/>
      <c r="D415" s="760"/>
      <c r="E415" s="792" t="s">
        <v>1583</v>
      </c>
      <c r="F415" s="791"/>
      <c r="G415" s="791"/>
      <c r="H415" s="791"/>
      <c r="I415" s="791"/>
      <c r="J415" s="791"/>
      <c r="K415" s="791"/>
      <c r="L415" s="791"/>
      <c r="M415" s="791"/>
      <c r="N415" s="791"/>
      <c r="O415" s="791"/>
      <c r="P415" s="791"/>
      <c r="Q415" s="794"/>
      <c r="R415" s="794"/>
      <c r="S415" s="791"/>
      <c r="T415" s="791"/>
      <c r="U415" s="791"/>
      <c r="V415" s="791"/>
      <c r="W415" s="791"/>
      <c r="X415" s="791"/>
      <c r="Y415" s="791"/>
      <c r="Z415" s="791"/>
      <c r="AA415" s="791"/>
      <c r="AB415" s="791"/>
      <c r="AC415" s="791"/>
      <c r="AD415" s="808"/>
      <c r="AE415" s="807"/>
      <c r="AF415" s="766"/>
      <c r="AG415" s="413"/>
      <c r="AH415" s="561"/>
      <c r="AI415" s="335"/>
      <c r="AJ415" s="335"/>
      <c r="AK415" s="335"/>
      <c r="AL415" s="335"/>
      <c r="AM415" s="335"/>
      <c r="AN415" s="335"/>
      <c r="AO415" s="335"/>
      <c r="AP415" s="335"/>
      <c r="AQ415" s="335"/>
      <c r="AR415" s="335"/>
      <c r="AS415" s="335"/>
      <c r="AT415" s="335"/>
      <c r="AU415" s="335"/>
      <c r="AV415" s="335"/>
      <c r="AW415" s="335"/>
    </row>
    <row r="416" spans="1:49" s="334" customFormat="1" ht="11.25" customHeight="1">
      <c r="A416" s="679"/>
      <c r="B416" s="598"/>
      <c r="C416" s="652"/>
      <c r="D416" s="760"/>
      <c r="E416" s="793"/>
      <c r="F416" s="794"/>
      <c r="G416" s="794"/>
      <c r="H416" s="794"/>
      <c r="I416" s="794"/>
      <c r="J416" s="794"/>
      <c r="K416" s="794"/>
      <c r="L416" s="794"/>
      <c r="M416" s="794"/>
      <c r="N416" s="794"/>
      <c r="O416" s="794"/>
      <c r="P416" s="794"/>
      <c r="Q416" s="794"/>
      <c r="R416" s="794"/>
      <c r="S416" s="791"/>
      <c r="T416" s="791"/>
      <c r="U416" s="791"/>
      <c r="V416" s="791"/>
      <c r="W416" s="791"/>
      <c r="X416" s="791"/>
      <c r="Y416" s="791"/>
      <c r="Z416" s="791"/>
      <c r="AA416" s="791"/>
      <c r="AB416" s="791"/>
      <c r="AC416" s="791"/>
      <c r="AD416" s="808"/>
      <c r="AE416" s="807"/>
      <c r="AF416" s="766"/>
      <c r="AG416" s="413"/>
      <c r="AH416" s="561"/>
      <c r="AI416" s="335"/>
      <c r="AJ416" s="335"/>
      <c r="AK416" s="335"/>
      <c r="AL416" s="335"/>
      <c r="AM416" s="335"/>
      <c r="AN416" s="335"/>
      <c r="AO416" s="335"/>
      <c r="AP416" s="335"/>
      <c r="AQ416" s="335"/>
      <c r="AR416" s="335"/>
      <c r="AS416" s="335"/>
      <c r="AT416" s="335"/>
      <c r="AU416" s="335"/>
      <c r="AV416" s="335"/>
      <c r="AW416" s="335"/>
    </row>
    <row r="417" spans="1:49" s="334" customFormat="1" ht="11.25" customHeight="1">
      <c r="A417" s="679"/>
      <c r="B417" s="598"/>
      <c r="C417" s="652"/>
      <c r="D417" s="760"/>
      <c r="E417" s="795" t="s">
        <v>1584</v>
      </c>
      <c r="F417" s="794"/>
      <c r="G417" s="794"/>
      <c r="H417" s="794"/>
      <c r="I417" s="2765" t="s">
        <v>2478</v>
      </c>
      <c r="J417" s="794"/>
      <c r="K417" s="794"/>
      <c r="L417" s="794"/>
      <c r="M417" s="794"/>
      <c r="N417" s="794"/>
      <c r="O417" s="794"/>
      <c r="P417" s="794"/>
      <c r="Q417" s="794"/>
      <c r="R417" s="794"/>
      <c r="S417" s="791"/>
      <c r="T417" s="791"/>
      <c r="U417" s="791"/>
      <c r="V417" s="791"/>
      <c r="W417" s="791"/>
      <c r="X417" s="791"/>
      <c r="Y417" s="791"/>
      <c r="Z417" s="791"/>
      <c r="AA417" s="791"/>
      <c r="AB417" s="791"/>
      <c r="AC417" s="791"/>
      <c r="AD417" s="791"/>
      <c r="AE417" s="807"/>
      <c r="AF417" s="766"/>
      <c r="AG417" s="413"/>
      <c r="AH417" s="561"/>
      <c r="AI417" s="335"/>
      <c r="AJ417" s="335"/>
      <c r="AK417" s="335"/>
      <c r="AL417" s="335"/>
      <c r="AM417" s="335"/>
      <c r="AN417" s="335"/>
      <c r="AO417" s="335"/>
      <c r="AP417" s="335"/>
      <c r="AQ417" s="335"/>
      <c r="AR417" s="335"/>
      <c r="AS417" s="335"/>
      <c r="AT417" s="335"/>
      <c r="AU417" s="335"/>
      <c r="AV417" s="335"/>
      <c r="AW417" s="335"/>
    </row>
    <row r="418" spans="1:49" s="334" customFormat="1" ht="11.25" customHeight="1">
      <c r="A418" s="679"/>
      <c r="B418" s="598"/>
      <c r="C418" s="652"/>
      <c r="D418" s="729"/>
      <c r="E418" s="697"/>
      <c r="F418" s="791"/>
      <c r="G418" s="791"/>
      <c r="H418" s="791"/>
      <c r="I418" s="794" t="s">
        <v>1585</v>
      </c>
      <c r="J418" s="794"/>
      <c r="K418" s="794"/>
      <c r="L418" s="794"/>
      <c r="M418" s="794"/>
      <c r="N418" s="794"/>
      <c r="O418" s="794"/>
      <c r="P418" s="794"/>
      <c r="Q418" s="794"/>
      <c r="R418" s="794"/>
      <c r="S418" s="794"/>
      <c r="T418" s="794"/>
      <c r="U418" s="794"/>
      <c r="V418" s="794"/>
      <c r="W418" s="794"/>
      <c r="X418" s="794"/>
      <c r="Y418" s="794"/>
      <c r="Z418" s="791"/>
      <c r="AA418" s="791"/>
      <c r="AB418" s="791"/>
      <c r="AC418" s="791"/>
      <c r="AD418" s="791"/>
      <c r="AE418" s="807"/>
      <c r="AF418" s="766"/>
      <c r="AG418" s="413"/>
      <c r="AH418" s="561"/>
      <c r="AI418" s="335"/>
      <c r="AJ418" s="335"/>
      <c r="AK418" s="335"/>
      <c r="AL418" s="335"/>
      <c r="AM418" s="335"/>
      <c r="AN418" s="335"/>
      <c r="AO418" s="335"/>
      <c r="AP418" s="335"/>
      <c r="AQ418" s="335"/>
      <c r="AR418" s="335"/>
      <c r="AS418" s="335"/>
      <c r="AT418" s="335"/>
      <c r="AU418" s="335"/>
      <c r="AV418" s="335"/>
      <c r="AW418" s="335"/>
    </row>
    <row r="419" spans="1:49" s="334" customFormat="1" ht="11.25" customHeight="1">
      <c r="A419" s="679"/>
      <c r="B419" s="598"/>
      <c r="C419" s="652"/>
      <c r="D419" s="760"/>
      <c r="E419" s="697"/>
      <c r="F419" s="791"/>
      <c r="G419" s="791"/>
      <c r="H419" s="791"/>
      <c r="I419" s="794" t="s">
        <v>1586</v>
      </c>
      <c r="J419" s="794"/>
      <c r="K419" s="794"/>
      <c r="L419" s="794"/>
      <c r="M419" s="794"/>
      <c r="N419" s="794"/>
      <c r="O419" s="794"/>
      <c r="P419" s="794"/>
      <c r="Q419" s="794"/>
      <c r="R419" s="794"/>
      <c r="S419" s="794"/>
      <c r="T419" s="794"/>
      <c r="U419" s="794"/>
      <c r="V419" s="794"/>
      <c r="W419" s="794"/>
      <c r="X419" s="794"/>
      <c r="Y419" s="794"/>
      <c r="Z419" s="791"/>
      <c r="AA419" s="791"/>
      <c r="AB419" s="791"/>
      <c r="AC419" s="791"/>
      <c r="AD419" s="808"/>
      <c r="AE419" s="807"/>
      <c r="AF419" s="766"/>
      <c r="AG419" s="413"/>
      <c r="AH419" s="561"/>
      <c r="AI419" s="335"/>
      <c r="AJ419" s="335"/>
      <c r="AK419" s="335"/>
      <c r="AL419" s="335"/>
      <c r="AM419" s="335"/>
      <c r="AN419" s="335"/>
      <c r="AO419" s="335"/>
      <c r="AP419" s="335"/>
      <c r="AQ419" s="335"/>
      <c r="AR419" s="335"/>
      <c r="AS419" s="335"/>
      <c r="AT419" s="335"/>
      <c r="AU419" s="335"/>
      <c r="AV419" s="335"/>
      <c r="AW419" s="335"/>
    </row>
    <row r="420" spans="1:49" s="334" customFormat="1" ht="11.25" customHeight="1">
      <c r="A420" s="679"/>
      <c r="B420" s="598"/>
      <c r="C420" s="652"/>
      <c r="D420" s="760"/>
      <c r="E420" s="793" t="s">
        <v>1587</v>
      </c>
      <c r="F420" s="796"/>
      <c r="G420" s="796"/>
      <c r="H420" s="796"/>
      <c r="I420" s="796"/>
      <c r="J420" s="796"/>
      <c r="K420" s="796"/>
      <c r="L420" s="796"/>
      <c r="M420" s="796"/>
      <c r="N420" s="796"/>
      <c r="O420" s="796"/>
      <c r="P420" s="796"/>
      <c r="Q420" s="796"/>
      <c r="R420" s="796"/>
      <c r="S420" s="796"/>
      <c r="T420" s="796"/>
      <c r="U420" s="796"/>
      <c r="V420" s="796"/>
      <c r="W420" s="796"/>
      <c r="X420" s="796"/>
      <c r="Y420" s="796"/>
      <c r="Z420" s="796"/>
      <c r="AA420" s="791"/>
      <c r="AB420" s="791"/>
      <c r="AC420" s="791"/>
      <c r="AD420" s="808"/>
      <c r="AE420" s="807"/>
      <c r="AF420" s="766"/>
      <c r="AG420" s="413"/>
      <c r="AH420" s="561"/>
      <c r="AI420" s="335"/>
      <c r="AJ420" s="335"/>
      <c r="AK420" s="335"/>
      <c r="AL420" s="335"/>
      <c r="AM420" s="335"/>
      <c r="AN420" s="335"/>
      <c r="AO420" s="335"/>
      <c r="AP420" s="335"/>
      <c r="AQ420" s="335"/>
      <c r="AR420" s="335"/>
      <c r="AS420" s="335"/>
      <c r="AT420" s="335"/>
      <c r="AU420" s="335"/>
      <c r="AV420" s="335"/>
      <c r="AW420" s="335"/>
    </row>
    <row r="421" spans="1:49" s="334" customFormat="1" ht="11.25" customHeight="1">
      <c r="A421" s="679"/>
      <c r="B421" s="598"/>
      <c r="C421" s="652"/>
      <c r="D421" s="729"/>
      <c r="E421" s="790"/>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807"/>
      <c r="AF421" s="766"/>
      <c r="AG421" s="413"/>
      <c r="AH421" s="561"/>
      <c r="AI421" s="335"/>
      <c r="AJ421" s="335"/>
      <c r="AK421" s="335"/>
      <c r="AL421" s="335"/>
      <c r="AM421" s="335"/>
      <c r="AN421" s="335"/>
      <c r="AO421" s="335"/>
      <c r="AP421" s="335"/>
      <c r="AQ421" s="335"/>
      <c r="AR421" s="335"/>
      <c r="AS421" s="335"/>
      <c r="AT421" s="335"/>
      <c r="AU421" s="335"/>
      <c r="AV421" s="335"/>
      <c r="AW421" s="335"/>
    </row>
    <row r="422" spans="1:49" s="334" customFormat="1" ht="11.25" customHeight="1">
      <c r="A422" s="676"/>
      <c r="B422" s="677"/>
      <c r="C422" s="678"/>
      <c r="D422" s="797"/>
      <c r="E422" s="798"/>
      <c r="F422" s="798"/>
      <c r="G422" s="798"/>
      <c r="H422" s="798"/>
      <c r="I422" s="798"/>
      <c r="J422" s="798"/>
      <c r="K422" s="798"/>
      <c r="L422" s="798"/>
      <c r="M422" s="798"/>
      <c r="N422" s="798"/>
      <c r="O422" s="798"/>
      <c r="P422" s="798"/>
      <c r="Q422" s="798"/>
      <c r="R422" s="798"/>
      <c r="S422" s="798"/>
      <c r="T422" s="798"/>
      <c r="U422" s="798"/>
      <c r="V422" s="798"/>
      <c r="W422" s="798"/>
      <c r="X422" s="798"/>
      <c r="Y422" s="798"/>
      <c r="Z422" s="798"/>
      <c r="AA422" s="798"/>
      <c r="AB422" s="798"/>
      <c r="AC422" s="798"/>
      <c r="AD422" s="798"/>
      <c r="AE422" s="798"/>
      <c r="AF422" s="776"/>
      <c r="AG422" s="495"/>
      <c r="AH422" s="775"/>
      <c r="AI422" s="335"/>
      <c r="AJ422" s="335"/>
      <c r="AK422" s="335"/>
      <c r="AL422" s="335"/>
      <c r="AM422" s="335"/>
      <c r="AN422" s="335"/>
      <c r="AO422" s="335"/>
      <c r="AP422" s="335"/>
      <c r="AQ422" s="335"/>
      <c r="AR422" s="335"/>
      <c r="AS422" s="335"/>
      <c r="AT422" s="335"/>
      <c r="AU422" s="335"/>
      <c r="AV422" s="335"/>
      <c r="AW422" s="335"/>
    </row>
    <row r="423" spans="1:49" s="334" customFormat="1" ht="11.25" customHeight="1">
      <c r="A423" s="679"/>
      <c r="B423" s="756"/>
      <c r="C423" s="335"/>
      <c r="D423" s="349"/>
      <c r="E423" s="349"/>
      <c r="F423" s="757"/>
      <c r="G423" s="757"/>
      <c r="H423" s="757"/>
      <c r="I423" s="757"/>
      <c r="J423" s="757"/>
      <c r="K423" s="757"/>
      <c r="L423" s="757"/>
      <c r="M423" s="757"/>
      <c r="N423" s="757"/>
      <c r="O423" s="757"/>
      <c r="P423" s="757"/>
      <c r="Q423" s="349"/>
      <c r="R423" s="349"/>
      <c r="S423" s="349"/>
      <c r="T423" s="349"/>
      <c r="U423" s="349"/>
      <c r="V423" s="349"/>
      <c r="W423" s="413"/>
      <c r="X423" s="413"/>
      <c r="Y423" s="413"/>
      <c r="Z423" s="413"/>
      <c r="AA423" s="413"/>
      <c r="AB423" s="413"/>
      <c r="AC423" s="413"/>
      <c r="AF423" s="766"/>
      <c r="AG423" s="413"/>
      <c r="AH423" s="561"/>
      <c r="AI423" s="335"/>
      <c r="AJ423" s="335"/>
      <c r="AK423" s="335"/>
      <c r="AL423" s="335"/>
      <c r="AM423" s="335"/>
      <c r="AN423" s="335"/>
      <c r="AO423" s="335"/>
      <c r="AP423" s="335"/>
      <c r="AQ423" s="335"/>
      <c r="AR423" s="335"/>
      <c r="AS423" s="335"/>
      <c r="AT423" s="335"/>
      <c r="AU423" s="335"/>
      <c r="AV423" s="335"/>
      <c r="AW423" s="335"/>
    </row>
    <row r="424" spans="1:49" s="334" customFormat="1" ht="11.25" customHeight="1">
      <c r="A424" s="679"/>
      <c r="B424" s="598"/>
      <c r="C424" s="652"/>
      <c r="D424" s="667"/>
      <c r="E424" s="598"/>
      <c r="F424" s="598"/>
      <c r="G424" s="598"/>
      <c r="H424" s="598"/>
      <c r="I424" s="598"/>
      <c r="J424" s="598"/>
      <c r="K424" s="598"/>
      <c r="L424" s="598"/>
      <c r="M424" s="598"/>
      <c r="N424" s="598"/>
      <c r="O424" s="621"/>
      <c r="P424" s="620"/>
      <c r="Q424" s="620"/>
      <c r="R424" s="620"/>
      <c r="S424" s="620"/>
      <c r="T424" s="620"/>
      <c r="U424" s="620"/>
      <c r="V424" s="620"/>
      <c r="W424" s="620"/>
      <c r="X424" s="620"/>
      <c r="Y424" s="620"/>
      <c r="Z424" s="620"/>
      <c r="AA424" s="658"/>
      <c r="AB424" s="658"/>
      <c r="AC424" s="4731">
        <v>3100</v>
      </c>
      <c r="AD424" s="4731"/>
      <c r="AE424" s="600"/>
      <c r="AF424" s="766"/>
      <c r="AG424" s="413"/>
      <c r="AH424" s="561"/>
      <c r="AI424" s="335"/>
      <c r="AJ424" s="335"/>
      <c r="AK424" s="335"/>
      <c r="AL424" s="335"/>
      <c r="AM424" s="335"/>
      <c r="AN424" s="335"/>
      <c r="AO424" s="335"/>
      <c r="AP424" s="335"/>
      <c r="AQ424" s="335"/>
      <c r="AR424" s="335"/>
      <c r="AS424" s="335"/>
      <c r="AT424" s="335"/>
      <c r="AU424" s="335"/>
      <c r="AV424" s="335"/>
      <c r="AW424" s="335"/>
    </row>
    <row r="425" spans="1:49" s="334" customFormat="1" ht="11.25" customHeight="1">
      <c r="A425" s="679"/>
      <c r="B425" s="4728" t="s">
        <v>1588</v>
      </c>
      <c r="C425" s="4728"/>
      <c r="D425" s="600" t="s">
        <v>1589</v>
      </c>
      <c r="E425" s="600"/>
      <c r="F425" s="600"/>
      <c r="G425" s="600"/>
      <c r="H425" s="600"/>
      <c r="I425" s="600"/>
      <c r="J425" s="600"/>
      <c r="K425" s="600"/>
      <c r="L425" s="600"/>
      <c r="M425" s="600"/>
      <c r="N425" s="600"/>
      <c r="O425" s="600"/>
      <c r="P425" s="600"/>
      <c r="Q425" s="600"/>
      <c r="R425" s="600"/>
      <c r="S425" s="600"/>
      <c r="T425" s="600"/>
      <c r="U425" s="600"/>
      <c r="V425" s="600"/>
      <c r="W425" s="600"/>
      <c r="X425" s="600"/>
      <c r="Y425" s="600"/>
      <c r="Z425" s="600"/>
      <c r="AA425" s="4758">
        <v>45</v>
      </c>
      <c r="AB425" s="4751"/>
      <c r="AC425" s="4752"/>
      <c r="AD425" s="4753"/>
      <c r="AE425" s="4776" t="s">
        <v>262</v>
      </c>
      <c r="AF425" s="766"/>
      <c r="AG425" s="413"/>
      <c r="AH425" s="561"/>
      <c r="AI425" s="335"/>
      <c r="AJ425" s="335"/>
      <c r="AK425" s="335"/>
      <c r="AL425" s="335"/>
      <c r="AM425" s="335"/>
      <c r="AN425" s="335"/>
      <c r="AO425" s="335"/>
      <c r="AP425" s="335"/>
      <c r="AQ425" s="335"/>
      <c r="AR425" s="335"/>
      <c r="AS425" s="335"/>
      <c r="AT425" s="335"/>
      <c r="AU425" s="335"/>
      <c r="AV425" s="335"/>
      <c r="AW425" s="335"/>
    </row>
    <row r="426" spans="1:49" s="334" customFormat="1" ht="11.25" customHeight="1">
      <c r="A426" s="679"/>
      <c r="B426" s="598"/>
      <c r="C426" s="652"/>
      <c r="D426" s="729" t="s">
        <v>1590</v>
      </c>
      <c r="E426" s="729"/>
      <c r="F426" s="729"/>
      <c r="G426" s="729"/>
      <c r="H426" s="729"/>
      <c r="I426" s="729"/>
      <c r="J426" s="729"/>
      <c r="K426" s="729"/>
      <c r="L426" s="729"/>
      <c r="M426" s="729"/>
      <c r="N426" s="597"/>
      <c r="O426" s="597"/>
      <c r="P426" s="597"/>
      <c r="Q426" s="597"/>
      <c r="R426" s="597"/>
      <c r="S426" s="597"/>
      <c r="T426" s="597"/>
      <c r="U426" s="597"/>
      <c r="V426" s="597"/>
      <c r="W426" s="597"/>
      <c r="X426" s="597"/>
      <c r="Y426" s="597"/>
      <c r="Z426" s="597"/>
      <c r="AA426" s="4758"/>
      <c r="AB426" s="4754"/>
      <c r="AC426" s="4755"/>
      <c r="AD426" s="4756"/>
      <c r="AE426" s="4776"/>
      <c r="AF426" s="766"/>
      <c r="AG426" s="413"/>
      <c r="AH426" s="561"/>
      <c r="AI426" s="335"/>
      <c r="AJ426" s="335"/>
      <c r="AK426" s="335"/>
      <c r="AL426" s="335"/>
      <c r="AM426" s="335"/>
      <c r="AN426" s="335"/>
      <c r="AO426" s="335"/>
      <c r="AP426" s="335"/>
      <c r="AQ426" s="335"/>
      <c r="AR426" s="335"/>
      <c r="AS426" s="335"/>
      <c r="AT426" s="335"/>
      <c r="AU426" s="335"/>
      <c r="AV426" s="335"/>
      <c r="AW426" s="335"/>
    </row>
    <row r="427" spans="1:49" s="334" customFormat="1" ht="11.25" customHeight="1">
      <c r="A427" s="679"/>
      <c r="B427" s="598"/>
      <c r="C427" s="652"/>
      <c r="D427" s="2714" t="s">
        <v>1591</v>
      </c>
      <c r="E427" s="662"/>
      <c r="F427" s="662"/>
      <c r="G427" s="662"/>
      <c r="H427" s="662"/>
      <c r="I427" s="662"/>
      <c r="J427" s="662"/>
      <c r="K427" s="600"/>
      <c r="L427" s="600"/>
      <c r="M427" s="600"/>
      <c r="N427" s="600"/>
      <c r="O427" s="600"/>
      <c r="P427" s="600"/>
      <c r="Q427" s="600"/>
      <c r="R427" s="600"/>
      <c r="S427" s="600"/>
      <c r="T427" s="600"/>
      <c r="U427" s="600"/>
      <c r="V427" s="600"/>
      <c r="W427" s="600"/>
      <c r="X427" s="600"/>
      <c r="Y427" s="600"/>
      <c r="Z427" s="600"/>
      <c r="AA427" s="600"/>
      <c r="AB427" s="600"/>
      <c r="AC427" s="600"/>
      <c r="AD427" s="600"/>
      <c r="AE427" s="600"/>
      <c r="AF427" s="766"/>
      <c r="AG427" s="413"/>
      <c r="AH427" s="561"/>
      <c r="AI427" s="335"/>
      <c r="AJ427" s="335"/>
      <c r="AK427" s="335"/>
      <c r="AL427" s="335"/>
      <c r="AM427" s="335"/>
      <c r="AN427" s="335"/>
      <c r="AO427" s="335"/>
      <c r="AP427" s="335"/>
      <c r="AQ427" s="335"/>
      <c r="AR427" s="335"/>
      <c r="AS427" s="335"/>
      <c r="AT427" s="335"/>
      <c r="AU427" s="335"/>
      <c r="AV427" s="335"/>
      <c r="AW427" s="335"/>
    </row>
    <row r="428" spans="1:49" s="334" customFormat="1" ht="11.25" customHeight="1">
      <c r="A428" s="679"/>
      <c r="B428" s="598"/>
      <c r="C428" s="652"/>
      <c r="D428" s="2714" t="s">
        <v>1592</v>
      </c>
      <c r="E428" s="662"/>
      <c r="F428" s="662"/>
      <c r="G428" s="662"/>
      <c r="H428" s="662"/>
      <c r="I428" s="662"/>
      <c r="J428" s="662"/>
      <c r="K428" s="600"/>
      <c r="L428" s="600"/>
      <c r="M428" s="600"/>
      <c r="N428" s="600"/>
      <c r="O428" s="600"/>
      <c r="P428" s="600"/>
      <c r="Q428" s="600"/>
      <c r="R428" s="600"/>
      <c r="S428" s="600"/>
      <c r="T428" s="600"/>
      <c r="U428" s="600"/>
      <c r="V428" s="600"/>
      <c r="W428" s="600"/>
      <c r="X428" s="600"/>
      <c r="Y428" s="600"/>
      <c r="Z428" s="600"/>
      <c r="AA428" s="600"/>
      <c r="AB428" s="600"/>
      <c r="AC428" s="600"/>
      <c r="AD428" s="596"/>
      <c r="AE428" s="600"/>
      <c r="AF428" s="766"/>
      <c r="AG428" s="413"/>
      <c r="AH428" s="561"/>
      <c r="AI428" s="335"/>
      <c r="AJ428" s="335"/>
      <c r="AK428" s="335"/>
      <c r="AL428" s="335"/>
      <c r="AM428" s="335"/>
      <c r="AN428" s="335"/>
      <c r="AO428" s="335"/>
      <c r="AP428" s="335"/>
      <c r="AQ428" s="335"/>
      <c r="AR428" s="335"/>
      <c r="AS428" s="335"/>
      <c r="AT428" s="335"/>
      <c r="AU428" s="335"/>
      <c r="AV428" s="335"/>
      <c r="AW428" s="335"/>
    </row>
    <row r="429" spans="1:49" s="334" customFormat="1" ht="11.25" customHeight="1">
      <c r="A429" s="679"/>
      <c r="B429" s="598"/>
      <c r="C429" s="652"/>
      <c r="D429" s="799"/>
      <c r="E429" s="662"/>
      <c r="F429" s="662"/>
      <c r="G429" s="662"/>
      <c r="H429" s="662"/>
      <c r="I429" s="662"/>
      <c r="J429" s="662"/>
      <c r="K429" s="600"/>
      <c r="L429" s="600"/>
      <c r="M429" s="600"/>
      <c r="N429" s="600"/>
      <c r="O429" s="600"/>
      <c r="P429" s="600"/>
      <c r="Q429" s="600"/>
      <c r="R429" s="600"/>
      <c r="S429" s="600"/>
      <c r="T429" s="600"/>
      <c r="U429" s="600"/>
      <c r="V429" s="600"/>
      <c r="W429" s="600"/>
      <c r="X429" s="600"/>
      <c r="Y429" s="600"/>
      <c r="Z429" s="600"/>
      <c r="AA429" s="600"/>
      <c r="AB429" s="600"/>
      <c r="AC429" s="600"/>
      <c r="AD429" s="596"/>
      <c r="AE429" s="600"/>
      <c r="AF429" s="766"/>
      <c r="AG429" s="413"/>
      <c r="AH429" s="561"/>
      <c r="AI429" s="335"/>
      <c r="AJ429" s="335"/>
      <c r="AK429" s="335"/>
      <c r="AL429" s="335"/>
      <c r="AM429" s="335"/>
      <c r="AN429" s="335"/>
      <c r="AO429" s="335"/>
      <c r="AP429" s="335"/>
      <c r="AQ429" s="335"/>
      <c r="AR429" s="335"/>
      <c r="AS429" s="335"/>
      <c r="AT429" s="335"/>
      <c r="AU429" s="335"/>
      <c r="AV429" s="335"/>
      <c r="AW429" s="335"/>
    </row>
    <row r="430" spans="1:49" s="334" customFormat="1" ht="3" customHeight="1">
      <c r="A430" s="679"/>
      <c r="B430" s="598"/>
      <c r="C430" s="652"/>
      <c r="D430" s="799"/>
      <c r="E430" s="800"/>
      <c r="F430" s="735"/>
      <c r="G430" s="735"/>
      <c r="H430" s="735"/>
      <c r="I430" s="735"/>
      <c r="J430" s="735"/>
      <c r="K430" s="735"/>
      <c r="L430" s="735"/>
      <c r="M430" s="735"/>
      <c r="N430" s="735"/>
      <c r="O430" s="735"/>
      <c r="P430" s="735"/>
      <c r="Q430" s="735"/>
      <c r="R430" s="735"/>
      <c r="S430" s="735"/>
      <c r="T430" s="735"/>
      <c r="U430" s="735"/>
      <c r="V430" s="735"/>
      <c r="W430" s="735"/>
      <c r="X430" s="735"/>
      <c r="Y430" s="735"/>
      <c r="Z430" s="735"/>
      <c r="AA430" s="735"/>
      <c r="AB430" s="736"/>
      <c r="AC430" s="600"/>
      <c r="AD430" s="596"/>
      <c r="AE430" s="600"/>
      <c r="AF430" s="766"/>
      <c r="AG430" s="413"/>
      <c r="AH430" s="561"/>
      <c r="AI430" s="335"/>
      <c r="AJ430" s="335"/>
      <c r="AK430" s="335"/>
      <c r="AL430" s="335"/>
      <c r="AM430" s="335"/>
      <c r="AN430" s="335"/>
      <c r="AO430" s="335"/>
      <c r="AP430" s="335"/>
      <c r="AQ430" s="335"/>
      <c r="AR430" s="335"/>
      <c r="AS430" s="335"/>
      <c r="AT430" s="335"/>
      <c r="AU430" s="335"/>
      <c r="AV430" s="335"/>
      <c r="AW430" s="335"/>
    </row>
    <row r="431" spans="1:49" s="334" customFormat="1" ht="11.25" customHeight="1">
      <c r="A431" s="679"/>
      <c r="B431" s="598"/>
      <c r="C431" s="652"/>
      <c r="D431" s="799"/>
      <c r="E431" s="2767" t="s">
        <v>2479</v>
      </c>
      <c r="F431" s="700"/>
      <c r="G431" s="700"/>
      <c r="H431" s="700"/>
      <c r="I431" s="700"/>
      <c r="J431" s="700"/>
      <c r="K431" s="700"/>
      <c r="L431" s="700"/>
      <c r="M431" s="700"/>
      <c r="N431" s="700"/>
      <c r="O431" s="700"/>
      <c r="P431" s="700"/>
      <c r="Q431" s="700"/>
      <c r="R431" s="700"/>
      <c r="S431" s="700"/>
      <c r="T431" s="700"/>
      <c r="U431" s="700"/>
      <c r="V431" s="700"/>
      <c r="W431" s="700"/>
      <c r="X431" s="700"/>
      <c r="Y431" s="700"/>
      <c r="Z431" s="700"/>
      <c r="AA431" s="700"/>
      <c r="AB431" s="809"/>
      <c r="AC431" s="600"/>
      <c r="AD431" s="596"/>
      <c r="AE431" s="600"/>
      <c r="AF431" s="766"/>
      <c r="AG431" s="413"/>
      <c r="AH431" s="561"/>
      <c r="AI431" s="335"/>
      <c r="AJ431" s="335"/>
      <c r="AK431" s="335"/>
      <c r="AL431" s="335"/>
      <c r="AM431" s="335"/>
      <c r="AN431" s="335"/>
      <c r="AO431" s="335"/>
      <c r="AP431" s="335"/>
      <c r="AQ431" s="335"/>
      <c r="AR431" s="335"/>
      <c r="AS431" s="335"/>
      <c r="AT431" s="335"/>
      <c r="AU431" s="335"/>
      <c r="AV431" s="335"/>
      <c r="AW431" s="335"/>
    </row>
    <row r="432" spans="1:49" s="334" customFormat="1" ht="4.5" customHeight="1">
      <c r="A432" s="679"/>
      <c r="B432" s="598"/>
      <c r="C432" s="652"/>
      <c r="D432" s="799"/>
      <c r="E432" s="801"/>
      <c r="F432" s="700"/>
      <c r="G432" s="700"/>
      <c r="H432" s="700"/>
      <c r="I432" s="700"/>
      <c r="J432" s="700"/>
      <c r="K432" s="700"/>
      <c r="L432" s="700"/>
      <c r="M432" s="700"/>
      <c r="N432" s="700"/>
      <c r="O432" s="700"/>
      <c r="P432" s="700"/>
      <c r="Q432" s="700"/>
      <c r="R432" s="700"/>
      <c r="S432" s="700"/>
      <c r="T432" s="700"/>
      <c r="U432" s="700"/>
      <c r="V432" s="700"/>
      <c r="W432" s="700"/>
      <c r="X432" s="700"/>
      <c r="Y432" s="700"/>
      <c r="Z432" s="700"/>
      <c r="AA432" s="700"/>
      <c r="AB432" s="809"/>
      <c r="AC432" s="600"/>
      <c r="AD432" s="596"/>
      <c r="AE432" s="600"/>
      <c r="AF432" s="766"/>
      <c r="AG432" s="413"/>
      <c r="AH432" s="561"/>
      <c r="AI432" s="335"/>
      <c r="AJ432" s="335"/>
      <c r="AK432" s="335"/>
      <c r="AL432" s="335"/>
      <c r="AM432" s="335"/>
      <c r="AN432" s="335"/>
      <c r="AO432" s="335"/>
      <c r="AP432" s="335"/>
      <c r="AQ432" s="335"/>
      <c r="AR432" s="335"/>
      <c r="AS432" s="335"/>
      <c r="AT432" s="335"/>
      <c r="AU432" s="335"/>
      <c r="AV432" s="335"/>
      <c r="AW432" s="335"/>
    </row>
    <row r="433" spans="1:49" s="334" customFormat="1" ht="11.25" customHeight="1">
      <c r="A433" s="679"/>
      <c r="B433" s="598"/>
      <c r="C433" s="652"/>
      <c r="D433" s="799"/>
      <c r="E433" s="801" t="s">
        <v>1593</v>
      </c>
      <c r="F433" s="700"/>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809"/>
      <c r="AC433" s="600"/>
      <c r="AD433" s="596"/>
      <c r="AE433" s="600"/>
      <c r="AF433" s="766"/>
      <c r="AG433" s="413"/>
      <c r="AH433" s="561"/>
      <c r="AI433" s="335"/>
      <c r="AJ433" s="335"/>
      <c r="AK433" s="335"/>
      <c r="AL433" s="335"/>
      <c r="AM433" s="335"/>
      <c r="AN433" s="335"/>
      <c r="AO433" s="335"/>
      <c r="AP433" s="335"/>
      <c r="AQ433" s="335"/>
      <c r="AR433" s="335"/>
      <c r="AS433" s="335"/>
      <c r="AT433" s="335"/>
      <c r="AU433" s="335"/>
      <c r="AV433" s="335"/>
      <c r="AW433" s="335"/>
    </row>
    <row r="434" spans="1:49" s="334" customFormat="1" ht="11.25" customHeight="1">
      <c r="A434" s="679"/>
      <c r="B434" s="598"/>
      <c r="C434" s="652"/>
      <c r="D434" s="799"/>
      <c r="E434" s="802" t="s">
        <v>1594</v>
      </c>
      <c r="F434" s="700"/>
      <c r="G434" s="700"/>
      <c r="H434" s="700"/>
      <c r="I434" s="700"/>
      <c r="J434" s="700"/>
      <c r="K434" s="700"/>
      <c r="L434" s="700"/>
      <c r="M434" s="700"/>
      <c r="N434" s="700"/>
      <c r="O434" s="700"/>
      <c r="P434" s="700"/>
      <c r="Q434" s="700"/>
      <c r="R434" s="700"/>
      <c r="S434" s="700"/>
      <c r="T434" s="700"/>
      <c r="U434" s="700"/>
      <c r="V434" s="700"/>
      <c r="W434" s="700"/>
      <c r="X434" s="700"/>
      <c r="Y434" s="700"/>
      <c r="Z434" s="700"/>
      <c r="AA434" s="700"/>
      <c r="AB434" s="809"/>
      <c r="AC434" s="600"/>
      <c r="AD434" s="596"/>
      <c r="AE434" s="600"/>
      <c r="AF434" s="766"/>
      <c r="AG434" s="413"/>
      <c r="AH434" s="561"/>
      <c r="AI434" s="335"/>
      <c r="AJ434" s="335"/>
      <c r="AK434" s="335"/>
      <c r="AL434" s="335"/>
      <c r="AM434" s="335"/>
      <c r="AN434" s="335"/>
      <c r="AO434" s="335"/>
      <c r="AP434" s="335"/>
      <c r="AQ434" s="335"/>
      <c r="AR434" s="335"/>
      <c r="AS434" s="335"/>
      <c r="AT434" s="335"/>
      <c r="AU434" s="335"/>
      <c r="AV434" s="335"/>
      <c r="AW434" s="335"/>
    </row>
    <row r="435" spans="1:49" s="334" customFormat="1" ht="3" customHeight="1">
      <c r="A435" s="679"/>
      <c r="B435" s="598"/>
      <c r="C435" s="652"/>
      <c r="D435" s="799"/>
      <c r="E435" s="803" t="s">
        <v>1595</v>
      </c>
      <c r="F435" s="804"/>
      <c r="G435" s="804"/>
      <c r="H435" s="804"/>
      <c r="I435" s="804"/>
      <c r="J435" s="804"/>
      <c r="K435" s="804"/>
      <c r="L435" s="804"/>
      <c r="M435" s="804"/>
      <c r="N435" s="804"/>
      <c r="O435" s="804"/>
      <c r="P435" s="804"/>
      <c r="Q435" s="804"/>
      <c r="R435" s="804"/>
      <c r="S435" s="804"/>
      <c r="T435" s="804"/>
      <c r="U435" s="804"/>
      <c r="V435" s="804"/>
      <c r="W435" s="804"/>
      <c r="X435" s="804"/>
      <c r="Y435" s="804"/>
      <c r="Z435" s="804"/>
      <c r="AA435" s="804"/>
      <c r="AB435" s="810"/>
      <c r="AC435" s="600"/>
      <c r="AD435" s="596"/>
      <c r="AE435" s="600"/>
      <c r="AF435" s="766"/>
      <c r="AG435" s="413"/>
      <c r="AH435" s="561"/>
      <c r="AI435" s="335"/>
      <c r="AJ435" s="335"/>
      <c r="AK435" s="335"/>
      <c r="AL435" s="335"/>
      <c r="AM435" s="335"/>
      <c r="AN435" s="335"/>
      <c r="AO435" s="335"/>
      <c r="AP435" s="335"/>
      <c r="AQ435" s="335"/>
      <c r="AR435" s="335"/>
      <c r="AS435" s="335"/>
      <c r="AT435" s="335"/>
      <c r="AU435" s="335"/>
      <c r="AV435" s="335"/>
      <c r="AW435" s="335"/>
    </row>
    <row r="436" spans="1:49" s="334" customFormat="1" ht="11.25" customHeight="1">
      <c r="A436" s="756"/>
      <c r="B436" s="756"/>
      <c r="C436" s="335"/>
      <c r="D436" s="349"/>
      <c r="E436" s="349"/>
      <c r="F436" s="757"/>
      <c r="G436" s="757"/>
      <c r="H436" s="757"/>
      <c r="I436" s="757"/>
      <c r="J436" s="757"/>
      <c r="K436" s="757"/>
      <c r="L436" s="757"/>
      <c r="M436" s="757"/>
      <c r="N436" s="757"/>
      <c r="O436" s="757"/>
      <c r="P436" s="757"/>
      <c r="Q436" s="349"/>
      <c r="R436" s="349"/>
      <c r="S436" s="349"/>
      <c r="T436" s="349"/>
      <c r="U436" s="349"/>
      <c r="V436" s="349"/>
      <c r="W436" s="413"/>
      <c r="X436" s="413"/>
      <c r="Y436" s="413"/>
      <c r="Z436" s="413"/>
      <c r="AA436" s="413"/>
      <c r="AB436" s="413"/>
      <c r="AC436" s="413"/>
      <c r="AD436" s="335"/>
      <c r="AE436" s="335"/>
      <c r="AF436" s="766"/>
      <c r="AG436" s="413"/>
      <c r="AH436" s="561"/>
      <c r="AI436" s="335"/>
      <c r="AJ436" s="335"/>
      <c r="AK436" s="335"/>
      <c r="AL436" s="335"/>
      <c r="AM436" s="335"/>
      <c r="AN436" s="335"/>
      <c r="AO436" s="335"/>
      <c r="AP436" s="335"/>
      <c r="AQ436" s="335"/>
      <c r="AR436" s="335"/>
      <c r="AS436" s="335"/>
      <c r="AT436" s="335"/>
      <c r="AU436" s="335"/>
      <c r="AV436" s="335"/>
      <c r="AW436" s="335"/>
    </row>
    <row r="437" spans="1:49" s="334" customFormat="1" ht="11.25" customHeight="1">
      <c r="A437" s="679"/>
      <c r="B437" s="756"/>
      <c r="C437" s="335"/>
      <c r="D437" s="349"/>
      <c r="E437" s="349"/>
      <c r="F437" s="757"/>
      <c r="G437" s="757"/>
      <c r="H437" s="757"/>
      <c r="I437" s="757"/>
      <c r="J437" s="757"/>
      <c r="K437" s="757"/>
      <c r="L437" s="757"/>
      <c r="M437" s="757"/>
      <c r="N437" s="757"/>
      <c r="O437" s="757"/>
      <c r="P437" s="757"/>
      <c r="Q437" s="349"/>
      <c r="R437" s="349"/>
      <c r="S437" s="349"/>
      <c r="T437" s="349"/>
      <c r="U437" s="349"/>
      <c r="V437" s="349"/>
      <c r="W437" s="413"/>
      <c r="X437" s="413"/>
      <c r="Y437" s="413"/>
      <c r="Z437" s="413"/>
      <c r="AA437" s="413"/>
      <c r="AB437" s="413"/>
      <c r="AC437" s="413"/>
      <c r="AD437" s="335"/>
      <c r="AE437" s="335"/>
      <c r="AF437" s="766"/>
      <c r="AG437" s="413"/>
      <c r="AH437" s="561"/>
      <c r="AI437" s="335"/>
      <c r="AJ437" s="335"/>
      <c r="AK437" s="335"/>
      <c r="AL437" s="335"/>
      <c r="AM437" s="335"/>
      <c r="AN437" s="335"/>
      <c r="AO437" s="335"/>
      <c r="AP437" s="335"/>
      <c r="AQ437" s="335"/>
      <c r="AR437" s="335"/>
      <c r="AS437" s="335"/>
      <c r="AT437" s="335"/>
      <c r="AU437" s="335"/>
      <c r="AV437" s="335"/>
      <c r="AW437" s="335"/>
    </row>
    <row r="438" spans="1:49" s="334" customFormat="1" ht="11.25" customHeight="1">
      <c r="A438" s="679"/>
      <c r="B438" s="756"/>
      <c r="C438" s="335"/>
      <c r="D438" s="349"/>
      <c r="E438" s="349"/>
      <c r="F438" s="757"/>
      <c r="G438" s="757"/>
      <c r="H438" s="757"/>
      <c r="I438" s="757"/>
      <c r="J438" s="757"/>
      <c r="K438" s="757"/>
      <c r="L438" s="757"/>
      <c r="M438" s="757"/>
      <c r="N438" s="757"/>
      <c r="O438" s="757"/>
      <c r="P438" s="757"/>
      <c r="Q438" s="349"/>
      <c r="R438" s="349"/>
      <c r="S438" s="349"/>
      <c r="T438" s="349"/>
      <c r="U438" s="349"/>
      <c r="V438" s="349"/>
      <c r="W438" s="413"/>
      <c r="X438" s="413"/>
      <c r="Y438" s="413"/>
      <c r="Z438" s="413"/>
      <c r="AA438" s="413"/>
      <c r="AB438" s="413"/>
      <c r="AC438" s="413"/>
      <c r="AD438" s="335"/>
      <c r="AE438" s="335"/>
      <c r="AF438" s="766"/>
      <c r="AG438" s="413"/>
      <c r="AH438" s="561"/>
      <c r="AI438" s="335"/>
      <c r="AJ438" s="335"/>
      <c r="AK438" s="335"/>
      <c r="AL438" s="335"/>
      <c r="AM438" s="335"/>
      <c r="AN438" s="335"/>
      <c r="AO438" s="335"/>
      <c r="AP438" s="335"/>
      <c r="AQ438" s="335"/>
      <c r="AR438" s="335"/>
      <c r="AS438" s="335"/>
      <c r="AT438" s="335"/>
      <c r="AU438" s="335"/>
      <c r="AV438" s="335"/>
      <c r="AW438" s="335"/>
    </row>
    <row r="439" spans="1:49" s="334" customFormat="1" ht="11.25" customHeight="1">
      <c r="A439" s="679"/>
      <c r="B439" s="756"/>
      <c r="C439" s="335"/>
      <c r="D439" s="349"/>
      <c r="E439" s="349"/>
      <c r="F439" s="757"/>
      <c r="G439" s="757"/>
      <c r="H439" s="757"/>
      <c r="I439" s="757"/>
      <c r="J439" s="757"/>
      <c r="K439" s="757"/>
      <c r="L439" s="757"/>
      <c r="M439" s="757"/>
      <c r="N439" s="757"/>
      <c r="O439" s="757"/>
      <c r="P439" s="757"/>
      <c r="Q439" s="349"/>
      <c r="R439" s="349"/>
      <c r="S439" s="349"/>
      <c r="T439" s="349"/>
      <c r="U439" s="349"/>
      <c r="V439" s="349"/>
      <c r="W439" s="413"/>
      <c r="X439" s="413"/>
      <c r="Y439" s="413"/>
      <c r="Z439" s="413"/>
      <c r="AA439" s="413"/>
      <c r="AB439" s="413"/>
      <c r="AC439" s="413"/>
      <c r="AD439" s="335"/>
      <c r="AE439" s="335"/>
      <c r="AF439" s="766"/>
      <c r="AG439" s="413"/>
      <c r="AH439" s="561"/>
      <c r="AI439" s="335"/>
      <c r="AJ439" s="335"/>
      <c r="AK439" s="335"/>
      <c r="AL439" s="335"/>
      <c r="AM439" s="335"/>
      <c r="AN439" s="335"/>
      <c r="AO439" s="335"/>
      <c r="AP439" s="335"/>
      <c r="AQ439" s="335"/>
      <c r="AR439" s="335"/>
      <c r="AS439" s="335"/>
      <c r="AT439" s="335"/>
      <c r="AU439" s="335"/>
      <c r="AV439" s="335"/>
      <c r="AW439" s="335"/>
    </row>
    <row r="440" spans="1:49" s="334" customFormat="1" ht="11.25" customHeight="1">
      <c r="A440" s="679"/>
      <c r="B440" s="756"/>
      <c r="C440" s="335"/>
      <c r="D440" s="349"/>
      <c r="E440" s="349"/>
      <c r="F440" s="757"/>
      <c r="G440" s="757"/>
      <c r="H440" s="757"/>
      <c r="I440" s="757"/>
      <c r="J440" s="757"/>
      <c r="K440" s="757"/>
      <c r="L440" s="757"/>
      <c r="M440" s="757"/>
      <c r="N440" s="757"/>
      <c r="O440" s="757"/>
      <c r="P440" s="757"/>
      <c r="Q440" s="349"/>
      <c r="R440" s="349"/>
      <c r="S440" s="349"/>
      <c r="T440" s="349"/>
      <c r="U440" s="349"/>
      <c r="V440" s="349"/>
      <c r="W440" s="413"/>
      <c r="X440" s="413"/>
      <c r="Y440" s="413"/>
      <c r="Z440" s="413"/>
      <c r="AA440" s="413"/>
      <c r="AB440" s="413"/>
      <c r="AC440" s="413"/>
      <c r="AD440" s="335"/>
      <c r="AE440" s="335"/>
      <c r="AF440" s="766"/>
      <c r="AG440" s="413"/>
      <c r="AH440" s="561"/>
      <c r="AI440" s="335"/>
      <c r="AJ440" s="335"/>
      <c r="AK440" s="335"/>
      <c r="AL440" s="335"/>
      <c r="AM440" s="335"/>
      <c r="AN440" s="335"/>
      <c r="AO440" s="335"/>
      <c r="AP440" s="335"/>
      <c r="AQ440" s="335"/>
      <c r="AR440" s="335"/>
      <c r="AS440" s="335"/>
      <c r="AT440" s="335"/>
      <c r="AU440" s="335"/>
      <c r="AV440" s="335"/>
      <c r="AW440" s="335"/>
    </row>
    <row r="441" spans="1:49" s="334" customFormat="1" ht="11.25" customHeight="1">
      <c r="A441" s="679"/>
      <c r="B441" s="756"/>
      <c r="C441" s="335"/>
      <c r="D441" s="349"/>
      <c r="E441" s="349"/>
      <c r="F441" s="757"/>
      <c r="G441" s="757"/>
      <c r="H441" s="757"/>
      <c r="I441" s="757"/>
      <c r="J441" s="757"/>
      <c r="K441" s="757"/>
      <c r="L441" s="757"/>
      <c r="M441" s="757"/>
      <c r="N441" s="757"/>
      <c r="O441" s="757"/>
      <c r="P441" s="757"/>
      <c r="Q441" s="349"/>
      <c r="R441" s="349"/>
      <c r="S441" s="349"/>
      <c r="T441" s="349"/>
      <c r="U441" s="349"/>
      <c r="V441" s="349"/>
      <c r="W441" s="413"/>
      <c r="X441" s="413"/>
      <c r="Y441" s="413"/>
      <c r="Z441" s="413"/>
      <c r="AA441" s="413"/>
      <c r="AB441" s="413"/>
      <c r="AC441" s="413"/>
      <c r="AD441" s="335"/>
      <c r="AE441" s="335"/>
      <c r="AF441" s="766"/>
      <c r="AG441" s="413"/>
      <c r="AH441" s="561"/>
      <c r="AI441" s="335"/>
      <c r="AJ441" s="335"/>
      <c r="AK441" s="335"/>
      <c r="AL441" s="335"/>
      <c r="AM441" s="335"/>
      <c r="AN441" s="335"/>
      <c r="AO441" s="335"/>
      <c r="AP441" s="335"/>
      <c r="AQ441" s="335"/>
      <c r="AR441" s="335"/>
      <c r="AS441" s="335"/>
      <c r="AT441" s="335"/>
      <c r="AU441" s="335"/>
      <c r="AV441" s="335"/>
      <c r="AW441" s="335"/>
    </row>
    <row r="442" spans="1:49" s="334" customFormat="1" ht="11.25" customHeight="1">
      <c r="A442" s="679"/>
      <c r="B442" s="756"/>
      <c r="C442" s="335"/>
      <c r="D442" s="349"/>
      <c r="E442" s="349"/>
      <c r="F442" s="757"/>
      <c r="G442" s="757"/>
      <c r="H442" s="757"/>
      <c r="I442" s="757"/>
      <c r="J442" s="757"/>
      <c r="K442" s="757"/>
      <c r="L442" s="757"/>
      <c r="M442" s="757"/>
      <c r="N442" s="757"/>
      <c r="O442" s="757"/>
      <c r="P442" s="757"/>
      <c r="Q442" s="349"/>
      <c r="R442" s="349"/>
      <c r="S442" s="349"/>
      <c r="T442" s="349"/>
      <c r="U442" s="349"/>
      <c r="V442" s="349"/>
      <c r="W442" s="413"/>
      <c r="X442" s="413"/>
      <c r="Y442" s="413"/>
      <c r="Z442" s="413"/>
      <c r="AA442" s="413"/>
      <c r="AB442" s="413"/>
      <c r="AC442" s="413"/>
      <c r="AD442" s="335"/>
      <c r="AE442" s="335"/>
      <c r="AF442" s="766"/>
      <c r="AG442" s="413"/>
      <c r="AH442" s="561"/>
      <c r="AI442" s="335"/>
      <c r="AJ442" s="335"/>
      <c r="AK442" s="335"/>
      <c r="AL442" s="335"/>
      <c r="AM442" s="335"/>
      <c r="AN442" s="335"/>
      <c r="AO442" s="335"/>
      <c r="AP442" s="335"/>
      <c r="AQ442" s="335"/>
      <c r="AR442" s="335"/>
      <c r="AS442" s="335"/>
      <c r="AT442" s="335"/>
      <c r="AU442" s="335"/>
      <c r="AV442" s="335"/>
      <c r="AW442" s="335"/>
    </row>
    <row r="443" spans="1:49" s="334" customFormat="1" ht="11.25" customHeight="1">
      <c r="A443" s="679"/>
      <c r="B443" s="756"/>
      <c r="C443" s="335"/>
      <c r="D443" s="349"/>
      <c r="E443" s="349"/>
      <c r="F443" s="757"/>
      <c r="G443" s="757"/>
      <c r="H443" s="757"/>
      <c r="I443" s="757"/>
      <c r="J443" s="757"/>
      <c r="K443" s="757"/>
      <c r="L443" s="757"/>
      <c r="M443" s="757"/>
      <c r="N443" s="757"/>
      <c r="O443" s="757"/>
      <c r="P443" s="757"/>
      <c r="Q443" s="349"/>
      <c r="R443" s="349"/>
      <c r="S443" s="349"/>
      <c r="T443" s="349"/>
      <c r="U443" s="349"/>
      <c r="V443" s="349"/>
      <c r="W443" s="413"/>
      <c r="X443" s="413"/>
      <c r="Y443" s="413"/>
      <c r="Z443" s="413"/>
      <c r="AA443" s="413"/>
      <c r="AB443" s="413"/>
      <c r="AC443" s="413"/>
      <c r="AD443" s="335"/>
      <c r="AE443" s="335"/>
      <c r="AF443" s="766"/>
      <c r="AG443" s="413"/>
      <c r="AH443" s="561"/>
      <c r="AI443" s="335"/>
      <c r="AJ443" s="335"/>
      <c r="AK443" s="335"/>
      <c r="AL443" s="335"/>
      <c r="AM443" s="335"/>
      <c r="AN443" s="335"/>
      <c r="AO443" s="335"/>
      <c r="AP443" s="335"/>
      <c r="AQ443" s="335"/>
      <c r="AR443" s="335"/>
      <c r="AS443" s="335"/>
      <c r="AT443" s="335"/>
      <c r="AU443" s="335"/>
      <c r="AV443" s="335"/>
      <c r="AW443" s="335"/>
    </row>
    <row r="444" spans="1:49" s="334" customFormat="1" ht="11.25" customHeight="1">
      <c r="A444" s="679"/>
      <c r="B444" s="756"/>
      <c r="C444" s="335"/>
      <c r="D444" s="349"/>
      <c r="E444" s="349"/>
      <c r="F444" s="757"/>
      <c r="G444" s="757"/>
      <c r="H444" s="757"/>
      <c r="I444" s="757"/>
      <c r="J444" s="757"/>
      <c r="K444" s="757"/>
      <c r="L444" s="757"/>
      <c r="M444" s="757"/>
      <c r="N444" s="757"/>
      <c r="O444" s="757"/>
      <c r="P444" s="757"/>
      <c r="Q444" s="349"/>
      <c r="R444" s="349"/>
      <c r="S444" s="349"/>
      <c r="T444" s="349"/>
      <c r="U444" s="349"/>
      <c r="V444" s="349"/>
      <c r="W444" s="413"/>
      <c r="X444" s="413"/>
      <c r="Y444" s="413"/>
      <c r="Z444" s="413"/>
      <c r="AA444" s="413"/>
      <c r="AB444" s="413"/>
      <c r="AC444" s="413"/>
      <c r="AD444" s="335"/>
      <c r="AE444" s="335"/>
      <c r="AF444" s="766"/>
      <c r="AG444" s="413"/>
      <c r="AH444" s="561"/>
      <c r="AI444" s="335"/>
      <c r="AJ444" s="335"/>
      <c r="AK444" s="335"/>
      <c r="AL444" s="335"/>
      <c r="AM444" s="335"/>
      <c r="AN444" s="335"/>
      <c r="AO444" s="335"/>
      <c r="AP444" s="335"/>
      <c r="AQ444" s="335"/>
      <c r="AR444" s="335"/>
      <c r="AS444" s="335"/>
      <c r="AT444" s="335"/>
      <c r="AU444" s="335"/>
      <c r="AV444" s="335"/>
      <c r="AW444" s="335"/>
    </row>
    <row r="445" spans="1:49" s="334" customFormat="1" ht="11.25" customHeight="1">
      <c r="A445" s="679"/>
      <c r="B445" s="756"/>
      <c r="C445" s="335"/>
      <c r="D445" s="349"/>
      <c r="E445" s="349"/>
      <c r="F445" s="757"/>
      <c r="G445" s="757"/>
      <c r="H445" s="757"/>
      <c r="I445" s="757"/>
      <c r="J445" s="757"/>
      <c r="K445" s="757"/>
      <c r="L445" s="757"/>
      <c r="M445" s="757"/>
      <c r="N445" s="757"/>
      <c r="O445" s="757"/>
      <c r="P445" s="757"/>
      <c r="Q445" s="349"/>
      <c r="R445" s="349"/>
      <c r="S445" s="349"/>
      <c r="T445" s="349"/>
      <c r="U445" s="349"/>
      <c r="V445" s="349"/>
      <c r="W445" s="413"/>
      <c r="X445" s="413"/>
      <c r="Y445" s="413"/>
      <c r="Z445" s="413"/>
      <c r="AA445" s="413"/>
      <c r="AB445" s="413"/>
      <c r="AC445" s="413"/>
      <c r="AD445" s="335"/>
      <c r="AE445" s="335"/>
      <c r="AF445" s="766"/>
      <c r="AG445" s="413"/>
      <c r="AH445" s="561"/>
      <c r="AI445" s="335"/>
      <c r="AJ445" s="335"/>
      <c r="AK445" s="335"/>
      <c r="AL445" s="335"/>
      <c r="AM445" s="335"/>
      <c r="AN445" s="335"/>
      <c r="AO445" s="335"/>
      <c r="AP445" s="335"/>
      <c r="AQ445" s="335"/>
      <c r="AR445" s="335"/>
      <c r="AS445" s="335"/>
      <c r="AT445" s="335"/>
      <c r="AU445" s="335"/>
      <c r="AV445" s="335"/>
      <c r="AW445" s="335"/>
    </row>
    <row r="446" spans="1:49" s="334" customFormat="1" ht="11.25" customHeight="1">
      <c r="A446" s="679"/>
      <c r="B446" s="756"/>
      <c r="C446" s="335"/>
      <c r="D446" s="349"/>
      <c r="E446" s="349"/>
      <c r="F446" s="757"/>
      <c r="G446" s="757"/>
      <c r="H446" s="757"/>
      <c r="I446" s="757"/>
      <c r="J446" s="757"/>
      <c r="K446" s="757"/>
      <c r="L446" s="757"/>
      <c r="M446" s="757"/>
      <c r="N446" s="757"/>
      <c r="O446" s="757"/>
      <c r="P446" s="757"/>
      <c r="Q446" s="349"/>
      <c r="R446" s="349"/>
      <c r="S446" s="349"/>
      <c r="T446" s="349"/>
      <c r="U446" s="349"/>
      <c r="V446" s="349"/>
      <c r="W446" s="413"/>
      <c r="X446" s="413"/>
      <c r="Y446" s="413"/>
      <c r="Z446" s="413"/>
      <c r="AA446" s="413"/>
      <c r="AB446" s="413"/>
      <c r="AC446" s="413"/>
      <c r="AD446" s="335"/>
      <c r="AE446" s="335"/>
      <c r="AF446" s="766"/>
      <c r="AG446" s="413"/>
      <c r="AH446" s="561"/>
      <c r="AI446" s="335"/>
      <c r="AJ446" s="335"/>
      <c r="AK446" s="335"/>
      <c r="AL446" s="335"/>
      <c r="AM446" s="335"/>
      <c r="AN446" s="335"/>
      <c r="AO446" s="335"/>
      <c r="AP446" s="335"/>
      <c r="AQ446" s="335"/>
      <c r="AR446" s="335"/>
      <c r="AS446" s="335"/>
      <c r="AT446" s="335"/>
      <c r="AU446" s="335"/>
      <c r="AV446" s="335"/>
      <c r="AW446" s="335"/>
    </row>
    <row r="447" spans="1:49" s="334" customFormat="1" ht="11.25" customHeight="1">
      <c r="A447" s="679"/>
      <c r="B447" s="756"/>
      <c r="C447" s="335"/>
      <c r="D447" s="349"/>
      <c r="E447" s="349"/>
      <c r="F447" s="757"/>
      <c r="G447" s="757"/>
      <c r="H447" s="757"/>
      <c r="I447" s="757"/>
      <c r="J447" s="757"/>
      <c r="K447" s="757"/>
      <c r="L447" s="757"/>
      <c r="M447" s="757"/>
      <c r="N447" s="757"/>
      <c r="O447" s="757"/>
      <c r="P447" s="757"/>
      <c r="Q447" s="349"/>
      <c r="R447" s="349"/>
      <c r="S447" s="349"/>
      <c r="T447" s="349"/>
      <c r="U447" s="349"/>
      <c r="V447" s="349"/>
      <c r="W447" s="413"/>
      <c r="X447" s="413"/>
      <c r="Y447" s="413"/>
      <c r="Z447" s="413"/>
      <c r="AA447" s="413"/>
      <c r="AB447" s="413"/>
      <c r="AC447" s="413"/>
      <c r="AD447" s="335"/>
      <c r="AE447" s="335"/>
      <c r="AF447" s="766"/>
      <c r="AG447" s="413"/>
      <c r="AH447" s="561"/>
      <c r="AI447" s="335"/>
      <c r="AJ447" s="335"/>
      <c r="AK447" s="335"/>
      <c r="AL447" s="335"/>
      <c r="AM447" s="335"/>
      <c r="AN447" s="335"/>
      <c r="AO447" s="335"/>
      <c r="AP447" s="335"/>
      <c r="AQ447" s="335"/>
      <c r="AR447" s="335"/>
      <c r="AS447" s="335"/>
      <c r="AT447" s="335"/>
      <c r="AU447" s="335"/>
      <c r="AV447" s="335"/>
      <c r="AW447" s="335"/>
    </row>
    <row r="448" spans="1:49" s="334" customFormat="1" ht="11.25" customHeight="1">
      <c r="A448" s="679"/>
      <c r="B448" s="756"/>
      <c r="C448" s="335"/>
      <c r="D448" s="349"/>
      <c r="E448" s="349"/>
      <c r="F448" s="757"/>
      <c r="G448" s="757"/>
      <c r="H448" s="757"/>
      <c r="I448" s="757"/>
      <c r="J448" s="757"/>
      <c r="K448" s="757"/>
      <c r="L448" s="757"/>
      <c r="M448" s="757"/>
      <c r="N448" s="757"/>
      <c r="O448" s="757"/>
      <c r="P448" s="757"/>
      <c r="Q448" s="349"/>
      <c r="R448" s="349"/>
      <c r="S448" s="349"/>
      <c r="T448" s="349"/>
      <c r="U448" s="349"/>
      <c r="V448" s="349"/>
      <c r="W448" s="413"/>
      <c r="X448" s="413"/>
      <c r="Y448" s="413"/>
      <c r="Z448" s="413"/>
      <c r="AA448" s="413"/>
      <c r="AB448" s="413"/>
      <c r="AC448" s="413"/>
      <c r="AD448" s="335"/>
      <c r="AE448" s="335"/>
      <c r="AF448" s="766"/>
      <c r="AG448" s="413"/>
      <c r="AH448" s="561"/>
      <c r="AI448" s="335"/>
      <c r="AJ448" s="335"/>
      <c r="AK448" s="335"/>
      <c r="AL448" s="335"/>
      <c r="AM448" s="335"/>
      <c r="AN448" s="335"/>
      <c r="AO448" s="335"/>
      <c r="AP448" s="335"/>
      <c r="AQ448" s="335"/>
      <c r="AR448" s="335"/>
      <c r="AS448" s="335"/>
      <c r="AT448" s="335"/>
      <c r="AU448" s="335"/>
      <c r="AV448" s="335"/>
      <c r="AW448" s="335"/>
    </row>
    <row r="449" spans="1:49" s="334" customFormat="1" ht="11.25" customHeight="1">
      <c r="A449" s="679"/>
      <c r="B449" s="756"/>
      <c r="C449" s="335"/>
      <c r="D449" s="349"/>
      <c r="E449" s="349"/>
      <c r="F449" s="757"/>
      <c r="G449" s="757"/>
      <c r="H449" s="757"/>
      <c r="I449" s="757"/>
      <c r="J449" s="757"/>
      <c r="K449" s="757"/>
      <c r="L449" s="757"/>
      <c r="M449" s="757"/>
      <c r="N449" s="757"/>
      <c r="O449" s="757"/>
      <c r="P449" s="757"/>
      <c r="Q449" s="349"/>
      <c r="R449" s="349"/>
      <c r="S449" s="349"/>
      <c r="T449" s="349"/>
      <c r="U449" s="349"/>
      <c r="V449" s="349"/>
      <c r="W449" s="413"/>
      <c r="X449" s="413"/>
      <c r="Y449" s="413"/>
      <c r="Z449" s="413"/>
      <c r="AA449" s="413"/>
      <c r="AB449" s="413"/>
      <c r="AC449" s="413"/>
      <c r="AD449" s="335"/>
      <c r="AE449" s="335"/>
      <c r="AF449" s="766"/>
      <c r="AG449" s="413"/>
      <c r="AH449" s="561"/>
      <c r="AI449" s="335"/>
      <c r="AJ449" s="335"/>
      <c r="AK449" s="335"/>
      <c r="AL449" s="335"/>
      <c r="AM449" s="335"/>
      <c r="AN449" s="335"/>
      <c r="AO449" s="335"/>
      <c r="AP449" s="335"/>
      <c r="AQ449" s="335"/>
      <c r="AR449" s="335"/>
      <c r="AS449" s="335"/>
      <c r="AT449" s="335"/>
      <c r="AU449" s="335"/>
      <c r="AV449" s="335"/>
      <c r="AW449" s="335"/>
    </row>
    <row r="450" spans="1:49" s="334" customFormat="1" ht="11.25" customHeight="1">
      <c r="A450" s="679"/>
      <c r="B450" s="756"/>
      <c r="C450" s="335"/>
      <c r="D450" s="349"/>
      <c r="E450" s="349"/>
      <c r="F450" s="757"/>
      <c r="G450" s="757"/>
      <c r="H450" s="757"/>
      <c r="I450" s="757"/>
      <c r="J450" s="757"/>
      <c r="K450" s="757"/>
      <c r="L450" s="757"/>
      <c r="M450" s="757"/>
      <c r="N450" s="757"/>
      <c r="O450" s="757"/>
      <c r="P450" s="757"/>
      <c r="Q450" s="349"/>
      <c r="R450" s="349"/>
      <c r="S450" s="349"/>
      <c r="T450" s="349"/>
      <c r="U450" s="349"/>
      <c r="V450" s="349"/>
      <c r="W450" s="413"/>
      <c r="X450" s="413"/>
      <c r="Y450" s="413"/>
      <c r="Z450" s="413"/>
      <c r="AA450" s="413"/>
      <c r="AB450" s="413"/>
      <c r="AC450" s="413"/>
      <c r="AD450" s="335"/>
      <c r="AE450" s="335"/>
      <c r="AF450" s="766"/>
      <c r="AG450" s="413"/>
      <c r="AH450" s="561"/>
      <c r="AI450" s="335"/>
      <c r="AJ450" s="335"/>
      <c r="AK450" s="335"/>
      <c r="AL450" s="335"/>
      <c r="AM450" s="335"/>
      <c r="AN450" s="335"/>
      <c r="AO450" s="335"/>
      <c r="AP450" s="335"/>
      <c r="AQ450" s="335"/>
      <c r="AR450" s="335"/>
      <c r="AS450" s="335"/>
      <c r="AT450" s="335"/>
      <c r="AU450" s="335"/>
      <c r="AV450" s="335"/>
      <c r="AW450" s="335"/>
    </row>
    <row r="451" spans="1:49" s="334" customFormat="1" ht="11.25" customHeight="1">
      <c r="A451" s="679"/>
      <c r="B451" s="756"/>
      <c r="C451" s="335"/>
      <c r="D451" s="349"/>
      <c r="E451" s="349"/>
      <c r="F451" s="757"/>
      <c r="G451" s="757"/>
      <c r="H451" s="757"/>
      <c r="I451" s="757"/>
      <c r="J451" s="757"/>
      <c r="K451" s="757"/>
      <c r="L451" s="757"/>
      <c r="M451" s="757"/>
      <c r="N451" s="757"/>
      <c r="O451" s="757"/>
      <c r="P451" s="757"/>
      <c r="Q451" s="349"/>
      <c r="R451" s="349"/>
      <c r="S451" s="349"/>
      <c r="T451" s="349"/>
      <c r="U451" s="349"/>
      <c r="V451" s="349"/>
      <c r="W451" s="413"/>
      <c r="X451" s="413"/>
      <c r="Y451" s="413"/>
      <c r="Z451" s="413"/>
      <c r="AA451" s="413"/>
      <c r="AB451" s="413"/>
      <c r="AC451" s="413"/>
      <c r="AD451" s="335"/>
      <c r="AE451" s="335"/>
      <c r="AF451" s="766"/>
      <c r="AG451" s="413"/>
      <c r="AH451" s="561"/>
      <c r="AI451" s="335"/>
      <c r="AJ451" s="335"/>
      <c r="AK451" s="335"/>
      <c r="AL451" s="335"/>
      <c r="AM451" s="335"/>
      <c r="AN451" s="335"/>
      <c r="AO451" s="335"/>
      <c r="AP451" s="335"/>
      <c r="AQ451" s="335"/>
      <c r="AR451" s="335"/>
      <c r="AS451" s="335"/>
      <c r="AT451" s="335"/>
      <c r="AU451" s="335"/>
      <c r="AV451" s="335"/>
      <c r="AW451" s="335"/>
    </row>
    <row r="452" spans="1:49" s="334" customFormat="1" ht="11.25" customHeight="1">
      <c r="A452" s="679"/>
      <c r="B452" s="756"/>
      <c r="C452" s="335"/>
      <c r="D452" s="349"/>
      <c r="E452" s="349"/>
      <c r="F452" s="757"/>
      <c r="G452" s="757"/>
      <c r="H452" s="757"/>
      <c r="I452" s="757"/>
      <c r="J452" s="757"/>
      <c r="K452" s="757"/>
      <c r="L452" s="757"/>
      <c r="M452" s="757"/>
      <c r="N452" s="757"/>
      <c r="O452" s="757"/>
      <c r="P452" s="757"/>
      <c r="Q452" s="349"/>
      <c r="R452" s="349"/>
      <c r="S452" s="349"/>
      <c r="T452" s="349"/>
      <c r="U452" s="349"/>
      <c r="V452" s="349"/>
      <c r="W452" s="413"/>
      <c r="X452" s="413"/>
      <c r="Y452" s="413"/>
      <c r="Z452" s="413"/>
      <c r="AA452" s="413"/>
      <c r="AB452" s="413"/>
      <c r="AC452" s="413"/>
      <c r="AD452" s="335"/>
      <c r="AE452" s="335"/>
      <c r="AF452" s="766"/>
      <c r="AG452" s="413"/>
      <c r="AH452" s="561"/>
      <c r="AI452" s="335"/>
      <c r="AJ452" s="335"/>
      <c r="AK452" s="335"/>
      <c r="AL452" s="335"/>
      <c r="AM452" s="335"/>
      <c r="AN452" s="335"/>
      <c r="AO452" s="335"/>
      <c r="AP452" s="335"/>
      <c r="AQ452" s="335"/>
      <c r="AR452" s="335"/>
      <c r="AS452" s="335"/>
      <c r="AT452" s="335"/>
      <c r="AU452" s="335"/>
      <c r="AV452" s="335"/>
      <c r="AW452" s="335"/>
    </row>
    <row r="453" spans="1:49" s="334" customFormat="1" ht="11.25" customHeight="1">
      <c r="A453" s="679"/>
      <c r="B453" s="756"/>
      <c r="C453" s="335"/>
      <c r="D453" s="349"/>
      <c r="E453" s="349"/>
      <c r="F453" s="757"/>
      <c r="G453" s="757"/>
      <c r="H453" s="757"/>
      <c r="I453" s="757"/>
      <c r="J453" s="757"/>
      <c r="K453" s="757"/>
      <c r="L453" s="757"/>
      <c r="M453" s="757"/>
      <c r="N453" s="757"/>
      <c r="O453" s="757"/>
      <c r="P453" s="757"/>
      <c r="Q453" s="349"/>
      <c r="R453" s="349"/>
      <c r="S453" s="349"/>
      <c r="T453" s="349"/>
      <c r="U453" s="349"/>
      <c r="V453" s="349"/>
      <c r="W453" s="413"/>
      <c r="X453" s="413"/>
      <c r="Y453" s="413"/>
      <c r="Z453" s="413"/>
      <c r="AA453" s="413"/>
      <c r="AB453" s="413"/>
      <c r="AC453" s="413"/>
      <c r="AD453" s="335"/>
      <c r="AE453" s="335"/>
      <c r="AF453" s="766"/>
      <c r="AG453" s="413"/>
      <c r="AH453" s="561"/>
      <c r="AI453" s="335"/>
      <c r="AJ453" s="335"/>
      <c r="AK453" s="335"/>
      <c r="AL453" s="335"/>
      <c r="AM453" s="335"/>
      <c r="AN453" s="335"/>
      <c r="AO453" s="335"/>
      <c r="AP453" s="335"/>
      <c r="AQ453" s="335"/>
      <c r="AR453" s="335"/>
      <c r="AS453" s="335"/>
      <c r="AT453" s="335"/>
      <c r="AU453" s="335"/>
      <c r="AV453" s="335"/>
      <c r="AW453" s="335"/>
    </row>
    <row r="454" spans="1:49" s="334" customFormat="1" ht="11.25" customHeight="1">
      <c r="A454" s="679"/>
      <c r="B454" s="756"/>
      <c r="C454" s="335"/>
      <c r="D454" s="349"/>
      <c r="E454" s="349"/>
      <c r="F454" s="757"/>
      <c r="G454" s="757"/>
      <c r="H454" s="757"/>
      <c r="I454" s="757"/>
      <c r="J454" s="757"/>
      <c r="K454" s="757"/>
      <c r="L454" s="757"/>
      <c r="M454" s="757"/>
      <c r="N454" s="757"/>
      <c r="O454" s="757"/>
      <c r="P454" s="757"/>
      <c r="Q454" s="349"/>
      <c r="R454" s="349"/>
      <c r="S454" s="349"/>
      <c r="T454" s="349"/>
      <c r="U454" s="349"/>
      <c r="V454" s="349"/>
      <c r="W454" s="413"/>
      <c r="X454" s="413"/>
      <c r="Y454" s="413"/>
      <c r="Z454" s="413"/>
      <c r="AA454" s="413"/>
      <c r="AB454" s="413"/>
      <c r="AC454" s="413"/>
      <c r="AD454" s="335"/>
      <c r="AE454" s="335"/>
      <c r="AF454" s="766"/>
      <c r="AG454" s="413"/>
      <c r="AH454" s="561"/>
      <c r="AI454" s="335"/>
      <c r="AJ454" s="335"/>
      <c r="AK454" s="335"/>
      <c r="AL454" s="335"/>
      <c r="AM454" s="335"/>
      <c r="AN454" s="335"/>
      <c r="AO454" s="335"/>
      <c r="AP454" s="335"/>
      <c r="AQ454" s="335"/>
      <c r="AR454" s="335"/>
      <c r="AS454" s="335"/>
      <c r="AT454" s="335"/>
      <c r="AU454" s="335"/>
      <c r="AV454" s="335"/>
      <c r="AW454" s="335"/>
    </row>
    <row r="455" spans="1:49" s="334" customFormat="1" ht="11.25" customHeight="1">
      <c r="A455" s="679"/>
      <c r="B455" s="756"/>
      <c r="C455" s="335"/>
      <c r="D455" s="349"/>
      <c r="E455" s="349"/>
      <c r="F455" s="757"/>
      <c r="G455" s="757"/>
      <c r="H455" s="757"/>
      <c r="I455" s="757"/>
      <c r="J455" s="757"/>
      <c r="K455" s="757"/>
      <c r="L455" s="757"/>
      <c r="M455" s="757"/>
      <c r="N455" s="757"/>
      <c r="O455" s="757"/>
      <c r="P455" s="757"/>
      <c r="Q455" s="349"/>
      <c r="R455" s="349"/>
      <c r="S455" s="349"/>
      <c r="T455" s="349"/>
      <c r="U455" s="349"/>
      <c r="V455" s="349"/>
      <c r="W455" s="413"/>
      <c r="X455" s="413"/>
      <c r="Y455" s="413"/>
      <c r="Z455" s="413"/>
      <c r="AA455" s="413"/>
      <c r="AB455" s="413"/>
      <c r="AC455" s="413"/>
      <c r="AD455" s="335"/>
      <c r="AE455" s="335"/>
      <c r="AF455" s="766"/>
      <c r="AG455" s="413"/>
      <c r="AH455" s="561"/>
      <c r="AI455" s="335"/>
      <c r="AJ455" s="335"/>
      <c r="AK455" s="335"/>
      <c r="AL455" s="335"/>
      <c r="AM455" s="335"/>
      <c r="AN455" s="335"/>
      <c r="AO455" s="335"/>
      <c r="AP455" s="335"/>
      <c r="AQ455" s="335"/>
      <c r="AR455" s="335"/>
      <c r="AS455" s="335"/>
      <c r="AT455" s="335"/>
      <c r="AU455" s="335"/>
      <c r="AV455" s="335"/>
      <c r="AW455" s="335"/>
    </row>
    <row r="456" spans="1:49" s="334" customFormat="1" ht="11.25" customHeight="1">
      <c r="A456" s="679"/>
      <c r="B456" s="756"/>
      <c r="C456" s="335"/>
      <c r="D456" s="349"/>
      <c r="E456" s="349"/>
      <c r="F456" s="757"/>
      <c r="G456" s="757"/>
      <c r="H456" s="757"/>
      <c r="I456" s="757"/>
      <c r="J456" s="757"/>
      <c r="K456" s="757"/>
      <c r="L456" s="757"/>
      <c r="M456" s="757"/>
      <c r="N456" s="757"/>
      <c r="O456" s="757"/>
      <c r="P456" s="757"/>
      <c r="Q456" s="349"/>
      <c r="R456" s="349"/>
      <c r="S456" s="349"/>
      <c r="T456" s="349"/>
      <c r="U456" s="349"/>
      <c r="V456" s="349"/>
      <c r="W456" s="413"/>
      <c r="X456" s="413"/>
      <c r="Y456" s="413"/>
      <c r="Z456" s="413"/>
      <c r="AA456" s="413"/>
      <c r="AB456" s="413"/>
      <c r="AC456" s="413"/>
      <c r="AD456" s="335"/>
      <c r="AE456" s="335"/>
      <c r="AF456" s="766"/>
      <c r="AG456" s="413"/>
      <c r="AH456" s="561"/>
      <c r="AI456" s="335"/>
      <c r="AJ456" s="335"/>
      <c r="AK456" s="335"/>
      <c r="AL456" s="335"/>
      <c r="AM456" s="335"/>
      <c r="AN456" s="335"/>
      <c r="AO456" s="335"/>
      <c r="AP456" s="335"/>
      <c r="AQ456" s="335"/>
      <c r="AR456" s="335"/>
      <c r="AS456" s="335"/>
      <c r="AT456" s="335"/>
      <c r="AU456" s="335"/>
      <c r="AV456" s="335"/>
      <c r="AW456" s="335"/>
    </row>
    <row r="457" spans="1:49" s="334" customFormat="1" ht="11.25" customHeight="1">
      <c r="A457" s="679"/>
      <c r="B457" s="756"/>
      <c r="C457" s="335"/>
      <c r="D457" s="349"/>
      <c r="E457" s="349"/>
      <c r="F457" s="757"/>
      <c r="G457" s="757"/>
      <c r="H457" s="757"/>
      <c r="I457" s="757"/>
      <c r="J457" s="757"/>
      <c r="K457" s="757"/>
      <c r="L457" s="757"/>
      <c r="M457" s="757"/>
      <c r="N457" s="757"/>
      <c r="O457" s="757"/>
      <c r="P457" s="757"/>
      <c r="Q457" s="349"/>
      <c r="R457" s="349"/>
      <c r="S457" s="349"/>
      <c r="T457" s="349"/>
      <c r="U457" s="349"/>
      <c r="V457" s="349"/>
      <c r="W457" s="413"/>
      <c r="X457" s="413"/>
      <c r="Y457" s="413"/>
      <c r="Z457" s="413"/>
      <c r="AA457" s="413"/>
      <c r="AB457" s="413"/>
      <c r="AC457" s="413"/>
      <c r="AD457" s="335"/>
      <c r="AE457" s="335"/>
      <c r="AF457" s="766"/>
      <c r="AG457" s="413"/>
      <c r="AH457" s="561"/>
      <c r="AI457" s="335"/>
      <c r="AJ457" s="335"/>
      <c r="AK457" s="335"/>
      <c r="AL457" s="335"/>
      <c r="AM457" s="335"/>
      <c r="AN457" s="335"/>
      <c r="AO457" s="335"/>
      <c r="AP457" s="335"/>
      <c r="AQ457" s="335"/>
      <c r="AR457" s="335"/>
      <c r="AS457" s="335"/>
      <c r="AT457" s="335"/>
      <c r="AU457" s="335"/>
      <c r="AV457" s="335"/>
      <c r="AW457" s="335"/>
    </row>
    <row r="458" spans="1:49" s="334" customFormat="1" ht="11.25" customHeight="1">
      <c r="A458" s="679"/>
      <c r="B458" s="756"/>
      <c r="C458" s="335"/>
      <c r="D458" s="349"/>
      <c r="E458" s="349"/>
      <c r="F458" s="757"/>
      <c r="G458" s="757"/>
      <c r="H458" s="757"/>
      <c r="I458" s="757"/>
      <c r="J458" s="757"/>
      <c r="K458" s="757"/>
      <c r="L458" s="757"/>
      <c r="M458" s="757"/>
      <c r="N458" s="757"/>
      <c r="O458" s="757"/>
      <c r="P458" s="757"/>
      <c r="Q458" s="349"/>
      <c r="R458" s="349"/>
      <c r="S458" s="349"/>
      <c r="T458" s="349"/>
      <c r="U458" s="349"/>
      <c r="V458" s="349"/>
      <c r="W458" s="413"/>
      <c r="X458" s="413"/>
      <c r="Y458" s="413"/>
      <c r="Z458" s="413"/>
      <c r="AA458" s="413"/>
      <c r="AB458" s="413"/>
      <c r="AC458" s="413"/>
      <c r="AD458" s="335"/>
      <c r="AE458" s="335"/>
      <c r="AF458" s="766"/>
      <c r="AG458" s="413"/>
      <c r="AH458" s="561"/>
      <c r="AI458" s="335"/>
      <c r="AJ458" s="335"/>
      <c r="AK458" s="335"/>
      <c r="AL458" s="335"/>
      <c r="AM458" s="335"/>
      <c r="AN458" s="335"/>
      <c r="AO458" s="335"/>
      <c r="AP458" s="335"/>
      <c r="AQ458" s="335"/>
      <c r="AR458" s="335"/>
      <c r="AS458" s="335"/>
      <c r="AT458" s="335"/>
      <c r="AU458" s="335"/>
      <c r="AV458" s="335"/>
      <c r="AW458" s="335"/>
    </row>
    <row r="459" spans="1:49" s="334" customFormat="1" ht="11.25" customHeight="1">
      <c r="A459" s="679"/>
      <c r="B459" s="756"/>
      <c r="C459" s="335"/>
      <c r="D459" s="349"/>
      <c r="E459" s="349"/>
      <c r="F459" s="757"/>
      <c r="G459" s="757"/>
      <c r="H459" s="757"/>
      <c r="I459" s="757"/>
      <c r="J459" s="757"/>
      <c r="K459" s="757"/>
      <c r="L459" s="757"/>
      <c r="M459" s="757"/>
      <c r="N459" s="757"/>
      <c r="O459" s="757"/>
      <c r="P459" s="757"/>
      <c r="Q459" s="349"/>
      <c r="R459" s="349"/>
      <c r="S459" s="349"/>
      <c r="T459" s="349"/>
      <c r="U459" s="349"/>
      <c r="V459" s="349"/>
      <c r="W459" s="413"/>
      <c r="X459" s="413"/>
      <c r="Y459" s="413"/>
      <c r="Z459" s="413"/>
      <c r="AA459" s="413"/>
      <c r="AB459" s="413"/>
      <c r="AC459" s="413"/>
      <c r="AD459" s="335"/>
      <c r="AE459" s="335"/>
      <c r="AF459" s="766"/>
      <c r="AG459" s="413"/>
      <c r="AH459" s="561"/>
      <c r="AI459" s="335"/>
      <c r="AJ459" s="335"/>
      <c r="AK459" s="335"/>
      <c r="AL459" s="335"/>
      <c r="AM459" s="335"/>
      <c r="AN459" s="335"/>
      <c r="AO459" s="335"/>
      <c r="AP459" s="335"/>
      <c r="AQ459" s="335"/>
      <c r="AR459" s="335"/>
      <c r="AS459" s="335"/>
      <c r="AT459" s="335"/>
      <c r="AU459" s="335"/>
      <c r="AV459" s="335"/>
      <c r="AW459" s="335"/>
    </row>
    <row r="460" spans="1:49" s="334" customFormat="1" ht="11.25" customHeight="1">
      <c r="A460" s="679"/>
      <c r="B460" s="756"/>
      <c r="C460" s="335"/>
      <c r="D460" s="349"/>
      <c r="E460" s="349"/>
      <c r="F460" s="757"/>
      <c r="G460" s="757"/>
      <c r="H460" s="757"/>
      <c r="I460" s="757"/>
      <c r="J460" s="757"/>
      <c r="K460" s="757"/>
      <c r="L460" s="757"/>
      <c r="M460" s="757"/>
      <c r="N460" s="757"/>
      <c r="O460" s="757"/>
      <c r="P460" s="757"/>
      <c r="Q460" s="349"/>
      <c r="R460" s="349"/>
      <c r="S460" s="349"/>
      <c r="T460" s="349"/>
      <c r="U460" s="349"/>
      <c r="V460" s="349"/>
      <c r="W460" s="413"/>
      <c r="X460" s="413"/>
      <c r="Y460" s="413"/>
      <c r="Z460" s="413"/>
      <c r="AA460" s="413"/>
      <c r="AB460" s="413"/>
      <c r="AC460" s="413"/>
      <c r="AD460" s="335"/>
      <c r="AE460" s="335"/>
      <c r="AF460" s="766"/>
      <c r="AG460" s="413"/>
      <c r="AH460" s="561"/>
      <c r="AI460" s="335"/>
      <c r="AJ460" s="335"/>
      <c r="AK460" s="335"/>
      <c r="AL460" s="335"/>
      <c r="AM460" s="335"/>
      <c r="AN460" s="335"/>
      <c r="AO460" s="335"/>
      <c r="AP460" s="335"/>
      <c r="AQ460" s="335"/>
      <c r="AR460" s="335"/>
      <c r="AS460" s="335"/>
      <c r="AT460" s="335"/>
      <c r="AU460" s="335"/>
      <c r="AV460" s="335"/>
      <c r="AW460" s="335"/>
    </row>
    <row r="461" spans="1:49" s="334" customFormat="1" ht="11.25" customHeight="1">
      <c r="A461" s="679"/>
      <c r="B461" s="756"/>
      <c r="C461" s="335"/>
      <c r="D461" s="349"/>
      <c r="E461" s="349"/>
      <c r="F461" s="757"/>
      <c r="G461" s="757"/>
      <c r="H461" s="757"/>
      <c r="I461" s="757"/>
      <c r="J461" s="757"/>
      <c r="K461" s="757"/>
      <c r="L461" s="757"/>
      <c r="M461" s="757"/>
      <c r="N461" s="757"/>
      <c r="O461" s="757"/>
      <c r="P461" s="757"/>
      <c r="Q461" s="349"/>
      <c r="R461" s="349"/>
      <c r="S461" s="349"/>
      <c r="T461" s="349"/>
      <c r="U461" s="349"/>
      <c r="V461" s="349"/>
      <c r="W461" s="413"/>
      <c r="X461" s="413"/>
      <c r="Y461" s="413"/>
      <c r="Z461" s="413"/>
      <c r="AA461" s="413"/>
      <c r="AB461" s="413"/>
      <c r="AC461" s="413"/>
      <c r="AD461" s="335"/>
      <c r="AE461" s="335"/>
      <c r="AF461" s="766"/>
      <c r="AG461" s="413"/>
      <c r="AH461" s="561"/>
      <c r="AI461" s="335"/>
      <c r="AJ461" s="335"/>
      <c r="AK461" s="335"/>
      <c r="AL461" s="335"/>
      <c r="AM461" s="335"/>
      <c r="AN461" s="335"/>
      <c r="AO461" s="335"/>
      <c r="AP461" s="335"/>
      <c r="AQ461" s="335"/>
      <c r="AR461" s="335"/>
      <c r="AS461" s="335"/>
      <c r="AT461" s="335"/>
      <c r="AU461" s="335"/>
      <c r="AV461" s="335"/>
      <c r="AW461" s="335"/>
    </row>
    <row r="462" spans="1:49" s="334" customFormat="1" ht="11.25" customHeight="1">
      <c r="A462" s="679"/>
      <c r="B462" s="756"/>
      <c r="C462" s="335"/>
      <c r="D462" s="349"/>
      <c r="E462" s="349"/>
      <c r="F462" s="757"/>
      <c r="G462" s="757"/>
      <c r="H462" s="757"/>
      <c r="I462" s="757"/>
      <c r="J462" s="757"/>
      <c r="K462" s="757"/>
      <c r="L462" s="757"/>
      <c r="M462" s="757"/>
      <c r="N462" s="757"/>
      <c r="O462" s="757"/>
      <c r="P462" s="757"/>
      <c r="Q462" s="349"/>
      <c r="R462" s="349"/>
      <c r="S462" s="349"/>
      <c r="T462" s="349"/>
      <c r="U462" s="349"/>
      <c r="V462" s="349"/>
      <c r="W462" s="413"/>
      <c r="X462" s="413"/>
      <c r="Y462" s="413"/>
      <c r="Z462" s="413"/>
      <c r="AA462" s="413"/>
      <c r="AB462" s="413"/>
      <c r="AC462" s="413"/>
      <c r="AD462" s="335"/>
      <c r="AE462" s="335"/>
      <c r="AF462" s="766"/>
      <c r="AG462" s="413"/>
      <c r="AH462" s="561"/>
      <c r="AI462" s="335"/>
      <c r="AJ462" s="335"/>
      <c r="AK462" s="335"/>
      <c r="AL462" s="335"/>
      <c r="AM462" s="335"/>
      <c r="AN462" s="335"/>
      <c r="AO462" s="335"/>
      <c r="AP462" s="335"/>
      <c r="AQ462" s="335"/>
      <c r="AR462" s="335"/>
      <c r="AS462" s="335"/>
      <c r="AT462" s="335"/>
      <c r="AU462" s="335"/>
      <c r="AV462" s="335"/>
      <c r="AW462" s="335"/>
    </row>
    <row r="463" spans="1:49" s="334" customFormat="1" ht="11.25" customHeight="1">
      <c r="A463" s="679"/>
      <c r="B463" s="756"/>
      <c r="C463" s="335"/>
      <c r="D463" s="349"/>
      <c r="E463" s="349"/>
      <c r="F463" s="757"/>
      <c r="G463" s="757"/>
      <c r="H463" s="757"/>
      <c r="I463" s="757"/>
      <c r="J463" s="757"/>
      <c r="K463" s="757"/>
      <c r="L463" s="757"/>
      <c r="M463" s="757"/>
      <c r="N463" s="757"/>
      <c r="O463" s="757"/>
      <c r="P463" s="757"/>
      <c r="Q463" s="349"/>
      <c r="R463" s="349"/>
      <c r="S463" s="349"/>
      <c r="T463" s="349"/>
      <c r="U463" s="349"/>
      <c r="V463" s="349"/>
      <c r="W463" s="413"/>
      <c r="X463" s="413"/>
      <c r="Y463" s="413"/>
      <c r="Z463" s="413"/>
      <c r="AA463" s="413"/>
      <c r="AB463" s="413"/>
      <c r="AC463" s="413"/>
      <c r="AD463" s="335"/>
      <c r="AE463" s="335"/>
      <c r="AF463" s="766"/>
      <c r="AG463" s="413"/>
      <c r="AH463" s="561"/>
      <c r="AI463" s="335"/>
      <c r="AJ463" s="335"/>
      <c r="AK463" s="335"/>
      <c r="AL463" s="335"/>
      <c r="AM463" s="335"/>
      <c r="AN463" s="335"/>
      <c r="AO463" s="335"/>
      <c r="AP463" s="335"/>
      <c r="AQ463" s="335"/>
      <c r="AR463" s="335"/>
      <c r="AS463" s="335"/>
      <c r="AT463" s="335"/>
      <c r="AU463" s="335"/>
      <c r="AV463" s="335"/>
      <c r="AW463" s="335"/>
    </row>
    <row r="464" spans="1:49" ht="15" customHeight="1">
      <c r="A464" s="435"/>
      <c r="B464" s="4706" t="s">
        <v>1419</v>
      </c>
      <c r="C464" s="4707"/>
      <c r="D464" s="4707"/>
      <c r="E464" s="4707"/>
      <c r="F464" s="4707"/>
      <c r="G464" s="4708"/>
      <c r="H464" s="4712" t="s">
        <v>1420</v>
      </c>
      <c r="I464" s="4713"/>
      <c r="J464" s="456"/>
      <c r="K464" s="457" t="s">
        <v>1451</v>
      </c>
      <c r="L464" s="458"/>
      <c r="O464" s="459"/>
      <c r="P464" s="459"/>
      <c r="Q464" s="459"/>
      <c r="R464" s="459"/>
      <c r="S464" s="459"/>
      <c r="T464" s="459"/>
      <c r="U464" s="459"/>
      <c r="V464" s="459"/>
      <c r="W464" s="459"/>
      <c r="X464" s="459"/>
      <c r="Y464" s="459"/>
      <c r="Z464" s="459"/>
      <c r="AA464" s="459"/>
      <c r="AB464" s="459"/>
      <c r="AC464" s="459"/>
      <c r="AD464" s="459"/>
      <c r="AE464" s="459"/>
      <c r="AF464" s="459"/>
      <c r="AG464" s="459"/>
      <c r="AH464" s="415"/>
      <c r="AI464" s="415"/>
      <c r="AJ464" s="415"/>
      <c r="AK464" s="415"/>
      <c r="AL464" s="415"/>
      <c r="AM464" s="415"/>
      <c r="AN464" s="415"/>
      <c r="AO464" s="415"/>
      <c r="AP464" s="415"/>
      <c r="AQ464" s="415"/>
      <c r="AR464" s="415"/>
      <c r="AS464" s="415"/>
      <c r="AT464" s="415"/>
      <c r="AU464" s="415"/>
      <c r="AV464" s="415"/>
      <c r="AW464" s="415"/>
    </row>
    <row r="465" spans="1:49" ht="15" customHeight="1">
      <c r="A465" s="435"/>
      <c r="B465" s="4709"/>
      <c r="C465" s="4710"/>
      <c r="D465" s="4710"/>
      <c r="E465" s="4710"/>
      <c r="F465" s="4710"/>
      <c r="G465" s="4711"/>
      <c r="H465" s="4714"/>
      <c r="I465" s="4715"/>
      <c r="J465" s="491"/>
      <c r="K465" s="309" t="s">
        <v>1452</v>
      </c>
      <c r="L465" s="458"/>
      <c r="O465" s="459"/>
      <c r="P465" s="459"/>
      <c r="Q465" s="459"/>
      <c r="R465" s="459"/>
      <c r="S465" s="459"/>
      <c r="T465" s="459"/>
      <c r="U465" s="459"/>
      <c r="V465" s="459"/>
      <c r="W465" s="459"/>
      <c r="X465" s="459"/>
      <c r="Y465" s="459"/>
      <c r="Z465" s="459"/>
      <c r="AA465" s="459"/>
      <c r="AB465" s="459"/>
      <c r="AC465" s="459"/>
      <c r="AD465" s="459"/>
      <c r="AE465" s="459"/>
      <c r="AF465" s="459"/>
      <c r="AG465" s="459"/>
      <c r="AH465" s="415"/>
      <c r="AI465" s="415"/>
      <c r="AJ465" s="415"/>
      <c r="AK465" s="415"/>
      <c r="AL465" s="415"/>
      <c r="AM465" s="415"/>
      <c r="AN465" s="415"/>
      <c r="AO465" s="415"/>
      <c r="AP465" s="415"/>
      <c r="AQ465" s="415"/>
      <c r="AR465" s="415"/>
      <c r="AS465" s="415"/>
      <c r="AT465" s="415"/>
      <c r="AU465" s="415"/>
      <c r="AV465" s="415"/>
      <c r="AW465" s="415"/>
    </row>
    <row r="466" spans="1:49" ht="15" customHeight="1">
      <c r="A466" s="435"/>
      <c r="Z466" s="627"/>
      <c r="AA466" s="627"/>
      <c r="AB466" s="627"/>
      <c r="AC466" s="627"/>
      <c r="AD466" s="627"/>
      <c r="AE466" s="627"/>
      <c r="AF466" s="627"/>
      <c r="AG466" s="627"/>
      <c r="AH466" s="415"/>
      <c r="AI466" s="415"/>
      <c r="AJ466" s="415"/>
      <c r="AK466" s="415"/>
      <c r="AL466" s="415"/>
      <c r="AM466" s="415"/>
      <c r="AN466" s="415"/>
      <c r="AO466" s="415"/>
      <c r="AP466" s="415"/>
      <c r="AQ466" s="415"/>
      <c r="AR466" s="415"/>
      <c r="AS466" s="415"/>
      <c r="AT466" s="415"/>
      <c r="AU466" s="415"/>
      <c r="AV466" s="415"/>
      <c r="AW466" s="415"/>
    </row>
    <row r="467" spans="1:49" ht="6.75" customHeight="1">
      <c r="A467" s="435"/>
      <c r="B467" s="459"/>
      <c r="C467" s="459"/>
      <c r="D467" s="459"/>
      <c r="E467" s="459"/>
      <c r="G467" s="459"/>
      <c r="H467" s="459"/>
      <c r="I467" s="459"/>
      <c r="J467" s="459"/>
      <c r="K467" s="459"/>
      <c r="L467" s="459"/>
      <c r="M467" s="459"/>
      <c r="N467" s="459"/>
      <c r="O467" s="459"/>
      <c r="P467" s="459"/>
      <c r="Q467" s="459"/>
      <c r="R467" s="459"/>
      <c r="S467" s="459"/>
      <c r="T467" s="459"/>
      <c r="U467" s="459"/>
      <c r="V467" s="459"/>
      <c r="W467" s="459"/>
      <c r="X467" s="459"/>
      <c r="Y467" s="459"/>
      <c r="Z467" s="459"/>
      <c r="AA467" s="459"/>
      <c r="AB467" s="459"/>
      <c r="AC467" s="459"/>
      <c r="AD467" s="459"/>
      <c r="AE467" s="459"/>
      <c r="AF467" s="459"/>
      <c r="AG467" s="459"/>
      <c r="AH467" s="415"/>
      <c r="AI467" s="415"/>
      <c r="AJ467" s="415"/>
      <c r="AK467" s="415"/>
      <c r="AL467" s="415"/>
      <c r="AM467" s="415"/>
      <c r="AN467" s="415"/>
      <c r="AO467" s="415"/>
      <c r="AP467" s="415"/>
      <c r="AQ467" s="415"/>
      <c r="AR467" s="415"/>
      <c r="AS467" s="415"/>
      <c r="AT467" s="415"/>
      <c r="AU467" s="415"/>
      <c r="AV467" s="415"/>
      <c r="AW467" s="415"/>
    </row>
    <row r="468" spans="1:49" ht="15" customHeight="1">
      <c r="A468" s="435"/>
      <c r="B468" s="4698" t="s">
        <v>1423</v>
      </c>
      <c r="C468" s="4699"/>
      <c r="D468" s="4699"/>
      <c r="E468" s="4700"/>
      <c r="F468" s="4716">
        <v>2</v>
      </c>
      <c r="G468" s="4717"/>
      <c r="H468" s="588" t="s">
        <v>1596</v>
      </c>
      <c r="J468" s="459"/>
      <c r="K468" s="459"/>
      <c r="L468" s="459"/>
      <c r="M468" s="459"/>
      <c r="N468" s="459"/>
      <c r="O468" s="459"/>
      <c r="P468" s="459"/>
      <c r="Q468" s="459"/>
      <c r="R468" s="459"/>
      <c r="S468" s="459"/>
      <c r="T468" s="459"/>
      <c r="U468" s="459"/>
      <c r="V468" s="459"/>
      <c r="W468" s="459"/>
      <c r="X468" s="459"/>
      <c r="Y468" s="459"/>
      <c r="Z468" s="459"/>
      <c r="AA468" s="459"/>
      <c r="AB468" s="459"/>
      <c r="AC468" s="459"/>
      <c r="AD468" s="459"/>
      <c r="AE468" s="459"/>
      <c r="AF468" s="459"/>
      <c r="AG468" s="459"/>
      <c r="AH468" s="415"/>
      <c r="AI468" s="415"/>
      <c r="AJ468" s="415"/>
      <c r="AK468" s="415"/>
      <c r="AL468" s="415"/>
      <c r="AM468" s="415"/>
      <c r="AN468" s="415"/>
      <c r="AO468" s="415"/>
      <c r="AP468" s="415"/>
      <c r="AQ468" s="415"/>
      <c r="AR468" s="415"/>
      <c r="AS468" s="415"/>
      <c r="AT468" s="415"/>
      <c r="AU468" s="415"/>
      <c r="AV468" s="415"/>
      <c r="AW468" s="415"/>
    </row>
    <row r="469" spans="1:49" ht="15" customHeight="1">
      <c r="A469" s="435"/>
      <c r="B469" s="4701" t="s">
        <v>1425</v>
      </c>
      <c r="C469" s="4702"/>
      <c r="D469" s="4702"/>
      <c r="E469" s="4703"/>
      <c r="F469" s="4718"/>
      <c r="G469" s="4719"/>
      <c r="H469" s="589" t="s">
        <v>1597</v>
      </c>
      <c r="J469" s="459"/>
      <c r="K469" s="459"/>
      <c r="L469" s="459"/>
      <c r="M469" s="459"/>
      <c r="N469" s="459"/>
      <c r="O469" s="459"/>
      <c r="P469" s="459"/>
      <c r="Q469" s="459"/>
      <c r="R469" s="459"/>
      <c r="S469" s="459"/>
      <c r="T469" s="459"/>
      <c r="U469" s="459"/>
      <c r="V469" s="459"/>
      <c r="W469" s="459"/>
      <c r="X469" s="459"/>
      <c r="Y469" s="459"/>
      <c r="Z469" s="459"/>
      <c r="AA469" s="459"/>
      <c r="AB469" s="459"/>
      <c r="AC469" s="459"/>
      <c r="AD469" s="459"/>
      <c r="AE469" s="459"/>
      <c r="AF469" s="459"/>
      <c r="AG469" s="459"/>
      <c r="AH469" s="415"/>
      <c r="AI469" s="415"/>
      <c r="AJ469" s="415"/>
      <c r="AK469" s="415"/>
      <c r="AL469" s="415"/>
      <c r="AM469" s="415"/>
      <c r="AN469" s="415"/>
      <c r="AO469" s="415"/>
      <c r="AP469" s="415"/>
      <c r="AQ469" s="415"/>
      <c r="AR469" s="415"/>
      <c r="AS469" s="415"/>
      <c r="AT469" s="415"/>
      <c r="AU469" s="415"/>
      <c r="AV469" s="415"/>
      <c r="AW469" s="415"/>
    </row>
    <row r="470" spans="1:49" s="334" customFormat="1" ht="11.25" customHeight="1">
      <c r="A470" s="679"/>
      <c r="B470" s="756"/>
      <c r="C470" s="335"/>
      <c r="D470" s="349"/>
      <c r="E470" s="349"/>
      <c r="F470" s="757"/>
      <c r="G470" s="757"/>
      <c r="H470" s="757"/>
      <c r="I470" s="757"/>
      <c r="J470" s="757"/>
      <c r="K470" s="757"/>
      <c r="L470" s="757"/>
      <c r="M470" s="757"/>
      <c r="N470" s="757"/>
      <c r="O470" s="757"/>
      <c r="P470" s="757"/>
      <c r="Q470" s="349"/>
      <c r="R470" s="349"/>
      <c r="S470" s="349"/>
      <c r="T470" s="349"/>
      <c r="U470" s="349"/>
      <c r="V470" s="349"/>
      <c r="W470" s="413"/>
      <c r="X470" s="413"/>
      <c r="Y470" s="413"/>
      <c r="Z470" s="413"/>
      <c r="AA470" s="413"/>
      <c r="AB470" s="413"/>
      <c r="AC470" s="413"/>
      <c r="AD470" s="335"/>
      <c r="AE470" s="335"/>
      <c r="AF470" s="766"/>
      <c r="AG470" s="413"/>
      <c r="AH470" s="561"/>
      <c r="AI470" s="335"/>
      <c r="AJ470" s="335"/>
      <c r="AK470" s="335"/>
      <c r="AL470" s="335"/>
      <c r="AM470" s="335"/>
      <c r="AN470" s="335"/>
      <c r="AO470" s="335"/>
      <c r="AP470" s="335"/>
      <c r="AQ470" s="335"/>
      <c r="AR470" s="335"/>
      <c r="AS470" s="335"/>
      <c r="AT470" s="335"/>
      <c r="AU470" s="335"/>
      <c r="AV470" s="335"/>
      <c r="AW470" s="335"/>
    </row>
    <row r="471" spans="1:49" s="334" customFormat="1" ht="11.25" customHeight="1">
      <c r="A471" s="679"/>
      <c r="B471" s="756"/>
      <c r="C471" s="335"/>
      <c r="D471" s="349"/>
      <c r="E471" s="349"/>
      <c r="F471" s="757"/>
      <c r="G471" s="757"/>
      <c r="H471" s="757"/>
      <c r="I471" s="757"/>
      <c r="J471" s="757"/>
      <c r="K471" s="757"/>
      <c r="L471" s="757"/>
      <c r="M471" s="757"/>
      <c r="N471" s="757"/>
      <c r="O471" s="757"/>
      <c r="P471" s="757"/>
      <c r="Q471" s="349"/>
      <c r="R471" s="349"/>
      <c r="S471" s="349"/>
      <c r="T471" s="349"/>
      <c r="U471" s="349"/>
      <c r="V471" s="349"/>
      <c r="W471" s="413"/>
      <c r="X471" s="413"/>
      <c r="Y471" s="413"/>
      <c r="Z471" s="413"/>
      <c r="AA471" s="413"/>
      <c r="AB471" s="413"/>
      <c r="AC471" s="413"/>
      <c r="AF471" s="766"/>
      <c r="AG471" s="413"/>
      <c r="AH471" s="561"/>
      <c r="AI471" s="335"/>
      <c r="AJ471" s="335"/>
      <c r="AK471" s="335"/>
      <c r="AL471" s="335"/>
      <c r="AM471" s="335"/>
      <c r="AN471" s="335"/>
      <c r="AO471" s="335"/>
      <c r="AP471" s="335"/>
      <c r="AQ471" s="335"/>
      <c r="AR471" s="335"/>
      <c r="AS471" s="335"/>
      <c r="AT471" s="335"/>
      <c r="AU471" s="335"/>
      <c r="AV471" s="335"/>
      <c r="AW471" s="335"/>
    </row>
    <row r="472" spans="1:49" s="334" customFormat="1" ht="11.25" customHeight="1">
      <c r="A472" s="679"/>
      <c r="B472" s="4730" t="s">
        <v>1598</v>
      </c>
      <c r="C472" s="4730"/>
      <c r="D472" s="729" t="s">
        <v>1599</v>
      </c>
      <c r="E472" s="729"/>
      <c r="F472" s="729"/>
      <c r="G472" s="729"/>
      <c r="H472" s="729"/>
      <c r="I472" s="729"/>
      <c r="J472" s="729"/>
      <c r="K472" s="729"/>
      <c r="L472" s="729"/>
      <c r="M472" s="729"/>
      <c r="N472" s="729"/>
      <c r="O472" s="729"/>
      <c r="P472" s="729"/>
      <c r="Q472" s="729"/>
      <c r="R472" s="729"/>
      <c r="S472" s="729"/>
      <c r="T472" s="729"/>
      <c r="U472" s="729"/>
      <c r="V472" s="729"/>
      <c r="W472" s="729"/>
      <c r="X472" s="729"/>
      <c r="Y472" s="729"/>
      <c r="Z472" s="729"/>
      <c r="AA472" s="729"/>
      <c r="AB472" s="729"/>
      <c r="AC472" s="729"/>
      <c r="AD472" s="667"/>
      <c r="AE472" s="667"/>
      <c r="AF472" s="766"/>
      <c r="AG472" s="413"/>
      <c r="AH472" s="561"/>
      <c r="AI472" s="335"/>
      <c r="AJ472" s="335"/>
      <c r="AK472" s="335"/>
      <c r="AL472" s="335"/>
      <c r="AM472" s="335"/>
      <c r="AN472" s="335"/>
      <c r="AO472" s="335"/>
      <c r="AP472" s="335"/>
      <c r="AQ472" s="335"/>
      <c r="AR472" s="335"/>
      <c r="AS472" s="335"/>
      <c r="AT472" s="335"/>
      <c r="AU472" s="335"/>
      <c r="AV472" s="335"/>
      <c r="AW472" s="335"/>
    </row>
    <row r="473" spans="1:49" s="334" customFormat="1" ht="11.25" customHeight="1">
      <c r="A473" s="679"/>
      <c r="B473" s="667"/>
      <c r="C473" s="667"/>
      <c r="D473" s="597" t="s">
        <v>1600</v>
      </c>
      <c r="E473" s="729"/>
      <c r="F473" s="729"/>
      <c r="G473" s="729"/>
      <c r="H473" s="729"/>
      <c r="I473" s="729"/>
      <c r="J473" s="729"/>
      <c r="K473" s="729"/>
      <c r="L473" s="729"/>
      <c r="M473" s="729"/>
      <c r="N473" s="729"/>
      <c r="O473" s="729"/>
      <c r="P473" s="729"/>
      <c r="Q473" s="729"/>
      <c r="R473" s="729"/>
      <c r="S473" s="729"/>
      <c r="T473" s="729"/>
      <c r="U473" s="729"/>
      <c r="V473" s="729"/>
      <c r="W473" s="729"/>
      <c r="X473" s="729"/>
      <c r="Y473" s="729"/>
      <c r="Z473" s="729"/>
      <c r="AA473" s="729"/>
      <c r="AB473" s="729"/>
      <c r="AC473" s="729"/>
      <c r="AD473" s="667"/>
      <c r="AE473" s="667"/>
      <c r="AF473" s="766"/>
      <c r="AG473" s="413"/>
      <c r="AH473" s="561"/>
      <c r="AI473" s="335"/>
      <c r="AJ473" s="335"/>
      <c r="AK473" s="335"/>
      <c r="AL473" s="335"/>
      <c r="AM473" s="335"/>
      <c r="AN473" s="335"/>
      <c r="AO473" s="335"/>
      <c r="AP473" s="335"/>
      <c r="AQ473" s="335"/>
      <c r="AR473" s="335"/>
      <c r="AS473" s="335"/>
      <c r="AT473" s="335"/>
      <c r="AU473" s="335"/>
      <c r="AV473" s="335"/>
      <c r="AW473" s="335"/>
    </row>
    <row r="474" spans="1:49" s="334" customFormat="1" ht="11.25" customHeight="1">
      <c r="A474" s="679"/>
      <c r="B474" s="667"/>
      <c r="C474" s="667"/>
      <c r="D474" s="667"/>
      <c r="E474" s="667"/>
      <c r="F474" s="667"/>
      <c r="G474" s="667"/>
      <c r="H474" s="667"/>
      <c r="I474" s="667"/>
      <c r="J474" s="667"/>
      <c r="K474" s="667"/>
      <c r="L474" s="667"/>
      <c r="M474" s="667"/>
      <c r="N474" s="667"/>
      <c r="O474" s="667"/>
      <c r="P474" s="667"/>
      <c r="Q474" s="667"/>
      <c r="R474" s="667"/>
      <c r="S474" s="667"/>
      <c r="T474" s="667"/>
      <c r="U474" s="667"/>
      <c r="V474" s="667"/>
      <c r="W474" s="667"/>
      <c r="X474" s="667"/>
      <c r="Y474" s="667"/>
      <c r="Z474" s="667"/>
      <c r="AA474" s="667"/>
      <c r="AB474" s="667"/>
      <c r="AC474" s="667"/>
      <c r="AD474" s="2713" t="s">
        <v>1458</v>
      </c>
      <c r="AE474" s="667"/>
      <c r="AF474" s="766"/>
      <c r="AG474" s="413"/>
      <c r="AH474" s="561"/>
      <c r="AI474" s="335"/>
      <c r="AJ474" s="335"/>
      <c r="AK474" s="335"/>
      <c r="AL474" s="335"/>
      <c r="AM474" s="335"/>
      <c r="AN474" s="335"/>
      <c r="AO474" s="335"/>
      <c r="AP474" s="335"/>
      <c r="AQ474" s="335"/>
      <c r="AR474" s="335"/>
      <c r="AS474" s="335"/>
      <c r="AT474" s="335"/>
      <c r="AU474" s="335"/>
      <c r="AV474" s="335"/>
      <c r="AW474" s="335"/>
    </row>
    <row r="475" spans="1:49" s="334" customFormat="1" ht="11.25" customHeight="1">
      <c r="A475" s="679"/>
      <c r="B475" s="667"/>
      <c r="C475" s="667"/>
      <c r="D475" s="2709" t="s">
        <v>252</v>
      </c>
      <c r="E475" s="600" t="s">
        <v>1601</v>
      </c>
      <c r="F475" s="667"/>
      <c r="G475" s="667"/>
      <c r="H475" s="667"/>
      <c r="I475" s="667"/>
      <c r="J475" s="667"/>
      <c r="K475" s="667"/>
      <c r="L475" s="667"/>
      <c r="M475" s="667"/>
      <c r="N475" s="667"/>
      <c r="O475" s="667"/>
      <c r="P475" s="667"/>
      <c r="Q475" s="667"/>
      <c r="R475" s="667"/>
      <c r="S475" s="667"/>
      <c r="T475" s="667"/>
      <c r="U475" s="667"/>
      <c r="V475" s="667"/>
      <c r="W475" s="667"/>
      <c r="X475" s="667"/>
      <c r="Y475" s="667"/>
      <c r="Z475" s="667"/>
      <c r="AA475" s="4732">
        <v>46</v>
      </c>
      <c r="AB475" s="4751"/>
      <c r="AC475" s="4752"/>
      <c r="AD475" s="4753"/>
      <c r="AE475" s="4775" t="s">
        <v>262</v>
      </c>
      <c r="AF475" s="766"/>
      <c r="AG475" s="413"/>
      <c r="AH475" s="561"/>
      <c r="AI475" s="335"/>
      <c r="AJ475" s="335"/>
      <c r="AK475" s="335"/>
      <c r="AL475" s="335"/>
      <c r="AM475" s="335"/>
      <c r="AN475" s="335"/>
      <c r="AO475" s="335"/>
      <c r="AP475" s="335"/>
      <c r="AQ475" s="335"/>
      <c r="AR475" s="335"/>
      <c r="AS475" s="335"/>
      <c r="AT475" s="335"/>
      <c r="AU475" s="335"/>
      <c r="AV475" s="335"/>
      <c r="AW475" s="335"/>
    </row>
    <row r="476" spans="1:49" s="334" customFormat="1" ht="11.25" customHeight="1">
      <c r="A476" s="679"/>
      <c r="B476" s="667"/>
      <c r="C476" s="667"/>
      <c r="D476" s="760"/>
      <c r="E476" s="597" t="s">
        <v>1602</v>
      </c>
      <c r="F476" s="597"/>
      <c r="G476" s="597"/>
      <c r="H476" s="597"/>
      <c r="I476" s="597"/>
      <c r="J476" s="597"/>
      <c r="K476" s="597"/>
      <c r="L476" s="597"/>
      <c r="M476" s="597"/>
      <c r="N476" s="597"/>
      <c r="O476" s="597"/>
      <c r="P476" s="667"/>
      <c r="Q476" s="667"/>
      <c r="R476" s="667"/>
      <c r="S476" s="667"/>
      <c r="T476" s="667"/>
      <c r="U476" s="667"/>
      <c r="V476" s="667"/>
      <c r="W476" s="667"/>
      <c r="X476" s="667"/>
      <c r="Y476" s="667"/>
      <c r="Z476" s="667"/>
      <c r="AA476" s="4732"/>
      <c r="AB476" s="4754"/>
      <c r="AC476" s="4755"/>
      <c r="AD476" s="4756"/>
      <c r="AE476" s="4775"/>
      <c r="AF476" s="766"/>
      <c r="AG476" s="413"/>
      <c r="AH476" s="561"/>
      <c r="AI476" s="335"/>
      <c r="AJ476" s="335"/>
      <c r="AK476" s="335"/>
      <c r="AL476" s="335"/>
      <c r="AM476" s="335"/>
      <c r="AN476" s="335"/>
      <c r="AO476" s="335"/>
      <c r="AP476" s="335"/>
      <c r="AQ476" s="335"/>
      <c r="AR476" s="335"/>
      <c r="AS476" s="335"/>
      <c r="AT476" s="335"/>
      <c r="AU476" s="335"/>
      <c r="AV476" s="335"/>
      <c r="AW476" s="335"/>
    </row>
    <row r="477" spans="1:49" s="334" customFormat="1" ht="11.25" customHeight="1">
      <c r="A477" s="679"/>
      <c r="B477" s="667"/>
      <c r="C477" s="667"/>
      <c r="D477" s="729"/>
      <c r="E477" s="667"/>
      <c r="F477" s="667"/>
      <c r="G477" s="667"/>
      <c r="H477" s="667"/>
      <c r="I477" s="667"/>
      <c r="J477" s="667"/>
      <c r="K477" s="667"/>
      <c r="L477" s="667"/>
      <c r="M477" s="667"/>
      <c r="N477" s="667"/>
      <c r="O477" s="667"/>
      <c r="P477" s="667"/>
      <c r="Q477" s="667"/>
      <c r="R477" s="667"/>
      <c r="S477" s="667"/>
      <c r="T477" s="667"/>
      <c r="U477" s="667"/>
      <c r="V477" s="667"/>
      <c r="W477" s="667"/>
      <c r="X477" s="667"/>
      <c r="Y477" s="667"/>
      <c r="Z477" s="667"/>
      <c r="AA477" s="667"/>
      <c r="AB477" s="667"/>
      <c r="AC477" s="667"/>
      <c r="AD477" s="667"/>
      <c r="AE477" s="667"/>
      <c r="AF477" s="766"/>
      <c r="AG477" s="413"/>
      <c r="AH477" s="561"/>
      <c r="AI477" s="335"/>
      <c r="AJ477" s="335"/>
      <c r="AK477" s="335"/>
      <c r="AL477" s="335"/>
      <c r="AM477" s="335"/>
      <c r="AN477" s="335"/>
      <c r="AO477" s="335"/>
      <c r="AP477" s="335"/>
      <c r="AQ477" s="335"/>
      <c r="AR477" s="335"/>
      <c r="AS477" s="335"/>
      <c r="AT477" s="335"/>
      <c r="AU477" s="335"/>
      <c r="AV477" s="335"/>
      <c r="AW477" s="335"/>
    </row>
    <row r="478" spans="1:49" s="334" customFormat="1" ht="11.25" customHeight="1">
      <c r="A478" s="679"/>
      <c r="B478" s="667"/>
      <c r="C478" s="667"/>
      <c r="D478" s="2709" t="s">
        <v>255</v>
      </c>
      <c r="E478" s="2759" t="s">
        <v>2582</v>
      </c>
      <c r="F478" s="729"/>
      <c r="G478" s="729"/>
      <c r="H478" s="729"/>
      <c r="I478" s="729"/>
      <c r="J478" s="729"/>
      <c r="K478" s="729"/>
      <c r="L478" s="729"/>
      <c r="M478" s="667"/>
      <c r="N478" s="667"/>
      <c r="O478" s="667"/>
      <c r="P478" s="667"/>
      <c r="Q478" s="667"/>
      <c r="R478" s="667"/>
      <c r="S478" s="667"/>
      <c r="T478" s="667"/>
      <c r="U478" s="667"/>
      <c r="V478" s="667"/>
      <c r="W478" s="667"/>
      <c r="X478" s="667"/>
      <c r="Y478" s="667"/>
      <c r="Z478" s="667"/>
      <c r="AA478" s="4732">
        <v>47</v>
      </c>
      <c r="AB478" s="4751"/>
      <c r="AC478" s="4752"/>
      <c r="AD478" s="4753"/>
      <c r="AE478" s="4775" t="s">
        <v>262</v>
      </c>
      <c r="AF478" s="766"/>
      <c r="AG478" s="413"/>
      <c r="AH478" s="561"/>
      <c r="AI478" s="335"/>
      <c r="AJ478" s="335"/>
      <c r="AK478" s="335"/>
      <c r="AL478" s="335"/>
      <c r="AM478" s="335"/>
      <c r="AN478" s="335"/>
      <c r="AO478" s="335"/>
      <c r="AP478" s="335"/>
      <c r="AQ478" s="335"/>
      <c r="AR478" s="335"/>
      <c r="AS478" s="335"/>
      <c r="AT478" s="335"/>
      <c r="AU478" s="335"/>
      <c r="AV478" s="335"/>
      <c r="AW478" s="335"/>
    </row>
    <row r="479" spans="1:49" s="334" customFormat="1" ht="11.25" customHeight="1">
      <c r="A479" s="679"/>
      <c r="B479" s="667"/>
      <c r="C479" s="667"/>
      <c r="D479" s="760"/>
      <c r="E479" s="597" t="s">
        <v>1603</v>
      </c>
      <c r="F479" s="667"/>
      <c r="G479" s="667"/>
      <c r="H479" s="667"/>
      <c r="I479" s="667"/>
      <c r="J479" s="667"/>
      <c r="K479" s="667"/>
      <c r="L479" s="667"/>
      <c r="M479" s="667"/>
      <c r="N479" s="667"/>
      <c r="O479" s="667"/>
      <c r="P479" s="667"/>
      <c r="Q479" s="667"/>
      <c r="R479" s="667"/>
      <c r="S479" s="667"/>
      <c r="T479" s="667"/>
      <c r="U479" s="667"/>
      <c r="V479" s="667"/>
      <c r="W479" s="667"/>
      <c r="X479" s="667"/>
      <c r="Y479" s="667"/>
      <c r="Z479" s="667"/>
      <c r="AA479" s="4732"/>
      <c r="AB479" s="4754"/>
      <c r="AC479" s="4755"/>
      <c r="AD479" s="4756"/>
      <c r="AE479" s="4775"/>
      <c r="AF479" s="766"/>
      <c r="AG479" s="413"/>
      <c r="AH479" s="561"/>
      <c r="AI479" s="335"/>
      <c r="AJ479" s="335"/>
      <c r="AK479" s="335"/>
      <c r="AL479" s="335"/>
      <c r="AM479" s="335"/>
      <c r="AN479" s="335"/>
      <c r="AO479" s="335"/>
      <c r="AP479" s="335"/>
      <c r="AQ479" s="335"/>
      <c r="AR479" s="335"/>
      <c r="AS479" s="335"/>
      <c r="AT479" s="335"/>
      <c r="AU479" s="335"/>
      <c r="AV479" s="335"/>
      <c r="AW479" s="335"/>
    </row>
    <row r="480" spans="1:49" s="334" customFormat="1" ht="11.25" customHeight="1">
      <c r="A480" s="679"/>
      <c r="B480" s="667"/>
      <c r="C480" s="667"/>
      <c r="D480" s="729"/>
      <c r="E480" s="667"/>
      <c r="F480" s="667"/>
      <c r="G480" s="667"/>
      <c r="H480" s="667"/>
      <c r="I480" s="667"/>
      <c r="J480" s="667"/>
      <c r="K480" s="667"/>
      <c r="L480" s="667"/>
      <c r="M480" s="667"/>
      <c r="N480" s="667"/>
      <c r="O480" s="667"/>
      <c r="P480" s="667"/>
      <c r="Q480" s="667"/>
      <c r="R480" s="667"/>
      <c r="S480" s="667"/>
      <c r="T480" s="667"/>
      <c r="U480" s="667"/>
      <c r="V480" s="667"/>
      <c r="W480" s="667"/>
      <c r="X480" s="667"/>
      <c r="Y480" s="667"/>
      <c r="Z480" s="667"/>
      <c r="AA480" s="667"/>
      <c r="AB480" s="667"/>
      <c r="AC480" s="667"/>
      <c r="AD480" s="667"/>
      <c r="AE480" s="667"/>
      <c r="AF480" s="766"/>
      <c r="AG480" s="413"/>
      <c r="AH480" s="561"/>
      <c r="AI480" s="335"/>
      <c r="AJ480" s="335"/>
      <c r="AK480" s="335"/>
      <c r="AL480" s="335"/>
      <c r="AM480" s="335"/>
      <c r="AN480" s="335"/>
      <c r="AO480" s="335"/>
      <c r="AP480" s="335"/>
      <c r="AQ480" s="335"/>
      <c r="AR480" s="335"/>
      <c r="AS480" s="335"/>
      <c r="AT480" s="335"/>
      <c r="AU480" s="335"/>
      <c r="AV480" s="335"/>
      <c r="AW480" s="335"/>
    </row>
    <row r="481" spans="1:49" s="334" customFormat="1" ht="11.25" customHeight="1">
      <c r="A481" s="679"/>
      <c r="B481" s="667"/>
      <c r="C481" s="667"/>
      <c r="D481" s="2709" t="s">
        <v>287</v>
      </c>
      <c r="E481" s="600" t="s">
        <v>1604</v>
      </c>
      <c r="F481" s="667"/>
      <c r="G481" s="667"/>
      <c r="H481" s="667"/>
      <c r="I481" s="667"/>
      <c r="J481" s="667"/>
      <c r="K481" s="667"/>
      <c r="L481" s="667"/>
      <c r="M481" s="667"/>
      <c r="N481" s="667"/>
      <c r="O481" s="667"/>
      <c r="P481" s="667"/>
      <c r="Q481" s="667"/>
      <c r="R481" s="667"/>
      <c r="S481" s="667"/>
      <c r="T481" s="667"/>
      <c r="U481" s="667"/>
      <c r="V481" s="667"/>
      <c r="W481" s="667"/>
      <c r="X481" s="667"/>
      <c r="Y481" s="667"/>
      <c r="Z481" s="667"/>
      <c r="AA481" s="4732">
        <v>48</v>
      </c>
      <c r="AB481" s="4751"/>
      <c r="AC481" s="4752"/>
      <c r="AD481" s="4753"/>
      <c r="AE481" s="4775" t="s">
        <v>262</v>
      </c>
      <c r="AF481" s="766"/>
      <c r="AG481" s="413"/>
      <c r="AH481" s="561"/>
      <c r="AI481" s="335"/>
      <c r="AJ481" s="335"/>
      <c r="AK481" s="335"/>
      <c r="AL481" s="335"/>
      <c r="AM481" s="335"/>
      <c r="AN481" s="335"/>
      <c r="AO481" s="335"/>
      <c r="AP481" s="335"/>
      <c r="AQ481" s="335"/>
      <c r="AR481" s="335"/>
      <c r="AS481" s="335"/>
      <c r="AT481" s="335"/>
      <c r="AU481" s="335"/>
      <c r="AV481" s="335"/>
      <c r="AW481" s="335"/>
    </row>
    <row r="482" spans="1:49" s="334" customFormat="1" ht="11.25" customHeight="1">
      <c r="A482" s="679"/>
      <c r="B482" s="667"/>
      <c r="C482" s="667"/>
      <c r="D482" s="760"/>
      <c r="E482" s="597" t="s">
        <v>1605</v>
      </c>
      <c r="F482" s="667"/>
      <c r="G482" s="667"/>
      <c r="H482" s="667"/>
      <c r="I482" s="667"/>
      <c r="J482" s="667"/>
      <c r="K482" s="667"/>
      <c r="L482" s="667"/>
      <c r="M482" s="667"/>
      <c r="N482" s="667"/>
      <c r="O482" s="667"/>
      <c r="P482" s="667"/>
      <c r="Q482" s="667"/>
      <c r="R482" s="667"/>
      <c r="S482" s="667"/>
      <c r="T482" s="667"/>
      <c r="U482" s="667"/>
      <c r="V482" s="667"/>
      <c r="W482" s="667"/>
      <c r="X482" s="667"/>
      <c r="Y482" s="667"/>
      <c r="Z482" s="667"/>
      <c r="AA482" s="4732"/>
      <c r="AB482" s="4754"/>
      <c r="AC482" s="4755"/>
      <c r="AD482" s="4756"/>
      <c r="AE482" s="4775"/>
      <c r="AF482" s="766"/>
      <c r="AG482" s="413"/>
      <c r="AH482" s="561"/>
      <c r="AI482" s="335"/>
      <c r="AJ482" s="335"/>
      <c r="AK482" s="335"/>
      <c r="AL482" s="335"/>
      <c r="AM482" s="335"/>
      <c r="AN482" s="335"/>
      <c r="AO482" s="335"/>
      <c r="AP482" s="335"/>
      <c r="AQ482" s="335"/>
      <c r="AR482" s="335"/>
      <c r="AS482" s="335"/>
      <c r="AT482" s="335"/>
      <c r="AU482" s="335"/>
      <c r="AV482" s="335"/>
      <c r="AW482" s="335"/>
    </row>
    <row r="483" spans="1:49" s="334" customFormat="1" ht="21" customHeight="1">
      <c r="A483" s="679"/>
      <c r="B483" s="667"/>
      <c r="C483" s="667"/>
      <c r="D483" s="729"/>
      <c r="E483" s="667" t="s">
        <v>51</v>
      </c>
      <c r="F483" s="667"/>
      <c r="G483" s="667"/>
      <c r="H483" s="667"/>
      <c r="I483" s="667"/>
      <c r="J483" s="667"/>
      <c r="K483" s="667"/>
      <c r="L483" s="667"/>
      <c r="M483" s="667"/>
      <c r="N483" s="667"/>
      <c r="O483" s="667"/>
      <c r="P483" s="667"/>
      <c r="Q483" s="667"/>
      <c r="R483" s="667"/>
      <c r="S483" s="667"/>
      <c r="T483" s="667"/>
      <c r="U483" s="667"/>
      <c r="V483" s="667"/>
      <c r="W483" s="667"/>
      <c r="X483" s="4731">
        <v>310050</v>
      </c>
      <c r="Y483" s="4731"/>
      <c r="Z483" s="784"/>
      <c r="AA483" s="667"/>
      <c r="AB483" s="667"/>
      <c r="AC483" s="667"/>
      <c r="AD483" s="667"/>
      <c r="AE483" s="667"/>
      <c r="AF483" s="766"/>
      <c r="AG483" s="413"/>
      <c r="AH483" s="561"/>
      <c r="AI483" s="335"/>
      <c r="AJ483" s="335"/>
      <c r="AK483" s="335"/>
      <c r="AL483" s="335"/>
      <c r="AM483" s="335"/>
      <c r="AN483" s="335"/>
      <c r="AO483" s="335"/>
      <c r="AP483" s="335"/>
      <c r="AQ483" s="335"/>
      <c r="AR483" s="335"/>
      <c r="AS483" s="335"/>
      <c r="AT483" s="335"/>
      <c r="AU483" s="335"/>
      <c r="AV483" s="335"/>
      <c r="AW483" s="335"/>
    </row>
    <row r="484" spans="1:49" s="334" customFormat="1" ht="11.25" customHeight="1">
      <c r="A484" s="679"/>
      <c r="B484" s="667"/>
      <c r="C484" s="667"/>
      <c r="D484" s="2709" t="s">
        <v>290</v>
      </c>
      <c r="E484" s="600" t="s">
        <v>143</v>
      </c>
      <c r="F484" s="667"/>
      <c r="G484" s="667"/>
      <c r="H484" s="667"/>
      <c r="I484" s="667"/>
      <c r="J484" s="667"/>
      <c r="K484" s="4733"/>
      <c r="L484" s="4734"/>
      <c r="M484" s="4734"/>
      <c r="N484" s="4734"/>
      <c r="O484" s="4734"/>
      <c r="P484" s="4734"/>
      <c r="Q484" s="4734"/>
      <c r="R484" s="4734"/>
      <c r="S484" s="4734"/>
      <c r="T484" s="4734"/>
      <c r="U484" s="4734"/>
      <c r="V484" s="4734"/>
      <c r="W484" s="4734"/>
      <c r="X484" s="4734"/>
      <c r="Y484" s="4735"/>
      <c r="Z484" s="667"/>
      <c r="AA484" s="4732">
        <v>49</v>
      </c>
      <c r="AB484" s="4751"/>
      <c r="AC484" s="4752"/>
      <c r="AD484" s="4753"/>
      <c r="AE484" s="4775" t="s">
        <v>262</v>
      </c>
      <c r="AF484" s="766"/>
      <c r="AG484" s="413"/>
      <c r="AH484" s="561"/>
      <c r="AI484" s="335"/>
      <c r="AJ484" s="335"/>
      <c r="AK484" s="335"/>
      <c r="AL484" s="335"/>
      <c r="AM484" s="335"/>
      <c r="AN484" s="335"/>
      <c r="AO484" s="335"/>
      <c r="AP484" s="335"/>
      <c r="AQ484" s="335"/>
      <c r="AR484" s="335"/>
      <c r="AS484" s="335"/>
      <c r="AT484" s="335"/>
      <c r="AU484" s="335"/>
      <c r="AV484" s="335"/>
      <c r="AW484" s="335"/>
    </row>
    <row r="485" spans="1:49" s="334" customFormat="1" ht="11.25" customHeight="1">
      <c r="A485" s="679"/>
      <c r="B485" s="667"/>
      <c r="C485" s="667"/>
      <c r="D485" s="760"/>
      <c r="E485" s="597" t="s">
        <v>145</v>
      </c>
      <c r="F485" s="667"/>
      <c r="G485" s="667"/>
      <c r="H485" s="667"/>
      <c r="I485" s="667"/>
      <c r="J485" s="667"/>
      <c r="K485" s="4736"/>
      <c r="L485" s="4737"/>
      <c r="M485" s="4737"/>
      <c r="N485" s="4737"/>
      <c r="O485" s="4737"/>
      <c r="P485" s="4737"/>
      <c r="Q485" s="4737"/>
      <c r="R485" s="4737"/>
      <c r="S485" s="4737"/>
      <c r="T485" s="4737"/>
      <c r="U485" s="4737"/>
      <c r="V485" s="4737"/>
      <c r="W485" s="4737"/>
      <c r="X485" s="4737"/>
      <c r="Y485" s="4738"/>
      <c r="Z485" s="667"/>
      <c r="AA485" s="4732"/>
      <c r="AB485" s="4754"/>
      <c r="AC485" s="4755"/>
      <c r="AD485" s="4756"/>
      <c r="AE485" s="4775"/>
      <c r="AF485" s="766"/>
      <c r="AG485" s="413"/>
      <c r="AH485" s="561"/>
      <c r="AI485" s="335"/>
      <c r="AJ485" s="335"/>
      <c r="AK485" s="335"/>
      <c r="AL485" s="335"/>
      <c r="AM485" s="335"/>
      <c r="AN485" s="335"/>
      <c r="AO485" s="335"/>
      <c r="AP485" s="335"/>
      <c r="AQ485" s="335"/>
      <c r="AR485" s="335"/>
      <c r="AS485" s="335"/>
      <c r="AT485" s="335"/>
      <c r="AU485" s="335"/>
      <c r="AV485" s="335"/>
      <c r="AW485" s="335"/>
    </row>
    <row r="486" spans="1:49" s="334" customFormat="1" ht="11.25" customHeight="1">
      <c r="A486" s="679"/>
      <c r="B486" s="667"/>
      <c r="C486" s="667"/>
      <c r="D486" s="729"/>
      <c r="E486" s="667"/>
      <c r="F486" s="667"/>
      <c r="G486" s="667"/>
      <c r="H486" s="667"/>
      <c r="I486" s="667"/>
      <c r="J486" s="667"/>
      <c r="K486" s="667"/>
      <c r="L486" s="667"/>
      <c r="M486" s="667"/>
      <c r="N486" s="667"/>
      <c r="O486" s="667"/>
      <c r="P486" s="667"/>
      <c r="Q486" s="667"/>
      <c r="R486" s="667"/>
      <c r="S486" s="667"/>
      <c r="T486" s="667"/>
      <c r="U486" s="667"/>
      <c r="V486" s="667"/>
      <c r="W486" s="667"/>
      <c r="X486" s="667"/>
      <c r="Y486" s="667"/>
      <c r="Z486" s="667"/>
      <c r="AA486" s="667"/>
      <c r="AB486" s="667"/>
      <c r="AC486" s="667"/>
      <c r="AD486" s="667"/>
      <c r="AE486" s="667"/>
      <c r="AF486" s="766"/>
      <c r="AG486" s="413"/>
      <c r="AH486" s="561"/>
      <c r="AI486" s="335"/>
      <c r="AJ486" s="335"/>
      <c r="AK486" s="335"/>
      <c r="AL486" s="335"/>
      <c r="AM486" s="335"/>
      <c r="AN486" s="335"/>
      <c r="AO486" s="335"/>
      <c r="AP486" s="335"/>
      <c r="AQ486" s="335"/>
      <c r="AR486" s="335"/>
      <c r="AS486" s="335"/>
      <c r="AT486" s="335"/>
      <c r="AU486" s="335"/>
      <c r="AV486" s="335"/>
      <c r="AW486" s="335"/>
    </row>
    <row r="487" spans="1:49" s="334" customFormat="1" ht="11.25" customHeight="1">
      <c r="A487" s="679"/>
      <c r="B487" s="667"/>
      <c r="C487" s="667"/>
      <c r="D487" s="760"/>
      <c r="E487" s="597"/>
      <c r="F487" s="667"/>
      <c r="G487" s="667"/>
      <c r="H487" s="667"/>
      <c r="I487" s="667"/>
      <c r="J487" s="667"/>
      <c r="K487" s="667"/>
      <c r="L487" s="667"/>
      <c r="M487" s="667"/>
      <c r="N487" s="667"/>
      <c r="O487" s="667"/>
      <c r="P487" s="667"/>
      <c r="Q487" s="667"/>
      <c r="R487" s="667"/>
      <c r="S487" s="667"/>
      <c r="T487" s="667"/>
      <c r="U487" s="667"/>
      <c r="V487" s="667"/>
      <c r="W487" s="667"/>
      <c r="X487" s="667"/>
      <c r="Y487" s="667"/>
      <c r="Z487" s="667"/>
      <c r="AA487" s="667"/>
      <c r="AB487" s="667"/>
      <c r="AC487" s="667"/>
      <c r="AD487" s="667"/>
      <c r="AE487" s="667"/>
      <c r="AF487" s="766"/>
      <c r="AG487" s="413"/>
      <c r="AH487" s="561"/>
      <c r="AI487" s="335"/>
      <c r="AJ487" s="335"/>
      <c r="AK487" s="335"/>
      <c r="AL487" s="335"/>
      <c r="AM487" s="335"/>
      <c r="AN487" s="335"/>
      <c r="AO487" s="335"/>
      <c r="AP487" s="335"/>
      <c r="AQ487" s="335"/>
      <c r="AR487" s="335"/>
      <c r="AS487" s="335"/>
      <c r="AT487" s="335"/>
      <c r="AU487" s="335"/>
      <c r="AV487" s="335"/>
      <c r="AW487" s="335"/>
    </row>
    <row r="488" spans="1:49" s="334" customFormat="1" ht="11.25" customHeight="1">
      <c r="A488" s="679"/>
      <c r="B488" s="667"/>
      <c r="C488" s="667"/>
      <c r="D488" s="729"/>
      <c r="E488" s="729" t="s">
        <v>381</v>
      </c>
      <c r="F488" s="667"/>
      <c r="G488" s="667"/>
      <c r="H488" s="667"/>
      <c r="I488" s="667"/>
      <c r="J488" s="667"/>
      <c r="K488" s="667"/>
      <c r="L488" s="667"/>
      <c r="M488" s="667"/>
      <c r="N488" s="667"/>
      <c r="O488" s="667"/>
      <c r="P488" s="667"/>
      <c r="Q488" s="667"/>
      <c r="R488" s="667"/>
      <c r="S488" s="667"/>
      <c r="T488" s="667"/>
      <c r="U488" s="667"/>
      <c r="V488" s="667"/>
      <c r="W488" s="667"/>
      <c r="X488" s="667"/>
      <c r="Y488" s="667"/>
      <c r="Z488" s="667"/>
      <c r="AA488" s="667"/>
      <c r="AB488" s="4769">
        <v>100</v>
      </c>
      <c r="AC488" s="4770"/>
      <c r="AD488" s="4771"/>
      <c r="AE488" s="4775" t="s">
        <v>262</v>
      </c>
      <c r="AF488" s="766"/>
      <c r="AG488" s="413"/>
      <c r="AH488" s="561"/>
      <c r="AI488" s="335"/>
      <c r="AJ488" s="335"/>
      <c r="AK488" s="335"/>
      <c r="AL488" s="335"/>
      <c r="AM488" s="335"/>
      <c r="AN488" s="335"/>
      <c r="AO488" s="335"/>
      <c r="AP488" s="335"/>
      <c r="AQ488" s="335"/>
      <c r="AR488" s="335"/>
      <c r="AS488" s="335"/>
      <c r="AT488" s="335"/>
      <c r="AU488" s="335"/>
      <c r="AV488" s="335"/>
      <c r="AW488" s="335"/>
    </row>
    <row r="489" spans="1:49" s="334" customFormat="1" ht="11.25" customHeight="1">
      <c r="A489" s="679"/>
      <c r="B489" s="667"/>
      <c r="C489" s="667"/>
      <c r="D489" s="729"/>
      <c r="E489" s="597" t="s">
        <v>1606</v>
      </c>
      <c r="F489" s="667"/>
      <c r="G489" s="667"/>
      <c r="H489" s="667"/>
      <c r="I489" s="667"/>
      <c r="J489" s="667"/>
      <c r="K489" s="667"/>
      <c r="L489" s="667"/>
      <c r="M489" s="667"/>
      <c r="N489" s="667"/>
      <c r="O489" s="667"/>
      <c r="P489" s="667"/>
      <c r="Q489" s="667"/>
      <c r="R489" s="667"/>
      <c r="S489" s="667"/>
      <c r="T489" s="667"/>
      <c r="U489" s="667"/>
      <c r="V489" s="667"/>
      <c r="W489" s="667"/>
      <c r="X489" s="667"/>
      <c r="Y489" s="667"/>
      <c r="Z489" s="667"/>
      <c r="AA489" s="667"/>
      <c r="AB489" s="4772"/>
      <c r="AC489" s="4773"/>
      <c r="AD489" s="4774"/>
      <c r="AE489" s="4775"/>
      <c r="AF489" s="766"/>
      <c r="AG489" s="413"/>
      <c r="AH489" s="561"/>
      <c r="AI489" s="335"/>
      <c r="AJ489" s="335"/>
      <c r="AK489" s="335"/>
      <c r="AL489" s="335"/>
      <c r="AM489" s="335"/>
      <c r="AN489" s="335"/>
      <c r="AO489" s="335"/>
      <c r="AP489" s="335"/>
      <c r="AQ489" s="335"/>
      <c r="AR489" s="335"/>
      <c r="AS489" s="335"/>
      <c r="AT489" s="335"/>
      <c r="AU489" s="335"/>
      <c r="AV489" s="335"/>
      <c r="AW489" s="335"/>
    </row>
    <row r="490" spans="1:49" s="334" customFormat="1" ht="11.25" customHeight="1">
      <c r="A490" s="676"/>
      <c r="B490" s="785"/>
      <c r="C490" s="785"/>
      <c r="D490" s="797"/>
      <c r="E490" s="787"/>
      <c r="F490" s="785"/>
      <c r="G490" s="785"/>
      <c r="H490" s="785"/>
      <c r="I490" s="785"/>
      <c r="J490" s="785"/>
      <c r="K490" s="785"/>
      <c r="L490" s="785"/>
      <c r="M490" s="785"/>
      <c r="N490" s="785"/>
      <c r="O490" s="785"/>
      <c r="P490" s="785"/>
      <c r="Q490" s="785"/>
      <c r="R490" s="785"/>
      <c r="S490" s="785"/>
      <c r="T490" s="785"/>
      <c r="U490" s="785"/>
      <c r="V490" s="785"/>
      <c r="W490" s="785"/>
      <c r="X490" s="785"/>
      <c r="Y490" s="785"/>
      <c r="Z490" s="785"/>
      <c r="AA490" s="785"/>
      <c r="AB490" s="785"/>
      <c r="AC490" s="785"/>
      <c r="AD490" s="785"/>
      <c r="AE490" s="785"/>
      <c r="AF490" s="776"/>
      <c r="AG490" s="495"/>
      <c r="AH490" s="775"/>
      <c r="AI490" s="335"/>
      <c r="AJ490" s="335"/>
      <c r="AK490" s="335"/>
      <c r="AL490" s="335"/>
      <c r="AM490" s="335"/>
      <c r="AN490" s="335"/>
      <c r="AO490" s="335"/>
      <c r="AP490" s="335"/>
      <c r="AQ490" s="335"/>
      <c r="AR490" s="335"/>
      <c r="AS490" s="335"/>
      <c r="AT490" s="335"/>
      <c r="AU490" s="335"/>
      <c r="AV490" s="335"/>
      <c r="AW490" s="335"/>
    </row>
    <row r="491" spans="1:49" s="334" customFormat="1" ht="11.25" customHeight="1">
      <c r="A491" s="679"/>
      <c r="B491" s="756"/>
      <c r="C491" s="335"/>
      <c r="D491" s="349"/>
      <c r="E491" s="349"/>
      <c r="F491" s="757"/>
      <c r="G491" s="757"/>
      <c r="H491" s="757"/>
      <c r="I491" s="757"/>
      <c r="J491" s="757"/>
      <c r="K491" s="757"/>
      <c r="L491" s="757"/>
      <c r="M491" s="757"/>
      <c r="N491" s="757"/>
      <c r="O491" s="757"/>
      <c r="P491" s="757"/>
      <c r="Q491" s="349"/>
      <c r="R491" s="349"/>
      <c r="S491" s="349"/>
      <c r="T491" s="349"/>
      <c r="U491" s="349"/>
      <c r="V491" s="349"/>
      <c r="W491" s="413"/>
      <c r="X491" s="413"/>
      <c r="Y491" s="413"/>
      <c r="Z491" s="413"/>
      <c r="AA491" s="413"/>
      <c r="AB491" s="413"/>
      <c r="AC491" s="413"/>
      <c r="AF491" s="766"/>
      <c r="AG491" s="413"/>
      <c r="AH491" s="561"/>
      <c r="AI491" s="335"/>
      <c r="AJ491" s="335"/>
      <c r="AK491" s="335"/>
      <c r="AL491" s="335"/>
      <c r="AM491" s="335"/>
      <c r="AN491" s="335"/>
      <c r="AO491" s="335"/>
      <c r="AP491" s="335"/>
      <c r="AQ491" s="335"/>
      <c r="AR491" s="335"/>
      <c r="AS491" s="335"/>
      <c r="AT491" s="335"/>
      <c r="AU491" s="335"/>
      <c r="AV491" s="335"/>
      <c r="AW491" s="335"/>
    </row>
    <row r="492" spans="1:49" s="334" customFormat="1" ht="11.25" customHeight="1">
      <c r="A492" s="679"/>
      <c r="B492" s="4730" t="s">
        <v>1607</v>
      </c>
      <c r="C492" s="4730"/>
      <c r="D492" s="600" t="s">
        <v>1608</v>
      </c>
      <c r="E492" s="667"/>
      <c r="F492" s="667"/>
      <c r="G492" s="667"/>
      <c r="H492" s="667"/>
      <c r="I492" s="667"/>
      <c r="J492" s="667"/>
      <c r="K492" s="667"/>
      <c r="L492" s="667"/>
      <c r="M492" s="667"/>
      <c r="N492" s="667"/>
      <c r="O492" s="667"/>
      <c r="P492" s="667"/>
      <c r="Q492" s="667"/>
      <c r="R492" s="667"/>
      <c r="S492" s="667"/>
      <c r="T492" s="667"/>
      <c r="U492" s="667"/>
      <c r="V492" s="667"/>
      <c r="W492" s="667"/>
      <c r="X492" s="667"/>
      <c r="Y492" s="667"/>
      <c r="Z492" s="667"/>
      <c r="AA492" s="667"/>
      <c r="AB492" s="667"/>
      <c r="AC492" s="667"/>
      <c r="AD492" s="667"/>
      <c r="AE492" s="667"/>
      <c r="AF492" s="766"/>
      <c r="AG492" s="413"/>
      <c r="AH492" s="561"/>
      <c r="AI492" s="335"/>
      <c r="AJ492" s="335"/>
      <c r="AK492" s="335"/>
      <c r="AL492" s="335"/>
      <c r="AM492" s="335"/>
      <c r="AN492" s="335"/>
      <c r="AO492" s="335"/>
      <c r="AP492" s="335"/>
      <c r="AQ492" s="335"/>
      <c r="AR492" s="335"/>
      <c r="AS492" s="335"/>
      <c r="AT492" s="335"/>
      <c r="AU492" s="335"/>
      <c r="AV492" s="335"/>
      <c r="AW492" s="335"/>
    </row>
    <row r="493" spans="1:49" s="334" customFormat="1" ht="11.25" customHeight="1">
      <c r="A493" s="679"/>
      <c r="B493" s="667"/>
      <c r="C493" s="667"/>
      <c r="D493" s="2762" t="s">
        <v>2583</v>
      </c>
      <c r="E493" s="667"/>
      <c r="F493" s="667"/>
      <c r="G493" s="667"/>
      <c r="H493" s="667"/>
      <c r="I493" s="667"/>
      <c r="J493" s="667"/>
      <c r="K493" s="667"/>
      <c r="L493" s="667"/>
      <c r="M493" s="667"/>
      <c r="N493" s="667"/>
      <c r="O493" s="667"/>
      <c r="P493" s="667"/>
      <c r="Q493" s="667"/>
      <c r="R493" s="667"/>
      <c r="S493" s="667"/>
      <c r="T493" s="667"/>
      <c r="U493" s="667"/>
      <c r="V493" s="667"/>
      <c r="W493" s="667"/>
      <c r="X493" s="667"/>
      <c r="Y493" s="667"/>
      <c r="Z493" s="667"/>
      <c r="AA493" s="667"/>
      <c r="AB493" s="667"/>
      <c r="AC493" s="667"/>
      <c r="AD493" s="667"/>
      <c r="AE493" s="667"/>
      <c r="AF493" s="766"/>
      <c r="AG493" s="413"/>
      <c r="AH493" s="561"/>
      <c r="AI493" s="335"/>
      <c r="AJ493" s="335"/>
      <c r="AK493" s="335"/>
      <c r="AL493" s="335"/>
      <c r="AM493" s="335"/>
      <c r="AN493" s="335"/>
      <c r="AO493" s="335"/>
      <c r="AP493" s="335"/>
      <c r="AQ493" s="335"/>
      <c r="AR493" s="335"/>
      <c r="AS493" s="335"/>
      <c r="AT493" s="335"/>
      <c r="AU493" s="335"/>
      <c r="AV493" s="335"/>
      <c r="AW493" s="335"/>
    </row>
    <row r="494" spans="1:49" s="334" customFormat="1" ht="11.25" customHeight="1">
      <c r="A494" s="679"/>
      <c r="B494" s="667"/>
      <c r="C494" s="667"/>
      <c r="D494" s="667"/>
      <c r="E494" s="667"/>
      <c r="F494" s="667"/>
      <c r="G494" s="667"/>
      <c r="H494" s="667"/>
      <c r="I494" s="667"/>
      <c r="J494" s="667"/>
      <c r="K494" s="667"/>
      <c r="L494" s="667"/>
      <c r="M494" s="667"/>
      <c r="N494" s="667"/>
      <c r="O494" s="667"/>
      <c r="P494" s="667"/>
      <c r="Q494" s="667"/>
      <c r="R494" s="667"/>
      <c r="S494" s="667"/>
      <c r="T494" s="667"/>
      <c r="U494" s="667"/>
      <c r="V494" s="667"/>
      <c r="W494" s="667"/>
      <c r="X494" s="667"/>
      <c r="Y494" s="667"/>
      <c r="Z494" s="667"/>
      <c r="AA494" s="667"/>
      <c r="AB494" s="667"/>
      <c r="AC494" s="667"/>
      <c r="AD494" s="667"/>
      <c r="AE494" s="667"/>
      <c r="AF494" s="766"/>
      <c r="AG494" s="413"/>
      <c r="AH494" s="561"/>
      <c r="AI494" s="335"/>
      <c r="AJ494" s="335"/>
      <c r="AK494" s="335"/>
      <c r="AL494" s="335"/>
      <c r="AM494" s="335"/>
      <c r="AN494" s="335"/>
      <c r="AO494" s="335"/>
      <c r="AP494" s="335"/>
      <c r="AQ494" s="335"/>
      <c r="AR494" s="335"/>
      <c r="AS494" s="335"/>
      <c r="AT494" s="335"/>
      <c r="AU494" s="335"/>
      <c r="AV494" s="335"/>
      <c r="AW494" s="335"/>
    </row>
    <row r="495" spans="1:49" s="334" customFormat="1" ht="11.25" customHeight="1">
      <c r="A495" s="679"/>
      <c r="B495" s="667"/>
      <c r="C495" s="667"/>
      <c r="D495" s="2709" t="s">
        <v>252</v>
      </c>
      <c r="E495" s="729" t="s">
        <v>1609</v>
      </c>
      <c r="F495" s="667"/>
      <c r="G495" s="667"/>
      <c r="H495" s="667"/>
      <c r="I495" s="667"/>
      <c r="J495" s="667"/>
      <c r="K495" s="667"/>
      <c r="L495" s="667"/>
      <c r="M495" s="667"/>
      <c r="N495" s="667"/>
      <c r="O495" s="667"/>
      <c r="P495" s="667"/>
      <c r="Q495" s="667"/>
      <c r="R495" s="667"/>
      <c r="S495" s="667"/>
      <c r="T495" s="667"/>
      <c r="U495" s="667"/>
      <c r="V495" s="667"/>
      <c r="W495" s="667"/>
      <c r="X495" s="667"/>
      <c r="Y495" s="667"/>
      <c r="Z495" s="667"/>
      <c r="AA495" s="667"/>
      <c r="AB495" s="667"/>
      <c r="AC495" s="667"/>
      <c r="AD495" s="2713" t="s">
        <v>1458</v>
      </c>
      <c r="AE495" s="667"/>
      <c r="AF495" s="766"/>
      <c r="AG495" s="413"/>
      <c r="AH495" s="561"/>
      <c r="AI495" s="335"/>
      <c r="AJ495" s="335"/>
      <c r="AK495" s="335"/>
      <c r="AL495" s="335"/>
      <c r="AM495" s="335"/>
      <c r="AN495" s="335"/>
      <c r="AO495" s="335"/>
      <c r="AP495" s="335"/>
      <c r="AQ495" s="335"/>
      <c r="AR495" s="335"/>
      <c r="AS495" s="335"/>
      <c r="AT495" s="335"/>
      <c r="AU495" s="335"/>
      <c r="AV495" s="335"/>
      <c r="AW495" s="335"/>
    </row>
    <row r="496" spans="1:49" s="334" customFormat="1" ht="11.25" customHeight="1">
      <c r="A496" s="679"/>
      <c r="B496" s="811"/>
      <c r="C496" s="811"/>
      <c r="D496" s="812"/>
      <c r="E496" s="813"/>
      <c r="F496" s="813"/>
      <c r="G496" s="710" t="s">
        <v>1610</v>
      </c>
      <c r="H496" s="811"/>
      <c r="I496" s="811"/>
      <c r="J496" s="811"/>
      <c r="K496" s="811"/>
      <c r="L496" s="811"/>
      <c r="M496" s="811"/>
      <c r="N496" s="811"/>
      <c r="O496" s="811"/>
      <c r="P496" s="811"/>
      <c r="Q496" s="811"/>
      <c r="R496" s="811"/>
      <c r="S496" s="811"/>
      <c r="T496" s="811"/>
      <c r="U496" s="811"/>
      <c r="V496" s="811"/>
      <c r="W496" s="811"/>
      <c r="X496" s="811"/>
      <c r="Y496" s="811"/>
      <c r="Z496" s="811"/>
      <c r="AA496" s="4732">
        <v>51</v>
      </c>
      <c r="AB496" s="4751"/>
      <c r="AC496" s="4752"/>
      <c r="AD496" s="4753"/>
      <c r="AE496" s="4775" t="s">
        <v>262</v>
      </c>
      <c r="AF496" s="766"/>
      <c r="AG496" s="413"/>
      <c r="AH496" s="561"/>
      <c r="AI496" s="335"/>
      <c r="AJ496" s="335"/>
      <c r="AK496" s="335"/>
      <c r="AL496" s="335"/>
      <c r="AM496" s="335"/>
      <c r="AN496" s="335"/>
      <c r="AO496" s="335"/>
      <c r="AP496" s="335"/>
      <c r="AQ496" s="335"/>
      <c r="AR496" s="335"/>
      <c r="AS496" s="335"/>
      <c r="AT496" s="335"/>
      <c r="AU496" s="335"/>
      <c r="AV496" s="335"/>
      <c r="AW496" s="335"/>
    </row>
    <row r="497" spans="1:49" s="334" customFormat="1" ht="11.25" customHeight="1">
      <c r="A497" s="679"/>
      <c r="B497" s="667"/>
      <c r="C497" s="667"/>
      <c r="D497" s="729"/>
      <c r="E497" s="814"/>
      <c r="F497" s="814"/>
      <c r="G497" s="597" t="s">
        <v>1611</v>
      </c>
      <c r="H497" s="667"/>
      <c r="I497" s="667"/>
      <c r="J497" s="667"/>
      <c r="K497" s="667"/>
      <c r="L497" s="667"/>
      <c r="M497" s="667"/>
      <c r="N497" s="667"/>
      <c r="O497" s="667"/>
      <c r="P497" s="667"/>
      <c r="Q497" s="667"/>
      <c r="R497" s="667"/>
      <c r="S497" s="667"/>
      <c r="T497" s="667"/>
      <c r="U497" s="667"/>
      <c r="V497" s="667"/>
      <c r="W497" s="667"/>
      <c r="X497" s="667"/>
      <c r="Y497" s="667"/>
      <c r="Z497" s="667"/>
      <c r="AA497" s="4732"/>
      <c r="AB497" s="4754"/>
      <c r="AC497" s="4755"/>
      <c r="AD497" s="4756"/>
      <c r="AE497" s="4775"/>
      <c r="AF497" s="766"/>
      <c r="AG497" s="413"/>
      <c r="AH497" s="561"/>
      <c r="AI497" s="335"/>
      <c r="AJ497" s="335"/>
      <c r="AK497" s="335"/>
      <c r="AL497" s="335"/>
      <c r="AM497" s="335"/>
      <c r="AN497" s="335"/>
      <c r="AO497" s="335"/>
      <c r="AP497" s="335"/>
      <c r="AQ497" s="335"/>
      <c r="AR497" s="335"/>
      <c r="AS497" s="335"/>
      <c r="AT497" s="335"/>
      <c r="AU497" s="335"/>
      <c r="AV497" s="335"/>
      <c r="AW497" s="335"/>
    </row>
    <row r="498" spans="1:49" s="334" customFormat="1" ht="11.25" customHeight="1">
      <c r="A498" s="679"/>
      <c r="B498" s="667"/>
      <c r="C498" s="667"/>
      <c r="D498" s="729"/>
      <c r="E498" s="814"/>
      <c r="F498" s="814"/>
      <c r="G498" s="597"/>
      <c r="H498" s="667"/>
      <c r="I498" s="667"/>
      <c r="J498" s="667"/>
      <c r="K498" s="667"/>
      <c r="L498" s="667"/>
      <c r="M498" s="667"/>
      <c r="N498" s="667"/>
      <c r="O498" s="667"/>
      <c r="P498" s="667"/>
      <c r="Q498" s="667"/>
      <c r="R498" s="667"/>
      <c r="S498" s="667"/>
      <c r="T498" s="667"/>
      <c r="U498" s="667"/>
      <c r="V498" s="667"/>
      <c r="W498" s="667"/>
      <c r="X498" s="667"/>
      <c r="Y498" s="667"/>
      <c r="Z498" s="667"/>
      <c r="AA498" s="667"/>
      <c r="AB498" s="667"/>
      <c r="AC498" s="667"/>
      <c r="AD498" s="667"/>
      <c r="AE498" s="667"/>
      <c r="AF498" s="766"/>
      <c r="AG498" s="413"/>
      <c r="AH498" s="561"/>
      <c r="AI498" s="335"/>
      <c r="AJ498" s="335"/>
      <c r="AK498" s="335"/>
      <c r="AL498" s="335"/>
      <c r="AM498" s="335"/>
      <c r="AN498" s="335"/>
      <c r="AO498" s="335"/>
      <c r="AP498" s="335"/>
      <c r="AQ498" s="335"/>
      <c r="AR498" s="335"/>
      <c r="AS498" s="335"/>
      <c r="AT498" s="335"/>
      <c r="AU498" s="335"/>
      <c r="AV498" s="335"/>
      <c r="AW498" s="335"/>
    </row>
    <row r="499" spans="1:49" s="334" customFormat="1" ht="11.25" customHeight="1">
      <c r="A499" s="679"/>
      <c r="B499" s="667"/>
      <c r="C499" s="667"/>
      <c r="D499" s="2709" t="s">
        <v>255</v>
      </c>
      <c r="E499" s="729" t="s">
        <v>1612</v>
      </c>
      <c r="F499" s="667"/>
      <c r="G499" s="667"/>
      <c r="H499" s="667"/>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667"/>
      <c r="AE499" s="667"/>
      <c r="AF499" s="766"/>
      <c r="AG499" s="413"/>
      <c r="AH499" s="561"/>
      <c r="AI499" s="335"/>
      <c r="AJ499" s="335"/>
      <c r="AK499" s="335"/>
      <c r="AL499" s="335"/>
      <c r="AM499" s="335"/>
      <c r="AN499" s="335"/>
      <c r="AO499" s="335"/>
      <c r="AP499" s="335"/>
      <c r="AQ499" s="335"/>
      <c r="AR499" s="335"/>
      <c r="AS499" s="335"/>
      <c r="AT499" s="335"/>
      <c r="AU499" s="335"/>
      <c r="AV499" s="335"/>
      <c r="AW499" s="335"/>
    </row>
    <row r="500" spans="1:49" s="334" customFormat="1" ht="11.25" customHeight="1">
      <c r="A500" s="679"/>
      <c r="B500" s="667"/>
      <c r="C500" s="667"/>
      <c r="D500" s="760"/>
      <c r="E500" s="597"/>
      <c r="F500" s="667"/>
      <c r="G500" s="600" t="s">
        <v>1613</v>
      </c>
      <c r="H500" s="667"/>
      <c r="I500" s="667"/>
      <c r="J500" s="667"/>
      <c r="K500" s="667"/>
      <c r="L500" s="667"/>
      <c r="M500" s="667"/>
      <c r="N500" s="667"/>
      <c r="O500" s="667"/>
      <c r="P500" s="667"/>
      <c r="Q500" s="667"/>
      <c r="R500" s="667"/>
      <c r="S500" s="667"/>
      <c r="T500" s="667"/>
      <c r="U500" s="667"/>
      <c r="V500" s="667"/>
      <c r="W500" s="667"/>
      <c r="X500" s="667"/>
      <c r="Y500" s="667"/>
      <c r="Z500" s="667"/>
      <c r="AA500" s="4732">
        <v>52</v>
      </c>
      <c r="AB500" s="4751"/>
      <c r="AC500" s="4752"/>
      <c r="AD500" s="4753"/>
      <c r="AE500" s="4775" t="s">
        <v>262</v>
      </c>
      <c r="AF500" s="766"/>
      <c r="AG500" s="413"/>
      <c r="AH500" s="561"/>
      <c r="AI500" s="335"/>
      <c r="AJ500" s="335"/>
      <c r="AK500" s="335"/>
      <c r="AL500" s="335"/>
      <c r="AM500" s="335"/>
      <c r="AN500" s="335"/>
      <c r="AO500" s="335"/>
      <c r="AP500" s="335"/>
      <c r="AQ500" s="335"/>
      <c r="AR500" s="335"/>
      <c r="AS500" s="335"/>
      <c r="AT500" s="335"/>
      <c r="AU500" s="335"/>
      <c r="AV500" s="335"/>
      <c r="AW500" s="335"/>
    </row>
    <row r="501" spans="1:49" s="334" customFormat="1" ht="11.25" customHeight="1">
      <c r="A501" s="679"/>
      <c r="B501" s="667"/>
      <c r="C501" s="667"/>
      <c r="D501" s="729"/>
      <c r="E501" s="597"/>
      <c r="F501" s="667"/>
      <c r="G501" s="597" t="s">
        <v>1614</v>
      </c>
      <c r="H501" s="667"/>
      <c r="I501" s="667"/>
      <c r="J501" s="667"/>
      <c r="K501" s="667"/>
      <c r="L501" s="667"/>
      <c r="M501" s="667"/>
      <c r="N501" s="667"/>
      <c r="O501" s="667"/>
      <c r="P501" s="667"/>
      <c r="Q501" s="667"/>
      <c r="R501" s="667"/>
      <c r="S501" s="667"/>
      <c r="T501" s="667"/>
      <c r="U501" s="667"/>
      <c r="V501" s="667"/>
      <c r="W501" s="667"/>
      <c r="X501" s="667"/>
      <c r="Y501" s="667"/>
      <c r="Z501" s="667"/>
      <c r="AA501" s="4732"/>
      <c r="AB501" s="4754"/>
      <c r="AC501" s="4755"/>
      <c r="AD501" s="4756"/>
      <c r="AE501" s="4775"/>
      <c r="AF501" s="766"/>
      <c r="AG501" s="413"/>
      <c r="AH501" s="561"/>
      <c r="AI501" s="335"/>
      <c r="AJ501" s="335"/>
      <c r="AK501" s="335"/>
      <c r="AL501" s="335"/>
      <c r="AM501" s="335"/>
      <c r="AN501" s="335"/>
      <c r="AO501" s="335"/>
      <c r="AP501" s="335"/>
      <c r="AQ501" s="335"/>
      <c r="AR501" s="335"/>
      <c r="AS501" s="335"/>
      <c r="AT501" s="335"/>
      <c r="AU501" s="335"/>
      <c r="AV501" s="335"/>
      <c r="AW501" s="335"/>
    </row>
    <row r="502" spans="1:49" s="334" customFormat="1" ht="11.25" customHeight="1">
      <c r="A502" s="679"/>
      <c r="B502" s="667"/>
      <c r="C502" s="667"/>
      <c r="D502" s="729"/>
      <c r="E502" s="597"/>
      <c r="F502" s="667"/>
      <c r="G502" s="597"/>
      <c r="H502" s="667"/>
      <c r="I502" s="667"/>
      <c r="J502" s="667"/>
      <c r="K502" s="667"/>
      <c r="L502" s="667"/>
      <c r="M502" s="667"/>
      <c r="N502" s="667"/>
      <c r="O502" s="667"/>
      <c r="P502" s="667"/>
      <c r="Q502" s="667"/>
      <c r="R502" s="667"/>
      <c r="S502" s="667"/>
      <c r="T502" s="667"/>
      <c r="U502" s="667"/>
      <c r="V502" s="667"/>
      <c r="W502" s="667"/>
      <c r="X502" s="667"/>
      <c r="Y502" s="667"/>
      <c r="Z502" s="667"/>
      <c r="AA502" s="667"/>
      <c r="AB502" s="667"/>
      <c r="AC502" s="667"/>
      <c r="AD502" s="667"/>
      <c r="AE502" s="667"/>
      <c r="AF502" s="766"/>
      <c r="AG502" s="413"/>
      <c r="AH502" s="561"/>
      <c r="AI502" s="335"/>
      <c r="AJ502" s="335"/>
      <c r="AK502" s="335"/>
      <c r="AL502" s="335"/>
      <c r="AM502" s="335"/>
      <c r="AN502" s="335"/>
      <c r="AO502" s="335"/>
      <c r="AP502" s="335"/>
      <c r="AQ502" s="335"/>
      <c r="AR502" s="335"/>
      <c r="AS502" s="335"/>
      <c r="AT502" s="335"/>
      <c r="AU502" s="335"/>
      <c r="AV502" s="335"/>
      <c r="AW502" s="335"/>
    </row>
    <row r="503" spans="1:49" s="334" customFormat="1" ht="11.25" customHeight="1">
      <c r="A503" s="679"/>
      <c r="B503" s="667"/>
      <c r="C503" s="667"/>
      <c r="D503" s="2709" t="s">
        <v>287</v>
      </c>
      <c r="E503" s="597" t="s">
        <v>1615</v>
      </c>
      <c r="F503" s="667"/>
      <c r="G503" s="667"/>
      <c r="H503" s="667"/>
      <c r="I503" s="667"/>
      <c r="J503" s="667"/>
      <c r="K503" s="667"/>
      <c r="L503" s="667"/>
      <c r="M503" s="667"/>
      <c r="N503" s="667"/>
      <c r="O503" s="667"/>
      <c r="P503" s="667"/>
      <c r="Q503" s="667"/>
      <c r="R503" s="667"/>
      <c r="S503" s="667"/>
      <c r="T503" s="667"/>
      <c r="U503" s="667"/>
      <c r="V503" s="667"/>
      <c r="W503" s="667"/>
      <c r="X503" s="667"/>
      <c r="Y503" s="667"/>
      <c r="Z503" s="667"/>
      <c r="AA503" s="667"/>
      <c r="AB503" s="667"/>
      <c r="AC503" s="667"/>
      <c r="AD503" s="667"/>
      <c r="AE503" s="667"/>
      <c r="AF503" s="766"/>
      <c r="AG503" s="413"/>
      <c r="AH503" s="561"/>
      <c r="AI503" s="335"/>
      <c r="AJ503" s="335"/>
      <c r="AK503" s="335"/>
      <c r="AL503" s="335"/>
      <c r="AM503" s="335"/>
      <c r="AN503" s="335"/>
      <c r="AO503" s="335"/>
      <c r="AP503" s="335"/>
      <c r="AQ503" s="335"/>
      <c r="AR503" s="335"/>
      <c r="AS503" s="335"/>
      <c r="AT503" s="335"/>
      <c r="AU503" s="335"/>
      <c r="AV503" s="335"/>
      <c r="AW503" s="335"/>
    </row>
    <row r="504" spans="1:49" s="334" customFormat="1" ht="11.25" customHeight="1">
      <c r="A504" s="679"/>
      <c r="B504" s="667"/>
      <c r="C504" s="667"/>
      <c r="D504" s="760"/>
      <c r="E504" s="597"/>
      <c r="F504" s="667"/>
      <c r="G504" s="729" t="s">
        <v>1616</v>
      </c>
      <c r="H504" s="667"/>
      <c r="I504" s="667"/>
      <c r="J504" s="667"/>
      <c r="K504" s="667"/>
      <c r="L504" s="667"/>
      <c r="M504" s="667"/>
      <c r="N504" s="667"/>
      <c r="O504" s="667"/>
      <c r="P504" s="667"/>
      <c r="Q504" s="667"/>
      <c r="R504" s="667"/>
      <c r="S504" s="667"/>
      <c r="T504" s="667"/>
      <c r="U504" s="667"/>
      <c r="V504" s="667"/>
      <c r="W504" s="667"/>
      <c r="X504" s="667"/>
      <c r="Y504" s="667"/>
      <c r="Z504" s="667"/>
      <c r="AA504" s="4732">
        <v>53</v>
      </c>
      <c r="AB504" s="4751"/>
      <c r="AC504" s="4752"/>
      <c r="AD504" s="4753"/>
      <c r="AE504" s="4775" t="s">
        <v>262</v>
      </c>
      <c r="AF504" s="766"/>
      <c r="AG504" s="413"/>
      <c r="AH504" s="561"/>
      <c r="AI504" s="335"/>
      <c r="AJ504" s="335"/>
      <c r="AK504" s="335"/>
      <c r="AL504" s="335"/>
      <c r="AM504" s="335"/>
      <c r="AN504" s="335"/>
      <c r="AO504" s="335"/>
      <c r="AP504" s="335"/>
      <c r="AQ504" s="335"/>
      <c r="AR504" s="335"/>
      <c r="AS504" s="335"/>
      <c r="AT504" s="335"/>
      <c r="AU504" s="335"/>
      <c r="AV504" s="335"/>
      <c r="AW504" s="335"/>
    </row>
    <row r="505" spans="1:49" s="334" customFormat="1" ht="11.25" customHeight="1">
      <c r="A505" s="679"/>
      <c r="B505" s="667"/>
      <c r="C505" s="667"/>
      <c r="D505" s="760"/>
      <c r="E505" s="597"/>
      <c r="F505" s="667"/>
      <c r="G505" s="597" t="s">
        <v>1617</v>
      </c>
      <c r="H505" s="667"/>
      <c r="I505" s="667"/>
      <c r="J505" s="667"/>
      <c r="K505" s="667"/>
      <c r="L505" s="667"/>
      <c r="M505" s="667"/>
      <c r="N505" s="667"/>
      <c r="O505" s="667"/>
      <c r="P505" s="667"/>
      <c r="Q505" s="667"/>
      <c r="R505" s="667"/>
      <c r="S505" s="667"/>
      <c r="T505" s="667"/>
      <c r="U505" s="667"/>
      <c r="V505" s="667"/>
      <c r="W505" s="667"/>
      <c r="X505" s="667"/>
      <c r="Y505" s="667"/>
      <c r="Z505" s="667"/>
      <c r="AA505" s="4732"/>
      <c r="AB505" s="4754"/>
      <c r="AC505" s="4755"/>
      <c r="AD505" s="4756"/>
      <c r="AE505" s="4775"/>
      <c r="AF505" s="766"/>
      <c r="AG505" s="413"/>
      <c r="AH505" s="561"/>
      <c r="AI505" s="335"/>
      <c r="AJ505" s="335"/>
      <c r="AK505" s="335"/>
      <c r="AL505" s="335"/>
      <c r="AM505" s="335"/>
      <c r="AN505" s="335"/>
      <c r="AO505" s="335"/>
      <c r="AP505" s="335"/>
      <c r="AQ505" s="335"/>
      <c r="AR505" s="335"/>
      <c r="AS505" s="335"/>
      <c r="AT505" s="335"/>
      <c r="AU505" s="335"/>
      <c r="AV505" s="335"/>
      <c r="AW505" s="335"/>
    </row>
    <row r="506" spans="1:49" s="334" customFormat="1" ht="11.25" customHeight="1">
      <c r="A506" s="679"/>
      <c r="B506" s="667"/>
      <c r="C506" s="667"/>
      <c r="D506" s="760"/>
      <c r="E506" s="597"/>
      <c r="F506" s="667"/>
      <c r="G506" s="667"/>
      <c r="H506" s="667"/>
      <c r="I506" s="667"/>
      <c r="J506" s="667"/>
      <c r="K506" s="667"/>
      <c r="L506" s="667"/>
      <c r="M506" s="667"/>
      <c r="N506" s="667"/>
      <c r="O506" s="667"/>
      <c r="P506" s="667"/>
      <c r="Q506" s="667"/>
      <c r="R506" s="667"/>
      <c r="S506" s="667"/>
      <c r="T506" s="667"/>
      <c r="U506" s="667"/>
      <c r="V506" s="667"/>
      <c r="W506" s="667"/>
      <c r="X506" s="667"/>
      <c r="Y506" s="667"/>
      <c r="Z506" s="667"/>
      <c r="AA506" s="667"/>
      <c r="AB506" s="667"/>
      <c r="AC506" s="667"/>
      <c r="AD506" s="667"/>
      <c r="AE506" s="667"/>
      <c r="AF506" s="766"/>
      <c r="AG506" s="413"/>
      <c r="AH506" s="561"/>
      <c r="AI506" s="335"/>
      <c r="AJ506" s="335"/>
      <c r="AK506" s="335"/>
      <c r="AL506" s="335"/>
      <c r="AM506" s="335"/>
      <c r="AN506" s="335"/>
      <c r="AO506" s="335"/>
      <c r="AP506" s="335"/>
      <c r="AQ506" s="335"/>
      <c r="AR506" s="335"/>
      <c r="AS506" s="335"/>
      <c r="AT506" s="335"/>
      <c r="AU506" s="335"/>
      <c r="AV506" s="335"/>
      <c r="AW506" s="335"/>
    </row>
    <row r="507" spans="1:49" s="334" customFormat="1" ht="11.25" customHeight="1">
      <c r="A507" s="679"/>
      <c r="B507" s="667"/>
      <c r="C507" s="667"/>
      <c r="D507" s="760"/>
      <c r="E507" s="597"/>
      <c r="F507" s="667"/>
      <c r="G507" s="667"/>
      <c r="H507" s="667"/>
      <c r="I507" s="667"/>
      <c r="J507" s="667"/>
      <c r="K507" s="667"/>
      <c r="L507" s="667"/>
      <c r="M507" s="667"/>
      <c r="N507" s="667"/>
      <c r="O507" s="667"/>
      <c r="P507" s="667"/>
      <c r="Q507" s="667"/>
      <c r="R507" s="667"/>
      <c r="S507" s="667"/>
      <c r="T507" s="667"/>
      <c r="U507" s="667"/>
      <c r="V507" s="667"/>
      <c r="W507" s="667"/>
      <c r="X507" s="667"/>
      <c r="Y507" s="667"/>
      <c r="Z507" s="667"/>
      <c r="AA507" s="667"/>
      <c r="AB507" s="667"/>
      <c r="AC507" s="667"/>
      <c r="AD507" s="667"/>
      <c r="AE507" s="667"/>
      <c r="AF507" s="766"/>
      <c r="AG507" s="413"/>
      <c r="AH507" s="561"/>
      <c r="AI507" s="335"/>
      <c r="AJ507" s="335"/>
      <c r="AK507" s="335"/>
      <c r="AL507" s="335"/>
      <c r="AM507" s="335"/>
      <c r="AN507" s="335"/>
      <c r="AO507" s="335"/>
      <c r="AP507" s="335"/>
      <c r="AQ507" s="335"/>
      <c r="AR507" s="335"/>
      <c r="AS507" s="335"/>
      <c r="AT507" s="335"/>
      <c r="AU507" s="335"/>
      <c r="AV507" s="335"/>
      <c r="AW507" s="335"/>
    </row>
    <row r="508" spans="1:49" s="334" customFormat="1" ht="11.25" customHeight="1">
      <c r="A508" s="679"/>
      <c r="B508" s="667"/>
      <c r="C508" s="667"/>
      <c r="D508" s="760"/>
      <c r="E508" s="729" t="s">
        <v>381</v>
      </c>
      <c r="F508" s="667"/>
      <c r="G508" s="667"/>
      <c r="H508" s="667"/>
      <c r="I508" s="667"/>
      <c r="J508" s="667"/>
      <c r="K508" s="667"/>
      <c r="L508" s="667"/>
      <c r="M508" s="667"/>
      <c r="N508" s="667"/>
      <c r="O508" s="667"/>
      <c r="P508" s="667"/>
      <c r="Q508" s="667"/>
      <c r="R508" s="667"/>
      <c r="S508" s="667"/>
      <c r="T508" s="667"/>
      <c r="U508" s="667"/>
      <c r="V508" s="667"/>
      <c r="W508" s="667"/>
      <c r="X508" s="667"/>
      <c r="Y508" s="667"/>
      <c r="Z508" s="667"/>
      <c r="AA508" s="667"/>
      <c r="AB508" s="4763">
        <v>100</v>
      </c>
      <c r="AC508" s="4764"/>
      <c r="AD508" s="4765"/>
      <c r="AE508" s="4775" t="s">
        <v>262</v>
      </c>
      <c r="AF508" s="766"/>
      <c r="AG508" s="413"/>
      <c r="AH508" s="561"/>
      <c r="AI508" s="335"/>
      <c r="AJ508" s="335"/>
      <c r="AK508" s="335"/>
      <c r="AL508" s="335"/>
      <c r="AM508" s="335"/>
      <c r="AN508" s="335"/>
      <c r="AO508" s="335"/>
      <c r="AP508" s="335"/>
      <c r="AQ508" s="335"/>
      <c r="AR508" s="335"/>
      <c r="AS508" s="335"/>
      <c r="AT508" s="335"/>
      <c r="AU508" s="335"/>
      <c r="AV508" s="335"/>
      <c r="AW508" s="335"/>
    </row>
    <row r="509" spans="1:49" s="334" customFormat="1" ht="11.25" customHeight="1">
      <c r="A509" s="679"/>
      <c r="B509" s="667"/>
      <c r="C509" s="667"/>
      <c r="D509" s="760"/>
      <c r="E509" s="597" t="s">
        <v>1606</v>
      </c>
      <c r="F509" s="667"/>
      <c r="G509" s="667"/>
      <c r="H509" s="667"/>
      <c r="I509" s="667"/>
      <c r="J509" s="667"/>
      <c r="K509" s="667"/>
      <c r="L509" s="667"/>
      <c r="M509" s="667"/>
      <c r="N509" s="667"/>
      <c r="O509" s="667"/>
      <c r="P509" s="667"/>
      <c r="Q509" s="667"/>
      <c r="R509" s="667"/>
      <c r="S509" s="667"/>
      <c r="T509" s="667"/>
      <c r="U509" s="667"/>
      <c r="V509" s="667"/>
      <c r="W509" s="667"/>
      <c r="X509" s="667"/>
      <c r="Y509" s="667"/>
      <c r="Z509" s="667"/>
      <c r="AA509" s="667"/>
      <c r="AB509" s="4766"/>
      <c r="AC509" s="4767"/>
      <c r="AD509" s="4768"/>
      <c r="AE509" s="4775"/>
      <c r="AF509" s="766"/>
      <c r="AG509" s="413"/>
      <c r="AH509" s="561"/>
      <c r="AI509" s="335"/>
      <c r="AJ509" s="335"/>
      <c r="AK509" s="335"/>
      <c r="AL509" s="335"/>
      <c r="AM509" s="335"/>
      <c r="AN509" s="335"/>
      <c r="AO509" s="335"/>
      <c r="AP509" s="335"/>
      <c r="AQ509" s="335"/>
      <c r="AR509" s="335"/>
      <c r="AS509" s="335"/>
      <c r="AT509" s="335"/>
      <c r="AU509" s="335"/>
      <c r="AV509" s="335"/>
      <c r="AW509" s="335"/>
    </row>
    <row r="510" spans="1:49" s="334" customFormat="1" ht="11.25" customHeight="1">
      <c r="A510" s="679"/>
      <c r="B510" s="667"/>
      <c r="C510" s="667"/>
      <c r="D510" s="760"/>
      <c r="E510" s="597"/>
      <c r="F510" s="667"/>
      <c r="G510" s="667"/>
      <c r="H510" s="667"/>
      <c r="I510" s="667"/>
      <c r="J510" s="667"/>
      <c r="K510" s="667"/>
      <c r="L510" s="667"/>
      <c r="M510" s="667"/>
      <c r="N510" s="667"/>
      <c r="O510" s="667"/>
      <c r="P510" s="667"/>
      <c r="Q510" s="667"/>
      <c r="R510" s="667"/>
      <c r="S510" s="667"/>
      <c r="T510" s="667"/>
      <c r="U510" s="667"/>
      <c r="V510" s="667"/>
      <c r="W510" s="667"/>
      <c r="X510" s="667"/>
      <c r="Y510" s="667"/>
      <c r="Z510" s="667"/>
      <c r="AA510" s="667"/>
      <c r="AB510" s="667"/>
      <c r="AC510" s="667"/>
      <c r="AD510" s="667"/>
      <c r="AE510" s="667"/>
      <c r="AF510" s="766"/>
      <c r="AG510" s="413"/>
      <c r="AH510" s="561"/>
      <c r="AI510" s="335"/>
      <c r="AJ510" s="335"/>
      <c r="AK510" s="335"/>
      <c r="AL510" s="335"/>
      <c r="AM510" s="335"/>
      <c r="AN510" s="335"/>
      <c r="AO510" s="335"/>
      <c r="AP510" s="335"/>
      <c r="AQ510" s="335"/>
      <c r="AR510" s="335"/>
      <c r="AS510" s="335"/>
      <c r="AT510" s="335"/>
      <c r="AU510" s="335"/>
      <c r="AV510" s="335"/>
      <c r="AW510" s="335"/>
    </row>
    <row r="511" spans="1:49" s="334" customFormat="1" ht="11.25" customHeight="1">
      <c r="A511" s="676"/>
      <c r="B511" s="785"/>
      <c r="C511" s="785"/>
      <c r="D511" s="786"/>
      <c r="E511" s="787"/>
      <c r="F511" s="785"/>
      <c r="G511" s="785"/>
      <c r="H511" s="785"/>
      <c r="I511" s="785"/>
      <c r="J511" s="785"/>
      <c r="K511" s="785"/>
      <c r="L511" s="785"/>
      <c r="M511" s="785"/>
      <c r="N511" s="785"/>
      <c r="O511" s="785"/>
      <c r="P511" s="785"/>
      <c r="Q511" s="785"/>
      <c r="R511" s="785"/>
      <c r="S511" s="785"/>
      <c r="T511" s="785"/>
      <c r="U511" s="785"/>
      <c r="V511" s="785"/>
      <c r="W511" s="785"/>
      <c r="X511" s="785"/>
      <c r="Y511" s="785"/>
      <c r="Z511" s="785"/>
      <c r="AA511" s="785"/>
      <c r="AB511" s="785"/>
      <c r="AC511" s="785"/>
      <c r="AD511" s="785"/>
      <c r="AE511" s="785"/>
      <c r="AF511" s="776"/>
      <c r="AG511" s="495"/>
      <c r="AH511" s="775"/>
      <c r="AI511" s="335"/>
      <c r="AJ511" s="335"/>
      <c r="AK511" s="335"/>
      <c r="AL511" s="335"/>
      <c r="AM511" s="335"/>
      <c r="AN511" s="335"/>
      <c r="AO511" s="335"/>
      <c r="AP511" s="335"/>
      <c r="AQ511" s="335"/>
      <c r="AR511" s="335"/>
      <c r="AS511" s="335"/>
      <c r="AT511" s="335"/>
      <c r="AU511" s="335"/>
      <c r="AV511" s="335"/>
      <c r="AW511" s="335"/>
    </row>
    <row r="512" spans="1:49" s="334" customFormat="1" ht="11.25" customHeight="1">
      <c r="A512" s="679"/>
      <c r="B512" s="667"/>
      <c r="C512" s="667"/>
      <c r="D512" s="760"/>
      <c r="E512" s="597"/>
      <c r="F512" s="667"/>
      <c r="G512" s="667"/>
      <c r="H512" s="667"/>
      <c r="I512" s="667"/>
      <c r="J512" s="667"/>
      <c r="K512" s="667"/>
      <c r="L512" s="667"/>
      <c r="M512" s="667"/>
      <c r="N512" s="667"/>
      <c r="O512" s="667"/>
      <c r="P512" s="667"/>
      <c r="Q512" s="667"/>
      <c r="R512" s="667"/>
      <c r="S512" s="667"/>
      <c r="T512" s="667"/>
      <c r="U512" s="667"/>
      <c r="V512" s="667"/>
      <c r="W512" s="667"/>
      <c r="X512" s="667"/>
      <c r="Y512" s="667"/>
      <c r="Z512" s="667"/>
      <c r="AA512" s="667"/>
      <c r="AB512" s="667"/>
      <c r="AC512" s="667"/>
      <c r="AD512" s="667"/>
      <c r="AE512" s="667"/>
      <c r="AF512" s="766"/>
      <c r="AG512" s="413"/>
      <c r="AH512" s="561"/>
      <c r="AI512" s="335"/>
      <c r="AJ512" s="335"/>
      <c r="AK512" s="335"/>
      <c r="AL512" s="335"/>
      <c r="AM512" s="335"/>
      <c r="AN512" s="335"/>
      <c r="AO512" s="335"/>
      <c r="AP512" s="335"/>
      <c r="AQ512" s="335"/>
      <c r="AR512" s="335"/>
      <c r="AS512" s="335"/>
      <c r="AT512" s="335"/>
      <c r="AU512" s="335"/>
      <c r="AV512" s="335"/>
      <c r="AW512" s="335"/>
    </row>
    <row r="513" spans="1:49" s="334" customFormat="1" ht="11.25" customHeight="1">
      <c r="A513" s="679"/>
      <c r="B513" s="4730" t="s">
        <v>1618</v>
      </c>
      <c r="C513" s="4730"/>
      <c r="D513" s="600" t="s">
        <v>1619</v>
      </c>
      <c r="E513" s="667"/>
      <c r="F513" s="667"/>
      <c r="G513" s="667"/>
      <c r="H513" s="667"/>
      <c r="I513" s="667"/>
      <c r="J513" s="667"/>
      <c r="K513" s="667"/>
      <c r="L513" s="667"/>
      <c r="M513" s="667"/>
      <c r="N513" s="667"/>
      <c r="O513" s="667"/>
      <c r="P513" s="667"/>
      <c r="Q513" s="667"/>
      <c r="R513" s="667"/>
      <c r="S513" s="667"/>
      <c r="T513" s="667"/>
      <c r="U513" s="667"/>
      <c r="V513" s="667"/>
      <c r="W513" s="667"/>
      <c r="X513" s="667"/>
      <c r="Y513" s="667"/>
      <c r="Z513" s="667"/>
      <c r="AA513" s="667"/>
      <c r="AB513" s="667"/>
      <c r="AC513" s="667"/>
      <c r="AD513" s="667"/>
      <c r="AE513" s="667"/>
      <c r="AF513" s="766"/>
      <c r="AG513" s="413"/>
      <c r="AH513" s="561"/>
      <c r="AI513" s="335"/>
      <c r="AJ513" s="335"/>
      <c r="AK513" s="335"/>
      <c r="AL513" s="335"/>
      <c r="AM513" s="335"/>
      <c r="AN513" s="335"/>
      <c r="AO513" s="335"/>
      <c r="AP513" s="335"/>
      <c r="AQ513" s="335"/>
      <c r="AR513" s="335"/>
      <c r="AS513" s="335"/>
      <c r="AT513" s="335"/>
      <c r="AU513" s="335"/>
      <c r="AV513" s="335"/>
      <c r="AW513" s="335"/>
    </row>
    <row r="514" spans="1:49" s="334" customFormat="1" ht="11.25" customHeight="1">
      <c r="A514" s="679"/>
      <c r="B514" s="667"/>
      <c r="C514" s="667"/>
      <c r="D514" s="2762" t="s">
        <v>2584</v>
      </c>
      <c r="E514" s="667"/>
      <c r="F514" s="667"/>
      <c r="G514" s="667"/>
      <c r="H514" s="667"/>
      <c r="I514" s="667"/>
      <c r="J514" s="667"/>
      <c r="K514" s="667"/>
      <c r="L514" s="667"/>
      <c r="M514" s="667"/>
      <c r="N514" s="667"/>
      <c r="O514" s="667"/>
      <c r="P514" s="667"/>
      <c r="Q514" s="667"/>
      <c r="R514" s="667"/>
      <c r="S514" s="667"/>
      <c r="T514" s="667"/>
      <c r="U514" s="667"/>
      <c r="V514" s="667"/>
      <c r="W514" s="667"/>
      <c r="X514" s="667"/>
      <c r="Y514" s="667"/>
      <c r="Z514" s="667"/>
      <c r="AA514" s="667"/>
      <c r="AB514" s="667"/>
      <c r="AC514" s="667"/>
      <c r="AD514" s="667"/>
      <c r="AE514" s="667"/>
      <c r="AF514" s="766"/>
      <c r="AG514" s="413"/>
      <c r="AH514" s="561"/>
      <c r="AI514" s="335"/>
      <c r="AJ514" s="335"/>
      <c r="AK514" s="335"/>
      <c r="AL514" s="335"/>
      <c r="AM514" s="335"/>
      <c r="AN514" s="335"/>
      <c r="AO514" s="335"/>
      <c r="AP514" s="335"/>
      <c r="AQ514" s="335"/>
      <c r="AR514" s="335"/>
      <c r="AS514" s="335"/>
      <c r="AT514" s="335"/>
      <c r="AU514" s="335"/>
      <c r="AV514" s="335"/>
      <c r="AW514" s="335"/>
    </row>
    <row r="515" spans="1:49" s="334" customFormat="1" ht="11.25" customHeight="1">
      <c r="A515" s="679"/>
      <c r="B515" s="667"/>
      <c r="C515" s="667"/>
      <c r="D515" s="760"/>
      <c r="E515" s="667"/>
      <c r="F515" s="667"/>
      <c r="G515" s="667"/>
      <c r="H515" s="667"/>
      <c r="I515" s="667"/>
      <c r="J515" s="667"/>
      <c r="K515" s="667"/>
      <c r="L515" s="667"/>
      <c r="M515" s="667"/>
      <c r="N515" s="667"/>
      <c r="O515" s="667"/>
      <c r="P515" s="667"/>
      <c r="Q515" s="667"/>
      <c r="R515" s="667"/>
      <c r="S515" s="667"/>
      <c r="T515" s="667"/>
      <c r="U515" s="667"/>
      <c r="V515" s="667"/>
      <c r="W515" s="667"/>
      <c r="X515" s="667"/>
      <c r="Y515" s="667"/>
      <c r="Z515" s="667"/>
      <c r="AA515" s="667"/>
      <c r="AB515" s="667"/>
      <c r="AC515" s="667"/>
      <c r="AD515" s="2713" t="s">
        <v>1458</v>
      </c>
      <c r="AE515" s="667"/>
      <c r="AF515" s="766"/>
      <c r="AG515" s="413"/>
      <c r="AH515" s="561"/>
      <c r="AI515" s="335"/>
      <c r="AJ515" s="335"/>
      <c r="AK515" s="335"/>
      <c r="AL515" s="335"/>
      <c r="AM515" s="335"/>
      <c r="AN515" s="335"/>
      <c r="AO515" s="335"/>
      <c r="AP515" s="335"/>
      <c r="AQ515" s="335"/>
      <c r="AR515" s="335"/>
      <c r="AS515" s="335"/>
      <c r="AT515" s="335"/>
      <c r="AU515" s="335"/>
      <c r="AV515" s="335"/>
      <c r="AW515" s="335"/>
    </row>
    <row r="516" spans="1:49" s="334" customFormat="1" ht="11.25" customHeight="1">
      <c r="A516" s="679"/>
      <c r="B516" s="667"/>
      <c r="C516" s="667"/>
      <c r="D516" s="2709" t="s">
        <v>252</v>
      </c>
      <c r="E516" s="2715" t="s">
        <v>1620</v>
      </c>
      <c r="F516" s="598"/>
      <c r="G516" s="598"/>
      <c r="H516" s="598"/>
      <c r="I516" s="598"/>
      <c r="J516" s="598"/>
      <c r="K516" s="598"/>
      <c r="L516" s="598"/>
      <c r="M516" s="598"/>
      <c r="N516" s="598"/>
      <c r="O516" s="598"/>
      <c r="P516" s="598"/>
      <c r="Q516" s="598"/>
      <c r="R516" s="598"/>
      <c r="S516" s="598"/>
      <c r="T516" s="598"/>
      <c r="U516" s="667"/>
      <c r="V516" s="667"/>
      <c r="W516" s="667"/>
      <c r="X516" s="667"/>
      <c r="Y516" s="667"/>
      <c r="Z516" s="667"/>
      <c r="AA516" s="4732">
        <v>54</v>
      </c>
      <c r="AB516" s="4751"/>
      <c r="AC516" s="4752"/>
      <c r="AD516" s="4753"/>
      <c r="AE516" s="4775" t="s">
        <v>262</v>
      </c>
      <c r="AF516" s="766"/>
      <c r="AG516" s="413"/>
      <c r="AH516" s="561"/>
      <c r="AI516" s="335"/>
      <c r="AJ516" s="335"/>
      <c r="AK516" s="335"/>
      <c r="AL516" s="335"/>
      <c r="AM516" s="335"/>
      <c r="AN516" s="335"/>
      <c r="AO516" s="335"/>
      <c r="AP516" s="335"/>
      <c r="AQ516" s="335"/>
      <c r="AR516" s="335"/>
      <c r="AS516" s="335"/>
      <c r="AT516" s="335"/>
      <c r="AU516" s="335"/>
      <c r="AV516" s="335"/>
      <c r="AW516" s="335"/>
    </row>
    <row r="517" spans="1:49" s="334" customFormat="1" ht="11.25" customHeight="1">
      <c r="A517" s="679"/>
      <c r="B517" s="667"/>
      <c r="C517" s="667"/>
      <c r="D517" s="760"/>
      <c r="E517" s="2716" t="s">
        <v>1621</v>
      </c>
      <c r="F517" s="598"/>
      <c r="G517" s="598"/>
      <c r="H517" s="598"/>
      <c r="I517" s="598"/>
      <c r="J517" s="598"/>
      <c r="K517" s="598"/>
      <c r="L517" s="598"/>
      <c r="M517" s="598"/>
      <c r="N517" s="598"/>
      <c r="O517" s="598"/>
      <c r="P517" s="598"/>
      <c r="Q517" s="598"/>
      <c r="R517" s="598"/>
      <c r="S517" s="598"/>
      <c r="T517" s="598"/>
      <c r="U517" s="667"/>
      <c r="V517" s="667"/>
      <c r="W517" s="667"/>
      <c r="X517" s="667"/>
      <c r="Y517" s="667"/>
      <c r="Z517" s="667"/>
      <c r="AA517" s="4732"/>
      <c r="AB517" s="4754"/>
      <c r="AC517" s="4755"/>
      <c r="AD517" s="4756"/>
      <c r="AE517" s="4775"/>
      <c r="AF517" s="766"/>
      <c r="AG517" s="413"/>
      <c r="AH517" s="561"/>
      <c r="AI517" s="335"/>
      <c r="AJ517" s="335"/>
      <c r="AK517" s="335"/>
      <c r="AL517" s="335"/>
      <c r="AM517" s="335"/>
      <c r="AN517" s="335"/>
      <c r="AO517" s="335"/>
      <c r="AP517" s="335"/>
      <c r="AQ517" s="335"/>
      <c r="AR517" s="335"/>
      <c r="AS517" s="335"/>
      <c r="AT517" s="335"/>
      <c r="AU517" s="335"/>
      <c r="AV517" s="335"/>
      <c r="AW517" s="335"/>
    </row>
    <row r="518" spans="1:49" s="334" customFormat="1" ht="11.25" customHeight="1">
      <c r="A518" s="679"/>
      <c r="B518" s="667"/>
      <c r="C518" s="667"/>
      <c r="D518" s="760"/>
      <c r="E518" s="665"/>
      <c r="F518" s="598"/>
      <c r="G518" s="598"/>
      <c r="H518" s="598"/>
      <c r="I518" s="598"/>
      <c r="J518" s="598"/>
      <c r="K518" s="598"/>
      <c r="L518" s="598"/>
      <c r="M518" s="598"/>
      <c r="N518" s="598"/>
      <c r="O518" s="598"/>
      <c r="P518" s="598"/>
      <c r="Q518" s="598"/>
      <c r="R518" s="598"/>
      <c r="S518" s="598"/>
      <c r="T518" s="598"/>
      <c r="U518" s="667"/>
      <c r="V518" s="667"/>
      <c r="W518" s="667"/>
      <c r="X518" s="667"/>
      <c r="Y518" s="667"/>
      <c r="Z518" s="667"/>
      <c r="AA518" s="667"/>
      <c r="AB518" s="667"/>
      <c r="AC518" s="667"/>
      <c r="AD518" s="667"/>
      <c r="AE518" s="667"/>
      <c r="AF518" s="766"/>
      <c r="AG518" s="413"/>
      <c r="AH518" s="561"/>
      <c r="AI518" s="335"/>
      <c r="AJ518" s="335"/>
      <c r="AK518" s="335"/>
      <c r="AL518" s="335"/>
      <c r="AM518" s="335"/>
      <c r="AN518" s="335"/>
      <c r="AO518" s="335"/>
      <c r="AP518" s="335"/>
      <c r="AQ518" s="335"/>
      <c r="AR518" s="335"/>
      <c r="AS518" s="335"/>
      <c r="AT518" s="335"/>
      <c r="AU518" s="335"/>
      <c r="AV518" s="335"/>
      <c r="AW518" s="335"/>
    </row>
    <row r="519" spans="1:49" s="334" customFormat="1" ht="11.25" customHeight="1">
      <c r="A519" s="679"/>
      <c r="B519" s="667"/>
      <c r="C519" s="667"/>
      <c r="D519" s="2709" t="s">
        <v>255</v>
      </c>
      <c r="E519" s="618" t="s">
        <v>1622</v>
      </c>
      <c r="F519" s="598"/>
      <c r="G519" s="815"/>
      <c r="H519" s="815"/>
      <c r="I519" s="844"/>
      <c r="J519" s="844"/>
      <c r="K519" s="844"/>
      <c r="L519" s="844"/>
      <c r="M519" s="844"/>
      <c r="N519" s="815"/>
      <c r="O519" s="598"/>
      <c r="P519" s="598"/>
      <c r="Q519" s="815"/>
      <c r="R519" s="815"/>
      <c r="S519" s="815"/>
      <c r="T519" s="815"/>
      <c r="U519" s="851"/>
      <c r="V519" s="537"/>
      <c r="W519" s="537"/>
      <c r="X519" s="537"/>
      <c r="Y519" s="537"/>
      <c r="Z519" s="537"/>
      <c r="AA519" s="4732">
        <v>55</v>
      </c>
      <c r="AB519" s="4751"/>
      <c r="AC519" s="4752"/>
      <c r="AD519" s="4753"/>
      <c r="AE519" s="4775" t="s">
        <v>262</v>
      </c>
      <c r="AF519" s="766"/>
      <c r="AG519" s="413"/>
      <c r="AH519" s="561"/>
      <c r="AI519" s="335"/>
      <c r="AJ519" s="335"/>
      <c r="AK519" s="335"/>
      <c r="AL519" s="335"/>
      <c r="AM519" s="335"/>
      <c r="AN519" s="335"/>
      <c r="AO519" s="335"/>
      <c r="AP519" s="335"/>
      <c r="AQ519" s="335"/>
      <c r="AR519" s="335"/>
      <c r="AS519" s="335"/>
      <c r="AT519" s="335"/>
      <c r="AU519" s="335"/>
      <c r="AV519" s="335"/>
      <c r="AW519" s="335"/>
    </row>
    <row r="520" spans="1:49" s="334" customFormat="1" ht="11.25" customHeight="1">
      <c r="A520" s="679"/>
      <c r="B520" s="667"/>
      <c r="C520" s="667"/>
      <c r="D520" s="815"/>
      <c r="E520" s="783" t="s">
        <v>1623</v>
      </c>
      <c r="F520" s="537"/>
      <c r="G520" s="815"/>
      <c r="H520" s="815"/>
      <c r="I520" s="598"/>
      <c r="J520" s="598"/>
      <c r="K520" s="598"/>
      <c r="L520" s="598"/>
      <c r="M520" s="598"/>
      <c r="N520" s="815"/>
      <c r="O520" s="537"/>
      <c r="P520" s="537"/>
      <c r="Q520" s="815"/>
      <c r="R520" s="815"/>
      <c r="S520" s="815"/>
      <c r="T520" s="815"/>
      <c r="U520" s="852"/>
      <c r="V520" s="783"/>
      <c r="W520" s="783"/>
      <c r="X520" s="783"/>
      <c r="Y520" s="783"/>
      <c r="Z520" s="783"/>
      <c r="AA520" s="4732"/>
      <c r="AB520" s="4754"/>
      <c r="AC520" s="4755"/>
      <c r="AD520" s="4756"/>
      <c r="AE520" s="4775"/>
      <c r="AF520" s="766"/>
      <c r="AG520" s="413"/>
      <c r="AH520" s="561"/>
      <c r="AI520" s="335"/>
      <c r="AJ520" s="335"/>
      <c r="AK520" s="335"/>
      <c r="AL520" s="335"/>
      <c r="AM520" s="335"/>
      <c r="AN520" s="335"/>
      <c r="AO520" s="335"/>
      <c r="AP520" s="335"/>
      <c r="AQ520" s="335"/>
      <c r="AR520" s="335"/>
      <c r="AS520" s="335"/>
      <c r="AT520" s="335"/>
      <c r="AU520" s="335"/>
      <c r="AV520" s="335"/>
      <c r="AW520" s="335"/>
    </row>
    <row r="521" spans="1:49" s="334" customFormat="1" ht="11.25" customHeight="1">
      <c r="A521" s="679"/>
      <c r="B521" s="667"/>
      <c r="C521" s="667"/>
      <c r="D521" s="667"/>
      <c r="E521" s="667"/>
      <c r="F521" s="667"/>
      <c r="G521" s="667"/>
      <c r="H521" s="667"/>
      <c r="I521" s="667"/>
      <c r="J521" s="667"/>
      <c r="K521" s="667"/>
      <c r="L521" s="667"/>
      <c r="M521" s="667"/>
      <c r="N521" s="667"/>
      <c r="O521" s="667"/>
      <c r="P521" s="667"/>
      <c r="Q521" s="667"/>
      <c r="R521" s="667"/>
      <c r="S521" s="667"/>
      <c r="T521" s="667"/>
      <c r="U521" s="667"/>
      <c r="V521" s="667"/>
      <c r="W521" s="667"/>
      <c r="X521" s="667"/>
      <c r="Y521" s="667"/>
      <c r="Z521" s="667"/>
      <c r="AA521" s="667"/>
      <c r="AB521" s="667"/>
      <c r="AC521" s="665"/>
      <c r="AD521" s="815"/>
      <c r="AE521" s="667"/>
      <c r="AF521" s="766"/>
      <c r="AG521" s="413"/>
      <c r="AH521" s="561"/>
      <c r="AI521" s="335"/>
      <c r="AJ521" s="335"/>
      <c r="AK521" s="335"/>
      <c r="AL521" s="335"/>
      <c r="AM521" s="335"/>
      <c r="AN521" s="335"/>
      <c r="AO521" s="335"/>
      <c r="AP521" s="335"/>
      <c r="AQ521" s="335"/>
      <c r="AR521" s="335"/>
      <c r="AS521" s="335"/>
      <c r="AT521" s="335"/>
      <c r="AU521" s="335"/>
      <c r="AV521" s="335"/>
      <c r="AW521" s="335"/>
    </row>
    <row r="522" spans="1:49" s="334" customFormat="1" ht="11.25" customHeight="1">
      <c r="A522" s="679"/>
      <c r="B522" s="598"/>
      <c r="C522" s="598"/>
      <c r="D522" s="815"/>
      <c r="E522" s="598"/>
      <c r="F522" s="598"/>
      <c r="G522" s="695"/>
      <c r="H522" s="2768" t="s">
        <v>2480</v>
      </c>
      <c r="I522" s="696"/>
      <c r="J522" s="696"/>
      <c r="K522" s="696"/>
      <c r="L522" s="696"/>
      <c r="M522" s="696"/>
      <c r="N522" s="696"/>
      <c r="O522" s="696"/>
      <c r="P522" s="696"/>
      <c r="Q522" s="696"/>
      <c r="R522" s="696"/>
      <c r="S522" s="696"/>
      <c r="T522" s="696"/>
      <c r="U522" s="696"/>
      <c r="V522" s="696"/>
      <c r="W522" s="696"/>
      <c r="X522" s="696"/>
      <c r="Y522" s="696"/>
      <c r="Z522" s="853"/>
      <c r="AA522" s="598"/>
      <c r="AB522" s="598"/>
      <c r="AC522" s="854"/>
      <c r="AD522" s="854"/>
      <c r="AE522" s="854"/>
      <c r="AF522" s="766"/>
      <c r="AG522" s="413"/>
      <c r="AH522" s="561"/>
      <c r="AI522" s="335"/>
      <c r="AJ522" s="335"/>
      <c r="AK522" s="335"/>
      <c r="AL522" s="335"/>
      <c r="AM522" s="335"/>
      <c r="AN522" s="335"/>
      <c r="AO522" s="335"/>
      <c r="AP522" s="335"/>
      <c r="AQ522" s="335"/>
      <c r="AR522" s="335"/>
      <c r="AS522" s="335"/>
      <c r="AT522" s="335"/>
      <c r="AU522" s="335"/>
      <c r="AV522" s="335"/>
      <c r="AW522" s="335"/>
    </row>
    <row r="523" spans="1:49" s="334" customFormat="1" ht="11.25" customHeight="1">
      <c r="A523" s="679"/>
      <c r="B523" s="788"/>
      <c r="C523" s="788"/>
      <c r="D523" s="717" t="s">
        <v>381</v>
      </c>
      <c r="E523" s="598"/>
      <c r="F523" s="667"/>
      <c r="G523" s="816"/>
      <c r="H523" s="791" t="s">
        <v>1624</v>
      </c>
      <c r="I523" s="698"/>
      <c r="J523" s="845"/>
      <c r="K523" s="845"/>
      <c r="L523" s="845"/>
      <c r="M523" s="845"/>
      <c r="N523" s="845"/>
      <c r="O523" s="845"/>
      <c r="P523" s="845"/>
      <c r="Q523" s="845"/>
      <c r="R523" s="845"/>
      <c r="S523" s="845"/>
      <c r="T523" s="845"/>
      <c r="U523" s="845"/>
      <c r="V523" s="845"/>
      <c r="W523" s="845"/>
      <c r="X523" s="845"/>
      <c r="Y523" s="845"/>
      <c r="Z523" s="855"/>
      <c r="AA523" s="598"/>
      <c r="AB523" s="4769">
        <v>100</v>
      </c>
      <c r="AC523" s="4770"/>
      <c r="AD523" s="4771"/>
      <c r="AE523" s="856" t="s">
        <v>262</v>
      </c>
      <c r="AF523" s="766"/>
      <c r="AG523" s="413"/>
      <c r="AH523" s="561"/>
      <c r="AI523" s="335"/>
      <c r="AJ523" s="335"/>
      <c r="AK523" s="335"/>
      <c r="AL523" s="335"/>
      <c r="AM523" s="335"/>
      <c r="AN523" s="335"/>
      <c r="AO523" s="335"/>
      <c r="AP523" s="335"/>
      <c r="AQ523" s="335"/>
      <c r="AR523" s="335"/>
      <c r="AS523" s="335"/>
      <c r="AT523" s="335"/>
      <c r="AU523" s="335"/>
      <c r="AV523" s="335"/>
      <c r="AW523" s="335"/>
    </row>
    <row r="524" spans="1:49" s="334" customFormat="1" ht="11.25" customHeight="1">
      <c r="A524" s="679"/>
      <c r="B524" s="598"/>
      <c r="C524" s="598"/>
      <c r="D524" s="597" t="s">
        <v>1606</v>
      </c>
      <c r="E524" s="598"/>
      <c r="F524" s="667"/>
      <c r="G524" s="816"/>
      <c r="H524" s="2765" t="s">
        <v>2585</v>
      </c>
      <c r="I524" s="698"/>
      <c r="J524" s="845"/>
      <c r="K524" s="845"/>
      <c r="L524" s="845"/>
      <c r="M524" s="845"/>
      <c r="N524" s="845"/>
      <c r="O524" s="845"/>
      <c r="P524" s="845"/>
      <c r="Q524" s="845"/>
      <c r="R524" s="845"/>
      <c r="S524" s="845"/>
      <c r="T524" s="845"/>
      <c r="U524" s="845"/>
      <c r="V524" s="845"/>
      <c r="W524" s="845"/>
      <c r="X524" s="845"/>
      <c r="Y524" s="845"/>
      <c r="Z524" s="855"/>
      <c r="AA524" s="598"/>
      <c r="AB524" s="4772"/>
      <c r="AC524" s="4773"/>
      <c r="AD524" s="4774"/>
      <c r="AE524" s="665"/>
      <c r="AF524" s="766"/>
      <c r="AG524" s="413"/>
      <c r="AH524" s="561"/>
      <c r="AI524" s="335"/>
      <c r="AJ524" s="335"/>
      <c r="AK524" s="335"/>
      <c r="AL524" s="335"/>
      <c r="AM524" s="335"/>
      <c r="AN524" s="335"/>
      <c r="AO524" s="335"/>
      <c r="AP524" s="335"/>
      <c r="AQ524" s="335"/>
      <c r="AR524" s="335"/>
      <c r="AS524" s="335"/>
      <c r="AT524" s="335"/>
      <c r="AU524" s="335"/>
      <c r="AV524" s="335"/>
      <c r="AW524" s="335"/>
    </row>
    <row r="525" spans="1:49" s="334" customFormat="1" ht="11.25" customHeight="1">
      <c r="A525" s="679"/>
      <c r="B525" s="598"/>
      <c r="C525" s="598"/>
      <c r="D525" s="667"/>
      <c r="E525" s="665"/>
      <c r="F525" s="665"/>
      <c r="G525" s="817"/>
      <c r="H525" s="818"/>
      <c r="I525" s="818"/>
      <c r="J525" s="818"/>
      <c r="K525" s="818"/>
      <c r="L525" s="818"/>
      <c r="M525" s="818"/>
      <c r="N525" s="818"/>
      <c r="O525" s="818"/>
      <c r="P525" s="818"/>
      <c r="Q525" s="818"/>
      <c r="R525" s="818"/>
      <c r="S525" s="818"/>
      <c r="T525" s="818"/>
      <c r="U525" s="818"/>
      <c r="V525" s="818"/>
      <c r="W525" s="818"/>
      <c r="X525" s="818"/>
      <c r="Y525" s="818"/>
      <c r="Z525" s="857"/>
      <c r="AA525" s="598"/>
      <c r="AB525" s="598"/>
      <c r="AC525" s="665"/>
      <c r="AD525" s="815"/>
      <c r="AE525" s="665"/>
      <c r="AF525" s="766"/>
      <c r="AG525" s="413"/>
      <c r="AH525" s="561"/>
      <c r="AI525" s="335"/>
      <c r="AJ525" s="335"/>
      <c r="AK525" s="335"/>
      <c r="AL525" s="335"/>
      <c r="AM525" s="335"/>
      <c r="AN525" s="335"/>
      <c r="AO525" s="335"/>
      <c r="AP525" s="335"/>
      <c r="AQ525" s="335"/>
      <c r="AR525" s="335"/>
      <c r="AS525" s="335"/>
      <c r="AT525" s="335"/>
      <c r="AU525" s="335"/>
      <c r="AV525" s="335"/>
      <c r="AW525" s="335"/>
    </row>
    <row r="526" spans="1:49" s="334" customFormat="1" ht="11.25" customHeight="1">
      <c r="A526" s="679"/>
      <c r="B526" s="756"/>
      <c r="C526" s="335"/>
      <c r="D526" s="349"/>
      <c r="E526" s="349"/>
      <c r="F526" s="757"/>
      <c r="G526" s="757"/>
      <c r="H526" s="757"/>
      <c r="I526" s="757"/>
      <c r="J526" s="757"/>
      <c r="K526" s="757"/>
      <c r="L526" s="757"/>
      <c r="M526" s="757"/>
      <c r="N526" s="757"/>
      <c r="O526" s="757"/>
      <c r="P526" s="757"/>
      <c r="Q526" s="349"/>
      <c r="R526" s="349"/>
      <c r="S526" s="349"/>
      <c r="T526" s="349"/>
      <c r="U526" s="349"/>
      <c r="V526" s="349"/>
      <c r="W526" s="413"/>
      <c r="X526" s="413"/>
      <c r="Y526" s="413"/>
      <c r="Z526" s="413"/>
      <c r="AA526" s="413"/>
      <c r="AB526" s="413"/>
      <c r="AC526" s="413"/>
      <c r="AF526" s="766"/>
      <c r="AG526" s="413"/>
      <c r="AH526" s="561"/>
      <c r="AI526" s="335"/>
      <c r="AJ526" s="335"/>
      <c r="AK526" s="335"/>
      <c r="AL526" s="335"/>
      <c r="AM526" s="335"/>
      <c r="AN526" s="335"/>
      <c r="AO526" s="335"/>
      <c r="AP526" s="335"/>
      <c r="AQ526" s="335"/>
      <c r="AR526" s="335"/>
      <c r="AS526" s="335"/>
      <c r="AT526" s="335"/>
      <c r="AU526" s="335"/>
      <c r="AV526" s="335"/>
      <c r="AW526" s="335"/>
    </row>
    <row r="527" spans="1:49" s="334" customFormat="1" ht="11.25" customHeight="1">
      <c r="A527" s="676"/>
      <c r="B527" s="772"/>
      <c r="C527" s="494"/>
      <c r="D527" s="487"/>
      <c r="E527" s="487"/>
      <c r="F527" s="773"/>
      <c r="G527" s="773"/>
      <c r="H527" s="773"/>
      <c r="I527" s="773"/>
      <c r="J527" s="773"/>
      <c r="K527" s="773"/>
      <c r="L527" s="773"/>
      <c r="M527" s="773"/>
      <c r="N527" s="773"/>
      <c r="O527" s="773"/>
      <c r="P527" s="773"/>
      <c r="Q527" s="487"/>
      <c r="R527" s="487"/>
      <c r="S527" s="487"/>
      <c r="T527" s="487"/>
      <c r="U527" s="487"/>
      <c r="V527" s="487"/>
      <c r="W527" s="495"/>
      <c r="X527" s="495"/>
      <c r="Y527" s="495"/>
      <c r="Z527" s="495"/>
      <c r="AA527" s="495"/>
      <c r="AB527" s="495"/>
      <c r="AC527" s="495"/>
      <c r="AD527" s="494"/>
      <c r="AE527" s="494"/>
      <c r="AF527" s="776"/>
      <c r="AG527" s="495"/>
      <c r="AH527" s="775"/>
      <c r="AI527" s="335"/>
      <c r="AJ527" s="335"/>
      <c r="AK527" s="335"/>
      <c r="AL527" s="335"/>
      <c r="AM527" s="335"/>
      <c r="AN527" s="335"/>
      <c r="AO527" s="335"/>
      <c r="AP527" s="335"/>
      <c r="AQ527" s="335"/>
      <c r="AR527" s="335"/>
      <c r="AS527" s="335"/>
      <c r="AT527" s="335"/>
      <c r="AU527" s="335"/>
      <c r="AV527" s="335"/>
      <c r="AW527" s="335"/>
    </row>
    <row r="528" spans="1:49" s="334" customFormat="1" ht="11.25" customHeight="1">
      <c r="A528" s="679"/>
      <c r="B528" s="756"/>
      <c r="C528" s="335"/>
      <c r="D528" s="349"/>
      <c r="E528" s="349"/>
      <c r="F528" s="757"/>
      <c r="G528" s="757"/>
      <c r="H528" s="757"/>
      <c r="I528" s="757"/>
      <c r="J528" s="757"/>
      <c r="K528" s="757"/>
      <c r="L528" s="757"/>
      <c r="M528" s="757"/>
      <c r="N528" s="757"/>
      <c r="O528" s="757"/>
      <c r="P528" s="757"/>
      <c r="Q528" s="349"/>
      <c r="R528" s="349"/>
      <c r="S528" s="349"/>
      <c r="T528" s="349"/>
      <c r="U528" s="349"/>
      <c r="V528" s="349"/>
      <c r="W528" s="413"/>
      <c r="X528" s="413"/>
      <c r="Y528" s="413"/>
      <c r="Z528" s="413"/>
      <c r="AA528" s="413"/>
      <c r="AB528" s="413"/>
      <c r="AC528" s="413"/>
      <c r="AF528" s="766"/>
      <c r="AG528" s="413"/>
      <c r="AH528" s="561"/>
      <c r="AI528" s="335"/>
      <c r="AJ528" s="335"/>
      <c r="AK528" s="335"/>
      <c r="AL528" s="335"/>
      <c r="AM528" s="335"/>
      <c r="AN528" s="335"/>
      <c r="AO528" s="335"/>
      <c r="AP528" s="335"/>
      <c r="AQ528" s="335"/>
      <c r="AR528" s="335"/>
      <c r="AS528" s="335"/>
      <c r="AT528" s="335"/>
      <c r="AU528" s="335"/>
      <c r="AV528" s="335"/>
      <c r="AW528" s="335"/>
    </row>
    <row r="529" spans="1:49" s="334" customFormat="1" ht="11.25" customHeight="1">
      <c r="A529" s="679"/>
      <c r="B529" s="756"/>
      <c r="C529" s="335"/>
      <c r="D529" s="349"/>
      <c r="E529" s="349"/>
      <c r="F529" s="757"/>
      <c r="G529" s="757"/>
      <c r="H529" s="757"/>
      <c r="I529" s="757"/>
      <c r="J529" s="757"/>
      <c r="K529" s="757"/>
      <c r="L529" s="757"/>
      <c r="M529" s="757"/>
      <c r="N529" s="757"/>
      <c r="O529" s="757"/>
      <c r="P529" s="757"/>
      <c r="Q529" s="349"/>
      <c r="R529" s="349"/>
      <c r="S529" s="349"/>
      <c r="T529" s="349"/>
      <c r="U529" s="349"/>
      <c r="V529" s="349"/>
      <c r="W529" s="413"/>
      <c r="X529" s="413"/>
      <c r="Y529" s="413"/>
      <c r="Z529" s="413"/>
      <c r="AA529" s="413"/>
      <c r="AB529" s="413"/>
      <c r="AC529" s="413"/>
      <c r="AF529" s="766"/>
      <c r="AG529" s="413"/>
      <c r="AH529" s="561"/>
      <c r="AI529" s="335"/>
      <c r="AJ529" s="335"/>
      <c r="AK529" s="335"/>
      <c r="AL529" s="335"/>
      <c r="AM529" s="335"/>
      <c r="AN529" s="335"/>
      <c r="AO529" s="335"/>
      <c r="AP529" s="335"/>
      <c r="AQ529" s="335"/>
      <c r="AR529" s="335"/>
      <c r="AS529" s="335"/>
      <c r="AT529" s="335"/>
      <c r="AU529" s="335"/>
      <c r="AV529" s="335"/>
      <c r="AW529" s="335"/>
    </row>
    <row r="530" spans="1:49" s="334" customFormat="1" ht="11.25" customHeight="1">
      <c r="A530" s="679"/>
      <c r="B530" s="756"/>
      <c r="C530" s="335"/>
      <c r="D530" s="349"/>
      <c r="E530" s="349"/>
      <c r="F530" s="757"/>
      <c r="G530" s="757"/>
      <c r="H530" s="757"/>
      <c r="I530" s="757"/>
      <c r="J530" s="757"/>
      <c r="K530" s="757"/>
      <c r="L530" s="757"/>
      <c r="M530" s="757"/>
      <c r="N530" s="757"/>
      <c r="O530" s="757"/>
      <c r="P530" s="757"/>
      <c r="Q530" s="349"/>
      <c r="R530" s="349"/>
      <c r="S530" s="349"/>
      <c r="T530" s="349"/>
      <c r="U530" s="349"/>
      <c r="V530" s="349"/>
      <c r="W530" s="413"/>
      <c r="X530" s="413"/>
      <c r="Y530" s="413"/>
      <c r="Z530" s="413"/>
      <c r="AA530" s="413"/>
      <c r="AB530" s="413"/>
      <c r="AC530" s="413"/>
      <c r="AF530" s="766"/>
      <c r="AG530" s="413"/>
      <c r="AH530" s="561"/>
      <c r="AI530" s="335"/>
      <c r="AJ530" s="335"/>
      <c r="AK530" s="335"/>
      <c r="AL530" s="335"/>
      <c r="AM530" s="335"/>
      <c r="AN530" s="335"/>
      <c r="AO530" s="335"/>
      <c r="AP530" s="335"/>
      <c r="AQ530" s="335"/>
      <c r="AR530" s="335"/>
      <c r="AS530" s="335"/>
      <c r="AT530" s="335"/>
      <c r="AU530" s="335"/>
      <c r="AV530" s="335"/>
      <c r="AW530" s="335"/>
    </row>
    <row r="531" spans="1:49" s="334" customFormat="1" ht="11.25" customHeight="1">
      <c r="A531" s="679"/>
      <c r="B531" s="4730" t="s">
        <v>1625</v>
      </c>
      <c r="C531" s="4730"/>
      <c r="D531" s="2717" t="s">
        <v>1626</v>
      </c>
      <c r="E531" s="667"/>
      <c r="F531" s="665"/>
      <c r="G531" s="665"/>
      <c r="H531" s="665"/>
      <c r="I531" s="665"/>
      <c r="J531" s="665"/>
      <c r="K531" s="665"/>
      <c r="L531" s="665"/>
      <c r="M531" s="665"/>
      <c r="N531" s="665"/>
      <c r="O531" s="665"/>
      <c r="P531" s="665"/>
      <c r="Q531" s="662"/>
      <c r="R531" s="662"/>
      <c r="S531" s="665"/>
      <c r="T531" s="665"/>
      <c r="U531" s="665"/>
      <c r="V531" s="665"/>
      <c r="W531" s="665"/>
      <c r="X531" s="665"/>
      <c r="Y531" s="665"/>
      <c r="Z531" s="665"/>
      <c r="AA531" s="665"/>
      <c r="AB531" s="665"/>
      <c r="AC531" s="665"/>
      <c r="AD531" s="815"/>
      <c r="AE531" s="665"/>
      <c r="AF531" s="766"/>
      <c r="AG531" s="413"/>
      <c r="AH531" s="561"/>
      <c r="AI531" s="335"/>
      <c r="AJ531" s="335"/>
      <c r="AK531" s="335"/>
      <c r="AL531" s="335"/>
      <c r="AM531" s="335"/>
      <c r="AN531" s="335"/>
      <c r="AO531" s="335"/>
      <c r="AP531" s="335"/>
      <c r="AQ531" s="335"/>
      <c r="AR531" s="335"/>
      <c r="AS531" s="335"/>
      <c r="AT531" s="335"/>
      <c r="AU531" s="335"/>
      <c r="AV531" s="335"/>
      <c r="AW531" s="335"/>
    </row>
    <row r="532" spans="1:49" s="334" customFormat="1" ht="11.25" customHeight="1">
      <c r="A532" s="679"/>
      <c r="B532" s="598"/>
      <c r="C532" s="652"/>
      <c r="D532" s="2718" t="s">
        <v>1627</v>
      </c>
      <c r="E532" s="597"/>
      <c r="F532" s="662"/>
      <c r="G532" s="662"/>
      <c r="H532" s="662"/>
      <c r="I532" s="662"/>
      <c r="J532" s="662"/>
      <c r="K532" s="662"/>
      <c r="L532" s="662"/>
      <c r="M532" s="662"/>
      <c r="N532" s="662"/>
      <c r="O532" s="662"/>
      <c r="P532" s="662"/>
      <c r="Q532" s="662"/>
      <c r="R532" s="662"/>
      <c r="S532" s="665"/>
      <c r="T532" s="665"/>
      <c r="U532" s="665"/>
      <c r="V532" s="665"/>
      <c r="W532" s="665"/>
      <c r="X532" s="665"/>
      <c r="Y532" s="665"/>
      <c r="Z532" s="665"/>
      <c r="AA532" s="665"/>
      <c r="AB532" s="858"/>
      <c r="AC532" s="859"/>
      <c r="AD532" s="860"/>
      <c r="AE532" s="859"/>
      <c r="AF532" s="861"/>
      <c r="AG532" s="893"/>
      <c r="AH532" s="561"/>
      <c r="AI532" s="335"/>
      <c r="AJ532" s="335"/>
      <c r="AK532" s="335"/>
      <c r="AL532" s="335"/>
      <c r="AM532" s="335"/>
      <c r="AN532" s="335"/>
      <c r="AO532" s="335"/>
      <c r="AP532" s="335"/>
      <c r="AQ532" s="335"/>
      <c r="AR532" s="335"/>
      <c r="AS532" s="335"/>
      <c r="AT532" s="335"/>
      <c r="AU532" s="335"/>
      <c r="AV532" s="335"/>
      <c r="AW532" s="335"/>
    </row>
    <row r="533" spans="1:49" s="334" customFormat="1" ht="11.25" customHeight="1">
      <c r="A533" s="679"/>
      <c r="B533" s="598"/>
      <c r="C533" s="652"/>
      <c r="D533" s="667"/>
      <c r="E533" s="662"/>
      <c r="F533" s="662"/>
      <c r="G533" s="662"/>
      <c r="H533" s="662"/>
      <c r="I533" s="662"/>
      <c r="J533" s="662"/>
      <c r="K533" s="662"/>
      <c r="L533" s="662"/>
      <c r="M533" s="662"/>
      <c r="N533" s="662"/>
      <c r="O533" s="662"/>
      <c r="P533" s="662"/>
      <c r="Q533" s="662"/>
      <c r="R533" s="662"/>
      <c r="S533" s="665"/>
      <c r="T533" s="665"/>
      <c r="U533" s="665"/>
      <c r="V533" s="665"/>
      <c r="W533" s="665"/>
      <c r="X533" s="665"/>
      <c r="Y533" s="665"/>
      <c r="Z533" s="665"/>
      <c r="AA533" s="665"/>
      <c r="AB533" s="4748" t="s">
        <v>384</v>
      </c>
      <c r="AC533" s="4749"/>
      <c r="AD533" s="4749"/>
      <c r="AE533" s="4749"/>
      <c r="AF533" s="4749"/>
      <c r="AG533" s="4750"/>
      <c r="AH533" s="561"/>
      <c r="AI533" s="335"/>
      <c r="AJ533" s="335"/>
      <c r="AK533" s="335"/>
      <c r="AL533" s="335"/>
      <c r="AM533" s="335"/>
      <c r="AN533" s="335"/>
      <c r="AO533" s="335"/>
      <c r="AP533" s="335"/>
      <c r="AQ533" s="335"/>
      <c r="AR533" s="335"/>
      <c r="AS533" s="335"/>
      <c r="AT533" s="335"/>
      <c r="AU533" s="335"/>
      <c r="AV533" s="335"/>
      <c r="AW533" s="335"/>
    </row>
    <row r="534" spans="1:49" s="334" customFormat="1" ht="11.25" customHeight="1">
      <c r="A534" s="679"/>
      <c r="B534" s="598"/>
      <c r="C534" s="652"/>
      <c r="D534" s="667"/>
      <c r="E534" s="598"/>
      <c r="F534" s="665"/>
      <c r="G534" s="665"/>
      <c r="H534" s="665"/>
      <c r="I534" s="662"/>
      <c r="J534" s="662"/>
      <c r="K534" s="662"/>
      <c r="L534" s="662"/>
      <c r="M534" s="662"/>
      <c r="N534" s="662"/>
      <c r="O534" s="662"/>
      <c r="P534" s="662"/>
      <c r="Q534" s="662"/>
      <c r="R534" s="662"/>
      <c r="S534" s="662"/>
      <c r="T534" s="662"/>
      <c r="U534" s="662"/>
      <c r="V534" s="662"/>
      <c r="W534" s="4739">
        <v>310056</v>
      </c>
      <c r="X534" s="4739"/>
      <c r="Y534" s="4739"/>
      <c r="Z534" s="4739"/>
      <c r="AA534" s="665"/>
      <c r="AB534" s="4740" t="s">
        <v>386</v>
      </c>
      <c r="AC534" s="4741"/>
      <c r="AD534" s="4741"/>
      <c r="AE534" s="4741"/>
      <c r="AF534" s="4741"/>
      <c r="AG534" s="4742"/>
      <c r="AH534" s="561"/>
      <c r="AI534" s="335"/>
      <c r="AJ534" s="335"/>
      <c r="AK534" s="335"/>
      <c r="AL534" s="335"/>
      <c r="AM534" s="335"/>
      <c r="AN534" s="335"/>
      <c r="AO534" s="335"/>
      <c r="AP534" s="335"/>
      <c r="AQ534" s="335"/>
      <c r="AR534" s="335"/>
      <c r="AS534" s="335"/>
      <c r="AT534" s="335"/>
      <c r="AU534" s="335"/>
      <c r="AV534" s="335"/>
      <c r="AW534" s="335"/>
    </row>
    <row r="535" spans="1:49" s="334" customFormat="1" ht="11.25" customHeight="1">
      <c r="A535" s="679"/>
      <c r="B535" s="598"/>
      <c r="C535" s="652"/>
      <c r="D535" s="4733"/>
      <c r="E535" s="4734"/>
      <c r="F535" s="4734"/>
      <c r="G535" s="4734"/>
      <c r="H535" s="4734"/>
      <c r="I535" s="4734"/>
      <c r="J535" s="4734"/>
      <c r="K535" s="4734"/>
      <c r="L535" s="4734"/>
      <c r="M535" s="4734"/>
      <c r="N535" s="4734"/>
      <c r="O535" s="4734"/>
      <c r="P535" s="4734"/>
      <c r="Q535" s="4734"/>
      <c r="R535" s="4734"/>
      <c r="S535" s="4734"/>
      <c r="T535" s="4734"/>
      <c r="U535" s="4734"/>
      <c r="V535" s="4734"/>
      <c r="W535" s="4734"/>
      <c r="X535" s="4734"/>
      <c r="Y535" s="4734"/>
      <c r="Z535" s="4735"/>
      <c r="AA535" s="862"/>
      <c r="AB535" s="863"/>
      <c r="AC535" s="864"/>
      <c r="AD535" s="864"/>
      <c r="AE535" s="864"/>
      <c r="AF535" s="864"/>
      <c r="AG535" s="894"/>
      <c r="AH535" s="561"/>
      <c r="AI535" s="335"/>
      <c r="AJ535" s="335"/>
      <c r="AK535" s="335"/>
      <c r="AL535" s="335"/>
      <c r="AM535" s="335"/>
      <c r="AN535" s="335"/>
      <c r="AO535" s="335"/>
      <c r="AP535" s="335"/>
      <c r="AQ535" s="335"/>
      <c r="AR535" s="335"/>
      <c r="AS535" s="335"/>
      <c r="AT535" s="335"/>
      <c r="AU535" s="335"/>
      <c r="AV535" s="335"/>
      <c r="AW535" s="335"/>
    </row>
    <row r="536" spans="1:49" s="334" customFormat="1" ht="11.25" customHeight="1">
      <c r="A536" s="679"/>
      <c r="B536" s="598"/>
      <c r="C536" s="652"/>
      <c r="D536" s="4736"/>
      <c r="E536" s="4737"/>
      <c r="F536" s="4737"/>
      <c r="G536" s="4737"/>
      <c r="H536" s="4737"/>
      <c r="I536" s="4737"/>
      <c r="J536" s="4737"/>
      <c r="K536" s="4737"/>
      <c r="L536" s="4737"/>
      <c r="M536" s="4737"/>
      <c r="N536" s="4737"/>
      <c r="O536" s="4737"/>
      <c r="P536" s="4737"/>
      <c r="Q536" s="4737"/>
      <c r="R536" s="4737"/>
      <c r="S536" s="4737"/>
      <c r="T536" s="4737"/>
      <c r="U536" s="4737"/>
      <c r="V536" s="4737"/>
      <c r="W536" s="4737"/>
      <c r="X536" s="4737"/>
      <c r="Y536" s="4737"/>
      <c r="Z536" s="4738"/>
      <c r="AA536" s="665"/>
      <c r="AB536" s="865"/>
      <c r="AC536" s="866"/>
      <c r="AD536" s="866"/>
      <c r="AE536" s="4743">
        <v>310059</v>
      </c>
      <c r="AF536" s="4743"/>
      <c r="AG536" s="895"/>
      <c r="AH536" s="561"/>
      <c r="AI536" s="335"/>
      <c r="AJ536" s="335"/>
      <c r="AK536" s="335"/>
      <c r="AL536" s="335"/>
      <c r="AM536" s="335"/>
      <c r="AN536" s="335"/>
      <c r="AO536" s="335"/>
      <c r="AP536" s="335"/>
      <c r="AQ536" s="335"/>
      <c r="AR536" s="335"/>
      <c r="AS536" s="335"/>
      <c r="AT536" s="335"/>
      <c r="AU536" s="335"/>
      <c r="AV536" s="335"/>
      <c r="AW536" s="335"/>
    </row>
    <row r="537" spans="1:49" s="334" customFormat="1" ht="11.25" customHeight="1">
      <c r="A537" s="679"/>
      <c r="B537" s="598"/>
      <c r="C537" s="652"/>
      <c r="D537" s="667"/>
      <c r="E537" s="665"/>
      <c r="F537" s="665"/>
      <c r="G537" s="665"/>
      <c r="H537" s="665"/>
      <c r="I537" s="665"/>
      <c r="J537" s="665"/>
      <c r="K537" s="665"/>
      <c r="L537" s="665"/>
      <c r="M537" s="665"/>
      <c r="N537" s="665"/>
      <c r="O537" s="665"/>
      <c r="P537" s="665"/>
      <c r="Q537" s="665"/>
      <c r="R537" s="665"/>
      <c r="S537" s="665"/>
      <c r="T537" s="665"/>
      <c r="U537" s="665"/>
      <c r="V537" s="665"/>
      <c r="W537" s="665"/>
      <c r="X537" s="665"/>
      <c r="Y537" s="665"/>
      <c r="Z537" s="665"/>
      <c r="AA537" s="665"/>
      <c r="AB537" s="865"/>
      <c r="AC537" s="866"/>
      <c r="AD537" s="4751"/>
      <c r="AE537" s="4752"/>
      <c r="AF537" s="4753"/>
      <c r="AG537" s="896"/>
      <c r="AH537" s="561"/>
      <c r="AI537" s="335"/>
      <c r="AJ537" s="335"/>
      <c r="AK537" s="335"/>
      <c r="AL537" s="335"/>
      <c r="AM537" s="335"/>
      <c r="AN537" s="335"/>
      <c r="AO537" s="335"/>
      <c r="AP537" s="335"/>
      <c r="AQ537" s="335"/>
      <c r="AR537" s="335"/>
      <c r="AS537" s="335"/>
      <c r="AT537" s="335"/>
      <c r="AU537" s="335"/>
      <c r="AV537" s="335"/>
      <c r="AW537" s="335"/>
    </row>
    <row r="538" spans="1:49" s="334" customFormat="1" ht="11.25" customHeight="1">
      <c r="A538" s="679"/>
      <c r="B538" s="598"/>
      <c r="C538" s="652"/>
      <c r="D538" s="729"/>
      <c r="E538" s="598"/>
      <c r="F538" s="600"/>
      <c r="G538" s="600"/>
      <c r="H538" s="600"/>
      <c r="I538" s="600"/>
      <c r="J538" s="600"/>
      <c r="K538" s="600"/>
      <c r="L538" s="600"/>
      <c r="M538" s="600"/>
      <c r="N538" s="600"/>
      <c r="O538" s="600"/>
      <c r="P538" s="600"/>
      <c r="Q538" s="600"/>
      <c r="R538" s="600"/>
      <c r="S538" s="600"/>
      <c r="T538" s="600"/>
      <c r="U538" s="600"/>
      <c r="V538" s="600"/>
      <c r="W538" s="4731">
        <v>310057</v>
      </c>
      <c r="X538" s="4731"/>
      <c r="Y538" s="4731"/>
      <c r="Z538" s="4731"/>
      <c r="AA538" s="600"/>
      <c r="AB538" s="863"/>
      <c r="AC538" s="864"/>
      <c r="AD538" s="4754"/>
      <c r="AE538" s="4755"/>
      <c r="AF538" s="4756"/>
      <c r="AG538" s="896"/>
      <c r="AH538" s="561"/>
      <c r="AI538" s="335"/>
      <c r="AJ538" s="335"/>
      <c r="AK538" s="335"/>
      <c r="AL538" s="335"/>
      <c r="AM538" s="335"/>
      <c r="AN538" s="335"/>
      <c r="AO538" s="335"/>
      <c r="AP538" s="335"/>
      <c r="AQ538" s="335"/>
      <c r="AR538" s="335"/>
      <c r="AS538" s="335"/>
      <c r="AT538" s="335"/>
      <c r="AU538" s="335"/>
      <c r="AV538" s="335"/>
      <c r="AW538" s="335"/>
    </row>
    <row r="539" spans="1:49" s="334" customFormat="1" ht="11.25" customHeight="1">
      <c r="A539" s="679"/>
      <c r="B539" s="598"/>
      <c r="C539" s="652"/>
      <c r="D539" s="4733"/>
      <c r="E539" s="4734"/>
      <c r="F539" s="4734"/>
      <c r="G539" s="4734"/>
      <c r="H539" s="4734"/>
      <c r="I539" s="4734"/>
      <c r="J539" s="4734"/>
      <c r="K539" s="4734"/>
      <c r="L539" s="4734"/>
      <c r="M539" s="4734"/>
      <c r="N539" s="4734"/>
      <c r="O539" s="4734"/>
      <c r="P539" s="4734"/>
      <c r="Q539" s="4734"/>
      <c r="R539" s="4734"/>
      <c r="S539" s="4734"/>
      <c r="T539" s="4734"/>
      <c r="U539" s="4734"/>
      <c r="V539" s="4734"/>
      <c r="W539" s="4734"/>
      <c r="X539" s="4734"/>
      <c r="Y539" s="4734"/>
      <c r="Z539" s="4735"/>
      <c r="AA539" s="867"/>
      <c r="AB539" s="863"/>
      <c r="AC539" s="864"/>
      <c r="AD539" s="868"/>
      <c r="AE539" s="868"/>
      <c r="AF539" s="868"/>
      <c r="AG539" s="896"/>
      <c r="AH539" s="561"/>
      <c r="AI539" s="335"/>
      <c r="AJ539" s="335"/>
      <c r="AK539" s="335"/>
      <c r="AL539" s="335"/>
      <c r="AM539" s="335"/>
      <c r="AN539" s="335"/>
      <c r="AO539" s="335"/>
      <c r="AP539" s="335"/>
      <c r="AQ539" s="335"/>
      <c r="AR539" s="335"/>
      <c r="AS539" s="335"/>
      <c r="AT539" s="335"/>
      <c r="AU539" s="335"/>
      <c r="AV539" s="335"/>
      <c r="AW539" s="335"/>
    </row>
    <row r="540" spans="1:49" s="334" customFormat="1" ht="11.25" customHeight="1">
      <c r="A540" s="679"/>
      <c r="B540" s="598"/>
      <c r="C540" s="652"/>
      <c r="D540" s="4736"/>
      <c r="E540" s="4737"/>
      <c r="F540" s="4737"/>
      <c r="G540" s="4737"/>
      <c r="H540" s="4737"/>
      <c r="I540" s="4737"/>
      <c r="J540" s="4737"/>
      <c r="K540" s="4737"/>
      <c r="L540" s="4737"/>
      <c r="M540" s="4737"/>
      <c r="N540" s="4737"/>
      <c r="O540" s="4737"/>
      <c r="P540" s="4737"/>
      <c r="Q540" s="4737"/>
      <c r="R540" s="4737"/>
      <c r="S540" s="4737"/>
      <c r="T540" s="4737"/>
      <c r="U540" s="4737"/>
      <c r="V540" s="4737"/>
      <c r="W540" s="4737"/>
      <c r="X540" s="4737"/>
      <c r="Y540" s="4737"/>
      <c r="Z540" s="4738"/>
      <c r="AA540" s="600"/>
      <c r="AB540" s="863"/>
      <c r="AC540" s="864"/>
      <c r="AD540" s="868"/>
      <c r="AE540" s="4744">
        <v>310060</v>
      </c>
      <c r="AF540" s="4744"/>
      <c r="AG540" s="896"/>
      <c r="AH540" s="561"/>
      <c r="AI540" s="335"/>
      <c r="AJ540" s="335"/>
      <c r="AK540" s="335"/>
      <c r="AL540" s="335"/>
      <c r="AM540" s="335"/>
      <c r="AN540" s="335"/>
      <c r="AO540" s="335"/>
      <c r="AP540" s="335"/>
      <c r="AQ540" s="335"/>
      <c r="AR540" s="335"/>
      <c r="AS540" s="335"/>
      <c r="AT540" s="335"/>
      <c r="AU540" s="335"/>
      <c r="AV540" s="335"/>
      <c r="AW540" s="335"/>
    </row>
    <row r="541" spans="1:49" s="334" customFormat="1" ht="11.25" customHeight="1">
      <c r="A541" s="679"/>
      <c r="B541" s="4730"/>
      <c r="C541" s="4730"/>
      <c r="D541" s="618"/>
      <c r="E541" s="656"/>
      <c r="F541" s="656"/>
      <c r="G541" s="656"/>
      <c r="H541" s="656"/>
      <c r="I541" s="656"/>
      <c r="J541" s="656"/>
      <c r="K541" s="656"/>
      <c r="L541" s="656"/>
      <c r="M541" s="656"/>
      <c r="N541" s="658"/>
      <c r="O541" s="846"/>
      <c r="P541" s="656"/>
      <c r="Q541" s="656"/>
      <c r="R541" s="656"/>
      <c r="S541" s="656"/>
      <c r="T541" s="656"/>
      <c r="U541" s="656"/>
      <c r="V541" s="656"/>
      <c r="W541" s="656"/>
      <c r="X541" s="656"/>
      <c r="Y541" s="656"/>
      <c r="Z541" s="656"/>
      <c r="AA541" s="656"/>
      <c r="AB541" s="869"/>
      <c r="AC541" s="870"/>
      <c r="AD541" s="4751"/>
      <c r="AE541" s="4752"/>
      <c r="AF541" s="4753"/>
      <c r="AG541" s="896"/>
      <c r="AH541" s="561"/>
      <c r="AI541" s="335"/>
      <c r="AJ541" s="335"/>
      <c r="AK541" s="335"/>
      <c r="AL541" s="335"/>
      <c r="AM541" s="335"/>
      <c r="AN541" s="335"/>
      <c r="AO541" s="335"/>
      <c r="AP541" s="335"/>
      <c r="AQ541" s="335"/>
      <c r="AR541" s="335"/>
      <c r="AS541" s="335"/>
      <c r="AT541" s="335"/>
      <c r="AU541" s="335"/>
      <c r="AV541" s="335"/>
      <c r="AW541" s="335"/>
    </row>
    <row r="542" spans="1:49" s="334" customFormat="1" ht="11.25" customHeight="1">
      <c r="A542" s="679"/>
      <c r="B542" s="819"/>
      <c r="C542" s="819"/>
      <c r="D542" s="820"/>
      <c r="E542" s="821"/>
      <c r="F542" s="822"/>
      <c r="G542" s="822"/>
      <c r="H542" s="822"/>
      <c r="I542" s="822"/>
      <c r="J542" s="822"/>
      <c r="K542" s="822"/>
      <c r="L542" s="822"/>
      <c r="M542" s="822"/>
      <c r="N542" s="822"/>
      <c r="O542" s="822"/>
      <c r="P542" s="822"/>
      <c r="Q542" s="822"/>
      <c r="R542" s="822"/>
      <c r="S542" s="822"/>
      <c r="T542" s="822"/>
      <c r="U542" s="822"/>
      <c r="V542" s="822"/>
      <c r="W542" s="4731">
        <v>310058</v>
      </c>
      <c r="X542" s="4731"/>
      <c r="Y542" s="4731"/>
      <c r="Z542" s="4731"/>
      <c r="AA542" s="658"/>
      <c r="AB542" s="871"/>
      <c r="AC542" s="872"/>
      <c r="AD542" s="4754"/>
      <c r="AE542" s="4755"/>
      <c r="AF542" s="4756"/>
      <c r="AG542" s="896"/>
      <c r="AH542" s="561"/>
      <c r="AI542" s="335"/>
      <c r="AJ542" s="335"/>
      <c r="AK542" s="335"/>
      <c r="AL542" s="335"/>
      <c r="AM542" s="335"/>
      <c r="AN542" s="335"/>
      <c r="AO542" s="335"/>
      <c r="AP542" s="335"/>
      <c r="AQ542" s="335"/>
      <c r="AR542" s="335"/>
      <c r="AS542" s="335"/>
      <c r="AT542" s="335"/>
      <c r="AU542" s="335"/>
      <c r="AV542" s="335"/>
      <c r="AW542" s="335"/>
    </row>
    <row r="543" spans="1:49" s="334" customFormat="1" ht="11.25" customHeight="1">
      <c r="A543" s="679"/>
      <c r="B543" s="598"/>
      <c r="C543" s="652"/>
      <c r="D543" s="4733"/>
      <c r="E543" s="4734"/>
      <c r="F543" s="4734"/>
      <c r="G543" s="4734"/>
      <c r="H543" s="4734"/>
      <c r="I543" s="4734"/>
      <c r="J543" s="4734"/>
      <c r="K543" s="4734"/>
      <c r="L543" s="4734"/>
      <c r="M543" s="4734"/>
      <c r="N543" s="4734"/>
      <c r="O543" s="4734"/>
      <c r="P543" s="4734"/>
      <c r="Q543" s="4734"/>
      <c r="R543" s="4734"/>
      <c r="S543" s="4734"/>
      <c r="T543" s="4734"/>
      <c r="U543" s="4734"/>
      <c r="V543" s="4734"/>
      <c r="W543" s="4734"/>
      <c r="X543" s="4734"/>
      <c r="Y543" s="4734"/>
      <c r="Z543" s="4735"/>
      <c r="AA543" s="873"/>
      <c r="AB543" s="871"/>
      <c r="AC543" s="872"/>
      <c r="AD543" s="874"/>
      <c r="AE543" s="864"/>
      <c r="AF543" s="875"/>
      <c r="AG543" s="896"/>
      <c r="AH543" s="561"/>
      <c r="AI543" s="335"/>
      <c r="AJ543" s="335"/>
      <c r="AK543" s="335"/>
      <c r="AL543" s="335"/>
      <c r="AM543" s="335"/>
      <c r="AN543" s="335"/>
      <c r="AO543" s="335"/>
      <c r="AP543" s="335"/>
      <c r="AQ543" s="335"/>
      <c r="AR543" s="335"/>
      <c r="AS543" s="335"/>
      <c r="AT543" s="335"/>
      <c r="AU543" s="335"/>
      <c r="AV543" s="335"/>
      <c r="AW543" s="335"/>
    </row>
    <row r="544" spans="1:49" s="334" customFormat="1" ht="11.25" customHeight="1">
      <c r="A544" s="679"/>
      <c r="B544" s="598"/>
      <c r="C544" s="652"/>
      <c r="D544" s="4736"/>
      <c r="E544" s="4737"/>
      <c r="F544" s="4737"/>
      <c r="G544" s="4737"/>
      <c r="H544" s="4737"/>
      <c r="I544" s="4737"/>
      <c r="J544" s="4737"/>
      <c r="K544" s="4737"/>
      <c r="L544" s="4737"/>
      <c r="M544" s="4737"/>
      <c r="N544" s="4737"/>
      <c r="O544" s="4737"/>
      <c r="P544" s="4737"/>
      <c r="Q544" s="4737"/>
      <c r="R544" s="4737"/>
      <c r="S544" s="4737"/>
      <c r="T544" s="4737"/>
      <c r="U544" s="4737"/>
      <c r="V544" s="4737"/>
      <c r="W544" s="4737"/>
      <c r="X544" s="4737"/>
      <c r="Y544" s="4737"/>
      <c r="Z544" s="4738"/>
      <c r="AA544" s="658"/>
      <c r="AB544" s="871"/>
      <c r="AC544" s="872"/>
      <c r="AD544" s="874"/>
      <c r="AE544" s="4743">
        <v>310061</v>
      </c>
      <c r="AF544" s="4743"/>
      <c r="AG544" s="896"/>
      <c r="AH544" s="561"/>
      <c r="AI544" s="335"/>
      <c r="AJ544" s="335"/>
      <c r="AK544" s="335"/>
      <c r="AL544" s="335"/>
      <c r="AM544" s="335"/>
      <c r="AN544" s="335"/>
      <c r="AO544" s="335"/>
      <c r="AP544" s="335"/>
      <c r="AQ544" s="335"/>
      <c r="AR544" s="335"/>
      <c r="AS544" s="335"/>
      <c r="AT544" s="335"/>
      <c r="AU544" s="335"/>
      <c r="AV544" s="335"/>
      <c r="AW544" s="335"/>
    </row>
    <row r="545" spans="1:49" s="334" customFormat="1" ht="11.25" customHeight="1">
      <c r="A545" s="679"/>
      <c r="B545" s="598"/>
      <c r="C545" s="652"/>
      <c r="D545" s="597"/>
      <c r="E545" s="598"/>
      <c r="F545" s="598"/>
      <c r="G545" s="598"/>
      <c r="H545" s="598"/>
      <c r="I545" s="598"/>
      <c r="J545" s="598"/>
      <c r="K545" s="598"/>
      <c r="L545" s="598"/>
      <c r="M545" s="598"/>
      <c r="N545" s="598"/>
      <c r="O545" s="621"/>
      <c r="P545" s="620"/>
      <c r="Q545" s="620"/>
      <c r="R545" s="620"/>
      <c r="S545" s="620"/>
      <c r="T545" s="620"/>
      <c r="U545" s="620"/>
      <c r="V545" s="620"/>
      <c r="W545" s="620"/>
      <c r="X545" s="620"/>
      <c r="Y545" s="620"/>
      <c r="Z545" s="620"/>
      <c r="AA545" s="658"/>
      <c r="AB545" s="871"/>
      <c r="AC545" s="872"/>
      <c r="AD545" s="4751"/>
      <c r="AE545" s="4752"/>
      <c r="AF545" s="4753"/>
      <c r="AG545" s="896"/>
      <c r="AH545" s="561"/>
      <c r="AI545" s="335"/>
      <c r="AJ545" s="335"/>
      <c r="AK545" s="335"/>
      <c r="AL545" s="335"/>
      <c r="AM545" s="335"/>
      <c r="AN545" s="335"/>
      <c r="AO545" s="335"/>
      <c r="AP545" s="335"/>
      <c r="AQ545" s="335"/>
      <c r="AR545" s="335"/>
      <c r="AS545" s="335"/>
      <c r="AT545" s="335"/>
      <c r="AU545" s="335"/>
      <c r="AV545" s="335"/>
      <c r="AW545" s="335"/>
    </row>
    <row r="546" spans="1:49" s="334" customFormat="1" ht="11.25" customHeight="1">
      <c r="A546" s="679"/>
      <c r="B546" s="823"/>
      <c r="C546" s="824"/>
      <c r="D546" s="825"/>
      <c r="E546" s="826"/>
      <c r="F546" s="826"/>
      <c r="G546" s="826"/>
      <c r="H546" s="826"/>
      <c r="I546" s="826"/>
      <c r="J546" s="826"/>
      <c r="K546" s="826"/>
      <c r="L546" s="826"/>
      <c r="M546" s="826"/>
      <c r="N546" s="826"/>
      <c r="O546" s="847"/>
      <c r="P546" s="848"/>
      <c r="Q546" s="848"/>
      <c r="R546" s="848"/>
      <c r="S546" s="848"/>
      <c r="T546" s="848"/>
      <c r="U546" s="848"/>
      <c r="V546" s="848"/>
      <c r="W546" s="848"/>
      <c r="X546" s="848"/>
      <c r="Y546" s="848"/>
      <c r="Z546" s="848"/>
      <c r="AA546" s="876"/>
      <c r="AB546" s="877"/>
      <c r="AC546" s="878"/>
      <c r="AD546" s="4754"/>
      <c r="AE546" s="4755"/>
      <c r="AF546" s="4756"/>
      <c r="AG546" s="896"/>
      <c r="AH546" s="561"/>
      <c r="AI546" s="335"/>
      <c r="AJ546" s="335"/>
      <c r="AK546" s="335"/>
      <c r="AL546" s="335"/>
      <c r="AM546" s="335"/>
      <c r="AN546" s="335"/>
      <c r="AO546" s="335"/>
      <c r="AP546" s="335"/>
      <c r="AQ546" s="335"/>
      <c r="AR546" s="335"/>
      <c r="AS546" s="335"/>
      <c r="AT546" s="335"/>
      <c r="AU546" s="335"/>
      <c r="AV546" s="335"/>
      <c r="AW546" s="335"/>
    </row>
    <row r="547" spans="1:49" s="334" customFormat="1" ht="11.25" customHeight="1">
      <c r="A547" s="679"/>
      <c r="B547" s="823"/>
      <c r="C547" s="824"/>
      <c r="D547" s="827"/>
      <c r="E547" s="827"/>
      <c r="F547" s="827"/>
      <c r="G547" s="827"/>
      <c r="H547" s="827"/>
      <c r="I547" s="827"/>
      <c r="J547" s="827"/>
      <c r="K547" s="827"/>
      <c r="L547" s="827"/>
      <c r="M547" s="827"/>
      <c r="N547" s="827"/>
      <c r="O547" s="827"/>
      <c r="P547" s="827"/>
      <c r="Q547" s="827"/>
      <c r="R547" s="827"/>
      <c r="S547" s="827"/>
      <c r="T547" s="827"/>
      <c r="U547" s="827"/>
      <c r="V547" s="827"/>
      <c r="W547" s="827"/>
      <c r="X547" s="827"/>
      <c r="Y547" s="827"/>
      <c r="Z547" s="827"/>
      <c r="AA547" s="879"/>
      <c r="AB547" s="880"/>
      <c r="AC547" s="878"/>
      <c r="AD547" s="878"/>
      <c r="AE547" s="881"/>
      <c r="AF547" s="875"/>
      <c r="AG547" s="896"/>
      <c r="AH547" s="561"/>
      <c r="AI547" s="335"/>
      <c r="AJ547" s="335"/>
      <c r="AK547" s="335"/>
      <c r="AL547" s="335"/>
      <c r="AM547" s="335"/>
      <c r="AN547" s="335"/>
      <c r="AO547" s="335"/>
      <c r="AP547" s="335"/>
      <c r="AQ547" s="335"/>
      <c r="AR547" s="335"/>
      <c r="AS547" s="335"/>
      <c r="AT547" s="335"/>
      <c r="AU547" s="335"/>
      <c r="AV547" s="335"/>
      <c r="AW547" s="335"/>
    </row>
    <row r="548" spans="1:49" s="334" customFormat="1" ht="11.25" customHeight="1">
      <c r="A548" s="679"/>
      <c r="B548" s="823"/>
      <c r="C548" s="824"/>
      <c r="D548" s="828"/>
      <c r="E548" s="828"/>
      <c r="F548" s="828"/>
      <c r="G548" s="828"/>
      <c r="H548" s="828"/>
      <c r="I548" s="828"/>
      <c r="J548" s="828"/>
      <c r="K548" s="828"/>
      <c r="L548" s="828"/>
      <c r="M548" s="828"/>
      <c r="N548" s="849"/>
      <c r="O548" s="849"/>
      <c r="P548" s="849"/>
      <c r="Q548" s="849"/>
      <c r="R548" s="849"/>
      <c r="S548" s="849"/>
      <c r="T548" s="849"/>
      <c r="U548" s="849"/>
      <c r="V548" s="849"/>
      <c r="W548" s="849"/>
      <c r="X548" s="849"/>
      <c r="Y548" s="849"/>
      <c r="Z548" s="849"/>
      <c r="AA548" s="879"/>
      <c r="AB548" s="882"/>
      <c r="AC548" s="883"/>
      <c r="AD548" s="883"/>
      <c r="AE548" s="884"/>
      <c r="AF548" s="885"/>
      <c r="AG548" s="897"/>
      <c r="AH548" s="561"/>
      <c r="AI548" s="335"/>
      <c r="AJ548" s="335"/>
      <c r="AK548" s="335"/>
      <c r="AL548" s="335"/>
      <c r="AM548" s="335"/>
      <c r="AN548" s="335"/>
      <c r="AO548" s="335"/>
      <c r="AP548" s="335"/>
      <c r="AQ548" s="335"/>
      <c r="AR548" s="335"/>
      <c r="AS548" s="335"/>
      <c r="AT548" s="335"/>
      <c r="AU548" s="335"/>
      <c r="AV548" s="335"/>
      <c r="AW548" s="335"/>
    </row>
    <row r="549" spans="1:49" s="334" customFormat="1" ht="11.25" customHeight="1">
      <c r="A549" s="676"/>
      <c r="B549" s="829"/>
      <c r="C549" s="830"/>
      <c r="D549" s="831"/>
      <c r="E549" s="831"/>
      <c r="F549" s="831"/>
      <c r="G549" s="831"/>
      <c r="H549" s="831"/>
      <c r="I549" s="831"/>
      <c r="J549" s="831"/>
      <c r="K549" s="831"/>
      <c r="L549" s="831"/>
      <c r="M549" s="831"/>
      <c r="N549" s="850"/>
      <c r="O549" s="850"/>
      <c r="P549" s="850"/>
      <c r="Q549" s="850"/>
      <c r="R549" s="850"/>
      <c r="S549" s="850"/>
      <c r="T549" s="850"/>
      <c r="U549" s="850"/>
      <c r="V549" s="850"/>
      <c r="W549" s="850"/>
      <c r="X549" s="850"/>
      <c r="Y549" s="850"/>
      <c r="Z549" s="850"/>
      <c r="AA549" s="886"/>
      <c r="AB549" s="886"/>
      <c r="AC549" s="887"/>
      <c r="AD549" s="887"/>
      <c r="AE549" s="888"/>
      <c r="AF549" s="776"/>
      <c r="AG549" s="495"/>
      <c r="AH549" s="775"/>
      <c r="AI549" s="335"/>
      <c r="AJ549" s="335"/>
      <c r="AK549" s="335"/>
      <c r="AL549" s="335"/>
      <c r="AM549" s="335"/>
      <c r="AN549" s="335"/>
      <c r="AO549" s="335"/>
      <c r="AP549" s="335"/>
      <c r="AQ549" s="335"/>
      <c r="AR549" s="335"/>
      <c r="AS549" s="335"/>
      <c r="AT549" s="335"/>
      <c r="AU549" s="335"/>
      <c r="AV549" s="335"/>
      <c r="AW549" s="335"/>
    </row>
    <row r="550" spans="1:49" s="334" customFormat="1" ht="11.25" customHeight="1">
      <c r="A550" s="679"/>
      <c r="B550" s="823"/>
      <c r="C550" s="824"/>
      <c r="D550" s="828"/>
      <c r="E550" s="828"/>
      <c r="F550" s="828"/>
      <c r="G550" s="828"/>
      <c r="H550" s="828"/>
      <c r="I550" s="828"/>
      <c r="J550" s="828"/>
      <c r="K550" s="828"/>
      <c r="L550" s="828"/>
      <c r="M550" s="828"/>
      <c r="N550" s="849"/>
      <c r="O550" s="849"/>
      <c r="P550" s="849"/>
      <c r="Q550" s="849"/>
      <c r="R550" s="849"/>
      <c r="S550" s="849"/>
      <c r="T550" s="849"/>
      <c r="U550" s="849"/>
      <c r="V550" s="849"/>
      <c r="W550" s="849"/>
      <c r="X550" s="849"/>
      <c r="Y550" s="849"/>
      <c r="Z550" s="849"/>
      <c r="AA550" s="879"/>
      <c r="AB550" s="879"/>
      <c r="AC550" s="889"/>
      <c r="AD550" s="889"/>
      <c r="AE550" s="827"/>
      <c r="AF550" s="766"/>
      <c r="AG550" s="413"/>
      <c r="AH550" s="561"/>
      <c r="AI550" s="335"/>
      <c r="AJ550" s="335"/>
      <c r="AK550" s="335"/>
      <c r="AL550" s="335"/>
      <c r="AM550" s="335"/>
      <c r="AN550" s="335"/>
      <c r="AO550" s="335"/>
      <c r="AP550" s="335"/>
      <c r="AQ550" s="335"/>
      <c r="AR550" s="335"/>
      <c r="AS550" s="335"/>
      <c r="AT550" s="335"/>
      <c r="AU550" s="335"/>
      <c r="AV550" s="335"/>
      <c r="AW550" s="335"/>
    </row>
    <row r="551" spans="1:49" s="334" customFormat="1" ht="11.25" customHeight="1">
      <c r="A551" s="679"/>
      <c r="B551" s="4727" t="s">
        <v>1628</v>
      </c>
      <c r="C551" s="4727"/>
      <c r="D551" s="600" t="s">
        <v>1629</v>
      </c>
      <c r="E551" s="600"/>
      <c r="F551" s="600"/>
      <c r="G551" s="600"/>
      <c r="H551" s="600"/>
      <c r="I551" s="600"/>
      <c r="J551" s="600"/>
      <c r="K551" s="600"/>
      <c r="L551" s="600"/>
      <c r="M551" s="600"/>
      <c r="N551" s="600"/>
      <c r="O551" s="600"/>
      <c r="P551" s="600"/>
      <c r="Q551" s="600"/>
      <c r="R551" s="600"/>
      <c r="S551" s="600"/>
      <c r="T551" s="600"/>
      <c r="U551" s="600"/>
      <c r="V551" s="600"/>
      <c r="W551" s="600"/>
      <c r="X551" s="600"/>
      <c r="Y551" s="600"/>
      <c r="Z551" s="600"/>
      <c r="AA551" s="709"/>
      <c r="AB551" s="665"/>
      <c r="AC551" s="665"/>
      <c r="AD551" s="665"/>
      <c r="AF551" s="766"/>
      <c r="AG551" s="413"/>
      <c r="AH551" s="561"/>
      <c r="AI551" s="335"/>
      <c r="AJ551" s="335"/>
      <c r="AK551" s="335"/>
      <c r="AL551" s="335"/>
      <c r="AM551" s="335"/>
      <c r="AN551" s="335"/>
      <c r="AO551" s="335"/>
      <c r="AP551" s="335"/>
      <c r="AQ551" s="335"/>
      <c r="AR551" s="335"/>
      <c r="AS551" s="335"/>
      <c r="AT551" s="335"/>
      <c r="AU551" s="335"/>
      <c r="AV551" s="335"/>
      <c r="AW551" s="335"/>
    </row>
    <row r="552" spans="1:49" s="334" customFormat="1" ht="11.25" customHeight="1">
      <c r="A552" s="679"/>
      <c r="B552" s="667"/>
      <c r="C552" s="667"/>
      <c r="D552" s="597" t="s">
        <v>1630</v>
      </c>
      <c r="E552" s="597"/>
      <c r="F552" s="597"/>
      <c r="G552" s="597"/>
      <c r="H552" s="597"/>
      <c r="I552" s="597"/>
      <c r="J552" s="597"/>
      <c r="K552" s="597"/>
      <c r="L552" s="597"/>
      <c r="M552" s="597"/>
      <c r="N552" s="597"/>
      <c r="O552" s="597"/>
      <c r="P552" s="597"/>
      <c r="Q552" s="597"/>
      <c r="R552" s="597"/>
      <c r="S552" s="597"/>
      <c r="T552" s="597"/>
      <c r="U552" s="597"/>
      <c r="V552" s="597"/>
      <c r="W552" s="597"/>
      <c r="X552" s="597"/>
      <c r="Y552" s="597"/>
      <c r="Z552" s="707"/>
      <c r="AA552" s="707"/>
      <c r="AB552" s="706"/>
      <c r="AC552" s="706"/>
      <c r="AD552" s="719"/>
      <c r="AF552" s="766"/>
      <c r="AG552" s="413"/>
      <c r="AH552" s="561"/>
      <c r="AI552" s="335"/>
      <c r="AJ552" s="335"/>
      <c r="AK552" s="335"/>
      <c r="AL552" s="335"/>
      <c r="AM552" s="335"/>
      <c r="AN552" s="335"/>
      <c r="AO552" s="335"/>
      <c r="AP552" s="335"/>
      <c r="AQ552" s="335"/>
      <c r="AR552" s="335"/>
      <c r="AS552" s="335"/>
      <c r="AT552" s="335"/>
      <c r="AU552" s="335"/>
      <c r="AV552" s="335"/>
      <c r="AW552" s="335"/>
    </row>
    <row r="553" spans="1:49" s="334" customFormat="1" ht="11.25" customHeight="1">
      <c r="A553" s="679"/>
      <c r="B553" s="667"/>
      <c r="C553" s="667"/>
      <c r="D553" s="667"/>
      <c r="E553" s="667"/>
      <c r="F553" s="667"/>
      <c r="G553" s="667"/>
      <c r="H553" s="667"/>
      <c r="I553" s="667"/>
      <c r="J553" s="667"/>
      <c r="K553" s="667"/>
      <c r="L553" s="667"/>
      <c r="M553" s="667"/>
      <c r="N553" s="667"/>
      <c r="O553" s="667"/>
      <c r="P553" s="667"/>
      <c r="Q553" s="667"/>
      <c r="R553" s="667"/>
      <c r="S553" s="667"/>
      <c r="T553" s="667"/>
      <c r="U553" s="667"/>
      <c r="V553" s="667"/>
      <c r="W553" s="667"/>
      <c r="X553" s="667"/>
      <c r="Y553" s="667"/>
      <c r="Z553" s="667"/>
      <c r="AA553" s="667"/>
      <c r="AB553" s="667"/>
      <c r="AC553" s="667"/>
      <c r="AD553" s="667"/>
      <c r="AF553" s="766"/>
      <c r="AG553" s="413"/>
      <c r="AH553" s="561"/>
      <c r="AI553" s="335"/>
      <c r="AJ553" s="335"/>
      <c r="AK553" s="335"/>
      <c r="AL553" s="335"/>
      <c r="AM553" s="335"/>
      <c r="AN553" s="335"/>
      <c r="AO553" s="335"/>
      <c r="AP553" s="335"/>
      <c r="AQ553" s="335"/>
      <c r="AR553" s="335"/>
      <c r="AS553" s="335"/>
      <c r="AT553" s="335"/>
      <c r="AU553" s="335"/>
      <c r="AV553" s="335"/>
      <c r="AW553" s="335"/>
    </row>
    <row r="554" spans="1:49" s="334" customFormat="1" ht="11.25" customHeight="1">
      <c r="A554" s="679"/>
      <c r="B554" s="667"/>
      <c r="C554" s="667"/>
      <c r="D554" s="684"/>
      <c r="E554" s="2707" t="s">
        <v>1631</v>
      </c>
      <c r="F554" s="598"/>
      <c r="G554" s="598"/>
      <c r="H554" s="598"/>
      <c r="I554" s="598"/>
      <c r="J554" s="598"/>
      <c r="K554" s="598"/>
      <c r="L554" s="598"/>
      <c r="M554" s="598"/>
      <c r="N554" s="598"/>
      <c r="O554" s="598"/>
      <c r="P554" s="598"/>
      <c r="Q554" s="598"/>
      <c r="R554" s="598"/>
      <c r="S554" s="598"/>
      <c r="T554" s="598"/>
      <c r="U554" s="598"/>
      <c r="V554" s="598"/>
      <c r="W554" s="667"/>
      <c r="X554" s="667"/>
      <c r="Y554" s="667"/>
      <c r="Z554" s="667"/>
      <c r="AA554" s="667"/>
      <c r="AB554" s="667"/>
      <c r="AC554" s="667"/>
      <c r="AD554" s="667"/>
      <c r="AF554" s="766"/>
      <c r="AG554" s="413"/>
      <c r="AH554" s="561"/>
      <c r="AI554" s="335"/>
      <c r="AJ554" s="335"/>
      <c r="AK554" s="335"/>
      <c r="AL554" s="335"/>
      <c r="AM554" s="335"/>
      <c r="AN554" s="335"/>
      <c r="AO554" s="335"/>
      <c r="AP554" s="335"/>
      <c r="AQ554" s="335"/>
      <c r="AR554" s="335"/>
      <c r="AS554" s="335"/>
      <c r="AT554" s="335"/>
      <c r="AU554" s="335"/>
      <c r="AV554" s="335"/>
      <c r="AW554" s="335"/>
    </row>
    <row r="555" spans="1:49" s="334" customFormat="1" ht="11.25" customHeight="1">
      <c r="A555" s="679"/>
      <c r="B555" s="667"/>
      <c r="C555" s="667"/>
      <c r="D555" s="4724">
        <v>1</v>
      </c>
      <c r="E555" s="3055"/>
      <c r="F555" s="4725" t="s">
        <v>1429</v>
      </c>
      <c r="G555" s="4726"/>
      <c r="H555" s="4726"/>
      <c r="I555" s="653"/>
      <c r="J555" s="653"/>
      <c r="K555" s="653"/>
      <c r="L555" s="653"/>
      <c r="M555" s="653"/>
      <c r="N555" s="4724">
        <v>2</v>
      </c>
      <c r="O555" s="3055"/>
      <c r="P555" s="4725" t="s">
        <v>1446</v>
      </c>
      <c r="Q555" s="4726"/>
      <c r="R555" s="4726"/>
      <c r="S555" s="596"/>
      <c r="T555" s="596"/>
      <c r="U555" s="619"/>
      <c r="V555" s="619"/>
      <c r="W555" s="800" t="s">
        <v>1551</v>
      </c>
      <c r="X555" s="735"/>
      <c r="Y555" s="735"/>
      <c r="Z555" s="735"/>
      <c r="AA555" s="735"/>
      <c r="AB555" s="735"/>
      <c r="AC555" s="735"/>
      <c r="AD555" s="736"/>
      <c r="AF555" s="766"/>
      <c r="AG555" s="413"/>
      <c r="AH555" s="561"/>
      <c r="AI555" s="335"/>
      <c r="AJ555" s="335"/>
      <c r="AK555" s="335"/>
      <c r="AL555" s="335"/>
      <c r="AM555" s="335"/>
      <c r="AN555" s="335"/>
      <c r="AO555" s="335"/>
      <c r="AP555" s="335"/>
      <c r="AQ555" s="335"/>
      <c r="AR555" s="335"/>
      <c r="AS555" s="335"/>
      <c r="AT555" s="335"/>
      <c r="AU555" s="335"/>
      <c r="AV555" s="335"/>
      <c r="AW555" s="335"/>
    </row>
    <row r="556" spans="1:49" s="334" customFormat="1" ht="11.25" customHeight="1">
      <c r="A556" s="679"/>
      <c r="B556" s="667"/>
      <c r="C556" s="667"/>
      <c r="D556" s="4724"/>
      <c r="E556" s="3056"/>
      <c r="F556" s="4725"/>
      <c r="G556" s="4726"/>
      <c r="H556" s="4726"/>
      <c r="I556" s="598"/>
      <c r="J556" s="598"/>
      <c r="K556" s="598"/>
      <c r="L556" s="598"/>
      <c r="M556" s="598"/>
      <c r="N556" s="4724"/>
      <c r="O556" s="3056"/>
      <c r="P556" s="4725"/>
      <c r="Q556" s="4726"/>
      <c r="R556" s="4726"/>
      <c r="S556" s="596"/>
      <c r="T556" s="596"/>
      <c r="U556" s="619"/>
      <c r="V556" s="619"/>
      <c r="W556" s="2800" t="s">
        <v>2578</v>
      </c>
      <c r="X556" s="804"/>
      <c r="Y556" s="804"/>
      <c r="Z556" s="804"/>
      <c r="AA556" s="804"/>
      <c r="AB556" s="804"/>
      <c r="AC556" s="804"/>
      <c r="AD556" s="810"/>
      <c r="AF556" s="766"/>
      <c r="AG556" s="413"/>
      <c r="AH556" s="561"/>
      <c r="AI556" s="335"/>
      <c r="AJ556" s="335"/>
      <c r="AK556" s="335"/>
      <c r="AL556" s="335"/>
      <c r="AM556" s="335"/>
      <c r="AN556" s="335"/>
      <c r="AO556" s="335"/>
      <c r="AP556" s="335"/>
      <c r="AQ556" s="335"/>
      <c r="AR556" s="335"/>
      <c r="AS556" s="335"/>
      <c r="AT556" s="335"/>
      <c r="AU556" s="335"/>
      <c r="AV556" s="335"/>
      <c r="AW556" s="335"/>
    </row>
    <row r="557" spans="1:49" s="334" customFormat="1" ht="11.25" customHeight="1">
      <c r="A557" s="679"/>
      <c r="B557" s="667"/>
      <c r="C557" s="667"/>
      <c r="D557" s="651"/>
      <c r="E557" s="346"/>
      <c r="F557" s="346"/>
      <c r="G557" s="651"/>
      <c r="H557" s="651"/>
      <c r="I557" s="598"/>
      <c r="J557" s="598"/>
      <c r="K557" s="598"/>
      <c r="L557" s="598"/>
      <c r="M557" s="598"/>
      <c r="N557" s="651"/>
      <c r="O557" s="346"/>
      <c r="P557" s="346"/>
      <c r="Q557" s="619"/>
      <c r="R557" s="619"/>
      <c r="S557" s="619"/>
      <c r="T557" s="619"/>
      <c r="U557" s="619"/>
      <c r="V557" s="619"/>
      <c r="W557" s="852"/>
      <c r="X557" s="783"/>
      <c r="Y557" s="783"/>
      <c r="Z557" s="783"/>
      <c r="AA557" s="783"/>
      <c r="AB557" s="783"/>
      <c r="AC557" s="783"/>
      <c r="AD557" s="783"/>
      <c r="AE557" s="335"/>
      <c r="AF557" s="766"/>
      <c r="AG557" s="413"/>
      <c r="AH557" s="561"/>
      <c r="AI557" s="335"/>
      <c r="AJ557" s="335"/>
      <c r="AK557" s="335"/>
      <c r="AL557" s="335"/>
      <c r="AM557" s="335"/>
      <c r="AN557" s="335"/>
      <c r="AO557" s="335"/>
      <c r="AP557" s="335"/>
      <c r="AQ557" s="335"/>
      <c r="AR557" s="335"/>
      <c r="AS557" s="335"/>
      <c r="AT557" s="335"/>
      <c r="AU557" s="335"/>
      <c r="AV557" s="335"/>
      <c r="AW557" s="335"/>
    </row>
    <row r="558" spans="1:49" s="334" customFormat="1" ht="11.25" customHeight="1">
      <c r="A558" s="679"/>
      <c r="B558" s="667"/>
      <c r="C558" s="667"/>
      <c r="D558" s="667"/>
      <c r="E558" s="667"/>
      <c r="F558" s="667"/>
      <c r="G558" s="667"/>
      <c r="H558" s="667"/>
      <c r="I558" s="667"/>
      <c r="J558" s="667"/>
      <c r="K558" s="667"/>
      <c r="L558" s="667"/>
      <c r="M558" s="667"/>
      <c r="N558" s="667"/>
      <c r="O558" s="667"/>
      <c r="P558" s="667"/>
      <c r="Q558" s="667"/>
      <c r="R558" s="667"/>
      <c r="S558" s="667"/>
      <c r="T558" s="667"/>
      <c r="U558" s="667"/>
      <c r="V558" s="667"/>
      <c r="W558" s="667"/>
      <c r="X558" s="667"/>
      <c r="Y558" s="667"/>
      <c r="Z558" s="667"/>
      <c r="AA558" s="667"/>
      <c r="AB558" s="667"/>
      <c r="AC558" s="667"/>
      <c r="AD558" s="667"/>
      <c r="AF558" s="766"/>
      <c r="AG558" s="413"/>
      <c r="AH558" s="561"/>
      <c r="AI558" s="335"/>
      <c r="AJ558" s="335"/>
      <c r="AK558" s="335"/>
      <c r="AL558" s="335"/>
      <c r="AM558" s="335"/>
      <c r="AN558" s="335"/>
      <c r="AO558" s="335"/>
      <c r="AP558" s="335"/>
      <c r="AQ558" s="335"/>
      <c r="AR558" s="335"/>
      <c r="AS558" s="335"/>
      <c r="AT558" s="335"/>
      <c r="AU558" s="335"/>
      <c r="AV558" s="335"/>
      <c r="AW558" s="335"/>
    </row>
    <row r="559" spans="1:49" s="334" customFormat="1" ht="11.25" customHeight="1">
      <c r="A559" s="679"/>
      <c r="B559" s="667"/>
      <c r="C559" s="832"/>
      <c r="D559" s="833" t="s">
        <v>1632</v>
      </c>
      <c r="E559" s="834"/>
      <c r="F559" s="834"/>
      <c r="G559" s="834"/>
      <c r="H559" s="834"/>
      <c r="I559" s="834"/>
      <c r="J559" s="834"/>
      <c r="K559" s="834"/>
      <c r="L559" s="834"/>
      <c r="M559" s="834"/>
      <c r="N559" s="834"/>
      <c r="O559" s="834"/>
      <c r="P559" s="834"/>
      <c r="Q559" s="834"/>
      <c r="R559" s="834"/>
      <c r="S559" s="834"/>
      <c r="T559" s="834"/>
      <c r="U559" s="834"/>
      <c r="V559" s="834"/>
      <c r="W559" s="834"/>
      <c r="X559" s="834"/>
      <c r="Y559" s="834"/>
      <c r="Z559" s="834"/>
      <c r="AA559" s="834"/>
      <c r="AB559" s="834"/>
      <c r="AC559" s="834"/>
      <c r="AD559" s="890"/>
      <c r="AF559" s="766"/>
      <c r="AG559" s="413"/>
      <c r="AH559" s="561"/>
      <c r="AI559" s="335"/>
      <c r="AJ559" s="335"/>
      <c r="AK559" s="335"/>
      <c r="AL559" s="335"/>
      <c r="AM559" s="335"/>
      <c r="AN559" s="335"/>
      <c r="AO559" s="335"/>
      <c r="AP559" s="335"/>
      <c r="AQ559" s="335"/>
      <c r="AR559" s="335"/>
      <c r="AS559" s="335"/>
      <c r="AT559" s="335"/>
      <c r="AU559" s="335"/>
      <c r="AV559" s="335"/>
      <c r="AW559" s="335"/>
    </row>
    <row r="560" spans="1:49" s="334" customFormat="1" ht="11.25" customHeight="1">
      <c r="A560" s="679"/>
      <c r="B560" s="667"/>
      <c r="C560" s="835"/>
      <c r="D560" s="836"/>
      <c r="E560" s="837"/>
      <c r="F560" s="837"/>
      <c r="G560" s="838" t="s">
        <v>1633</v>
      </c>
      <c r="H560" s="836"/>
      <c r="I560" s="837"/>
      <c r="J560" s="837"/>
      <c r="K560" s="837"/>
      <c r="L560" s="837"/>
      <c r="M560" s="837"/>
      <c r="N560" s="837"/>
      <c r="O560" s="837"/>
      <c r="P560" s="837"/>
      <c r="Q560" s="837"/>
      <c r="R560" s="837"/>
      <c r="S560" s="837"/>
      <c r="T560" s="837"/>
      <c r="U560" s="837"/>
      <c r="V560" s="837"/>
      <c r="W560" s="837"/>
      <c r="X560" s="837"/>
      <c r="Y560" s="837"/>
      <c r="Z560" s="837"/>
      <c r="AA560" s="837"/>
      <c r="AB560" s="837"/>
      <c r="AC560" s="837"/>
      <c r="AD560" s="891"/>
      <c r="AF560" s="766"/>
      <c r="AG560" s="413"/>
      <c r="AH560" s="561"/>
      <c r="AI560" s="335"/>
      <c r="AJ560" s="335"/>
      <c r="AK560" s="335"/>
      <c r="AL560" s="335"/>
      <c r="AM560" s="335"/>
      <c r="AN560" s="335"/>
      <c r="AO560" s="335"/>
      <c r="AP560" s="335"/>
      <c r="AQ560" s="335"/>
      <c r="AR560" s="335"/>
      <c r="AS560" s="335"/>
      <c r="AT560" s="335"/>
      <c r="AU560" s="335"/>
      <c r="AV560" s="335"/>
      <c r="AW560" s="335"/>
    </row>
    <row r="561" spans="1:49" s="334" customFormat="1" ht="11.25" customHeight="1">
      <c r="A561" s="679"/>
      <c r="B561" s="667"/>
      <c r="C561" s="835"/>
      <c r="D561" s="836" t="s">
        <v>1583</v>
      </c>
      <c r="E561" s="837"/>
      <c r="F561" s="837"/>
      <c r="G561" s="837"/>
      <c r="H561" s="837"/>
      <c r="I561" s="837"/>
      <c r="J561" s="837"/>
      <c r="K561" s="837"/>
      <c r="L561" s="837"/>
      <c r="M561" s="837"/>
      <c r="N561" s="837"/>
      <c r="O561" s="837"/>
      <c r="P561" s="837"/>
      <c r="Q561" s="837"/>
      <c r="R561" s="837"/>
      <c r="S561" s="837"/>
      <c r="T561" s="837"/>
      <c r="U561" s="837"/>
      <c r="V561" s="837"/>
      <c r="W561" s="837"/>
      <c r="X561" s="837"/>
      <c r="Y561" s="837"/>
      <c r="Z561" s="837"/>
      <c r="AA561" s="837"/>
      <c r="AB561" s="837"/>
      <c r="AC561" s="837"/>
      <c r="AD561" s="891"/>
      <c r="AF561" s="766"/>
      <c r="AG561" s="413"/>
      <c r="AH561" s="561"/>
      <c r="AI561" s="335"/>
      <c r="AJ561" s="335"/>
      <c r="AK561" s="335"/>
      <c r="AL561" s="335"/>
      <c r="AM561" s="335"/>
      <c r="AN561" s="335"/>
      <c r="AO561" s="335"/>
      <c r="AP561" s="335"/>
      <c r="AQ561" s="335"/>
      <c r="AR561" s="335"/>
      <c r="AS561" s="335"/>
      <c r="AT561" s="335"/>
      <c r="AU561" s="335"/>
      <c r="AV561" s="335"/>
      <c r="AW561" s="335"/>
    </row>
    <row r="562" spans="1:49" s="334" customFormat="1" ht="11.25" customHeight="1">
      <c r="A562" s="679"/>
      <c r="B562" s="667"/>
      <c r="C562" s="835"/>
      <c r="D562" s="839" t="s">
        <v>1634</v>
      </c>
      <c r="E562" s="837"/>
      <c r="F562" s="837"/>
      <c r="G562" s="837"/>
      <c r="H562" s="837"/>
      <c r="I562" s="837"/>
      <c r="J562" s="837"/>
      <c r="K562" s="837"/>
      <c r="L562" s="837"/>
      <c r="M562" s="837"/>
      <c r="N562" s="837"/>
      <c r="O562" s="837"/>
      <c r="P562" s="837"/>
      <c r="Q562" s="837"/>
      <c r="R562" s="837"/>
      <c r="S562" s="837"/>
      <c r="T562" s="837"/>
      <c r="U562" s="837"/>
      <c r="V562" s="837"/>
      <c r="W562" s="837"/>
      <c r="X562" s="837"/>
      <c r="Y562" s="837"/>
      <c r="Z562" s="837"/>
      <c r="AA562" s="837"/>
      <c r="AB562" s="837"/>
      <c r="AC562" s="837"/>
      <c r="AD562" s="891"/>
      <c r="AF562" s="766"/>
      <c r="AG562" s="413"/>
      <c r="AH562" s="561"/>
      <c r="AI562" s="335"/>
      <c r="AJ562" s="335"/>
      <c r="AK562" s="335"/>
      <c r="AL562" s="335"/>
      <c r="AM562" s="335"/>
      <c r="AN562" s="335"/>
      <c r="AO562" s="335"/>
      <c r="AP562" s="335"/>
      <c r="AQ562" s="335"/>
      <c r="AR562" s="335"/>
      <c r="AS562" s="335"/>
      <c r="AT562" s="335"/>
      <c r="AU562" s="335"/>
      <c r="AV562" s="335"/>
      <c r="AW562" s="335"/>
    </row>
    <row r="563" spans="1:49" s="334" customFormat="1" ht="11.25" customHeight="1">
      <c r="A563" s="679"/>
      <c r="B563" s="667"/>
      <c r="C563" s="835"/>
      <c r="D563" s="839" t="s">
        <v>1635</v>
      </c>
      <c r="E563" s="837"/>
      <c r="F563" s="837"/>
      <c r="G563" s="837"/>
      <c r="H563" s="837"/>
      <c r="I563" s="837"/>
      <c r="J563" s="837"/>
      <c r="K563" s="837"/>
      <c r="L563" s="837"/>
      <c r="M563" s="837"/>
      <c r="N563" s="837"/>
      <c r="O563" s="837"/>
      <c r="P563" s="837"/>
      <c r="Q563" s="837"/>
      <c r="R563" s="837"/>
      <c r="S563" s="837"/>
      <c r="T563" s="837"/>
      <c r="U563" s="837"/>
      <c r="V563" s="837"/>
      <c r="W563" s="837"/>
      <c r="X563" s="837"/>
      <c r="Y563" s="837"/>
      <c r="Z563" s="837"/>
      <c r="AA563" s="837"/>
      <c r="AB563" s="837"/>
      <c r="AC563" s="837"/>
      <c r="AD563" s="891"/>
      <c r="AF563" s="766"/>
      <c r="AG563" s="413"/>
      <c r="AH563" s="561"/>
      <c r="AI563" s="335"/>
      <c r="AJ563" s="335"/>
      <c r="AK563" s="335"/>
      <c r="AL563" s="335"/>
      <c r="AM563" s="335"/>
      <c r="AN563" s="335"/>
      <c r="AO563" s="335"/>
      <c r="AP563" s="335"/>
      <c r="AQ563" s="335"/>
      <c r="AR563" s="335"/>
      <c r="AS563" s="335"/>
      <c r="AT563" s="335"/>
      <c r="AU563" s="335"/>
      <c r="AV563" s="335"/>
      <c r="AW563" s="335"/>
    </row>
    <row r="564" spans="1:49" s="334" customFormat="1" ht="11.25" customHeight="1">
      <c r="A564" s="679"/>
      <c r="B564" s="667"/>
      <c r="C564" s="835"/>
      <c r="D564" s="840"/>
      <c r="E564" s="837"/>
      <c r="F564" s="837"/>
      <c r="G564" s="837"/>
      <c r="H564" s="837"/>
      <c r="I564" s="837"/>
      <c r="J564" s="837"/>
      <c r="K564" s="837"/>
      <c r="L564" s="837"/>
      <c r="M564" s="837"/>
      <c r="N564" s="837"/>
      <c r="O564" s="837"/>
      <c r="P564" s="837"/>
      <c r="Q564" s="837"/>
      <c r="R564" s="837"/>
      <c r="S564" s="837"/>
      <c r="T564" s="837"/>
      <c r="U564" s="837"/>
      <c r="V564" s="837"/>
      <c r="W564" s="837"/>
      <c r="X564" s="837"/>
      <c r="Y564" s="837"/>
      <c r="Z564" s="837"/>
      <c r="AA564" s="837"/>
      <c r="AB564" s="837"/>
      <c r="AC564" s="837"/>
      <c r="AD564" s="891"/>
      <c r="AF564" s="766"/>
      <c r="AG564" s="413"/>
      <c r="AH564" s="561"/>
      <c r="AI564" s="335"/>
      <c r="AJ564" s="335"/>
      <c r="AK564" s="335"/>
      <c r="AL564" s="335"/>
      <c r="AM564" s="335"/>
      <c r="AN564" s="335"/>
      <c r="AO564" s="335"/>
      <c r="AP564" s="335"/>
      <c r="AQ564" s="335"/>
      <c r="AR564" s="335"/>
      <c r="AS564" s="335"/>
      <c r="AT564" s="335"/>
      <c r="AU564" s="335"/>
      <c r="AV564" s="335"/>
      <c r="AW564" s="335"/>
    </row>
    <row r="565" spans="1:49" s="334" customFormat="1" ht="11.25" customHeight="1">
      <c r="A565" s="679"/>
      <c r="B565" s="667"/>
      <c r="C565" s="835"/>
      <c r="D565" s="2769" t="s">
        <v>2481</v>
      </c>
      <c r="E565" s="837"/>
      <c r="F565" s="837"/>
      <c r="G565" s="837"/>
      <c r="H565" s="837"/>
      <c r="I565" s="837"/>
      <c r="J565" s="837"/>
      <c r="K565" s="837"/>
      <c r="L565" s="837"/>
      <c r="M565" s="837"/>
      <c r="N565" s="837"/>
      <c r="O565" s="837"/>
      <c r="P565" s="837"/>
      <c r="Q565" s="837"/>
      <c r="R565" s="837"/>
      <c r="S565" s="837"/>
      <c r="T565" s="837"/>
      <c r="U565" s="837"/>
      <c r="V565" s="837"/>
      <c r="W565" s="837"/>
      <c r="X565" s="837"/>
      <c r="Y565" s="837"/>
      <c r="Z565" s="837"/>
      <c r="AA565" s="837"/>
      <c r="AB565" s="837"/>
      <c r="AC565" s="837"/>
      <c r="AD565" s="891"/>
      <c r="AF565" s="766"/>
      <c r="AG565" s="413"/>
      <c r="AH565" s="561"/>
      <c r="AI565" s="335"/>
      <c r="AJ565" s="335"/>
      <c r="AK565" s="335"/>
      <c r="AL565" s="335"/>
      <c r="AM565" s="335"/>
      <c r="AN565" s="335"/>
      <c r="AO565" s="335"/>
      <c r="AP565" s="335"/>
      <c r="AQ565" s="335"/>
      <c r="AR565" s="335"/>
      <c r="AS565" s="335"/>
      <c r="AT565" s="335"/>
      <c r="AU565" s="335"/>
      <c r="AV565" s="335"/>
      <c r="AW565" s="335"/>
    </row>
    <row r="566" spans="1:49" s="334" customFormat="1" ht="11.25" customHeight="1">
      <c r="A566" s="679"/>
      <c r="B566" s="667"/>
      <c r="C566" s="841"/>
      <c r="D566" s="842" t="s">
        <v>1636</v>
      </c>
      <c r="E566" s="843"/>
      <c r="F566" s="843"/>
      <c r="G566" s="843"/>
      <c r="H566" s="843"/>
      <c r="I566" s="843"/>
      <c r="J566" s="843"/>
      <c r="K566" s="843"/>
      <c r="L566" s="843"/>
      <c r="M566" s="843"/>
      <c r="N566" s="843"/>
      <c r="O566" s="843"/>
      <c r="P566" s="843"/>
      <c r="Q566" s="843"/>
      <c r="R566" s="843"/>
      <c r="S566" s="843"/>
      <c r="T566" s="843"/>
      <c r="U566" s="843"/>
      <c r="V566" s="843"/>
      <c r="W566" s="843"/>
      <c r="X566" s="843"/>
      <c r="Y566" s="843"/>
      <c r="Z566" s="843"/>
      <c r="AA566" s="843"/>
      <c r="AB566" s="843"/>
      <c r="AC566" s="843"/>
      <c r="AD566" s="892"/>
      <c r="AF566" s="766"/>
      <c r="AG566" s="413"/>
      <c r="AH566" s="561"/>
      <c r="AI566" s="335"/>
      <c r="AJ566" s="335"/>
      <c r="AK566" s="335"/>
      <c r="AL566" s="335"/>
      <c r="AM566" s="335"/>
      <c r="AN566" s="335"/>
      <c r="AO566" s="335"/>
      <c r="AP566" s="335"/>
      <c r="AQ566" s="335"/>
      <c r="AR566" s="335"/>
      <c r="AS566" s="335"/>
      <c r="AT566" s="335"/>
      <c r="AU566" s="335"/>
      <c r="AV566" s="335"/>
      <c r="AW566" s="335"/>
    </row>
    <row r="567" spans="1:49" s="334" customFormat="1" ht="11.25" customHeight="1">
      <c r="A567" s="679"/>
      <c r="B567" s="823"/>
      <c r="C567" s="824"/>
      <c r="D567" s="828"/>
      <c r="E567" s="828"/>
      <c r="F567" s="828"/>
      <c r="G567" s="828"/>
      <c r="H567" s="828"/>
      <c r="I567" s="828"/>
      <c r="J567" s="828"/>
      <c r="K567" s="828"/>
      <c r="L567" s="828"/>
      <c r="M567" s="828"/>
      <c r="N567" s="849"/>
      <c r="O567" s="849"/>
      <c r="P567" s="849"/>
      <c r="Q567" s="849"/>
      <c r="R567" s="849"/>
      <c r="S567" s="849"/>
      <c r="T567" s="849"/>
      <c r="U567" s="849"/>
      <c r="V567" s="849"/>
      <c r="W567" s="849"/>
      <c r="X567" s="849"/>
      <c r="Y567" s="849"/>
      <c r="Z567" s="849"/>
      <c r="AA567" s="879"/>
      <c r="AB567" s="879"/>
      <c r="AC567" s="889"/>
      <c r="AD567" s="889"/>
      <c r="AE567" s="827"/>
      <c r="AF567" s="766"/>
      <c r="AG567" s="413"/>
      <c r="AH567" s="561"/>
      <c r="AI567" s="335"/>
      <c r="AJ567" s="335"/>
      <c r="AK567" s="335"/>
      <c r="AL567" s="335"/>
      <c r="AM567" s="335"/>
      <c r="AN567" s="335"/>
      <c r="AO567" s="335"/>
      <c r="AP567" s="335"/>
      <c r="AQ567" s="335"/>
      <c r="AR567" s="335"/>
      <c r="AS567" s="335"/>
      <c r="AT567" s="335"/>
      <c r="AU567" s="335"/>
      <c r="AV567" s="335"/>
      <c r="AW567" s="335"/>
    </row>
    <row r="568" spans="1:49" s="334" customFormat="1" ht="11.25" customHeight="1">
      <c r="A568" s="679"/>
      <c r="B568" s="823"/>
      <c r="C568" s="824"/>
      <c r="D568" s="828"/>
      <c r="E568" s="828"/>
      <c r="F568" s="828"/>
      <c r="G568" s="828"/>
      <c r="H568" s="828"/>
      <c r="I568" s="828"/>
      <c r="J568" s="828"/>
      <c r="K568" s="828"/>
      <c r="L568" s="828"/>
      <c r="M568" s="828"/>
      <c r="N568" s="849"/>
      <c r="O568" s="849"/>
      <c r="P568" s="849"/>
      <c r="Q568" s="849"/>
      <c r="R568" s="849"/>
      <c r="S568" s="849"/>
      <c r="T568" s="849"/>
      <c r="U568" s="849"/>
      <c r="V568" s="849"/>
      <c r="W568" s="849"/>
      <c r="X568" s="849"/>
      <c r="Y568" s="849"/>
      <c r="Z568" s="849"/>
      <c r="AA568" s="879"/>
      <c r="AB568" s="879"/>
      <c r="AC568" s="889"/>
      <c r="AD568" s="889"/>
      <c r="AE568" s="827"/>
      <c r="AF568" s="766"/>
      <c r="AG568" s="413"/>
      <c r="AH568" s="561"/>
      <c r="AI568" s="335"/>
      <c r="AJ568" s="335"/>
      <c r="AK568" s="335"/>
      <c r="AL568" s="335"/>
      <c r="AM568" s="335"/>
      <c r="AN568" s="335"/>
      <c r="AO568" s="335"/>
      <c r="AP568" s="335"/>
      <c r="AQ568" s="335"/>
      <c r="AR568" s="335"/>
      <c r="AS568" s="335"/>
      <c r="AT568" s="335"/>
      <c r="AU568" s="335"/>
      <c r="AV568" s="335"/>
      <c r="AW568" s="335"/>
    </row>
    <row r="569" spans="1:49" s="334" customFormat="1" ht="11.25" customHeight="1">
      <c r="A569" s="679"/>
      <c r="B569" s="823"/>
      <c r="C569" s="824"/>
      <c r="D569" s="828"/>
      <c r="E569" s="828"/>
      <c r="F569" s="828"/>
      <c r="G569" s="828"/>
      <c r="H569" s="828"/>
      <c r="I569" s="828"/>
      <c r="J569" s="828"/>
      <c r="K569" s="828"/>
      <c r="L569" s="828"/>
      <c r="M569" s="828"/>
      <c r="N569" s="849"/>
      <c r="O569" s="849"/>
      <c r="P569" s="849"/>
      <c r="Q569" s="849"/>
      <c r="R569" s="849"/>
      <c r="S569" s="849"/>
      <c r="T569" s="849"/>
      <c r="U569" s="849"/>
      <c r="V569" s="849"/>
      <c r="W569" s="849"/>
      <c r="X569" s="849"/>
      <c r="Y569" s="849"/>
      <c r="Z569" s="849"/>
      <c r="AA569" s="879"/>
      <c r="AB569" s="879"/>
      <c r="AC569" s="889"/>
      <c r="AD569" s="889"/>
      <c r="AE569" s="827"/>
      <c r="AF569" s="766"/>
      <c r="AG569" s="413"/>
      <c r="AH569" s="561"/>
      <c r="AI569" s="335"/>
      <c r="AJ569" s="335"/>
      <c r="AK569" s="335"/>
      <c r="AL569" s="335"/>
      <c r="AM569" s="335"/>
      <c r="AN569" s="335"/>
      <c r="AO569" s="335"/>
      <c r="AP569" s="335"/>
      <c r="AQ569" s="335"/>
      <c r="AR569" s="335"/>
      <c r="AS569" s="335"/>
      <c r="AT569" s="335"/>
      <c r="AU569" s="335"/>
      <c r="AV569" s="335"/>
      <c r="AW569" s="335"/>
    </row>
    <row r="570" spans="1:49" s="334" customFormat="1" ht="11.25" customHeight="1">
      <c r="A570" s="679"/>
      <c r="B570" s="823"/>
      <c r="C570" s="824"/>
      <c r="D570" s="828"/>
      <c r="E570" s="828"/>
      <c r="F570" s="828"/>
      <c r="G570" s="828"/>
      <c r="H570" s="828"/>
      <c r="I570" s="828"/>
      <c r="J570" s="828"/>
      <c r="K570" s="828"/>
      <c r="L570" s="828"/>
      <c r="M570" s="828"/>
      <c r="N570" s="849"/>
      <c r="O570" s="849"/>
      <c r="P570" s="849"/>
      <c r="Q570" s="849"/>
      <c r="R570" s="849"/>
      <c r="S570" s="849"/>
      <c r="T570" s="849"/>
      <c r="U570" s="849"/>
      <c r="V570" s="849"/>
      <c r="W570" s="849"/>
      <c r="X570" s="849"/>
      <c r="Y570" s="849"/>
      <c r="Z570" s="849"/>
      <c r="AA570" s="879"/>
      <c r="AB570" s="879"/>
      <c r="AC570" s="889"/>
      <c r="AD570" s="889"/>
      <c r="AE570" s="827"/>
      <c r="AF570" s="766"/>
      <c r="AG570" s="413"/>
      <c r="AH570" s="561"/>
      <c r="AI570" s="335"/>
      <c r="AJ570" s="335"/>
      <c r="AK570" s="335"/>
      <c r="AL570" s="335"/>
      <c r="AM570" s="335"/>
      <c r="AN570" s="335"/>
      <c r="AO570" s="335"/>
      <c r="AP570" s="335"/>
      <c r="AQ570" s="335"/>
      <c r="AR570" s="335"/>
      <c r="AS570" s="335"/>
      <c r="AT570" s="335"/>
      <c r="AU570" s="335"/>
      <c r="AV570" s="335"/>
      <c r="AW570" s="335"/>
    </row>
    <row r="571" spans="1:49" s="334" customFormat="1" ht="11.25" customHeight="1">
      <c r="A571" s="679"/>
      <c r="B571" s="823"/>
      <c r="C571" s="824"/>
      <c r="D571" s="828"/>
      <c r="E571" s="828"/>
      <c r="F571" s="828"/>
      <c r="G571" s="828"/>
      <c r="H571" s="828"/>
      <c r="I571" s="828"/>
      <c r="J571" s="828"/>
      <c r="K571" s="828"/>
      <c r="L571" s="828"/>
      <c r="M571" s="828"/>
      <c r="N571" s="849"/>
      <c r="O571" s="849"/>
      <c r="P571" s="849"/>
      <c r="Q571" s="849"/>
      <c r="R571" s="849"/>
      <c r="S571" s="849"/>
      <c r="T571" s="849"/>
      <c r="U571" s="849"/>
      <c r="V571" s="849"/>
      <c r="W571" s="849"/>
      <c r="X571" s="849"/>
      <c r="Y571" s="849"/>
      <c r="Z571" s="849"/>
      <c r="AA571" s="879"/>
      <c r="AB571" s="879"/>
      <c r="AC571" s="889"/>
      <c r="AD571" s="889"/>
      <c r="AE571" s="827"/>
      <c r="AF571" s="766"/>
      <c r="AG571" s="413"/>
      <c r="AH571" s="561"/>
      <c r="AI571" s="335"/>
      <c r="AJ571" s="335"/>
      <c r="AK571" s="335"/>
      <c r="AL571" s="335"/>
      <c r="AM571" s="335"/>
      <c r="AN571" s="335"/>
      <c r="AO571" s="335"/>
      <c r="AP571" s="335"/>
      <c r="AQ571" s="335"/>
      <c r="AR571" s="335"/>
      <c r="AS571" s="335"/>
      <c r="AT571" s="335"/>
      <c r="AU571" s="335"/>
      <c r="AV571" s="335"/>
      <c r="AW571" s="335"/>
    </row>
    <row r="572" spans="1:49" ht="15" customHeight="1">
      <c r="A572" s="435"/>
      <c r="B572" s="4706" t="s">
        <v>1419</v>
      </c>
      <c r="C572" s="4707"/>
      <c r="D572" s="4707"/>
      <c r="E572" s="4707"/>
      <c r="F572" s="4707"/>
      <c r="G572" s="4708"/>
      <c r="H572" s="4712" t="s">
        <v>1420</v>
      </c>
      <c r="I572" s="4713"/>
      <c r="J572" s="456"/>
      <c r="K572" s="457" t="s">
        <v>1451</v>
      </c>
      <c r="L572" s="458"/>
      <c r="O572" s="459"/>
      <c r="P572" s="459"/>
      <c r="Q572" s="459"/>
      <c r="R572" s="459"/>
      <c r="S572" s="459"/>
      <c r="T572" s="459"/>
      <c r="U572" s="459"/>
      <c r="V572" s="459"/>
      <c r="W572" s="459"/>
      <c r="X572" s="459"/>
      <c r="Y572" s="459"/>
      <c r="Z572" s="459"/>
      <c r="AA572" s="459"/>
      <c r="AB572" s="459"/>
      <c r="AC572" s="459"/>
      <c r="AD572" s="459"/>
      <c r="AE572" s="459"/>
      <c r="AF572" s="459"/>
      <c r="AG572" s="459"/>
      <c r="AH572" s="415"/>
      <c r="AI572" s="415"/>
      <c r="AJ572" s="415"/>
      <c r="AK572" s="415"/>
      <c r="AL572" s="415"/>
      <c r="AM572" s="415"/>
      <c r="AN572" s="415"/>
      <c r="AO572" s="415"/>
      <c r="AP572" s="415"/>
      <c r="AQ572" s="415"/>
      <c r="AR572" s="415"/>
      <c r="AS572" s="415"/>
      <c r="AT572" s="415"/>
      <c r="AU572" s="415"/>
      <c r="AV572" s="415"/>
      <c r="AW572" s="415"/>
    </row>
    <row r="573" spans="1:49" ht="15" customHeight="1">
      <c r="A573" s="435"/>
      <c r="B573" s="4709"/>
      <c r="C573" s="4710"/>
      <c r="D573" s="4710"/>
      <c r="E573" s="4710"/>
      <c r="F573" s="4710"/>
      <c r="G573" s="4711"/>
      <c r="H573" s="4714"/>
      <c r="I573" s="4715"/>
      <c r="J573" s="491"/>
      <c r="K573" s="309" t="s">
        <v>1452</v>
      </c>
      <c r="L573" s="458"/>
      <c r="O573" s="459"/>
      <c r="P573" s="459"/>
      <c r="Q573" s="459"/>
      <c r="R573" s="459"/>
      <c r="S573" s="459"/>
      <c r="T573" s="459"/>
      <c r="U573" s="459"/>
      <c r="V573" s="459"/>
      <c r="W573" s="459"/>
      <c r="X573" s="459"/>
      <c r="Y573" s="459"/>
      <c r="Z573" s="459"/>
      <c r="AA573" s="459"/>
      <c r="AB573" s="459"/>
      <c r="AC573" s="459"/>
      <c r="AD573" s="459"/>
      <c r="AE573" s="459"/>
      <c r="AF573" s="459"/>
      <c r="AG573" s="459"/>
      <c r="AH573" s="415"/>
      <c r="AI573" s="415"/>
      <c r="AJ573" s="415"/>
      <c r="AK573" s="415"/>
      <c r="AL573" s="415"/>
      <c r="AM573" s="415"/>
      <c r="AN573" s="415"/>
      <c r="AO573" s="415"/>
      <c r="AP573" s="415"/>
      <c r="AQ573" s="415"/>
      <c r="AR573" s="415"/>
      <c r="AS573" s="415"/>
      <c r="AT573" s="415"/>
      <c r="AU573" s="415"/>
      <c r="AV573" s="415"/>
      <c r="AW573" s="415"/>
    </row>
    <row r="574" spans="1:49" ht="5.25" customHeight="1">
      <c r="A574" s="435"/>
      <c r="Z574" s="627"/>
      <c r="AA574" s="627"/>
      <c r="AB574" s="627"/>
      <c r="AC574" s="627"/>
      <c r="AD574" s="627"/>
      <c r="AE574" s="627"/>
      <c r="AF574" s="627"/>
      <c r="AG574" s="627"/>
      <c r="AH574" s="415"/>
      <c r="AI574" s="415"/>
      <c r="AJ574" s="415"/>
      <c r="AK574" s="415"/>
      <c r="AL574" s="415"/>
      <c r="AM574" s="415"/>
      <c r="AN574" s="415"/>
      <c r="AO574" s="415"/>
      <c r="AP574" s="415"/>
      <c r="AQ574" s="415"/>
      <c r="AR574" s="415"/>
      <c r="AS574" s="415"/>
      <c r="AT574" s="415"/>
      <c r="AU574" s="415"/>
      <c r="AV574" s="415"/>
      <c r="AW574" s="415"/>
    </row>
    <row r="575" spans="1:49" ht="6.75" customHeight="1">
      <c r="A575" s="435"/>
      <c r="B575" s="459"/>
      <c r="C575" s="459"/>
      <c r="D575" s="459"/>
      <c r="E575" s="459"/>
      <c r="G575" s="459"/>
      <c r="H575" s="459"/>
      <c r="I575" s="459"/>
      <c r="J575" s="459"/>
      <c r="K575" s="459"/>
      <c r="L575" s="459"/>
      <c r="M575" s="459"/>
      <c r="N575" s="459"/>
      <c r="O575" s="459"/>
      <c r="P575" s="459"/>
      <c r="Q575" s="459"/>
      <c r="R575" s="459"/>
      <c r="S575" s="459"/>
      <c r="T575" s="459"/>
      <c r="U575" s="459"/>
      <c r="V575" s="459"/>
      <c r="W575" s="459"/>
      <c r="X575" s="459"/>
      <c r="Y575" s="459"/>
      <c r="Z575" s="459"/>
      <c r="AA575" s="459"/>
      <c r="AB575" s="459"/>
      <c r="AC575" s="459"/>
      <c r="AD575" s="459"/>
      <c r="AE575" s="459"/>
      <c r="AF575" s="459"/>
      <c r="AG575" s="459"/>
      <c r="AH575" s="415"/>
      <c r="AI575" s="415"/>
      <c r="AJ575" s="415"/>
      <c r="AK575" s="415"/>
      <c r="AL575" s="415"/>
      <c r="AM575" s="415"/>
      <c r="AN575" s="415"/>
      <c r="AO575" s="415"/>
      <c r="AP575" s="415"/>
      <c r="AQ575" s="415"/>
      <c r="AR575" s="415"/>
      <c r="AS575" s="415"/>
      <c r="AT575" s="415"/>
      <c r="AU575" s="415"/>
      <c r="AV575" s="415"/>
      <c r="AW575" s="415"/>
    </row>
    <row r="576" spans="1:49" ht="15" customHeight="1">
      <c r="A576" s="435"/>
      <c r="B576" s="4698" t="s">
        <v>1423</v>
      </c>
      <c r="C576" s="4699"/>
      <c r="D576" s="4699"/>
      <c r="E576" s="4700"/>
      <c r="F576" s="4716">
        <v>2</v>
      </c>
      <c r="G576" s="4717"/>
      <c r="H576" s="588" t="s">
        <v>1596</v>
      </c>
      <c r="J576" s="459"/>
      <c r="K576" s="459"/>
      <c r="L576" s="459"/>
      <c r="M576" s="459"/>
      <c r="N576" s="459"/>
      <c r="O576" s="459"/>
      <c r="P576" s="459"/>
      <c r="Q576" s="459"/>
      <c r="R576" s="459"/>
      <c r="S576" s="459"/>
      <c r="T576" s="459"/>
      <c r="U576" s="459"/>
      <c r="V576" s="459"/>
      <c r="W576" s="459"/>
      <c r="X576" s="459"/>
      <c r="Y576" s="459"/>
      <c r="Z576" s="459"/>
      <c r="AA576" s="459"/>
      <c r="AB576" s="459"/>
      <c r="AC576" s="459"/>
      <c r="AD576" s="459"/>
      <c r="AE576" s="459"/>
      <c r="AF576" s="459"/>
      <c r="AG576" s="459"/>
      <c r="AH576" s="415"/>
      <c r="AI576" s="415"/>
      <c r="AJ576" s="415"/>
      <c r="AK576" s="415"/>
      <c r="AL576" s="415"/>
      <c r="AM576" s="415"/>
      <c r="AN576" s="415"/>
      <c r="AO576" s="415"/>
      <c r="AP576" s="415"/>
      <c r="AQ576" s="415"/>
      <c r="AR576" s="415"/>
      <c r="AS576" s="415"/>
      <c r="AT576" s="415"/>
      <c r="AU576" s="415"/>
      <c r="AV576" s="415"/>
      <c r="AW576" s="415"/>
    </row>
    <row r="577" spans="1:49" ht="15" customHeight="1">
      <c r="A577" s="435"/>
      <c r="B577" s="4701" t="s">
        <v>1425</v>
      </c>
      <c r="C577" s="4702"/>
      <c r="D577" s="4702"/>
      <c r="E577" s="4703"/>
      <c r="F577" s="4718"/>
      <c r="G577" s="4719"/>
      <c r="H577" s="589" t="s">
        <v>1597</v>
      </c>
      <c r="J577" s="459"/>
      <c r="K577" s="459"/>
      <c r="L577" s="459"/>
      <c r="M577" s="459"/>
      <c r="N577" s="459"/>
      <c r="O577" s="459"/>
      <c r="P577" s="459"/>
      <c r="Q577" s="459"/>
      <c r="R577" s="459"/>
      <c r="S577" s="459"/>
      <c r="T577" s="459"/>
      <c r="U577" s="459"/>
      <c r="V577" s="459"/>
      <c r="W577" s="459"/>
      <c r="X577" s="459"/>
      <c r="Y577" s="459"/>
      <c r="Z577" s="459"/>
      <c r="AA577" s="459"/>
      <c r="AB577" s="459"/>
      <c r="AC577" s="459"/>
      <c r="AD577" s="459"/>
      <c r="AE577" s="459"/>
      <c r="AF577" s="459"/>
      <c r="AG577" s="459"/>
      <c r="AH577" s="415"/>
      <c r="AI577" s="415"/>
      <c r="AJ577" s="415"/>
      <c r="AK577" s="415"/>
      <c r="AL577" s="415"/>
      <c r="AM577" s="415"/>
      <c r="AN577" s="415"/>
      <c r="AO577" s="415"/>
      <c r="AP577" s="415"/>
      <c r="AQ577" s="415"/>
      <c r="AR577" s="415"/>
      <c r="AS577" s="415"/>
      <c r="AT577" s="415"/>
      <c r="AU577" s="415"/>
      <c r="AV577" s="415"/>
      <c r="AW577" s="415"/>
    </row>
    <row r="578" spans="1:49" s="334" customFormat="1" ht="11.25" customHeight="1">
      <c r="A578" s="679"/>
      <c r="B578" s="823"/>
      <c r="C578" s="824"/>
      <c r="D578" s="828"/>
      <c r="E578" s="828"/>
      <c r="F578" s="828"/>
      <c r="G578" s="828"/>
      <c r="H578" s="828"/>
      <c r="I578" s="828"/>
      <c r="J578" s="828"/>
      <c r="K578" s="828"/>
      <c r="L578" s="828"/>
      <c r="M578" s="828"/>
      <c r="N578" s="849"/>
      <c r="O578" s="849"/>
      <c r="P578" s="849"/>
      <c r="Q578" s="849"/>
      <c r="R578" s="849"/>
      <c r="S578" s="849"/>
      <c r="T578" s="849"/>
      <c r="U578" s="849"/>
      <c r="V578" s="849"/>
      <c r="W578" s="849"/>
      <c r="X578" s="849"/>
      <c r="Y578" s="849"/>
      <c r="Z578" s="849"/>
      <c r="AA578" s="879"/>
      <c r="AB578" s="879"/>
      <c r="AC578" s="889"/>
      <c r="AD578" s="889"/>
      <c r="AE578" s="827"/>
      <c r="AF578" s="766"/>
      <c r="AG578" s="413"/>
      <c r="AH578" s="561"/>
      <c r="AI578" s="335"/>
      <c r="AJ578" s="335"/>
      <c r="AK578" s="335"/>
      <c r="AL578" s="335"/>
      <c r="AM578" s="335"/>
      <c r="AN578" s="335"/>
      <c r="AO578" s="335"/>
      <c r="AP578" s="335"/>
      <c r="AQ578" s="335"/>
      <c r="AR578" s="335"/>
      <c r="AS578" s="335"/>
      <c r="AT578" s="335"/>
      <c r="AU578" s="335"/>
      <c r="AV578" s="335"/>
      <c r="AW578" s="335"/>
    </row>
    <row r="579" spans="1:49" s="334" customFormat="1" ht="11.25" customHeight="1">
      <c r="A579" s="679"/>
      <c r="B579" s="667"/>
      <c r="C579" s="667"/>
      <c r="D579" s="656"/>
      <c r="E579" s="656"/>
      <c r="F579" s="656"/>
      <c r="G579" s="656"/>
      <c r="H579" s="656"/>
      <c r="I579" s="656"/>
      <c r="J579" s="656"/>
      <c r="K579" s="656"/>
      <c r="L579" s="656"/>
      <c r="M579" s="656"/>
      <c r="N579" s="658"/>
      <c r="O579" s="846"/>
      <c r="P579" s="656"/>
      <c r="Q579" s="656"/>
      <c r="R579" s="656"/>
      <c r="S579" s="656"/>
      <c r="T579" s="656"/>
      <c r="U579" s="656"/>
      <c r="V579" s="656"/>
      <c r="W579" s="656"/>
      <c r="X579" s="656"/>
      <c r="Y579" s="656"/>
      <c r="Z579" s="656"/>
      <c r="AA579" s="656"/>
      <c r="AB579" s="656"/>
      <c r="AC579" s="598"/>
      <c r="AD579" s="4745">
        <v>3100</v>
      </c>
      <c r="AE579" s="4745"/>
      <c r="AF579" s="766"/>
      <c r="AG579" s="413"/>
      <c r="AH579" s="561"/>
      <c r="AI579" s="335"/>
      <c r="AJ579" s="335"/>
      <c r="AK579" s="335"/>
      <c r="AL579" s="335"/>
      <c r="AM579" s="335"/>
      <c r="AN579" s="335"/>
      <c r="AO579" s="335"/>
      <c r="AP579" s="335"/>
      <c r="AQ579" s="335"/>
      <c r="AR579" s="335"/>
      <c r="AS579" s="335"/>
      <c r="AT579" s="335"/>
      <c r="AU579" s="335"/>
      <c r="AV579" s="335"/>
      <c r="AW579" s="335"/>
    </row>
    <row r="580" spans="1:49" s="334" customFormat="1" ht="11.25" customHeight="1">
      <c r="A580" s="679"/>
      <c r="B580" s="667"/>
      <c r="C580" s="667"/>
      <c r="D580" s="667"/>
      <c r="E580" s="598"/>
      <c r="F580" s="598"/>
      <c r="G580" s="598"/>
      <c r="H580" s="598"/>
      <c r="I580" s="598"/>
      <c r="J580" s="598"/>
      <c r="K580" s="598"/>
      <c r="L580" s="598"/>
      <c r="M580" s="598"/>
      <c r="N580" s="598"/>
      <c r="O580" s="621"/>
      <c r="P580" s="620"/>
      <c r="Q580" s="620"/>
      <c r="R580" s="620"/>
      <c r="S580" s="620"/>
      <c r="T580" s="620"/>
      <c r="U580" s="620"/>
      <c r="V580" s="620"/>
      <c r="W580" s="620"/>
      <c r="X580" s="620"/>
      <c r="Y580" s="620"/>
      <c r="Z580" s="620"/>
      <c r="AA580" s="658"/>
      <c r="AB580" s="4724">
        <v>64</v>
      </c>
      <c r="AC580" s="4751"/>
      <c r="AD580" s="4752"/>
      <c r="AE580" s="4753"/>
      <c r="AF580" s="4776" t="s">
        <v>262</v>
      </c>
      <c r="AG580" s="413"/>
      <c r="AH580" s="561"/>
      <c r="AI580" s="335"/>
      <c r="AJ580" s="335"/>
      <c r="AK580" s="335"/>
      <c r="AL580" s="335"/>
      <c r="AM580" s="335"/>
      <c r="AN580" s="335"/>
      <c r="AO580" s="335"/>
      <c r="AP580" s="335"/>
      <c r="AQ580" s="335"/>
      <c r="AR580" s="335"/>
      <c r="AS580" s="335"/>
      <c r="AT580" s="335"/>
      <c r="AU580" s="335"/>
      <c r="AV580" s="335"/>
      <c r="AW580" s="335"/>
    </row>
    <row r="581" spans="1:49" s="334" customFormat="1" ht="11.25" customHeight="1">
      <c r="A581" s="679"/>
      <c r="B581" s="4730" t="s">
        <v>1637</v>
      </c>
      <c r="C581" s="4730"/>
      <c r="D581" s="600" t="s">
        <v>1638</v>
      </c>
      <c r="E581" s="600"/>
      <c r="F581" s="600"/>
      <c r="G581" s="600"/>
      <c r="H581" s="600"/>
      <c r="I581" s="600"/>
      <c r="J581" s="600"/>
      <c r="K581" s="600"/>
      <c r="L581" s="600"/>
      <c r="M581" s="600"/>
      <c r="N581" s="600"/>
      <c r="O581" s="600"/>
      <c r="P581" s="600"/>
      <c r="Q581" s="600"/>
      <c r="R581" s="600"/>
      <c r="S581" s="600"/>
      <c r="T581" s="600"/>
      <c r="U581" s="600"/>
      <c r="V581" s="600"/>
      <c r="W581" s="600"/>
      <c r="X581" s="600"/>
      <c r="Y581" s="600"/>
      <c r="Z581" s="600"/>
      <c r="AB581" s="4724"/>
      <c r="AC581" s="4754"/>
      <c r="AD581" s="4755"/>
      <c r="AE581" s="4756"/>
      <c r="AF581" s="4776"/>
      <c r="AG581" s="413"/>
      <c r="AH581" s="561"/>
      <c r="AI581" s="335"/>
      <c r="AJ581" s="335"/>
      <c r="AK581" s="335"/>
      <c r="AL581" s="335"/>
      <c r="AM581" s="335"/>
      <c r="AN581" s="335"/>
      <c r="AO581" s="335"/>
      <c r="AP581" s="335"/>
      <c r="AQ581" s="335"/>
      <c r="AR581" s="335"/>
      <c r="AS581" s="335"/>
      <c r="AT581" s="335"/>
      <c r="AU581" s="335"/>
      <c r="AV581" s="335"/>
      <c r="AW581" s="335"/>
    </row>
    <row r="582" spans="1:49" s="334" customFormat="1" ht="11.25" customHeight="1">
      <c r="A582" s="679"/>
      <c r="B582" s="667"/>
      <c r="C582" s="667"/>
      <c r="D582" s="729" t="s">
        <v>1639</v>
      </c>
      <c r="E582" s="729"/>
      <c r="F582" s="729"/>
      <c r="G582" s="729"/>
      <c r="H582" s="729"/>
      <c r="I582" s="729"/>
      <c r="J582" s="729"/>
      <c r="K582" s="729"/>
      <c r="L582" s="729"/>
      <c r="M582" s="729"/>
      <c r="N582" s="597"/>
      <c r="O582" s="597"/>
      <c r="P582" s="597"/>
      <c r="Q582" s="597"/>
      <c r="R582" s="597"/>
      <c r="S582" s="597"/>
      <c r="T582" s="597"/>
      <c r="U582" s="597"/>
      <c r="V582" s="597"/>
      <c r="W582" s="597"/>
      <c r="X582" s="597"/>
      <c r="Y582" s="597"/>
      <c r="Z582" s="597"/>
      <c r="AA582" s="596"/>
      <c r="AB582" s="675"/>
      <c r="AC582" s="675"/>
      <c r="AD582" s="675"/>
      <c r="AE582" s="899"/>
      <c r="AF582" s="766"/>
      <c r="AG582" s="413"/>
      <c r="AH582" s="561"/>
      <c r="AI582" s="335"/>
      <c r="AJ582" s="335"/>
      <c r="AK582" s="335"/>
      <c r="AL582" s="335"/>
      <c r="AM582" s="335"/>
      <c r="AN582" s="335"/>
      <c r="AO582" s="335"/>
      <c r="AP582" s="335"/>
      <c r="AQ582" s="335"/>
      <c r="AR582" s="335"/>
      <c r="AS582" s="335"/>
      <c r="AT582" s="335"/>
      <c r="AU582" s="335"/>
      <c r="AV582" s="335"/>
      <c r="AW582" s="335"/>
    </row>
    <row r="583" spans="1:49" s="334" customFormat="1" ht="11.25" customHeight="1">
      <c r="A583" s="679"/>
      <c r="B583" s="667"/>
      <c r="C583" s="667"/>
      <c r="D583" s="2714" t="s">
        <v>1640</v>
      </c>
      <c r="E583" s="662"/>
      <c r="F583" s="662"/>
      <c r="G583" s="662"/>
      <c r="H583" s="662"/>
      <c r="I583" s="662"/>
      <c r="J583" s="662"/>
      <c r="K583" s="600"/>
      <c r="L583" s="600"/>
      <c r="M583" s="600"/>
      <c r="N583" s="600"/>
      <c r="O583" s="600"/>
      <c r="P583" s="600"/>
      <c r="Q583" s="600"/>
      <c r="R583" s="600"/>
      <c r="S583" s="600"/>
      <c r="T583" s="600"/>
      <c r="U583" s="600"/>
      <c r="V583" s="600"/>
      <c r="W583" s="600"/>
      <c r="X583" s="600"/>
      <c r="Y583" s="600"/>
      <c r="Z583" s="600"/>
      <c r="AA583" s="600"/>
      <c r="AB583" s="600"/>
      <c r="AC583" s="600"/>
      <c r="AD583" s="600"/>
      <c r="AE583" s="600"/>
      <c r="AF583" s="766"/>
      <c r="AG583" s="413"/>
      <c r="AH583" s="561"/>
      <c r="AI583" s="335"/>
      <c r="AJ583" s="335"/>
      <c r="AK583" s="335"/>
      <c r="AL583" s="335"/>
      <c r="AM583" s="335"/>
      <c r="AN583" s="335"/>
      <c r="AO583" s="335"/>
      <c r="AP583" s="335"/>
      <c r="AQ583" s="335"/>
      <c r="AR583" s="335"/>
      <c r="AS583" s="335"/>
      <c r="AT583" s="335"/>
      <c r="AU583" s="335"/>
      <c r="AV583" s="335"/>
      <c r="AW583" s="335"/>
    </row>
    <row r="584" spans="1:49" s="334" customFormat="1" ht="11.25" customHeight="1">
      <c r="A584" s="679"/>
      <c r="B584" s="667"/>
      <c r="C584" s="667"/>
      <c r="D584" s="2714" t="s">
        <v>1641</v>
      </c>
      <c r="E584" s="662"/>
      <c r="F584" s="662"/>
      <c r="G584" s="662"/>
      <c r="H584" s="662"/>
      <c r="I584" s="662"/>
      <c r="J584" s="662"/>
      <c r="K584" s="600"/>
      <c r="L584" s="600"/>
      <c r="M584" s="600"/>
      <c r="N584" s="600"/>
      <c r="O584" s="600"/>
      <c r="P584" s="600"/>
      <c r="Q584" s="600"/>
      <c r="R584" s="600"/>
      <c r="S584" s="600"/>
      <c r="T584" s="600"/>
      <c r="U584" s="600"/>
      <c r="V584" s="600"/>
      <c r="W584" s="600"/>
      <c r="X584" s="600"/>
      <c r="Y584" s="600"/>
      <c r="Z584" s="600"/>
      <c r="AA584" s="600"/>
      <c r="AB584" s="600"/>
      <c r="AC584" s="600"/>
      <c r="AD584" s="596"/>
      <c r="AE584" s="600"/>
      <c r="AF584" s="766"/>
      <c r="AG584" s="413"/>
      <c r="AH584" s="561"/>
      <c r="AI584" s="335"/>
      <c r="AJ584" s="335"/>
      <c r="AK584" s="335"/>
      <c r="AL584" s="335"/>
      <c r="AM584" s="335"/>
      <c r="AN584" s="335"/>
      <c r="AO584" s="335"/>
      <c r="AP584" s="335"/>
      <c r="AQ584" s="335"/>
      <c r="AR584" s="335"/>
      <c r="AS584" s="335"/>
      <c r="AT584" s="335"/>
      <c r="AU584" s="335"/>
      <c r="AV584" s="335"/>
      <c r="AW584" s="335"/>
    </row>
    <row r="585" spans="1:49" s="334" customFormat="1" ht="11.25" customHeight="1">
      <c r="A585" s="679"/>
      <c r="B585" s="756"/>
      <c r="C585" s="335"/>
      <c r="D585" s="349"/>
      <c r="E585" s="349"/>
      <c r="F585" s="757"/>
      <c r="G585" s="757"/>
      <c r="H585" s="757"/>
      <c r="I585" s="757"/>
      <c r="J585" s="757"/>
      <c r="K585" s="757"/>
      <c r="L585" s="757"/>
      <c r="M585" s="757"/>
      <c r="N585" s="757"/>
      <c r="O585" s="757"/>
      <c r="P585" s="757"/>
      <c r="Q585" s="349"/>
      <c r="R585" s="349"/>
      <c r="S585" s="349"/>
      <c r="T585" s="349"/>
      <c r="U585" s="349"/>
      <c r="V585" s="349"/>
      <c r="W585" s="413"/>
      <c r="X585" s="413"/>
      <c r="Y585" s="413"/>
      <c r="Z585" s="413"/>
      <c r="AA585" s="413"/>
      <c r="AB585" s="413"/>
      <c r="AC585" s="413"/>
      <c r="AF585" s="766"/>
      <c r="AG585" s="413"/>
      <c r="AH585" s="561"/>
      <c r="AI585" s="335"/>
      <c r="AJ585" s="335"/>
      <c r="AK585" s="335"/>
      <c r="AL585" s="335"/>
      <c r="AM585" s="335"/>
      <c r="AN585" s="335"/>
      <c r="AO585" s="335"/>
      <c r="AP585" s="335"/>
      <c r="AQ585" s="335"/>
      <c r="AR585" s="335"/>
      <c r="AS585" s="335"/>
      <c r="AT585" s="335"/>
      <c r="AU585" s="335"/>
      <c r="AV585" s="335"/>
      <c r="AW585" s="335"/>
    </row>
    <row r="586" spans="1:49" s="334" customFormat="1" ht="11.25" customHeight="1">
      <c r="A586" s="676"/>
      <c r="B586" s="772"/>
      <c r="C586" s="494"/>
      <c r="D586" s="487"/>
      <c r="E586" s="487"/>
      <c r="F586" s="773"/>
      <c r="G586" s="773"/>
      <c r="H586" s="773"/>
      <c r="I586" s="773"/>
      <c r="J586" s="773"/>
      <c r="K586" s="773"/>
      <c r="L586" s="773"/>
      <c r="M586" s="773"/>
      <c r="N586" s="773"/>
      <c r="O586" s="773"/>
      <c r="P586" s="773"/>
      <c r="Q586" s="487"/>
      <c r="R586" s="487"/>
      <c r="S586" s="487"/>
      <c r="T586" s="487"/>
      <c r="U586" s="487"/>
      <c r="V586" s="487"/>
      <c r="W586" s="495"/>
      <c r="X586" s="495"/>
      <c r="Y586" s="495"/>
      <c r="Z586" s="495"/>
      <c r="AA586" s="495"/>
      <c r="AB586" s="495"/>
      <c r="AC586" s="495"/>
      <c r="AD586" s="494"/>
      <c r="AE586" s="494"/>
      <c r="AF586" s="776"/>
      <c r="AG586" s="495"/>
      <c r="AH586" s="775"/>
      <c r="AI586" s="335"/>
      <c r="AJ586" s="335"/>
      <c r="AK586" s="335"/>
      <c r="AL586" s="335"/>
      <c r="AM586" s="335"/>
      <c r="AN586" s="335"/>
      <c r="AO586" s="335"/>
      <c r="AP586" s="335"/>
      <c r="AQ586" s="335"/>
      <c r="AR586" s="335"/>
      <c r="AS586" s="335"/>
      <c r="AT586" s="335"/>
      <c r="AU586" s="335"/>
      <c r="AV586" s="335"/>
      <c r="AW586" s="335"/>
    </row>
    <row r="587" spans="1:49" s="334" customFormat="1" ht="11.25" customHeight="1">
      <c r="A587" s="679"/>
      <c r="B587" s="756"/>
      <c r="C587" s="335"/>
      <c r="D587" s="349"/>
      <c r="E587" s="349"/>
      <c r="F587" s="757"/>
      <c r="G587" s="757"/>
      <c r="H587" s="757"/>
      <c r="I587" s="757"/>
      <c r="J587" s="757"/>
      <c r="K587" s="757"/>
      <c r="L587" s="757"/>
      <c r="M587" s="757"/>
      <c r="N587" s="757"/>
      <c r="O587" s="757"/>
      <c r="P587" s="757"/>
      <c r="Q587" s="349"/>
      <c r="R587" s="349"/>
      <c r="S587" s="349"/>
      <c r="T587" s="349"/>
      <c r="U587" s="349"/>
      <c r="V587" s="349"/>
      <c r="W587" s="413"/>
      <c r="X587" s="413"/>
      <c r="Y587" s="413"/>
      <c r="Z587" s="413"/>
      <c r="AA587" s="413"/>
      <c r="AB587" s="413"/>
      <c r="AC587" s="413"/>
      <c r="AF587" s="766"/>
      <c r="AG587" s="413"/>
      <c r="AH587" s="561"/>
      <c r="AI587" s="335"/>
      <c r="AJ587" s="335"/>
      <c r="AK587" s="335"/>
      <c r="AL587" s="335"/>
      <c r="AM587" s="335"/>
      <c r="AN587" s="335"/>
      <c r="AO587" s="335"/>
      <c r="AP587" s="335"/>
      <c r="AQ587" s="335"/>
      <c r="AR587" s="335"/>
      <c r="AS587" s="335"/>
      <c r="AT587" s="335"/>
      <c r="AU587" s="335"/>
      <c r="AV587" s="335"/>
      <c r="AW587" s="335"/>
    </row>
    <row r="588" spans="1:49" s="334" customFormat="1" ht="11.25" customHeight="1">
      <c r="A588" s="679"/>
      <c r="B588" s="756"/>
      <c r="C588" s="335"/>
      <c r="D588" s="349"/>
      <c r="E588" s="349"/>
      <c r="F588" s="757"/>
      <c r="G588" s="757"/>
      <c r="H588" s="757"/>
      <c r="I588" s="757"/>
      <c r="J588" s="757"/>
      <c r="K588" s="757"/>
      <c r="L588" s="757"/>
      <c r="M588" s="757"/>
      <c r="N588" s="757"/>
      <c r="O588" s="757"/>
      <c r="P588" s="757"/>
      <c r="Q588" s="349"/>
      <c r="R588" s="349"/>
      <c r="S588" s="349"/>
      <c r="T588" s="349"/>
      <c r="U588" s="349"/>
      <c r="V588" s="349"/>
      <c r="W588" s="413"/>
      <c r="X588" s="413"/>
      <c r="Y588" s="413"/>
      <c r="Z588" s="413"/>
      <c r="AA588" s="413"/>
      <c r="AB588" s="413"/>
      <c r="AC588" s="413"/>
      <c r="AF588" s="766"/>
      <c r="AG588" s="413"/>
      <c r="AH588" s="561"/>
      <c r="AI588" s="335"/>
      <c r="AJ588" s="335"/>
      <c r="AK588" s="335"/>
      <c r="AL588" s="335"/>
      <c r="AM588" s="335"/>
      <c r="AN588" s="335"/>
      <c r="AO588" s="335"/>
      <c r="AP588" s="335"/>
      <c r="AQ588" s="335"/>
      <c r="AR588" s="335"/>
      <c r="AS588" s="335"/>
      <c r="AT588" s="335"/>
      <c r="AU588" s="335"/>
      <c r="AV588" s="335"/>
      <c r="AW588" s="335"/>
    </row>
    <row r="589" spans="1:49" s="334" customFormat="1" ht="11.25" customHeight="1">
      <c r="A589" s="679"/>
      <c r="B589" s="4730" t="s">
        <v>1642</v>
      </c>
      <c r="C589" s="4730"/>
      <c r="D589" s="600" t="s">
        <v>1643</v>
      </c>
      <c r="E589" s="667"/>
      <c r="F589" s="667"/>
      <c r="G589" s="667"/>
      <c r="H589" s="667"/>
      <c r="I589" s="667"/>
      <c r="J589" s="667"/>
      <c r="K589" s="667"/>
      <c r="L589" s="667"/>
      <c r="M589" s="667"/>
      <c r="N589" s="667"/>
      <c r="O589" s="667"/>
      <c r="P589" s="667"/>
      <c r="Q589" s="667"/>
      <c r="R589" s="667"/>
      <c r="S589" s="667"/>
      <c r="T589" s="667"/>
      <c r="U589" s="667"/>
      <c r="V589" s="667"/>
      <c r="W589" s="667"/>
      <c r="X589" s="667"/>
      <c r="Y589" s="667"/>
      <c r="Z589" s="667"/>
      <c r="AA589" s="667"/>
      <c r="AB589" s="667"/>
      <c r="AC589" s="667"/>
      <c r="AD589" s="667"/>
      <c r="AE589" s="667"/>
      <c r="AF589" s="766"/>
      <c r="AG589" s="413"/>
      <c r="AH589" s="561"/>
      <c r="AI589" s="335"/>
      <c r="AJ589" s="335"/>
      <c r="AK589" s="335"/>
      <c r="AL589" s="335"/>
      <c r="AM589" s="335"/>
      <c r="AN589" s="335"/>
      <c r="AO589" s="335"/>
      <c r="AP589" s="335"/>
      <c r="AQ589" s="335"/>
      <c r="AR589" s="335"/>
      <c r="AS589" s="335"/>
      <c r="AT589" s="335"/>
      <c r="AU589" s="335"/>
      <c r="AV589" s="335"/>
      <c r="AW589" s="335"/>
    </row>
    <row r="590" spans="1:49" s="334" customFormat="1" ht="11.25" customHeight="1">
      <c r="A590" s="679"/>
      <c r="B590" s="667"/>
      <c r="C590" s="667"/>
      <c r="D590" s="2762" t="s">
        <v>2586</v>
      </c>
      <c r="E590" s="667"/>
      <c r="F590" s="667"/>
      <c r="G590" s="667"/>
      <c r="H590" s="667"/>
      <c r="I590" s="667"/>
      <c r="J590" s="667"/>
      <c r="K590" s="667"/>
      <c r="L590" s="667"/>
      <c r="M590" s="667"/>
      <c r="N590" s="667"/>
      <c r="O590" s="667"/>
      <c r="P590" s="667"/>
      <c r="Q590" s="667"/>
      <c r="R590" s="667"/>
      <c r="S590" s="667"/>
      <c r="T590" s="667"/>
      <c r="U590" s="667"/>
      <c r="V590" s="667"/>
      <c r="W590" s="667"/>
      <c r="X590" s="667"/>
      <c r="Y590" s="667"/>
      <c r="Z590" s="667"/>
      <c r="AA590" s="667"/>
      <c r="AB590" s="667"/>
      <c r="AC590" s="667"/>
      <c r="AD590" s="667"/>
      <c r="AE590" s="667"/>
      <c r="AF590" s="766"/>
      <c r="AG590" s="413"/>
      <c r="AH590" s="561"/>
      <c r="AI590" s="335"/>
      <c r="AJ590" s="335"/>
      <c r="AK590" s="335"/>
      <c r="AL590" s="335"/>
      <c r="AM590" s="335"/>
      <c r="AN590" s="335"/>
      <c r="AO590" s="335"/>
      <c r="AP590" s="335"/>
      <c r="AQ590" s="335"/>
      <c r="AR590" s="335"/>
      <c r="AS590" s="335"/>
      <c r="AT590" s="335"/>
      <c r="AU590" s="335"/>
      <c r="AV590" s="335"/>
      <c r="AW590" s="335"/>
    </row>
    <row r="591" spans="1:49" s="334" customFormat="1" ht="11.25" customHeight="1">
      <c r="A591" s="679"/>
      <c r="B591" s="667"/>
      <c r="C591" s="667"/>
      <c r="D591" s="667"/>
      <c r="E591" s="667"/>
      <c r="F591" s="667"/>
      <c r="G591" s="667"/>
      <c r="H591" s="667"/>
      <c r="I591" s="667"/>
      <c r="J591" s="667"/>
      <c r="K591" s="667"/>
      <c r="L591" s="667"/>
      <c r="M591" s="667"/>
      <c r="N591" s="667"/>
      <c r="O591" s="667"/>
      <c r="P591" s="667"/>
      <c r="Q591" s="667"/>
      <c r="R591" s="667"/>
      <c r="S591" s="667"/>
      <c r="T591" s="667"/>
      <c r="U591" s="667"/>
      <c r="V591" s="667"/>
      <c r="W591" s="667"/>
      <c r="X591" s="667"/>
      <c r="Y591" s="667"/>
      <c r="Z591" s="667"/>
      <c r="AA591" s="667"/>
      <c r="AB591" s="667"/>
      <c r="AC591" s="667"/>
      <c r="AD591" s="667"/>
      <c r="AE591" s="667"/>
      <c r="AF591" s="766"/>
      <c r="AG591" s="413"/>
      <c r="AH591" s="561"/>
      <c r="AI591" s="335"/>
      <c r="AJ591" s="335"/>
      <c r="AK591" s="335"/>
      <c r="AL591" s="335"/>
      <c r="AM591" s="335"/>
      <c r="AN591" s="335"/>
      <c r="AO591" s="335"/>
      <c r="AP591" s="335"/>
      <c r="AQ591" s="335"/>
      <c r="AR591" s="335"/>
      <c r="AS591" s="335"/>
      <c r="AT591" s="335"/>
      <c r="AU591" s="335"/>
      <c r="AV591" s="335"/>
      <c r="AW591" s="335"/>
    </row>
    <row r="592" spans="1:49" s="334" customFormat="1" ht="11.25" customHeight="1">
      <c r="A592" s="679"/>
      <c r="B592" s="667"/>
      <c r="C592" s="667"/>
      <c r="D592" s="2709" t="s">
        <v>252</v>
      </c>
      <c r="E592" s="729" t="s">
        <v>1609</v>
      </c>
      <c r="F592" s="667"/>
      <c r="G592" s="667"/>
      <c r="H592" s="667"/>
      <c r="I592" s="667"/>
      <c r="J592" s="667"/>
      <c r="K592" s="667"/>
      <c r="L592" s="667"/>
      <c r="M592" s="667"/>
      <c r="N592" s="667"/>
      <c r="O592" s="667"/>
      <c r="P592" s="667"/>
      <c r="Q592" s="667"/>
      <c r="R592" s="667"/>
      <c r="S592" s="667"/>
      <c r="T592" s="667"/>
      <c r="U592" s="667"/>
      <c r="V592" s="667"/>
      <c r="W592" s="667"/>
      <c r="X592" s="667"/>
      <c r="Y592" s="667"/>
      <c r="Z592" s="667"/>
      <c r="AA592" s="667"/>
      <c r="AB592" s="667"/>
      <c r="AC592" s="667"/>
      <c r="AD592" s="4746" t="s">
        <v>1458</v>
      </c>
      <c r="AE592" s="4747"/>
      <c r="AF592" s="766"/>
      <c r="AG592" s="413"/>
      <c r="AH592" s="561"/>
      <c r="AI592" s="335"/>
      <c r="AJ592" s="335"/>
      <c r="AK592" s="335"/>
      <c r="AL592" s="335"/>
      <c r="AM592" s="335"/>
      <c r="AN592" s="335"/>
      <c r="AO592" s="335"/>
      <c r="AP592" s="335"/>
      <c r="AQ592" s="335"/>
      <c r="AR592" s="335"/>
      <c r="AS592" s="335"/>
      <c r="AT592" s="335"/>
      <c r="AU592" s="335"/>
      <c r="AV592" s="335"/>
      <c r="AW592" s="335"/>
    </row>
    <row r="593" spans="1:49" s="334" customFormat="1" ht="11.25" customHeight="1">
      <c r="A593" s="679"/>
      <c r="B593" s="811"/>
      <c r="C593" s="811"/>
      <c r="D593" s="812"/>
      <c r="E593" s="813"/>
      <c r="F593" s="813"/>
      <c r="G593" s="710" t="s">
        <v>1610</v>
      </c>
      <c r="H593" s="811"/>
      <c r="I593" s="811"/>
      <c r="J593" s="811"/>
      <c r="K593" s="811"/>
      <c r="L593" s="811"/>
      <c r="M593" s="811"/>
      <c r="N593" s="811"/>
      <c r="O593" s="811"/>
      <c r="P593" s="811"/>
      <c r="Q593" s="811"/>
      <c r="R593" s="811"/>
      <c r="S593" s="811"/>
      <c r="T593" s="811"/>
      <c r="U593" s="811"/>
      <c r="V593" s="811"/>
      <c r="W593" s="811"/>
      <c r="X593" s="811"/>
      <c r="Y593" s="811"/>
      <c r="Z593" s="811"/>
      <c r="AB593" s="4732">
        <v>65</v>
      </c>
      <c r="AC593" s="4751"/>
      <c r="AD593" s="4752"/>
      <c r="AE593" s="4753"/>
      <c r="AF593" s="4776" t="s">
        <v>262</v>
      </c>
      <c r="AG593" s="413"/>
      <c r="AH593" s="561"/>
      <c r="AI593" s="335"/>
      <c r="AJ593" s="335"/>
      <c r="AK593" s="335"/>
      <c r="AL593" s="335"/>
      <c r="AM593" s="335"/>
      <c r="AN593" s="335"/>
      <c r="AO593" s="335"/>
      <c r="AP593" s="335"/>
      <c r="AQ593" s="335"/>
      <c r="AR593" s="335"/>
      <c r="AS593" s="335"/>
      <c r="AT593" s="335"/>
      <c r="AU593" s="335"/>
      <c r="AV593" s="335"/>
      <c r="AW593" s="335"/>
    </row>
    <row r="594" spans="1:49" s="334" customFormat="1" ht="11.25" customHeight="1">
      <c r="A594" s="679"/>
      <c r="B594" s="667"/>
      <c r="C594" s="667"/>
      <c r="D594" s="729"/>
      <c r="E594" s="814"/>
      <c r="F594" s="814"/>
      <c r="G594" s="597" t="s">
        <v>1611</v>
      </c>
      <c r="H594" s="667"/>
      <c r="I594" s="667"/>
      <c r="J594" s="667"/>
      <c r="K594" s="667"/>
      <c r="L594" s="667"/>
      <c r="M594" s="667"/>
      <c r="N594" s="667"/>
      <c r="O594" s="667"/>
      <c r="P594" s="667"/>
      <c r="Q594" s="667"/>
      <c r="R594" s="667"/>
      <c r="S594" s="667"/>
      <c r="T594" s="667"/>
      <c r="U594" s="667"/>
      <c r="V594" s="667"/>
      <c r="W594" s="667"/>
      <c r="X594" s="667"/>
      <c r="Y594" s="667"/>
      <c r="Z594" s="667"/>
      <c r="AB594" s="4732"/>
      <c r="AC594" s="4754"/>
      <c r="AD594" s="4755"/>
      <c r="AE594" s="4756"/>
      <c r="AF594" s="4776"/>
      <c r="AG594" s="413"/>
      <c r="AH594" s="561"/>
      <c r="AI594" s="335"/>
      <c r="AJ594" s="335"/>
      <c r="AK594" s="335"/>
      <c r="AL594" s="335"/>
      <c r="AM594" s="335"/>
      <c r="AN594" s="335"/>
      <c r="AO594" s="335"/>
      <c r="AP594" s="335"/>
      <c r="AQ594" s="335"/>
      <c r="AR594" s="335"/>
      <c r="AS594" s="335"/>
      <c r="AT594" s="335"/>
      <c r="AU594" s="335"/>
      <c r="AV594" s="335"/>
      <c r="AW594" s="335"/>
    </row>
    <row r="595" spans="1:49" s="334" customFormat="1" ht="11.25" customHeight="1">
      <c r="A595" s="679"/>
      <c r="B595" s="667"/>
      <c r="C595" s="667"/>
      <c r="D595" s="729"/>
      <c r="E595" s="814"/>
      <c r="F595" s="814"/>
      <c r="G595" s="597"/>
      <c r="H595" s="667"/>
      <c r="I595" s="667"/>
      <c r="J595" s="667"/>
      <c r="K595" s="667"/>
      <c r="L595" s="667"/>
      <c r="M595" s="667"/>
      <c r="N595" s="667"/>
      <c r="O595" s="667"/>
      <c r="P595" s="667"/>
      <c r="Q595" s="667"/>
      <c r="R595" s="667"/>
      <c r="S595" s="667"/>
      <c r="T595" s="667"/>
      <c r="U595" s="667"/>
      <c r="V595" s="667"/>
      <c r="W595" s="667"/>
      <c r="X595" s="667"/>
      <c r="Y595" s="667"/>
      <c r="Z595" s="667"/>
      <c r="AB595" s="667"/>
      <c r="AC595" s="667"/>
      <c r="AD595" s="667"/>
      <c r="AF595" s="667"/>
      <c r="AG595" s="413"/>
      <c r="AH595" s="561"/>
      <c r="AI595" s="335"/>
      <c r="AJ595" s="335"/>
      <c r="AK595" s="335"/>
      <c r="AL595" s="335"/>
      <c r="AM595" s="335"/>
      <c r="AN595" s="335"/>
      <c r="AO595" s="335"/>
      <c r="AP595" s="335"/>
      <c r="AQ595" s="335"/>
      <c r="AR595" s="335"/>
      <c r="AS595" s="335"/>
      <c r="AT595" s="335"/>
      <c r="AU595" s="335"/>
      <c r="AV595" s="335"/>
      <c r="AW595" s="335"/>
    </row>
    <row r="596" spans="1:49" s="334" customFormat="1" ht="11.25" customHeight="1">
      <c r="A596" s="679"/>
      <c r="B596" s="667"/>
      <c r="C596" s="667"/>
      <c r="D596" s="2709" t="s">
        <v>255</v>
      </c>
      <c r="E596" s="729" t="s">
        <v>1612</v>
      </c>
      <c r="F596" s="667"/>
      <c r="G596" s="667"/>
      <c r="H596" s="667"/>
      <c r="I596" s="667"/>
      <c r="J596" s="667"/>
      <c r="K596" s="667"/>
      <c r="L596" s="667"/>
      <c r="M596" s="667"/>
      <c r="N596" s="667"/>
      <c r="O596" s="667"/>
      <c r="P596" s="667"/>
      <c r="Q596" s="667"/>
      <c r="R596" s="667"/>
      <c r="S596" s="667"/>
      <c r="T596" s="667"/>
      <c r="U596" s="667"/>
      <c r="V596" s="667"/>
      <c r="W596" s="667"/>
      <c r="X596" s="667"/>
      <c r="Y596" s="667"/>
      <c r="Z596" s="667"/>
      <c r="AB596" s="667"/>
      <c r="AC596" s="667"/>
      <c r="AD596" s="667"/>
      <c r="AF596" s="667"/>
      <c r="AG596" s="413"/>
      <c r="AH596" s="561"/>
      <c r="AI596" s="335"/>
      <c r="AJ596" s="335"/>
      <c r="AK596" s="335"/>
      <c r="AL596" s="335"/>
      <c r="AM596" s="335"/>
      <c r="AN596" s="335"/>
      <c r="AO596" s="335"/>
      <c r="AP596" s="335"/>
      <c r="AQ596" s="335"/>
      <c r="AR596" s="335"/>
      <c r="AS596" s="335"/>
      <c r="AT596" s="335"/>
      <c r="AU596" s="335"/>
      <c r="AV596" s="335"/>
      <c r="AW596" s="335"/>
    </row>
    <row r="597" spans="1:49" s="334" customFormat="1" ht="11.25" customHeight="1">
      <c r="A597" s="679"/>
      <c r="B597" s="667"/>
      <c r="C597" s="667"/>
      <c r="D597" s="760"/>
      <c r="E597" s="597"/>
      <c r="F597" s="667"/>
      <c r="G597" s="600" t="s">
        <v>1613</v>
      </c>
      <c r="H597" s="667"/>
      <c r="I597" s="667"/>
      <c r="J597" s="667"/>
      <c r="K597" s="667"/>
      <c r="L597" s="667"/>
      <c r="M597" s="667"/>
      <c r="N597" s="667"/>
      <c r="O597" s="667"/>
      <c r="P597" s="667"/>
      <c r="Q597" s="667"/>
      <c r="R597" s="667"/>
      <c r="S597" s="667"/>
      <c r="T597" s="667"/>
      <c r="U597" s="667"/>
      <c r="V597" s="667"/>
      <c r="W597" s="667"/>
      <c r="X597" s="667"/>
      <c r="Y597" s="667"/>
      <c r="Z597" s="667"/>
      <c r="AB597" s="4732">
        <v>66</v>
      </c>
      <c r="AC597" s="4751"/>
      <c r="AD597" s="4752"/>
      <c r="AE597" s="4753"/>
      <c r="AF597" s="4776" t="s">
        <v>262</v>
      </c>
      <c r="AG597" s="413"/>
      <c r="AH597" s="561"/>
      <c r="AI597" s="335"/>
      <c r="AJ597" s="335"/>
      <c r="AK597" s="335"/>
      <c r="AL597" s="335"/>
      <c r="AM597" s="335"/>
      <c r="AN597" s="335"/>
      <c r="AO597" s="335"/>
      <c r="AP597" s="335"/>
      <c r="AQ597" s="335"/>
      <c r="AR597" s="335"/>
      <c r="AS597" s="335"/>
      <c r="AT597" s="335"/>
      <c r="AU597" s="335"/>
      <c r="AV597" s="335"/>
      <c r="AW597" s="335"/>
    </row>
    <row r="598" spans="1:49" s="334" customFormat="1" ht="11.25" customHeight="1">
      <c r="A598" s="679"/>
      <c r="B598" s="667"/>
      <c r="C598" s="667"/>
      <c r="D598" s="729"/>
      <c r="E598" s="597"/>
      <c r="F598" s="667"/>
      <c r="G598" s="597" t="s">
        <v>1614</v>
      </c>
      <c r="H598" s="667"/>
      <c r="I598" s="667"/>
      <c r="J598" s="667"/>
      <c r="K598" s="667"/>
      <c r="L598" s="667"/>
      <c r="M598" s="667"/>
      <c r="N598" s="667"/>
      <c r="O598" s="667"/>
      <c r="P598" s="667"/>
      <c r="Q598" s="667"/>
      <c r="R598" s="667"/>
      <c r="S598" s="667"/>
      <c r="T598" s="667"/>
      <c r="U598" s="667"/>
      <c r="V598" s="667"/>
      <c r="W598" s="667"/>
      <c r="X598" s="667"/>
      <c r="Y598" s="667"/>
      <c r="Z598" s="667"/>
      <c r="AB598" s="4732"/>
      <c r="AC598" s="4754"/>
      <c r="AD598" s="4755"/>
      <c r="AE598" s="4756"/>
      <c r="AF598" s="4776"/>
      <c r="AG598" s="413"/>
      <c r="AH598" s="561"/>
      <c r="AI598" s="335"/>
      <c r="AJ598" s="335"/>
      <c r="AK598" s="335"/>
      <c r="AL598" s="335"/>
      <c r="AM598" s="335"/>
      <c r="AN598" s="335"/>
      <c r="AO598" s="335"/>
      <c r="AP598" s="335"/>
      <c r="AQ598" s="335"/>
      <c r="AR598" s="335"/>
      <c r="AS598" s="335"/>
      <c r="AT598" s="335"/>
      <c r="AU598" s="335"/>
      <c r="AV598" s="335"/>
      <c r="AW598" s="335"/>
    </row>
    <row r="599" spans="1:49" s="334" customFormat="1" ht="11.25" customHeight="1">
      <c r="A599" s="679"/>
      <c r="B599" s="667"/>
      <c r="C599" s="667"/>
      <c r="D599" s="729"/>
      <c r="E599" s="597"/>
      <c r="F599" s="667"/>
      <c r="G599" s="597"/>
      <c r="H599" s="667"/>
      <c r="I599" s="667"/>
      <c r="J599" s="667"/>
      <c r="K599" s="667"/>
      <c r="L599" s="667"/>
      <c r="M599" s="667"/>
      <c r="N599" s="667"/>
      <c r="O599" s="667"/>
      <c r="P599" s="667"/>
      <c r="Q599" s="667"/>
      <c r="R599" s="667"/>
      <c r="S599" s="667"/>
      <c r="T599" s="667"/>
      <c r="U599" s="667"/>
      <c r="V599" s="667"/>
      <c r="W599" s="667"/>
      <c r="X599" s="667"/>
      <c r="Y599" s="667"/>
      <c r="Z599" s="667"/>
      <c r="AB599" s="667"/>
      <c r="AC599" s="667"/>
      <c r="AD599" s="667"/>
      <c r="AF599" s="667"/>
      <c r="AG599" s="413"/>
      <c r="AH599" s="561"/>
      <c r="AI599" s="335"/>
      <c r="AJ599" s="335"/>
      <c r="AK599" s="335"/>
      <c r="AL599" s="335"/>
      <c r="AM599" s="335"/>
      <c r="AN599" s="335"/>
      <c r="AO599" s="335"/>
      <c r="AP599" s="335"/>
      <c r="AQ599" s="335"/>
      <c r="AR599" s="335"/>
      <c r="AS599" s="335"/>
      <c r="AT599" s="335"/>
      <c r="AU599" s="335"/>
      <c r="AV599" s="335"/>
      <c r="AW599" s="335"/>
    </row>
    <row r="600" spans="1:49" s="334" customFormat="1" ht="11.25" customHeight="1">
      <c r="A600" s="679"/>
      <c r="B600" s="667"/>
      <c r="C600" s="667"/>
      <c r="D600" s="2709" t="s">
        <v>287</v>
      </c>
      <c r="E600" s="597" t="s">
        <v>1615</v>
      </c>
      <c r="F600" s="667"/>
      <c r="G600" s="667"/>
      <c r="H600" s="667"/>
      <c r="I600" s="667"/>
      <c r="J600" s="667"/>
      <c r="K600" s="667"/>
      <c r="L600" s="667"/>
      <c r="M600" s="667"/>
      <c r="N600" s="667"/>
      <c r="O600" s="667"/>
      <c r="P600" s="667"/>
      <c r="Q600" s="667"/>
      <c r="R600" s="667"/>
      <c r="S600" s="667"/>
      <c r="T600" s="667"/>
      <c r="U600" s="667"/>
      <c r="V600" s="667"/>
      <c r="W600" s="667"/>
      <c r="X600" s="667"/>
      <c r="Y600" s="667"/>
      <c r="Z600" s="667"/>
      <c r="AB600" s="667"/>
      <c r="AC600" s="667"/>
      <c r="AD600" s="667"/>
      <c r="AF600" s="667"/>
      <c r="AG600" s="413"/>
      <c r="AH600" s="561"/>
      <c r="AI600" s="335"/>
      <c r="AJ600" s="335"/>
      <c r="AK600" s="335"/>
      <c r="AL600" s="335"/>
      <c r="AM600" s="335"/>
      <c r="AN600" s="335"/>
      <c r="AO600" s="335"/>
      <c r="AP600" s="335"/>
      <c r="AQ600" s="335"/>
      <c r="AR600" s="335"/>
      <c r="AS600" s="335"/>
      <c r="AT600" s="335"/>
      <c r="AU600" s="335"/>
      <c r="AV600" s="335"/>
      <c r="AW600" s="335"/>
    </row>
    <row r="601" spans="1:49" s="334" customFormat="1" ht="11.25" customHeight="1">
      <c r="A601" s="679"/>
      <c r="B601" s="667"/>
      <c r="C601" s="667"/>
      <c r="D601" s="760"/>
      <c r="E601" s="597"/>
      <c r="F601" s="667"/>
      <c r="G601" s="729" t="s">
        <v>1616</v>
      </c>
      <c r="H601" s="667"/>
      <c r="I601" s="667"/>
      <c r="J601" s="667"/>
      <c r="K601" s="667"/>
      <c r="L601" s="667"/>
      <c r="M601" s="667"/>
      <c r="N601" s="667"/>
      <c r="O601" s="667"/>
      <c r="P601" s="667"/>
      <c r="Q601" s="667"/>
      <c r="R601" s="667"/>
      <c r="S601" s="667"/>
      <c r="T601" s="667"/>
      <c r="U601" s="667"/>
      <c r="V601" s="667"/>
      <c r="W601" s="667"/>
      <c r="X601" s="667"/>
      <c r="Y601" s="667"/>
      <c r="Z601" s="667"/>
      <c r="AB601" s="4732">
        <v>67</v>
      </c>
      <c r="AC601" s="4751"/>
      <c r="AD601" s="4752"/>
      <c r="AE601" s="4753"/>
      <c r="AF601" s="4776" t="s">
        <v>262</v>
      </c>
      <c r="AG601" s="413"/>
      <c r="AH601" s="561"/>
      <c r="AI601" s="335"/>
      <c r="AJ601" s="335"/>
      <c r="AK601" s="335"/>
      <c r="AL601" s="335"/>
      <c r="AM601" s="335"/>
      <c r="AN601" s="335"/>
      <c r="AO601" s="335"/>
      <c r="AP601" s="335"/>
      <c r="AQ601" s="335"/>
      <c r="AR601" s="335"/>
      <c r="AS601" s="335"/>
      <c r="AT601" s="335"/>
      <c r="AU601" s="335"/>
      <c r="AV601" s="335"/>
      <c r="AW601" s="335"/>
    </row>
    <row r="602" spans="1:49" s="334" customFormat="1" ht="11.25" customHeight="1">
      <c r="A602" s="679"/>
      <c r="B602" s="667"/>
      <c r="C602" s="667"/>
      <c r="D602" s="760"/>
      <c r="E602" s="597"/>
      <c r="F602" s="667"/>
      <c r="G602" s="597" t="s">
        <v>1617</v>
      </c>
      <c r="H602" s="667"/>
      <c r="I602" s="667"/>
      <c r="J602" s="667"/>
      <c r="K602" s="667"/>
      <c r="L602" s="667"/>
      <c r="M602" s="667"/>
      <c r="N602" s="667"/>
      <c r="O602" s="667"/>
      <c r="P602" s="667"/>
      <c r="Q602" s="667"/>
      <c r="R602" s="667"/>
      <c r="S602" s="667"/>
      <c r="T602" s="667"/>
      <c r="U602" s="667" t="s">
        <v>1644</v>
      </c>
      <c r="V602" s="667"/>
      <c r="W602" s="667"/>
      <c r="X602" s="667"/>
      <c r="Y602" s="667"/>
      <c r="Z602" s="667"/>
      <c r="AB602" s="4732"/>
      <c r="AC602" s="4754"/>
      <c r="AD602" s="4755"/>
      <c r="AE602" s="4756"/>
      <c r="AF602" s="4776"/>
      <c r="AG602" s="413"/>
      <c r="AH602" s="561"/>
      <c r="AI602" s="335"/>
      <c r="AJ602" s="335"/>
      <c r="AK602" s="335"/>
      <c r="AL602" s="335"/>
      <c r="AM602" s="335"/>
      <c r="AN602" s="335"/>
      <c r="AO602" s="335"/>
      <c r="AP602" s="335"/>
      <c r="AQ602" s="335"/>
      <c r="AR602" s="335"/>
      <c r="AS602" s="335"/>
      <c r="AT602" s="335"/>
      <c r="AU602" s="335"/>
      <c r="AV602" s="335"/>
      <c r="AW602" s="335"/>
    </row>
    <row r="603" spans="1:49" s="334" customFormat="1" ht="11.25" customHeight="1">
      <c r="A603" s="679"/>
      <c r="B603" s="667"/>
      <c r="C603" s="667"/>
      <c r="D603" s="760"/>
      <c r="E603" s="597"/>
      <c r="F603" s="667"/>
      <c r="G603" s="667"/>
      <c r="H603" s="667"/>
      <c r="I603" s="667"/>
      <c r="J603" s="667"/>
      <c r="K603" s="667"/>
      <c r="L603" s="667"/>
      <c r="M603" s="667"/>
      <c r="N603" s="667"/>
      <c r="O603" s="667"/>
      <c r="P603" s="667"/>
      <c r="Q603" s="667"/>
      <c r="R603" s="667"/>
      <c r="S603" s="667"/>
      <c r="T603" s="667"/>
      <c r="U603" s="667"/>
      <c r="V603" s="667"/>
      <c r="W603" s="667"/>
      <c r="X603" s="667"/>
      <c r="Y603" s="667"/>
      <c r="Z603" s="667"/>
      <c r="AA603" s="667"/>
      <c r="AB603" s="667"/>
      <c r="AC603" s="667"/>
      <c r="AD603" s="667"/>
      <c r="AF603" s="667"/>
      <c r="AG603" s="413"/>
      <c r="AH603" s="561"/>
      <c r="AI603" s="335"/>
      <c r="AJ603" s="335"/>
      <c r="AK603" s="335"/>
      <c r="AL603" s="335"/>
      <c r="AM603" s="335"/>
      <c r="AN603" s="335"/>
      <c r="AO603" s="335"/>
      <c r="AP603" s="335"/>
      <c r="AQ603" s="335"/>
      <c r="AR603" s="335"/>
      <c r="AS603" s="335"/>
      <c r="AT603" s="335"/>
      <c r="AU603" s="335"/>
      <c r="AV603" s="335"/>
      <c r="AW603" s="335"/>
    </row>
    <row r="604" spans="1:49" s="334" customFormat="1" ht="11.25" customHeight="1">
      <c r="A604" s="679"/>
      <c r="B604" s="667"/>
      <c r="C604" s="667"/>
      <c r="D604" s="760"/>
      <c r="E604" s="729" t="s">
        <v>381</v>
      </c>
      <c r="F604" s="667"/>
      <c r="G604" s="667"/>
      <c r="H604" s="667"/>
      <c r="I604" s="667"/>
      <c r="J604" s="667"/>
      <c r="K604" s="667"/>
      <c r="L604" s="667"/>
      <c r="M604" s="667"/>
      <c r="N604" s="667"/>
      <c r="O604" s="667"/>
      <c r="P604" s="667"/>
      <c r="Q604" s="667"/>
      <c r="R604" s="667"/>
      <c r="S604" s="667"/>
      <c r="T604" s="667"/>
      <c r="U604" s="667"/>
      <c r="V604" s="667"/>
      <c r="W604" s="667"/>
      <c r="X604" s="667"/>
      <c r="Y604" s="667"/>
      <c r="Z604" s="667"/>
      <c r="AA604" s="667"/>
      <c r="AB604" s="596"/>
      <c r="AC604" s="4769">
        <v>100</v>
      </c>
      <c r="AD604" s="4770"/>
      <c r="AE604" s="4771"/>
      <c r="AF604" s="4776" t="s">
        <v>262</v>
      </c>
      <c r="AG604" s="413"/>
      <c r="AH604" s="561"/>
      <c r="AI604" s="335"/>
      <c r="AJ604" s="335"/>
      <c r="AK604" s="335"/>
      <c r="AL604" s="335"/>
      <c r="AM604" s="335"/>
      <c r="AN604" s="335"/>
      <c r="AO604" s="335"/>
      <c r="AP604" s="335"/>
      <c r="AQ604" s="335"/>
      <c r="AR604" s="335"/>
      <c r="AS604" s="335"/>
      <c r="AT604" s="335"/>
      <c r="AU604" s="335"/>
      <c r="AV604" s="335"/>
      <c r="AW604" s="335"/>
    </row>
    <row r="605" spans="1:49" s="334" customFormat="1" ht="11.25" customHeight="1">
      <c r="A605" s="679"/>
      <c r="B605" s="667"/>
      <c r="C605" s="667"/>
      <c r="D605" s="760"/>
      <c r="E605" s="597" t="s">
        <v>1606</v>
      </c>
      <c r="F605" s="667"/>
      <c r="G605" s="667"/>
      <c r="H605" s="667"/>
      <c r="I605" s="667"/>
      <c r="J605" s="667"/>
      <c r="K605" s="667"/>
      <c r="L605" s="667"/>
      <c r="M605" s="667"/>
      <c r="N605" s="667"/>
      <c r="O605" s="667"/>
      <c r="P605" s="667"/>
      <c r="Q605" s="667"/>
      <c r="R605" s="667"/>
      <c r="S605" s="667"/>
      <c r="T605" s="667"/>
      <c r="U605" s="667"/>
      <c r="V605" s="667"/>
      <c r="W605" s="667"/>
      <c r="X605" s="667"/>
      <c r="Y605" s="667"/>
      <c r="Z605" s="667"/>
      <c r="AA605" s="667"/>
      <c r="AB605" s="596"/>
      <c r="AC605" s="4772"/>
      <c r="AD605" s="4773"/>
      <c r="AE605" s="4774"/>
      <c r="AF605" s="4776"/>
      <c r="AG605" s="413"/>
      <c r="AH605" s="561"/>
      <c r="AI605" s="335"/>
      <c r="AJ605" s="335"/>
      <c r="AK605" s="335"/>
      <c r="AL605" s="335"/>
      <c r="AM605" s="335"/>
      <c r="AN605" s="335"/>
      <c r="AO605" s="335"/>
      <c r="AP605" s="335"/>
      <c r="AQ605" s="335"/>
      <c r="AR605" s="335"/>
      <c r="AS605" s="335"/>
      <c r="AT605" s="335"/>
      <c r="AU605" s="335"/>
      <c r="AV605" s="335"/>
      <c r="AW605" s="335"/>
    </row>
    <row r="606" spans="1:49" s="334" customFormat="1" ht="11.25" customHeight="1">
      <c r="A606" s="679"/>
      <c r="B606" s="756"/>
      <c r="C606" s="335"/>
      <c r="D606" s="349"/>
      <c r="E606" s="349"/>
      <c r="F606" s="757"/>
      <c r="G606" s="757"/>
      <c r="H606" s="757"/>
      <c r="I606" s="757"/>
      <c r="J606" s="757"/>
      <c r="K606" s="757"/>
      <c r="L606" s="757"/>
      <c r="M606" s="757"/>
      <c r="N606" s="757"/>
      <c r="O606" s="757"/>
      <c r="P606" s="757"/>
      <c r="Q606" s="349"/>
      <c r="R606" s="349"/>
      <c r="S606" s="349"/>
      <c r="T606" s="349"/>
      <c r="U606" s="349"/>
      <c r="V606" s="349"/>
      <c r="W606" s="413"/>
      <c r="X606" s="413"/>
      <c r="Y606" s="413"/>
      <c r="Z606" s="413"/>
      <c r="AA606" s="413"/>
      <c r="AB606" s="413"/>
      <c r="AC606" s="413"/>
      <c r="AD606" s="335"/>
      <c r="AF606" s="766"/>
      <c r="AG606" s="413"/>
      <c r="AH606" s="561"/>
      <c r="AI606" s="335"/>
      <c r="AJ606" s="335"/>
      <c r="AK606" s="335"/>
      <c r="AL606" s="335"/>
      <c r="AM606" s="335"/>
      <c r="AN606" s="335"/>
      <c r="AO606" s="335"/>
      <c r="AP606" s="335"/>
      <c r="AQ606" s="335"/>
      <c r="AR606" s="335"/>
      <c r="AS606" s="335"/>
      <c r="AT606" s="335"/>
      <c r="AU606" s="335"/>
      <c r="AV606" s="335"/>
      <c r="AW606" s="335"/>
    </row>
    <row r="607" spans="1:49" s="334" customFormat="1" ht="11.25" customHeight="1">
      <c r="A607" s="676"/>
      <c r="B607" s="772"/>
      <c r="C607" s="494"/>
      <c r="D607" s="487"/>
      <c r="E607" s="487"/>
      <c r="F607" s="773"/>
      <c r="G607" s="773"/>
      <c r="H607" s="773"/>
      <c r="I607" s="773"/>
      <c r="J607" s="773"/>
      <c r="K607" s="773"/>
      <c r="L607" s="773"/>
      <c r="M607" s="773"/>
      <c r="N607" s="773"/>
      <c r="O607" s="773"/>
      <c r="P607" s="773"/>
      <c r="Q607" s="487"/>
      <c r="R607" s="487"/>
      <c r="S607" s="487"/>
      <c r="T607" s="487"/>
      <c r="U607" s="487"/>
      <c r="V607" s="487"/>
      <c r="W607" s="495"/>
      <c r="X607" s="495"/>
      <c r="Y607" s="495"/>
      <c r="Z607" s="495"/>
      <c r="AA607" s="495"/>
      <c r="AB607" s="495"/>
      <c r="AC607" s="495"/>
      <c r="AD607" s="494"/>
      <c r="AE607" s="494"/>
      <c r="AF607" s="776"/>
      <c r="AG607" s="495"/>
      <c r="AH607" s="775"/>
      <c r="AI607" s="335"/>
      <c r="AJ607" s="335"/>
      <c r="AK607" s="335"/>
      <c r="AL607" s="335"/>
      <c r="AM607" s="335"/>
      <c r="AN607" s="335"/>
      <c r="AO607" s="335"/>
      <c r="AP607" s="335"/>
      <c r="AQ607" s="335"/>
      <c r="AR607" s="335"/>
      <c r="AS607" s="335"/>
      <c r="AT607" s="335"/>
      <c r="AU607" s="335"/>
      <c r="AV607" s="335"/>
      <c r="AW607" s="335"/>
    </row>
    <row r="608" spans="1:49" s="334" customFormat="1" ht="11.25" customHeight="1">
      <c r="A608" s="679"/>
      <c r="B608" s="756"/>
      <c r="C608" s="335"/>
      <c r="D608" s="349"/>
      <c r="E608" s="349"/>
      <c r="F608" s="757"/>
      <c r="G608" s="757"/>
      <c r="H608" s="757"/>
      <c r="I608" s="757"/>
      <c r="J608" s="757"/>
      <c r="K608" s="757"/>
      <c r="L608" s="757"/>
      <c r="M608" s="757"/>
      <c r="N608" s="757"/>
      <c r="O608" s="757"/>
      <c r="P608" s="757"/>
      <c r="Q608" s="349"/>
      <c r="R608" s="349"/>
      <c r="S608" s="349"/>
      <c r="T608" s="349"/>
      <c r="U608" s="349"/>
      <c r="V608" s="349"/>
      <c r="W608" s="413"/>
      <c r="X608" s="413"/>
      <c r="Y608" s="413"/>
      <c r="Z608" s="413"/>
      <c r="AA608" s="413"/>
      <c r="AB608" s="413"/>
      <c r="AC608" s="413"/>
      <c r="AF608" s="766"/>
      <c r="AG608" s="413"/>
      <c r="AH608" s="561"/>
      <c r="AI608" s="335"/>
      <c r="AJ608" s="335"/>
      <c r="AK608" s="335"/>
      <c r="AL608" s="335"/>
      <c r="AM608" s="335"/>
      <c r="AN608" s="335"/>
      <c r="AO608" s="335"/>
      <c r="AP608" s="335"/>
      <c r="AQ608" s="335"/>
      <c r="AR608" s="335"/>
      <c r="AS608" s="335"/>
      <c r="AT608" s="335"/>
      <c r="AU608" s="335"/>
      <c r="AV608" s="335"/>
      <c r="AW608" s="335"/>
    </row>
    <row r="609" spans="1:49" ht="9.75" customHeight="1">
      <c r="A609" s="434"/>
      <c r="B609" s="4730" t="s">
        <v>1645</v>
      </c>
      <c r="C609" s="4730"/>
      <c r="D609" s="600" t="s">
        <v>1646</v>
      </c>
      <c r="E609" s="667"/>
      <c r="F609" s="667"/>
      <c r="G609" s="667"/>
      <c r="H609" s="667"/>
      <c r="I609" s="667"/>
      <c r="J609" s="667"/>
      <c r="K609" s="667"/>
      <c r="L609" s="667"/>
      <c r="M609" s="667"/>
      <c r="N609" s="667"/>
      <c r="O609" s="667"/>
      <c r="P609" s="667"/>
      <c r="Q609" s="667"/>
      <c r="R609" s="667"/>
      <c r="S609" s="667"/>
      <c r="T609" s="667"/>
      <c r="U609" s="667"/>
      <c r="V609" s="667"/>
      <c r="W609" s="667"/>
      <c r="X609" s="667"/>
      <c r="Y609" s="667"/>
      <c r="Z609" s="667"/>
      <c r="AA609" s="667"/>
      <c r="AB609" s="667"/>
      <c r="AC609" s="667"/>
      <c r="AD609" s="667"/>
      <c r="AE609" s="667"/>
      <c r="AF609" s="418"/>
      <c r="AG609" s="415"/>
      <c r="AH609" s="415"/>
      <c r="AI609" s="415"/>
      <c r="AJ609" s="415"/>
      <c r="AK609" s="415"/>
      <c r="AL609" s="415"/>
      <c r="AM609" s="415"/>
      <c r="AN609" s="415"/>
      <c r="AO609" s="415"/>
      <c r="AP609" s="415"/>
      <c r="AQ609" s="415"/>
      <c r="AR609" s="415"/>
      <c r="AS609" s="415"/>
      <c r="AT609" s="415"/>
      <c r="AU609" s="415"/>
      <c r="AV609" s="415"/>
      <c r="AW609" s="415"/>
    </row>
    <row r="610" spans="1:49" ht="9.75" customHeight="1">
      <c r="A610" s="415"/>
      <c r="B610" s="667"/>
      <c r="C610" s="667"/>
      <c r="D610" s="2762" t="s">
        <v>2587</v>
      </c>
      <c r="E610" s="667"/>
      <c r="F610" s="667"/>
      <c r="G610" s="667"/>
      <c r="H610" s="667"/>
      <c r="I610" s="667"/>
      <c r="J610" s="667"/>
      <c r="K610" s="667"/>
      <c r="L610" s="667"/>
      <c r="M610" s="667"/>
      <c r="N610" s="667"/>
      <c r="O610" s="667"/>
      <c r="P610" s="667"/>
      <c r="Q610" s="667"/>
      <c r="R610" s="667"/>
      <c r="S610" s="667"/>
      <c r="T610" s="667"/>
      <c r="U610" s="667"/>
      <c r="V610" s="667"/>
      <c r="W610" s="667"/>
      <c r="X610" s="667"/>
      <c r="Y610" s="667"/>
      <c r="Z610" s="667"/>
      <c r="AA610" s="667"/>
      <c r="AB610" s="667"/>
      <c r="AC610" s="667"/>
      <c r="AD610" s="667"/>
      <c r="AE610" s="667"/>
      <c r="AG610" s="415"/>
      <c r="AH610" s="415"/>
      <c r="AI610" s="415"/>
      <c r="AJ610" s="415"/>
      <c r="AK610" s="415"/>
      <c r="AL610" s="415"/>
      <c r="AM610" s="415"/>
      <c r="AN610" s="415"/>
      <c r="AO610" s="415"/>
      <c r="AP610" s="415"/>
      <c r="AQ610" s="415"/>
      <c r="AR610" s="415"/>
      <c r="AS610" s="415"/>
      <c r="AT610" s="415"/>
      <c r="AU610" s="415"/>
      <c r="AV610" s="415"/>
      <c r="AW610" s="415"/>
    </row>
    <row r="611" spans="1:49" ht="9.75" customHeight="1">
      <c r="A611" s="415"/>
      <c r="B611" s="667"/>
      <c r="C611" s="667"/>
      <c r="D611" s="760"/>
      <c r="E611" s="667"/>
      <c r="F611" s="667"/>
      <c r="G611" s="667"/>
      <c r="H611" s="667"/>
      <c r="I611" s="667"/>
      <c r="J611" s="667"/>
      <c r="K611" s="667"/>
      <c r="L611" s="667"/>
      <c r="M611" s="667"/>
      <c r="N611" s="667"/>
      <c r="O611" s="667"/>
      <c r="P611" s="667"/>
      <c r="Q611" s="667"/>
      <c r="R611" s="667"/>
      <c r="S611" s="667"/>
      <c r="T611" s="667"/>
      <c r="U611" s="667"/>
      <c r="V611" s="667"/>
      <c r="W611" s="667"/>
      <c r="X611" s="667"/>
      <c r="Y611" s="667"/>
      <c r="Z611" s="667"/>
      <c r="AA611" s="667"/>
      <c r="AB611" s="667"/>
      <c r="AC611" s="667"/>
      <c r="AD611" s="4746" t="s">
        <v>1458</v>
      </c>
      <c r="AE611" s="4747"/>
      <c r="AG611" s="415"/>
      <c r="AH611" s="415"/>
      <c r="AI611" s="415"/>
      <c r="AJ611" s="415"/>
      <c r="AK611" s="415"/>
      <c r="AL611" s="415"/>
      <c r="AM611" s="415"/>
      <c r="AN611" s="415"/>
      <c r="AO611" s="415"/>
      <c r="AP611" s="415"/>
      <c r="AQ611" s="415"/>
      <c r="AR611" s="415"/>
      <c r="AS611" s="415"/>
      <c r="AT611" s="415"/>
      <c r="AU611" s="415"/>
      <c r="AV611" s="415"/>
      <c r="AW611" s="415"/>
    </row>
    <row r="612" spans="1:49" ht="10.5" customHeight="1">
      <c r="A612" s="415"/>
      <c r="B612" s="667"/>
      <c r="C612" s="667"/>
      <c r="D612" s="2709" t="s">
        <v>252</v>
      </c>
      <c r="E612" s="2715" t="s">
        <v>1620</v>
      </c>
      <c r="F612" s="598"/>
      <c r="G612" s="598"/>
      <c r="H612" s="598"/>
      <c r="I612" s="598"/>
      <c r="J612" s="598"/>
      <c r="K612" s="598"/>
      <c r="L612" s="598"/>
      <c r="M612" s="598"/>
      <c r="N612" s="598"/>
      <c r="O612" s="598"/>
      <c r="P612" s="598"/>
      <c r="Q612" s="598"/>
      <c r="R612" s="598"/>
      <c r="S612" s="598"/>
      <c r="T612" s="598"/>
      <c r="U612" s="598"/>
      <c r="V612" s="598"/>
      <c r="W612" s="667"/>
      <c r="X612" s="667"/>
      <c r="Y612" s="667"/>
      <c r="Z612" s="667"/>
      <c r="AB612" s="4732">
        <v>68</v>
      </c>
      <c r="AC612" s="4751"/>
      <c r="AD612" s="4752"/>
      <c r="AE612" s="4753"/>
      <c r="AF612" s="4776" t="s">
        <v>262</v>
      </c>
      <c r="AG612" s="415"/>
      <c r="AH612" s="415"/>
      <c r="AI612" s="415"/>
      <c r="AJ612" s="415"/>
      <c r="AK612" s="415"/>
      <c r="AL612" s="415"/>
      <c r="AM612" s="415"/>
      <c r="AN612" s="415"/>
      <c r="AO612" s="415"/>
      <c r="AP612" s="415"/>
      <c r="AQ612" s="415"/>
      <c r="AR612" s="415"/>
      <c r="AS612" s="415"/>
      <c r="AT612" s="415"/>
      <c r="AU612" s="415"/>
      <c r="AV612" s="415"/>
      <c r="AW612" s="415"/>
    </row>
    <row r="613" spans="1:49" ht="10.5" customHeight="1">
      <c r="A613" s="415"/>
      <c r="B613" s="667"/>
      <c r="C613" s="667"/>
      <c r="D613" s="760"/>
      <c r="E613" s="2716" t="s">
        <v>1621</v>
      </c>
      <c r="F613" s="598"/>
      <c r="G613" s="598"/>
      <c r="H613" s="598"/>
      <c r="I613" s="598"/>
      <c r="J613" s="598"/>
      <c r="K613" s="598"/>
      <c r="L613" s="598"/>
      <c r="M613" s="598"/>
      <c r="N613" s="598"/>
      <c r="O613" s="598"/>
      <c r="P613" s="598"/>
      <c r="Q613" s="598"/>
      <c r="R613" s="598"/>
      <c r="S613" s="598"/>
      <c r="T613" s="598"/>
      <c r="U613" s="598"/>
      <c r="V613" s="598"/>
      <c r="W613" s="667"/>
      <c r="X613" s="667"/>
      <c r="Y613" s="667"/>
      <c r="Z613" s="667"/>
      <c r="AB613" s="4732"/>
      <c r="AC613" s="4754"/>
      <c r="AD613" s="4755"/>
      <c r="AE613" s="4756"/>
      <c r="AF613" s="4776"/>
      <c r="AG613" s="415"/>
      <c r="AH613" s="415"/>
      <c r="AI613" s="415"/>
      <c r="AJ613" s="415"/>
      <c r="AK613" s="415"/>
      <c r="AL613" s="415"/>
      <c r="AM613" s="415"/>
      <c r="AN613" s="415"/>
      <c r="AO613" s="415"/>
      <c r="AP613" s="415"/>
      <c r="AQ613" s="415"/>
      <c r="AR613" s="415"/>
      <c r="AS613" s="415"/>
      <c r="AT613" s="415"/>
      <c r="AU613" s="415"/>
      <c r="AV613" s="415"/>
      <c r="AW613" s="415"/>
    </row>
    <row r="614" spans="1:49" ht="9.75" customHeight="1">
      <c r="A614" s="415"/>
      <c r="B614" s="667"/>
      <c r="C614" s="667"/>
      <c r="D614" s="760"/>
      <c r="E614" s="665"/>
      <c r="F614" s="598"/>
      <c r="G614" s="598"/>
      <c r="H614" s="598"/>
      <c r="I614" s="598"/>
      <c r="J614" s="598"/>
      <c r="K614" s="598"/>
      <c r="L614" s="598"/>
      <c r="M614" s="598"/>
      <c r="N614" s="598"/>
      <c r="O614" s="598"/>
      <c r="P614" s="598"/>
      <c r="Q614" s="598"/>
      <c r="R614" s="598"/>
      <c r="S614" s="598"/>
      <c r="T614" s="598"/>
      <c r="U614" s="598"/>
      <c r="V614" s="598"/>
      <c r="W614" s="667"/>
      <c r="X614" s="667"/>
      <c r="Y614" s="667"/>
      <c r="Z614" s="667"/>
      <c r="AB614" s="667"/>
      <c r="AC614" s="667"/>
      <c r="AD614" s="667"/>
      <c r="AF614" s="667"/>
      <c r="AG614" s="415"/>
      <c r="AH614" s="415"/>
      <c r="AI614" s="415"/>
      <c r="AJ614" s="415"/>
      <c r="AK614" s="415"/>
      <c r="AL614" s="415"/>
      <c r="AM614" s="415"/>
      <c r="AN614" s="415"/>
      <c r="AO614" s="415"/>
      <c r="AP614" s="415"/>
      <c r="AQ614" s="415"/>
      <c r="AR614" s="415"/>
      <c r="AS614" s="415"/>
      <c r="AT614" s="415"/>
      <c r="AU614" s="415"/>
      <c r="AV614" s="415"/>
      <c r="AW614" s="415"/>
    </row>
    <row r="615" spans="1:49" ht="10.5" customHeight="1">
      <c r="A615" s="415"/>
      <c r="B615" s="667"/>
      <c r="C615" s="667"/>
      <c r="D615" s="2709" t="s">
        <v>255</v>
      </c>
      <c r="E615" s="618" t="s">
        <v>1622</v>
      </c>
      <c r="F615" s="598"/>
      <c r="G615" s="815"/>
      <c r="H615" s="815"/>
      <c r="I615" s="844"/>
      <c r="J615" s="844"/>
      <c r="K615" s="844"/>
      <c r="L615" s="844"/>
      <c r="M615" s="844"/>
      <c r="N615" s="815"/>
      <c r="O615" s="598"/>
      <c r="P615" s="598"/>
      <c r="Q615" s="815"/>
      <c r="R615" s="815"/>
      <c r="S615" s="815"/>
      <c r="T615" s="815"/>
      <c r="U615" s="815"/>
      <c r="V615" s="815"/>
      <c r="W615" s="851"/>
      <c r="X615" s="537"/>
      <c r="Y615" s="537"/>
      <c r="Z615" s="537"/>
      <c r="AB615" s="4732">
        <v>69</v>
      </c>
      <c r="AC615" s="4751"/>
      <c r="AD615" s="4752"/>
      <c r="AE615" s="4753"/>
      <c r="AF615" s="4776" t="s">
        <v>262</v>
      </c>
      <c r="AG615" s="415"/>
      <c r="AH615" s="415"/>
      <c r="AI615" s="415"/>
      <c r="AJ615" s="415"/>
      <c r="AK615" s="415"/>
      <c r="AL615" s="415"/>
      <c r="AM615" s="415"/>
      <c r="AN615" s="415"/>
      <c r="AO615" s="415"/>
      <c r="AP615" s="415"/>
      <c r="AQ615" s="415"/>
      <c r="AR615" s="415"/>
      <c r="AS615" s="415"/>
      <c r="AT615" s="415"/>
      <c r="AU615" s="415"/>
      <c r="AV615" s="415"/>
      <c r="AW615" s="415"/>
    </row>
    <row r="616" spans="1:49" ht="10.5" customHeight="1">
      <c r="A616" s="415"/>
      <c r="B616" s="667"/>
      <c r="C616" s="667"/>
      <c r="D616" s="815"/>
      <c r="E616" s="783" t="s">
        <v>1623</v>
      </c>
      <c r="F616" s="537"/>
      <c r="G616" s="815"/>
      <c r="H616" s="815"/>
      <c r="I616" s="598"/>
      <c r="J616" s="598"/>
      <c r="K616" s="598"/>
      <c r="L616" s="598"/>
      <c r="M616" s="598"/>
      <c r="N616" s="815"/>
      <c r="O616" s="537"/>
      <c r="P616" s="537"/>
      <c r="Q616" s="815"/>
      <c r="R616" s="815"/>
      <c r="S616" s="815"/>
      <c r="T616" s="815"/>
      <c r="U616" s="815"/>
      <c r="V616" s="815"/>
      <c r="W616" s="852"/>
      <c r="X616" s="783"/>
      <c r="Y616" s="783"/>
      <c r="Z616" s="783"/>
      <c r="AA616" s="774"/>
      <c r="AB616" s="4732"/>
      <c r="AC616" s="4754"/>
      <c r="AD616" s="4755"/>
      <c r="AE616" s="4756"/>
      <c r="AF616" s="4776"/>
      <c r="AG616" s="415"/>
      <c r="AH616" s="415"/>
      <c r="AI616" s="415"/>
      <c r="AJ616" s="415"/>
      <c r="AK616" s="415"/>
      <c r="AL616" s="415"/>
      <c r="AM616" s="415"/>
      <c r="AN616" s="415"/>
      <c r="AO616" s="415"/>
      <c r="AP616" s="415"/>
      <c r="AQ616" s="415"/>
      <c r="AR616" s="415"/>
      <c r="AS616" s="415"/>
      <c r="AT616" s="415"/>
      <c r="AU616" s="415"/>
      <c r="AV616" s="415"/>
      <c r="AW616" s="415"/>
    </row>
    <row r="617" spans="1:49" ht="9.75" customHeight="1">
      <c r="A617" s="415"/>
      <c r="B617" s="667"/>
      <c r="C617" s="667"/>
      <c r="D617" s="667"/>
      <c r="E617" s="667"/>
      <c r="F617" s="667"/>
      <c r="G617" s="667"/>
      <c r="H617" s="667"/>
      <c r="I617" s="667"/>
      <c r="J617" s="667"/>
      <c r="K617" s="667"/>
      <c r="L617" s="667"/>
      <c r="M617" s="667"/>
      <c r="N617" s="667"/>
      <c r="O617" s="667"/>
      <c r="P617" s="667"/>
      <c r="Q617" s="667"/>
      <c r="R617" s="667"/>
      <c r="S617" s="667"/>
      <c r="T617" s="667"/>
      <c r="U617" s="667"/>
      <c r="V617" s="667"/>
      <c r="W617" s="667"/>
      <c r="X617" s="667"/>
      <c r="Y617" s="667"/>
      <c r="Z617" s="667"/>
      <c r="AA617" s="667"/>
      <c r="AB617" s="667"/>
      <c r="AC617" s="665"/>
      <c r="AD617" s="815"/>
      <c r="AF617" s="667"/>
      <c r="AG617" s="415"/>
      <c r="AH617" s="415"/>
      <c r="AI617" s="415"/>
      <c r="AJ617" s="415"/>
      <c r="AK617" s="415"/>
      <c r="AL617" s="415"/>
      <c r="AM617" s="415"/>
      <c r="AN617" s="415"/>
      <c r="AO617" s="415"/>
      <c r="AP617" s="415"/>
      <c r="AQ617" s="415"/>
      <c r="AR617" s="415"/>
      <c r="AS617" s="415"/>
      <c r="AT617" s="415"/>
      <c r="AU617" s="415"/>
      <c r="AV617" s="415"/>
      <c r="AW617" s="415"/>
    </row>
    <row r="618" spans="1:49" ht="9.75" customHeight="1">
      <c r="A618" s="415"/>
      <c r="B618" s="598"/>
      <c r="C618" s="598"/>
      <c r="D618" s="815"/>
      <c r="E618" s="598"/>
      <c r="F618" s="598"/>
      <c r="G618" s="695"/>
      <c r="H618" s="2768" t="s">
        <v>2480</v>
      </c>
      <c r="I618" s="696"/>
      <c r="J618" s="696"/>
      <c r="K618" s="696"/>
      <c r="L618" s="696"/>
      <c r="M618" s="696"/>
      <c r="N618" s="696"/>
      <c r="O618" s="696"/>
      <c r="P618" s="696"/>
      <c r="Q618" s="696"/>
      <c r="R618" s="696"/>
      <c r="S618" s="696"/>
      <c r="T618" s="696"/>
      <c r="U618" s="696"/>
      <c r="V618" s="696"/>
      <c r="W618" s="696"/>
      <c r="X618" s="696"/>
      <c r="Y618" s="696"/>
      <c r="Z618" s="853"/>
      <c r="AA618" s="598"/>
      <c r="AB618" s="598"/>
      <c r="AC618" s="854"/>
      <c r="AD618" s="854"/>
      <c r="AF618" s="854"/>
      <c r="AG618" s="415"/>
      <c r="AH618" s="415"/>
      <c r="AI618" s="415"/>
      <c r="AJ618" s="415"/>
      <c r="AK618" s="415"/>
      <c r="AL618" s="415"/>
      <c r="AM618" s="415"/>
      <c r="AN618" s="415"/>
      <c r="AO618" s="415"/>
      <c r="AP618" s="415"/>
      <c r="AQ618" s="415"/>
      <c r="AR618" s="415"/>
      <c r="AS618" s="415"/>
      <c r="AT618" s="415"/>
      <c r="AU618" s="415"/>
      <c r="AV618" s="415"/>
      <c r="AW618" s="415"/>
    </row>
    <row r="619" spans="1:49" ht="10.5" customHeight="1">
      <c r="A619" s="415"/>
      <c r="B619" s="788"/>
      <c r="C619" s="788"/>
      <c r="D619" s="729" t="s">
        <v>381</v>
      </c>
      <c r="E619" s="598"/>
      <c r="F619" s="667"/>
      <c r="G619" s="816"/>
      <c r="H619" s="791" t="s">
        <v>1647</v>
      </c>
      <c r="I619" s="698"/>
      <c r="J619" s="845"/>
      <c r="K619" s="845"/>
      <c r="L619" s="845"/>
      <c r="M619" s="845"/>
      <c r="N619" s="845"/>
      <c r="O619" s="845"/>
      <c r="P619" s="845"/>
      <c r="Q619" s="845"/>
      <c r="R619" s="845"/>
      <c r="S619" s="845"/>
      <c r="T619" s="845"/>
      <c r="U619" s="845"/>
      <c r="V619" s="845"/>
      <c r="W619" s="845"/>
      <c r="X619" s="845"/>
      <c r="Y619" s="845"/>
      <c r="Z619" s="855"/>
      <c r="AA619" s="598"/>
      <c r="AB619" s="596"/>
      <c r="AC619" s="4769">
        <v>100</v>
      </c>
      <c r="AD619" s="4770"/>
      <c r="AE619" s="4771"/>
      <c r="AF619" s="4776" t="s">
        <v>262</v>
      </c>
      <c r="AG619" s="415"/>
      <c r="AH619" s="415"/>
      <c r="AI619" s="415"/>
      <c r="AJ619" s="415"/>
      <c r="AK619" s="415"/>
      <c r="AL619" s="415"/>
      <c r="AM619" s="415"/>
      <c r="AN619" s="415"/>
      <c r="AO619" s="415"/>
      <c r="AP619" s="415"/>
      <c r="AQ619" s="415"/>
      <c r="AR619" s="415"/>
      <c r="AS619" s="415"/>
      <c r="AT619" s="415"/>
      <c r="AU619" s="415"/>
      <c r="AV619" s="415"/>
      <c r="AW619" s="415"/>
    </row>
    <row r="620" spans="1:49" ht="10.5" customHeight="1">
      <c r="A620" s="415"/>
      <c r="B620" s="598"/>
      <c r="C620" s="598"/>
      <c r="D620" s="597" t="s">
        <v>1606</v>
      </c>
      <c r="E620" s="598"/>
      <c r="F620" s="667"/>
      <c r="G620" s="816"/>
      <c r="H620" s="2765" t="s">
        <v>2588</v>
      </c>
      <c r="I620" s="698"/>
      <c r="J620" s="845"/>
      <c r="K620" s="845"/>
      <c r="L620" s="845"/>
      <c r="M620" s="845"/>
      <c r="N620" s="845"/>
      <c r="O620" s="845"/>
      <c r="P620" s="845"/>
      <c r="Q620" s="845"/>
      <c r="R620" s="845"/>
      <c r="S620" s="845"/>
      <c r="T620" s="845"/>
      <c r="U620" s="845"/>
      <c r="V620" s="845"/>
      <c r="W620" s="845"/>
      <c r="X620" s="845"/>
      <c r="Y620" s="845"/>
      <c r="Z620" s="855"/>
      <c r="AA620" s="598"/>
      <c r="AB620" s="596"/>
      <c r="AC620" s="4772"/>
      <c r="AD620" s="4773"/>
      <c r="AE620" s="4774"/>
      <c r="AF620" s="4776"/>
      <c r="AG620" s="415"/>
      <c r="AH620" s="415"/>
      <c r="AI620" s="415"/>
      <c r="AJ620" s="415"/>
      <c r="AK620" s="415"/>
      <c r="AL620" s="415"/>
      <c r="AM620" s="415"/>
      <c r="AN620" s="415"/>
      <c r="AO620" s="415"/>
      <c r="AP620" s="415"/>
      <c r="AQ620" s="415"/>
      <c r="AR620" s="415"/>
      <c r="AS620" s="415"/>
      <c r="AT620" s="415"/>
      <c r="AU620" s="415"/>
      <c r="AV620" s="415"/>
      <c r="AW620" s="415"/>
    </row>
    <row r="621" spans="1:49" ht="9.75" customHeight="1">
      <c r="A621" s="415"/>
      <c r="B621" s="598"/>
      <c r="C621" s="598"/>
      <c r="D621" s="667"/>
      <c r="E621" s="665"/>
      <c r="F621" s="665"/>
      <c r="G621" s="817"/>
      <c r="H621" s="898"/>
      <c r="I621" s="818"/>
      <c r="J621" s="818"/>
      <c r="K621" s="818"/>
      <c r="L621" s="818"/>
      <c r="M621" s="818"/>
      <c r="N621" s="818"/>
      <c r="O621" s="818"/>
      <c r="P621" s="818"/>
      <c r="Q621" s="818"/>
      <c r="R621" s="818"/>
      <c r="S621" s="818"/>
      <c r="T621" s="818"/>
      <c r="U621" s="818"/>
      <c r="V621" s="818"/>
      <c r="W621" s="818"/>
      <c r="X621" s="818"/>
      <c r="Y621" s="818"/>
      <c r="Z621" s="857"/>
      <c r="AA621" s="598"/>
      <c r="AB621" s="598"/>
      <c r="AC621" s="665"/>
      <c r="AD621" s="815"/>
      <c r="AE621" s="665"/>
      <c r="AG621" s="415"/>
      <c r="AH621" s="415"/>
      <c r="AI621" s="415"/>
      <c r="AJ621" s="415"/>
      <c r="AK621" s="415"/>
      <c r="AL621" s="415"/>
      <c r="AM621" s="415"/>
      <c r="AN621" s="415"/>
      <c r="AO621" s="415"/>
      <c r="AP621" s="415"/>
      <c r="AQ621" s="415"/>
      <c r="AR621" s="415"/>
      <c r="AS621" s="415"/>
      <c r="AT621" s="415"/>
      <c r="AU621" s="415"/>
      <c r="AV621" s="415"/>
      <c r="AW621" s="415"/>
    </row>
    <row r="622" spans="1:49" ht="9.75" customHeight="1">
      <c r="A622" s="415"/>
      <c r="B622" s="433"/>
      <c r="C622" s="415"/>
      <c r="D622" s="415"/>
      <c r="E622" s="415"/>
      <c r="F622" s="415"/>
      <c r="G622" s="415"/>
      <c r="H622" s="415"/>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900"/>
      <c r="AE622" s="539"/>
      <c r="AG622" s="415"/>
      <c r="AH622" s="415"/>
      <c r="AI622" s="415"/>
      <c r="AJ622" s="415"/>
      <c r="AK622" s="415"/>
      <c r="AL622" s="415"/>
      <c r="AM622" s="415"/>
      <c r="AN622" s="415"/>
      <c r="AO622" s="415"/>
      <c r="AP622" s="415"/>
      <c r="AQ622" s="415"/>
      <c r="AR622" s="415"/>
      <c r="AS622" s="415"/>
      <c r="AT622" s="415"/>
      <c r="AU622" s="415"/>
      <c r="AV622" s="415"/>
      <c r="AW622" s="415"/>
    </row>
    <row r="623" spans="1:49" ht="9.75" customHeight="1">
      <c r="A623" s="469"/>
      <c r="B623" s="583"/>
      <c r="C623" s="469"/>
      <c r="D623" s="469"/>
      <c r="E623" s="469"/>
      <c r="F623" s="469"/>
      <c r="G623" s="469"/>
      <c r="H623" s="469"/>
      <c r="I623" s="469"/>
      <c r="J623" s="469"/>
      <c r="K623" s="469"/>
      <c r="L623" s="469"/>
      <c r="M623" s="469"/>
      <c r="N623" s="469"/>
      <c r="O623" s="469"/>
      <c r="P623" s="469"/>
      <c r="Q623" s="469"/>
      <c r="R623" s="469"/>
      <c r="S623" s="469"/>
      <c r="T623" s="469"/>
      <c r="U623" s="469"/>
      <c r="V623" s="469"/>
      <c r="W623" s="469"/>
      <c r="X623" s="469"/>
      <c r="Y623" s="469"/>
      <c r="Z623" s="469"/>
      <c r="AA623" s="469"/>
      <c r="AB623" s="469"/>
      <c r="AC623" s="469"/>
      <c r="AD623" s="901"/>
      <c r="AE623" s="902"/>
      <c r="AF623" s="583"/>
      <c r="AG623" s="469"/>
      <c r="AH623" s="469"/>
      <c r="AI623" s="415"/>
      <c r="AJ623" s="415"/>
      <c r="AK623" s="415"/>
      <c r="AL623" s="415"/>
      <c r="AM623" s="415"/>
      <c r="AN623" s="415"/>
      <c r="AO623" s="415"/>
      <c r="AP623" s="415"/>
      <c r="AQ623" s="415"/>
      <c r="AR623" s="415"/>
      <c r="AS623" s="415"/>
      <c r="AT623" s="415"/>
      <c r="AU623" s="415"/>
      <c r="AV623" s="415"/>
      <c r="AW623" s="415"/>
    </row>
    <row r="624" spans="1:49" ht="9.75" customHeight="1">
      <c r="A624" s="415"/>
      <c r="B624" s="433"/>
      <c r="C624" s="415"/>
      <c r="D624" s="415"/>
      <c r="E624" s="415"/>
      <c r="F624" s="415"/>
      <c r="G624" s="415"/>
      <c r="H624" s="415"/>
      <c r="I624" s="415"/>
      <c r="J624" s="415"/>
      <c r="K624" s="415"/>
      <c r="L624" s="415"/>
      <c r="M624" s="415"/>
      <c r="N624" s="415"/>
      <c r="O624" s="415"/>
      <c r="P624" s="415"/>
      <c r="Q624" s="415"/>
      <c r="R624" s="415"/>
      <c r="S624" s="415"/>
      <c r="T624" s="415"/>
      <c r="U624" s="415"/>
      <c r="V624" s="415"/>
      <c r="W624" s="415"/>
      <c r="X624" s="415"/>
      <c r="Y624" s="415"/>
      <c r="Z624" s="415"/>
      <c r="AA624" s="415"/>
      <c r="AB624" s="415"/>
      <c r="AC624" s="415"/>
      <c r="AD624" s="900"/>
      <c r="AE624" s="539"/>
      <c r="AG624" s="415"/>
      <c r="AH624" s="415"/>
      <c r="AI624" s="415"/>
      <c r="AJ624" s="415"/>
      <c r="AK624" s="415"/>
      <c r="AL624" s="415"/>
      <c r="AM624" s="415"/>
      <c r="AN624" s="415"/>
      <c r="AO624" s="415"/>
      <c r="AP624" s="415"/>
      <c r="AQ624" s="415"/>
      <c r="AR624" s="415"/>
      <c r="AS624" s="415"/>
      <c r="AT624" s="415"/>
      <c r="AU624" s="415"/>
      <c r="AV624" s="415"/>
      <c r="AW624" s="415"/>
    </row>
    <row r="625" spans="1:49" ht="9.75" customHeight="1">
      <c r="A625" s="415"/>
      <c r="B625" s="433"/>
      <c r="C625" s="415"/>
      <c r="D625" s="415"/>
      <c r="E625" s="415"/>
      <c r="F625" s="415"/>
      <c r="G625" s="415"/>
      <c r="H625" s="415"/>
      <c r="I625" s="415"/>
      <c r="J625" s="415"/>
      <c r="K625" s="415"/>
      <c r="L625" s="415"/>
      <c r="M625" s="415"/>
      <c r="N625" s="415"/>
      <c r="O625" s="415"/>
      <c r="P625" s="415"/>
      <c r="Q625" s="415"/>
      <c r="R625" s="415"/>
      <c r="S625" s="415"/>
      <c r="T625" s="415"/>
      <c r="U625" s="415"/>
      <c r="V625" s="415"/>
      <c r="W625" s="415"/>
      <c r="X625" s="415"/>
      <c r="Y625" s="415"/>
      <c r="Z625" s="415"/>
      <c r="AA625" s="415"/>
      <c r="AB625" s="415"/>
      <c r="AC625" s="415"/>
      <c r="AD625" s="900"/>
      <c r="AE625" s="539"/>
      <c r="AG625" s="415"/>
      <c r="AH625" s="415"/>
      <c r="AI625" s="415"/>
      <c r="AJ625" s="415"/>
      <c r="AK625" s="415"/>
      <c r="AL625" s="415"/>
      <c r="AM625" s="415"/>
      <c r="AN625" s="415"/>
      <c r="AO625" s="415"/>
      <c r="AP625" s="415"/>
      <c r="AQ625" s="415"/>
      <c r="AR625" s="415"/>
      <c r="AS625" s="415"/>
      <c r="AT625" s="415"/>
      <c r="AU625" s="415"/>
      <c r="AV625" s="415"/>
      <c r="AW625" s="415"/>
    </row>
    <row r="626" spans="1:49" ht="9.75" customHeight="1">
      <c r="A626" s="415"/>
      <c r="B626" s="4727" t="s">
        <v>1648</v>
      </c>
      <c r="C626" s="4727"/>
      <c r="D626" s="2717" t="s">
        <v>1649</v>
      </c>
      <c r="E626" s="667"/>
      <c r="F626" s="665"/>
      <c r="G626" s="665"/>
      <c r="H626" s="665"/>
      <c r="I626" s="665"/>
      <c r="J626" s="665"/>
      <c r="K626" s="665"/>
      <c r="L626" s="665"/>
      <c r="M626" s="665"/>
      <c r="N626" s="665"/>
      <c r="O626" s="665"/>
      <c r="P626" s="665"/>
      <c r="Q626" s="662"/>
      <c r="R626" s="662"/>
      <c r="S626" s="665"/>
      <c r="T626" s="665"/>
      <c r="U626" s="665"/>
      <c r="V626" s="665"/>
      <c r="W626" s="665"/>
      <c r="X626" s="665"/>
      <c r="Y626" s="665"/>
      <c r="Z626" s="665"/>
      <c r="AA626" s="665"/>
      <c r="AB626" s="665"/>
      <c r="AC626" s="665"/>
      <c r="AD626" s="815"/>
      <c r="AE626" s="665"/>
      <c r="AG626" s="415"/>
      <c r="AH626" s="415"/>
      <c r="AI626" s="415"/>
      <c r="AJ626" s="415"/>
      <c r="AK626" s="415"/>
      <c r="AL626" s="415"/>
      <c r="AM626" s="415"/>
      <c r="AN626" s="415"/>
      <c r="AO626" s="415"/>
      <c r="AP626" s="415"/>
      <c r="AQ626" s="415"/>
      <c r="AR626" s="415"/>
      <c r="AS626" s="415"/>
      <c r="AT626" s="415"/>
      <c r="AU626" s="415"/>
      <c r="AV626" s="415"/>
      <c r="AW626" s="415"/>
    </row>
    <row r="627" spans="1:49" ht="9.75" customHeight="1">
      <c r="A627" s="415"/>
      <c r="B627" s="598"/>
      <c r="C627" s="652"/>
      <c r="D627" s="2718" t="s">
        <v>1650</v>
      </c>
      <c r="E627" s="597"/>
      <c r="F627" s="662"/>
      <c r="G627" s="662"/>
      <c r="H627" s="662"/>
      <c r="I627" s="662"/>
      <c r="J627" s="662"/>
      <c r="K627" s="662"/>
      <c r="L627" s="662"/>
      <c r="M627" s="662"/>
      <c r="N627" s="662"/>
      <c r="O627" s="662"/>
      <c r="P627" s="662"/>
      <c r="Q627" s="662"/>
      <c r="R627" s="662"/>
      <c r="S627" s="665"/>
      <c r="T627" s="665"/>
      <c r="U627" s="665"/>
      <c r="V627" s="665"/>
      <c r="W627" s="665"/>
      <c r="X627" s="665"/>
      <c r="Y627" s="665"/>
      <c r="Z627" s="665"/>
      <c r="AA627" s="665"/>
      <c r="AB627" s="665"/>
      <c r="AC627" s="665"/>
      <c r="AD627" s="815"/>
      <c r="AE627" s="665"/>
      <c r="AG627" s="415"/>
      <c r="AH627" s="415"/>
      <c r="AI627" s="415"/>
      <c r="AJ627" s="415"/>
      <c r="AK627" s="415"/>
      <c r="AL627" s="415"/>
      <c r="AM627" s="415"/>
      <c r="AN627" s="415"/>
      <c r="AO627" s="415"/>
      <c r="AP627" s="415"/>
      <c r="AQ627" s="415"/>
      <c r="AR627" s="415"/>
      <c r="AS627" s="415"/>
      <c r="AT627" s="415"/>
      <c r="AU627" s="415"/>
      <c r="AV627" s="415"/>
      <c r="AW627" s="415"/>
    </row>
    <row r="628" spans="1:49" ht="9.75" customHeight="1">
      <c r="A628" s="415"/>
      <c r="B628" s="598"/>
      <c r="C628" s="652"/>
      <c r="D628" s="667"/>
      <c r="E628" s="662"/>
      <c r="F628" s="662"/>
      <c r="G628" s="662"/>
      <c r="H628" s="662"/>
      <c r="I628" s="662"/>
      <c r="J628" s="662"/>
      <c r="K628" s="662"/>
      <c r="L628" s="662"/>
      <c r="M628" s="662"/>
      <c r="N628" s="662"/>
      <c r="O628" s="662"/>
      <c r="P628" s="662"/>
      <c r="Q628" s="662"/>
      <c r="R628" s="662"/>
      <c r="S628" s="665"/>
      <c r="T628" s="665"/>
      <c r="U628" s="665"/>
      <c r="V628" s="665"/>
      <c r="W628" s="665"/>
      <c r="X628" s="665"/>
      <c r="Y628" s="665"/>
      <c r="Z628" s="665"/>
      <c r="AA628" s="665"/>
      <c r="AB628" s="858"/>
      <c r="AC628" s="859"/>
      <c r="AD628" s="860"/>
      <c r="AE628" s="859"/>
      <c r="AF628" s="861"/>
      <c r="AG628" s="893"/>
      <c r="AH628" s="415"/>
      <c r="AI628" s="415"/>
      <c r="AJ628" s="415"/>
      <c r="AK628" s="415"/>
      <c r="AL628" s="415"/>
      <c r="AM628" s="415"/>
      <c r="AN628" s="415"/>
      <c r="AO628" s="415"/>
      <c r="AP628" s="415"/>
      <c r="AQ628" s="415"/>
      <c r="AR628" s="415"/>
      <c r="AS628" s="415"/>
      <c r="AT628" s="415"/>
      <c r="AU628" s="415"/>
      <c r="AV628" s="415"/>
      <c r="AW628" s="415"/>
    </row>
    <row r="629" spans="1:49" ht="9.75" customHeight="1">
      <c r="A629" s="415"/>
      <c r="B629" s="598"/>
      <c r="C629" s="652"/>
      <c r="D629" s="667"/>
      <c r="E629" s="662"/>
      <c r="F629" s="662"/>
      <c r="G629" s="662"/>
      <c r="H629" s="662"/>
      <c r="I629" s="662"/>
      <c r="J629" s="662"/>
      <c r="K629" s="662"/>
      <c r="L629" s="662"/>
      <c r="M629" s="662"/>
      <c r="N629" s="662"/>
      <c r="O629" s="662"/>
      <c r="P629" s="662"/>
      <c r="Q629" s="662"/>
      <c r="R629" s="662"/>
      <c r="S629" s="665"/>
      <c r="T629" s="665"/>
      <c r="U629" s="665"/>
      <c r="V629" s="665"/>
      <c r="W629" s="665"/>
      <c r="X629" s="665"/>
      <c r="Y629" s="665"/>
      <c r="Z629" s="665"/>
      <c r="AA629" s="665"/>
      <c r="AB629" s="4748" t="s">
        <v>384</v>
      </c>
      <c r="AC629" s="4749"/>
      <c r="AD629" s="4749"/>
      <c r="AE629" s="4749"/>
      <c r="AF629" s="4749"/>
      <c r="AG629" s="4750"/>
      <c r="AH629" s="415"/>
      <c r="AI629" s="415"/>
      <c r="AJ629" s="415"/>
      <c r="AK629" s="415"/>
      <c r="AL629" s="415"/>
      <c r="AM629" s="415"/>
      <c r="AN629" s="415"/>
      <c r="AO629" s="415"/>
      <c r="AP629" s="415"/>
      <c r="AQ629" s="415"/>
      <c r="AR629" s="415"/>
      <c r="AS629" s="415"/>
      <c r="AT629" s="415"/>
      <c r="AU629" s="415"/>
      <c r="AV629" s="415"/>
      <c r="AW629" s="415"/>
    </row>
    <row r="630" spans="1:49" ht="11.25" customHeight="1">
      <c r="A630" s="415"/>
      <c r="B630" s="598"/>
      <c r="C630" s="652"/>
      <c r="D630" s="667"/>
      <c r="E630" s="598"/>
      <c r="F630" s="665"/>
      <c r="G630" s="665"/>
      <c r="H630" s="665"/>
      <c r="I630" s="662"/>
      <c r="J630" s="662"/>
      <c r="K630" s="662"/>
      <c r="L630" s="662"/>
      <c r="M630" s="662"/>
      <c r="N630" s="662"/>
      <c r="O630" s="662"/>
      <c r="P630" s="662"/>
      <c r="Q630" s="662"/>
      <c r="R630" s="662"/>
      <c r="S630" s="662"/>
      <c r="T630" s="662"/>
      <c r="U630" s="662"/>
      <c r="V630" s="662"/>
      <c r="W630" s="4739">
        <v>310070</v>
      </c>
      <c r="X630" s="4739"/>
      <c r="Y630" s="4739"/>
      <c r="Z630" s="4739"/>
      <c r="AA630" s="665"/>
      <c r="AB630" s="4740" t="s">
        <v>386</v>
      </c>
      <c r="AC630" s="4741"/>
      <c r="AD630" s="4741"/>
      <c r="AE630" s="4741"/>
      <c r="AF630" s="4741"/>
      <c r="AG630" s="4742"/>
      <c r="AH630" s="415"/>
      <c r="AI630" s="415"/>
      <c r="AJ630" s="415"/>
      <c r="AK630" s="415"/>
      <c r="AL630" s="415"/>
      <c r="AM630" s="415"/>
      <c r="AN630" s="415"/>
      <c r="AO630" s="415"/>
      <c r="AP630" s="415"/>
      <c r="AQ630" s="415"/>
      <c r="AR630" s="415"/>
      <c r="AS630" s="415"/>
      <c r="AT630" s="415"/>
      <c r="AU630" s="415"/>
      <c r="AV630" s="415"/>
      <c r="AW630" s="415"/>
    </row>
    <row r="631" spans="1:49" ht="11.25" customHeight="1">
      <c r="A631" s="415"/>
      <c r="B631" s="598"/>
      <c r="C631" s="652"/>
      <c r="D631" s="4733"/>
      <c r="E631" s="4734"/>
      <c r="F631" s="4734"/>
      <c r="G631" s="4734"/>
      <c r="H631" s="4734"/>
      <c r="I631" s="4734"/>
      <c r="J631" s="4734"/>
      <c r="K631" s="4734"/>
      <c r="L631" s="4734"/>
      <c r="M631" s="4734"/>
      <c r="N631" s="4734"/>
      <c r="O631" s="4734"/>
      <c r="P631" s="4734"/>
      <c r="Q631" s="4734"/>
      <c r="R631" s="4734"/>
      <c r="S631" s="4734"/>
      <c r="T631" s="4734"/>
      <c r="U631" s="4734"/>
      <c r="V631" s="4734"/>
      <c r="W631" s="4734"/>
      <c r="X631" s="4734"/>
      <c r="Y631" s="4734"/>
      <c r="Z631" s="4735"/>
      <c r="AA631" s="665"/>
      <c r="AB631" s="863"/>
      <c r="AC631" s="864"/>
      <c r="AD631" s="864"/>
      <c r="AE631" s="864"/>
      <c r="AF631" s="864"/>
      <c r="AG631" s="894"/>
      <c r="AH631" s="415"/>
      <c r="AI631" s="415"/>
      <c r="AJ631" s="415"/>
      <c r="AK631" s="415"/>
      <c r="AL631" s="415"/>
      <c r="AM631" s="415"/>
      <c r="AN631" s="415"/>
      <c r="AO631" s="415"/>
      <c r="AP631" s="415"/>
      <c r="AQ631" s="415"/>
      <c r="AR631" s="415"/>
      <c r="AS631" s="415"/>
      <c r="AT631" s="415"/>
      <c r="AU631" s="415"/>
      <c r="AV631" s="415"/>
      <c r="AW631" s="415"/>
    </row>
    <row r="632" spans="1:49" ht="11.25" customHeight="1">
      <c r="A632" s="415"/>
      <c r="B632" s="598"/>
      <c r="C632" s="652"/>
      <c r="D632" s="4736"/>
      <c r="E632" s="4737"/>
      <c r="F632" s="4737"/>
      <c r="G632" s="4737"/>
      <c r="H632" s="4737"/>
      <c r="I632" s="4737"/>
      <c r="J632" s="4737"/>
      <c r="K632" s="4737"/>
      <c r="L632" s="4737"/>
      <c r="M632" s="4737"/>
      <c r="N632" s="4737"/>
      <c r="O632" s="4737"/>
      <c r="P632" s="4737"/>
      <c r="Q632" s="4737"/>
      <c r="R632" s="4737"/>
      <c r="S632" s="4737"/>
      <c r="T632" s="4737"/>
      <c r="U632" s="4737"/>
      <c r="V632" s="4737"/>
      <c r="W632" s="4737"/>
      <c r="X632" s="4737"/>
      <c r="Y632" s="4737"/>
      <c r="Z632" s="4738"/>
      <c r="AA632" s="665"/>
      <c r="AB632" s="865"/>
      <c r="AC632" s="866"/>
      <c r="AD632" s="866"/>
      <c r="AE632" s="4743">
        <v>310073</v>
      </c>
      <c r="AF632" s="4743"/>
      <c r="AG632" s="895"/>
      <c r="AH632" s="415"/>
      <c r="AI632" s="415"/>
      <c r="AJ632" s="415"/>
      <c r="AK632" s="415"/>
      <c r="AL632" s="415"/>
      <c r="AM632" s="415"/>
      <c r="AN632" s="415"/>
      <c r="AO632" s="415"/>
      <c r="AP632" s="415"/>
      <c r="AQ632" s="415"/>
      <c r="AR632" s="415"/>
      <c r="AS632" s="415"/>
      <c r="AT632" s="415"/>
      <c r="AU632" s="415"/>
      <c r="AV632" s="415"/>
      <c r="AW632" s="415"/>
    </row>
    <row r="633" spans="1:49" ht="11.25" customHeight="1">
      <c r="A633" s="415"/>
      <c r="B633" s="598"/>
      <c r="C633" s="652"/>
      <c r="D633" s="667"/>
      <c r="E633" s="665"/>
      <c r="F633" s="665"/>
      <c r="G633" s="665"/>
      <c r="H633" s="665"/>
      <c r="I633" s="665"/>
      <c r="J633" s="665"/>
      <c r="K633" s="665"/>
      <c r="L633" s="665"/>
      <c r="M633" s="665"/>
      <c r="N633" s="665"/>
      <c r="O633" s="665"/>
      <c r="P633" s="665"/>
      <c r="Q633" s="665"/>
      <c r="R633" s="665"/>
      <c r="S633" s="665"/>
      <c r="T633" s="665"/>
      <c r="U633" s="665"/>
      <c r="V633" s="665"/>
      <c r="W633" s="665"/>
      <c r="X633" s="665"/>
      <c r="Y633" s="665"/>
      <c r="Z633" s="665"/>
      <c r="AA633" s="600"/>
      <c r="AB633" s="865"/>
      <c r="AC633" s="866"/>
      <c r="AD633" s="4751"/>
      <c r="AE633" s="4752"/>
      <c r="AF633" s="4753"/>
      <c r="AG633" s="896"/>
      <c r="AH633" s="415"/>
      <c r="AI633" s="415"/>
      <c r="AJ633" s="415"/>
      <c r="AK633" s="415"/>
      <c r="AL633" s="415"/>
      <c r="AM633" s="415"/>
      <c r="AN633" s="415"/>
      <c r="AO633" s="415"/>
      <c r="AP633" s="415"/>
      <c r="AQ633" s="415"/>
      <c r="AR633" s="415"/>
      <c r="AS633" s="415"/>
      <c r="AT633" s="415"/>
      <c r="AU633" s="415"/>
      <c r="AV633" s="415"/>
      <c r="AW633" s="415"/>
    </row>
    <row r="634" spans="1:49" ht="11.25" customHeight="1">
      <c r="A634" s="415"/>
      <c r="B634" s="598"/>
      <c r="C634" s="652"/>
      <c r="D634" s="729"/>
      <c r="E634" s="598"/>
      <c r="F634" s="600"/>
      <c r="G634" s="600"/>
      <c r="H634" s="600"/>
      <c r="I634" s="600"/>
      <c r="J634" s="600"/>
      <c r="K634" s="600"/>
      <c r="L634" s="600"/>
      <c r="M634" s="600"/>
      <c r="N634" s="600"/>
      <c r="O634" s="600"/>
      <c r="P634" s="600"/>
      <c r="Q634" s="600"/>
      <c r="R634" s="600"/>
      <c r="S634" s="600"/>
      <c r="T634" s="600"/>
      <c r="U634" s="600"/>
      <c r="V634" s="600"/>
      <c r="W634" s="4731">
        <v>310071</v>
      </c>
      <c r="X634" s="4731"/>
      <c r="Y634" s="4731"/>
      <c r="Z634" s="4731"/>
      <c r="AA634" s="600"/>
      <c r="AB634" s="863"/>
      <c r="AC634" s="864"/>
      <c r="AD634" s="4754"/>
      <c r="AE634" s="4755"/>
      <c r="AF634" s="4756"/>
      <c r="AG634" s="896"/>
      <c r="AH634" s="415"/>
      <c r="AI634" s="415"/>
      <c r="AJ634" s="415"/>
      <c r="AK634" s="415"/>
      <c r="AL634" s="415"/>
      <c r="AM634" s="415"/>
      <c r="AN634" s="415"/>
      <c r="AO634" s="415"/>
      <c r="AP634" s="415"/>
      <c r="AQ634" s="415"/>
      <c r="AR634" s="415"/>
      <c r="AS634" s="415"/>
      <c r="AT634" s="415"/>
      <c r="AU634" s="415"/>
      <c r="AV634" s="415"/>
      <c r="AW634" s="415"/>
    </row>
    <row r="635" spans="1:49" ht="11.25" customHeight="1">
      <c r="A635" s="415"/>
      <c r="B635" s="598"/>
      <c r="C635" s="652"/>
      <c r="D635" s="4733"/>
      <c r="E635" s="4734"/>
      <c r="F635" s="4734"/>
      <c r="G635" s="4734"/>
      <c r="H635" s="4734"/>
      <c r="I635" s="4734"/>
      <c r="J635" s="4734"/>
      <c r="K635" s="4734"/>
      <c r="L635" s="4734"/>
      <c r="M635" s="4734"/>
      <c r="N635" s="4734"/>
      <c r="O635" s="4734"/>
      <c r="P635" s="4734"/>
      <c r="Q635" s="4734"/>
      <c r="R635" s="4734"/>
      <c r="S635" s="4734"/>
      <c r="T635" s="4734"/>
      <c r="U635" s="4734"/>
      <c r="V635" s="4734"/>
      <c r="W635" s="4734"/>
      <c r="X635" s="4734"/>
      <c r="Y635" s="4734"/>
      <c r="Z635" s="4735"/>
      <c r="AA635" s="600"/>
      <c r="AB635" s="863"/>
      <c r="AC635" s="864"/>
      <c r="AD635" s="868"/>
      <c r="AE635" s="868"/>
      <c r="AF635" s="868"/>
      <c r="AG635" s="896"/>
      <c r="AH635" s="415"/>
      <c r="AI635" s="415"/>
      <c r="AJ635" s="415"/>
      <c r="AK635" s="415"/>
      <c r="AL635" s="415"/>
      <c r="AM635" s="415"/>
      <c r="AN635" s="415"/>
      <c r="AO635" s="415"/>
      <c r="AP635" s="415"/>
      <c r="AQ635" s="415"/>
      <c r="AR635" s="415"/>
      <c r="AS635" s="415"/>
      <c r="AT635" s="415"/>
      <c r="AU635" s="415"/>
      <c r="AV635" s="415"/>
      <c r="AW635" s="415"/>
    </row>
    <row r="636" spans="1:49" ht="11.25" customHeight="1">
      <c r="A636" s="415"/>
      <c r="B636" s="4730"/>
      <c r="C636" s="4730"/>
      <c r="D636" s="4736"/>
      <c r="E636" s="4737"/>
      <c r="F636" s="4737"/>
      <c r="G636" s="4737"/>
      <c r="H636" s="4737"/>
      <c r="I636" s="4737"/>
      <c r="J636" s="4737"/>
      <c r="K636" s="4737"/>
      <c r="L636" s="4737"/>
      <c r="M636" s="4737"/>
      <c r="N636" s="4737"/>
      <c r="O636" s="4737"/>
      <c r="P636" s="4737"/>
      <c r="Q636" s="4737"/>
      <c r="R636" s="4737"/>
      <c r="S636" s="4737"/>
      <c r="T636" s="4737"/>
      <c r="U636" s="4737"/>
      <c r="V636" s="4737"/>
      <c r="W636" s="4737"/>
      <c r="X636" s="4737"/>
      <c r="Y636" s="4737"/>
      <c r="Z636" s="4738"/>
      <c r="AA636" s="656"/>
      <c r="AB636" s="863"/>
      <c r="AC636" s="864"/>
      <c r="AD636" s="868"/>
      <c r="AE636" s="4744">
        <v>310074</v>
      </c>
      <c r="AF636" s="4744"/>
      <c r="AG636" s="896"/>
      <c r="AH636" s="415"/>
      <c r="AI636" s="415"/>
      <c r="AJ636" s="415"/>
      <c r="AK636" s="415"/>
      <c r="AL636" s="415"/>
      <c r="AM636" s="415"/>
      <c r="AN636" s="415"/>
      <c r="AO636" s="415"/>
      <c r="AP636" s="415"/>
      <c r="AQ636" s="415"/>
      <c r="AR636" s="415"/>
      <c r="AS636" s="415"/>
      <c r="AT636" s="415"/>
      <c r="AU636" s="415"/>
      <c r="AV636" s="415"/>
      <c r="AW636" s="415"/>
    </row>
    <row r="637" spans="1:49" ht="11.25" customHeight="1">
      <c r="A637" s="415"/>
      <c r="B637" s="777"/>
      <c r="C637" s="777"/>
      <c r="D637" s="618"/>
      <c r="E637" s="656"/>
      <c r="F637" s="656"/>
      <c r="G637" s="656"/>
      <c r="H637" s="656"/>
      <c r="I637" s="656"/>
      <c r="J637" s="656"/>
      <c r="K637" s="656"/>
      <c r="L637" s="656"/>
      <c r="M637" s="656"/>
      <c r="N637" s="658"/>
      <c r="O637" s="846"/>
      <c r="P637" s="656"/>
      <c r="Q637" s="656"/>
      <c r="R637" s="656"/>
      <c r="S637" s="656"/>
      <c r="T637" s="656"/>
      <c r="U637" s="656"/>
      <c r="V637" s="656"/>
      <c r="W637" s="656"/>
      <c r="X637" s="656"/>
      <c r="Y637" s="656"/>
      <c r="Z637" s="656"/>
      <c r="AA637" s="656"/>
      <c r="AB637" s="869"/>
      <c r="AC637" s="870"/>
      <c r="AD637" s="4751"/>
      <c r="AE637" s="4752"/>
      <c r="AF637" s="4753"/>
      <c r="AG637" s="896"/>
      <c r="AH637" s="415"/>
      <c r="AI637" s="415"/>
      <c r="AJ637" s="415"/>
      <c r="AK637" s="415"/>
      <c r="AL637" s="415"/>
      <c r="AM637" s="415"/>
      <c r="AN637" s="415"/>
      <c r="AO637" s="415"/>
      <c r="AP637" s="415"/>
      <c r="AQ637" s="415"/>
      <c r="AR637" s="415"/>
      <c r="AS637" s="415"/>
      <c r="AT637" s="415"/>
      <c r="AU637" s="415"/>
      <c r="AV637" s="415"/>
      <c r="AW637" s="415"/>
    </row>
    <row r="638" spans="1:49" ht="11.25" customHeight="1">
      <c r="A638" s="415"/>
      <c r="B638" s="819"/>
      <c r="C638" s="819"/>
      <c r="D638" s="820"/>
      <c r="E638" s="821"/>
      <c r="F638" s="822"/>
      <c r="G638" s="822"/>
      <c r="H638" s="822"/>
      <c r="I638" s="822"/>
      <c r="J638" s="822"/>
      <c r="K638" s="822"/>
      <c r="L638" s="822"/>
      <c r="M638" s="822"/>
      <c r="N638" s="822"/>
      <c r="O638" s="822"/>
      <c r="P638" s="822"/>
      <c r="Q638" s="822"/>
      <c r="R638" s="822"/>
      <c r="S638" s="822"/>
      <c r="T638" s="822"/>
      <c r="U638" s="822"/>
      <c r="V638" s="822"/>
      <c r="W638" s="4731">
        <v>310072</v>
      </c>
      <c r="X638" s="4731"/>
      <c r="Y638" s="4731"/>
      <c r="Z638" s="4731"/>
      <c r="AA638" s="658"/>
      <c r="AB638" s="871"/>
      <c r="AC638" s="872"/>
      <c r="AD638" s="4754"/>
      <c r="AE638" s="4755"/>
      <c r="AF638" s="4756"/>
      <c r="AG638" s="896"/>
      <c r="AH638" s="415"/>
      <c r="AI638" s="415"/>
      <c r="AJ638" s="415"/>
      <c r="AK638" s="415"/>
      <c r="AL638" s="415"/>
      <c r="AM638" s="415"/>
      <c r="AN638" s="415"/>
      <c r="AO638" s="415"/>
      <c r="AP638" s="415"/>
      <c r="AQ638" s="415"/>
      <c r="AR638" s="415"/>
      <c r="AS638" s="415"/>
      <c r="AT638" s="415"/>
      <c r="AU638" s="415"/>
      <c r="AV638" s="415"/>
      <c r="AW638" s="415"/>
    </row>
    <row r="639" spans="1:49" ht="11.25" customHeight="1">
      <c r="A639" s="415"/>
      <c r="B639" s="598"/>
      <c r="C639" s="652"/>
      <c r="D639" s="4733"/>
      <c r="E639" s="4734"/>
      <c r="F639" s="4734"/>
      <c r="G639" s="4734"/>
      <c r="H639" s="4734"/>
      <c r="I639" s="4734"/>
      <c r="J639" s="4734"/>
      <c r="K639" s="4734"/>
      <c r="L639" s="4734"/>
      <c r="M639" s="4734"/>
      <c r="N639" s="4734"/>
      <c r="O639" s="4734"/>
      <c r="P639" s="4734"/>
      <c r="Q639" s="4734"/>
      <c r="R639" s="4734"/>
      <c r="S639" s="4734"/>
      <c r="T639" s="4734"/>
      <c r="U639" s="4734"/>
      <c r="V639" s="4734"/>
      <c r="W639" s="4734"/>
      <c r="X639" s="4734"/>
      <c r="Y639" s="4734"/>
      <c r="Z639" s="4735"/>
      <c r="AA639" s="658"/>
      <c r="AB639" s="871"/>
      <c r="AC639" s="872"/>
      <c r="AD639" s="874"/>
      <c r="AE639" s="864"/>
      <c r="AF639" s="875"/>
      <c r="AG639" s="896"/>
      <c r="AH639" s="415"/>
      <c r="AI639" s="415"/>
      <c r="AJ639" s="415"/>
      <c r="AK639" s="415"/>
      <c r="AL639" s="415"/>
      <c r="AM639" s="415"/>
      <c r="AN639" s="415"/>
      <c r="AO639" s="415"/>
      <c r="AP639" s="415"/>
      <c r="AQ639" s="415"/>
      <c r="AR639" s="415"/>
      <c r="AS639" s="415"/>
      <c r="AT639" s="415"/>
      <c r="AU639" s="415"/>
      <c r="AV639" s="415"/>
      <c r="AW639" s="415"/>
    </row>
    <row r="640" spans="1:49" ht="11.25" customHeight="1">
      <c r="A640" s="415"/>
      <c r="B640" s="598"/>
      <c r="C640" s="652"/>
      <c r="D640" s="4736"/>
      <c r="E640" s="4737"/>
      <c r="F640" s="4737"/>
      <c r="G640" s="4737"/>
      <c r="H640" s="4737"/>
      <c r="I640" s="4737"/>
      <c r="J640" s="4737"/>
      <c r="K640" s="4737"/>
      <c r="L640" s="4737"/>
      <c r="M640" s="4737"/>
      <c r="N640" s="4737"/>
      <c r="O640" s="4737"/>
      <c r="P640" s="4737"/>
      <c r="Q640" s="4737"/>
      <c r="R640" s="4737"/>
      <c r="S640" s="4737"/>
      <c r="T640" s="4737"/>
      <c r="U640" s="4737"/>
      <c r="V640" s="4737"/>
      <c r="W640" s="4737"/>
      <c r="X640" s="4737"/>
      <c r="Y640" s="4737"/>
      <c r="Z640" s="4738"/>
      <c r="AA640" s="658"/>
      <c r="AB640" s="871"/>
      <c r="AC640" s="872"/>
      <c r="AD640" s="874"/>
      <c r="AE640" s="4743">
        <v>310075</v>
      </c>
      <c r="AF640" s="4743"/>
      <c r="AG640" s="896"/>
      <c r="AH640" s="415"/>
      <c r="AI640" s="415"/>
      <c r="AJ640" s="415"/>
      <c r="AK640" s="415"/>
      <c r="AL640" s="415"/>
      <c r="AM640" s="415"/>
      <c r="AN640" s="415"/>
      <c r="AO640" s="415"/>
      <c r="AP640" s="415"/>
      <c r="AQ640" s="415"/>
      <c r="AR640" s="415"/>
      <c r="AS640" s="415"/>
      <c r="AT640" s="415"/>
      <c r="AU640" s="415"/>
      <c r="AV640" s="415"/>
      <c r="AW640" s="415"/>
    </row>
    <row r="641" spans="1:49" ht="11.25" customHeight="1">
      <c r="A641" s="415"/>
      <c r="B641" s="598"/>
      <c r="C641" s="652"/>
      <c r="D641" s="903"/>
      <c r="E641" s="903"/>
      <c r="F641" s="903"/>
      <c r="G641" s="903"/>
      <c r="H641" s="903"/>
      <c r="I641" s="903"/>
      <c r="J641" s="903"/>
      <c r="K641" s="903"/>
      <c r="L641" s="903"/>
      <c r="M641" s="903"/>
      <c r="N641" s="903"/>
      <c r="O641" s="903"/>
      <c r="P641" s="903"/>
      <c r="Q641" s="903"/>
      <c r="R641" s="903"/>
      <c r="S641" s="903"/>
      <c r="T641" s="903"/>
      <c r="U641" s="903"/>
      <c r="V641" s="903"/>
      <c r="W641" s="903"/>
      <c r="X641" s="903"/>
      <c r="Y641" s="903"/>
      <c r="Z641" s="903"/>
      <c r="AA641" s="658"/>
      <c r="AB641" s="871"/>
      <c r="AC641" s="872"/>
      <c r="AD641" s="4751"/>
      <c r="AE641" s="4752"/>
      <c r="AF641" s="4753"/>
      <c r="AG641" s="896"/>
      <c r="AH641" s="415"/>
      <c r="AI641" s="415"/>
      <c r="AJ641" s="415"/>
      <c r="AK641" s="415"/>
      <c r="AL641" s="415"/>
      <c r="AM641" s="415"/>
      <c r="AN641" s="415"/>
      <c r="AO641" s="415"/>
      <c r="AP641" s="415"/>
      <c r="AQ641" s="415"/>
      <c r="AR641" s="415"/>
      <c r="AS641" s="415"/>
      <c r="AT641" s="415"/>
      <c r="AU641" s="415"/>
      <c r="AV641" s="415"/>
      <c r="AW641" s="415"/>
    </row>
    <row r="642" spans="1:49" ht="11.25" customHeight="1">
      <c r="A642" s="415"/>
      <c r="B642" s="598"/>
      <c r="C642" s="652"/>
      <c r="D642" s="597"/>
      <c r="E642" s="598"/>
      <c r="F642" s="598"/>
      <c r="G642" s="598"/>
      <c r="H642" s="598"/>
      <c r="I642" s="598"/>
      <c r="J642" s="598"/>
      <c r="K642" s="598"/>
      <c r="L642" s="598"/>
      <c r="M642" s="598"/>
      <c r="N642" s="598"/>
      <c r="O642" s="621"/>
      <c r="P642" s="620"/>
      <c r="Q642" s="620"/>
      <c r="R642" s="620"/>
      <c r="S642" s="620"/>
      <c r="T642" s="620"/>
      <c r="U642" s="620"/>
      <c r="V642" s="620"/>
      <c r="W642" s="620"/>
      <c r="X642" s="620"/>
      <c r="Y642" s="620"/>
      <c r="Z642" s="620"/>
      <c r="AA642" s="658"/>
      <c r="AB642" s="877"/>
      <c r="AC642" s="878"/>
      <c r="AD642" s="4754"/>
      <c r="AE642" s="4755"/>
      <c r="AF642" s="4756"/>
      <c r="AG642" s="896"/>
      <c r="AH642" s="415"/>
      <c r="AI642" s="415"/>
      <c r="AJ642" s="415"/>
      <c r="AK642" s="415"/>
      <c r="AL642" s="415"/>
      <c r="AM642" s="415"/>
      <c r="AN642" s="415"/>
      <c r="AO642" s="415"/>
      <c r="AP642" s="415"/>
      <c r="AQ642" s="415"/>
      <c r="AR642" s="415"/>
      <c r="AS642" s="415"/>
      <c r="AT642" s="415"/>
      <c r="AU642" s="415"/>
      <c r="AV642" s="415"/>
      <c r="AW642" s="415"/>
    </row>
    <row r="643" spans="1:49" ht="9.75" customHeight="1">
      <c r="A643" s="415"/>
      <c r="B643" s="598"/>
      <c r="C643" s="652"/>
      <c r="D643" s="667"/>
      <c r="E643" s="598"/>
      <c r="F643" s="598"/>
      <c r="G643" s="598"/>
      <c r="H643" s="598"/>
      <c r="I643" s="598"/>
      <c r="J643" s="598"/>
      <c r="K643" s="598"/>
      <c r="L643" s="598"/>
      <c r="M643" s="598"/>
      <c r="N643" s="598"/>
      <c r="O643" s="621"/>
      <c r="P643" s="620"/>
      <c r="Q643" s="620"/>
      <c r="R643" s="620"/>
      <c r="S643" s="620"/>
      <c r="T643" s="620"/>
      <c r="U643" s="620"/>
      <c r="V643" s="620"/>
      <c r="W643" s="620"/>
      <c r="X643" s="620"/>
      <c r="Y643" s="620"/>
      <c r="Z643" s="620"/>
      <c r="AA643" s="658"/>
      <c r="AB643" s="880"/>
      <c r="AC643" s="878"/>
      <c r="AD643" s="878"/>
      <c r="AE643" s="881"/>
      <c r="AF643" s="875"/>
      <c r="AG643" s="896"/>
      <c r="AH643" s="415"/>
      <c r="AI643" s="415"/>
      <c r="AJ643" s="415"/>
      <c r="AK643" s="415"/>
      <c r="AL643" s="415"/>
      <c r="AM643" s="415"/>
      <c r="AN643" s="415"/>
      <c r="AO643" s="415"/>
      <c r="AP643" s="415"/>
      <c r="AQ643" s="415"/>
      <c r="AR643" s="415"/>
      <c r="AS643" s="415"/>
      <c r="AT643" s="415"/>
      <c r="AU643" s="415"/>
      <c r="AV643" s="415"/>
      <c r="AW643" s="415"/>
    </row>
    <row r="644" spans="1:49" ht="9.75" customHeight="1">
      <c r="A644" s="415"/>
      <c r="B644" s="598"/>
      <c r="C644" s="652"/>
      <c r="D644" s="600"/>
      <c r="E644" s="600"/>
      <c r="F644" s="600"/>
      <c r="G644" s="600"/>
      <c r="H644" s="600"/>
      <c r="I644" s="600"/>
      <c r="J644" s="600"/>
      <c r="K644" s="600"/>
      <c r="L644" s="600"/>
      <c r="M644" s="600"/>
      <c r="N644" s="600"/>
      <c r="O644" s="600"/>
      <c r="P644" s="600"/>
      <c r="Q644" s="600"/>
      <c r="R644" s="600"/>
      <c r="S644" s="600"/>
      <c r="T644" s="600"/>
      <c r="U644" s="600"/>
      <c r="V644" s="600"/>
      <c r="W644" s="600"/>
      <c r="X644" s="600"/>
      <c r="Y644" s="600"/>
      <c r="Z644" s="600"/>
      <c r="AA644" s="657"/>
      <c r="AB644" s="882"/>
      <c r="AC644" s="883"/>
      <c r="AD644" s="883"/>
      <c r="AE644" s="884"/>
      <c r="AF644" s="885"/>
      <c r="AG644" s="897"/>
      <c r="AH644" s="415"/>
      <c r="AI644" s="415"/>
      <c r="AJ644" s="415"/>
      <c r="AK644" s="415"/>
      <c r="AL644" s="415"/>
      <c r="AM644" s="415"/>
      <c r="AN644" s="415"/>
      <c r="AO644" s="415"/>
      <c r="AP644" s="415"/>
      <c r="AQ644" s="415"/>
      <c r="AR644" s="415"/>
      <c r="AS644" s="415"/>
      <c r="AT644" s="415"/>
      <c r="AU644" s="415"/>
      <c r="AV644" s="415"/>
      <c r="AW644" s="415"/>
    </row>
    <row r="645" spans="1:49" ht="9.75" customHeight="1">
      <c r="A645" s="415"/>
      <c r="B645" s="823"/>
      <c r="C645" s="824"/>
      <c r="D645" s="828"/>
      <c r="E645" s="828"/>
      <c r="F645" s="828"/>
      <c r="G645" s="828"/>
      <c r="H645" s="828"/>
      <c r="I645" s="828"/>
      <c r="J645" s="828"/>
      <c r="K645" s="828"/>
      <c r="L645" s="828"/>
      <c r="M645" s="828"/>
      <c r="N645" s="849"/>
      <c r="O645" s="849"/>
      <c r="P645" s="849"/>
      <c r="Q645" s="849"/>
      <c r="R645" s="849"/>
      <c r="S645" s="849"/>
      <c r="T645" s="849"/>
      <c r="U645" s="849"/>
      <c r="V645" s="849"/>
      <c r="W645" s="849"/>
      <c r="X645" s="849"/>
      <c r="Y645" s="849"/>
      <c r="Z645" s="849"/>
      <c r="AA645" s="879"/>
      <c r="AB645" s="879"/>
      <c r="AC645" s="889"/>
      <c r="AD645" s="889"/>
      <c r="AE645" s="827"/>
      <c r="AG645" s="415"/>
      <c r="AH645" s="415"/>
      <c r="AI645" s="415"/>
      <c r="AJ645" s="415"/>
      <c r="AK645" s="415"/>
      <c r="AL645" s="415"/>
      <c r="AM645" s="415"/>
      <c r="AN645" s="415"/>
      <c r="AO645" s="415"/>
      <c r="AP645" s="415"/>
      <c r="AQ645" s="415"/>
      <c r="AR645" s="415"/>
      <c r="AS645" s="415"/>
      <c r="AT645" s="415"/>
      <c r="AU645" s="415"/>
      <c r="AV645" s="415"/>
      <c r="AW645" s="415"/>
    </row>
    <row r="646" spans="1:49" ht="9.75" customHeight="1">
      <c r="A646" s="415"/>
      <c r="B646" s="823"/>
      <c r="C646" s="824"/>
      <c r="D646" s="828"/>
      <c r="E646" s="828"/>
      <c r="F646" s="828"/>
      <c r="G646" s="828"/>
      <c r="H646" s="828"/>
      <c r="I646" s="828"/>
      <c r="J646" s="828"/>
      <c r="K646" s="828"/>
      <c r="L646" s="828"/>
      <c r="M646" s="828"/>
      <c r="N646" s="849"/>
      <c r="O646" s="849"/>
      <c r="P646" s="849"/>
      <c r="Q646" s="849"/>
      <c r="R646" s="849"/>
      <c r="S646" s="849"/>
      <c r="T646" s="849"/>
      <c r="U646" s="849"/>
      <c r="V646" s="849"/>
      <c r="W646" s="849"/>
      <c r="X646" s="849"/>
      <c r="Y646" s="849"/>
      <c r="Z646" s="849"/>
      <c r="AA646" s="879"/>
      <c r="AB646" s="879"/>
      <c r="AC646" s="889"/>
      <c r="AD646" s="889"/>
      <c r="AE646" s="827"/>
      <c r="AG646" s="415"/>
      <c r="AH646" s="415"/>
      <c r="AI646" s="415"/>
      <c r="AJ646" s="415"/>
      <c r="AK646" s="415"/>
      <c r="AL646" s="415"/>
      <c r="AM646" s="415"/>
      <c r="AN646" s="415"/>
      <c r="AO646" s="415"/>
      <c r="AP646" s="415"/>
      <c r="AQ646" s="415"/>
      <c r="AR646" s="415"/>
      <c r="AS646" s="415"/>
      <c r="AT646" s="415"/>
      <c r="AU646" s="415"/>
      <c r="AV646" s="415"/>
      <c r="AW646" s="415"/>
    </row>
    <row r="647" spans="1:49" ht="11.25" customHeight="1">
      <c r="A647" s="376"/>
      <c r="B647" s="349"/>
      <c r="C647" s="349"/>
      <c r="D647" s="349"/>
      <c r="E647" s="349"/>
      <c r="F647" s="349"/>
      <c r="G647" s="349"/>
      <c r="H647" s="349"/>
      <c r="I647" s="349"/>
      <c r="J647" s="349"/>
      <c r="K647" s="349"/>
      <c r="L647" s="349"/>
      <c r="M647" s="349"/>
      <c r="N647" s="349"/>
      <c r="O647" s="349"/>
      <c r="P647" s="349"/>
      <c r="Q647" s="349"/>
      <c r="R647" s="349"/>
      <c r="S647" s="349"/>
      <c r="T647" s="349"/>
      <c r="U647" s="349"/>
      <c r="V647" s="349"/>
      <c r="W647" s="349"/>
      <c r="X647" s="349"/>
      <c r="Y647" s="349"/>
      <c r="Z647" s="349"/>
      <c r="AA647" s="349"/>
      <c r="AB647" s="349"/>
      <c r="AC647" s="349"/>
      <c r="AD647" s="349"/>
      <c r="AE647" s="349"/>
      <c r="AF647" s="349"/>
      <c r="AG647" s="417"/>
      <c r="AH647" s="415"/>
      <c r="AI647" s="415"/>
      <c r="AJ647" s="415"/>
      <c r="AK647" s="415"/>
      <c r="AL647" s="415"/>
      <c r="AM647" s="415"/>
      <c r="AN647" s="415"/>
      <c r="AO647" s="415"/>
      <c r="AP647" s="415"/>
      <c r="AQ647" s="415"/>
      <c r="AR647" s="415"/>
      <c r="AS647" s="415"/>
      <c r="AT647" s="415"/>
      <c r="AU647" s="415"/>
      <c r="AV647" s="415"/>
      <c r="AW647" s="415"/>
    </row>
    <row r="648" spans="1:49" ht="11.25" customHeight="1">
      <c r="A648" s="376"/>
      <c r="B648" s="349"/>
      <c r="C648" s="349"/>
      <c r="D648" s="349"/>
      <c r="E648" s="349"/>
      <c r="F648" s="349"/>
      <c r="G648" s="349"/>
      <c r="H648" s="349"/>
      <c r="I648" s="349"/>
      <c r="J648" s="349"/>
      <c r="K648" s="349"/>
      <c r="L648" s="349"/>
      <c r="M648" s="349"/>
      <c r="N648" s="349"/>
      <c r="O648" s="349"/>
      <c r="P648" s="349"/>
      <c r="Q648" s="349"/>
      <c r="R648" s="349"/>
      <c r="S648" s="349"/>
      <c r="T648" s="349"/>
      <c r="U648" s="349"/>
      <c r="V648" s="349"/>
      <c r="W648" s="349"/>
      <c r="X648" s="349"/>
      <c r="Y648" s="349"/>
      <c r="Z648" s="349"/>
      <c r="AA648" s="349"/>
      <c r="AB648" s="349"/>
      <c r="AC648" s="349"/>
      <c r="AD648" s="349"/>
      <c r="AE648" s="349"/>
      <c r="AF648" s="349"/>
      <c r="AG648" s="417"/>
      <c r="AH648" s="415"/>
      <c r="AI648" s="415"/>
      <c r="AJ648" s="415"/>
      <c r="AK648" s="415"/>
      <c r="AL648" s="415"/>
      <c r="AM648" s="415"/>
      <c r="AN648" s="415"/>
      <c r="AO648" s="415"/>
      <c r="AP648" s="415"/>
      <c r="AQ648" s="415"/>
      <c r="AR648" s="415"/>
      <c r="AS648" s="415"/>
      <c r="AT648" s="415"/>
      <c r="AU648" s="415"/>
      <c r="AV648" s="415"/>
      <c r="AW648" s="415"/>
    </row>
    <row r="649" spans="1:49" ht="11.25" customHeight="1">
      <c r="A649" s="376"/>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c r="AA649" s="349"/>
      <c r="AB649" s="349"/>
      <c r="AC649" s="349"/>
      <c r="AD649" s="349"/>
      <c r="AE649" s="349"/>
      <c r="AF649" s="349"/>
      <c r="AG649" s="417"/>
      <c r="AH649" s="415"/>
      <c r="AI649" s="415"/>
      <c r="AJ649" s="415"/>
      <c r="AK649" s="415"/>
      <c r="AL649" s="415"/>
      <c r="AM649" s="415"/>
      <c r="AN649" s="415"/>
      <c r="AO649" s="415"/>
      <c r="AP649" s="415"/>
      <c r="AQ649" s="415"/>
      <c r="AR649" s="415"/>
      <c r="AS649" s="415"/>
      <c r="AT649" s="415"/>
      <c r="AU649" s="415"/>
      <c r="AV649" s="415"/>
      <c r="AW649" s="415"/>
    </row>
    <row r="650" spans="1:49" ht="11.25" customHeight="1">
      <c r="A650" s="376"/>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c r="AA650" s="349"/>
      <c r="AB650" s="349"/>
      <c r="AC650" s="349"/>
      <c r="AD650" s="349"/>
      <c r="AE650" s="349"/>
      <c r="AF650" s="349"/>
      <c r="AG650" s="417"/>
      <c r="AH650" s="415"/>
      <c r="AI650" s="415"/>
      <c r="AJ650" s="415"/>
      <c r="AK650" s="415"/>
      <c r="AL650" s="415"/>
      <c r="AM650" s="415"/>
      <c r="AN650" s="415"/>
      <c r="AO650" s="415"/>
      <c r="AP650" s="415"/>
      <c r="AQ650" s="415"/>
      <c r="AR650" s="415"/>
      <c r="AS650" s="415"/>
      <c r="AT650" s="415"/>
      <c r="AU650" s="415"/>
      <c r="AV650" s="415"/>
      <c r="AW650" s="415"/>
    </row>
    <row r="651" spans="1:49" ht="11.25" customHeight="1">
      <c r="A651" s="376"/>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c r="AA651" s="349"/>
      <c r="AB651" s="349"/>
      <c r="AC651" s="349"/>
      <c r="AD651" s="349"/>
      <c r="AE651" s="349"/>
      <c r="AF651" s="349"/>
      <c r="AG651" s="417"/>
      <c r="AH651" s="415"/>
      <c r="AI651" s="415"/>
      <c r="AJ651" s="415"/>
      <c r="AK651" s="415"/>
      <c r="AL651" s="415"/>
      <c r="AM651" s="415"/>
      <c r="AN651" s="415"/>
      <c r="AO651" s="415"/>
      <c r="AP651" s="415"/>
      <c r="AQ651" s="415"/>
      <c r="AR651" s="415"/>
      <c r="AS651" s="415"/>
      <c r="AT651" s="415"/>
      <c r="AU651" s="415"/>
      <c r="AV651" s="415"/>
      <c r="AW651" s="415"/>
    </row>
    <row r="652" spans="1:49" ht="11.25" customHeight="1">
      <c r="A652" s="376"/>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c r="AA652" s="349"/>
      <c r="AB652" s="349"/>
      <c r="AC652" s="349"/>
      <c r="AD652" s="349"/>
      <c r="AE652" s="349"/>
      <c r="AF652" s="349"/>
      <c r="AG652" s="417"/>
      <c r="AH652" s="415"/>
      <c r="AI652" s="415"/>
      <c r="AJ652" s="415"/>
      <c r="AK652" s="415"/>
      <c r="AL652" s="415"/>
      <c r="AM652" s="415"/>
      <c r="AN652" s="415"/>
      <c r="AO652" s="415"/>
      <c r="AP652" s="415"/>
      <c r="AQ652" s="415"/>
      <c r="AR652" s="415"/>
      <c r="AS652" s="415"/>
      <c r="AT652" s="415"/>
      <c r="AU652" s="415"/>
      <c r="AV652" s="415"/>
      <c r="AW652" s="415"/>
    </row>
    <row r="653" spans="1:49" ht="11.25" customHeight="1">
      <c r="A653" s="376"/>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c r="AA653" s="349"/>
      <c r="AB653" s="349"/>
      <c r="AC653" s="349"/>
      <c r="AD653" s="349"/>
      <c r="AE653" s="349"/>
      <c r="AF653" s="349"/>
      <c r="AG653" s="417"/>
      <c r="AH653" s="415"/>
      <c r="AI653" s="415"/>
      <c r="AJ653" s="415"/>
      <c r="AK653" s="415"/>
      <c r="AL653" s="415"/>
      <c r="AM653" s="415"/>
      <c r="AN653" s="415"/>
      <c r="AO653" s="415"/>
      <c r="AP653" s="415"/>
      <c r="AQ653" s="415"/>
      <c r="AR653" s="415"/>
      <c r="AS653" s="415"/>
      <c r="AT653" s="415"/>
      <c r="AU653" s="415"/>
      <c r="AV653" s="415"/>
      <c r="AW653" s="415"/>
    </row>
    <row r="654" spans="1:49" ht="11.25" customHeight="1">
      <c r="A654" s="376"/>
      <c r="B654" s="349"/>
      <c r="C654" s="349"/>
      <c r="D654" s="349"/>
      <c r="E654" s="349"/>
      <c r="F654" s="349"/>
      <c r="G654" s="349"/>
      <c r="H654" s="349"/>
      <c r="I654" s="349"/>
      <c r="J654" s="349"/>
      <c r="K654" s="349"/>
      <c r="L654" s="349"/>
      <c r="M654" s="349"/>
      <c r="N654" s="349"/>
      <c r="O654" s="349"/>
      <c r="P654" s="349"/>
      <c r="Q654" s="349"/>
      <c r="R654" s="349"/>
      <c r="S654" s="349"/>
      <c r="T654" s="349"/>
      <c r="U654" s="349"/>
      <c r="V654" s="349"/>
      <c r="W654" s="349"/>
      <c r="X654" s="349"/>
      <c r="Y654" s="349"/>
      <c r="Z654" s="349"/>
      <c r="AA654" s="349"/>
      <c r="AB654" s="349"/>
      <c r="AC654" s="349"/>
      <c r="AD654" s="349"/>
      <c r="AE654" s="349"/>
      <c r="AF654" s="349"/>
      <c r="AG654" s="417"/>
      <c r="AH654" s="415"/>
      <c r="AI654" s="415"/>
      <c r="AJ654" s="415"/>
      <c r="AK654" s="415"/>
      <c r="AL654" s="415"/>
      <c r="AM654" s="415"/>
      <c r="AN654" s="415"/>
      <c r="AO654" s="415"/>
      <c r="AP654" s="415"/>
      <c r="AQ654" s="415"/>
      <c r="AR654" s="415"/>
      <c r="AS654" s="415"/>
      <c r="AT654" s="415"/>
      <c r="AU654" s="415"/>
      <c r="AV654" s="415"/>
      <c r="AW654" s="415"/>
    </row>
    <row r="655" spans="1:49" ht="11.25" customHeight="1">
      <c r="A655" s="376"/>
      <c r="B655" s="349"/>
      <c r="C655" s="349"/>
      <c r="D655" s="349"/>
      <c r="E655" s="349"/>
      <c r="F655" s="349"/>
      <c r="G655" s="349"/>
      <c r="H655" s="349"/>
      <c r="I655" s="349"/>
      <c r="J655" s="349"/>
      <c r="K655" s="349"/>
      <c r="L655" s="349"/>
      <c r="M655" s="349"/>
      <c r="N655" s="349"/>
      <c r="O655" s="349"/>
      <c r="P655" s="349"/>
      <c r="Q655" s="349"/>
      <c r="R655" s="349"/>
      <c r="S655" s="349"/>
      <c r="T655" s="349"/>
      <c r="U655" s="349"/>
      <c r="V655" s="349"/>
      <c r="W655" s="349"/>
      <c r="X655" s="349"/>
      <c r="Y655" s="349"/>
      <c r="Z655" s="349"/>
      <c r="AA655" s="349"/>
      <c r="AB655" s="349"/>
      <c r="AC655" s="349"/>
      <c r="AD655" s="349"/>
      <c r="AE655" s="349"/>
      <c r="AF655" s="349"/>
      <c r="AG655" s="417"/>
      <c r="AH655" s="415"/>
      <c r="AI655" s="415"/>
      <c r="AJ655" s="415"/>
      <c r="AK655" s="415"/>
      <c r="AL655" s="415"/>
      <c r="AM655" s="415"/>
      <c r="AN655" s="415"/>
      <c r="AO655" s="415"/>
      <c r="AP655" s="415"/>
      <c r="AQ655" s="415"/>
      <c r="AR655" s="415"/>
      <c r="AS655" s="415"/>
      <c r="AT655" s="415"/>
      <c r="AU655" s="415"/>
      <c r="AV655" s="415"/>
      <c r="AW655" s="415"/>
    </row>
    <row r="656" spans="1:49" ht="11.25" customHeight="1">
      <c r="A656" s="376"/>
      <c r="B656" s="349"/>
      <c r="C656" s="349"/>
      <c r="D656" s="349"/>
      <c r="E656" s="349"/>
      <c r="F656" s="349"/>
      <c r="G656" s="349"/>
      <c r="H656" s="349"/>
      <c r="I656" s="349"/>
      <c r="J656" s="349"/>
      <c r="K656" s="349"/>
      <c r="L656" s="349"/>
      <c r="M656" s="349"/>
      <c r="N656" s="349"/>
      <c r="O656" s="349"/>
      <c r="P656" s="349"/>
      <c r="Q656" s="349"/>
      <c r="R656" s="349"/>
      <c r="S656" s="349"/>
      <c r="T656" s="349"/>
      <c r="U656" s="349"/>
      <c r="V656" s="349"/>
      <c r="W656" s="349"/>
      <c r="X656" s="349"/>
      <c r="Y656" s="349"/>
      <c r="Z656" s="349"/>
      <c r="AA656" s="349"/>
      <c r="AB656" s="349"/>
      <c r="AC656" s="349"/>
      <c r="AD656" s="349"/>
      <c r="AE656" s="349"/>
      <c r="AF656" s="349"/>
      <c r="AG656" s="417"/>
      <c r="AH656" s="415"/>
      <c r="AI656" s="415"/>
      <c r="AJ656" s="415"/>
      <c r="AK656" s="415"/>
      <c r="AL656" s="415"/>
      <c r="AM656" s="415"/>
      <c r="AN656" s="415"/>
      <c r="AO656" s="415"/>
      <c r="AP656" s="415"/>
      <c r="AQ656" s="415"/>
      <c r="AR656" s="415"/>
      <c r="AS656" s="415"/>
      <c r="AT656" s="415"/>
      <c r="AU656" s="415"/>
      <c r="AV656" s="415"/>
      <c r="AW656" s="415"/>
    </row>
    <row r="657" spans="1:49" ht="11.25" customHeight="1">
      <c r="A657" s="376"/>
      <c r="B657" s="349"/>
      <c r="C657" s="349"/>
      <c r="D657" s="349"/>
      <c r="E657" s="349"/>
      <c r="F657" s="349"/>
      <c r="G657" s="349"/>
      <c r="H657" s="349"/>
      <c r="I657" s="349"/>
      <c r="J657" s="349"/>
      <c r="K657" s="349"/>
      <c r="L657" s="349"/>
      <c r="M657" s="349"/>
      <c r="N657" s="349"/>
      <c r="O657" s="349"/>
      <c r="P657" s="349"/>
      <c r="Q657" s="349"/>
      <c r="R657" s="349"/>
      <c r="S657" s="349"/>
      <c r="T657" s="349"/>
      <c r="U657" s="349"/>
      <c r="V657" s="349"/>
      <c r="W657" s="349"/>
      <c r="X657" s="349"/>
      <c r="Y657" s="349"/>
      <c r="Z657" s="349"/>
      <c r="AA657" s="349"/>
      <c r="AB657" s="349"/>
      <c r="AC657" s="349"/>
      <c r="AD657" s="349"/>
      <c r="AE657" s="349"/>
      <c r="AF657" s="349"/>
      <c r="AG657" s="417"/>
      <c r="AH657" s="415"/>
      <c r="AI657" s="415"/>
      <c r="AJ657" s="415"/>
      <c r="AK657" s="415"/>
      <c r="AL657" s="415"/>
      <c r="AM657" s="415"/>
      <c r="AN657" s="415"/>
      <c r="AO657" s="415"/>
      <c r="AP657" s="415"/>
      <c r="AQ657" s="415"/>
      <c r="AR657" s="415"/>
      <c r="AS657" s="415"/>
      <c r="AT657" s="415"/>
      <c r="AU657" s="415"/>
      <c r="AV657" s="415"/>
      <c r="AW657" s="415"/>
    </row>
    <row r="658" spans="1:49" ht="11.25" customHeight="1">
      <c r="A658" s="376"/>
      <c r="B658" s="349"/>
      <c r="C658" s="349"/>
      <c r="D658" s="349"/>
      <c r="E658" s="349"/>
      <c r="F658" s="349"/>
      <c r="G658" s="349"/>
      <c r="H658" s="349"/>
      <c r="I658" s="349"/>
      <c r="J658" s="349"/>
      <c r="K658" s="349"/>
      <c r="L658" s="349"/>
      <c r="M658" s="349"/>
      <c r="N658" s="349"/>
      <c r="O658" s="349"/>
      <c r="P658" s="349"/>
      <c r="Q658" s="349"/>
      <c r="R658" s="349"/>
      <c r="S658" s="349"/>
      <c r="T658" s="349"/>
      <c r="U658" s="349"/>
      <c r="V658" s="349"/>
      <c r="W658" s="349"/>
      <c r="X658" s="349"/>
      <c r="Y658" s="349"/>
      <c r="Z658" s="349"/>
      <c r="AA658" s="349"/>
      <c r="AB658" s="349"/>
      <c r="AC658" s="349"/>
      <c r="AD658" s="349"/>
      <c r="AE658" s="349"/>
      <c r="AF658" s="349"/>
      <c r="AG658" s="417"/>
      <c r="AH658" s="415"/>
      <c r="AI658" s="415"/>
      <c r="AJ658" s="415"/>
      <c r="AK658" s="415"/>
      <c r="AL658" s="415"/>
      <c r="AM658" s="415"/>
      <c r="AN658" s="415"/>
      <c r="AO658" s="415"/>
      <c r="AP658" s="415"/>
      <c r="AQ658" s="415"/>
      <c r="AR658" s="415"/>
      <c r="AS658" s="415"/>
      <c r="AT658" s="415"/>
      <c r="AU658" s="415"/>
      <c r="AV658" s="415"/>
      <c r="AW658" s="415"/>
    </row>
  </sheetData>
  <sheetProtection selectLockedCells="1" selectUnlockedCells="1"/>
  <mergeCells count="303">
    <mergeCell ref="AF604:AF605"/>
    <mergeCell ref="AF612:AF613"/>
    <mergeCell ref="AF615:AF616"/>
    <mergeCell ref="AF619:AF620"/>
    <mergeCell ref="AE519:AE520"/>
    <mergeCell ref="AE145:AE146"/>
    <mergeCell ref="AE148:AE149"/>
    <mergeCell ref="AE151:AE152"/>
    <mergeCell ref="AE154:AE155"/>
    <mergeCell ref="AE157:AE158"/>
    <mergeCell ref="AE275:AE276"/>
    <mergeCell ref="AE278:AE279"/>
    <mergeCell ref="AE281:AE282"/>
    <mergeCell ref="AE287:AE288"/>
    <mergeCell ref="AE380:AE381"/>
    <mergeCell ref="AE383:AE384"/>
    <mergeCell ref="AE386:AE387"/>
    <mergeCell ref="AE394:AE395"/>
    <mergeCell ref="AE397:AE398"/>
    <mergeCell ref="AE425:AE426"/>
    <mergeCell ref="AE475:AE476"/>
    <mergeCell ref="AE478:AE479"/>
    <mergeCell ref="AE481:AE482"/>
    <mergeCell ref="AE160:AE161"/>
    <mergeCell ref="AD641:AF642"/>
    <mergeCell ref="D635:Z636"/>
    <mergeCell ref="D639:Z640"/>
    <mergeCell ref="D631:Z632"/>
    <mergeCell ref="F406:H407"/>
    <mergeCell ref="P406:R407"/>
    <mergeCell ref="B353:G354"/>
    <mergeCell ref="AB478:AD479"/>
    <mergeCell ref="AB481:AD482"/>
    <mergeCell ref="AB484:AD485"/>
    <mergeCell ref="AB496:AD497"/>
    <mergeCell ref="AB500:AD501"/>
    <mergeCell ref="AB504:AD505"/>
    <mergeCell ref="AB475:AD476"/>
    <mergeCell ref="AB425:AD426"/>
    <mergeCell ref="F357:G358"/>
    <mergeCell ref="AF593:AF594"/>
    <mergeCell ref="AF597:AF598"/>
    <mergeCell ref="AF601:AF602"/>
    <mergeCell ref="AE374:AE375"/>
    <mergeCell ref="AE377:AE378"/>
    <mergeCell ref="AF580:AF581"/>
    <mergeCell ref="AD541:AF542"/>
    <mergeCell ref="AD545:AF546"/>
    <mergeCell ref="AG62:AG63"/>
    <mergeCell ref="AD36:AF37"/>
    <mergeCell ref="AB508:AD509"/>
    <mergeCell ref="AB523:AD524"/>
    <mergeCell ref="AB488:AD489"/>
    <mergeCell ref="AC619:AE620"/>
    <mergeCell ref="AC593:AE594"/>
    <mergeCell ref="AC597:AE598"/>
    <mergeCell ref="AC601:AE602"/>
    <mergeCell ref="AC612:AE613"/>
    <mergeCell ref="AC615:AE616"/>
    <mergeCell ref="AC604:AE605"/>
    <mergeCell ref="AC580:AE581"/>
    <mergeCell ref="AB516:AD517"/>
    <mergeCell ref="AB519:AD520"/>
    <mergeCell ref="AD537:AF538"/>
    <mergeCell ref="AE484:AE485"/>
    <mergeCell ref="AE488:AE489"/>
    <mergeCell ref="AE496:AE497"/>
    <mergeCell ref="AE500:AE501"/>
    <mergeCell ref="AE504:AE505"/>
    <mergeCell ref="AE508:AE509"/>
    <mergeCell ref="AE516:AE517"/>
    <mergeCell ref="AD62:AF63"/>
    <mergeCell ref="AD383:AD384"/>
    <mergeCell ref="AD386:AD387"/>
    <mergeCell ref="AD394:AD395"/>
    <mergeCell ref="AD397:AD398"/>
    <mergeCell ref="AB533:AG533"/>
    <mergeCell ref="AE203:AE204"/>
    <mergeCell ref="AE206:AE207"/>
    <mergeCell ref="AE209:AE210"/>
    <mergeCell ref="AE212:AE213"/>
    <mergeCell ref="AE215:AE216"/>
    <mergeCell ref="AE218:AE219"/>
    <mergeCell ref="AE266:AE267"/>
    <mergeCell ref="AE269:AE270"/>
    <mergeCell ref="AE272:AE273"/>
    <mergeCell ref="AE221:AE222"/>
    <mergeCell ref="AE224:AE225"/>
    <mergeCell ref="AE227:AE228"/>
    <mergeCell ref="AE233:AE234"/>
    <mergeCell ref="AE236:AE237"/>
    <mergeCell ref="AE239:AE240"/>
    <mergeCell ref="AC424:AD424"/>
    <mergeCell ref="AE174:AE175"/>
    <mergeCell ref="AE177:AE178"/>
    <mergeCell ref="AE180:AE181"/>
    <mergeCell ref="AD281:AD282"/>
    <mergeCell ref="AD287:AD288"/>
    <mergeCell ref="AD374:AD375"/>
    <mergeCell ref="AD377:AD378"/>
    <mergeCell ref="AD380:AD381"/>
    <mergeCell ref="AD239:AD240"/>
    <mergeCell ref="AD257:AD258"/>
    <mergeCell ref="AD260:AD261"/>
    <mergeCell ref="AD263:AD264"/>
    <mergeCell ref="AD266:AD267"/>
    <mergeCell ref="AD269:AD270"/>
    <mergeCell ref="AD272:AD273"/>
    <mergeCell ref="AD275:AD276"/>
    <mergeCell ref="AD278:AD279"/>
    <mergeCell ref="AE257:AE258"/>
    <mergeCell ref="AE260:AE261"/>
    <mergeCell ref="AE263:AE264"/>
    <mergeCell ref="AE183:AE184"/>
    <mergeCell ref="AE198:AE199"/>
    <mergeCell ref="AE200:AE201"/>
    <mergeCell ref="AB612:AB613"/>
    <mergeCell ref="AB615:AB616"/>
    <mergeCell ref="AD145:AD146"/>
    <mergeCell ref="AD148:AD149"/>
    <mergeCell ref="AD151:AD152"/>
    <mergeCell ref="AD154:AD155"/>
    <mergeCell ref="AD157:AD158"/>
    <mergeCell ref="AD160:AD161"/>
    <mergeCell ref="AD174:AD175"/>
    <mergeCell ref="AD177:AD178"/>
    <mergeCell ref="AD180:AD181"/>
    <mergeCell ref="AD183:AD184"/>
    <mergeCell ref="AD200:AD201"/>
    <mergeCell ref="AD203:AD204"/>
    <mergeCell ref="AD206:AD207"/>
    <mergeCell ref="AD209:AD210"/>
    <mergeCell ref="AD212:AD213"/>
    <mergeCell ref="AD215:AD216"/>
    <mergeCell ref="AD218:AD219"/>
    <mergeCell ref="AD221:AD222"/>
    <mergeCell ref="AD224:AD225"/>
    <mergeCell ref="AD227:AD228"/>
    <mergeCell ref="AD233:AD234"/>
    <mergeCell ref="AD236:AD237"/>
    <mergeCell ref="B245:G246"/>
    <mergeCell ref="F168:H169"/>
    <mergeCell ref="P168:R169"/>
    <mergeCell ref="H245:I246"/>
    <mergeCell ref="B425:C425"/>
    <mergeCell ref="B402:C402"/>
    <mergeCell ref="N297:N298"/>
    <mergeCell ref="N365:N366"/>
    <mergeCell ref="H353:I354"/>
    <mergeCell ref="P297:R298"/>
    <mergeCell ref="F365:H366"/>
    <mergeCell ref="P365:R366"/>
    <mergeCell ref="N406:N407"/>
    <mergeCell ref="O297:O298"/>
    <mergeCell ref="O365:O366"/>
    <mergeCell ref="O406:O407"/>
    <mergeCell ref="E284:AA285"/>
    <mergeCell ref="AA425:AA426"/>
    <mergeCell ref="B249:E249"/>
    <mergeCell ref="B250:E250"/>
    <mergeCell ref="F249:G250"/>
    <mergeCell ref="AE640:AF640"/>
    <mergeCell ref="D168:D169"/>
    <mergeCell ref="D297:D298"/>
    <mergeCell ref="D365:D366"/>
    <mergeCell ref="D406:D407"/>
    <mergeCell ref="D555:D556"/>
    <mergeCell ref="E18:E19"/>
    <mergeCell ref="E23:E24"/>
    <mergeCell ref="E45:E46"/>
    <mergeCell ref="E49:E50"/>
    <mergeCell ref="E74:E75"/>
    <mergeCell ref="E84:E85"/>
    <mergeCell ref="E168:E169"/>
    <mergeCell ref="E297:E298"/>
    <mergeCell ref="E365:E366"/>
    <mergeCell ref="E406:E407"/>
    <mergeCell ref="E555:E556"/>
    <mergeCell ref="F18:F19"/>
    <mergeCell ref="F23:F24"/>
    <mergeCell ref="F45:F46"/>
    <mergeCell ref="F49:F50"/>
    <mergeCell ref="F74:F75"/>
    <mergeCell ref="F84:F85"/>
    <mergeCell ref="N168:N169"/>
    <mergeCell ref="B626:C626"/>
    <mergeCell ref="AB629:AG629"/>
    <mergeCell ref="W630:Z630"/>
    <mergeCell ref="AB630:AG630"/>
    <mergeCell ref="AE632:AF632"/>
    <mergeCell ref="W634:Z634"/>
    <mergeCell ref="B636:C636"/>
    <mergeCell ref="AE636:AF636"/>
    <mergeCell ref="W638:Z638"/>
    <mergeCell ref="AD633:AF634"/>
    <mergeCell ref="AD637:AF638"/>
    <mergeCell ref="AD579:AE579"/>
    <mergeCell ref="B581:C581"/>
    <mergeCell ref="B589:C589"/>
    <mergeCell ref="AD592:AE592"/>
    <mergeCell ref="B609:C609"/>
    <mergeCell ref="AD611:AE611"/>
    <mergeCell ref="AB580:AB581"/>
    <mergeCell ref="AB593:AB594"/>
    <mergeCell ref="AB597:AB598"/>
    <mergeCell ref="AB601:AB602"/>
    <mergeCell ref="F576:G577"/>
    <mergeCell ref="N555:N556"/>
    <mergeCell ref="O555:O556"/>
    <mergeCell ref="W534:Z534"/>
    <mergeCell ref="AB534:AG534"/>
    <mergeCell ref="AE536:AF536"/>
    <mergeCell ref="W538:Z538"/>
    <mergeCell ref="AE540:AF540"/>
    <mergeCell ref="B541:C541"/>
    <mergeCell ref="W542:Z542"/>
    <mergeCell ref="AE544:AF544"/>
    <mergeCell ref="B576:E576"/>
    <mergeCell ref="B577:E577"/>
    <mergeCell ref="F555:H556"/>
    <mergeCell ref="P555:R556"/>
    <mergeCell ref="D535:Z536"/>
    <mergeCell ref="D539:Z540"/>
    <mergeCell ref="D543:Z544"/>
    <mergeCell ref="B551:C551"/>
    <mergeCell ref="AA496:AA497"/>
    <mergeCell ref="AA500:AA501"/>
    <mergeCell ref="AA504:AA505"/>
    <mergeCell ref="AA516:AA517"/>
    <mergeCell ref="B513:C513"/>
    <mergeCell ref="K484:Y485"/>
    <mergeCell ref="AA519:AA520"/>
    <mergeCell ref="H572:I573"/>
    <mergeCell ref="B572:G573"/>
    <mergeCell ref="B531:C531"/>
    <mergeCell ref="F468:G469"/>
    <mergeCell ref="B468:E468"/>
    <mergeCell ref="B469:E469"/>
    <mergeCell ref="B472:C472"/>
    <mergeCell ref="X483:Y483"/>
    <mergeCell ref="B492:C492"/>
    <mergeCell ref="B254:C254"/>
    <mergeCell ref="Z283:AA283"/>
    <mergeCell ref="B291:C291"/>
    <mergeCell ref="B357:E357"/>
    <mergeCell ref="B358:E358"/>
    <mergeCell ref="B361:C361"/>
    <mergeCell ref="B369:C369"/>
    <mergeCell ref="B390:C390"/>
    <mergeCell ref="AA475:AA476"/>
    <mergeCell ref="AA478:AA479"/>
    <mergeCell ref="AA481:AA482"/>
    <mergeCell ref="AA484:AA485"/>
    <mergeCell ref="H464:I465"/>
    <mergeCell ref="F297:H298"/>
    <mergeCell ref="B464:G465"/>
    <mergeCell ref="E44:F44"/>
    <mergeCell ref="G49:I50"/>
    <mergeCell ref="G45:I46"/>
    <mergeCell ref="B141:C141"/>
    <mergeCell ref="B144:C144"/>
    <mergeCell ref="B151:C151"/>
    <mergeCell ref="B198:C198"/>
    <mergeCell ref="B201:C201"/>
    <mergeCell ref="E236:AC236"/>
    <mergeCell ref="O168:O169"/>
    <mergeCell ref="H133:I134"/>
    <mergeCell ref="F137:G138"/>
    <mergeCell ref="B138:E138"/>
    <mergeCell ref="AE54:AF54"/>
    <mergeCell ref="AD60:AE60"/>
    <mergeCell ref="AE61:AF61"/>
    <mergeCell ref="B68:C68"/>
    <mergeCell ref="E73:F73"/>
    <mergeCell ref="B78:C78"/>
    <mergeCell ref="E83:F83"/>
    <mergeCell ref="B137:E137"/>
    <mergeCell ref="P74:P75"/>
    <mergeCell ref="P84:P85"/>
    <mergeCell ref="O74:O75"/>
    <mergeCell ref="O84:O85"/>
    <mergeCell ref="G74:I75"/>
    <mergeCell ref="G84:I85"/>
    <mergeCell ref="Q74:S75"/>
    <mergeCell ref="Q84:S85"/>
    <mergeCell ref="AC55:AF56"/>
    <mergeCell ref="B133:G134"/>
    <mergeCell ref="AG36:AG37"/>
    <mergeCell ref="AC29:AF30"/>
    <mergeCell ref="A1:AH1"/>
    <mergeCell ref="A2:AH2"/>
    <mergeCell ref="A3:AH3"/>
    <mergeCell ref="AF5:AH5"/>
    <mergeCell ref="B10:E10"/>
    <mergeCell ref="B11:E11"/>
    <mergeCell ref="E17:F17"/>
    <mergeCell ref="AE28:AF28"/>
    <mergeCell ref="AE35:AF35"/>
    <mergeCell ref="G18:I19"/>
    <mergeCell ref="B6:G7"/>
    <mergeCell ref="H6:I7"/>
    <mergeCell ref="F10:G11"/>
    <mergeCell ref="G23:I24"/>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2060"/>
  </sheetPr>
  <dimension ref="A1:AY218"/>
  <sheetViews>
    <sheetView showGridLines="0" view="pageBreakPreview" zoomScaleNormal="100" workbookViewId="0">
      <selection activeCell="AA111" sqref="AA111"/>
    </sheetView>
  </sheetViews>
  <sheetFormatPr defaultColWidth="9.140625" defaultRowHeight="12.75" customHeight="1"/>
  <cols>
    <col min="1" max="1" width="1" style="371" customWidth="1"/>
    <col min="2" max="2" width="5.5703125" style="432" customWidth="1"/>
    <col min="3" max="3" width="0.7109375" style="371" customWidth="1"/>
    <col min="4" max="12" width="3.85546875" style="371" customWidth="1"/>
    <col min="13" max="13" width="7.42578125" style="371" customWidth="1"/>
    <col min="14" max="31" width="3.85546875" style="371" customWidth="1"/>
    <col min="32" max="32" width="3.85546875" style="433" customWidth="1"/>
    <col min="33" max="33" width="6.7109375" style="371" customWidth="1"/>
    <col min="34" max="35" width="3.85546875" style="371" customWidth="1"/>
    <col min="36" max="36" width="10.28515625" style="371" customWidth="1"/>
    <col min="37" max="16384" width="9.140625" style="371"/>
  </cols>
  <sheetData>
    <row r="1" spans="1:51" ht="12.75" customHeight="1">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row>
    <row r="2" spans="1:51" ht="12.75" customHeight="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row>
    <row r="3" spans="1:51" ht="12.75" customHeight="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row>
    <row r="4" spans="1:51" ht="12.75" customHeight="1">
      <c r="A4" s="565"/>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row>
    <row r="5" spans="1:51" ht="15" customHeight="1">
      <c r="A5" s="435"/>
      <c r="B5" s="4780" t="s">
        <v>1419</v>
      </c>
      <c r="C5" s="4781"/>
      <c r="D5" s="4781"/>
      <c r="E5" s="4781"/>
      <c r="F5" s="4781"/>
      <c r="G5" s="4781"/>
      <c r="H5" s="4712" t="s">
        <v>1651</v>
      </c>
      <c r="I5" s="4713"/>
      <c r="J5" s="491"/>
      <c r="K5" s="457" t="s">
        <v>1652</v>
      </c>
      <c r="L5" s="458"/>
      <c r="O5" s="459"/>
      <c r="P5" s="459"/>
      <c r="Q5" s="459"/>
      <c r="R5" s="459"/>
      <c r="S5" s="459"/>
      <c r="T5" s="459"/>
      <c r="U5" s="459"/>
      <c r="V5" s="459"/>
      <c r="W5" s="459"/>
      <c r="X5" s="459"/>
      <c r="Y5" s="459"/>
      <c r="Z5" s="459"/>
      <c r="AA5" s="459"/>
      <c r="AB5" s="459"/>
      <c r="AC5" s="459"/>
      <c r="AD5" s="459"/>
      <c r="AE5" s="459"/>
      <c r="AF5" s="459"/>
      <c r="AG5" s="459"/>
      <c r="AH5" s="415"/>
      <c r="AI5" s="415"/>
      <c r="AJ5" s="415"/>
      <c r="AK5" s="415"/>
      <c r="AL5" s="415"/>
      <c r="AM5" s="415"/>
      <c r="AN5" s="415"/>
      <c r="AO5" s="415"/>
      <c r="AP5" s="415"/>
      <c r="AQ5" s="415"/>
      <c r="AR5" s="415"/>
      <c r="AS5" s="415"/>
      <c r="AT5" s="415"/>
      <c r="AU5" s="415"/>
      <c r="AV5" s="415"/>
      <c r="AW5" s="415"/>
      <c r="AX5" s="415"/>
      <c r="AY5" s="415"/>
    </row>
    <row r="6" spans="1:51" ht="15" customHeight="1">
      <c r="A6" s="435"/>
      <c r="B6" s="4782"/>
      <c r="C6" s="4783"/>
      <c r="D6" s="4783"/>
      <c r="E6" s="4783"/>
      <c r="F6" s="4783"/>
      <c r="G6" s="4783"/>
      <c r="H6" s="4714"/>
      <c r="I6" s="4715"/>
      <c r="J6" s="491"/>
      <c r="K6" s="309" t="s">
        <v>1653</v>
      </c>
      <c r="L6" s="458"/>
      <c r="O6" s="459"/>
      <c r="P6" s="459"/>
      <c r="Q6" s="459"/>
      <c r="R6" s="459"/>
      <c r="S6" s="459"/>
      <c r="T6" s="459"/>
      <c r="U6" s="459"/>
      <c r="V6" s="459"/>
      <c r="W6" s="459"/>
      <c r="X6" s="459"/>
      <c r="Y6" s="459"/>
      <c r="Z6" s="459"/>
      <c r="AA6" s="459"/>
      <c r="AB6" s="459"/>
      <c r="AC6" s="459"/>
      <c r="AD6" s="459"/>
      <c r="AE6" s="459"/>
      <c r="AF6" s="459"/>
      <c r="AG6" s="459"/>
      <c r="AH6" s="415"/>
      <c r="AI6" s="415"/>
      <c r="AJ6" s="415"/>
      <c r="AK6" s="415"/>
      <c r="AL6" s="415"/>
      <c r="AM6" s="415"/>
      <c r="AN6" s="415"/>
      <c r="AO6" s="415"/>
      <c r="AP6" s="415"/>
      <c r="AQ6" s="415"/>
      <c r="AR6" s="415"/>
      <c r="AS6" s="415"/>
      <c r="AT6" s="415"/>
      <c r="AU6" s="415"/>
      <c r="AV6" s="415"/>
      <c r="AW6" s="415"/>
      <c r="AX6" s="415"/>
      <c r="AY6" s="415"/>
    </row>
    <row r="7" spans="1:51" ht="11.25" customHeight="1">
      <c r="A7" s="376"/>
      <c r="B7" s="349"/>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417"/>
      <c r="AH7" s="415"/>
      <c r="AI7" s="415"/>
      <c r="AJ7" s="415"/>
      <c r="AK7" s="415"/>
      <c r="AL7" s="415"/>
      <c r="AM7" s="415"/>
      <c r="AN7" s="415"/>
      <c r="AO7" s="415"/>
      <c r="AP7" s="415"/>
      <c r="AQ7" s="415"/>
      <c r="AR7" s="415"/>
      <c r="AS7" s="415"/>
      <c r="AT7" s="415"/>
      <c r="AU7" s="415"/>
      <c r="AV7" s="415"/>
      <c r="AW7" s="415"/>
      <c r="AX7" s="415"/>
      <c r="AY7" s="415"/>
    </row>
    <row r="8" spans="1:51" ht="11.25" customHeight="1">
      <c r="A8" s="376"/>
      <c r="B8" s="349"/>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417"/>
      <c r="AH8" s="415"/>
      <c r="AI8" s="415"/>
      <c r="AJ8" s="415"/>
      <c r="AK8" s="415"/>
      <c r="AL8" s="415"/>
      <c r="AM8" s="415"/>
      <c r="AN8" s="415"/>
      <c r="AO8" s="415"/>
      <c r="AP8" s="415"/>
      <c r="AQ8" s="415"/>
      <c r="AR8" s="415"/>
      <c r="AS8" s="415"/>
      <c r="AT8" s="415"/>
      <c r="AU8" s="415"/>
      <c r="AV8" s="415"/>
      <c r="AW8" s="415"/>
      <c r="AX8" s="415"/>
      <c r="AY8" s="415"/>
    </row>
    <row r="9" spans="1:51" ht="11.25" customHeight="1">
      <c r="A9" s="436"/>
      <c r="B9" s="561" t="s">
        <v>1654</v>
      </c>
      <c r="C9" s="335"/>
      <c r="D9" s="295" t="s">
        <v>1655</v>
      </c>
      <c r="E9" s="408"/>
      <c r="F9" s="408"/>
      <c r="G9" s="408"/>
      <c r="H9" s="408"/>
      <c r="I9" s="408"/>
      <c r="J9" s="408"/>
      <c r="K9" s="408"/>
      <c r="L9" s="408"/>
      <c r="M9" s="408"/>
      <c r="N9" s="408"/>
      <c r="O9" s="408"/>
      <c r="P9" s="408"/>
      <c r="Q9" s="408"/>
      <c r="R9" s="408"/>
      <c r="S9" s="408"/>
      <c r="T9" s="408"/>
      <c r="U9" s="522"/>
      <c r="V9" s="408"/>
      <c r="W9" s="408"/>
      <c r="X9" s="408"/>
      <c r="Y9" s="408"/>
      <c r="Z9" s="408"/>
      <c r="AA9" s="408"/>
      <c r="AB9" s="408"/>
      <c r="AC9" s="408"/>
      <c r="AD9" s="418"/>
      <c r="AE9" s="419"/>
      <c r="AF9" s="413"/>
      <c r="AG9" s="417"/>
      <c r="AH9" s="415"/>
      <c r="AI9" s="415"/>
      <c r="AJ9" s="415"/>
      <c r="AK9" s="415"/>
      <c r="AL9" s="415"/>
      <c r="AM9" s="415"/>
      <c r="AN9" s="415"/>
      <c r="AO9" s="415"/>
      <c r="AP9" s="415"/>
      <c r="AQ9" s="415"/>
      <c r="AR9" s="415"/>
      <c r="AS9" s="415"/>
      <c r="AT9" s="415"/>
      <c r="AU9" s="415"/>
      <c r="AV9" s="415"/>
      <c r="AW9" s="415"/>
      <c r="AX9" s="415"/>
      <c r="AY9" s="415"/>
    </row>
    <row r="10" spans="1:51" ht="11.25" customHeight="1">
      <c r="A10" s="436"/>
      <c r="B10" s="376"/>
      <c r="C10" s="335"/>
      <c r="D10" s="481" t="s">
        <v>1656</v>
      </c>
      <c r="E10" s="408"/>
      <c r="F10" s="408"/>
      <c r="G10" s="408"/>
      <c r="H10" s="408"/>
      <c r="I10" s="408"/>
      <c r="J10" s="408"/>
      <c r="K10" s="408"/>
      <c r="L10" s="408"/>
      <c r="M10" s="408"/>
      <c r="N10" s="408"/>
      <c r="O10" s="408"/>
      <c r="P10" s="408"/>
      <c r="Q10" s="408"/>
      <c r="R10" s="408"/>
      <c r="S10" s="408"/>
      <c r="T10" s="408"/>
      <c r="U10" s="522"/>
      <c r="V10" s="408"/>
      <c r="W10" s="408"/>
      <c r="X10" s="408"/>
      <c r="Y10" s="408"/>
      <c r="Z10" s="408"/>
      <c r="AA10" s="408"/>
      <c r="AB10" s="408"/>
      <c r="AC10" s="408"/>
      <c r="AD10" s="418"/>
      <c r="AE10" s="419"/>
      <c r="AF10" s="413"/>
      <c r="AG10" s="417"/>
      <c r="AH10" s="415"/>
      <c r="AI10" s="415"/>
      <c r="AJ10" s="415"/>
      <c r="AK10" s="415"/>
      <c r="AL10" s="415"/>
      <c r="AM10" s="415"/>
      <c r="AN10" s="415"/>
      <c r="AO10" s="415"/>
      <c r="AP10" s="415"/>
      <c r="AQ10" s="415"/>
      <c r="AR10" s="415"/>
      <c r="AS10" s="415"/>
      <c r="AT10" s="415"/>
      <c r="AU10" s="415"/>
      <c r="AV10" s="415"/>
      <c r="AW10" s="415"/>
      <c r="AX10" s="415"/>
      <c r="AY10" s="415"/>
    </row>
    <row r="11" spans="1:51" ht="11.25" customHeight="1">
      <c r="A11" s="436"/>
      <c r="B11" s="376"/>
      <c r="C11" s="335"/>
      <c r="D11" s="377" t="s">
        <v>1657</v>
      </c>
      <c r="E11" s="408"/>
      <c r="F11" s="408"/>
      <c r="G11" s="408"/>
      <c r="H11" s="408"/>
      <c r="I11" s="408"/>
      <c r="J11" s="408"/>
      <c r="K11" s="408"/>
      <c r="L11" s="408"/>
      <c r="M11" s="408"/>
      <c r="N11" s="408"/>
      <c r="O11" s="408"/>
      <c r="P11" s="408"/>
      <c r="Q11" s="408"/>
      <c r="R11" s="408"/>
      <c r="S11" s="408"/>
      <c r="T11" s="408"/>
      <c r="U11" s="522"/>
      <c r="V11" s="408"/>
      <c r="W11" s="408"/>
      <c r="X11" s="408"/>
      <c r="Y11" s="408"/>
      <c r="Z11" s="408"/>
      <c r="AA11" s="408"/>
      <c r="AB11" s="408"/>
      <c r="AC11" s="408"/>
      <c r="AD11" s="418"/>
      <c r="AE11" s="419"/>
      <c r="AF11" s="413"/>
      <c r="AG11" s="417"/>
      <c r="AH11" s="415"/>
      <c r="AI11" s="415"/>
      <c r="AJ11" s="415"/>
      <c r="AK11" s="415"/>
      <c r="AL11" s="415"/>
      <c r="AM11" s="415"/>
      <c r="AN11" s="415"/>
      <c r="AO11" s="415"/>
      <c r="AP11" s="415"/>
      <c r="AQ11" s="415"/>
      <c r="AR11" s="415"/>
      <c r="AS11" s="415"/>
      <c r="AT11" s="415"/>
      <c r="AU11" s="415"/>
      <c r="AV11" s="415"/>
      <c r="AW11" s="415"/>
      <c r="AX11" s="415"/>
      <c r="AY11" s="415"/>
    </row>
    <row r="12" spans="1:51" ht="11.25" customHeight="1">
      <c r="A12" s="436"/>
      <c r="B12" s="376"/>
      <c r="C12" s="335"/>
      <c r="D12" s="437" t="s">
        <v>1658</v>
      </c>
      <c r="E12" s="408"/>
      <c r="F12" s="408"/>
      <c r="G12" s="408"/>
      <c r="H12" s="408"/>
      <c r="I12" s="408"/>
      <c r="J12" s="408"/>
      <c r="K12" s="408"/>
      <c r="L12" s="408"/>
      <c r="M12" s="408"/>
      <c r="N12" s="408"/>
      <c r="O12" s="408"/>
      <c r="P12" s="408"/>
      <c r="Q12" s="408"/>
      <c r="R12" s="408"/>
      <c r="S12" s="408"/>
      <c r="T12" s="408"/>
      <c r="U12" s="522"/>
      <c r="V12" s="408"/>
      <c r="W12" s="408"/>
      <c r="X12" s="408"/>
      <c r="Y12" s="408"/>
      <c r="Z12" s="408"/>
      <c r="AA12" s="408"/>
      <c r="AB12" s="408"/>
      <c r="AC12" s="408"/>
      <c r="AD12" s="418"/>
      <c r="AE12" s="419"/>
      <c r="AF12" s="413"/>
      <c r="AG12" s="417"/>
      <c r="AH12" s="415"/>
      <c r="AI12" s="415"/>
      <c r="AJ12" s="415"/>
      <c r="AK12" s="415"/>
      <c r="AL12" s="415"/>
      <c r="AM12" s="415"/>
      <c r="AN12" s="415"/>
      <c r="AO12" s="415"/>
      <c r="AP12" s="415"/>
      <c r="AQ12" s="415"/>
      <c r="AR12" s="415"/>
      <c r="AS12" s="415"/>
      <c r="AT12" s="415"/>
      <c r="AU12" s="415"/>
      <c r="AV12" s="415"/>
      <c r="AW12" s="415"/>
      <c r="AX12" s="415"/>
      <c r="AY12" s="415"/>
    </row>
    <row r="13" spans="1:51" ht="11.25" customHeight="1">
      <c r="A13" s="436"/>
      <c r="B13" s="376"/>
      <c r="C13" s="335"/>
      <c r="D13" s="437" t="s">
        <v>1659</v>
      </c>
      <c r="E13" s="408"/>
      <c r="F13" s="408"/>
      <c r="G13" s="408"/>
      <c r="H13" s="408"/>
      <c r="I13" s="408"/>
      <c r="J13" s="408"/>
      <c r="K13" s="408"/>
      <c r="L13" s="408"/>
      <c r="M13" s="408"/>
      <c r="N13" s="408"/>
      <c r="O13" s="408"/>
      <c r="P13" s="408"/>
      <c r="Q13" s="408"/>
      <c r="R13" s="408"/>
      <c r="S13" s="408"/>
      <c r="T13" s="408"/>
      <c r="U13" s="522"/>
      <c r="V13" s="408"/>
      <c r="W13" s="408"/>
      <c r="X13" s="408"/>
      <c r="Y13" s="408"/>
      <c r="Z13" s="408"/>
      <c r="AA13" s="408"/>
      <c r="AB13" s="408"/>
      <c r="AC13" s="408"/>
      <c r="AD13" s="418"/>
      <c r="AE13" s="419"/>
      <c r="AF13" s="413"/>
      <c r="AG13" s="417"/>
      <c r="AH13" s="415"/>
      <c r="AI13" s="415"/>
      <c r="AJ13" s="415"/>
      <c r="AK13" s="415"/>
      <c r="AL13" s="415"/>
      <c r="AM13" s="415"/>
      <c r="AN13" s="415"/>
      <c r="AO13" s="415"/>
      <c r="AP13" s="415"/>
      <c r="AQ13" s="415"/>
      <c r="AR13" s="415"/>
      <c r="AS13" s="415"/>
      <c r="AT13" s="415"/>
      <c r="AU13" s="415"/>
      <c r="AV13" s="415"/>
      <c r="AW13" s="415"/>
      <c r="AX13" s="415"/>
      <c r="AY13" s="415"/>
    </row>
    <row r="14" spans="1:51" ht="11.25" customHeight="1">
      <c r="A14" s="436"/>
      <c r="B14" s="376"/>
      <c r="C14" s="335"/>
      <c r="D14" s="437" t="s">
        <v>1660</v>
      </c>
      <c r="E14" s="408"/>
      <c r="F14" s="408"/>
      <c r="G14" s="408"/>
      <c r="H14" s="408"/>
      <c r="I14" s="408"/>
      <c r="J14" s="408"/>
      <c r="K14" s="408"/>
      <c r="L14" s="408"/>
      <c r="M14" s="408"/>
      <c r="N14" s="408"/>
      <c r="O14" s="408"/>
      <c r="P14" s="408"/>
      <c r="Q14" s="408"/>
      <c r="R14" s="408"/>
      <c r="S14" s="408"/>
      <c r="T14" s="408"/>
      <c r="U14" s="522"/>
      <c r="V14" s="408"/>
      <c r="W14" s="408"/>
      <c r="X14" s="408"/>
      <c r="Y14" s="408"/>
      <c r="Z14" s="408"/>
      <c r="AA14" s="408"/>
      <c r="AB14" s="408"/>
      <c r="AC14" s="408"/>
      <c r="AD14" s="418"/>
      <c r="AE14" s="419"/>
      <c r="AF14" s="413"/>
      <c r="AG14" s="417"/>
      <c r="AH14" s="415"/>
      <c r="AI14" s="415"/>
      <c r="AJ14" s="415"/>
      <c r="AK14" s="415"/>
      <c r="AL14" s="415"/>
      <c r="AM14" s="415"/>
      <c r="AN14" s="415"/>
      <c r="AO14" s="415"/>
      <c r="AP14" s="415"/>
      <c r="AQ14" s="415"/>
      <c r="AR14" s="415"/>
      <c r="AS14" s="415"/>
      <c r="AT14" s="415"/>
      <c r="AU14" s="415"/>
      <c r="AV14" s="415"/>
      <c r="AW14" s="415"/>
      <c r="AX14" s="415"/>
      <c r="AY14" s="415"/>
    </row>
    <row r="15" spans="1:51" ht="6.75" customHeight="1">
      <c r="A15" s="436"/>
      <c r="B15" s="349"/>
      <c r="C15" s="290"/>
      <c r="D15" s="437"/>
      <c r="E15" s="324"/>
      <c r="F15" s="324"/>
      <c r="G15" s="324"/>
      <c r="H15" s="324"/>
      <c r="I15" s="324"/>
      <c r="J15" s="324"/>
      <c r="K15" s="324"/>
      <c r="L15" s="324"/>
      <c r="M15" s="324"/>
      <c r="N15" s="324"/>
      <c r="O15" s="324"/>
      <c r="P15" s="324"/>
      <c r="Q15" s="324"/>
      <c r="R15" s="324"/>
      <c r="S15" s="324"/>
      <c r="T15" s="407"/>
      <c r="U15" s="407"/>
      <c r="V15" s="407"/>
      <c r="W15" s="408"/>
      <c r="X15" s="408"/>
      <c r="Y15" s="408"/>
      <c r="Z15" s="408"/>
      <c r="AA15" s="408"/>
      <c r="AB15" s="408"/>
      <c r="AC15" s="408"/>
      <c r="AD15" s="418"/>
      <c r="AE15" s="419"/>
      <c r="AF15" s="413"/>
      <c r="AG15" s="417"/>
      <c r="AH15" s="415"/>
      <c r="AI15" s="415"/>
      <c r="AJ15" s="415"/>
      <c r="AK15" s="415"/>
      <c r="AL15" s="415"/>
      <c r="AM15" s="415"/>
      <c r="AN15" s="415"/>
      <c r="AO15" s="415"/>
      <c r="AP15" s="415"/>
      <c r="AQ15" s="415"/>
      <c r="AR15" s="415"/>
      <c r="AS15" s="415"/>
      <c r="AT15" s="415"/>
      <c r="AU15" s="415"/>
      <c r="AV15" s="415"/>
      <c r="AW15" s="415"/>
      <c r="AX15" s="415"/>
      <c r="AY15" s="415"/>
    </row>
    <row r="16" spans="1:51" ht="11.25" customHeight="1">
      <c r="A16" s="436"/>
      <c r="B16" s="349"/>
      <c r="C16" s="290"/>
      <c r="D16" s="3130">
        <v>350001</v>
      </c>
      <c r="E16" s="3130"/>
      <c r="F16" s="349"/>
      <c r="G16" s="379"/>
      <c r="H16" s="379"/>
      <c r="I16" s="324"/>
      <c r="J16" s="324"/>
      <c r="K16" s="324"/>
      <c r="L16" s="324"/>
      <c r="M16" s="324"/>
      <c r="N16" s="324"/>
      <c r="O16" s="324"/>
      <c r="P16" s="324"/>
      <c r="Q16" s="3130"/>
      <c r="R16" s="3130"/>
      <c r="S16" s="379"/>
      <c r="T16" s="379"/>
      <c r="AF16" s="413"/>
      <c r="AG16" s="417"/>
      <c r="AH16" s="415"/>
      <c r="AI16" s="415"/>
      <c r="AJ16" s="415"/>
      <c r="AK16" s="415"/>
      <c r="AL16" s="415"/>
      <c r="AM16" s="415"/>
      <c r="AN16" s="415"/>
      <c r="AO16" s="415"/>
      <c r="AP16" s="415"/>
      <c r="AQ16" s="415"/>
      <c r="AR16" s="415"/>
      <c r="AS16" s="415"/>
      <c r="AT16" s="415"/>
      <c r="AU16" s="415"/>
      <c r="AV16" s="415"/>
      <c r="AW16" s="415"/>
      <c r="AX16" s="415"/>
      <c r="AY16" s="415"/>
    </row>
    <row r="17" spans="1:51" ht="11.25" customHeight="1">
      <c r="A17" s="436"/>
      <c r="B17" s="349"/>
      <c r="C17" s="290"/>
      <c r="D17" s="3133">
        <v>1</v>
      </c>
      <c r="E17" s="3055"/>
      <c r="F17" s="3136" t="s">
        <v>1429</v>
      </c>
      <c r="G17" s="3124"/>
      <c r="H17" s="3124"/>
      <c r="J17" s="507" t="s">
        <v>1661</v>
      </c>
      <c r="K17" s="508"/>
      <c r="L17" s="509"/>
      <c r="M17" s="509"/>
      <c r="N17" s="567"/>
      <c r="X17" s="415"/>
      <c r="Y17" s="415"/>
      <c r="Z17" s="415"/>
      <c r="AA17" s="415"/>
      <c r="AB17" s="408"/>
      <c r="AC17" s="408"/>
      <c r="AD17" s="408"/>
      <c r="AE17" s="408"/>
      <c r="AF17" s="408"/>
      <c r="AG17" s="349"/>
      <c r="AH17" s="413"/>
      <c r="AI17" s="578"/>
      <c r="AJ17" s="579"/>
      <c r="AK17" s="415"/>
      <c r="AL17" s="415"/>
      <c r="AM17" s="415"/>
      <c r="AN17" s="415"/>
      <c r="AO17" s="415"/>
      <c r="AP17" s="415"/>
      <c r="AQ17" s="415"/>
      <c r="AR17" s="415"/>
      <c r="AS17" s="415"/>
      <c r="AT17" s="415"/>
      <c r="AU17" s="415"/>
      <c r="AV17" s="415"/>
      <c r="AW17" s="415"/>
      <c r="AX17" s="415"/>
      <c r="AY17" s="415"/>
    </row>
    <row r="18" spans="1:51" ht="11.25" customHeight="1">
      <c r="A18" s="436"/>
      <c r="B18" s="349"/>
      <c r="C18" s="290"/>
      <c r="D18" s="3133"/>
      <c r="E18" s="3056"/>
      <c r="F18" s="3136"/>
      <c r="G18" s="3124"/>
      <c r="H18" s="3124"/>
      <c r="J18" s="510" t="s">
        <v>2589</v>
      </c>
      <c r="K18" s="511"/>
      <c r="L18" s="568"/>
      <c r="M18" s="513"/>
      <c r="N18" s="569"/>
      <c r="X18" s="415"/>
      <c r="Y18" s="415"/>
      <c r="Z18" s="415"/>
      <c r="AA18" s="415"/>
      <c r="AB18" s="415"/>
      <c r="AC18" s="523"/>
      <c r="AD18" s="523"/>
      <c r="AE18" s="523"/>
      <c r="AF18" s="523"/>
      <c r="AG18" s="340"/>
      <c r="AH18" s="413"/>
      <c r="AI18" s="578"/>
      <c r="AJ18" s="579"/>
      <c r="AK18" s="415"/>
      <c r="AL18" s="415"/>
      <c r="AM18" s="415"/>
      <c r="AN18" s="415"/>
      <c r="AO18" s="415"/>
      <c r="AP18" s="415"/>
      <c r="AQ18" s="415"/>
      <c r="AR18" s="415"/>
      <c r="AS18" s="415"/>
      <c r="AT18" s="415"/>
      <c r="AU18" s="415"/>
      <c r="AV18" s="415"/>
      <c r="AW18" s="415"/>
      <c r="AX18" s="415"/>
      <c r="AY18" s="415"/>
    </row>
    <row r="19" spans="1:51" ht="17.25" customHeight="1">
      <c r="A19" s="376"/>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417"/>
      <c r="AH19" s="415"/>
      <c r="AI19" s="415"/>
      <c r="AJ19" s="415"/>
      <c r="AK19" s="415"/>
      <c r="AL19" s="415"/>
      <c r="AM19" s="415"/>
      <c r="AN19" s="415"/>
      <c r="AO19" s="415"/>
      <c r="AP19" s="415"/>
      <c r="AQ19" s="415"/>
      <c r="AR19" s="415"/>
      <c r="AS19" s="415"/>
      <c r="AT19" s="415"/>
      <c r="AU19" s="415"/>
      <c r="AV19" s="415"/>
      <c r="AW19" s="415"/>
      <c r="AX19" s="415"/>
      <c r="AY19" s="415"/>
    </row>
    <row r="20" spans="1:51" ht="11.25" customHeight="1">
      <c r="A20" s="376"/>
      <c r="B20" s="349"/>
      <c r="C20" s="349"/>
      <c r="D20" s="3133">
        <v>2</v>
      </c>
      <c r="E20" s="3055"/>
      <c r="F20" s="3124" t="s">
        <v>1446</v>
      </c>
      <c r="G20" s="3124"/>
      <c r="H20" s="3124"/>
      <c r="J20" s="570" t="s">
        <v>1662</v>
      </c>
      <c r="K20" s="571"/>
      <c r="L20" s="572"/>
      <c r="M20" s="571"/>
      <c r="N20" s="573"/>
      <c r="O20" s="349"/>
      <c r="P20" s="349"/>
      <c r="Q20" s="349"/>
      <c r="R20" s="349"/>
      <c r="S20" s="349"/>
      <c r="T20" s="349"/>
      <c r="U20" s="349"/>
      <c r="V20" s="349"/>
      <c r="W20" s="349"/>
      <c r="X20" s="349"/>
      <c r="Y20" s="349"/>
      <c r="Z20" s="349"/>
      <c r="AA20" s="349"/>
      <c r="AB20" s="349"/>
      <c r="AC20" s="349"/>
      <c r="AD20" s="349"/>
      <c r="AE20" s="349"/>
      <c r="AF20" s="349"/>
      <c r="AG20" s="417"/>
      <c r="AH20" s="415"/>
      <c r="AI20" s="415"/>
      <c r="AJ20" s="415"/>
      <c r="AK20" s="415"/>
      <c r="AL20" s="415"/>
      <c r="AM20" s="415"/>
      <c r="AN20" s="415"/>
      <c r="AO20" s="415"/>
      <c r="AP20" s="415"/>
      <c r="AQ20" s="415"/>
      <c r="AR20" s="415"/>
      <c r="AS20" s="415"/>
      <c r="AT20" s="415"/>
      <c r="AU20" s="415"/>
      <c r="AV20" s="415"/>
      <c r="AW20" s="415"/>
      <c r="AX20" s="415"/>
      <c r="AY20" s="415"/>
    </row>
    <row r="21" spans="1:51" ht="11.25" customHeight="1">
      <c r="A21" s="376"/>
      <c r="B21" s="349"/>
      <c r="C21" s="349"/>
      <c r="D21" s="3133"/>
      <c r="E21" s="3056"/>
      <c r="F21" s="3124"/>
      <c r="G21" s="3124"/>
      <c r="H21" s="3124"/>
      <c r="J21" s="574" t="s">
        <v>2590</v>
      </c>
      <c r="K21" s="575"/>
      <c r="L21" s="576"/>
      <c r="M21" s="575"/>
      <c r="N21" s="577"/>
      <c r="O21" s="349"/>
      <c r="P21" s="349"/>
      <c r="Q21" s="349"/>
      <c r="R21" s="349"/>
      <c r="S21" s="349"/>
      <c r="T21" s="349"/>
      <c r="U21" s="349"/>
      <c r="V21" s="349"/>
      <c r="W21" s="349"/>
      <c r="X21" s="349"/>
      <c r="Y21" s="349"/>
      <c r="Z21" s="349"/>
      <c r="AA21" s="349"/>
      <c r="AB21" s="349"/>
      <c r="AC21" s="349"/>
      <c r="AD21" s="349"/>
      <c r="AE21" s="349"/>
      <c r="AF21" s="349"/>
      <c r="AG21" s="417"/>
      <c r="AH21" s="415"/>
      <c r="AI21" s="415"/>
      <c r="AJ21" s="415"/>
      <c r="AK21" s="415"/>
      <c r="AL21" s="415"/>
      <c r="AM21" s="415"/>
      <c r="AN21" s="415"/>
      <c r="AO21" s="415"/>
      <c r="AP21" s="415"/>
      <c r="AQ21" s="415"/>
      <c r="AR21" s="415"/>
      <c r="AS21" s="415"/>
      <c r="AT21" s="415"/>
      <c r="AU21" s="415"/>
      <c r="AV21" s="415"/>
      <c r="AW21" s="415"/>
      <c r="AX21" s="415"/>
      <c r="AY21" s="415"/>
    </row>
    <row r="22" spans="1:51" ht="11.25" customHeight="1">
      <c r="A22" s="566"/>
      <c r="B22" s="487"/>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487"/>
      <c r="AB22" s="487"/>
      <c r="AC22" s="487"/>
      <c r="AD22" s="487"/>
      <c r="AE22" s="487"/>
      <c r="AF22" s="487"/>
      <c r="AG22" s="498"/>
      <c r="AH22" s="469"/>
      <c r="AI22" s="469"/>
      <c r="AJ22" s="469"/>
      <c r="AK22" s="415"/>
      <c r="AL22" s="415"/>
      <c r="AM22" s="415"/>
      <c r="AN22" s="415"/>
      <c r="AO22" s="415"/>
      <c r="AP22" s="415"/>
      <c r="AQ22" s="415"/>
      <c r="AR22" s="415"/>
      <c r="AS22" s="415"/>
      <c r="AT22" s="415"/>
      <c r="AU22" s="415"/>
      <c r="AV22" s="415"/>
      <c r="AW22" s="415"/>
      <c r="AX22" s="415"/>
      <c r="AY22" s="415"/>
    </row>
    <row r="23" spans="1:51" ht="14.25" customHeight="1">
      <c r="A23" s="376"/>
      <c r="B23" s="349"/>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417"/>
      <c r="AH23" s="415"/>
      <c r="AI23" s="415"/>
      <c r="AJ23" s="415"/>
      <c r="AK23" s="415"/>
      <c r="AL23" s="415"/>
      <c r="AM23" s="415"/>
      <c r="AN23" s="415"/>
      <c r="AO23" s="415"/>
      <c r="AP23" s="415"/>
      <c r="AQ23" s="415"/>
      <c r="AR23" s="415"/>
      <c r="AS23" s="415"/>
      <c r="AT23" s="415"/>
      <c r="AU23" s="415"/>
      <c r="AV23" s="415"/>
      <c r="AW23" s="415"/>
      <c r="AX23" s="415"/>
      <c r="AY23" s="415"/>
    </row>
    <row r="24" spans="1:51" ht="11.25" customHeight="1">
      <c r="A24" s="436"/>
      <c r="B24" s="561" t="s">
        <v>1663</v>
      </c>
      <c r="C24" s="335"/>
      <c r="D24" s="295" t="s">
        <v>1664</v>
      </c>
      <c r="E24" s="408"/>
      <c r="F24" s="408"/>
      <c r="G24" s="408"/>
      <c r="H24" s="408"/>
      <c r="I24" s="408"/>
      <c r="J24" s="408"/>
      <c r="K24" s="408"/>
      <c r="L24" s="408"/>
      <c r="M24" s="408"/>
      <c r="N24" s="408"/>
      <c r="O24" s="408"/>
      <c r="P24" s="408"/>
      <c r="Q24" s="408"/>
      <c r="R24" s="408"/>
      <c r="S24" s="408"/>
      <c r="T24" s="408"/>
      <c r="U24" s="522"/>
      <c r="V24" s="408"/>
      <c r="W24" s="408"/>
      <c r="X24" s="408"/>
      <c r="Y24" s="408"/>
      <c r="Z24" s="408"/>
      <c r="AA24" s="408"/>
      <c r="AB24" s="408"/>
      <c r="AC24" s="408"/>
      <c r="AD24" s="418"/>
      <c r="AE24" s="419"/>
      <c r="AF24" s="413"/>
      <c r="AG24" s="417"/>
      <c r="AH24" s="415"/>
      <c r="AI24" s="415"/>
      <c r="AJ24" s="415"/>
      <c r="AK24" s="415"/>
      <c r="AL24" s="415"/>
      <c r="AM24" s="415"/>
      <c r="AN24" s="415"/>
      <c r="AO24" s="415"/>
      <c r="AP24" s="415"/>
      <c r="AQ24" s="415"/>
      <c r="AR24" s="415"/>
      <c r="AS24" s="415"/>
      <c r="AT24" s="415"/>
      <c r="AU24" s="415"/>
      <c r="AV24" s="415"/>
      <c r="AW24" s="415"/>
      <c r="AX24" s="415"/>
      <c r="AY24" s="415"/>
    </row>
    <row r="25" spans="1:51" ht="11.25" customHeight="1">
      <c r="A25" s="436"/>
      <c r="B25" s="376"/>
      <c r="C25" s="335"/>
      <c r="D25" s="437" t="s">
        <v>1665</v>
      </c>
      <c r="E25" s="408"/>
      <c r="F25" s="408"/>
      <c r="G25" s="408"/>
      <c r="H25" s="408"/>
      <c r="I25" s="408"/>
      <c r="J25" s="408"/>
      <c r="K25" s="408"/>
      <c r="L25" s="408"/>
      <c r="M25" s="408"/>
      <c r="N25" s="408"/>
      <c r="O25" s="408"/>
      <c r="P25" s="408"/>
      <c r="Q25" s="408"/>
      <c r="R25" s="408"/>
      <c r="S25" s="408"/>
      <c r="T25" s="408"/>
      <c r="U25" s="522"/>
      <c r="V25" s="408"/>
      <c r="W25" s="408"/>
      <c r="X25" s="408"/>
      <c r="Y25" s="408"/>
      <c r="Z25" s="408"/>
      <c r="AA25" s="408"/>
      <c r="AB25" s="408"/>
      <c r="AC25" s="408"/>
      <c r="AD25" s="418"/>
      <c r="AE25" s="419"/>
      <c r="AF25" s="413"/>
      <c r="AG25" s="417"/>
      <c r="AH25" s="415"/>
      <c r="AI25" s="415"/>
      <c r="AJ25" s="415"/>
      <c r="AK25" s="415"/>
      <c r="AL25" s="415"/>
      <c r="AM25" s="415"/>
      <c r="AN25" s="415"/>
      <c r="AO25" s="415"/>
      <c r="AP25" s="415"/>
      <c r="AQ25" s="415"/>
      <c r="AR25" s="415"/>
      <c r="AS25" s="415"/>
      <c r="AT25" s="415"/>
      <c r="AU25" s="415"/>
      <c r="AV25" s="415"/>
      <c r="AW25" s="415"/>
      <c r="AX25" s="415"/>
      <c r="AY25" s="415"/>
    </row>
    <row r="26" spans="1:51" ht="3" customHeight="1">
      <c r="A26" s="436"/>
      <c r="B26" s="349"/>
      <c r="C26" s="290"/>
      <c r="D26" s="437"/>
      <c r="E26" s="324"/>
      <c r="F26" s="324"/>
      <c r="G26" s="324"/>
      <c r="H26" s="324"/>
      <c r="I26" s="324"/>
      <c r="J26" s="324"/>
      <c r="K26" s="324"/>
      <c r="L26" s="324"/>
      <c r="M26" s="324"/>
      <c r="N26" s="324"/>
      <c r="O26" s="324"/>
      <c r="P26" s="324"/>
      <c r="Q26" s="324"/>
      <c r="R26" s="324"/>
      <c r="S26" s="324"/>
      <c r="T26" s="407"/>
      <c r="U26" s="407"/>
      <c r="V26" s="407"/>
      <c r="W26" s="408"/>
      <c r="X26" s="408"/>
      <c r="Y26" s="408"/>
      <c r="Z26" s="408"/>
      <c r="AA26" s="408"/>
      <c r="AB26" s="408"/>
      <c r="AC26" s="408"/>
      <c r="AD26" s="418"/>
      <c r="AE26" s="419"/>
      <c r="AF26" s="413"/>
      <c r="AG26" s="417"/>
      <c r="AH26" s="415"/>
      <c r="AI26" s="415"/>
      <c r="AJ26" s="415"/>
      <c r="AK26" s="415"/>
      <c r="AL26" s="415"/>
      <c r="AM26" s="415"/>
      <c r="AN26" s="415"/>
      <c r="AO26" s="415"/>
      <c r="AP26" s="415"/>
      <c r="AQ26" s="415"/>
      <c r="AR26" s="415"/>
      <c r="AS26" s="415"/>
      <c r="AT26" s="415"/>
      <c r="AU26" s="415"/>
      <c r="AV26" s="415"/>
      <c r="AW26" s="415"/>
      <c r="AX26" s="415"/>
      <c r="AY26" s="415"/>
    </row>
    <row r="27" spans="1:51" ht="11.25" customHeight="1">
      <c r="A27" s="436"/>
      <c r="B27" s="349"/>
      <c r="C27" s="290"/>
      <c r="D27" s="3130">
        <v>350002</v>
      </c>
      <c r="E27" s="3130"/>
      <c r="F27" s="349"/>
      <c r="G27" s="379"/>
      <c r="H27" s="379"/>
      <c r="I27" s="324"/>
      <c r="J27" s="324"/>
      <c r="K27" s="324"/>
      <c r="L27" s="324"/>
      <c r="M27" s="324"/>
      <c r="N27" s="324"/>
      <c r="O27" s="324"/>
      <c r="P27" s="324"/>
      <c r="Q27" s="3130"/>
      <c r="R27" s="3130"/>
      <c r="S27" s="379"/>
      <c r="T27" s="379"/>
      <c r="U27" s="4777"/>
      <c r="V27" s="4777"/>
      <c r="AF27" s="413"/>
      <c r="AG27" s="417"/>
      <c r="AH27" s="415"/>
      <c r="AI27" s="415"/>
      <c r="AJ27" s="415"/>
      <c r="AK27" s="415"/>
      <c r="AL27" s="415"/>
      <c r="AM27" s="415"/>
      <c r="AN27" s="415"/>
      <c r="AO27" s="415"/>
      <c r="AP27" s="415"/>
      <c r="AQ27" s="415"/>
      <c r="AR27" s="415"/>
      <c r="AS27" s="415"/>
      <c r="AT27" s="415"/>
      <c r="AU27" s="415"/>
      <c r="AV27" s="415"/>
      <c r="AW27" s="415"/>
      <c r="AX27" s="415"/>
      <c r="AY27" s="415"/>
    </row>
    <row r="28" spans="1:51" ht="11.25" customHeight="1">
      <c r="A28" s="436"/>
      <c r="B28" s="349"/>
      <c r="C28" s="290"/>
      <c r="D28" s="3133">
        <v>1</v>
      </c>
      <c r="E28" s="3055"/>
      <c r="F28" s="3136" t="s">
        <v>1429</v>
      </c>
      <c r="G28" s="3124"/>
      <c r="H28" s="3124"/>
      <c r="J28" s="507" t="s">
        <v>1666</v>
      </c>
      <c r="K28" s="508"/>
      <c r="L28" s="509"/>
      <c r="M28" s="509"/>
      <c r="N28" s="567"/>
      <c r="U28" s="3133">
        <v>3</v>
      </c>
      <c r="V28" s="3055"/>
      <c r="X28" s="4779" t="s">
        <v>1667</v>
      </c>
      <c r="Y28" s="4779"/>
      <c r="Z28" s="4779"/>
      <c r="AA28" s="4779"/>
      <c r="AC28" s="570" t="s">
        <v>1666</v>
      </c>
      <c r="AD28" s="571"/>
      <c r="AE28" s="572"/>
      <c r="AF28" s="571"/>
      <c r="AG28" s="573"/>
      <c r="AK28" s="415"/>
      <c r="AL28" s="415"/>
      <c r="AM28" s="415"/>
      <c r="AN28" s="415"/>
      <c r="AO28" s="415"/>
      <c r="AP28" s="415"/>
      <c r="AQ28" s="415"/>
      <c r="AR28" s="415"/>
      <c r="AS28" s="415"/>
      <c r="AT28" s="415"/>
      <c r="AU28" s="415"/>
      <c r="AV28" s="415"/>
      <c r="AW28" s="415"/>
      <c r="AX28" s="415"/>
      <c r="AY28" s="415"/>
    </row>
    <row r="29" spans="1:51" ht="11.25" customHeight="1">
      <c r="A29" s="436"/>
      <c r="B29" s="349"/>
      <c r="C29" s="290"/>
      <c r="D29" s="3133"/>
      <c r="E29" s="3056"/>
      <c r="F29" s="3136"/>
      <c r="G29" s="3124"/>
      <c r="H29" s="3124"/>
      <c r="J29" s="510" t="s">
        <v>2591</v>
      </c>
      <c r="K29" s="511"/>
      <c r="L29" s="568"/>
      <c r="M29" s="513"/>
      <c r="N29" s="569"/>
      <c r="U29" s="3133"/>
      <c r="V29" s="3056"/>
      <c r="X29" s="4779"/>
      <c r="Y29" s="4779"/>
      <c r="Z29" s="4779"/>
      <c r="AA29" s="4779"/>
      <c r="AC29" s="574" t="s">
        <v>2591</v>
      </c>
      <c r="AD29" s="575"/>
      <c r="AE29" s="576"/>
      <c r="AF29" s="575"/>
      <c r="AG29" s="577"/>
      <c r="AK29" s="415"/>
      <c r="AL29" s="415"/>
      <c r="AM29" s="415"/>
      <c r="AN29" s="415"/>
      <c r="AO29" s="415"/>
      <c r="AP29" s="415"/>
      <c r="AQ29" s="415"/>
      <c r="AR29" s="415"/>
      <c r="AS29" s="415"/>
      <c r="AT29" s="415"/>
      <c r="AU29" s="415"/>
      <c r="AV29" s="415"/>
      <c r="AW29" s="415"/>
      <c r="AX29" s="415"/>
      <c r="AY29" s="415"/>
    </row>
    <row r="30" spans="1:51" ht="16.5" customHeight="1">
      <c r="A30" s="376"/>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417"/>
      <c r="AH30" s="415"/>
      <c r="AI30" s="415"/>
      <c r="AJ30" s="415"/>
      <c r="AK30" s="415"/>
      <c r="AL30" s="415"/>
      <c r="AM30" s="415"/>
      <c r="AN30" s="415"/>
      <c r="AO30" s="415"/>
      <c r="AP30" s="415"/>
      <c r="AQ30" s="415"/>
      <c r="AR30" s="415"/>
      <c r="AS30" s="415"/>
      <c r="AT30" s="415"/>
      <c r="AU30" s="415"/>
      <c r="AV30" s="415"/>
      <c r="AW30" s="415"/>
      <c r="AX30" s="415"/>
      <c r="AY30" s="415"/>
    </row>
    <row r="31" spans="1:51" ht="11.25" customHeight="1">
      <c r="A31" s="376"/>
      <c r="B31" s="349"/>
      <c r="C31" s="349"/>
      <c r="D31" s="3133">
        <v>2</v>
      </c>
      <c r="E31" s="3055"/>
      <c r="F31" s="3124" t="s">
        <v>1446</v>
      </c>
      <c r="G31" s="3124"/>
      <c r="H31" s="3124"/>
      <c r="J31" s="570" t="s">
        <v>1668</v>
      </c>
      <c r="K31" s="571"/>
      <c r="L31" s="572"/>
      <c r="M31" s="571"/>
      <c r="N31" s="573"/>
      <c r="O31" s="349"/>
      <c r="P31" s="349"/>
      <c r="Q31" s="349"/>
      <c r="R31" s="349"/>
      <c r="S31" s="349" t="s">
        <v>51</v>
      </c>
      <c r="T31" s="349"/>
      <c r="U31" s="349"/>
      <c r="V31" s="349"/>
      <c r="W31" s="349"/>
      <c r="X31" s="349"/>
      <c r="Y31" s="349"/>
      <c r="Z31" s="349"/>
      <c r="AA31" s="349"/>
      <c r="AB31" s="349"/>
      <c r="AC31" s="349"/>
      <c r="AD31" s="349"/>
      <c r="AE31" s="349"/>
      <c r="AF31" s="349"/>
      <c r="AG31" s="417"/>
      <c r="AH31" s="415"/>
      <c r="AI31" s="415"/>
      <c r="AJ31" s="415"/>
      <c r="AK31" s="415"/>
      <c r="AL31" s="415"/>
      <c r="AM31" s="415"/>
      <c r="AN31" s="415"/>
      <c r="AO31" s="415"/>
      <c r="AP31" s="415"/>
      <c r="AQ31" s="415"/>
      <c r="AR31" s="415"/>
      <c r="AS31" s="415"/>
      <c r="AT31" s="415"/>
      <c r="AU31" s="415"/>
      <c r="AV31" s="415"/>
      <c r="AW31" s="415"/>
      <c r="AX31" s="415"/>
      <c r="AY31" s="415"/>
    </row>
    <row r="32" spans="1:51" ht="11.25" customHeight="1">
      <c r="A32" s="376"/>
      <c r="B32" s="349"/>
      <c r="C32" s="349"/>
      <c r="D32" s="3133"/>
      <c r="E32" s="3056"/>
      <c r="F32" s="3124"/>
      <c r="G32" s="3124"/>
      <c r="H32" s="3124"/>
      <c r="J32" s="574" t="s">
        <v>2592</v>
      </c>
      <c r="K32" s="575"/>
      <c r="L32" s="576"/>
      <c r="M32" s="575"/>
      <c r="N32" s="577"/>
      <c r="O32" s="349"/>
      <c r="P32" s="349"/>
      <c r="Q32" s="349"/>
      <c r="R32" s="349"/>
      <c r="S32" s="349"/>
      <c r="T32" s="349"/>
      <c r="U32" s="349"/>
      <c r="V32" s="349"/>
      <c r="W32" s="349"/>
      <c r="X32" s="349"/>
      <c r="Y32" s="349"/>
      <c r="Z32" s="349"/>
      <c r="AA32" s="349"/>
      <c r="AB32" s="349"/>
      <c r="AC32" s="349"/>
      <c r="AD32" s="349"/>
      <c r="AE32" s="349"/>
      <c r="AF32" s="349"/>
      <c r="AG32" s="417"/>
      <c r="AH32" s="415"/>
      <c r="AI32" s="415"/>
      <c r="AJ32" s="415"/>
      <c r="AK32" s="415"/>
      <c r="AL32" s="415"/>
      <c r="AM32" s="415"/>
      <c r="AN32" s="415"/>
      <c r="AO32" s="415"/>
      <c r="AP32" s="415"/>
      <c r="AQ32" s="415"/>
      <c r="AR32" s="415"/>
      <c r="AS32" s="415"/>
      <c r="AT32" s="415"/>
      <c r="AU32" s="415"/>
      <c r="AV32" s="415"/>
      <c r="AW32" s="415"/>
      <c r="AX32" s="415"/>
      <c r="AY32" s="415"/>
    </row>
    <row r="33" spans="1:51" ht="16.5" customHeight="1">
      <c r="A33" s="566"/>
      <c r="B33" s="487"/>
      <c r="C33" s="487"/>
      <c r="D33" s="487"/>
      <c r="E33" s="487"/>
      <c r="F33" s="487"/>
      <c r="G33" s="487"/>
      <c r="H33" s="487"/>
      <c r="I33" s="487"/>
      <c r="J33" s="487"/>
      <c r="K33" s="487"/>
      <c r="L33" s="487"/>
      <c r="M33" s="487"/>
      <c r="N33" s="487"/>
      <c r="O33" s="487"/>
      <c r="P33" s="487"/>
      <c r="Q33" s="487"/>
      <c r="R33" s="487"/>
      <c r="S33" s="487"/>
      <c r="T33" s="487"/>
      <c r="U33" s="487"/>
      <c r="V33" s="487"/>
      <c r="W33" s="487"/>
      <c r="X33" s="487"/>
      <c r="Y33" s="487"/>
      <c r="Z33" s="487"/>
      <c r="AA33" s="487"/>
      <c r="AB33" s="487"/>
      <c r="AC33" s="487"/>
      <c r="AD33" s="487"/>
      <c r="AE33" s="487"/>
      <c r="AF33" s="487"/>
      <c r="AG33" s="498"/>
      <c r="AH33" s="469"/>
      <c r="AI33" s="469"/>
      <c r="AJ33" s="469"/>
      <c r="AK33" s="415"/>
      <c r="AL33" s="415"/>
      <c r="AM33" s="415"/>
      <c r="AN33" s="415"/>
      <c r="AO33" s="415"/>
      <c r="AP33" s="415"/>
      <c r="AQ33" s="415"/>
      <c r="AR33" s="415"/>
      <c r="AS33" s="415"/>
      <c r="AT33" s="415"/>
      <c r="AU33" s="415"/>
      <c r="AV33" s="415"/>
      <c r="AW33" s="415"/>
      <c r="AX33" s="415"/>
      <c r="AY33" s="415"/>
    </row>
    <row r="34" spans="1:51" ht="16.5" customHeight="1">
      <c r="A34" s="376"/>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417"/>
      <c r="AH34" s="415"/>
      <c r="AI34" s="415"/>
      <c r="AJ34" s="415"/>
      <c r="AK34" s="415"/>
      <c r="AL34" s="415"/>
      <c r="AM34" s="415"/>
      <c r="AN34" s="415"/>
      <c r="AO34" s="415"/>
      <c r="AP34" s="415"/>
      <c r="AQ34" s="415"/>
      <c r="AR34" s="415"/>
      <c r="AS34" s="415"/>
      <c r="AT34" s="415"/>
      <c r="AU34" s="415"/>
      <c r="AV34" s="415"/>
      <c r="AW34" s="415"/>
      <c r="AX34" s="415"/>
      <c r="AY34" s="415"/>
    </row>
    <row r="35" spans="1:51" ht="11.25" customHeight="1">
      <c r="A35" s="376"/>
      <c r="B35" s="333" t="s">
        <v>1669</v>
      </c>
      <c r="C35" s="377"/>
      <c r="D35" s="292" t="s">
        <v>1670</v>
      </c>
      <c r="E35" s="335"/>
      <c r="F35" s="336"/>
      <c r="G35" s="337"/>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46"/>
      <c r="AH35" s="335"/>
      <c r="AI35" s="335"/>
      <c r="AJ35" s="415"/>
      <c r="AK35" s="415"/>
      <c r="AL35" s="415"/>
      <c r="AM35" s="415"/>
      <c r="AN35" s="415"/>
      <c r="AO35" s="415"/>
      <c r="AP35" s="415"/>
      <c r="AQ35" s="415"/>
      <c r="AR35" s="415"/>
      <c r="AS35" s="415"/>
      <c r="AT35" s="415"/>
      <c r="AU35" s="415"/>
      <c r="AV35" s="415"/>
      <c r="AW35" s="415"/>
      <c r="AX35" s="415"/>
      <c r="AY35" s="415"/>
    </row>
    <row r="36" spans="1:51" ht="11.25" customHeight="1">
      <c r="A36" s="376"/>
      <c r="B36" s="342"/>
      <c r="C36" s="343"/>
      <c r="D36" s="296" t="s">
        <v>1671</v>
      </c>
      <c r="E36" s="335"/>
      <c r="F36" s="336"/>
      <c r="G36" s="344"/>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35"/>
      <c r="AG36" s="46"/>
      <c r="AH36" s="335"/>
      <c r="AI36" s="335"/>
      <c r="AJ36" s="415"/>
      <c r="AK36" s="415"/>
      <c r="AL36" s="415"/>
      <c r="AM36" s="415"/>
      <c r="AN36" s="415"/>
      <c r="AO36" s="415"/>
      <c r="AP36" s="415"/>
      <c r="AQ36" s="415"/>
      <c r="AR36" s="415"/>
      <c r="AS36" s="415"/>
      <c r="AT36" s="415"/>
      <c r="AU36" s="415"/>
      <c r="AV36" s="415"/>
      <c r="AW36" s="415"/>
      <c r="AX36" s="415"/>
      <c r="AY36" s="415"/>
    </row>
    <row r="37" spans="1:51" ht="11.25" customHeight="1">
      <c r="A37" s="376"/>
      <c r="B37" s="342"/>
      <c r="C37" s="343"/>
      <c r="D37" s="296"/>
      <c r="E37" s="335"/>
      <c r="F37" s="336"/>
      <c r="G37" s="344"/>
      <c r="H37" s="345"/>
      <c r="I37" s="345"/>
      <c r="J37" s="345"/>
      <c r="K37" s="345"/>
      <c r="L37" s="345"/>
      <c r="M37" s="345"/>
      <c r="N37" s="345"/>
      <c r="O37" s="345"/>
      <c r="P37" s="345"/>
      <c r="Q37" s="345"/>
      <c r="R37" s="345"/>
      <c r="S37" s="345"/>
      <c r="T37" s="345"/>
      <c r="U37" s="345"/>
      <c r="V37" s="345"/>
      <c r="W37" s="345"/>
      <c r="X37" s="345"/>
      <c r="Y37" s="345"/>
      <c r="Z37" s="345"/>
      <c r="AA37" s="345"/>
      <c r="AB37" s="345"/>
      <c r="AC37" s="345"/>
      <c r="AD37" s="334"/>
      <c r="AE37" s="334"/>
      <c r="AF37" s="46"/>
      <c r="AG37" s="335"/>
      <c r="AH37" s="4675">
        <v>3500</v>
      </c>
      <c r="AI37" s="4675"/>
      <c r="AJ37" s="415"/>
      <c r="AK37" s="415"/>
      <c r="AL37" s="415"/>
      <c r="AM37" s="415"/>
      <c r="AN37" s="415"/>
      <c r="AO37" s="415"/>
      <c r="AP37" s="415"/>
      <c r="AQ37" s="415"/>
      <c r="AR37" s="415"/>
      <c r="AS37" s="415"/>
      <c r="AT37" s="415"/>
      <c r="AU37" s="415"/>
      <c r="AV37" s="415"/>
      <c r="AW37" s="415"/>
      <c r="AX37" s="415"/>
      <c r="AY37" s="415"/>
    </row>
    <row r="38" spans="1:51" ht="11.25" customHeight="1">
      <c r="A38" s="376"/>
      <c r="B38" s="157"/>
      <c r="C38" s="378"/>
      <c r="D38" s="47" t="s">
        <v>252</v>
      </c>
      <c r="E38" s="157" t="s">
        <v>1672</v>
      </c>
      <c r="F38" s="335"/>
      <c r="G38" s="269"/>
      <c r="H38" s="269"/>
      <c r="I38" s="269"/>
      <c r="J38" s="269"/>
      <c r="K38" s="269"/>
      <c r="L38" s="269"/>
      <c r="M38" s="269"/>
      <c r="N38" s="269"/>
      <c r="O38" s="269"/>
      <c r="P38" s="251"/>
      <c r="Q38" s="251"/>
      <c r="R38" s="251"/>
      <c r="S38" s="251"/>
      <c r="T38" s="251"/>
      <c r="U38" s="251"/>
      <c r="V38" s="251"/>
      <c r="W38" s="251"/>
      <c r="X38" s="251"/>
      <c r="Y38" s="251"/>
      <c r="Z38" s="251"/>
      <c r="AA38" s="251"/>
      <c r="AB38" s="251"/>
      <c r="AC38" s="251"/>
      <c r="AD38" s="334"/>
      <c r="AE38" s="334"/>
      <c r="AF38" s="46"/>
      <c r="AG38" s="335"/>
      <c r="AH38" s="4778" t="s">
        <v>364</v>
      </c>
      <c r="AI38" s="3055"/>
      <c r="AJ38" s="415"/>
      <c r="AK38" s="415"/>
      <c r="AL38" s="415"/>
      <c r="AM38" s="415"/>
      <c r="AN38" s="415"/>
      <c r="AO38" s="415"/>
      <c r="AP38" s="415"/>
      <c r="AQ38" s="415"/>
      <c r="AR38" s="415"/>
      <c r="AS38" s="415"/>
      <c r="AT38" s="415"/>
      <c r="AU38" s="415"/>
      <c r="AV38" s="415"/>
      <c r="AW38" s="415"/>
      <c r="AX38" s="415"/>
      <c r="AY38" s="415"/>
    </row>
    <row r="39" spans="1:51" ht="11.25" customHeight="1">
      <c r="A39" s="379">
        <v>34</v>
      </c>
      <c r="B39" s="342"/>
      <c r="C39" s="380"/>
      <c r="D39" s="104"/>
      <c r="E39" s="323" t="s">
        <v>1673</v>
      </c>
      <c r="F39" s="345"/>
      <c r="G39" s="323"/>
      <c r="H39" s="344"/>
      <c r="I39" s="344"/>
      <c r="J39" s="344"/>
      <c r="K39" s="344"/>
      <c r="L39" s="344"/>
      <c r="M39" s="344"/>
      <c r="N39" s="344"/>
      <c r="O39" s="344"/>
      <c r="P39" s="345"/>
      <c r="Q39" s="345"/>
      <c r="R39" s="345"/>
      <c r="S39" s="345"/>
      <c r="T39" s="345"/>
      <c r="U39" s="345"/>
      <c r="V39" s="345"/>
      <c r="W39" s="345"/>
      <c r="X39" s="345"/>
      <c r="Y39" s="345"/>
      <c r="Z39" s="345"/>
      <c r="AA39" s="345"/>
      <c r="AB39" s="345"/>
      <c r="AC39" s="345"/>
      <c r="AD39" s="334"/>
      <c r="AE39" s="334"/>
      <c r="AF39" s="46"/>
      <c r="AG39" s="335"/>
      <c r="AH39" s="4679"/>
      <c r="AI39" s="3056"/>
      <c r="AJ39" s="379"/>
      <c r="AK39" s="379"/>
      <c r="AL39" s="415"/>
      <c r="AM39" s="415"/>
      <c r="AN39" s="415"/>
      <c r="AO39" s="415"/>
      <c r="AP39" s="415"/>
      <c r="AQ39" s="415"/>
      <c r="AR39" s="415"/>
      <c r="AS39" s="415"/>
      <c r="AT39" s="415"/>
      <c r="AU39" s="415"/>
      <c r="AV39" s="415"/>
      <c r="AW39" s="415"/>
      <c r="AX39" s="415"/>
      <c r="AY39" s="415"/>
    </row>
    <row r="40" spans="1:51" ht="7.5" customHeight="1">
      <c r="A40" s="376"/>
      <c r="B40" s="342"/>
      <c r="C40" s="380"/>
      <c r="D40" s="380"/>
      <c r="E40" s="338"/>
      <c r="F40" s="345"/>
      <c r="G40" s="323"/>
      <c r="H40" s="344"/>
      <c r="I40" s="344"/>
      <c r="J40" s="344"/>
      <c r="K40" s="344"/>
      <c r="L40" s="344"/>
      <c r="M40" s="344"/>
      <c r="N40" s="344"/>
      <c r="O40" s="344"/>
      <c r="P40" s="345"/>
      <c r="Q40" s="345"/>
      <c r="R40" s="345"/>
      <c r="S40" s="345"/>
      <c r="T40" s="345"/>
      <c r="U40" s="345"/>
      <c r="V40" s="345"/>
      <c r="W40" s="345"/>
      <c r="X40" s="345"/>
      <c r="Y40" s="345"/>
      <c r="Z40" s="345"/>
      <c r="AA40" s="345"/>
      <c r="AB40" s="345"/>
      <c r="AC40" s="345"/>
      <c r="AD40" s="334"/>
      <c r="AE40" s="334"/>
      <c r="AF40" s="46"/>
      <c r="AG40" s="335"/>
      <c r="AH40" s="136"/>
      <c r="AI40" s="338"/>
      <c r="AJ40" s="415"/>
      <c r="AK40" s="415"/>
      <c r="AL40" s="415"/>
      <c r="AM40" s="415"/>
      <c r="AN40" s="415"/>
      <c r="AO40" s="415"/>
      <c r="AP40" s="415"/>
      <c r="AQ40" s="415"/>
      <c r="AR40" s="415"/>
      <c r="AS40" s="415"/>
      <c r="AT40" s="415"/>
      <c r="AU40" s="415"/>
      <c r="AV40" s="415"/>
      <c r="AW40" s="415"/>
      <c r="AX40" s="415"/>
      <c r="AY40" s="415"/>
    </row>
    <row r="41" spans="1:51" ht="11.25" customHeight="1">
      <c r="B41" s="381"/>
      <c r="C41" s="382"/>
      <c r="D41" s="47" t="s">
        <v>255</v>
      </c>
      <c r="E41" s="292" t="s">
        <v>2482</v>
      </c>
      <c r="F41" s="335"/>
      <c r="G41" s="383"/>
      <c r="H41" s="383"/>
      <c r="I41" s="383"/>
      <c r="J41" s="383"/>
      <c r="K41" s="383"/>
      <c r="L41" s="383"/>
      <c r="M41" s="383"/>
      <c r="N41" s="383"/>
      <c r="O41" s="383"/>
      <c r="P41" s="383"/>
      <c r="Q41" s="383"/>
      <c r="R41" s="383"/>
      <c r="S41" s="383"/>
      <c r="T41" s="383"/>
      <c r="U41" s="383"/>
      <c r="V41" s="383"/>
      <c r="W41" s="383"/>
      <c r="X41" s="383"/>
      <c r="Y41" s="383"/>
      <c r="Z41" s="383"/>
      <c r="AA41" s="383"/>
      <c r="AB41" s="383"/>
      <c r="AC41" s="412"/>
      <c r="AD41" s="334"/>
      <c r="AE41" s="334"/>
      <c r="AF41" s="46"/>
      <c r="AG41" s="335"/>
      <c r="AH41" s="4778" t="s">
        <v>366</v>
      </c>
      <c r="AI41" s="3055"/>
    </row>
    <row r="42" spans="1:51" ht="11.25" customHeight="1">
      <c r="B42" s="381"/>
      <c r="C42" s="382"/>
      <c r="D42" s="104"/>
      <c r="E42" s="296" t="s">
        <v>2483</v>
      </c>
      <c r="F42" s="335"/>
      <c r="G42" s="383"/>
      <c r="H42" s="383"/>
      <c r="I42" s="383"/>
      <c r="J42" s="383"/>
      <c r="K42" s="383"/>
      <c r="L42" s="383"/>
      <c r="M42" s="383"/>
      <c r="N42" s="383"/>
      <c r="O42" s="383"/>
      <c r="P42" s="383"/>
      <c r="Q42" s="383"/>
      <c r="R42" s="383"/>
      <c r="S42" s="383"/>
      <c r="T42" s="383"/>
      <c r="U42" s="383"/>
      <c r="V42" s="383"/>
      <c r="W42" s="383"/>
      <c r="X42" s="383"/>
      <c r="Y42" s="383"/>
      <c r="Z42" s="383"/>
      <c r="AA42" s="383"/>
      <c r="AB42" s="383"/>
      <c r="AC42" s="412"/>
      <c r="AD42" s="334"/>
      <c r="AE42" s="334"/>
      <c r="AF42" s="46"/>
      <c r="AG42" s="335"/>
      <c r="AH42" s="4679"/>
      <c r="AI42" s="3056"/>
    </row>
    <row r="43" spans="1:51" ht="7.5" customHeight="1">
      <c r="B43" s="342"/>
      <c r="C43" s="384"/>
      <c r="D43" s="384"/>
      <c r="E43" s="385"/>
      <c r="F43" s="336"/>
      <c r="G43" s="344"/>
      <c r="H43" s="386"/>
      <c r="I43" s="386"/>
      <c r="J43" s="386"/>
      <c r="K43" s="386"/>
      <c r="L43" s="386"/>
      <c r="M43" s="386"/>
      <c r="N43" s="386"/>
      <c r="O43" s="386"/>
      <c r="P43" s="345"/>
      <c r="Q43" s="345"/>
      <c r="R43" s="345"/>
      <c r="S43" s="345"/>
      <c r="T43" s="345"/>
      <c r="U43" s="345"/>
      <c r="V43" s="345"/>
      <c r="W43" s="345"/>
      <c r="X43" s="345"/>
      <c r="Y43" s="345"/>
      <c r="Z43" s="345"/>
      <c r="AA43" s="345"/>
      <c r="AB43" s="345"/>
      <c r="AC43" s="345"/>
      <c r="AD43" s="334"/>
      <c r="AE43" s="334"/>
      <c r="AF43" s="46"/>
      <c r="AG43" s="335"/>
      <c r="AH43" s="345"/>
      <c r="AI43" s="338"/>
    </row>
    <row r="44" spans="1:51" ht="11.25" customHeight="1">
      <c r="B44" s="157"/>
      <c r="C44" s="387"/>
      <c r="D44" s="47" t="s">
        <v>287</v>
      </c>
      <c r="E44" s="157" t="s">
        <v>1674</v>
      </c>
      <c r="F44" s="335"/>
      <c r="G44" s="269"/>
      <c r="H44" s="269"/>
      <c r="I44" s="269"/>
      <c r="J44" s="269"/>
      <c r="K44" s="269"/>
      <c r="L44" s="269"/>
      <c r="M44" s="269"/>
      <c r="N44" s="269"/>
      <c r="O44" s="269"/>
      <c r="P44" s="251"/>
      <c r="Q44" s="251"/>
      <c r="R44" s="251"/>
      <c r="S44" s="251"/>
      <c r="T44" s="251"/>
      <c r="U44" s="251"/>
      <c r="V44" s="251"/>
      <c r="W44" s="251"/>
      <c r="X44" s="251"/>
      <c r="Y44" s="251"/>
      <c r="Z44" s="251"/>
      <c r="AA44" s="251"/>
      <c r="AB44" s="251"/>
      <c r="AC44" s="251"/>
      <c r="AD44" s="334"/>
      <c r="AE44" s="334"/>
      <c r="AF44" s="46"/>
      <c r="AG44" s="335"/>
      <c r="AH44" s="4778" t="s">
        <v>368</v>
      </c>
      <c r="AI44" s="3055"/>
    </row>
    <row r="45" spans="1:51" ht="11.25" customHeight="1">
      <c r="B45" s="157"/>
      <c r="C45" s="387"/>
      <c r="D45" s="294"/>
      <c r="E45" s="2770" t="s">
        <v>2484</v>
      </c>
      <c r="F45" s="335"/>
      <c r="G45" s="269"/>
      <c r="H45" s="269"/>
      <c r="I45" s="269"/>
      <c r="J45" s="269"/>
      <c r="K45" s="269"/>
      <c r="L45" s="269"/>
      <c r="M45" s="269"/>
      <c r="N45" s="269"/>
      <c r="O45" s="269"/>
      <c r="P45" s="251"/>
      <c r="Q45" s="251"/>
      <c r="R45" s="251"/>
      <c r="S45" s="251"/>
      <c r="T45" s="251"/>
      <c r="U45" s="251"/>
      <c r="V45" s="251"/>
      <c r="W45" s="251"/>
      <c r="X45" s="251"/>
      <c r="Y45" s="251"/>
      <c r="Z45" s="251"/>
      <c r="AA45" s="251"/>
      <c r="AB45" s="251"/>
      <c r="AC45" s="251"/>
      <c r="AD45" s="334"/>
      <c r="AE45" s="334"/>
      <c r="AF45" s="46"/>
      <c r="AG45" s="335"/>
      <c r="AH45" s="4679"/>
      <c r="AI45" s="3056"/>
    </row>
    <row r="46" spans="1:51" ht="7.5" customHeight="1">
      <c r="B46" s="349"/>
      <c r="C46" s="290"/>
      <c r="D46" s="388"/>
      <c r="E46" s="324"/>
      <c r="F46" s="324"/>
      <c r="G46" s="324"/>
      <c r="H46" s="324"/>
      <c r="I46" s="324"/>
      <c r="J46" s="324"/>
      <c r="K46" s="324"/>
      <c r="L46" s="324"/>
      <c r="M46" s="324"/>
      <c r="N46" s="324"/>
      <c r="O46" s="324"/>
      <c r="P46" s="324"/>
      <c r="Q46" s="324"/>
      <c r="R46" s="324"/>
      <c r="S46" s="324"/>
      <c r="T46" s="407"/>
      <c r="U46" s="407"/>
      <c r="V46" s="407"/>
      <c r="W46" s="408"/>
      <c r="X46" s="408"/>
      <c r="Y46" s="408"/>
      <c r="Z46" s="408"/>
      <c r="AA46" s="408"/>
      <c r="AB46" s="408"/>
      <c r="AC46" s="408"/>
      <c r="AD46" s="334"/>
      <c r="AE46" s="334"/>
      <c r="AF46" s="413"/>
      <c r="AG46" s="417"/>
      <c r="AH46" s="418"/>
      <c r="AI46" s="419"/>
    </row>
    <row r="47" spans="1:51" ht="11.25" customHeight="1">
      <c r="B47" s="157"/>
      <c r="C47" s="378"/>
      <c r="D47" s="47" t="s">
        <v>290</v>
      </c>
      <c r="E47" s="157" t="s">
        <v>1675</v>
      </c>
      <c r="F47" s="335"/>
      <c r="G47" s="269"/>
      <c r="H47" s="269"/>
      <c r="I47" s="269"/>
      <c r="J47" s="269"/>
      <c r="K47" s="269"/>
      <c r="L47" s="269"/>
      <c r="M47" s="269"/>
      <c r="N47" s="269"/>
      <c r="O47" s="269"/>
      <c r="P47" s="251"/>
      <c r="Q47" s="251"/>
      <c r="R47" s="251"/>
      <c r="S47" s="251"/>
      <c r="T47" s="251"/>
      <c r="U47" s="251"/>
      <c r="V47" s="251"/>
      <c r="W47" s="251"/>
      <c r="X47" s="251"/>
      <c r="Y47" s="251"/>
      <c r="Z47" s="251"/>
      <c r="AA47" s="251"/>
      <c r="AB47" s="251"/>
      <c r="AC47" s="251"/>
      <c r="AD47" s="334"/>
      <c r="AE47" s="334"/>
      <c r="AF47" s="46"/>
      <c r="AG47" s="335"/>
      <c r="AH47" s="4778" t="s">
        <v>120</v>
      </c>
      <c r="AI47" s="3055"/>
    </row>
    <row r="48" spans="1:51" ht="11.25" customHeight="1">
      <c r="B48" s="342"/>
      <c r="C48" s="380"/>
      <c r="D48" s="380"/>
      <c r="E48" s="323" t="s">
        <v>1676</v>
      </c>
      <c r="F48" s="345"/>
      <c r="G48" s="323"/>
      <c r="H48" s="344"/>
      <c r="I48" s="344"/>
      <c r="J48" s="344"/>
      <c r="K48" s="344"/>
      <c r="L48" s="344"/>
      <c r="M48" s="344"/>
      <c r="N48" s="344"/>
      <c r="O48" s="344"/>
      <c r="P48" s="345"/>
      <c r="Q48" s="345"/>
      <c r="R48" s="345"/>
      <c r="S48" s="345"/>
      <c r="T48" s="345"/>
      <c r="U48" s="345"/>
      <c r="V48" s="345"/>
      <c r="W48" s="345"/>
      <c r="X48" s="345"/>
      <c r="Y48" s="345"/>
      <c r="Z48" s="345"/>
      <c r="AA48" s="345"/>
      <c r="AB48" s="345"/>
      <c r="AC48" s="345"/>
      <c r="AD48" s="334"/>
      <c r="AE48" s="334"/>
      <c r="AF48" s="46"/>
      <c r="AG48" s="335"/>
      <c r="AH48" s="4679"/>
      <c r="AI48" s="3056"/>
    </row>
    <row r="49" spans="4:35" ht="7.5" customHeight="1"/>
    <row r="50" spans="4:35" ht="11.25" customHeight="1">
      <c r="D50" s="47" t="s">
        <v>303</v>
      </c>
      <c r="E50" s="157" t="s">
        <v>1677</v>
      </c>
      <c r="F50" s="335"/>
      <c r="G50" s="269"/>
      <c r="H50" s="269"/>
      <c r="I50" s="269"/>
      <c r="J50" s="269"/>
      <c r="K50" s="269"/>
      <c r="L50" s="269"/>
      <c r="M50" s="269"/>
      <c r="N50" s="269"/>
      <c r="O50" s="269"/>
      <c r="P50" s="251"/>
      <c r="Q50" s="251"/>
      <c r="R50" s="251"/>
      <c r="S50" s="251"/>
      <c r="T50" s="251"/>
      <c r="U50" s="251"/>
      <c r="V50" s="251"/>
      <c r="W50" s="251"/>
      <c r="X50" s="251"/>
      <c r="Y50" s="251"/>
      <c r="Z50" s="251"/>
      <c r="AA50" s="251"/>
      <c r="AB50" s="251"/>
      <c r="AC50" s="251"/>
      <c r="AD50" s="334"/>
      <c r="AE50" s="334"/>
      <c r="AF50" s="46"/>
      <c r="AG50" s="335"/>
      <c r="AH50" s="4778" t="s">
        <v>124</v>
      </c>
      <c r="AI50" s="3055"/>
    </row>
    <row r="51" spans="4:35" ht="12" customHeight="1">
      <c r="D51" s="380"/>
      <c r="E51" s="2754" t="s">
        <v>2485</v>
      </c>
      <c r="F51" s="345"/>
      <c r="G51" s="323"/>
      <c r="H51" s="344"/>
      <c r="I51" s="344"/>
      <c r="J51" s="344"/>
      <c r="K51" s="344"/>
      <c r="L51" s="344"/>
      <c r="M51" s="344"/>
      <c r="N51" s="344"/>
      <c r="O51" s="344"/>
      <c r="P51" s="345"/>
      <c r="Q51" s="345"/>
      <c r="R51" s="345"/>
      <c r="S51" s="345"/>
      <c r="T51" s="345"/>
      <c r="U51" s="345"/>
      <c r="V51" s="345"/>
      <c r="W51" s="345"/>
      <c r="X51" s="345"/>
      <c r="Y51" s="345"/>
      <c r="Z51" s="345"/>
      <c r="AA51" s="345"/>
      <c r="AB51" s="345"/>
      <c r="AC51" s="345"/>
      <c r="AD51" s="334"/>
      <c r="AE51" s="334"/>
      <c r="AF51" s="46"/>
      <c r="AG51" s="335"/>
      <c r="AH51" s="4679"/>
      <c r="AI51" s="3056"/>
    </row>
    <row r="52" spans="4:35" ht="7.5" customHeight="1"/>
    <row r="53" spans="4:35" ht="11.25" customHeight="1">
      <c r="D53" s="47" t="s">
        <v>306</v>
      </c>
      <c r="E53" s="157" t="s">
        <v>1678</v>
      </c>
      <c r="F53" s="335"/>
      <c r="G53" s="269"/>
      <c r="H53" s="269"/>
      <c r="I53" s="269"/>
      <c r="J53" s="269"/>
      <c r="K53" s="269"/>
      <c r="L53" s="269"/>
      <c r="M53" s="269"/>
      <c r="N53" s="269"/>
      <c r="O53" s="269"/>
      <c r="P53" s="251"/>
      <c r="Q53" s="251"/>
      <c r="R53" s="251"/>
      <c r="S53" s="251"/>
      <c r="T53" s="251"/>
      <c r="U53" s="251"/>
      <c r="V53" s="251"/>
      <c r="W53" s="251"/>
      <c r="X53" s="251"/>
      <c r="Y53" s="251"/>
      <c r="Z53" s="251"/>
      <c r="AA53" s="251"/>
      <c r="AB53" s="251"/>
      <c r="AC53" s="251"/>
      <c r="AD53" s="334"/>
      <c r="AE53" s="334"/>
      <c r="AF53" s="46"/>
      <c r="AG53" s="335"/>
      <c r="AH53" s="4778" t="s">
        <v>128</v>
      </c>
      <c r="AI53" s="3055"/>
    </row>
    <row r="54" spans="4:35" ht="11.25" customHeight="1">
      <c r="D54" s="380"/>
      <c r="E54" s="323" t="s">
        <v>1679</v>
      </c>
      <c r="F54" s="345"/>
      <c r="G54" s="323"/>
      <c r="H54" s="344"/>
      <c r="I54" s="344"/>
      <c r="J54" s="344"/>
      <c r="K54" s="344"/>
      <c r="L54" s="344"/>
      <c r="M54" s="344"/>
      <c r="N54" s="344"/>
      <c r="O54" s="344"/>
      <c r="P54" s="345"/>
      <c r="Q54" s="345"/>
      <c r="R54" s="345"/>
      <c r="S54" s="345"/>
      <c r="T54" s="345"/>
      <c r="U54" s="345"/>
      <c r="V54" s="345"/>
      <c r="W54" s="345"/>
      <c r="X54" s="345"/>
      <c r="Y54" s="345"/>
      <c r="Z54" s="345"/>
      <c r="AA54" s="345"/>
      <c r="AB54" s="345"/>
      <c r="AC54" s="345"/>
      <c r="AD54" s="334"/>
      <c r="AE54" s="334"/>
      <c r="AF54" s="46"/>
      <c r="AG54" s="335"/>
      <c r="AH54" s="4679"/>
      <c r="AI54" s="3056"/>
    </row>
    <row r="55" spans="4:35" ht="7.5" customHeight="1"/>
    <row r="56" spans="4:35" ht="11.25" customHeight="1">
      <c r="D56" s="47" t="s">
        <v>309</v>
      </c>
      <c r="E56" s="157" t="s">
        <v>1680</v>
      </c>
      <c r="F56" s="335"/>
      <c r="G56" s="269"/>
      <c r="H56" s="269"/>
      <c r="I56" s="269"/>
      <c r="J56" s="269"/>
      <c r="K56" s="269"/>
      <c r="L56" s="269"/>
      <c r="M56" s="269"/>
      <c r="N56" s="269"/>
      <c r="O56" s="269"/>
      <c r="P56" s="251"/>
      <c r="Q56" s="251"/>
      <c r="R56" s="251"/>
      <c r="S56" s="251"/>
      <c r="T56" s="251"/>
      <c r="U56" s="251"/>
      <c r="V56" s="251"/>
      <c r="W56" s="251"/>
      <c r="X56" s="251"/>
      <c r="Y56" s="251"/>
      <c r="Z56" s="251"/>
      <c r="AA56" s="251"/>
      <c r="AB56" s="251"/>
      <c r="AC56" s="251"/>
      <c r="AD56" s="334"/>
      <c r="AE56" s="334"/>
      <c r="AF56" s="46"/>
      <c r="AG56" s="335"/>
      <c r="AH56" s="4778" t="s">
        <v>132</v>
      </c>
      <c r="AI56" s="3055"/>
    </row>
    <row r="57" spans="4:35" ht="11.25" customHeight="1">
      <c r="D57" s="380"/>
      <c r="E57" s="323" t="s">
        <v>1681</v>
      </c>
      <c r="F57" s="345"/>
      <c r="G57" s="323"/>
      <c r="H57" s="344"/>
      <c r="I57" s="344"/>
      <c r="J57" s="344"/>
      <c r="K57" s="344"/>
      <c r="L57" s="344"/>
      <c r="M57" s="344"/>
      <c r="N57" s="344"/>
      <c r="O57" s="344"/>
      <c r="P57" s="345"/>
      <c r="Q57" s="345"/>
      <c r="R57" s="345"/>
      <c r="S57" s="345"/>
      <c r="T57" s="345"/>
      <c r="U57" s="345"/>
      <c r="V57" s="345"/>
      <c r="W57" s="345"/>
      <c r="X57" s="345"/>
      <c r="Y57" s="345"/>
      <c r="Z57" s="345"/>
      <c r="AA57" s="345"/>
      <c r="AB57" s="345"/>
      <c r="AC57" s="345"/>
      <c r="AD57" s="334"/>
      <c r="AE57" s="334"/>
      <c r="AF57" s="46"/>
      <c r="AG57" s="335"/>
      <c r="AH57" s="4679"/>
      <c r="AI57" s="3056"/>
    </row>
    <row r="58" spans="4:35" ht="7.5" customHeight="1"/>
    <row r="59" spans="4:35" ht="11.25" customHeight="1">
      <c r="D59" s="47" t="s">
        <v>312</v>
      </c>
      <c r="E59" s="157" t="s">
        <v>1682</v>
      </c>
      <c r="F59" s="335"/>
      <c r="G59" s="269"/>
      <c r="H59" s="269"/>
      <c r="I59" s="269"/>
      <c r="J59" s="269"/>
      <c r="K59" s="269"/>
      <c r="L59" s="269"/>
      <c r="M59" s="269"/>
      <c r="N59" s="269"/>
      <c r="O59" s="269"/>
      <c r="P59" s="251"/>
      <c r="Q59" s="251"/>
      <c r="R59" s="251"/>
      <c r="S59" s="251"/>
      <c r="T59" s="251"/>
      <c r="U59" s="251"/>
      <c r="V59" s="251"/>
      <c r="W59" s="251"/>
      <c r="X59" s="251"/>
      <c r="Y59" s="251"/>
      <c r="Z59" s="251"/>
      <c r="AA59" s="251"/>
      <c r="AB59" s="251"/>
      <c r="AC59" s="251"/>
      <c r="AD59" s="334"/>
      <c r="AE59" s="334"/>
      <c r="AF59" s="46"/>
      <c r="AG59" s="335"/>
      <c r="AH59" s="4778" t="s">
        <v>136</v>
      </c>
      <c r="AI59" s="3055"/>
    </row>
    <row r="60" spans="4:35" ht="11.25" customHeight="1">
      <c r="D60" s="380"/>
      <c r="E60" s="323" t="s">
        <v>1683</v>
      </c>
      <c r="F60" s="345"/>
      <c r="G60" s="323"/>
      <c r="H60" s="344"/>
      <c r="I60" s="344"/>
      <c r="J60" s="344"/>
      <c r="K60" s="344"/>
      <c r="L60" s="344"/>
      <c r="M60" s="344"/>
      <c r="N60" s="344"/>
      <c r="O60" s="344"/>
      <c r="P60" s="345"/>
      <c r="Q60" s="345"/>
      <c r="R60" s="345"/>
      <c r="S60" s="345"/>
      <c r="T60" s="345"/>
      <c r="U60" s="345"/>
      <c r="V60" s="345"/>
      <c r="W60" s="345"/>
      <c r="X60" s="345"/>
      <c r="Y60" s="345"/>
      <c r="Z60" s="345"/>
      <c r="AA60" s="345"/>
      <c r="AB60" s="345"/>
      <c r="AC60" s="345"/>
      <c r="AD60" s="334"/>
      <c r="AE60" s="334"/>
      <c r="AF60" s="46"/>
      <c r="AG60" s="335"/>
      <c r="AH60" s="4679"/>
      <c r="AI60" s="3056"/>
    </row>
    <row r="61" spans="4:35" ht="7.5" customHeight="1"/>
    <row r="62" spans="4:35" ht="11.25" customHeight="1">
      <c r="D62" s="47" t="s">
        <v>811</v>
      </c>
      <c r="E62" s="157" t="s">
        <v>1684</v>
      </c>
      <c r="F62" s="335"/>
      <c r="G62" s="269"/>
      <c r="H62" s="269"/>
      <c r="I62" s="269"/>
      <c r="J62" s="269"/>
      <c r="K62" s="269"/>
      <c r="L62" s="269"/>
      <c r="M62" s="269"/>
      <c r="N62" s="269"/>
      <c r="O62" s="269"/>
      <c r="P62" s="251"/>
      <c r="Q62" s="251"/>
      <c r="R62" s="251"/>
      <c r="S62" s="251"/>
      <c r="T62" s="251"/>
      <c r="U62" s="251"/>
      <c r="V62" s="251"/>
      <c r="W62" s="251"/>
      <c r="X62" s="251"/>
      <c r="Y62" s="251"/>
      <c r="Z62" s="251"/>
      <c r="AA62" s="251"/>
      <c r="AB62" s="251"/>
      <c r="AC62" s="251"/>
      <c r="AD62" s="334"/>
      <c r="AE62" s="334"/>
      <c r="AF62" s="46"/>
      <c r="AG62" s="335"/>
      <c r="AH62" s="4778" t="s">
        <v>140</v>
      </c>
      <c r="AI62" s="3055"/>
    </row>
    <row r="63" spans="4:35" ht="11.25" customHeight="1">
      <c r="D63" s="380"/>
      <c r="E63" s="323" t="s">
        <v>1685</v>
      </c>
      <c r="F63" s="345"/>
      <c r="G63" s="323"/>
      <c r="H63" s="344"/>
      <c r="I63" s="344"/>
      <c r="J63" s="344"/>
      <c r="K63" s="344"/>
      <c r="L63" s="344"/>
      <c r="M63" s="344"/>
      <c r="N63" s="344"/>
      <c r="O63" s="344"/>
      <c r="P63" s="345"/>
      <c r="Q63" s="345"/>
      <c r="R63" s="345"/>
      <c r="S63" s="345"/>
      <c r="T63" s="345"/>
      <c r="U63" s="345"/>
      <c r="V63" s="345"/>
      <c r="W63" s="345"/>
      <c r="X63" s="345"/>
      <c r="Y63" s="345"/>
      <c r="Z63" s="345"/>
      <c r="AA63" s="345"/>
      <c r="AB63" s="345"/>
      <c r="AC63" s="345"/>
      <c r="AD63" s="334"/>
      <c r="AE63" s="334"/>
      <c r="AF63" s="46"/>
      <c r="AG63" s="335"/>
      <c r="AH63" s="4679"/>
      <c r="AI63" s="3056"/>
    </row>
    <row r="64" spans="4:35" ht="7.5" customHeight="1"/>
    <row r="65" spans="1:51" ht="11.25" customHeight="1">
      <c r="D65" s="47" t="s">
        <v>1035</v>
      </c>
      <c r="E65" s="157" t="s">
        <v>1686</v>
      </c>
      <c r="F65" s="335"/>
      <c r="G65" s="269"/>
      <c r="H65" s="269"/>
      <c r="I65" s="269"/>
      <c r="J65" s="269"/>
      <c r="K65" s="269"/>
      <c r="L65" s="269"/>
      <c r="M65" s="269"/>
      <c r="N65" s="269"/>
      <c r="O65" s="269"/>
      <c r="P65" s="251"/>
      <c r="Q65" s="251"/>
      <c r="R65" s="251"/>
      <c r="S65" s="251"/>
      <c r="T65" s="251"/>
      <c r="U65" s="251"/>
      <c r="V65" s="251"/>
      <c r="W65" s="251"/>
      <c r="X65" s="251"/>
      <c r="Y65" s="251"/>
      <c r="Z65" s="251"/>
      <c r="AA65" s="251"/>
      <c r="AB65" s="251"/>
      <c r="AC65" s="251"/>
      <c r="AD65" s="334"/>
      <c r="AE65" s="334"/>
      <c r="AF65" s="46"/>
      <c r="AG65" s="335"/>
      <c r="AH65" s="4778" t="s">
        <v>144</v>
      </c>
      <c r="AI65" s="3055"/>
    </row>
    <row r="66" spans="1:51" ht="11.25" customHeight="1">
      <c r="D66" s="380"/>
      <c r="E66" s="323" t="s">
        <v>1687</v>
      </c>
      <c r="F66" s="345"/>
      <c r="G66" s="323"/>
      <c r="H66" s="344"/>
      <c r="I66" s="344"/>
      <c r="J66" s="344"/>
      <c r="K66" s="344"/>
      <c r="L66" s="344"/>
      <c r="M66" s="344"/>
      <c r="N66" s="344"/>
      <c r="O66" s="344"/>
      <c r="P66" s="345"/>
      <c r="Q66" s="345"/>
      <c r="R66" s="345"/>
      <c r="S66" s="345"/>
      <c r="T66" s="345"/>
      <c r="U66" s="345"/>
      <c r="V66" s="345"/>
      <c r="W66" s="345"/>
      <c r="X66" s="345"/>
      <c r="Y66" s="345"/>
      <c r="Z66" s="345"/>
      <c r="AA66" s="345"/>
      <c r="AB66" s="345"/>
      <c r="AC66" s="345"/>
      <c r="AD66" s="334"/>
      <c r="AE66" s="334"/>
      <c r="AF66" s="46"/>
      <c r="AG66" s="335"/>
      <c r="AH66" s="4679"/>
      <c r="AI66" s="3056"/>
    </row>
    <row r="67" spans="1:51" ht="7.5" customHeight="1"/>
    <row r="68" spans="1:51" ht="20.25" customHeight="1">
      <c r="E68" s="580" t="s">
        <v>2593</v>
      </c>
      <c r="F68" s="581"/>
      <c r="G68" s="582"/>
      <c r="H68" s="582"/>
      <c r="I68" s="582"/>
      <c r="J68" s="584"/>
      <c r="K68" s="584"/>
      <c r="L68" s="584"/>
      <c r="M68" s="585"/>
    </row>
    <row r="69" spans="1:51" ht="14.25" customHeight="1">
      <c r="A69" s="469"/>
      <c r="B69" s="583"/>
      <c r="C69" s="469"/>
      <c r="D69" s="469"/>
      <c r="E69" s="520"/>
      <c r="F69" s="520"/>
      <c r="G69" s="469"/>
      <c r="H69" s="521"/>
      <c r="I69" s="521"/>
      <c r="J69" s="469"/>
      <c r="K69" s="469"/>
      <c r="L69" s="469"/>
      <c r="M69" s="469"/>
      <c r="N69" s="469"/>
      <c r="O69" s="469"/>
      <c r="P69" s="469"/>
      <c r="Q69" s="469"/>
      <c r="R69" s="469"/>
      <c r="S69" s="469"/>
      <c r="T69" s="469"/>
      <c r="U69" s="469"/>
      <c r="V69" s="469"/>
      <c r="W69" s="469"/>
      <c r="X69" s="469"/>
      <c r="Y69" s="469"/>
      <c r="Z69" s="469"/>
      <c r="AA69" s="469"/>
      <c r="AB69" s="469"/>
      <c r="AC69" s="469"/>
      <c r="AD69" s="469"/>
      <c r="AE69" s="469"/>
      <c r="AF69" s="583"/>
      <c r="AG69" s="469"/>
      <c r="AH69" s="469"/>
      <c r="AI69" s="469"/>
      <c r="AJ69" s="469"/>
    </row>
    <row r="70" spans="1:51" ht="15" customHeight="1">
      <c r="E70" s="522"/>
      <c r="F70" s="522"/>
      <c r="G70" s="415"/>
      <c r="H70" s="523"/>
      <c r="I70" s="523"/>
      <c r="J70" s="415"/>
    </row>
    <row r="71" spans="1:51" ht="11.25" customHeight="1">
      <c r="A71" s="376"/>
      <c r="B71" s="333" t="s">
        <v>1688</v>
      </c>
      <c r="C71" s="377"/>
      <c r="D71" s="292" t="s">
        <v>1689</v>
      </c>
      <c r="E71" s="335"/>
      <c r="F71" s="336"/>
      <c r="G71" s="337"/>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46"/>
      <c r="AH71" s="335"/>
      <c r="AI71" s="335"/>
      <c r="AJ71" s="415"/>
      <c r="AK71" s="415"/>
      <c r="AL71" s="415"/>
      <c r="AM71" s="415"/>
      <c r="AN71" s="415"/>
      <c r="AO71" s="415"/>
      <c r="AP71" s="415"/>
      <c r="AQ71" s="415"/>
      <c r="AR71" s="415"/>
      <c r="AS71" s="415"/>
      <c r="AT71" s="415"/>
      <c r="AU71" s="415"/>
      <c r="AV71" s="415"/>
      <c r="AW71" s="415"/>
      <c r="AX71" s="415"/>
      <c r="AY71" s="415"/>
    </row>
    <row r="72" spans="1:51" ht="11.25" customHeight="1">
      <c r="A72" s="376"/>
      <c r="B72" s="342"/>
      <c r="C72" s="343"/>
      <c r="D72" s="2771" t="s">
        <v>2486</v>
      </c>
      <c r="E72" s="335"/>
      <c r="F72" s="336"/>
      <c r="G72" s="344"/>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35"/>
      <c r="AG72" s="46"/>
      <c r="AH72" s="335"/>
      <c r="AI72" s="335"/>
      <c r="AJ72" s="415"/>
      <c r="AK72" s="415"/>
      <c r="AL72" s="415"/>
      <c r="AM72" s="415"/>
      <c r="AN72" s="415"/>
      <c r="AO72" s="415"/>
      <c r="AP72" s="415"/>
      <c r="AQ72" s="415"/>
      <c r="AR72" s="415"/>
      <c r="AS72" s="415"/>
      <c r="AT72" s="415"/>
      <c r="AU72" s="415"/>
      <c r="AV72" s="415"/>
      <c r="AW72" s="415"/>
      <c r="AX72" s="415"/>
      <c r="AY72" s="415"/>
    </row>
    <row r="73" spans="1:51" ht="11.25" customHeight="1">
      <c r="A73" s="376"/>
      <c r="B73" s="342"/>
      <c r="C73" s="343"/>
      <c r="D73" s="296"/>
      <c r="E73" s="335"/>
      <c r="F73" s="336"/>
      <c r="G73" s="344"/>
      <c r="H73" s="345"/>
      <c r="I73" s="345"/>
      <c r="J73" s="345"/>
      <c r="K73" s="345"/>
      <c r="L73" s="345"/>
      <c r="M73" s="345"/>
      <c r="N73" s="345"/>
      <c r="O73" s="345"/>
      <c r="P73" s="345"/>
      <c r="Q73" s="345"/>
      <c r="R73" s="345"/>
      <c r="S73" s="345"/>
      <c r="T73" s="345"/>
      <c r="U73" s="345"/>
      <c r="V73" s="345"/>
      <c r="W73" s="345"/>
      <c r="X73" s="345"/>
      <c r="Y73" s="345"/>
      <c r="Z73" s="345"/>
      <c r="AA73" s="345"/>
      <c r="AB73" s="345"/>
      <c r="AC73" s="345"/>
      <c r="AD73" s="334"/>
      <c r="AE73" s="334"/>
      <c r="AF73" s="46"/>
      <c r="AG73" s="335"/>
      <c r="AH73" s="4675">
        <v>3500</v>
      </c>
      <c r="AI73" s="4675"/>
      <c r="AJ73" s="415"/>
      <c r="AK73" s="415"/>
      <c r="AL73" s="415"/>
      <c r="AM73" s="415"/>
      <c r="AN73" s="415"/>
      <c r="AO73" s="415"/>
      <c r="AP73" s="415"/>
      <c r="AQ73" s="415"/>
      <c r="AR73" s="415"/>
      <c r="AS73" s="415"/>
      <c r="AT73" s="415"/>
      <c r="AU73" s="415"/>
      <c r="AV73" s="415"/>
      <c r="AW73" s="415"/>
      <c r="AX73" s="415"/>
      <c r="AY73" s="415"/>
    </row>
    <row r="74" spans="1:51" ht="11.25" customHeight="1">
      <c r="A74" s="376"/>
      <c r="B74" s="157"/>
      <c r="C74" s="378"/>
      <c r="D74" s="47" t="s">
        <v>252</v>
      </c>
      <c r="E74" s="157" t="s">
        <v>1690</v>
      </c>
      <c r="F74" s="335"/>
      <c r="G74" s="269"/>
      <c r="H74" s="269"/>
      <c r="I74" s="269"/>
      <c r="J74" s="269"/>
      <c r="K74" s="269"/>
      <c r="L74" s="269"/>
      <c r="M74" s="269"/>
      <c r="N74" s="269"/>
      <c r="O74" s="269"/>
      <c r="P74" s="251"/>
      <c r="Q74" s="251"/>
      <c r="R74" s="251"/>
      <c r="S74" s="251"/>
      <c r="T74" s="251"/>
      <c r="U74" s="251"/>
      <c r="V74" s="251"/>
      <c r="W74" s="251"/>
      <c r="X74" s="251"/>
      <c r="Y74" s="251"/>
      <c r="Z74" s="251"/>
      <c r="AA74" s="251"/>
      <c r="AB74" s="251"/>
      <c r="AC74" s="251"/>
      <c r="AD74" s="334"/>
      <c r="AE74" s="334"/>
      <c r="AF74" s="46"/>
      <c r="AG74" s="335"/>
      <c r="AH74" s="4679">
        <v>13</v>
      </c>
      <c r="AI74" s="3055"/>
      <c r="AJ74" s="415"/>
      <c r="AK74" s="415"/>
      <c r="AL74" s="415"/>
      <c r="AM74" s="415"/>
      <c r="AN74" s="415"/>
      <c r="AO74" s="415"/>
      <c r="AP74" s="415"/>
      <c r="AQ74" s="415"/>
      <c r="AR74" s="415"/>
      <c r="AS74" s="415"/>
      <c r="AT74" s="415"/>
      <c r="AU74" s="415"/>
      <c r="AV74" s="415"/>
      <c r="AW74" s="415"/>
      <c r="AX74" s="415"/>
      <c r="AY74" s="415"/>
    </row>
    <row r="75" spans="1:51" ht="11.25" customHeight="1">
      <c r="A75" s="379">
        <v>34</v>
      </c>
      <c r="B75" s="342"/>
      <c r="C75" s="380"/>
      <c r="D75" s="104"/>
      <c r="E75" s="323" t="s">
        <v>1691</v>
      </c>
      <c r="F75" s="345"/>
      <c r="G75" s="323"/>
      <c r="H75" s="344"/>
      <c r="I75" s="344"/>
      <c r="J75" s="344"/>
      <c r="K75" s="344"/>
      <c r="L75" s="344"/>
      <c r="M75" s="344"/>
      <c r="N75" s="344"/>
      <c r="O75" s="344"/>
      <c r="P75" s="345"/>
      <c r="Q75" s="345"/>
      <c r="R75" s="345"/>
      <c r="S75" s="345"/>
      <c r="T75" s="345"/>
      <c r="U75" s="345"/>
      <c r="V75" s="345"/>
      <c r="W75" s="345"/>
      <c r="X75" s="345"/>
      <c r="Y75" s="345"/>
      <c r="Z75" s="345"/>
      <c r="AA75" s="345"/>
      <c r="AB75" s="345"/>
      <c r="AC75" s="345"/>
      <c r="AD75" s="334"/>
      <c r="AE75" s="334"/>
      <c r="AF75" s="46"/>
      <c r="AG75" s="335"/>
      <c r="AH75" s="4679"/>
      <c r="AI75" s="3056"/>
      <c r="AJ75" s="379"/>
      <c r="AK75" s="379"/>
      <c r="AL75" s="415"/>
      <c r="AM75" s="415"/>
      <c r="AN75" s="415"/>
      <c r="AO75" s="415"/>
      <c r="AP75" s="415"/>
      <c r="AQ75" s="415"/>
      <c r="AR75" s="415"/>
      <c r="AS75" s="415"/>
      <c r="AT75" s="415"/>
      <c r="AU75" s="415"/>
      <c r="AV75" s="415"/>
      <c r="AW75" s="415"/>
      <c r="AX75" s="415"/>
      <c r="AY75" s="415"/>
    </row>
    <row r="76" spans="1:51" ht="6" customHeight="1">
      <c r="A76" s="376"/>
      <c r="B76" s="342"/>
      <c r="C76" s="380"/>
      <c r="D76" s="380"/>
      <c r="E76" s="338"/>
      <c r="F76" s="345"/>
      <c r="G76" s="323"/>
      <c r="H76" s="344"/>
      <c r="I76" s="344"/>
      <c r="J76" s="344"/>
      <c r="K76" s="344"/>
      <c r="L76" s="344"/>
      <c r="M76" s="344"/>
      <c r="N76" s="344"/>
      <c r="O76" s="344"/>
      <c r="P76" s="345"/>
      <c r="Q76" s="345"/>
      <c r="R76" s="345"/>
      <c r="S76" s="345"/>
      <c r="T76" s="345"/>
      <c r="U76" s="345"/>
      <c r="V76" s="345"/>
      <c r="W76" s="345"/>
      <c r="X76" s="345"/>
      <c r="Y76" s="345"/>
      <c r="Z76" s="345"/>
      <c r="AA76" s="345"/>
      <c r="AB76" s="345"/>
      <c r="AC76" s="345"/>
      <c r="AD76" s="334"/>
      <c r="AE76" s="334"/>
      <c r="AF76" s="46"/>
      <c r="AG76" s="335"/>
      <c r="AH76" s="136"/>
      <c r="AI76" s="338"/>
      <c r="AJ76" s="415"/>
      <c r="AK76" s="415"/>
      <c r="AL76" s="415"/>
      <c r="AM76" s="415"/>
      <c r="AN76" s="415"/>
      <c r="AO76" s="415"/>
      <c r="AP76" s="415"/>
      <c r="AQ76" s="415"/>
      <c r="AR76" s="415"/>
      <c r="AS76" s="415"/>
      <c r="AT76" s="415"/>
      <c r="AU76" s="415"/>
      <c r="AV76" s="415"/>
      <c r="AW76" s="415"/>
      <c r="AX76" s="415"/>
      <c r="AY76" s="415"/>
    </row>
    <row r="77" spans="1:51" ht="11.25" customHeight="1">
      <c r="B77" s="381"/>
      <c r="C77" s="382"/>
      <c r="D77" s="47" t="s">
        <v>255</v>
      </c>
      <c r="E77" s="292" t="s">
        <v>1692</v>
      </c>
      <c r="F77" s="335"/>
      <c r="G77" s="383"/>
      <c r="H77" s="383"/>
      <c r="I77" s="383"/>
      <c r="J77" s="383"/>
      <c r="K77" s="383"/>
      <c r="L77" s="383"/>
      <c r="M77" s="383"/>
      <c r="N77" s="383"/>
      <c r="O77" s="383"/>
      <c r="P77" s="383"/>
      <c r="Q77" s="383"/>
      <c r="R77" s="383"/>
      <c r="S77" s="383"/>
      <c r="T77" s="383"/>
      <c r="U77" s="383"/>
      <c r="V77" s="383"/>
      <c r="W77" s="383"/>
      <c r="X77" s="383"/>
      <c r="Y77" s="383"/>
      <c r="Z77" s="383"/>
      <c r="AA77" s="383"/>
      <c r="AB77" s="383"/>
      <c r="AC77" s="412"/>
      <c r="AD77" s="334"/>
      <c r="AE77" s="334"/>
      <c r="AF77" s="46"/>
      <c r="AG77" s="335"/>
      <c r="AH77" s="4679">
        <v>14</v>
      </c>
      <c r="AI77" s="3055"/>
    </row>
    <row r="78" spans="1:51" ht="11.25" customHeight="1">
      <c r="B78" s="381"/>
      <c r="C78" s="382"/>
      <c r="D78" s="104"/>
      <c r="E78" s="296" t="s">
        <v>1693</v>
      </c>
      <c r="F78" s="335"/>
      <c r="G78" s="383"/>
      <c r="H78" s="383"/>
      <c r="I78" s="383"/>
      <c r="J78" s="383"/>
      <c r="K78" s="383"/>
      <c r="L78" s="383"/>
      <c r="M78" s="383"/>
      <c r="N78" s="383"/>
      <c r="O78" s="383"/>
      <c r="P78" s="383"/>
      <c r="Q78" s="383"/>
      <c r="R78" s="383"/>
      <c r="S78" s="383"/>
      <c r="T78" s="383"/>
      <c r="U78" s="383"/>
      <c r="V78" s="383"/>
      <c r="W78" s="383"/>
      <c r="X78" s="383"/>
      <c r="Y78" s="383"/>
      <c r="Z78" s="383"/>
      <c r="AA78" s="383"/>
      <c r="AB78" s="383"/>
      <c r="AC78" s="412"/>
      <c r="AD78" s="334"/>
      <c r="AE78" s="334"/>
      <c r="AF78" s="46"/>
      <c r="AG78" s="335"/>
      <c r="AH78" s="4679"/>
      <c r="AI78" s="3056"/>
    </row>
    <row r="79" spans="1:51" ht="6" customHeight="1">
      <c r="B79" s="342"/>
      <c r="C79" s="384"/>
      <c r="D79" s="384"/>
      <c r="E79" s="385"/>
      <c r="F79" s="336"/>
      <c r="G79" s="344"/>
      <c r="H79" s="386"/>
      <c r="I79" s="386"/>
      <c r="J79" s="386"/>
      <c r="K79" s="386"/>
      <c r="L79" s="386"/>
      <c r="M79" s="386"/>
      <c r="N79" s="386"/>
      <c r="O79" s="386"/>
      <c r="P79" s="345"/>
      <c r="Q79" s="345"/>
      <c r="R79" s="345"/>
      <c r="S79" s="345"/>
      <c r="T79" s="345"/>
      <c r="U79" s="345"/>
      <c r="V79" s="345"/>
      <c r="W79" s="345"/>
      <c r="X79" s="345"/>
      <c r="Y79" s="345"/>
      <c r="Z79" s="345"/>
      <c r="AA79" s="345"/>
      <c r="AB79" s="345"/>
      <c r="AC79" s="345"/>
      <c r="AD79" s="334"/>
      <c r="AE79" s="334"/>
      <c r="AF79" s="46"/>
      <c r="AG79" s="335"/>
      <c r="AH79" s="345"/>
      <c r="AI79" s="338"/>
    </row>
    <row r="80" spans="1:51" ht="11.25" customHeight="1">
      <c r="B80" s="157"/>
      <c r="C80" s="387"/>
      <c r="D80" s="47" t="s">
        <v>287</v>
      </c>
      <c r="E80" s="157" t="s">
        <v>1694</v>
      </c>
      <c r="F80" s="335"/>
      <c r="G80" s="269"/>
      <c r="H80" s="269"/>
      <c r="I80" s="269"/>
      <c r="J80" s="269"/>
      <c r="K80" s="269"/>
      <c r="L80" s="269"/>
      <c r="M80" s="269"/>
      <c r="N80" s="269"/>
      <c r="O80" s="269"/>
      <c r="P80" s="251"/>
      <c r="Q80" s="251"/>
      <c r="R80" s="251"/>
      <c r="S80" s="251"/>
      <c r="T80" s="251"/>
      <c r="U80" s="251"/>
      <c r="V80" s="251"/>
      <c r="W80" s="251"/>
      <c r="X80" s="251"/>
      <c r="Y80" s="251"/>
      <c r="Z80" s="251"/>
      <c r="AA80" s="251"/>
      <c r="AB80" s="251"/>
      <c r="AC80" s="251"/>
      <c r="AD80" s="334"/>
      <c r="AE80" s="334"/>
      <c r="AF80" s="46"/>
      <c r="AG80" s="335"/>
      <c r="AH80" s="4679">
        <v>15</v>
      </c>
      <c r="AI80" s="3055"/>
    </row>
    <row r="81" spans="2:35" ht="11.25" customHeight="1">
      <c r="B81" s="157"/>
      <c r="C81" s="387"/>
      <c r="D81" s="294"/>
      <c r="E81" s="325" t="s">
        <v>1695</v>
      </c>
      <c r="F81" s="335"/>
      <c r="G81" s="269"/>
      <c r="H81" s="269"/>
      <c r="I81" s="269"/>
      <c r="J81" s="269"/>
      <c r="K81" s="269"/>
      <c r="L81" s="269"/>
      <c r="M81" s="269"/>
      <c r="N81" s="269"/>
      <c r="O81" s="269"/>
      <c r="P81" s="251"/>
      <c r="Q81" s="251"/>
      <c r="R81" s="251"/>
      <c r="S81" s="251"/>
      <c r="T81" s="251"/>
      <c r="U81" s="251"/>
      <c r="V81" s="251"/>
      <c r="W81" s="251"/>
      <c r="X81" s="251"/>
      <c r="Y81" s="251"/>
      <c r="Z81" s="251"/>
      <c r="AA81" s="251"/>
      <c r="AB81" s="251"/>
      <c r="AC81" s="251"/>
      <c r="AD81" s="334"/>
      <c r="AE81" s="334"/>
      <c r="AF81" s="46"/>
      <c r="AG81" s="335"/>
      <c r="AH81" s="4679"/>
      <c r="AI81" s="3056"/>
    </row>
    <row r="82" spans="2:35" ht="6" customHeight="1">
      <c r="B82" s="349"/>
      <c r="C82" s="290"/>
      <c r="D82" s="388"/>
      <c r="E82" s="324"/>
      <c r="F82" s="324"/>
      <c r="G82" s="324"/>
      <c r="H82" s="324"/>
      <c r="I82" s="324"/>
      <c r="J82" s="324"/>
      <c r="K82" s="324"/>
      <c r="L82" s="324"/>
      <c r="M82" s="324"/>
      <c r="N82" s="324"/>
      <c r="O82" s="324"/>
      <c r="P82" s="324"/>
      <c r="Q82" s="324"/>
      <c r="R82" s="324"/>
      <c r="S82" s="324"/>
      <c r="T82" s="407"/>
      <c r="U82" s="407"/>
      <c r="V82" s="407"/>
      <c r="W82" s="408"/>
      <c r="X82" s="408"/>
      <c r="Y82" s="408"/>
      <c r="Z82" s="408"/>
      <c r="AA82" s="408"/>
      <c r="AB82" s="408"/>
      <c r="AC82" s="408"/>
      <c r="AD82" s="334"/>
      <c r="AE82" s="334"/>
      <c r="AF82" s="413"/>
      <c r="AG82" s="417"/>
      <c r="AH82" s="418"/>
      <c r="AI82" s="419"/>
    </row>
    <row r="83" spans="2:35" ht="11.25" customHeight="1">
      <c r="B83" s="157"/>
      <c r="C83" s="378"/>
      <c r="D83" s="47" t="s">
        <v>290</v>
      </c>
      <c r="E83" s="157" t="s">
        <v>1696</v>
      </c>
      <c r="F83" s="335"/>
      <c r="G83" s="269"/>
      <c r="H83" s="269"/>
      <c r="I83" s="269"/>
      <c r="J83" s="269"/>
      <c r="K83" s="269"/>
      <c r="L83" s="269"/>
      <c r="M83" s="269"/>
      <c r="N83" s="269"/>
      <c r="O83" s="269"/>
      <c r="P83" s="251"/>
      <c r="Q83" s="251"/>
      <c r="R83" s="251"/>
      <c r="S83" s="251"/>
      <c r="T83" s="251"/>
      <c r="U83" s="251"/>
      <c r="V83" s="251"/>
      <c r="W83" s="251"/>
      <c r="X83" s="251"/>
      <c r="Y83" s="251"/>
      <c r="Z83" s="251"/>
      <c r="AA83" s="251"/>
      <c r="AB83" s="251"/>
      <c r="AC83" s="251"/>
      <c r="AD83" s="334"/>
      <c r="AE83" s="334"/>
      <c r="AF83" s="46"/>
      <c r="AG83" s="335"/>
      <c r="AH83" s="4679">
        <v>16</v>
      </c>
      <c r="AI83" s="3055"/>
    </row>
    <row r="84" spans="2:35" ht="11.25" customHeight="1">
      <c r="B84" s="342"/>
      <c r="C84" s="380"/>
      <c r="D84" s="380"/>
      <c r="E84" s="323" t="s">
        <v>1697</v>
      </c>
      <c r="F84" s="345"/>
      <c r="G84" s="323"/>
      <c r="H84" s="344"/>
      <c r="I84" s="344"/>
      <c r="J84" s="344"/>
      <c r="K84" s="344"/>
      <c r="L84" s="344"/>
      <c r="M84" s="344"/>
      <c r="N84" s="344"/>
      <c r="O84" s="344"/>
      <c r="P84" s="345"/>
      <c r="Q84" s="345"/>
      <c r="R84" s="345"/>
      <c r="S84" s="345"/>
      <c r="T84" s="345"/>
      <c r="U84" s="345"/>
      <c r="V84" s="345"/>
      <c r="W84" s="345"/>
      <c r="X84" s="345"/>
      <c r="Y84" s="345"/>
      <c r="Z84" s="345"/>
      <c r="AA84" s="345"/>
      <c r="AB84" s="345"/>
      <c r="AC84" s="345"/>
      <c r="AD84" s="334"/>
      <c r="AE84" s="334"/>
      <c r="AF84" s="46"/>
      <c r="AG84" s="335"/>
      <c r="AH84" s="4679"/>
      <c r="AI84" s="3056"/>
    </row>
    <row r="85" spans="2:35" ht="6" customHeight="1"/>
    <row r="86" spans="2:35" ht="11.25" customHeight="1">
      <c r="D86" s="47" t="s">
        <v>303</v>
      </c>
      <c r="E86" s="157" t="s">
        <v>1698</v>
      </c>
      <c r="F86" s="335"/>
      <c r="G86" s="269"/>
      <c r="H86" s="269"/>
      <c r="I86" s="269"/>
      <c r="J86" s="269"/>
      <c r="K86" s="269"/>
      <c r="L86" s="269"/>
      <c r="M86" s="269"/>
      <c r="N86" s="269"/>
      <c r="O86" s="269"/>
      <c r="P86" s="251"/>
      <c r="Q86" s="251"/>
      <c r="R86" s="251"/>
      <c r="S86" s="251"/>
      <c r="T86" s="251"/>
      <c r="U86" s="251"/>
      <c r="V86" s="251"/>
      <c r="W86" s="251"/>
      <c r="X86" s="251"/>
      <c r="Y86" s="251"/>
      <c r="Z86" s="251"/>
      <c r="AA86" s="251"/>
      <c r="AB86" s="251"/>
      <c r="AC86" s="251"/>
      <c r="AD86" s="334"/>
      <c r="AE86" s="334"/>
      <c r="AF86" s="46"/>
      <c r="AG86" s="335"/>
      <c r="AH86" s="4679">
        <v>17</v>
      </c>
      <c r="AI86" s="3055"/>
    </row>
    <row r="87" spans="2:35" ht="11.25" customHeight="1">
      <c r="D87" s="380"/>
      <c r="E87" s="323" t="s">
        <v>1699</v>
      </c>
      <c r="F87" s="345"/>
      <c r="G87" s="323"/>
      <c r="H87" s="344"/>
      <c r="I87" s="344"/>
      <c r="J87" s="344"/>
      <c r="K87" s="344"/>
      <c r="L87" s="344"/>
      <c r="M87" s="344"/>
      <c r="N87" s="344"/>
      <c r="O87" s="344"/>
      <c r="P87" s="345"/>
      <c r="Q87" s="345"/>
      <c r="R87" s="345"/>
      <c r="S87" s="345"/>
      <c r="T87" s="345"/>
      <c r="U87" s="345"/>
      <c r="V87" s="345"/>
      <c r="W87" s="345"/>
      <c r="X87" s="345"/>
      <c r="Y87" s="345"/>
      <c r="Z87" s="345"/>
      <c r="AA87" s="345"/>
      <c r="AB87" s="345"/>
      <c r="AC87" s="345"/>
      <c r="AD87" s="334"/>
      <c r="AE87" s="334"/>
      <c r="AF87" s="46"/>
      <c r="AG87" s="335"/>
      <c r="AH87" s="4679"/>
      <c r="AI87" s="3056"/>
    </row>
    <row r="88" spans="2:35" ht="6" customHeight="1"/>
    <row r="89" spans="2:35" ht="11.25" customHeight="1">
      <c r="D89" s="47" t="s">
        <v>306</v>
      </c>
      <c r="E89" s="157" t="s">
        <v>1700</v>
      </c>
      <c r="F89" s="335"/>
      <c r="G89" s="269"/>
      <c r="H89" s="269"/>
      <c r="I89" s="269"/>
      <c r="J89" s="269"/>
      <c r="K89" s="269"/>
      <c r="L89" s="269"/>
      <c r="M89" s="269"/>
      <c r="N89" s="269"/>
      <c r="O89" s="269"/>
      <c r="P89" s="251"/>
      <c r="Q89" s="251"/>
      <c r="R89" s="251"/>
      <c r="S89" s="251"/>
      <c r="T89" s="251"/>
      <c r="U89" s="251"/>
      <c r="V89" s="251"/>
      <c r="W89" s="251"/>
      <c r="X89" s="251"/>
      <c r="Y89" s="251"/>
      <c r="Z89" s="251"/>
      <c r="AA89" s="251"/>
      <c r="AB89" s="251"/>
      <c r="AC89" s="251"/>
      <c r="AD89" s="334"/>
      <c r="AE89" s="334"/>
      <c r="AF89" s="46"/>
      <c r="AG89" s="335"/>
      <c r="AH89" s="4679">
        <v>18</v>
      </c>
      <c r="AI89" s="3055"/>
    </row>
    <row r="90" spans="2:35" ht="11.25" customHeight="1">
      <c r="D90" s="380"/>
      <c r="E90" s="323" t="s">
        <v>1701</v>
      </c>
      <c r="F90" s="345"/>
      <c r="G90" s="323"/>
      <c r="H90" s="344"/>
      <c r="I90" s="344"/>
      <c r="J90" s="344"/>
      <c r="K90" s="344"/>
      <c r="L90" s="344"/>
      <c r="M90" s="344"/>
      <c r="N90" s="344"/>
      <c r="O90" s="344"/>
      <c r="P90" s="345"/>
      <c r="Q90" s="345"/>
      <c r="R90" s="345"/>
      <c r="S90" s="345"/>
      <c r="T90" s="345"/>
      <c r="U90" s="345"/>
      <c r="V90" s="345"/>
      <c r="W90" s="345"/>
      <c r="X90" s="345"/>
      <c r="Y90" s="345"/>
      <c r="Z90" s="345"/>
      <c r="AA90" s="345"/>
      <c r="AB90" s="345"/>
      <c r="AC90" s="345"/>
      <c r="AD90" s="334"/>
      <c r="AE90" s="334"/>
      <c r="AF90" s="46"/>
      <c r="AG90" s="335"/>
      <c r="AH90" s="4679"/>
      <c r="AI90" s="3056"/>
    </row>
    <row r="91" spans="2:35" ht="6" customHeight="1"/>
    <row r="92" spans="2:35" ht="11.25" customHeight="1">
      <c r="D92" s="47" t="s">
        <v>309</v>
      </c>
      <c r="E92" s="157" t="s">
        <v>1702</v>
      </c>
      <c r="F92" s="335"/>
      <c r="G92" s="269"/>
      <c r="H92" s="269"/>
      <c r="I92" s="269"/>
      <c r="J92" s="269"/>
      <c r="K92" s="269"/>
      <c r="L92" s="269"/>
      <c r="M92" s="269"/>
      <c r="N92" s="269"/>
      <c r="O92" s="269"/>
      <c r="P92" s="251"/>
      <c r="Q92" s="251"/>
      <c r="R92" s="251"/>
      <c r="S92" s="251"/>
      <c r="T92" s="251"/>
      <c r="U92" s="251"/>
      <c r="V92" s="251"/>
      <c r="W92" s="251"/>
      <c r="X92" s="251"/>
      <c r="Y92" s="251"/>
      <c r="Z92" s="251"/>
      <c r="AA92" s="251"/>
      <c r="AB92" s="251"/>
      <c r="AC92" s="251"/>
      <c r="AD92" s="334"/>
      <c r="AE92" s="334"/>
      <c r="AF92" s="46"/>
      <c r="AG92" s="335"/>
      <c r="AH92" s="4679">
        <v>19</v>
      </c>
      <c r="AI92" s="3055"/>
    </row>
    <row r="93" spans="2:35" ht="11.25" customHeight="1">
      <c r="D93" s="380"/>
      <c r="E93" s="323" t="s">
        <v>1703</v>
      </c>
      <c r="F93" s="345"/>
      <c r="G93" s="323"/>
      <c r="H93" s="344"/>
      <c r="I93" s="344"/>
      <c r="J93" s="344"/>
      <c r="K93" s="344"/>
      <c r="L93" s="344"/>
      <c r="M93" s="344"/>
      <c r="N93" s="344"/>
      <c r="O93" s="344"/>
      <c r="P93" s="345"/>
      <c r="Q93" s="345"/>
      <c r="R93" s="345"/>
      <c r="S93" s="345"/>
      <c r="T93" s="345"/>
      <c r="U93" s="345"/>
      <c r="V93" s="345"/>
      <c r="W93" s="345"/>
      <c r="X93" s="345"/>
      <c r="Y93" s="345"/>
      <c r="Z93" s="345"/>
      <c r="AA93" s="345"/>
      <c r="AB93" s="345"/>
      <c r="AC93" s="345"/>
      <c r="AD93" s="334"/>
      <c r="AE93" s="334"/>
      <c r="AF93" s="46"/>
      <c r="AG93" s="335"/>
      <c r="AH93" s="4679"/>
      <c r="AI93" s="3056"/>
    </row>
    <row r="94" spans="2:35" ht="6" customHeight="1"/>
    <row r="95" spans="2:35" ht="11.25" customHeight="1">
      <c r="D95" s="47" t="s">
        <v>312</v>
      </c>
      <c r="E95" s="157" t="s">
        <v>496</v>
      </c>
      <c r="F95" s="335"/>
      <c r="G95" s="269"/>
      <c r="H95" s="269"/>
      <c r="I95" s="269"/>
      <c r="J95" s="269"/>
      <c r="K95" s="269"/>
      <c r="L95" s="269"/>
      <c r="M95" s="269"/>
      <c r="N95" s="269"/>
      <c r="O95" s="269"/>
      <c r="P95" s="251"/>
      <c r="Q95" s="251"/>
      <c r="R95" s="251"/>
      <c r="S95" s="251"/>
      <c r="T95" s="251"/>
      <c r="U95" s="251"/>
      <c r="V95" s="251"/>
      <c r="W95" s="251"/>
      <c r="X95" s="251"/>
      <c r="Y95" s="251"/>
      <c r="Z95" s="251"/>
      <c r="AA95" s="251"/>
      <c r="AB95" s="251"/>
      <c r="AC95" s="251"/>
      <c r="AD95" s="334"/>
      <c r="AE95" s="334"/>
      <c r="AF95" s="46"/>
      <c r="AG95" s="335"/>
      <c r="AH95" s="4679">
        <v>20</v>
      </c>
      <c r="AI95" s="3055"/>
    </row>
    <row r="96" spans="2:35" ht="11.25" customHeight="1">
      <c r="D96" s="47"/>
      <c r="E96" s="325" t="s">
        <v>1704</v>
      </c>
      <c r="F96" s="335"/>
      <c r="G96" s="269"/>
      <c r="H96" s="269"/>
      <c r="I96" s="269"/>
      <c r="J96" s="269"/>
      <c r="K96" s="269"/>
      <c r="L96" s="269"/>
      <c r="M96" s="269"/>
      <c r="N96" s="269"/>
      <c r="O96" s="269"/>
      <c r="P96" s="251"/>
      <c r="Q96" s="251"/>
      <c r="R96" s="251"/>
      <c r="S96" s="251"/>
      <c r="T96" s="251"/>
      <c r="U96" s="251"/>
      <c r="V96" s="251"/>
      <c r="W96" s="251"/>
      <c r="X96" s="251"/>
      <c r="Y96" s="251"/>
      <c r="Z96" s="251"/>
      <c r="AA96" s="251"/>
      <c r="AB96" s="251"/>
      <c r="AC96" s="251"/>
      <c r="AD96" s="334"/>
      <c r="AE96" s="334"/>
      <c r="AF96" s="46"/>
      <c r="AG96" s="335"/>
      <c r="AH96" s="4679"/>
      <c r="AI96" s="3056"/>
    </row>
    <row r="97" spans="4:35" ht="12.75" customHeight="1">
      <c r="D97" s="47"/>
      <c r="E97" s="157"/>
      <c r="F97" s="335"/>
      <c r="G97" s="269"/>
      <c r="H97" s="269"/>
      <c r="I97" s="269"/>
      <c r="J97" s="269"/>
      <c r="K97" s="269"/>
      <c r="L97" s="269"/>
      <c r="M97" s="269"/>
      <c r="N97" s="269"/>
      <c r="O97" s="269"/>
      <c r="P97" s="251"/>
      <c r="Q97" s="251"/>
      <c r="R97" s="251"/>
      <c r="S97" s="251"/>
      <c r="T97" s="251"/>
      <c r="U97" s="251"/>
      <c r="V97" s="251"/>
      <c r="W97" s="251"/>
      <c r="X97" s="251"/>
      <c r="Y97" s="251"/>
      <c r="Z97" s="251"/>
      <c r="AA97" s="251"/>
      <c r="AB97" s="251"/>
      <c r="AC97" s="251"/>
      <c r="AD97" s="334"/>
      <c r="AE97" s="334"/>
      <c r="AF97" s="46"/>
      <c r="AG97" s="335"/>
      <c r="AH97" s="136"/>
      <c r="AI97" s="429"/>
    </row>
    <row r="98" spans="4:35" ht="20.25" customHeight="1">
      <c r="D98" s="47"/>
      <c r="E98" s="580" t="s">
        <v>2593</v>
      </c>
      <c r="F98" s="581"/>
      <c r="G98" s="582"/>
      <c r="H98" s="582"/>
      <c r="I98" s="582"/>
      <c r="J98" s="584"/>
      <c r="K98" s="584"/>
      <c r="L98" s="584"/>
      <c r="M98" s="585"/>
      <c r="N98" s="269"/>
      <c r="O98" s="269"/>
      <c r="P98" s="251"/>
      <c r="Q98" s="251"/>
      <c r="R98" s="251"/>
      <c r="S98" s="251"/>
      <c r="T98" s="251"/>
      <c r="U98" s="251"/>
      <c r="V98" s="251"/>
      <c r="W98" s="251"/>
      <c r="X98" s="251"/>
      <c r="Y98" s="251"/>
      <c r="Z98" s="251"/>
      <c r="AA98" s="251"/>
      <c r="AB98" s="251"/>
      <c r="AC98" s="251"/>
      <c r="AD98" s="334"/>
      <c r="AE98" s="334"/>
      <c r="AF98" s="46"/>
      <c r="AG98" s="335"/>
      <c r="AH98" s="136"/>
      <c r="AI98" s="429"/>
    </row>
    <row r="99" spans="4:35" ht="12.75" customHeight="1">
      <c r="D99" s="47"/>
      <c r="E99" s="157"/>
      <c r="F99" s="335"/>
      <c r="G99" s="269"/>
      <c r="H99" s="269"/>
      <c r="I99" s="269"/>
      <c r="J99" s="269"/>
      <c r="K99" s="269"/>
      <c r="L99" s="269"/>
      <c r="M99" s="269"/>
      <c r="N99" s="269"/>
      <c r="O99" s="269"/>
      <c r="P99" s="251"/>
      <c r="Q99" s="251"/>
      <c r="R99" s="251"/>
      <c r="S99" s="251"/>
      <c r="T99" s="251"/>
      <c r="U99" s="251"/>
      <c r="V99" s="251"/>
      <c r="W99" s="251"/>
      <c r="X99" s="251"/>
      <c r="Y99" s="251"/>
      <c r="Z99" s="251"/>
      <c r="AA99" s="251"/>
      <c r="AB99" s="251"/>
      <c r="AC99" s="251"/>
      <c r="AD99" s="334"/>
      <c r="AE99" s="334"/>
      <c r="AF99" s="46"/>
      <c r="AG99" s="335"/>
      <c r="AH99" s="136"/>
      <c r="AI99" s="429"/>
    </row>
    <row r="100" spans="4:35" ht="12.75" customHeight="1">
      <c r="D100" s="47"/>
      <c r="E100" s="157"/>
      <c r="F100" s="335"/>
      <c r="G100" s="269"/>
      <c r="H100" s="269"/>
      <c r="I100" s="269"/>
      <c r="J100" s="269"/>
      <c r="K100" s="269"/>
      <c r="L100" s="269"/>
      <c r="M100" s="269"/>
      <c r="N100" s="269"/>
      <c r="O100" s="269"/>
      <c r="P100" s="251"/>
      <c r="Q100" s="251"/>
      <c r="R100" s="251"/>
      <c r="S100" s="251"/>
      <c r="T100" s="251"/>
      <c r="U100" s="251"/>
      <c r="V100" s="251"/>
      <c r="W100" s="251"/>
      <c r="X100" s="251"/>
      <c r="Y100" s="251"/>
      <c r="Z100" s="251"/>
      <c r="AA100" s="251"/>
      <c r="AB100" s="251"/>
      <c r="AC100" s="251"/>
      <c r="AD100" s="334"/>
      <c r="AE100" s="334"/>
      <c r="AF100" s="46"/>
      <c r="AG100" s="335"/>
      <c r="AH100" s="136"/>
      <c r="AI100" s="429"/>
    </row>
    <row r="101" spans="4:35" ht="12.75" customHeight="1">
      <c r="D101" s="47"/>
      <c r="E101" s="157"/>
      <c r="F101" s="335"/>
      <c r="G101" s="269"/>
      <c r="H101" s="269"/>
      <c r="I101" s="269"/>
      <c r="J101" s="269"/>
      <c r="K101" s="269"/>
      <c r="L101" s="269"/>
      <c r="M101" s="269"/>
      <c r="N101" s="269"/>
      <c r="O101" s="269"/>
      <c r="P101" s="251"/>
      <c r="Q101" s="251"/>
      <c r="R101" s="251"/>
      <c r="S101" s="251"/>
      <c r="T101" s="251"/>
      <c r="U101" s="251"/>
      <c r="V101" s="251"/>
      <c r="W101" s="251"/>
      <c r="X101" s="251"/>
      <c r="Y101" s="251"/>
      <c r="Z101" s="251"/>
      <c r="AA101" s="251"/>
      <c r="AB101" s="251"/>
      <c r="AC101" s="251"/>
      <c r="AD101" s="334"/>
      <c r="AE101" s="334"/>
      <c r="AF101" s="46"/>
      <c r="AG101" s="335"/>
      <c r="AH101" s="136"/>
      <c r="AI101" s="429"/>
    </row>
    <row r="102" spans="4:35" ht="12.75" customHeight="1">
      <c r="D102" s="47"/>
      <c r="E102" s="157"/>
      <c r="F102" s="335"/>
      <c r="G102" s="269"/>
      <c r="H102" s="269"/>
      <c r="I102" s="269"/>
      <c r="J102" s="269"/>
      <c r="K102" s="269"/>
      <c r="L102" s="269"/>
      <c r="M102" s="269"/>
      <c r="N102" s="269"/>
      <c r="O102" s="269"/>
      <c r="P102" s="251"/>
      <c r="Q102" s="251"/>
      <c r="R102" s="251"/>
      <c r="S102" s="251"/>
      <c r="T102" s="251"/>
      <c r="U102" s="251"/>
      <c r="V102" s="251"/>
      <c r="W102" s="251"/>
      <c r="X102" s="251"/>
      <c r="Y102" s="251"/>
      <c r="Z102" s="251"/>
      <c r="AA102" s="251"/>
      <c r="AB102" s="251"/>
      <c r="AC102" s="251"/>
      <c r="AD102" s="334"/>
      <c r="AE102" s="334"/>
      <c r="AF102" s="46"/>
      <c r="AG102" s="335"/>
      <c r="AH102" s="136"/>
      <c r="AI102" s="429"/>
    </row>
    <row r="103" spans="4:35" ht="12.75" customHeight="1">
      <c r="D103" s="47"/>
      <c r="E103" s="157"/>
      <c r="F103" s="335"/>
      <c r="G103" s="269"/>
      <c r="H103" s="269"/>
      <c r="I103" s="269"/>
      <c r="J103" s="269"/>
      <c r="K103" s="269"/>
      <c r="L103" s="269"/>
      <c r="M103" s="269"/>
      <c r="N103" s="269"/>
      <c r="O103" s="269"/>
      <c r="P103" s="251"/>
      <c r="Q103" s="251"/>
      <c r="R103" s="251"/>
      <c r="S103" s="251"/>
      <c r="T103" s="251"/>
      <c r="U103" s="251"/>
      <c r="V103" s="251"/>
      <c r="W103" s="251"/>
      <c r="X103" s="251"/>
      <c r="Y103" s="251"/>
      <c r="Z103" s="251"/>
      <c r="AA103" s="251"/>
      <c r="AB103" s="251"/>
      <c r="AC103" s="251"/>
      <c r="AD103" s="334"/>
      <c r="AE103" s="334"/>
      <c r="AF103" s="46"/>
      <c r="AG103" s="335"/>
      <c r="AH103" s="136"/>
      <c r="AI103" s="429"/>
    </row>
    <row r="104" spans="4:35" ht="12.75" customHeight="1">
      <c r="D104" s="47"/>
      <c r="E104" s="157"/>
      <c r="F104" s="335"/>
      <c r="G104" s="269"/>
      <c r="H104" s="269"/>
      <c r="I104" s="269"/>
      <c r="J104" s="269"/>
      <c r="K104" s="269"/>
      <c r="L104" s="269"/>
      <c r="M104" s="269"/>
      <c r="N104" s="269"/>
      <c r="O104" s="269"/>
      <c r="P104" s="251"/>
      <c r="Q104" s="251"/>
      <c r="R104" s="251"/>
      <c r="S104" s="251"/>
      <c r="T104" s="251"/>
      <c r="U104" s="251"/>
      <c r="V104" s="251"/>
      <c r="W104" s="251"/>
      <c r="X104" s="251"/>
      <c r="Y104" s="251"/>
      <c r="Z104" s="251"/>
      <c r="AA104" s="251"/>
      <c r="AB104" s="251"/>
      <c r="AC104" s="251"/>
      <c r="AD104" s="334"/>
      <c r="AE104" s="334"/>
      <c r="AF104" s="46"/>
      <c r="AG104" s="335"/>
      <c r="AH104" s="136"/>
      <c r="AI104" s="429"/>
    </row>
    <row r="105" spans="4:35" ht="12.75" customHeight="1">
      <c r="D105" s="47"/>
      <c r="E105" s="157"/>
      <c r="F105" s="335"/>
      <c r="G105" s="269"/>
      <c r="H105" s="269"/>
      <c r="I105" s="269"/>
      <c r="J105" s="269"/>
      <c r="K105" s="269"/>
      <c r="L105" s="269"/>
      <c r="M105" s="269"/>
      <c r="N105" s="269"/>
      <c r="O105" s="269"/>
      <c r="P105" s="251"/>
      <c r="Q105" s="251"/>
      <c r="R105" s="251"/>
      <c r="S105" s="251"/>
      <c r="T105" s="251"/>
      <c r="U105" s="251"/>
      <c r="V105" s="251"/>
      <c r="W105" s="251"/>
      <c r="X105" s="251"/>
      <c r="Y105" s="251"/>
      <c r="Z105" s="251"/>
      <c r="AA105" s="251"/>
      <c r="AB105" s="251"/>
      <c r="AC105" s="251"/>
      <c r="AD105" s="334"/>
      <c r="AE105" s="334"/>
      <c r="AF105" s="46"/>
      <c r="AG105" s="335"/>
      <c r="AH105" s="136"/>
      <c r="AI105" s="429"/>
    </row>
    <row r="106" spans="4:35" ht="12.75" customHeight="1">
      <c r="D106" s="47"/>
      <c r="E106" s="157"/>
      <c r="F106" s="335"/>
      <c r="G106" s="269"/>
      <c r="H106" s="269"/>
      <c r="I106" s="269"/>
      <c r="J106" s="269"/>
      <c r="K106" s="269"/>
      <c r="L106" s="269"/>
      <c r="M106" s="269"/>
      <c r="N106" s="269"/>
      <c r="O106" s="269"/>
      <c r="P106" s="251"/>
      <c r="Q106" s="251"/>
      <c r="R106" s="251"/>
      <c r="S106" s="251"/>
      <c r="T106" s="251"/>
      <c r="U106" s="251"/>
      <c r="V106" s="251"/>
      <c r="W106" s="251"/>
      <c r="X106" s="251"/>
      <c r="Y106" s="251"/>
      <c r="Z106" s="251"/>
      <c r="AA106" s="251"/>
      <c r="AB106" s="251"/>
      <c r="AC106" s="251"/>
      <c r="AD106" s="334"/>
      <c r="AE106" s="334"/>
      <c r="AF106" s="46"/>
      <c r="AG106" s="335"/>
      <c r="AH106" s="136"/>
      <c r="AI106" s="429"/>
    </row>
    <row r="107" spans="4:35" ht="12.75" customHeight="1">
      <c r="D107" s="47"/>
      <c r="E107" s="157"/>
      <c r="F107" s="335"/>
      <c r="G107" s="269"/>
      <c r="H107" s="269"/>
      <c r="I107" s="269"/>
      <c r="J107" s="269"/>
      <c r="K107" s="269"/>
      <c r="L107" s="269"/>
      <c r="M107" s="269"/>
      <c r="N107" s="269"/>
      <c r="O107" s="269"/>
      <c r="P107" s="251"/>
      <c r="Q107" s="251"/>
      <c r="R107" s="251"/>
      <c r="S107" s="251"/>
      <c r="T107" s="251"/>
      <c r="U107" s="251"/>
      <c r="V107" s="251"/>
      <c r="W107" s="251"/>
      <c r="X107" s="251"/>
      <c r="Y107" s="251"/>
      <c r="Z107" s="251"/>
      <c r="AA107" s="251"/>
      <c r="AB107" s="251"/>
      <c r="AC107" s="251"/>
      <c r="AD107" s="334"/>
      <c r="AE107" s="334"/>
      <c r="AF107" s="46"/>
      <c r="AG107" s="335"/>
      <c r="AH107" s="136"/>
      <c r="AI107" s="429"/>
    </row>
    <row r="108" spans="4:35" ht="12.75" customHeight="1">
      <c r="D108" s="47"/>
      <c r="E108" s="157"/>
      <c r="F108" s="335"/>
      <c r="G108" s="269"/>
      <c r="H108" s="269"/>
      <c r="I108" s="269"/>
      <c r="J108" s="269"/>
      <c r="K108" s="269"/>
      <c r="L108" s="269"/>
      <c r="M108" s="269"/>
      <c r="N108" s="269"/>
      <c r="O108" s="269"/>
      <c r="P108" s="251"/>
      <c r="Q108" s="251"/>
      <c r="R108" s="251"/>
      <c r="S108" s="251"/>
      <c r="T108" s="251"/>
      <c r="U108" s="251"/>
      <c r="V108" s="251"/>
      <c r="W108" s="251"/>
      <c r="X108" s="251"/>
      <c r="Y108" s="251"/>
      <c r="Z108" s="251"/>
      <c r="AA108" s="251"/>
      <c r="AB108" s="251"/>
      <c r="AC108" s="251"/>
      <c r="AD108" s="334"/>
      <c r="AE108" s="334"/>
      <c r="AF108" s="46"/>
      <c r="AG108" s="335"/>
      <c r="AH108" s="136"/>
      <c r="AI108" s="429"/>
    </row>
    <row r="109" spans="4:35" ht="12.75" customHeight="1">
      <c r="D109" s="47"/>
      <c r="E109" s="157"/>
      <c r="F109" s="335"/>
      <c r="G109" s="269"/>
      <c r="H109" s="269"/>
      <c r="I109" s="269"/>
      <c r="J109" s="269"/>
      <c r="K109" s="269"/>
      <c r="L109" s="269"/>
      <c r="M109" s="269"/>
      <c r="N109" s="269"/>
      <c r="O109" s="269"/>
      <c r="P109" s="251"/>
      <c r="Q109" s="251"/>
      <c r="R109" s="251"/>
      <c r="S109" s="251"/>
      <c r="T109" s="251"/>
      <c r="U109" s="251"/>
      <c r="V109" s="251"/>
      <c r="W109" s="251"/>
      <c r="X109" s="251"/>
      <c r="Y109" s="251"/>
      <c r="Z109" s="251"/>
      <c r="AA109" s="251"/>
      <c r="AB109" s="251"/>
      <c r="AC109" s="251"/>
      <c r="AD109" s="334"/>
      <c r="AE109" s="334"/>
      <c r="AF109" s="46"/>
      <c r="AG109" s="335"/>
      <c r="AH109" s="136"/>
      <c r="AI109" s="429"/>
    </row>
    <row r="110" spans="4:35" ht="12.75" customHeight="1">
      <c r="D110" s="47"/>
      <c r="E110" s="157"/>
      <c r="F110" s="335"/>
      <c r="G110" s="269"/>
      <c r="H110" s="269"/>
      <c r="I110" s="269"/>
      <c r="J110" s="269"/>
      <c r="K110" s="269"/>
      <c r="L110" s="269"/>
      <c r="M110" s="269"/>
      <c r="N110" s="269"/>
      <c r="O110" s="269"/>
      <c r="P110" s="251"/>
      <c r="Q110" s="251"/>
      <c r="R110" s="251"/>
      <c r="S110" s="251"/>
      <c r="T110" s="251"/>
      <c r="U110" s="251"/>
      <c r="V110" s="251"/>
      <c r="W110" s="251"/>
      <c r="X110" s="251"/>
      <c r="Y110" s="251"/>
      <c r="Z110" s="251"/>
      <c r="AA110" s="251"/>
      <c r="AB110" s="251"/>
      <c r="AC110" s="251"/>
      <c r="AD110" s="334"/>
      <c r="AE110" s="334"/>
      <c r="AF110" s="46"/>
      <c r="AG110" s="335"/>
      <c r="AH110" s="136"/>
      <c r="AI110" s="429"/>
    </row>
    <row r="111" spans="4:35" ht="12.75" customHeight="1">
      <c r="D111" s="47"/>
      <c r="E111" s="157"/>
      <c r="F111" s="335"/>
      <c r="G111" s="269"/>
      <c r="H111" s="269"/>
      <c r="I111" s="269"/>
      <c r="J111" s="269"/>
      <c r="K111" s="269"/>
      <c r="L111" s="269"/>
      <c r="M111" s="269"/>
      <c r="N111" s="269"/>
      <c r="O111" s="269"/>
      <c r="P111" s="251"/>
      <c r="Q111" s="251"/>
      <c r="R111" s="251"/>
      <c r="S111" s="251"/>
      <c r="T111" s="251"/>
      <c r="U111" s="251"/>
      <c r="V111" s="251"/>
      <c r="W111" s="251"/>
      <c r="X111" s="251"/>
      <c r="Y111" s="251"/>
      <c r="Z111" s="251"/>
      <c r="AA111" s="251"/>
      <c r="AB111" s="251"/>
      <c r="AC111" s="251"/>
      <c r="AD111" s="334"/>
      <c r="AE111" s="334"/>
      <c r="AF111" s="46"/>
      <c r="AG111" s="335"/>
      <c r="AH111" s="136"/>
      <c r="AI111" s="429"/>
    </row>
    <row r="112" spans="4:35" ht="12.75" customHeight="1">
      <c r="D112" s="47"/>
      <c r="E112" s="157"/>
      <c r="F112" s="335"/>
      <c r="G112" s="269"/>
      <c r="H112" s="269"/>
      <c r="I112" s="269"/>
      <c r="J112" s="269"/>
      <c r="K112" s="269"/>
      <c r="L112" s="269"/>
      <c r="M112" s="269"/>
      <c r="N112" s="269"/>
      <c r="O112" s="269"/>
      <c r="P112" s="251"/>
      <c r="Q112" s="251"/>
      <c r="R112" s="251"/>
      <c r="S112" s="251"/>
      <c r="T112" s="251"/>
      <c r="U112" s="251"/>
      <c r="V112" s="251"/>
      <c r="W112" s="251"/>
      <c r="X112" s="251"/>
      <c r="Y112" s="251"/>
      <c r="Z112" s="251"/>
      <c r="AA112" s="251"/>
      <c r="AB112" s="251"/>
      <c r="AC112" s="251"/>
      <c r="AD112" s="334"/>
      <c r="AE112" s="334"/>
      <c r="AF112" s="46"/>
      <c r="AG112" s="335"/>
      <c r="AH112" s="136"/>
      <c r="AI112" s="429"/>
    </row>
    <row r="113" spans="1:51" ht="15" customHeight="1">
      <c r="A113" s="435"/>
      <c r="B113" s="4780" t="s">
        <v>1419</v>
      </c>
      <c r="C113" s="4781"/>
      <c r="D113" s="4781"/>
      <c r="E113" s="4781"/>
      <c r="F113" s="4781"/>
      <c r="G113" s="4781"/>
      <c r="H113" s="4712" t="s">
        <v>1651</v>
      </c>
      <c r="I113" s="4713"/>
      <c r="J113" s="491"/>
      <c r="K113" s="457" t="s">
        <v>1705</v>
      </c>
      <c r="L113" s="458"/>
      <c r="O113" s="459"/>
      <c r="P113" s="459"/>
      <c r="Q113" s="459"/>
      <c r="R113" s="459"/>
      <c r="S113" s="459"/>
      <c r="T113" s="459"/>
      <c r="U113" s="459"/>
      <c r="V113" s="459"/>
      <c r="W113" s="459"/>
      <c r="X113" s="459"/>
      <c r="Y113" s="459"/>
      <c r="Z113" s="459"/>
      <c r="AA113" s="459"/>
      <c r="AB113" s="459"/>
      <c r="AC113" s="459"/>
      <c r="AD113" s="459"/>
      <c r="AE113" s="459"/>
      <c r="AF113" s="459"/>
      <c r="AG113" s="459"/>
      <c r="AH113" s="415"/>
      <c r="AI113" s="415"/>
      <c r="AJ113" s="415"/>
      <c r="AK113" s="415"/>
      <c r="AL113" s="415"/>
      <c r="AM113" s="415"/>
      <c r="AN113" s="415"/>
      <c r="AO113" s="415"/>
      <c r="AP113" s="415"/>
      <c r="AQ113" s="415"/>
      <c r="AR113" s="415"/>
      <c r="AS113" s="415"/>
      <c r="AT113" s="415"/>
      <c r="AU113" s="415"/>
      <c r="AV113" s="415"/>
      <c r="AW113" s="415"/>
      <c r="AX113" s="415"/>
      <c r="AY113" s="415"/>
    </row>
    <row r="114" spans="1:51" ht="15" customHeight="1">
      <c r="A114" s="435"/>
      <c r="B114" s="4782"/>
      <c r="C114" s="4783"/>
      <c r="D114" s="4783"/>
      <c r="E114" s="4783"/>
      <c r="F114" s="4783"/>
      <c r="G114" s="4783"/>
      <c r="H114" s="4714"/>
      <c r="I114" s="4715"/>
      <c r="J114" s="491"/>
      <c r="K114" s="309" t="s">
        <v>1706</v>
      </c>
      <c r="L114" s="458"/>
      <c r="O114" s="459"/>
      <c r="P114" s="459"/>
      <c r="Q114" s="459"/>
      <c r="R114" s="459"/>
      <c r="S114" s="459"/>
      <c r="T114" s="459"/>
      <c r="U114" s="459"/>
      <c r="V114" s="459"/>
      <c r="W114" s="459"/>
      <c r="X114" s="459"/>
      <c r="Y114" s="459"/>
      <c r="Z114" s="459"/>
      <c r="AA114" s="459"/>
      <c r="AB114" s="459"/>
      <c r="AC114" s="459"/>
      <c r="AD114" s="459"/>
      <c r="AE114" s="459"/>
      <c r="AF114" s="459"/>
      <c r="AG114" s="459"/>
      <c r="AH114" s="415"/>
      <c r="AI114" s="415"/>
      <c r="AJ114" s="415"/>
      <c r="AK114" s="415"/>
      <c r="AL114" s="415"/>
      <c r="AM114" s="415"/>
      <c r="AN114" s="415"/>
      <c r="AO114" s="415"/>
      <c r="AP114" s="415"/>
      <c r="AQ114" s="415"/>
      <c r="AR114" s="415"/>
      <c r="AS114" s="415"/>
      <c r="AT114" s="415"/>
      <c r="AU114" s="415"/>
      <c r="AV114" s="415"/>
      <c r="AW114" s="415"/>
      <c r="AX114" s="415"/>
      <c r="AY114" s="415"/>
    </row>
    <row r="115" spans="1:51" ht="12.75" customHeight="1">
      <c r="D115" s="47"/>
      <c r="E115" s="157"/>
      <c r="F115" s="335"/>
      <c r="G115" s="269"/>
      <c r="H115" s="269"/>
      <c r="I115" s="269"/>
      <c r="J115" s="269"/>
      <c r="K115" s="269"/>
      <c r="L115" s="269"/>
      <c r="M115" s="269"/>
      <c r="N115" s="269"/>
      <c r="O115" s="269"/>
      <c r="P115" s="251"/>
      <c r="Q115" s="251"/>
      <c r="R115" s="251"/>
      <c r="S115" s="251"/>
      <c r="T115" s="251"/>
      <c r="U115" s="251"/>
      <c r="V115" s="251"/>
      <c r="W115" s="251"/>
      <c r="X115" s="251"/>
      <c r="Y115" s="251"/>
      <c r="Z115" s="251"/>
      <c r="AA115" s="251"/>
      <c r="AB115" s="251"/>
      <c r="AC115" s="251"/>
      <c r="AD115" s="334"/>
      <c r="AE115" s="334"/>
      <c r="AF115" s="46"/>
      <c r="AG115" s="335"/>
      <c r="AH115" s="136"/>
      <c r="AI115" s="429"/>
    </row>
    <row r="116" spans="1:51" ht="12.75" customHeight="1">
      <c r="D116" s="47"/>
      <c r="E116" s="157"/>
      <c r="F116" s="335"/>
      <c r="G116" s="269"/>
      <c r="H116" s="269"/>
      <c r="I116" s="269"/>
      <c r="J116" s="269"/>
      <c r="K116" s="269"/>
      <c r="L116" s="269"/>
      <c r="M116" s="269"/>
      <c r="N116" s="269"/>
      <c r="O116" s="269"/>
      <c r="P116" s="251"/>
      <c r="Q116" s="251"/>
      <c r="R116" s="251"/>
      <c r="S116" s="251"/>
      <c r="T116" s="251"/>
      <c r="U116" s="251"/>
      <c r="V116" s="251"/>
      <c r="W116" s="251"/>
      <c r="X116" s="251"/>
      <c r="Y116" s="251"/>
      <c r="Z116" s="251"/>
      <c r="AA116" s="251"/>
      <c r="AB116" s="251"/>
      <c r="AC116" s="251"/>
      <c r="AD116" s="334"/>
      <c r="AE116" s="334"/>
      <c r="AF116" s="46"/>
      <c r="AG116" s="335"/>
      <c r="AH116" s="136"/>
      <c r="AI116" s="429"/>
    </row>
    <row r="117" spans="1:51" ht="11.25" customHeight="1">
      <c r="A117" s="376"/>
      <c r="B117" s="333" t="s">
        <v>1707</v>
      </c>
      <c r="C117" s="377"/>
      <c r="D117" s="292" t="s">
        <v>1708</v>
      </c>
      <c r="E117" s="335"/>
      <c r="F117" s="336"/>
      <c r="G117" s="337"/>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46"/>
      <c r="AH117" s="335"/>
      <c r="AI117" s="335"/>
      <c r="AJ117" s="415"/>
      <c r="AK117" s="415"/>
      <c r="AL117" s="415"/>
      <c r="AM117" s="415"/>
      <c r="AN117" s="415"/>
      <c r="AO117" s="415"/>
      <c r="AP117" s="415"/>
      <c r="AQ117" s="415"/>
      <c r="AR117" s="415"/>
      <c r="AS117" s="415"/>
      <c r="AT117" s="415"/>
      <c r="AU117" s="415"/>
      <c r="AV117" s="415"/>
      <c r="AW117" s="415"/>
      <c r="AX117" s="415"/>
      <c r="AY117" s="415"/>
    </row>
    <row r="118" spans="1:51" ht="11.25" customHeight="1">
      <c r="A118" s="376"/>
      <c r="B118" s="342"/>
      <c r="C118" s="343"/>
      <c r="D118" s="296" t="s">
        <v>1709</v>
      </c>
      <c r="E118" s="335"/>
      <c r="F118" s="336"/>
      <c r="G118" s="344"/>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35"/>
      <c r="AG118" s="46"/>
      <c r="AH118" s="335"/>
      <c r="AI118" s="335"/>
      <c r="AJ118" s="415"/>
      <c r="AK118" s="415"/>
      <c r="AL118" s="415"/>
      <c r="AM118" s="415"/>
      <c r="AN118" s="415"/>
      <c r="AO118" s="415"/>
      <c r="AP118" s="415"/>
      <c r="AQ118" s="415"/>
      <c r="AR118" s="415"/>
      <c r="AS118" s="415"/>
      <c r="AT118" s="415"/>
      <c r="AU118" s="415"/>
      <c r="AV118" s="415"/>
      <c r="AW118" s="415"/>
      <c r="AX118" s="415"/>
      <c r="AY118" s="415"/>
    </row>
    <row r="119" spans="1:51" ht="11.25" customHeight="1">
      <c r="A119" s="376"/>
      <c r="B119" s="342"/>
      <c r="C119" s="343"/>
      <c r="D119" s="296"/>
      <c r="E119" s="335"/>
      <c r="F119" s="336"/>
      <c r="G119" s="344"/>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34"/>
      <c r="AE119" s="334"/>
      <c r="AF119" s="46"/>
      <c r="AG119" s="335"/>
      <c r="AH119" s="4675">
        <v>3500</v>
      </c>
      <c r="AI119" s="4675"/>
      <c r="AJ119" s="415"/>
      <c r="AK119" s="415"/>
      <c r="AL119" s="415"/>
      <c r="AM119" s="415"/>
      <c r="AN119" s="415"/>
      <c r="AO119" s="415"/>
      <c r="AP119" s="415"/>
      <c r="AQ119" s="415"/>
      <c r="AR119" s="415"/>
      <c r="AS119" s="415"/>
      <c r="AT119" s="415"/>
      <c r="AU119" s="415"/>
      <c r="AV119" s="415"/>
      <c r="AW119" s="415"/>
      <c r="AX119" s="415"/>
      <c r="AY119" s="415"/>
    </row>
    <row r="120" spans="1:51" ht="12" customHeight="1">
      <c r="A120" s="376"/>
      <c r="B120" s="157"/>
      <c r="C120" s="378"/>
      <c r="D120" s="47" t="s">
        <v>252</v>
      </c>
      <c r="E120" s="157" t="s">
        <v>1710</v>
      </c>
      <c r="F120" s="335"/>
      <c r="G120" s="269"/>
      <c r="H120" s="269"/>
      <c r="I120" s="269"/>
      <c r="J120" s="269"/>
      <c r="K120" s="269"/>
      <c r="L120" s="269"/>
      <c r="M120" s="269"/>
      <c r="N120" s="269"/>
      <c r="O120" s="269"/>
      <c r="P120" s="251"/>
      <c r="Q120" s="251"/>
      <c r="R120" s="251"/>
      <c r="S120" s="251"/>
      <c r="T120" s="251"/>
      <c r="U120" s="251"/>
      <c r="V120" s="251"/>
      <c r="W120" s="251"/>
      <c r="X120" s="251"/>
      <c r="Y120" s="251"/>
      <c r="Z120" s="251"/>
      <c r="AA120" s="251"/>
      <c r="AB120" s="251"/>
      <c r="AC120" s="251"/>
      <c r="AD120" s="334"/>
      <c r="AE120" s="334"/>
      <c r="AF120" s="46"/>
      <c r="AG120" s="335"/>
      <c r="AH120" s="4679">
        <v>21</v>
      </c>
      <c r="AI120" s="3055"/>
      <c r="AJ120" s="415"/>
      <c r="AK120" s="415"/>
      <c r="AL120" s="415"/>
      <c r="AM120" s="415"/>
      <c r="AN120" s="415"/>
      <c r="AO120" s="415"/>
      <c r="AP120" s="415"/>
      <c r="AQ120" s="415"/>
      <c r="AR120" s="415"/>
      <c r="AS120" s="415"/>
      <c r="AT120" s="415"/>
      <c r="AU120" s="415"/>
      <c r="AV120" s="415"/>
      <c r="AW120" s="415"/>
      <c r="AX120" s="415"/>
      <c r="AY120" s="415"/>
    </row>
    <row r="121" spans="1:51" ht="11.25" customHeight="1">
      <c r="A121" s="379">
        <v>34</v>
      </c>
      <c r="B121" s="342"/>
      <c r="C121" s="380"/>
      <c r="D121" s="104"/>
      <c r="E121" s="323" t="s">
        <v>1711</v>
      </c>
      <c r="F121" s="345"/>
      <c r="G121" s="323"/>
      <c r="H121" s="344"/>
      <c r="I121" s="344"/>
      <c r="J121" s="344"/>
      <c r="K121" s="344"/>
      <c r="L121" s="344"/>
      <c r="M121" s="344"/>
      <c r="N121" s="344"/>
      <c r="O121" s="344"/>
      <c r="P121" s="345"/>
      <c r="Q121" s="345"/>
      <c r="R121" s="345"/>
      <c r="S121" s="345"/>
      <c r="T121" s="345"/>
      <c r="U121" s="345"/>
      <c r="V121" s="345"/>
      <c r="W121" s="345"/>
      <c r="X121" s="345"/>
      <c r="Y121" s="345"/>
      <c r="Z121" s="345"/>
      <c r="AA121" s="345"/>
      <c r="AB121" s="345"/>
      <c r="AC121" s="345"/>
      <c r="AD121" s="334"/>
      <c r="AE121" s="334"/>
      <c r="AF121" s="46"/>
      <c r="AG121" s="335"/>
      <c r="AH121" s="4679"/>
      <c r="AI121" s="3056"/>
      <c r="AJ121" s="379"/>
      <c r="AK121" s="379"/>
      <c r="AL121" s="415"/>
      <c r="AM121" s="415"/>
      <c r="AN121" s="415"/>
      <c r="AO121" s="415"/>
      <c r="AP121" s="415"/>
      <c r="AQ121" s="415"/>
      <c r="AR121" s="415"/>
      <c r="AS121" s="415"/>
      <c r="AT121" s="415"/>
      <c r="AU121" s="415"/>
      <c r="AV121" s="415"/>
      <c r="AW121" s="415"/>
      <c r="AX121" s="415"/>
      <c r="AY121" s="415"/>
    </row>
    <row r="122" spans="1:51" ht="3.75" customHeight="1">
      <c r="A122" s="376"/>
      <c r="B122" s="342"/>
      <c r="C122" s="380"/>
      <c r="D122" s="380"/>
      <c r="E122" s="338"/>
      <c r="F122" s="345"/>
      <c r="G122" s="323"/>
      <c r="H122" s="344"/>
      <c r="I122" s="344"/>
      <c r="J122" s="344"/>
      <c r="K122" s="344"/>
      <c r="L122" s="344"/>
      <c r="M122" s="344"/>
      <c r="N122" s="344"/>
      <c r="O122" s="344"/>
      <c r="P122" s="345"/>
      <c r="Q122" s="345"/>
      <c r="R122" s="345"/>
      <c r="S122" s="345"/>
      <c r="T122" s="345"/>
      <c r="U122" s="345"/>
      <c r="V122" s="345"/>
      <c r="W122" s="345"/>
      <c r="X122" s="345"/>
      <c r="Y122" s="345"/>
      <c r="Z122" s="345"/>
      <c r="AA122" s="345"/>
      <c r="AB122" s="345"/>
      <c r="AC122" s="345"/>
      <c r="AD122" s="334"/>
      <c r="AE122" s="334"/>
      <c r="AF122" s="46"/>
      <c r="AG122" s="335"/>
      <c r="AH122" s="136"/>
      <c r="AI122" s="338"/>
      <c r="AJ122" s="415"/>
      <c r="AK122" s="415"/>
      <c r="AL122" s="415"/>
      <c r="AM122" s="415"/>
      <c r="AN122" s="415"/>
      <c r="AO122" s="415"/>
      <c r="AP122" s="415"/>
      <c r="AQ122" s="415"/>
      <c r="AR122" s="415"/>
      <c r="AS122" s="415"/>
      <c r="AT122" s="415"/>
      <c r="AU122" s="415"/>
      <c r="AV122" s="415"/>
      <c r="AW122" s="415"/>
      <c r="AX122" s="415"/>
      <c r="AY122" s="415"/>
    </row>
    <row r="123" spans="1:51" ht="11.25" customHeight="1">
      <c r="B123" s="381"/>
      <c r="C123" s="382"/>
      <c r="D123" s="47" t="s">
        <v>255</v>
      </c>
      <c r="E123" s="292" t="s">
        <v>1712</v>
      </c>
      <c r="F123" s="335"/>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412"/>
      <c r="AD123" s="334"/>
      <c r="AE123" s="334"/>
      <c r="AF123" s="46"/>
      <c r="AG123" s="335"/>
      <c r="AH123" s="4679">
        <v>22</v>
      </c>
      <c r="AI123" s="3055"/>
    </row>
    <row r="124" spans="1:51" ht="11.25" customHeight="1">
      <c r="B124" s="381"/>
      <c r="C124" s="382"/>
      <c r="D124" s="104"/>
      <c r="E124" s="296" t="s">
        <v>1713</v>
      </c>
      <c r="F124" s="335"/>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412"/>
      <c r="AD124" s="334"/>
      <c r="AE124" s="334"/>
      <c r="AF124" s="46"/>
      <c r="AG124" s="335"/>
      <c r="AH124" s="4679"/>
      <c r="AI124" s="3056"/>
    </row>
    <row r="125" spans="1:51" ht="3.75" customHeight="1">
      <c r="B125" s="342"/>
      <c r="C125" s="384"/>
      <c r="D125" s="384"/>
      <c r="E125" s="385"/>
      <c r="F125" s="336"/>
      <c r="G125" s="344"/>
      <c r="H125" s="386"/>
      <c r="I125" s="386"/>
      <c r="J125" s="386"/>
      <c r="K125" s="386"/>
      <c r="L125" s="386"/>
      <c r="M125" s="386"/>
      <c r="N125" s="386"/>
      <c r="O125" s="386"/>
      <c r="P125" s="345"/>
      <c r="Q125" s="345"/>
      <c r="R125" s="345"/>
      <c r="S125" s="345"/>
      <c r="T125" s="345"/>
      <c r="U125" s="345"/>
      <c r="V125" s="345"/>
      <c r="W125" s="345"/>
      <c r="X125" s="345"/>
      <c r="Y125" s="345"/>
      <c r="Z125" s="345"/>
      <c r="AA125" s="345"/>
      <c r="AB125" s="345"/>
      <c r="AC125" s="345"/>
      <c r="AD125" s="334"/>
      <c r="AE125" s="334"/>
      <c r="AF125" s="46"/>
      <c r="AG125" s="335"/>
      <c r="AH125" s="345"/>
      <c r="AI125" s="338"/>
    </row>
    <row r="126" spans="1:51" ht="11.25" customHeight="1">
      <c r="B126" s="157"/>
      <c r="C126" s="387"/>
      <c r="D126" s="47" t="s">
        <v>287</v>
      </c>
      <c r="E126" s="157" t="s">
        <v>1714</v>
      </c>
      <c r="F126" s="335"/>
      <c r="G126" s="269"/>
      <c r="H126" s="269"/>
      <c r="I126" s="269"/>
      <c r="J126" s="269"/>
      <c r="K126" s="269"/>
      <c r="L126" s="269"/>
      <c r="M126" s="269"/>
      <c r="N126" s="269"/>
      <c r="O126" s="269"/>
      <c r="P126" s="251"/>
      <c r="Q126" s="251"/>
      <c r="R126" s="251"/>
      <c r="S126" s="251"/>
      <c r="T126" s="251"/>
      <c r="U126" s="251"/>
      <c r="V126" s="251"/>
      <c r="W126" s="251"/>
      <c r="X126" s="251"/>
      <c r="Y126" s="251"/>
      <c r="Z126" s="251"/>
      <c r="AA126" s="251"/>
      <c r="AB126" s="251"/>
      <c r="AC126" s="251"/>
      <c r="AD126" s="334"/>
      <c r="AE126" s="334"/>
      <c r="AF126" s="46"/>
      <c r="AG126" s="335"/>
      <c r="AH126" s="4679">
        <v>23</v>
      </c>
      <c r="AI126" s="3055"/>
    </row>
    <row r="127" spans="1:51" ht="11.25" customHeight="1">
      <c r="B127" s="157"/>
      <c r="C127" s="387"/>
      <c r="D127" s="294"/>
      <c r="E127" s="324" t="s">
        <v>1715</v>
      </c>
      <c r="F127" s="335"/>
      <c r="G127" s="269"/>
      <c r="H127" s="269"/>
      <c r="I127" s="269"/>
      <c r="J127" s="269"/>
      <c r="K127" s="269"/>
      <c r="L127" s="269"/>
      <c r="M127" s="269"/>
      <c r="N127" s="269"/>
      <c r="O127" s="269"/>
      <c r="P127" s="251"/>
      <c r="Q127" s="251"/>
      <c r="R127" s="251"/>
      <c r="S127" s="251"/>
      <c r="T127" s="251"/>
      <c r="U127" s="251"/>
      <c r="V127" s="251"/>
      <c r="W127" s="251"/>
      <c r="X127" s="251"/>
      <c r="Y127" s="251"/>
      <c r="Z127" s="251"/>
      <c r="AA127" s="251"/>
      <c r="AB127" s="251"/>
      <c r="AC127" s="251"/>
      <c r="AD127" s="334"/>
      <c r="AE127" s="334"/>
      <c r="AF127" s="46"/>
      <c r="AG127" s="335"/>
      <c r="AH127" s="4679"/>
      <c r="AI127" s="3056"/>
    </row>
    <row r="128" spans="1:51" ht="3.75" customHeight="1">
      <c r="B128" s="349"/>
      <c r="C128" s="290"/>
      <c r="D128" s="388"/>
      <c r="E128" s="324"/>
      <c r="F128" s="324"/>
      <c r="G128" s="324"/>
      <c r="H128" s="324"/>
      <c r="I128" s="324"/>
      <c r="J128" s="324"/>
      <c r="K128" s="324"/>
      <c r="L128" s="324"/>
      <c r="M128" s="324"/>
      <c r="N128" s="324"/>
      <c r="O128" s="324"/>
      <c r="P128" s="324"/>
      <c r="Q128" s="324"/>
      <c r="R128" s="324"/>
      <c r="S128" s="324"/>
      <c r="T128" s="407"/>
      <c r="U128" s="407"/>
      <c r="V128" s="407"/>
      <c r="W128" s="408"/>
      <c r="X128" s="408"/>
      <c r="Y128" s="408"/>
      <c r="Z128" s="408"/>
      <c r="AA128" s="408"/>
      <c r="AB128" s="408"/>
      <c r="AC128" s="408"/>
      <c r="AD128" s="334"/>
      <c r="AE128" s="334"/>
      <c r="AF128" s="413"/>
      <c r="AG128" s="417"/>
      <c r="AH128" s="418"/>
      <c r="AI128" s="419"/>
    </row>
    <row r="129" spans="2:35" ht="11.25" customHeight="1">
      <c r="B129" s="157"/>
      <c r="C129" s="378"/>
      <c r="D129" s="47" t="s">
        <v>290</v>
      </c>
      <c r="E129" s="157" t="s">
        <v>1716</v>
      </c>
      <c r="F129" s="335"/>
      <c r="G129" s="269"/>
      <c r="H129" s="269"/>
      <c r="I129" s="269"/>
      <c r="J129" s="269"/>
      <c r="K129" s="269"/>
      <c r="L129" s="269"/>
      <c r="M129" s="269"/>
      <c r="N129" s="269"/>
      <c r="O129" s="269"/>
      <c r="P129" s="251"/>
      <c r="Q129" s="251"/>
      <c r="R129" s="251"/>
      <c r="S129" s="251"/>
      <c r="T129" s="251"/>
      <c r="U129" s="251"/>
      <c r="V129" s="251"/>
      <c r="W129" s="251"/>
      <c r="X129" s="251"/>
      <c r="Y129" s="251"/>
      <c r="Z129" s="251"/>
      <c r="AA129" s="251"/>
      <c r="AB129" s="251"/>
      <c r="AC129" s="251"/>
      <c r="AD129" s="334"/>
      <c r="AE129" s="334"/>
      <c r="AF129" s="46"/>
      <c r="AG129" s="335"/>
      <c r="AH129" s="4679">
        <v>24</v>
      </c>
      <c r="AI129" s="3055"/>
    </row>
    <row r="130" spans="2:35" ht="11.25" customHeight="1">
      <c r="B130" s="342"/>
      <c r="C130" s="380"/>
      <c r="D130" s="104"/>
      <c r="E130" s="444" t="s">
        <v>1717</v>
      </c>
      <c r="F130" s="345"/>
      <c r="G130" s="323"/>
      <c r="H130" s="344"/>
      <c r="I130" s="344"/>
      <c r="J130" s="344"/>
      <c r="K130" s="344"/>
      <c r="L130" s="344"/>
      <c r="M130" s="344"/>
      <c r="N130" s="344"/>
      <c r="O130" s="344"/>
      <c r="P130" s="345"/>
      <c r="Q130" s="345"/>
      <c r="R130" s="345"/>
      <c r="S130" s="345"/>
      <c r="T130" s="345"/>
      <c r="U130" s="345"/>
      <c r="V130" s="345"/>
      <c r="W130" s="345"/>
      <c r="X130" s="345"/>
      <c r="Y130" s="345"/>
      <c r="Z130" s="345"/>
      <c r="AA130" s="345"/>
      <c r="AB130" s="345"/>
      <c r="AC130" s="345"/>
      <c r="AD130" s="334"/>
      <c r="AE130" s="334"/>
      <c r="AF130" s="46"/>
      <c r="AG130" s="335"/>
      <c r="AH130" s="4679"/>
      <c r="AI130" s="3056"/>
    </row>
    <row r="131" spans="2:35" ht="12.75" customHeight="1">
      <c r="B131" s="342"/>
      <c r="C131" s="380"/>
      <c r="D131" s="380"/>
      <c r="E131" s="323" t="s">
        <v>1718</v>
      </c>
      <c r="F131" s="345"/>
      <c r="G131" s="323"/>
      <c r="H131" s="344"/>
      <c r="I131" s="344"/>
      <c r="J131" s="344"/>
      <c r="K131" s="344"/>
      <c r="L131" s="344"/>
      <c r="M131" s="344"/>
      <c r="N131" s="344"/>
      <c r="O131" s="344"/>
      <c r="P131" s="345"/>
      <c r="Q131" s="345"/>
      <c r="R131" s="345"/>
      <c r="S131" s="345"/>
      <c r="T131" s="345"/>
      <c r="U131" s="345"/>
      <c r="V131" s="345"/>
      <c r="W131" s="345"/>
      <c r="X131" s="345"/>
      <c r="Y131" s="345"/>
      <c r="Z131" s="345"/>
      <c r="AA131" s="345"/>
      <c r="AB131" s="345"/>
      <c r="AC131" s="345"/>
      <c r="AD131" s="334"/>
      <c r="AE131" s="334"/>
      <c r="AF131" s="46"/>
      <c r="AG131" s="335"/>
      <c r="AH131" s="266"/>
      <c r="AI131" s="496"/>
    </row>
    <row r="132" spans="2:35" ht="3.75" customHeight="1"/>
    <row r="133" spans="2:35" ht="11.25" customHeight="1">
      <c r="D133" s="47" t="s">
        <v>303</v>
      </c>
      <c r="E133" s="157" t="s">
        <v>1719</v>
      </c>
      <c r="F133" s="335"/>
      <c r="G133" s="269"/>
      <c r="H133" s="269"/>
      <c r="I133" s="269"/>
      <c r="J133" s="269"/>
      <c r="K133" s="269"/>
      <c r="L133" s="269"/>
      <c r="M133" s="269"/>
      <c r="N133" s="269"/>
      <c r="O133" s="269"/>
      <c r="P133" s="251"/>
      <c r="Q133" s="251"/>
      <c r="R133" s="251"/>
      <c r="S133" s="251"/>
      <c r="T133" s="251"/>
      <c r="U133" s="251"/>
      <c r="V133" s="251"/>
      <c r="W133" s="251"/>
      <c r="X133" s="251"/>
      <c r="Y133" s="251"/>
      <c r="Z133" s="251"/>
      <c r="AA133" s="251"/>
      <c r="AB133" s="251"/>
      <c r="AC133" s="251"/>
      <c r="AD133" s="334"/>
      <c r="AE133" s="334"/>
      <c r="AF133" s="46"/>
      <c r="AG133" s="335"/>
      <c r="AH133" s="4679">
        <v>25</v>
      </c>
      <c r="AI133" s="3055"/>
    </row>
    <row r="134" spans="2:35" ht="11.25" customHeight="1">
      <c r="D134" s="104"/>
      <c r="E134" s="323" t="s">
        <v>1720</v>
      </c>
      <c r="F134" s="345"/>
      <c r="G134" s="323"/>
      <c r="H134" s="344"/>
      <c r="I134" s="344"/>
      <c r="J134" s="344"/>
      <c r="K134" s="344"/>
      <c r="L134" s="344"/>
      <c r="M134" s="344"/>
      <c r="N134" s="344"/>
      <c r="O134" s="344"/>
      <c r="P134" s="345"/>
      <c r="Q134" s="345"/>
      <c r="R134" s="345"/>
      <c r="S134" s="345"/>
      <c r="T134" s="345"/>
      <c r="U134" s="345"/>
      <c r="V134" s="345"/>
      <c r="W134" s="345"/>
      <c r="X134" s="345"/>
      <c r="Y134" s="345"/>
      <c r="Z134" s="345"/>
      <c r="AA134" s="345"/>
      <c r="AB134" s="345"/>
      <c r="AC134" s="345"/>
      <c r="AD134" s="334"/>
      <c r="AE134" s="334"/>
      <c r="AF134" s="46"/>
      <c r="AG134" s="335"/>
      <c r="AH134" s="4679"/>
      <c r="AI134" s="3056"/>
    </row>
    <row r="135" spans="2:35" ht="3.75" customHeight="1">
      <c r="D135" s="384"/>
    </row>
    <row r="136" spans="2:35" ht="11.25" customHeight="1">
      <c r="D136" s="47" t="s">
        <v>306</v>
      </c>
      <c r="E136" s="157" t="s">
        <v>1721</v>
      </c>
      <c r="F136" s="335"/>
      <c r="G136" s="269"/>
      <c r="H136" s="269"/>
      <c r="I136" s="269"/>
      <c r="J136" s="269"/>
      <c r="K136" s="269"/>
      <c r="L136" s="269"/>
      <c r="M136" s="269"/>
      <c r="N136" s="269"/>
      <c r="O136" s="269"/>
      <c r="P136" s="251"/>
      <c r="Q136" s="251"/>
      <c r="R136" s="251"/>
      <c r="S136" s="251"/>
      <c r="T136" s="251"/>
      <c r="U136" s="251"/>
      <c r="V136" s="251"/>
      <c r="W136" s="251"/>
      <c r="X136" s="251"/>
      <c r="Y136" s="251"/>
      <c r="Z136" s="251"/>
      <c r="AA136" s="251"/>
      <c r="AB136" s="251"/>
      <c r="AC136" s="251"/>
      <c r="AD136" s="334"/>
      <c r="AE136" s="334"/>
      <c r="AF136" s="46"/>
      <c r="AG136" s="335"/>
      <c r="AH136" s="4679">
        <v>26</v>
      </c>
      <c r="AI136" s="3055"/>
    </row>
    <row r="137" spans="2:35" ht="11.25" customHeight="1">
      <c r="D137" s="380"/>
      <c r="E137" s="323" t="s">
        <v>1722</v>
      </c>
      <c r="F137" s="345"/>
      <c r="G137" s="323"/>
      <c r="H137" s="344"/>
      <c r="I137" s="344"/>
      <c r="J137" s="344"/>
      <c r="K137" s="344"/>
      <c r="L137" s="344"/>
      <c r="M137" s="344"/>
      <c r="N137" s="344"/>
      <c r="O137" s="344"/>
      <c r="P137" s="345"/>
      <c r="Q137" s="345"/>
      <c r="R137" s="345"/>
      <c r="S137" s="345"/>
      <c r="T137" s="345"/>
      <c r="U137" s="345"/>
      <c r="V137" s="345"/>
      <c r="W137" s="345"/>
      <c r="X137" s="345"/>
      <c r="Y137" s="345"/>
      <c r="Z137" s="345"/>
      <c r="AA137" s="345"/>
      <c r="AB137" s="345"/>
      <c r="AC137" s="345"/>
      <c r="AD137" s="334"/>
      <c r="AE137" s="334"/>
      <c r="AF137" s="46"/>
      <c r="AG137" s="335"/>
      <c r="AH137" s="4679"/>
      <c r="AI137" s="3056"/>
    </row>
    <row r="138" spans="2:35" ht="3.75" customHeight="1">
      <c r="T138" s="371" t="s">
        <v>51</v>
      </c>
    </row>
    <row r="139" spans="2:35" ht="11.25" customHeight="1">
      <c r="D139" s="47" t="s">
        <v>309</v>
      </c>
      <c r="E139" s="157" t="s">
        <v>1723</v>
      </c>
      <c r="F139" s="335"/>
      <c r="G139" s="269"/>
      <c r="H139" s="269"/>
      <c r="I139" s="269"/>
      <c r="J139" s="269"/>
      <c r="K139" s="269"/>
      <c r="L139" s="269"/>
      <c r="M139" s="269"/>
      <c r="N139" s="269"/>
      <c r="O139" s="269"/>
      <c r="P139" s="251"/>
      <c r="Q139" s="251"/>
      <c r="R139" s="251"/>
      <c r="S139" s="251"/>
      <c r="T139" s="251"/>
      <c r="U139" s="251"/>
      <c r="V139" s="251"/>
      <c r="W139" s="251"/>
      <c r="X139" s="251"/>
      <c r="Y139" s="251"/>
      <c r="Z139" s="251"/>
      <c r="AA139" s="251"/>
      <c r="AB139" s="251"/>
      <c r="AC139" s="251"/>
      <c r="AD139" s="334"/>
      <c r="AE139" s="334"/>
      <c r="AF139" s="46"/>
      <c r="AG139" s="335"/>
      <c r="AH139" s="4679">
        <v>27</v>
      </c>
      <c r="AI139" s="3055"/>
    </row>
    <row r="140" spans="2:35" ht="11.25" customHeight="1">
      <c r="D140" s="380" t="s">
        <v>51</v>
      </c>
      <c r="E140" s="323" t="s">
        <v>1724</v>
      </c>
      <c r="F140" s="345"/>
      <c r="G140" s="323"/>
      <c r="H140" s="344"/>
      <c r="I140" s="344"/>
      <c r="J140" s="344"/>
      <c r="K140" s="344"/>
      <c r="L140" s="344"/>
      <c r="M140" s="344"/>
      <c r="N140" s="344"/>
      <c r="O140" s="344"/>
      <c r="P140" s="345"/>
      <c r="Q140" s="345"/>
      <c r="R140" s="345"/>
      <c r="S140" s="345"/>
      <c r="T140" s="345"/>
      <c r="U140" s="345"/>
      <c r="V140" s="345"/>
      <c r="W140" s="345"/>
      <c r="X140" s="345"/>
      <c r="Y140" s="345"/>
      <c r="Z140" s="345"/>
      <c r="AA140" s="345"/>
      <c r="AB140" s="345"/>
      <c r="AC140" s="345"/>
      <c r="AD140" s="334"/>
      <c r="AE140" s="334"/>
      <c r="AF140" s="46"/>
      <c r="AG140" s="335"/>
      <c r="AH140" s="4679"/>
      <c r="AI140" s="3056"/>
    </row>
    <row r="141" spans="2:35" ht="3.75" customHeight="1"/>
    <row r="142" spans="2:35" ht="11.25" customHeight="1">
      <c r="D142" s="47" t="s">
        <v>312</v>
      </c>
      <c r="E142" s="157" t="s">
        <v>496</v>
      </c>
      <c r="F142" s="335"/>
      <c r="G142" s="269"/>
      <c r="H142" s="269"/>
      <c r="I142" s="269"/>
      <c r="J142" s="269"/>
      <c r="K142" s="269"/>
      <c r="L142" s="269"/>
      <c r="M142" s="269"/>
      <c r="N142" s="269"/>
      <c r="O142" s="269"/>
      <c r="P142" s="251"/>
      <c r="Q142" s="251"/>
      <c r="R142" s="251"/>
      <c r="S142" s="251"/>
      <c r="T142" s="251"/>
      <c r="U142" s="251"/>
      <c r="V142" s="251"/>
      <c r="W142" s="251"/>
      <c r="X142" s="251"/>
      <c r="Y142" s="251"/>
      <c r="Z142" s="251"/>
      <c r="AA142" s="251"/>
      <c r="AB142" s="251"/>
      <c r="AC142" s="251"/>
      <c r="AD142" s="334"/>
      <c r="AE142" s="334"/>
      <c r="AF142" s="46"/>
      <c r="AG142" s="335"/>
      <c r="AH142" s="4679">
        <v>28</v>
      </c>
      <c r="AI142" s="3055"/>
    </row>
    <row r="143" spans="2:35" ht="11.25" customHeight="1">
      <c r="D143" s="47"/>
      <c r="E143" s="325" t="s">
        <v>1704</v>
      </c>
      <c r="F143" s="335"/>
      <c r="G143" s="269"/>
      <c r="H143" s="269"/>
      <c r="I143" s="269"/>
      <c r="J143" s="269"/>
      <c r="K143" s="269"/>
      <c r="L143" s="269"/>
      <c r="M143" s="269"/>
      <c r="N143" s="269"/>
      <c r="O143" s="269"/>
      <c r="P143" s="251"/>
      <c r="Q143" s="251"/>
      <c r="R143" s="251"/>
      <c r="S143" s="251"/>
      <c r="T143" s="251"/>
      <c r="U143" s="251"/>
      <c r="V143" s="251"/>
      <c r="W143" s="251"/>
      <c r="X143" s="251"/>
      <c r="Y143" s="251"/>
      <c r="Z143" s="251"/>
      <c r="AA143" s="251"/>
      <c r="AB143" s="251"/>
      <c r="AC143" s="251"/>
      <c r="AD143" s="334"/>
      <c r="AE143" s="334"/>
      <c r="AF143" s="46"/>
      <c r="AG143" s="335"/>
      <c r="AH143" s="4679"/>
      <c r="AI143" s="3056"/>
    </row>
    <row r="144" spans="2:35" ht="11.25" customHeight="1">
      <c r="D144" s="47"/>
      <c r="E144" s="157"/>
      <c r="F144" s="335"/>
      <c r="G144" s="269"/>
      <c r="H144" s="269"/>
      <c r="I144" s="269"/>
      <c r="J144" s="269"/>
      <c r="K144" s="269"/>
      <c r="L144" s="269"/>
      <c r="M144" s="269"/>
      <c r="N144" s="269"/>
      <c r="O144" s="269"/>
      <c r="P144" s="251"/>
      <c r="Q144" s="251"/>
      <c r="R144" s="251"/>
      <c r="S144" s="251"/>
      <c r="T144" s="251"/>
      <c r="U144" s="251"/>
      <c r="V144" s="251"/>
      <c r="W144" s="251"/>
      <c r="X144" s="251"/>
      <c r="Y144" s="251"/>
      <c r="Z144" s="251"/>
      <c r="AA144" s="251"/>
      <c r="AB144" s="251"/>
      <c r="AC144" s="251"/>
      <c r="AD144" s="334"/>
      <c r="AE144" s="334"/>
      <c r="AF144" s="46"/>
      <c r="AG144" s="335"/>
      <c r="AH144" s="266"/>
      <c r="AI144" s="496"/>
    </row>
    <row r="145" spans="1:51" ht="12.75" customHeight="1">
      <c r="A145" s="469"/>
      <c r="B145" s="583"/>
      <c r="C145" s="469"/>
      <c r="D145" s="274"/>
      <c r="E145" s="367"/>
      <c r="F145" s="494"/>
      <c r="G145" s="321"/>
      <c r="H145" s="321"/>
      <c r="I145" s="321"/>
      <c r="J145" s="321"/>
      <c r="K145" s="321"/>
      <c r="L145" s="321"/>
      <c r="M145" s="321"/>
      <c r="N145" s="321"/>
      <c r="O145" s="321"/>
      <c r="P145" s="300"/>
      <c r="Q145" s="300"/>
      <c r="R145" s="300"/>
      <c r="S145" s="300"/>
      <c r="T145" s="300"/>
      <c r="U145" s="300"/>
      <c r="V145" s="300"/>
      <c r="W145" s="300"/>
      <c r="X145" s="300"/>
      <c r="Y145" s="300"/>
      <c r="Z145" s="300"/>
      <c r="AA145" s="300"/>
      <c r="AB145" s="300"/>
      <c r="AC145" s="300"/>
      <c r="AD145" s="494"/>
      <c r="AE145" s="494"/>
      <c r="AF145" s="390"/>
      <c r="AG145" s="494"/>
      <c r="AH145" s="332"/>
      <c r="AI145" s="587"/>
      <c r="AJ145" s="469"/>
    </row>
    <row r="146" spans="1:51" ht="12.75" customHeight="1">
      <c r="D146" s="47"/>
      <c r="E146" s="157"/>
      <c r="F146" s="335"/>
      <c r="G146" s="269"/>
      <c r="H146" s="269"/>
      <c r="I146" s="269"/>
      <c r="J146" s="269"/>
      <c r="K146" s="269"/>
      <c r="L146" s="269"/>
      <c r="M146" s="269"/>
      <c r="N146" s="269"/>
      <c r="O146" s="269"/>
      <c r="P146" s="251"/>
      <c r="Q146" s="251"/>
      <c r="R146" s="251"/>
      <c r="S146" s="251"/>
      <c r="T146" s="251"/>
      <c r="U146" s="251"/>
      <c r="V146" s="251"/>
      <c r="W146" s="251"/>
      <c r="X146" s="251"/>
      <c r="Y146" s="251"/>
      <c r="Z146" s="251"/>
      <c r="AA146" s="251"/>
      <c r="AB146" s="251"/>
      <c r="AC146" s="251"/>
      <c r="AD146" s="334"/>
      <c r="AE146" s="334"/>
      <c r="AF146" s="46"/>
      <c r="AG146" s="335"/>
      <c r="AH146" s="136"/>
      <c r="AI146" s="429"/>
    </row>
    <row r="147" spans="1:51" ht="11.25" customHeight="1">
      <c r="A147" s="376"/>
      <c r="B147" s="333" t="s">
        <v>1725</v>
      </c>
      <c r="C147" s="377"/>
      <c r="D147" s="2772" t="s">
        <v>2487</v>
      </c>
      <c r="E147" s="335"/>
      <c r="F147" s="336"/>
      <c r="G147" s="337"/>
      <c r="H147" s="338"/>
      <c r="I147" s="338"/>
      <c r="J147" s="338"/>
      <c r="K147" s="338"/>
      <c r="L147" s="338"/>
      <c r="M147" s="338"/>
      <c r="N147" s="338"/>
      <c r="O147" s="338"/>
      <c r="P147" s="338"/>
      <c r="Q147" s="338"/>
      <c r="R147" s="338"/>
      <c r="S147" s="338"/>
      <c r="T147" s="338"/>
      <c r="U147" s="338"/>
      <c r="V147" s="338"/>
      <c r="W147" s="338"/>
      <c r="X147" s="338"/>
      <c r="Y147" s="338"/>
      <c r="Z147" s="338"/>
      <c r="AA147" s="338"/>
      <c r="AB147" s="338"/>
      <c r="AC147" s="338"/>
      <c r="AD147" s="338"/>
      <c r="AE147" s="338"/>
      <c r="AF147" s="338"/>
      <c r="AG147" s="46"/>
      <c r="AH147" s="335"/>
      <c r="AI147" s="335"/>
      <c r="AJ147" s="415"/>
      <c r="AK147" s="415"/>
      <c r="AL147" s="415"/>
      <c r="AM147" s="415"/>
      <c r="AN147" s="415"/>
      <c r="AO147" s="415"/>
      <c r="AP147" s="415"/>
      <c r="AQ147" s="415"/>
      <c r="AR147" s="415"/>
      <c r="AS147" s="415"/>
      <c r="AT147" s="415"/>
      <c r="AU147" s="415"/>
      <c r="AV147" s="415"/>
      <c r="AW147" s="415"/>
      <c r="AX147" s="415"/>
      <c r="AY147" s="415"/>
    </row>
    <row r="148" spans="1:51" ht="11.25" customHeight="1">
      <c r="A148" s="376"/>
      <c r="B148" s="342"/>
      <c r="C148" s="343"/>
      <c r="D148" s="292" t="s">
        <v>1726</v>
      </c>
      <c r="E148" s="335"/>
      <c r="F148" s="336"/>
      <c r="G148" s="344"/>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35"/>
      <c r="AG148" s="46"/>
      <c r="AH148" s="335"/>
      <c r="AI148" s="335"/>
      <c r="AJ148" s="415"/>
      <c r="AK148" s="415"/>
      <c r="AL148" s="415"/>
      <c r="AM148" s="415"/>
      <c r="AN148" s="415"/>
      <c r="AO148" s="415"/>
      <c r="AP148" s="415"/>
      <c r="AQ148" s="415"/>
      <c r="AR148" s="415"/>
      <c r="AS148" s="415"/>
      <c r="AT148" s="415"/>
      <c r="AU148" s="415"/>
      <c r="AV148" s="415"/>
      <c r="AW148" s="415"/>
      <c r="AX148" s="415"/>
      <c r="AY148" s="415"/>
    </row>
    <row r="149" spans="1:51" ht="11.25" customHeight="1">
      <c r="A149" s="376"/>
      <c r="B149" s="342"/>
      <c r="C149" s="343"/>
      <c r="D149" s="2771" t="s">
        <v>2488</v>
      </c>
      <c r="E149" s="335"/>
      <c r="F149" s="336"/>
      <c r="G149" s="344"/>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35"/>
      <c r="AG149" s="46"/>
      <c r="AH149" s="335"/>
      <c r="AI149" s="335"/>
      <c r="AJ149" s="415"/>
      <c r="AK149" s="415"/>
      <c r="AL149" s="415"/>
      <c r="AM149" s="415"/>
      <c r="AN149" s="415"/>
      <c r="AO149" s="415"/>
      <c r="AP149" s="415"/>
      <c r="AQ149" s="415"/>
      <c r="AR149" s="415"/>
      <c r="AS149" s="415"/>
      <c r="AT149" s="415"/>
      <c r="AU149" s="415"/>
      <c r="AV149" s="415"/>
      <c r="AW149" s="415"/>
      <c r="AX149" s="415"/>
      <c r="AY149" s="415"/>
    </row>
    <row r="150" spans="1:51" ht="11.25" customHeight="1">
      <c r="A150" s="376"/>
      <c r="B150" s="342"/>
      <c r="C150" s="343"/>
      <c r="D150" s="296" t="s">
        <v>1727</v>
      </c>
      <c r="E150" s="335"/>
      <c r="F150" s="336"/>
      <c r="G150" s="344"/>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35"/>
      <c r="AG150" s="46"/>
      <c r="AH150" s="335"/>
      <c r="AI150" s="335"/>
      <c r="AJ150" s="415"/>
      <c r="AK150" s="415"/>
      <c r="AL150" s="415"/>
      <c r="AM150" s="415"/>
      <c r="AN150" s="415"/>
      <c r="AO150" s="415"/>
      <c r="AP150" s="415"/>
      <c r="AQ150" s="415"/>
      <c r="AR150" s="415"/>
      <c r="AS150" s="415"/>
      <c r="AT150" s="415"/>
      <c r="AU150" s="415"/>
      <c r="AV150" s="415"/>
      <c r="AW150" s="415"/>
      <c r="AX150" s="415"/>
      <c r="AY150" s="415"/>
    </row>
    <row r="151" spans="1:51" ht="11.25" customHeight="1">
      <c r="A151" s="376"/>
      <c r="B151" s="342"/>
      <c r="C151" s="343"/>
      <c r="D151" s="296"/>
      <c r="E151" s="335"/>
      <c r="F151" s="336"/>
      <c r="G151" s="344"/>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34"/>
      <c r="AE151" s="334"/>
      <c r="AF151" s="46"/>
      <c r="AG151" s="335"/>
      <c r="AH151" s="4675">
        <v>3500</v>
      </c>
      <c r="AI151" s="4675"/>
      <c r="AJ151" s="415"/>
      <c r="AK151" s="415"/>
      <c r="AL151" s="415"/>
      <c r="AM151" s="415"/>
      <c r="AN151" s="415"/>
      <c r="AO151" s="415"/>
      <c r="AP151" s="415"/>
      <c r="AQ151" s="415"/>
      <c r="AR151" s="415"/>
      <c r="AS151" s="415"/>
      <c r="AT151" s="415"/>
      <c r="AU151" s="415"/>
      <c r="AV151" s="415"/>
      <c r="AW151" s="415"/>
      <c r="AX151" s="415"/>
      <c r="AY151" s="415"/>
    </row>
    <row r="152" spans="1:51" ht="11.25" customHeight="1">
      <c r="A152" s="376"/>
      <c r="B152" s="157"/>
      <c r="C152" s="378"/>
      <c r="D152" s="47" t="s">
        <v>252</v>
      </c>
      <c r="E152" s="157" t="s">
        <v>1728</v>
      </c>
      <c r="F152" s="335"/>
      <c r="G152" s="269"/>
      <c r="H152" s="269"/>
      <c r="I152" s="269"/>
      <c r="J152" s="269"/>
      <c r="K152" s="269"/>
      <c r="L152" s="269"/>
      <c r="M152" s="269"/>
      <c r="N152" s="269"/>
      <c r="O152" s="269"/>
      <c r="P152" s="251"/>
      <c r="Q152" s="251"/>
      <c r="R152" s="251"/>
      <c r="S152" s="251"/>
      <c r="T152" s="251"/>
      <c r="U152" s="251"/>
      <c r="V152" s="251"/>
      <c r="W152" s="251"/>
      <c r="X152" s="251"/>
      <c r="Y152" s="251"/>
      <c r="Z152" s="251"/>
      <c r="AA152" s="251"/>
      <c r="AB152" s="251"/>
      <c r="AC152" s="251"/>
      <c r="AD152" s="334"/>
      <c r="AE152" s="334"/>
      <c r="AF152" s="46"/>
      <c r="AG152" s="335"/>
      <c r="AH152" s="4679">
        <v>29</v>
      </c>
      <c r="AI152" s="3055"/>
      <c r="AJ152" s="415"/>
      <c r="AK152" s="415"/>
      <c r="AL152" s="415"/>
      <c r="AM152" s="415"/>
      <c r="AN152" s="415"/>
      <c r="AO152" s="415"/>
      <c r="AP152" s="415"/>
      <c r="AQ152" s="415"/>
      <c r="AR152" s="415"/>
      <c r="AS152" s="415"/>
      <c r="AT152" s="415"/>
      <c r="AU152" s="415"/>
      <c r="AV152" s="415"/>
      <c r="AW152" s="415"/>
      <c r="AX152" s="415"/>
      <c r="AY152" s="415"/>
    </row>
    <row r="153" spans="1:51" ht="11.25" customHeight="1">
      <c r="A153" s="379">
        <v>34</v>
      </c>
      <c r="B153" s="342"/>
      <c r="C153" s="380"/>
      <c r="D153" s="104"/>
      <c r="E153" s="323" t="s">
        <v>1729</v>
      </c>
      <c r="F153" s="345"/>
      <c r="G153" s="323"/>
      <c r="H153" s="344"/>
      <c r="I153" s="344"/>
      <c r="J153" s="344"/>
      <c r="K153" s="344"/>
      <c r="L153" s="344"/>
      <c r="M153" s="344"/>
      <c r="N153" s="344"/>
      <c r="O153" s="344"/>
      <c r="P153" s="345"/>
      <c r="Q153" s="345"/>
      <c r="R153" s="345"/>
      <c r="S153" s="345"/>
      <c r="T153" s="345"/>
      <c r="U153" s="345"/>
      <c r="V153" s="345"/>
      <c r="W153" s="345"/>
      <c r="X153" s="345"/>
      <c r="Y153" s="345"/>
      <c r="Z153" s="345"/>
      <c r="AA153" s="345"/>
      <c r="AB153" s="345"/>
      <c r="AC153" s="345"/>
      <c r="AD153" s="334"/>
      <c r="AE153" s="334"/>
      <c r="AF153" s="46"/>
      <c r="AG153" s="335"/>
      <c r="AH153" s="4679"/>
      <c r="AI153" s="3056"/>
      <c r="AJ153" s="379"/>
      <c r="AK153" s="379"/>
      <c r="AL153" s="415"/>
      <c r="AM153" s="415"/>
      <c r="AN153" s="415"/>
      <c r="AO153" s="415"/>
      <c r="AP153" s="415"/>
      <c r="AQ153" s="415"/>
      <c r="AR153" s="415"/>
      <c r="AS153" s="415"/>
      <c r="AT153" s="415"/>
      <c r="AU153" s="415"/>
      <c r="AV153" s="415"/>
      <c r="AW153" s="415"/>
      <c r="AX153" s="415"/>
      <c r="AY153" s="415"/>
    </row>
    <row r="154" spans="1:51" ht="3.75" customHeight="1">
      <c r="A154" s="376"/>
      <c r="B154" s="342"/>
      <c r="C154" s="380"/>
      <c r="D154" s="380"/>
      <c r="E154" s="338"/>
      <c r="F154" s="345"/>
      <c r="G154" s="323"/>
      <c r="H154" s="344"/>
      <c r="I154" s="344"/>
      <c r="J154" s="344"/>
      <c r="K154" s="344"/>
      <c r="L154" s="344"/>
      <c r="M154" s="344"/>
      <c r="N154" s="344"/>
      <c r="O154" s="344"/>
      <c r="P154" s="345"/>
      <c r="Q154" s="345"/>
      <c r="R154" s="345"/>
      <c r="S154" s="345"/>
      <c r="T154" s="345"/>
      <c r="U154" s="345"/>
      <c r="V154" s="345"/>
      <c r="W154" s="345"/>
      <c r="X154" s="345"/>
      <c r="Y154" s="345"/>
      <c r="Z154" s="345"/>
      <c r="AA154" s="345"/>
      <c r="AB154" s="345"/>
      <c r="AC154" s="345"/>
      <c r="AD154" s="334"/>
      <c r="AE154" s="334"/>
      <c r="AF154" s="46"/>
      <c r="AG154" s="335"/>
      <c r="AH154" s="136"/>
      <c r="AI154" s="338"/>
      <c r="AJ154" s="415"/>
      <c r="AK154" s="415"/>
      <c r="AL154" s="415"/>
      <c r="AM154" s="415"/>
      <c r="AN154" s="415"/>
      <c r="AO154" s="415"/>
      <c r="AP154" s="415"/>
      <c r="AQ154" s="415"/>
      <c r="AR154" s="415"/>
      <c r="AS154" s="415"/>
      <c r="AT154" s="415"/>
      <c r="AU154" s="415"/>
      <c r="AV154" s="415"/>
      <c r="AW154" s="415"/>
      <c r="AX154" s="415"/>
      <c r="AY154" s="415"/>
    </row>
    <row r="155" spans="1:51" ht="11.25" customHeight="1">
      <c r="B155" s="381"/>
      <c r="C155" s="382"/>
      <c r="D155" s="47" t="s">
        <v>255</v>
      </c>
      <c r="E155" s="292" t="s">
        <v>1730</v>
      </c>
      <c r="F155" s="335"/>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412"/>
      <c r="AD155" s="334"/>
      <c r="AE155" s="334"/>
      <c r="AF155" s="46"/>
      <c r="AG155" s="335"/>
      <c r="AH155" s="4679">
        <v>30</v>
      </c>
      <c r="AI155" s="3055"/>
    </row>
    <row r="156" spans="1:51" ht="11.25" customHeight="1">
      <c r="B156" s="381"/>
      <c r="C156" s="382"/>
      <c r="D156" s="104"/>
      <c r="E156" s="296" t="s">
        <v>1731</v>
      </c>
      <c r="F156" s="335"/>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412"/>
      <c r="AD156" s="334"/>
      <c r="AE156" s="334"/>
      <c r="AF156" s="46"/>
      <c r="AG156" s="335"/>
      <c r="AH156" s="4679"/>
      <c r="AI156" s="3056"/>
    </row>
    <row r="157" spans="1:51" ht="3.75" customHeight="1">
      <c r="B157" s="342"/>
      <c r="C157" s="384"/>
      <c r="D157" s="384"/>
      <c r="E157" s="385"/>
      <c r="F157" s="336"/>
      <c r="G157" s="344"/>
      <c r="H157" s="386"/>
      <c r="I157" s="386"/>
      <c r="J157" s="386"/>
      <c r="K157" s="386"/>
      <c r="L157" s="386"/>
      <c r="M157" s="386"/>
      <c r="N157" s="386"/>
      <c r="O157" s="386"/>
      <c r="P157" s="345"/>
      <c r="Q157" s="345"/>
      <c r="R157" s="345"/>
      <c r="S157" s="345"/>
      <c r="T157" s="345"/>
      <c r="U157" s="345"/>
      <c r="V157" s="345"/>
      <c r="W157" s="345"/>
      <c r="X157" s="345"/>
      <c r="Y157" s="345"/>
      <c r="Z157" s="345"/>
      <c r="AA157" s="345"/>
      <c r="AB157" s="345"/>
      <c r="AC157" s="345"/>
      <c r="AD157" s="334"/>
      <c r="AE157" s="334"/>
      <c r="AF157" s="46"/>
      <c r="AG157" s="335"/>
      <c r="AH157" s="345"/>
      <c r="AI157" s="338"/>
    </row>
    <row r="158" spans="1:51" ht="11.25" customHeight="1">
      <c r="B158" s="157"/>
      <c r="C158" s="387"/>
      <c r="D158" s="47" t="s">
        <v>287</v>
      </c>
      <c r="E158" s="157" t="s">
        <v>1732</v>
      </c>
      <c r="F158" s="335"/>
      <c r="G158" s="269"/>
      <c r="H158" s="269"/>
      <c r="I158" s="269"/>
      <c r="J158" s="269"/>
      <c r="K158" s="269"/>
      <c r="L158" s="269"/>
      <c r="M158" s="269"/>
      <c r="N158" s="269"/>
      <c r="O158" s="269"/>
      <c r="P158" s="251"/>
      <c r="Q158" s="251"/>
      <c r="R158" s="251"/>
      <c r="S158" s="251"/>
      <c r="T158" s="251"/>
      <c r="U158" s="251"/>
      <c r="V158" s="251"/>
      <c r="W158" s="251"/>
      <c r="X158" s="251"/>
      <c r="Y158" s="251"/>
      <c r="Z158" s="251"/>
      <c r="AA158" s="251"/>
      <c r="AB158" s="251"/>
      <c r="AC158" s="251"/>
      <c r="AD158" s="334"/>
      <c r="AE158" s="334"/>
      <c r="AF158" s="46"/>
      <c r="AG158" s="335"/>
      <c r="AH158" s="4679">
        <v>31</v>
      </c>
      <c r="AI158" s="3055"/>
    </row>
    <row r="159" spans="1:51" ht="11.25" customHeight="1">
      <c r="B159" s="157"/>
      <c r="C159" s="387"/>
      <c r="D159" s="294"/>
      <c r="E159" s="324" t="s">
        <v>1733</v>
      </c>
      <c r="F159" s="335"/>
      <c r="G159" s="269"/>
      <c r="H159" s="269"/>
      <c r="I159" s="269"/>
      <c r="J159" s="269"/>
      <c r="K159" s="269"/>
      <c r="L159" s="269"/>
      <c r="M159" s="269"/>
      <c r="N159" s="269"/>
      <c r="O159" s="269"/>
      <c r="P159" s="251"/>
      <c r="Q159" s="251"/>
      <c r="R159" s="251"/>
      <c r="S159" s="251"/>
      <c r="T159" s="251"/>
      <c r="U159" s="251"/>
      <c r="V159" s="251"/>
      <c r="W159" s="251"/>
      <c r="X159" s="251"/>
      <c r="Y159" s="251"/>
      <c r="Z159" s="251"/>
      <c r="AA159" s="251"/>
      <c r="AB159" s="251"/>
      <c r="AC159" s="251"/>
      <c r="AD159" s="334"/>
      <c r="AE159" s="334"/>
      <c r="AF159" s="46"/>
      <c r="AG159" s="335"/>
      <c r="AH159" s="4679"/>
      <c r="AI159" s="3056"/>
    </row>
    <row r="160" spans="1:51" ht="3.75" customHeight="1">
      <c r="B160" s="349"/>
      <c r="C160" s="290"/>
      <c r="D160" s="388"/>
      <c r="E160" s="324"/>
      <c r="F160" s="324"/>
      <c r="G160" s="324"/>
      <c r="H160" s="324"/>
      <c r="I160" s="324"/>
      <c r="J160" s="324"/>
      <c r="K160" s="324"/>
      <c r="L160" s="324"/>
      <c r="M160" s="324"/>
      <c r="N160" s="324"/>
      <c r="O160" s="324"/>
      <c r="P160" s="324"/>
      <c r="Q160" s="324"/>
      <c r="R160" s="324"/>
      <c r="S160" s="324"/>
      <c r="T160" s="407"/>
      <c r="U160" s="407"/>
      <c r="V160" s="407"/>
      <c r="W160" s="408"/>
      <c r="X160" s="408"/>
      <c r="Y160" s="408"/>
      <c r="Z160" s="408"/>
      <c r="AA160" s="408"/>
      <c r="AB160" s="408"/>
      <c r="AC160" s="408"/>
      <c r="AD160" s="334"/>
      <c r="AE160" s="334"/>
      <c r="AF160" s="413"/>
      <c r="AG160" s="417"/>
      <c r="AH160" s="418"/>
      <c r="AI160" s="419"/>
    </row>
    <row r="161" spans="2:35" ht="11.25" customHeight="1">
      <c r="B161" s="157"/>
      <c r="C161" s="378"/>
      <c r="D161" s="47" t="s">
        <v>290</v>
      </c>
      <c r="E161" s="157" t="s">
        <v>1734</v>
      </c>
      <c r="F161" s="335"/>
      <c r="G161" s="269"/>
      <c r="H161" s="269"/>
      <c r="I161" s="269"/>
      <c r="J161" s="269"/>
      <c r="K161" s="269"/>
      <c r="L161" s="269"/>
      <c r="M161" s="269"/>
      <c r="N161" s="269"/>
      <c r="O161" s="269"/>
      <c r="P161" s="251"/>
      <c r="Q161" s="251"/>
      <c r="R161" s="251"/>
      <c r="S161" s="251"/>
      <c r="T161" s="251"/>
      <c r="U161" s="251"/>
      <c r="V161" s="251"/>
      <c r="W161" s="251"/>
      <c r="X161" s="251"/>
      <c r="Y161" s="251"/>
      <c r="Z161" s="251"/>
      <c r="AA161" s="251"/>
      <c r="AB161" s="251"/>
      <c r="AC161" s="251"/>
      <c r="AD161" s="334"/>
      <c r="AE161" s="334"/>
      <c r="AF161" s="46"/>
      <c r="AG161" s="335"/>
      <c r="AH161" s="4679">
        <v>32</v>
      </c>
      <c r="AI161" s="3055"/>
    </row>
    <row r="162" spans="2:35" ht="11.25" customHeight="1">
      <c r="B162" s="342"/>
      <c r="C162" s="380"/>
      <c r="D162" s="380"/>
      <c r="E162" s="444" t="s">
        <v>1735</v>
      </c>
      <c r="F162" s="345"/>
      <c r="G162" s="323"/>
      <c r="H162" s="344"/>
      <c r="I162" s="344"/>
      <c r="J162" s="344"/>
      <c r="K162" s="344"/>
      <c r="L162" s="344"/>
      <c r="M162" s="344"/>
      <c r="N162" s="344"/>
      <c r="O162" s="344"/>
      <c r="P162" s="345"/>
      <c r="Q162" s="345"/>
      <c r="R162" s="345"/>
      <c r="S162" s="345"/>
      <c r="T162" s="345"/>
      <c r="U162" s="345"/>
      <c r="V162" s="345"/>
      <c r="W162" s="345"/>
      <c r="X162" s="345"/>
      <c r="Y162" s="345"/>
      <c r="Z162" s="345"/>
      <c r="AA162" s="345"/>
      <c r="AB162" s="345"/>
      <c r="AC162" s="345"/>
      <c r="AD162" s="334"/>
      <c r="AE162" s="334"/>
      <c r="AF162" s="46"/>
      <c r="AG162" s="335"/>
      <c r="AH162" s="4679"/>
      <c r="AI162" s="3056"/>
    </row>
    <row r="163" spans="2:35" ht="11.25" customHeight="1">
      <c r="B163" s="342" t="s">
        <v>51</v>
      </c>
      <c r="C163" s="380"/>
      <c r="D163" s="380"/>
      <c r="E163" s="323" t="s">
        <v>1736</v>
      </c>
      <c r="F163" s="345"/>
      <c r="G163" s="323"/>
      <c r="H163" s="344"/>
      <c r="I163" s="344"/>
      <c r="J163" s="344"/>
      <c r="K163" s="344"/>
      <c r="L163" s="344"/>
      <c r="M163" s="344"/>
      <c r="N163" s="344"/>
      <c r="O163" s="344"/>
      <c r="P163" s="345"/>
      <c r="Q163" s="345"/>
      <c r="R163" s="345"/>
      <c r="S163" s="345"/>
      <c r="T163" s="345"/>
      <c r="U163" s="345"/>
      <c r="V163" s="345"/>
      <c r="W163" s="345"/>
      <c r="X163" s="345"/>
      <c r="Y163" s="345"/>
      <c r="Z163" s="345"/>
      <c r="AA163" s="345"/>
      <c r="AB163" s="345"/>
      <c r="AC163" s="345"/>
      <c r="AD163" s="334"/>
      <c r="AE163" s="334"/>
      <c r="AF163" s="46"/>
      <c r="AG163" s="335"/>
      <c r="AH163" s="266"/>
      <c r="AI163" s="496"/>
    </row>
    <row r="164" spans="2:35" ht="11.25" customHeight="1">
      <c r="E164" s="586" t="s">
        <v>1737</v>
      </c>
    </row>
    <row r="165" spans="2:35" ht="3.75" customHeight="1"/>
    <row r="166" spans="2:35" ht="11.25" customHeight="1">
      <c r="D166" s="47" t="s">
        <v>303</v>
      </c>
      <c r="E166" s="157" t="s">
        <v>1738</v>
      </c>
      <c r="F166" s="335"/>
      <c r="G166" s="269"/>
      <c r="H166" s="269"/>
      <c r="I166" s="269"/>
      <c r="J166" s="269"/>
      <c r="K166" s="269"/>
      <c r="L166" s="269"/>
      <c r="M166" s="269"/>
      <c r="N166" s="269"/>
      <c r="O166" s="269"/>
      <c r="P166" s="251"/>
      <c r="Q166" s="251"/>
      <c r="R166" s="251"/>
      <c r="S166" s="251"/>
      <c r="T166" s="251"/>
      <c r="U166" s="251"/>
      <c r="V166" s="251"/>
      <c r="W166" s="251"/>
      <c r="X166" s="251"/>
      <c r="Y166" s="251"/>
      <c r="Z166" s="251"/>
      <c r="AA166" s="251"/>
      <c r="AB166" s="251"/>
      <c r="AC166" s="251"/>
      <c r="AD166" s="334"/>
      <c r="AE166" s="334"/>
      <c r="AF166" s="46"/>
      <c r="AG166" s="335"/>
      <c r="AH166" s="4679">
        <v>33</v>
      </c>
      <c r="AI166" s="3055"/>
    </row>
    <row r="167" spans="2:35" ht="11.25" customHeight="1">
      <c r="D167" s="380"/>
      <c r="E167" s="323" t="s">
        <v>1739</v>
      </c>
      <c r="F167" s="345"/>
      <c r="G167" s="323"/>
      <c r="H167" s="344"/>
      <c r="I167" s="344"/>
      <c r="J167" s="344"/>
      <c r="K167" s="344"/>
      <c r="L167" s="344"/>
      <c r="M167" s="344"/>
      <c r="N167" s="344"/>
      <c r="O167" s="344"/>
      <c r="P167" s="345"/>
      <c r="Q167" s="345"/>
      <c r="R167" s="345"/>
      <c r="S167" s="345"/>
      <c r="T167" s="345"/>
      <c r="U167" s="345"/>
      <c r="V167" s="345"/>
      <c r="W167" s="345"/>
      <c r="X167" s="345"/>
      <c r="Y167" s="345"/>
      <c r="Z167" s="345"/>
      <c r="AA167" s="345"/>
      <c r="AB167" s="345"/>
      <c r="AC167" s="345"/>
      <c r="AD167" s="334"/>
      <c r="AE167" s="334"/>
      <c r="AF167" s="46"/>
      <c r="AG167" s="335"/>
      <c r="AH167" s="4679"/>
      <c r="AI167" s="3056"/>
    </row>
    <row r="168" spans="2:35" ht="3.75" customHeight="1"/>
    <row r="169" spans="2:35" ht="11.25" customHeight="1">
      <c r="D169" s="47" t="s">
        <v>306</v>
      </c>
      <c r="E169" s="157" t="s">
        <v>1740</v>
      </c>
      <c r="F169" s="335"/>
      <c r="G169" s="269"/>
      <c r="H169" s="269"/>
      <c r="I169" s="269"/>
      <c r="J169" s="269"/>
      <c r="K169" s="269"/>
      <c r="L169" s="269"/>
      <c r="M169" s="269"/>
      <c r="N169" s="269"/>
      <c r="O169" s="269"/>
      <c r="P169" s="251"/>
      <c r="Q169" s="251"/>
      <c r="R169" s="251"/>
      <c r="S169" s="251"/>
      <c r="T169" s="251"/>
      <c r="U169" s="251"/>
      <c r="V169" s="251"/>
      <c r="W169" s="251"/>
      <c r="X169" s="251"/>
      <c r="Y169" s="251"/>
      <c r="Z169" s="251"/>
      <c r="AA169" s="251"/>
      <c r="AB169" s="251"/>
      <c r="AC169" s="251"/>
      <c r="AD169" s="334"/>
      <c r="AE169" s="334"/>
      <c r="AF169" s="46"/>
      <c r="AG169" s="335"/>
      <c r="AH169" s="4679">
        <v>34</v>
      </c>
      <c r="AI169" s="3055"/>
    </row>
    <row r="170" spans="2:35" ht="11.25" customHeight="1">
      <c r="D170" s="380"/>
      <c r="E170" s="2773" t="s">
        <v>2489</v>
      </c>
      <c r="F170" s="345"/>
      <c r="G170" s="323"/>
      <c r="H170" s="344"/>
      <c r="I170" s="344"/>
      <c r="J170" s="344"/>
      <c r="K170" s="344"/>
      <c r="L170" s="344"/>
      <c r="M170" s="344"/>
      <c r="N170" s="344"/>
      <c r="O170" s="344"/>
      <c r="P170" s="345"/>
      <c r="Q170" s="345"/>
      <c r="R170" s="345"/>
      <c r="S170" s="345"/>
      <c r="T170" s="345"/>
      <c r="U170" s="345"/>
      <c r="V170" s="345"/>
      <c r="W170" s="345"/>
      <c r="X170" s="345"/>
      <c r="Y170" s="345"/>
      <c r="Z170" s="345"/>
      <c r="AA170" s="345"/>
      <c r="AB170" s="345"/>
      <c r="AC170" s="345"/>
      <c r="AD170" s="334"/>
      <c r="AE170" s="334"/>
      <c r="AF170" s="46"/>
      <c r="AG170" s="335"/>
      <c r="AH170" s="4679"/>
      <c r="AI170" s="3056"/>
    </row>
    <row r="171" spans="2:35" ht="12.75" customHeight="1">
      <c r="D171" s="380"/>
      <c r="E171" s="2754" t="s">
        <v>2490</v>
      </c>
      <c r="F171" s="345"/>
      <c r="G171" s="323"/>
      <c r="H171" s="344"/>
      <c r="I171" s="344"/>
      <c r="J171" s="344"/>
      <c r="K171" s="344"/>
      <c r="L171" s="344"/>
      <c r="M171" s="344"/>
      <c r="N171" s="344"/>
      <c r="O171" s="344"/>
      <c r="P171" s="345"/>
      <c r="Q171" s="345"/>
      <c r="R171" s="345"/>
      <c r="S171" s="345"/>
      <c r="T171" s="345"/>
      <c r="U171" s="345"/>
      <c r="V171" s="345"/>
      <c r="W171" s="345"/>
      <c r="X171" s="345"/>
      <c r="Y171" s="345"/>
      <c r="Z171" s="345"/>
      <c r="AA171" s="345"/>
      <c r="AB171" s="345"/>
      <c r="AC171" s="345"/>
      <c r="AD171" s="334"/>
      <c r="AE171" s="334"/>
      <c r="AF171" s="46"/>
      <c r="AG171" s="335"/>
      <c r="AH171" s="266"/>
      <c r="AI171" s="496"/>
    </row>
    <row r="172" spans="2:35" ht="12.75" customHeight="1">
      <c r="D172" s="380"/>
      <c r="E172" s="323" t="s">
        <v>1741</v>
      </c>
      <c r="F172" s="345"/>
      <c r="G172" s="323"/>
      <c r="H172" s="344"/>
      <c r="I172" s="344"/>
      <c r="J172" s="344"/>
      <c r="K172" s="344"/>
      <c r="L172" s="344"/>
      <c r="M172" s="344"/>
      <c r="N172" s="344"/>
      <c r="O172" s="344"/>
      <c r="P172" s="345"/>
      <c r="Q172" s="345"/>
      <c r="R172" s="345"/>
      <c r="S172" s="345"/>
      <c r="T172" s="345"/>
      <c r="U172" s="345"/>
      <c r="V172" s="345"/>
      <c r="W172" s="345"/>
      <c r="X172" s="345"/>
      <c r="Y172" s="345"/>
      <c r="Z172" s="345"/>
      <c r="AA172" s="345"/>
      <c r="AB172" s="345"/>
      <c r="AC172" s="345"/>
      <c r="AD172" s="334"/>
      <c r="AE172" s="334"/>
      <c r="AF172" s="46"/>
      <c r="AG172" s="335"/>
      <c r="AH172" s="266"/>
      <c r="AI172" s="496"/>
    </row>
    <row r="173" spans="2:35" ht="3.75" customHeight="1">
      <c r="T173" s="371" t="s">
        <v>51</v>
      </c>
    </row>
    <row r="174" spans="2:35" ht="11.25" customHeight="1">
      <c r="D174" s="47" t="s">
        <v>309</v>
      </c>
      <c r="E174" s="2774" t="s">
        <v>2491</v>
      </c>
      <c r="F174" s="335"/>
      <c r="G174" s="269"/>
      <c r="H174" s="269"/>
      <c r="I174" s="269"/>
      <c r="J174" s="269"/>
      <c r="K174" s="269"/>
      <c r="L174" s="269"/>
      <c r="M174" s="269"/>
      <c r="N174" s="269"/>
      <c r="O174" s="269"/>
      <c r="P174" s="251"/>
      <c r="Q174" s="251"/>
      <c r="R174" s="251"/>
      <c r="S174" s="251"/>
      <c r="T174" s="251"/>
      <c r="U174" s="251"/>
      <c r="V174" s="251"/>
      <c r="W174" s="251"/>
      <c r="X174" s="251"/>
      <c r="Y174" s="251"/>
      <c r="Z174" s="251"/>
      <c r="AA174" s="251"/>
      <c r="AB174" s="251"/>
      <c r="AC174" s="251"/>
      <c r="AD174" s="334"/>
      <c r="AE174" s="334"/>
      <c r="AF174" s="46"/>
      <c r="AG174" s="335"/>
      <c r="AH174" s="4679">
        <v>35</v>
      </c>
      <c r="AI174" s="3055"/>
    </row>
    <row r="175" spans="2:35" ht="11.25" customHeight="1">
      <c r="D175" s="380" t="s">
        <v>51</v>
      </c>
      <c r="E175" s="323" t="s">
        <v>1742</v>
      </c>
      <c r="F175" s="345"/>
      <c r="G175" s="323"/>
      <c r="H175" s="344"/>
      <c r="I175" s="344"/>
      <c r="J175" s="344"/>
      <c r="K175" s="344"/>
      <c r="L175" s="344"/>
      <c r="M175" s="344"/>
      <c r="N175" s="344"/>
      <c r="O175" s="344"/>
      <c r="P175" s="345"/>
      <c r="Q175" s="345"/>
      <c r="R175" s="345"/>
      <c r="S175" s="345"/>
      <c r="T175" s="345"/>
      <c r="U175" s="345"/>
      <c r="V175" s="345"/>
      <c r="W175" s="345"/>
      <c r="X175" s="345"/>
      <c r="Y175" s="345"/>
      <c r="Z175" s="345"/>
      <c r="AA175" s="345"/>
      <c r="AB175" s="345"/>
      <c r="AC175" s="345"/>
      <c r="AD175" s="334"/>
      <c r="AE175" s="334"/>
      <c r="AF175" s="46"/>
      <c r="AG175" s="335"/>
      <c r="AH175" s="4679"/>
      <c r="AI175" s="3056"/>
    </row>
    <row r="176" spans="2:35" ht="12.75" customHeight="1">
      <c r="D176" s="380"/>
      <c r="E176" s="323" t="s">
        <v>1743</v>
      </c>
      <c r="F176" s="345"/>
      <c r="G176" s="323"/>
      <c r="H176" s="344"/>
      <c r="I176" s="344"/>
      <c r="J176" s="344"/>
      <c r="K176" s="344"/>
      <c r="L176" s="344"/>
      <c r="M176" s="344"/>
      <c r="N176" s="344"/>
      <c r="O176" s="344"/>
      <c r="P176" s="345"/>
      <c r="Q176" s="345"/>
      <c r="R176" s="345"/>
      <c r="S176" s="345"/>
      <c r="T176" s="345"/>
      <c r="U176" s="345"/>
      <c r="V176" s="345"/>
      <c r="W176" s="345"/>
      <c r="X176" s="345"/>
      <c r="Y176" s="345"/>
      <c r="Z176" s="345"/>
      <c r="AA176" s="345"/>
      <c r="AB176" s="345"/>
      <c r="AC176" s="345"/>
      <c r="AD176" s="334"/>
      <c r="AE176" s="334"/>
      <c r="AF176" s="46"/>
      <c r="AG176" s="335"/>
      <c r="AH176" s="266"/>
      <c r="AI176" s="496"/>
    </row>
    <row r="177" spans="1:51" ht="3.75" customHeight="1"/>
    <row r="178" spans="1:51" ht="11.25" customHeight="1">
      <c r="D178" s="47" t="s">
        <v>312</v>
      </c>
      <c r="E178" s="157" t="s">
        <v>1744</v>
      </c>
      <c r="F178" s="335"/>
      <c r="G178" s="269"/>
      <c r="H178" s="269"/>
      <c r="I178" s="269"/>
      <c r="J178" s="269"/>
      <c r="K178" s="269"/>
      <c r="L178" s="269"/>
      <c r="M178" s="269"/>
      <c r="N178" s="269"/>
      <c r="O178" s="269"/>
      <c r="P178" s="251"/>
      <c r="Q178" s="251"/>
      <c r="R178" s="251"/>
      <c r="S178" s="251"/>
      <c r="T178" s="251"/>
      <c r="U178" s="251"/>
      <c r="V178" s="251"/>
      <c r="W178" s="251"/>
      <c r="X178" s="251"/>
      <c r="Y178" s="251"/>
      <c r="Z178" s="251"/>
      <c r="AA178" s="251"/>
      <c r="AB178" s="251"/>
      <c r="AC178" s="251"/>
      <c r="AD178" s="334"/>
      <c r="AE178" s="334"/>
      <c r="AF178" s="46"/>
      <c r="AG178" s="335"/>
      <c r="AH178" s="4679">
        <v>36</v>
      </c>
      <c r="AI178" s="3055"/>
    </row>
    <row r="179" spans="1:51" ht="11.25" customHeight="1">
      <c r="D179" s="47"/>
      <c r="E179" s="2770" t="s">
        <v>2492</v>
      </c>
      <c r="F179" s="335"/>
      <c r="G179" s="269"/>
      <c r="H179" s="269"/>
      <c r="I179" s="269"/>
      <c r="J179" s="269"/>
      <c r="K179" s="269"/>
      <c r="L179" s="269"/>
      <c r="M179" s="269"/>
      <c r="N179" s="269"/>
      <c r="O179" s="269"/>
      <c r="P179" s="251"/>
      <c r="Q179" s="251"/>
      <c r="R179" s="251"/>
      <c r="S179" s="251"/>
      <c r="T179" s="251"/>
      <c r="U179" s="251"/>
      <c r="V179" s="251"/>
      <c r="W179" s="251"/>
      <c r="X179" s="251"/>
      <c r="Y179" s="251"/>
      <c r="Z179" s="251"/>
      <c r="AA179" s="251"/>
      <c r="AB179" s="251"/>
      <c r="AC179" s="251"/>
      <c r="AD179" s="334"/>
      <c r="AE179" s="334"/>
      <c r="AF179" s="46"/>
      <c r="AG179" s="335"/>
      <c r="AH179" s="4679"/>
      <c r="AI179" s="3056"/>
    </row>
    <row r="180" spans="1:51" ht="3.75" customHeight="1">
      <c r="D180" s="47"/>
      <c r="E180" s="157"/>
      <c r="F180" s="335"/>
      <c r="G180" s="269"/>
      <c r="H180" s="269"/>
      <c r="I180" s="269"/>
      <c r="J180" s="269"/>
      <c r="K180" s="269"/>
      <c r="L180" s="269"/>
      <c r="M180" s="269"/>
      <c r="N180" s="269"/>
      <c r="O180" s="269"/>
      <c r="P180" s="251"/>
      <c r="Q180" s="251"/>
      <c r="R180" s="251"/>
      <c r="S180" s="251"/>
      <c r="T180" s="251"/>
      <c r="U180" s="251"/>
      <c r="V180" s="251"/>
      <c r="W180" s="251"/>
      <c r="X180" s="251"/>
      <c r="Y180" s="251"/>
      <c r="Z180" s="251"/>
      <c r="AA180" s="251"/>
      <c r="AB180" s="251"/>
      <c r="AC180" s="251"/>
      <c r="AD180" s="334"/>
      <c r="AE180" s="334"/>
      <c r="AF180" s="46"/>
      <c r="AG180" s="335"/>
      <c r="AH180" s="136"/>
      <c r="AI180" s="429"/>
    </row>
    <row r="181" spans="1:51" ht="11.25" customHeight="1">
      <c r="D181" s="47" t="s">
        <v>811</v>
      </c>
      <c r="E181" s="157" t="s">
        <v>1745</v>
      </c>
      <c r="F181" s="335"/>
      <c r="G181" s="269"/>
      <c r="H181" s="269"/>
      <c r="I181" s="269"/>
      <c r="J181" s="269"/>
      <c r="K181" s="269"/>
      <c r="L181" s="269"/>
      <c r="M181" s="269"/>
      <c r="N181" s="269"/>
      <c r="O181" s="269"/>
      <c r="P181" s="251"/>
      <c r="Q181" s="251"/>
      <c r="R181" s="251"/>
      <c r="S181" s="251"/>
      <c r="T181" s="251"/>
      <c r="U181" s="251"/>
      <c r="V181" s="251"/>
      <c r="W181" s="251"/>
      <c r="X181" s="251"/>
      <c r="Y181" s="251"/>
      <c r="Z181" s="251"/>
      <c r="AA181" s="251"/>
      <c r="AB181" s="251"/>
      <c r="AC181" s="251"/>
      <c r="AD181" s="334"/>
      <c r="AE181" s="334"/>
      <c r="AF181" s="46"/>
      <c r="AG181" s="335"/>
      <c r="AH181" s="4679">
        <v>37</v>
      </c>
      <c r="AI181" s="3055"/>
    </row>
    <row r="182" spans="1:51" ht="11.25" customHeight="1">
      <c r="D182" s="47"/>
      <c r="E182" s="325" t="s">
        <v>1746</v>
      </c>
      <c r="F182" s="335"/>
      <c r="G182" s="269"/>
      <c r="H182" s="269"/>
      <c r="I182" s="269"/>
      <c r="J182" s="269"/>
      <c r="K182" s="269"/>
      <c r="L182" s="269"/>
      <c r="M182" s="269"/>
      <c r="N182" s="269"/>
      <c r="O182" s="269"/>
      <c r="P182" s="251"/>
      <c r="Q182" s="251"/>
      <c r="R182" s="251"/>
      <c r="S182" s="251"/>
      <c r="T182" s="251"/>
      <c r="U182" s="251"/>
      <c r="V182" s="251"/>
      <c r="W182" s="251"/>
      <c r="X182" s="251"/>
      <c r="Y182" s="251"/>
      <c r="Z182" s="251"/>
      <c r="AA182" s="251"/>
      <c r="AB182" s="251"/>
      <c r="AC182" s="251"/>
      <c r="AD182" s="334"/>
      <c r="AE182" s="334"/>
      <c r="AF182" s="46"/>
      <c r="AG182" s="335"/>
      <c r="AH182" s="4679"/>
      <c r="AI182" s="3056"/>
    </row>
    <row r="183" spans="1:51" ht="3.75" customHeight="1">
      <c r="D183" s="47"/>
      <c r="E183" s="157"/>
      <c r="F183" s="335"/>
      <c r="G183" s="269"/>
      <c r="H183" s="269"/>
      <c r="I183" s="269"/>
      <c r="J183" s="269"/>
      <c r="K183" s="269"/>
      <c r="L183" s="269"/>
      <c r="M183" s="269"/>
      <c r="N183" s="269"/>
      <c r="O183" s="269"/>
      <c r="P183" s="251"/>
      <c r="Q183" s="251"/>
      <c r="R183" s="251"/>
      <c r="S183" s="251"/>
      <c r="T183" s="251"/>
      <c r="U183" s="251"/>
      <c r="V183" s="251"/>
      <c r="W183" s="251"/>
      <c r="X183" s="251"/>
      <c r="Y183" s="251"/>
      <c r="Z183" s="251"/>
      <c r="AA183" s="251"/>
      <c r="AB183" s="251"/>
      <c r="AC183" s="251"/>
      <c r="AD183" s="334"/>
      <c r="AE183" s="334"/>
      <c r="AF183" s="46"/>
      <c r="AG183" s="335"/>
      <c r="AH183" s="136"/>
      <c r="AI183" s="429"/>
    </row>
    <row r="184" spans="1:51" ht="11.25" customHeight="1">
      <c r="D184" s="47" t="s">
        <v>1035</v>
      </c>
      <c r="E184" s="157" t="s">
        <v>1747</v>
      </c>
      <c r="F184" s="335"/>
      <c r="G184" s="269"/>
      <c r="H184" s="269"/>
      <c r="I184" s="269"/>
      <c r="J184" s="269"/>
      <c r="K184" s="269"/>
      <c r="L184" s="269"/>
      <c r="M184" s="269"/>
      <c r="N184" s="269"/>
      <c r="O184" s="269"/>
      <c r="P184" s="251"/>
      <c r="Q184" s="251"/>
      <c r="R184" s="251"/>
      <c r="S184" s="251"/>
      <c r="T184" s="251"/>
      <c r="U184" s="251"/>
      <c r="V184" s="251"/>
      <c r="W184" s="251"/>
      <c r="X184" s="251"/>
      <c r="Y184" s="251"/>
      <c r="Z184" s="251"/>
      <c r="AA184" s="251"/>
      <c r="AB184" s="251"/>
      <c r="AC184" s="251"/>
      <c r="AD184" s="334"/>
      <c r="AE184" s="334"/>
      <c r="AF184" s="46"/>
      <c r="AG184" s="335"/>
      <c r="AH184" s="4679">
        <v>38</v>
      </c>
      <c r="AI184" s="3055"/>
    </row>
    <row r="185" spans="1:51" ht="11.25" customHeight="1">
      <c r="D185" s="47"/>
      <c r="E185" s="325" t="s">
        <v>1748</v>
      </c>
      <c r="F185" s="335"/>
      <c r="G185" s="269"/>
      <c r="H185" s="269"/>
      <c r="I185" s="269"/>
      <c r="J185" s="269"/>
      <c r="K185" s="269"/>
      <c r="L185" s="269"/>
      <c r="M185" s="269"/>
      <c r="N185" s="269"/>
      <c r="O185" s="269"/>
      <c r="P185" s="251"/>
      <c r="Q185" s="251"/>
      <c r="R185" s="251"/>
      <c r="S185" s="251"/>
      <c r="T185" s="251"/>
      <c r="U185" s="251"/>
      <c r="V185" s="251"/>
      <c r="W185" s="251"/>
      <c r="X185" s="251"/>
      <c r="Y185" s="251"/>
      <c r="Z185" s="251"/>
      <c r="AA185" s="251"/>
      <c r="AB185" s="251"/>
      <c r="AC185" s="251"/>
      <c r="AD185" s="334"/>
      <c r="AE185" s="334"/>
      <c r="AF185" s="46"/>
      <c r="AG185" s="335"/>
      <c r="AH185" s="4679"/>
      <c r="AI185" s="3056"/>
    </row>
    <row r="186" spans="1:51" ht="12.75" customHeight="1">
      <c r="D186" s="47"/>
      <c r="E186" s="157"/>
      <c r="F186" s="335"/>
      <c r="G186" s="269"/>
      <c r="H186" s="269"/>
      <c r="I186" s="269"/>
      <c r="J186" s="269"/>
      <c r="K186" s="269"/>
      <c r="L186" s="269"/>
      <c r="M186" s="269"/>
      <c r="N186" s="269"/>
      <c r="O186" s="269"/>
      <c r="P186" s="251"/>
      <c r="Q186" s="251"/>
      <c r="R186" s="251"/>
      <c r="S186" s="251"/>
      <c r="T186" s="251"/>
      <c r="U186" s="251"/>
      <c r="V186" s="251"/>
      <c r="W186" s="251"/>
      <c r="X186" s="251"/>
      <c r="Y186" s="251"/>
      <c r="Z186" s="251"/>
      <c r="AA186" s="251"/>
      <c r="AB186" s="251"/>
      <c r="AC186" s="251"/>
      <c r="AD186" s="334"/>
      <c r="AE186" s="334"/>
      <c r="AF186" s="46"/>
      <c r="AG186" s="335"/>
      <c r="AH186" s="136"/>
      <c r="AI186" s="429"/>
    </row>
    <row r="187" spans="1:51" ht="12.75" customHeight="1">
      <c r="A187" s="469"/>
      <c r="B187" s="583"/>
      <c r="C187" s="469"/>
      <c r="D187" s="274"/>
      <c r="E187" s="367"/>
      <c r="F187" s="494"/>
      <c r="G187" s="321"/>
      <c r="H187" s="321"/>
      <c r="I187" s="321"/>
      <c r="J187" s="321"/>
      <c r="K187" s="321"/>
      <c r="L187" s="321"/>
      <c r="M187" s="321"/>
      <c r="N187" s="321"/>
      <c r="O187" s="321"/>
      <c r="P187" s="300"/>
      <c r="Q187" s="300"/>
      <c r="R187" s="300"/>
      <c r="S187" s="300"/>
      <c r="T187" s="300"/>
      <c r="U187" s="300"/>
      <c r="V187" s="300"/>
      <c r="W187" s="300"/>
      <c r="X187" s="300"/>
      <c r="Y187" s="300"/>
      <c r="Z187" s="300"/>
      <c r="AA187" s="300"/>
      <c r="AB187" s="300"/>
      <c r="AC187" s="300"/>
      <c r="AD187" s="494"/>
      <c r="AE187" s="494"/>
      <c r="AF187" s="390"/>
      <c r="AG187" s="494"/>
      <c r="AH187" s="332"/>
      <c r="AI187" s="587"/>
      <c r="AJ187" s="469"/>
    </row>
    <row r="188" spans="1:51" ht="12.75" customHeight="1">
      <c r="D188" s="47"/>
      <c r="E188" s="157"/>
      <c r="F188" s="335"/>
      <c r="G188" s="269"/>
      <c r="H188" s="269"/>
      <c r="I188" s="269"/>
      <c r="J188" s="269"/>
      <c r="K188" s="269"/>
      <c r="L188" s="269"/>
      <c r="M188" s="269"/>
      <c r="N188" s="269"/>
      <c r="O188" s="269"/>
      <c r="P188" s="251"/>
      <c r="Q188" s="251"/>
      <c r="R188" s="251"/>
      <c r="S188" s="251"/>
      <c r="T188" s="251"/>
      <c r="U188" s="251"/>
      <c r="V188" s="251"/>
      <c r="W188" s="251"/>
      <c r="X188" s="251"/>
      <c r="Y188" s="251"/>
      <c r="Z188" s="251"/>
      <c r="AA188" s="251"/>
      <c r="AB188" s="251"/>
      <c r="AC188" s="251"/>
      <c r="AD188" s="334"/>
      <c r="AE188" s="334"/>
      <c r="AF188" s="46"/>
      <c r="AG188" s="335"/>
      <c r="AH188" s="136"/>
      <c r="AI188" s="429"/>
    </row>
    <row r="189" spans="1:51" ht="11.25" customHeight="1">
      <c r="A189" s="376"/>
      <c r="B189" s="333" t="s">
        <v>1749</v>
      </c>
      <c r="C189" s="377"/>
      <c r="D189" s="292" t="s">
        <v>1750</v>
      </c>
      <c r="E189" s="335"/>
      <c r="F189" s="336"/>
      <c r="G189" s="337"/>
      <c r="H189" s="338"/>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46"/>
      <c r="AH189" s="335"/>
      <c r="AI189" s="335"/>
      <c r="AJ189" s="415"/>
      <c r="AK189" s="415"/>
      <c r="AL189" s="415"/>
      <c r="AM189" s="415"/>
      <c r="AN189" s="415"/>
      <c r="AO189" s="415"/>
      <c r="AP189" s="415"/>
      <c r="AQ189" s="415"/>
      <c r="AR189" s="415"/>
      <c r="AS189" s="415"/>
      <c r="AT189" s="415"/>
      <c r="AU189" s="415"/>
      <c r="AV189" s="415"/>
      <c r="AW189" s="415"/>
      <c r="AX189" s="415"/>
      <c r="AY189" s="415"/>
    </row>
    <row r="190" spans="1:51" ht="11.25" customHeight="1">
      <c r="A190" s="376"/>
      <c r="B190" s="342"/>
      <c r="C190" s="343"/>
      <c r="D190" s="292" t="s">
        <v>1553</v>
      </c>
      <c r="E190" s="335"/>
      <c r="F190" s="336"/>
      <c r="G190" s="344"/>
      <c r="H190" s="345"/>
      <c r="I190" s="345"/>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35"/>
      <c r="AG190" s="46"/>
      <c r="AH190" s="335"/>
      <c r="AI190" s="335"/>
      <c r="AJ190" s="415"/>
      <c r="AK190" s="415"/>
      <c r="AL190" s="415"/>
      <c r="AM190" s="415"/>
      <c r="AN190" s="415"/>
      <c r="AO190" s="415"/>
      <c r="AP190" s="415"/>
      <c r="AQ190" s="415"/>
      <c r="AR190" s="415"/>
      <c r="AS190" s="415"/>
      <c r="AT190" s="415"/>
      <c r="AU190" s="415"/>
      <c r="AV190" s="415"/>
      <c r="AW190" s="415"/>
      <c r="AX190" s="415"/>
      <c r="AY190" s="415"/>
    </row>
    <row r="191" spans="1:51" ht="11.25" customHeight="1">
      <c r="A191" s="376"/>
      <c r="B191" s="342"/>
      <c r="C191" s="343"/>
      <c r="D191" s="2771" t="s">
        <v>2494</v>
      </c>
      <c r="E191" s="335"/>
      <c r="F191" s="336"/>
      <c r="G191" s="344"/>
      <c r="H191" s="345"/>
      <c r="I191" s="345"/>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35"/>
      <c r="AG191" s="46"/>
      <c r="AH191" s="335"/>
      <c r="AI191" s="335"/>
      <c r="AJ191" s="415"/>
      <c r="AK191" s="415"/>
      <c r="AL191" s="415"/>
      <c r="AM191" s="415"/>
      <c r="AN191" s="415"/>
      <c r="AO191" s="415"/>
      <c r="AP191" s="415"/>
      <c r="AQ191" s="415"/>
      <c r="AR191" s="415"/>
      <c r="AS191" s="415"/>
      <c r="AT191" s="415"/>
      <c r="AU191" s="415"/>
      <c r="AV191" s="415"/>
      <c r="AW191" s="415"/>
      <c r="AX191" s="415"/>
      <c r="AY191" s="415"/>
    </row>
    <row r="192" spans="1:51" ht="11.25" customHeight="1">
      <c r="A192" s="376"/>
      <c r="B192" s="342"/>
      <c r="C192" s="343"/>
      <c r="D192" s="296" t="s">
        <v>1555</v>
      </c>
      <c r="E192" s="335"/>
      <c r="F192" s="336"/>
      <c r="G192" s="344"/>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35"/>
      <c r="AG192" s="46"/>
      <c r="AH192" s="335"/>
      <c r="AI192" s="335"/>
      <c r="AJ192" s="415"/>
      <c r="AK192" s="415"/>
      <c r="AL192" s="415"/>
      <c r="AM192" s="415"/>
      <c r="AN192" s="415"/>
      <c r="AO192" s="415"/>
      <c r="AP192" s="415"/>
      <c r="AQ192" s="415"/>
      <c r="AR192" s="415"/>
      <c r="AS192" s="415"/>
      <c r="AT192" s="415"/>
      <c r="AU192" s="415"/>
      <c r="AV192" s="415"/>
      <c r="AW192" s="415"/>
      <c r="AX192" s="415"/>
      <c r="AY192" s="415"/>
    </row>
    <row r="193" spans="1:51" ht="11.25" customHeight="1">
      <c r="A193" s="376"/>
      <c r="B193" s="342"/>
      <c r="C193" s="343"/>
      <c r="D193" s="296"/>
      <c r="E193" s="335"/>
      <c r="F193" s="336"/>
      <c r="G193" s="344"/>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34"/>
      <c r="AE193" s="334"/>
      <c r="AF193" s="46"/>
      <c r="AG193" s="335"/>
      <c r="AH193" s="4675">
        <v>3500</v>
      </c>
      <c r="AI193" s="4675"/>
      <c r="AJ193" s="415"/>
      <c r="AK193" s="415"/>
      <c r="AL193" s="415"/>
      <c r="AM193" s="415"/>
      <c r="AN193" s="415"/>
      <c r="AO193" s="415"/>
      <c r="AP193" s="415"/>
      <c r="AQ193" s="415"/>
      <c r="AR193" s="415"/>
      <c r="AS193" s="415"/>
      <c r="AT193" s="415"/>
      <c r="AU193" s="415"/>
      <c r="AV193" s="415"/>
      <c r="AW193" s="415"/>
      <c r="AX193" s="415"/>
      <c r="AY193" s="415"/>
    </row>
    <row r="194" spans="1:51" ht="11.25" customHeight="1">
      <c r="A194" s="376"/>
      <c r="B194" s="157"/>
      <c r="C194" s="378"/>
      <c r="D194" s="47" t="s">
        <v>252</v>
      </c>
      <c r="E194" s="157" t="s">
        <v>1751</v>
      </c>
      <c r="F194" s="335"/>
      <c r="G194" s="269"/>
      <c r="H194" s="269"/>
      <c r="I194" s="269"/>
      <c r="J194" s="269"/>
      <c r="K194" s="269"/>
      <c r="L194" s="269"/>
      <c r="M194" s="269"/>
      <c r="N194" s="269"/>
      <c r="O194" s="269"/>
      <c r="P194" s="251"/>
      <c r="Q194" s="251"/>
      <c r="R194" s="251"/>
      <c r="S194" s="251"/>
      <c r="T194" s="251"/>
      <c r="U194" s="251"/>
      <c r="V194" s="251"/>
      <c r="W194" s="251"/>
      <c r="X194" s="251"/>
      <c r="Y194" s="251"/>
      <c r="Z194" s="251"/>
      <c r="AA194" s="251"/>
      <c r="AB194" s="251"/>
      <c r="AC194" s="251"/>
      <c r="AD194" s="334"/>
      <c r="AE194" s="334"/>
      <c r="AF194" s="46"/>
      <c r="AG194" s="335"/>
      <c r="AH194" s="4679">
        <v>39</v>
      </c>
      <c r="AI194" s="3055"/>
      <c r="AJ194" s="415"/>
      <c r="AK194" s="415"/>
      <c r="AL194" s="415"/>
      <c r="AM194" s="415"/>
      <c r="AN194" s="415"/>
      <c r="AO194" s="415"/>
      <c r="AP194" s="415"/>
      <c r="AQ194" s="415"/>
      <c r="AR194" s="415"/>
      <c r="AS194" s="415"/>
      <c r="AT194" s="415"/>
      <c r="AU194" s="415"/>
      <c r="AV194" s="415"/>
      <c r="AW194" s="415"/>
      <c r="AX194" s="415"/>
      <c r="AY194" s="415"/>
    </row>
    <row r="195" spans="1:51" ht="11.25" customHeight="1">
      <c r="A195" s="379">
        <v>34</v>
      </c>
      <c r="B195" s="342"/>
      <c r="C195" s="380"/>
      <c r="D195" s="104"/>
      <c r="E195" s="2754" t="s">
        <v>2493</v>
      </c>
      <c r="F195" s="345"/>
      <c r="G195" s="323"/>
      <c r="H195" s="344"/>
      <c r="I195" s="344"/>
      <c r="J195" s="344"/>
      <c r="K195" s="344"/>
      <c r="L195" s="344"/>
      <c r="M195" s="344"/>
      <c r="N195" s="344"/>
      <c r="O195" s="344"/>
      <c r="P195" s="345"/>
      <c r="Q195" s="345"/>
      <c r="R195" s="345"/>
      <c r="S195" s="345"/>
      <c r="T195" s="345"/>
      <c r="U195" s="345"/>
      <c r="V195" s="345"/>
      <c r="W195" s="345"/>
      <c r="X195" s="345"/>
      <c r="Y195" s="345"/>
      <c r="Z195" s="345"/>
      <c r="AA195" s="345"/>
      <c r="AB195" s="345"/>
      <c r="AC195" s="345"/>
      <c r="AD195" s="334"/>
      <c r="AE195" s="334"/>
      <c r="AF195" s="46"/>
      <c r="AG195" s="335"/>
      <c r="AH195" s="4679"/>
      <c r="AI195" s="3056"/>
      <c r="AJ195" s="379"/>
      <c r="AK195" s="379"/>
      <c r="AL195" s="415"/>
      <c r="AM195" s="415"/>
      <c r="AN195" s="415"/>
      <c r="AO195" s="415"/>
      <c r="AP195" s="415"/>
      <c r="AQ195" s="415"/>
      <c r="AR195" s="415"/>
      <c r="AS195" s="415"/>
      <c r="AT195" s="415"/>
      <c r="AU195" s="415"/>
      <c r="AV195" s="415"/>
      <c r="AW195" s="415"/>
      <c r="AX195" s="415"/>
      <c r="AY195" s="415"/>
    </row>
    <row r="196" spans="1:51" ht="6" customHeight="1">
      <c r="A196" s="376"/>
      <c r="B196" s="342"/>
      <c r="C196" s="380"/>
      <c r="D196" s="380"/>
      <c r="E196" s="338"/>
      <c r="F196" s="345"/>
      <c r="G196" s="323"/>
      <c r="H196" s="344"/>
      <c r="I196" s="344"/>
      <c r="J196" s="344"/>
      <c r="K196" s="344"/>
      <c r="L196" s="344"/>
      <c r="M196" s="344"/>
      <c r="N196" s="344"/>
      <c r="O196" s="344"/>
      <c r="P196" s="345"/>
      <c r="Q196" s="345"/>
      <c r="R196" s="345"/>
      <c r="S196" s="345"/>
      <c r="T196" s="345"/>
      <c r="U196" s="345"/>
      <c r="V196" s="345"/>
      <c r="W196" s="345"/>
      <c r="X196" s="345"/>
      <c r="Y196" s="345"/>
      <c r="Z196" s="345"/>
      <c r="AA196" s="345"/>
      <c r="AB196" s="345"/>
      <c r="AC196" s="345"/>
      <c r="AD196" s="334"/>
      <c r="AE196" s="334"/>
      <c r="AF196" s="46"/>
      <c r="AG196" s="335"/>
      <c r="AH196" s="136"/>
      <c r="AI196" s="338"/>
      <c r="AJ196" s="415"/>
      <c r="AK196" s="415"/>
      <c r="AL196" s="415"/>
      <c r="AM196" s="415"/>
      <c r="AN196" s="415"/>
      <c r="AO196" s="415"/>
      <c r="AP196" s="415"/>
      <c r="AQ196" s="415"/>
      <c r="AR196" s="415"/>
      <c r="AS196" s="415"/>
      <c r="AT196" s="415"/>
      <c r="AU196" s="415"/>
      <c r="AV196" s="415"/>
      <c r="AW196" s="415"/>
      <c r="AX196" s="415"/>
      <c r="AY196" s="415"/>
    </row>
    <row r="197" spans="1:51" ht="11.25" customHeight="1">
      <c r="B197" s="381"/>
      <c r="C197" s="382"/>
      <c r="D197" s="47" t="s">
        <v>255</v>
      </c>
      <c r="E197" s="292" t="s">
        <v>1752</v>
      </c>
      <c r="F197" s="335"/>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412"/>
      <c r="AD197" s="334"/>
      <c r="AE197" s="334"/>
      <c r="AF197" s="46"/>
      <c r="AG197" s="335"/>
      <c r="AH197" s="4679">
        <v>40</v>
      </c>
      <c r="AI197" s="3055"/>
    </row>
    <row r="198" spans="1:51" ht="11.25" customHeight="1">
      <c r="B198" s="381"/>
      <c r="C198" s="382"/>
      <c r="D198" s="104"/>
      <c r="E198" s="296" t="s">
        <v>1753</v>
      </c>
      <c r="F198" s="335"/>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412"/>
      <c r="AD198" s="334"/>
      <c r="AE198" s="334"/>
      <c r="AF198" s="46"/>
      <c r="AG198" s="335"/>
      <c r="AH198" s="4679"/>
      <c r="AI198" s="3056"/>
    </row>
    <row r="199" spans="1:51" ht="6" customHeight="1">
      <c r="B199" s="342"/>
      <c r="C199" s="384"/>
      <c r="D199" s="384"/>
      <c r="E199" s="385"/>
      <c r="F199" s="336"/>
      <c r="G199" s="344"/>
      <c r="H199" s="386"/>
      <c r="I199" s="386"/>
      <c r="J199" s="386"/>
      <c r="K199" s="386"/>
      <c r="L199" s="386"/>
      <c r="M199" s="386"/>
      <c r="N199" s="386"/>
      <c r="O199" s="386"/>
      <c r="P199" s="345"/>
      <c r="Q199" s="345"/>
      <c r="R199" s="345"/>
      <c r="S199" s="345"/>
      <c r="T199" s="345"/>
      <c r="U199" s="345"/>
      <c r="V199" s="345"/>
      <c r="W199" s="345"/>
      <c r="X199" s="345"/>
      <c r="Y199" s="345"/>
      <c r="Z199" s="345"/>
      <c r="AA199" s="345"/>
      <c r="AB199" s="345"/>
      <c r="AC199" s="345"/>
      <c r="AD199" s="334"/>
      <c r="AE199" s="334"/>
      <c r="AF199" s="46"/>
      <c r="AG199" s="335"/>
      <c r="AH199" s="345"/>
      <c r="AI199" s="338"/>
    </row>
    <row r="200" spans="1:51" ht="11.25" customHeight="1">
      <c r="B200" s="157"/>
      <c r="C200" s="387"/>
      <c r="D200" s="47" t="s">
        <v>287</v>
      </c>
      <c r="E200" s="157" t="s">
        <v>2594</v>
      </c>
      <c r="F200" s="335"/>
      <c r="G200" s="269"/>
      <c r="H200" s="269"/>
      <c r="I200" s="269"/>
      <c r="J200" s="269"/>
      <c r="K200" s="269"/>
      <c r="L200" s="269"/>
      <c r="M200" s="269"/>
      <c r="N200" s="269"/>
      <c r="O200" s="269"/>
      <c r="P200" s="251"/>
      <c r="Q200" s="251"/>
      <c r="R200" s="251"/>
      <c r="S200" s="251"/>
      <c r="T200" s="251"/>
      <c r="U200" s="251"/>
      <c r="V200" s="251"/>
      <c r="W200" s="251"/>
      <c r="X200" s="251"/>
      <c r="Y200" s="251"/>
      <c r="Z200" s="251"/>
      <c r="AA200" s="251"/>
      <c r="AB200" s="251"/>
      <c r="AC200" s="251"/>
      <c r="AD200" s="334"/>
      <c r="AE200" s="334"/>
      <c r="AF200" s="46"/>
      <c r="AG200" s="335"/>
      <c r="AH200" s="4679">
        <v>41</v>
      </c>
      <c r="AI200" s="3055"/>
    </row>
    <row r="201" spans="1:51" ht="11.25" customHeight="1">
      <c r="B201" s="157"/>
      <c r="C201" s="387"/>
      <c r="D201" s="294"/>
      <c r="E201" s="325" t="s">
        <v>1754</v>
      </c>
      <c r="F201" s="335"/>
      <c r="G201" s="269"/>
      <c r="H201" s="269"/>
      <c r="I201" s="269"/>
      <c r="J201" s="269"/>
      <c r="K201" s="269"/>
      <c r="L201" s="269"/>
      <c r="M201" s="269"/>
      <c r="N201" s="269"/>
      <c r="O201" s="269"/>
      <c r="P201" s="251"/>
      <c r="Q201" s="251"/>
      <c r="R201" s="251"/>
      <c r="S201" s="251"/>
      <c r="T201" s="251"/>
      <c r="U201" s="251"/>
      <c r="V201" s="251"/>
      <c r="W201" s="251"/>
      <c r="X201" s="251"/>
      <c r="Y201" s="251"/>
      <c r="Z201" s="251"/>
      <c r="AA201" s="251"/>
      <c r="AB201" s="251"/>
      <c r="AC201" s="251"/>
      <c r="AD201" s="334"/>
      <c r="AE201" s="334"/>
      <c r="AF201" s="46"/>
      <c r="AG201" s="335"/>
      <c r="AH201" s="4679"/>
      <c r="AI201" s="3056"/>
    </row>
    <row r="202" spans="1:51" ht="6" customHeight="1">
      <c r="B202" s="349"/>
      <c r="C202" s="290"/>
      <c r="D202" s="388"/>
      <c r="E202" s="324"/>
      <c r="F202" s="324"/>
      <c r="G202" s="324"/>
      <c r="H202" s="324"/>
      <c r="I202" s="324"/>
      <c r="J202" s="324"/>
      <c r="K202" s="324"/>
      <c r="L202" s="324"/>
      <c r="M202" s="324"/>
      <c r="N202" s="324"/>
      <c r="O202" s="324"/>
      <c r="P202" s="324"/>
      <c r="Q202" s="324"/>
      <c r="R202" s="324"/>
      <c r="S202" s="324"/>
      <c r="T202" s="407"/>
      <c r="U202" s="407"/>
      <c r="V202" s="407"/>
      <c r="W202" s="408"/>
      <c r="X202" s="408"/>
      <c r="Y202" s="408"/>
      <c r="Z202" s="408"/>
      <c r="AA202" s="408"/>
      <c r="AB202" s="408"/>
      <c r="AC202" s="408"/>
      <c r="AD202" s="334"/>
      <c r="AE202" s="334"/>
      <c r="AF202" s="413"/>
      <c r="AG202" s="417"/>
      <c r="AH202" s="418"/>
      <c r="AI202" s="419"/>
    </row>
    <row r="203" spans="1:51" ht="11.25" customHeight="1">
      <c r="B203" s="157"/>
      <c r="C203" s="378"/>
      <c r="D203" s="47" t="s">
        <v>290</v>
      </c>
      <c r="E203" s="157" t="s">
        <v>1755</v>
      </c>
      <c r="F203" s="335"/>
      <c r="G203" s="269"/>
      <c r="H203" s="269"/>
      <c r="I203" s="269"/>
      <c r="J203" s="269"/>
      <c r="K203" s="269"/>
      <c r="L203" s="269"/>
      <c r="M203" s="269"/>
      <c r="N203" s="269"/>
      <c r="O203" s="269"/>
      <c r="P203" s="251"/>
      <c r="Q203" s="251"/>
      <c r="R203" s="251"/>
      <c r="S203" s="251"/>
      <c r="T203" s="251"/>
      <c r="U203" s="251"/>
      <c r="V203" s="251"/>
      <c r="W203" s="251"/>
      <c r="X203" s="251"/>
      <c r="Y203" s="251"/>
      <c r="Z203" s="251"/>
      <c r="AA203" s="251"/>
      <c r="AB203" s="251"/>
      <c r="AC203" s="251"/>
      <c r="AD203" s="334"/>
      <c r="AE203" s="334"/>
      <c r="AF203" s="46"/>
      <c r="AG203" s="335"/>
      <c r="AH203" s="4679">
        <v>42</v>
      </c>
      <c r="AI203" s="3055"/>
    </row>
    <row r="204" spans="1:51" ht="11.25" customHeight="1">
      <c r="B204" s="342"/>
      <c r="C204" s="380"/>
      <c r="D204" s="380"/>
      <c r="E204" s="323" t="s">
        <v>1756</v>
      </c>
      <c r="F204" s="345"/>
      <c r="G204" s="323"/>
      <c r="H204" s="344"/>
      <c r="I204" s="344"/>
      <c r="J204" s="344"/>
      <c r="K204" s="344"/>
      <c r="L204" s="344"/>
      <c r="M204" s="344"/>
      <c r="N204" s="344"/>
      <c r="O204" s="344"/>
      <c r="P204" s="345"/>
      <c r="Q204" s="345"/>
      <c r="R204" s="345"/>
      <c r="S204" s="345"/>
      <c r="T204" s="345"/>
      <c r="U204" s="345"/>
      <c r="V204" s="345"/>
      <c r="W204" s="345"/>
      <c r="X204" s="345"/>
      <c r="Y204" s="345"/>
      <c r="Z204" s="345"/>
      <c r="AA204" s="345"/>
      <c r="AB204" s="345"/>
      <c r="AC204" s="345"/>
      <c r="AD204" s="334"/>
      <c r="AE204" s="334"/>
      <c r="AF204" s="46"/>
      <c r="AG204" s="335"/>
      <c r="AH204" s="4679"/>
      <c r="AI204" s="3056"/>
    </row>
    <row r="205" spans="1:51" ht="6" customHeight="1"/>
    <row r="206" spans="1:51" ht="11.25" customHeight="1">
      <c r="D206" s="47" t="s">
        <v>303</v>
      </c>
      <c r="E206" s="157" t="s">
        <v>1757</v>
      </c>
      <c r="F206" s="335"/>
      <c r="G206" s="269"/>
      <c r="H206" s="269"/>
      <c r="I206" s="269"/>
      <c r="J206" s="269"/>
      <c r="K206" s="269"/>
      <c r="L206" s="269"/>
      <c r="M206" s="269"/>
      <c r="N206" s="269"/>
      <c r="O206" s="269"/>
      <c r="P206" s="251"/>
      <c r="Q206" s="251"/>
      <c r="R206" s="251"/>
      <c r="S206" s="251"/>
      <c r="T206" s="251"/>
      <c r="U206" s="251"/>
      <c r="V206" s="251"/>
      <c r="W206" s="251"/>
      <c r="X206" s="251"/>
      <c r="Y206" s="251"/>
      <c r="Z206" s="251"/>
      <c r="AA206" s="251"/>
      <c r="AB206" s="251"/>
      <c r="AC206" s="251"/>
      <c r="AD206" s="334"/>
      <c r="AE206" s="334"/>
      <c r="AF206" s="46"/>
      <c r="AG206" s="335"/>
      <c r="AH206" s="4679">
        <v>43</v>
      </c>
      <c r="AI206" s="3055"/>
    </row>
    <row r="207" spans="1:51" ht="11.25" customHeight="1">
      <c r="D207" s="380"/>
      <c r="E207" s="323" t="s">
        <v>1758</v>
      </c>
      <c r="F207" s="345"/>
      <c r="G207" s="323"/>
      <c r="H207" s="344"/>
      <c r="I207" s="344"/>
      <c r="J207" s="344"/>
      <c r="K207" s="344"/>
      <c r="L207" s="344"/>
      <c r="M207" s="344"/>
      <c r="N207" s="344"/>
      <c r="O207" s="344"/>
      <c r="P207" s="345"/>
      <c r="Q207" s="345"/>
      <c r="R207" s="345"/>
      <c r="S207" s="345"/>
      <c r="T207" s="345"/>
      <c r="U207" s="345"/>
      <c r="V207" s="345"/>
      <c r="W207" s="345"/>
      <c r="X207" s="345"/>
      <c r="Y207" s="345"/>
      <c r="Z207" s="345"/>
      <c r="AA207" s="345"/>
      <c r="AB207" s="345"/>
      <c r="AC207" s="345"/>
      <c r="AD207" s="334"/>
      <c r="AE207" s="334"/>
      <c r="AF207" s="46"/>
      <c r="AG207" s="335"/>
      <c r="AH207" s="4679"/>
      <c r="AI207" s="3056"/>
    </row>
    <row r="208" spans="1:51" ht="6" customHeight="1">
      <c r="D208" s="47"/>
      <c r="E208" s="157"/>
      <c r="F208" s="335"/>
      <c r="G208" s="269"/>
      <c r="H208" s="269"/>
      <c r="I208" s="269"/>
      <c r="J208" s="269"/>
      <c r="K208" s="269"/>
      <c r="L208" s="269"/>
      <c r="M208" s="269"/>
      <c r="N208" s="269"/>
      <c r="O208" s="269"/>
      <c r="P208" s="251"/>
      <c r="Q208" s="251"/>
      <c r="R208" s="251"/>
      <c r="S208" s="251"/>
      <c r="T208" s="251"/>
      <c r="U208" s="251"/>
      <c r="V208" s="251"/>
      <c r="W208" s="251"/>
      <c r="X208" s="251"/>
      <c r="Y208" s="251"/>
      <c r="Z208" s="251"/>
      <c r="AA208" s="251"/>
      <c r="AB208" s="251"/>
      <c r="AC208" s="251"/>
      <c r="AD208" s="334"/>
      <c r="AE208" s="334"/>
      <c r="AF208" s="46"/>
      <c r="AG208" s="335"/>
      <c r="AH208" s="136"/>
      <c r="AI208" s="429"/>
    </row>
    <row r="209" spans="4:35" ht="11.25" customHeight="1">
      <c r="D209" s="2878" t="s">
        <v>306</v>
      </c>
      <c r="E209" s="157" t="s">
        <v>143</v>
      </c>
      <c r="F209" s="335"/>
      <c r="G209" s="269"/>
      <c r="H209" s="269"/>
      <c r="I209" s="269"/>
      <c r="J209" s="269"/>
      <c r="K209" s="269"/>
      <c r="L209" s="269"/>
      <c r="M209" s="269"/>
      <c r="N209" s="269"/>
      <c r="O209" s="269"/>
      <c r="P209" s="251"/>
      <c r="Q209" s="251"/>
      <c r="R209" s="251"/>
      <c r="S209" s="251"/>
      <c r="T209" s="251"/>
      <c r="U209" s="251"/>
      <c r="V209" s="251"/>
      <c r="W209" s="251"/>
      <c r="X209" s="251"/>
      <c r="Y209" s="251"/>
      <c r="Z209" s="251"/>
      <c r="AA209" s="251"/>
      <c r="AB209" s="251"/>
      <c r="AC209" s="251"/>
      <c r="AD209" s="334"/>
      <c r="AE209" s="334"/>
      <c r="AF209" s="46"/>
      <c r="AG209" s="335"/>
      <c r="AH209" s="4679">
        <v>44</v>
      </c>
      <c r="AI209" s="3055"/>
    </row>
    <row r="210" spans="4:35" ht="11.25" customHeight="1">
      <c r="D210" s="380"/>
      <c r="E210" s="323" t="s">
        <v>145</v>
      </c>
      <c r="F210" s="345"/>
      <c r="G210" s="323"/>
      <c r="H210" s="344"/>
      <c r="I210" s="344"/>
      <c r="J210" s="344" t="s">
        <v>2670</v>
      </c>
      <c r="K210" s="344"/>
      <c r="L210" s="344"/>
      <c r="M210" s="344"/>
      <c r="N210" s="344"/>
      <c r="O210" s="344"/>
      <c r="P210" s="345"/>
      <c r="Q210" s="345"/>
      <c r="R210" s="345"/>
      <c r="S210" s="345"/>
      <c r="T210" s="345"/>
      <c r="U210" s="345"/>
      <c r="V210" s="345"/>
      <c r="W210" s="345"/>
      <c r="X210" s="345"/>
      <c r="Y210" s="345"/>
      <c r="Z210" s="345"/>
      <c r="AA210" s="345"/>
      <c r="AB210" s="345"/>
      <c r="AC210" s="345"/>
      <c r="AD210" s="334"/>
      <c r="AE210" s="334"/>
      <c r="AF210" s="46"/>
      <c r="AG210" s="335"/>
      <c r="AH210" s="4679"/>
      <c r="AI210" s="3056"/>
    </row>
    <row r="211" spans="4:35" ht="6" customHeight="1">
      <c r="D211" s="47"/>
      <c r="E211" s="157"/>
      <c r="F211" s="335"/>
      <c r="G211" s="269"/>
      <c r="H211" s="269"/>
      <c r="I211" s="269"/>
      <c r="J211" s="269"/>
      <c r="K211" s="269"/>
      <c r="L211" s="269"/>
      <c r="M211" s="269"/>
      <c r="N211" s="269"/>
      <c r="O211" s="269"/>
      <c r="P211" s="251"/>
      <c r="Q211" s="251"/>
      <c r="R211" s="251"/>
      <c r="S211" s="251"/>
      <c r="T211" s="251"/>
      <c r="U211" s="251"/>
      <c r="V211" s="251"/>
      <c r="W211" s="251"/>
      <c r="X211" s="251"/>
      <c r="Y211" s="251"/>
      <c r="Z211" s="251"/>
      <c r="AA211" s="251"/>
      <c r="AB211" s="251"/>
      <c r="AC211" s="251"/>
      <c r="AD211" s="334"/>
      <c r="AE211" s="334"/>
      <c r="AF211" s="46"/>
      <c r="AG211" s="335"/>
      <c r="AH211" s="136"/>
      <c r="AI211" s="429"/>
    </row>
    <row r="212" spans="4:35" ht="11.25" customHeight="1">
      <c r="D212" s="2878" t="s">
        <v>309</v>
      </c>
      <c r="E212" s="157" t="s">
        <v>1881</v>
      </c>
      <c r="F212" s="335"/>
      <c r="G212" s="269"/>
      <c r="H212" s="269"/>
      <c r="I212" s="269"/>
      <c r="J212" s="269"/>
      <c r="K212" s="269"/>
      <c r="L212" s="269"/>
      <c r="M212" s="269"/>
      <c r="N212" s="269"/>
      <c r="O212" s="269"/>
      <c r="P212" s="251"/>
      <c r="Q212" s="251"/>
      <c r="R212" s="251"/>
      <c r="S212" s="251"/>
      <c r="T212" s="251"/>
      <c r="U212" s="251"/>
      <c r="V212" s="251"/>
      <c r="W212" s="251"/>
      <c r="X212" s="251"/>
      <c r="Y212" s="251"/>
      <c r="Z212" s="251"/>
      <c r="AA212" s="251"/>
      <c r="AB212" s="251"/>
      <c r="AC212" s="251"/>
      <c r="AD212" s="334"/>
      <c r="AE212" s="334"/>
      <c r="AF212" s="46"/>
      <c r="AG212" s="335"/>
      <c r="AH212" s="4679">
        <v>45</v>
      </c>
      <c r="AI212" s="3055"/>
    </row>
    <row r="213" spans="4:35" ht="11.25" customHeight="1">
      <c r="D213" s="380"/>
      <c r="E213" s="323" t="s">
        <v>1882</v>
      </c>
      <c r="F213" s="345"/>
      <c r="G213" s="323"/>
      <c r="H213" s="344"/>
      <c r="I213" s="344"/>
      <c r="J213" s="344"/>
      <c r="K213" s="344"/>
      <c r="L213" s="344"/>
      <c r="M213" s="344"/>
      <c r="N213" s="344"/>
      <c r="O213" s="344"/>
      <c r="P213" s="345"/>
      <c r="Q213" s="345"/>
      <c r="R213" s="345"/>
      <c r="S213" s="345"/>
      <c r="T213" s="345"/>
      <c r="U213" s="345"/>
      <c r="V213" s="345"/>
      <c r="W213" s="345"/>
      <c r="X213" s="345"/>
      <c r="Y213" s="345"/>
      <c r="Z213" s="345"/>
      <c r="AA213" s="345"/>
      <c r="AB213" s="345"/>
      <c r="AC213" s="345"/>
      <c r="AD213" s="334"/>
      <c r="AE213" s="334"/>
      <c r="AF213" s="46"/>
      <c r="AG213" s="335"/>
      <c r="AH213" s="4679"/>
      <c r="AI213" s="3056"/>
    </row>
    <row r="214" spans="4:35" ht="12.75" customHeight="1">
      <c r="D214" s="47"/>
      <c r="E214" s="157"/>
      <c r="F214" s="335"/>
      <c r="G214" s="269"/>
      <c r="H214" s="269"/>
      <c r="I214" s="269"/>
      <c r="J214" s="269"/>
      <c r="K214" s="269"/>
      <c r="L214" s="269"/>
      <c r="M214" s="269"/>
      <c r="N214" s="269"/>
      <c r="O214" s="269"/>
      <c r="P214" s="251"/>
      <c r="Q214" s="251"/>
      <c r="R214" s="251"/>
      <c r="S214" s="251"/>
      <c r="T214" s="251"/>
      <c r="U214" s="251"/>
      <c r="V214" s="251"/>
      <c r="W214" s="251"/>
      <c r="X214" s="251"/>
      <c r="Y214" s="251"/>
      <c r="Z214" s="251"/>
      <c r="AA214" s="251"/>
      <c r="AB214" s="251"/>
      <c r="AC214" s="251"/>
      <c r="AD214" s="334"/>
      <c r="AE214" s="334"/>
      <c r="AF214" s="46"/>
      <c r="AG214" s="335"/>
      <c r="AH214" s="136"/>
      <c r="AI214" s="429"/>
    </row>
    <row r="215" spans="4:35" ht="12.75" customHeight="1">
      <c r="D215" s="47"/>
      <c r="E215" s="157"/>
      <c r="F215" s="335"/>
      <c r="G215" s="269"/>
      <c r="H215" s="269"/>
      <c r="I215" s="269"/>
      <c r="J215" s="269"/>
      <c r="K215" s="269"/>
      <c r="L215" s="269"/>
      <c r="M215" s="269"/>
      <c r="N215" s="269"/>
      <c r="O215" s="269"/>
      <c r="P215" s="251"/>
      <c r="Q215" s="251"/>
      <c r="R215" s="251"/>
      <c r="S215" s="251"/>
      <c r="T215" s="251"/>
      <c r="U215" s="251"/>
      <c r="V215" s="251"/>
      <c r="W215" s="251"/>
      <c r="X215" s="251"/>
      <c r="Y215" s="251"/>
      <c r="Z215" s="251"/>
      <c r="AA215" s="251"/>
      <c r="AB215" s="251"/>
      <c r="AC215" s="251"/>
      <c r="AD215" s="334"/>
      <c r="AE215" s="334"/>
      <c r="AF215" s="46"/>
      <c r="AG215" s="335"/>
      <c r="AH215" s="136"/>
      <c r="AI215" s="429"/>
    </row>
    <row r="216" spans="4:35" ht="12.75" customHeight="1">
      <c r="D216" s="47"/>
      <c r="E216" s="157"/>
      <c r="F216" s="335"/>
      <c r="G216" s="269"/>
      <c r="H216" s="269"/>
      <c r="I216" s="269"/>
      <c r="J216" s="269"/>
      <c r="K216" s="269"/>
      <c r="L216" s="269"/>
      <c r="M216" s="269"/>
      <c r="N216" s="269"/>
      <c r="O216" s="269"/>
      <c r="P216" s="251"/>
      <c r="Q216" s="251"/>
      <c r="R216" s="251"/>
      <c r="S216" s="251"/>
      <c r="T216" s="251"/>
      <c r="U216" s="251"/>
      <c r="V216" s="251"/>
      <c r="W216" s="251"/>
      <c r="X216" s="251"/>
      <c r="Y216" s="251"/>
      <c r="Z216" s="251"/>
      <c r="AA216" s="251"/>
      <c r="AB216" s="251"/>
      <c r="AC216" s="251"/>
      <c r="AD216" s="334"/>
      <c r="AE216" s="334"/>
      <c r="AF216" s="46"/>
      <c r="AG216" s="335"/>
      <c r="AH216" s="136"/>
      <c r="AI216" s="429"/>
    </row>
    <row r="217" spans="4:35" ht="12.75" customHeight="1">
      <c r="D217" s="47"/>
      <c r="E217" s="157"/>
      <c r="F217" s="335"/>
      <c r="G217" s="269"/>
      <c r="H217" s="269"/>
      <c r="I217" s="269"/>
      <c r="J217" s="269"/>
      <c r="K217" s="269"/>
      <c r="L217" s="269"/>
      <c r="M217" s="269"/>
      <c r="N217" s="269"/>
      <c r="O217" s="269"/>
      <c r="P217" s="251"/>
      <c r="Q217" s="251"/>
      <c r="R217" s="251"/>
      <c r="S217" s="251"/>
      <c r="T217" s="251"/>
      <c r="U217" s="251"/>
      <c r="V217" s="251"/>
      <c r="W217" s="251"/>
      <c r="X217" s="251"/>
      <c r="Y217" s="251"/>
      <c r="Z217" s="251"/>
      <c r="AA217" s="251"/>
      <c r="AB217" s="251"/>
      <c r="AC217" s="251"/>
      <c r="AD217" s="334"/>
      <c r="AE217" s="334"/>
      <c r="AF217" s="46"/>
      <c r="AG217" s="335"/>
      <c r="AH217" s="136"/>
      <c r="AI217" s="429"/>
    </row>
    <row r="218" spans="4:35" ht="12.75" customHeight="1">
      <c r="D218" s="47"/>
      <c r="E218" s="157"/>
      <c r="F218" s="335"/>
      <c r="G218" s="269"/>
      <c r="H218" s="269"/>
      <c r="I218" s="269"/>
      <c r="J218" s="269"/>
      <c r="K218" s="269"/>
      <c r="L218" s="269"/>
      <c r="M218" s="269"/>
      <c r="N218" s="269"/>
      <c r="O218" s="269"/>
      <c r="P218" s="251"/>
      <c r="Q218" s="251"/>
      <c r="R218" s="251"/>
      <c r="S218" s="251"/>
      <c r="T218" s="251"/>
      <c r="U218" s="251"/>
      <c r="V218" s="251"/>
      <c r="W218" s="251"/>
      <c r="X218" s="251"/>
      <c r="Y218" s="251"/>
      <c r="Z218" s="251"/>
      <c r="AA218" s="251"/>
      <c r="AB218" s="251"/>
      <c r="AC218" s="251"/>
      <c r="AD218" s="334"/>
      <c r="AE218" s="334"/>
      <c r="AF218" s="46"/>
      <c r="AG218" s="335"/>
      <c r="AH218" s="136"/>
      <c r="AI218" s="429"/>
    </row>
  </sheetData>
  <sheetProtection selectLockedCells="1" selectUnlockedCells="1"/>
  <mergeCells count="118">
    <mergeCell ref="AI206:AI207"/>
    <mergeCell ref="F28:H29"/>
    <mergeCell ref="F31:H32"/>
    <mergeCell ref="X28:AA29"/>
    <mergeCell ref="B5:G6"/>
    <mergeCell ref="H5:I6"/>
    <mergeCell ref="F17:H18"/>
    <mergeCell ref="F20:H21"/>
    <mergeCell ref="B113:G114"/>
    <mergeCell ref="H113:I114"/>
    <mergeCell ref="AI161:AI162"/>
    <mergeCell ref="AI166:AI167"/>
    <mergeCell ref="AI169:AI170"/>
    <mergeCell ref="AI174:AI175"/>
    <mergeCell ref="AI178:AI179"/>
    <mergeCell ref="AI181:AI182"/>
    <mergeCell ref="AI184:AI185"/>
    <mergeCell ref="AI194:AI195"/>
    <mergeCell ref="AI197:AI198"/>
    <mergeCell ref="AI126:AI127"/>
    <mergeCell ref="AI129:AI130"/>
    <mergeCell ref="AI133:AI134"/>
    <mergeCell ref="AI136:AI137"/>
    <mergeCell ref="AI139:AI140"/>
    <mergeCell ref="AH200:AH201"/>
    <mergeCell ref="AH203:AH204"/>
    <mergeCell ref="AH169:AH170"/>
    <mergeCell ref="AH174:AH175"/>
    <mergeCell ref="AH178:AH179"/>
    <mergeCell ref="AH181:AH182"/>
    <mergeCell ref="AH184:AH185"/>
    <mergeCell ref="AH194:AH195"/>
    <mergeCell ref="AI200:AI201"/>
    <mergeCell ref="AI203:AI204"/>
    <mergeCell ref="AI123:AI124"/>
    <mergeCell ref="AH158:AH159"/>
    <mergeCell ref="AH161:AH162"/>
    <mergeCell ref="AH166:AH167"/>
    <mergeCell ref="AI142:AI143"/>
    <mergeCell ref="AI152:AI153"/>
    <mergeCell ref="AI155:AI156"/>
    <mergeCell ref="AI158:AI159"/>
    <mergeCell ref="AH197:AH198"/>
    <mergeCell ref="AH139:AH140"/>
    <mergeCell ref="AH142:AH143"/>
    <mergeCell ref="AH152:AH153"/>
    <mergeCell ref="AH155:AH156"/>
    <mergeCell ref="AH123:AH124"/>
    <mergeCell ref="AH126:AH127"/>
    <mergeCell ref="AH129:AH130"/>
    <mergeCell ref="AH133:AH134"/>
    <mergeCell ref="AH136:AH137"/>
    <mergeCell ref="AH206:AH207"/>
    <mergeCell ref="AI38:AI39"/>
    <mergeCell ref="AI41:AI42"/>
    <mergeCell ref="AI44:AI45"/>
    <mergeCell ref="AI47:AI48"/>
    <mergeCell ref="AI50:AI51"/>
    <mergeCell ref="AI53:AI54"/>
    <mergeCell ref="AI56:AI57"/>
    <mergeCell ref="AI59:AI60"/>
    <mergeCell ref="AI62:AI63"/>
    <mergeCell ref="AI65:AI66"/>
    <mergeCell ref="AI74:AI75"/>
    <mergeCell ref="AI77:AI78"/>
    <mergeCell ref="AI80:AI81"/>
    <mergeCell ref="AI83:AI84"/>
    <mergeCell ref="AI86:AI87"/>
    <mergeCell ref="AI89:AI90"/>
    <mergeCell ref="AI92:AI93"/>
    <mergeCell ref="AI95:AI96"/>
    <mergeCell ref="AI120:AI121"/>
    <mergeCell ref="AH89:AH90"/>
    <mergeCell ref="AH92:AH93"/>
    <mergeCell ref="AH95:AH96"/>
    <mergeCell ref="AH120:AH121"/>
    <mergeCell ref="AH56:AH57"/>
    <mergeCell ref="AH59:AH60"/>
    <mergeCell ref="AH62:AH63"/>
    <mergeCell ref="AH65:AH66"/>
    <mergeCell ref="AH74:AH75"/>
    <mergeCell ref="AH77:AH78"/>
    <mergeCell ref="AH80:AH81"/>
    <mergeCell ref="AH83:AH84"/>
    <mergeCell ref="AH86:AH87"/>
    <mergeCell ref="E31:E32"/>
    <mergeCell ref="U28:U29"/>
    <mergeCell ref="V28:V29"/>
    <mergeCell ref="AH38:AH39"/>
    <mergeCell ref="AH41:AH42"/>
    <mergeCell ref="AH44:AH45"/>
    <mergeCell ref="AH47:AH48"/>
    <mergeCell ref="AH50:AH51"/>
    <mergeCell ref="AH53:AH54"/>
    <mergeCell ref="AH209:AH210"/>
    <mergeCell ref="AI209:AI210"/>
    <mergeCell ref="AH212:AH213"/>
    <mergeCell ref="AI212:AI213"/>
    <mergeCell ref="A1:AJ1"/>
    <mergeCell ref="A2:AJ2"/>
    <mergeCell ref="A3:AJ3"/>
    <mergeCell ref="D16:E16"/>
    <mergeCell ref="Q16:R16"/>
    <mergeCell ref="D27:E27"/>
    <mergeCell ref="Q27:R27"/>
    <mergeCell ref="U27:V27"/>
    <mergeCell ref="AH37:AI37"/>
    <mergeCell ref="AH73:AI73"/>
    <mergeCell ref="AH119:AI119"/>
    <mergeCell ref="AH151:AI151"/>
    <mergeCell ref="AH193:AI193"/>
    <mergeCell ref="D17:D18"/>
    <mergeCell ref="D20:D21"/>
    <mergeCell ref="D28:D29"/>
    <mergeCell ref="D31:D32"/>
    <mergeCell ref="E17:E18"/>
    <mergeCell ref="E20:E21"/>
    <mergeCell ref="E28:E29"/>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2060"/>
  </sheetPr>
  <dimension ref="A1:AY326"/>
  <sheetViews>
    <sheetView showGridLines="0" view="pageBreakPreview" topLeftCell="A259" zoomScaleNormal="100" workbookViewId="0">
      <selection activeCell="AA135" sqref="AA135"/>
    </sheetView>
  </sheetViews>
  <sheetFormatPr defaultColWidth="9.140625" defaultRowHeight="12.75" customHeight="1"/>
  <cols>
    <col min="1" max="1" width="1" style="371" customWidth="1"/>
    <col min="2" max="2" width="5.5703125" style="432" customWidth="1"/>
    <col min="3" max="3" width="0.7109375" style="371" customWidth="1"/>
    <col min="4" max="31" width="3.85546875" style="371" customWidth="1"/>
    <col min="32" max="32" width="3.85546875" style="433" customWidth="1"/>
    <col min="33" max="35" width="3.85546875" style="371" customWidth="1"/>
    <col min="36" max="36" width="10.28515625" style="371" customWidth="1"/>
    <col min="37" max="16384" width="9.140625" style="371"/>
  </cols>
  <sheetData>
    <row r="1" spans="1:51" ht="12.75" customHeight="1">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row>
    <row r="2" spans="1:51" ht="12.75" customHeight="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row>
    <row r="3" spans="1:51" ht="12.75" customHeight="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row>
    <row r="4" spans="1:51" ht="12.75" customHeight="1">
      <c r="J4" s="415"/>
      <c r="K4" s="415"/>
    </row>
    <row r="5" spans="1:51" ht="15" customHeight="1">
      <c r="A5" s="435"/>
      <c r="B5" s="4706" t="s">
        <v>1419</v>
      </c>
      <c r="C5" s="4707"/>
      <c r="D5" s="4707"/>
      <c r="E5" s="4707"/>
      <c r="F5" s="4707"/>
      <c r="G5" s="4708"/>
      <c r="H5" s="4712" t="s">
        <v>1759</v>
      </c>
      <c r="I5" s="4713"/>
      <c r="J5" s="491"/>
      <c r="K5" s="457" t="s">
        <v>1760</v>
      </c>
      <c r="L5" s="458"/>
      <c r="O5" s="459"/>
      <c r="P5" s="459"/>
      <c r="Q5" s="459"/>
      <c r="R5" s="459"/>
      <c r="S5" s="459"/>
      <c r="T5" s="459"/>
      <c r="U5" s="459"/>
      <c r="V5" s="459"/>
      <c r="W5" s="459"/>
      <c r="X5" s="459"/>
      <c r="Y5" s="459"/>
      <c r="Z5" s="459"/>
      <c r="AA5" s="459"/>
      <c r="AB5" s="459"/>
      <c r="AC5" s="459"/>
      <c r="AD5" s="459"/>
      <c r="AE5" s="459"/>
      <c r="AF5" s="459"/>
      <c r="AG5" s="459"/>
      <c r="AH5" s="415"/>
      <c r="AI5" s="415"/>
      <c r="AJ5" s="415"/>
      <c r="AK5" s="415"/>
      <c r="AL5" s="415"/>
      <c r="AM5" s="415"/>
      <c r="AN5" s="415"/>
      <c r="AO5" s="415"/>
      <c r="AP5" s="415"/>
      <c r="AQ5" s="415"/>
      <c r="AR5" s="415"/>
      <c r="AS5" s="415"/>
      <c r="AT5" s="415"/>
      <c r="AU5" s="415"/>
      <c r="AV5" s="415"/>
      <c r="AW5" s="415"/>
      <c r="AX5" s="415"/>
      <c r="AY5" s="415"/>
    </row>
    <row r="6" spans="1:51" ht="15" customHeight="1">
      <c r="A6" s="435"/>
      <c r="B6" s="4709"/>
      <c r="C6" s="4710"/>
      <c r="D6" s="4710"/>
      <c r="E6" s="4710"/>
      <c r="F6" s="4710"/>
      <c r="G6" s="4711"/>
      <c r="H6" s="4714"/>
      <c r="I6" s="4715"/>
      <c r="J6" s="491"/>
      <c r="K6" s="309" t="s">
        <v>1761</v>
      </c>
      <c r="L6" s="458"/>
      <c r="O6" s="459"/>
      <c r="P6" s="459"/>
      <c r="Q6" s="459"/>
      <c r="R6" s="459"/>
      <c r="S6" s="459"/>
      <c r="T6" s="459"/>
      <c r="U6" s="459"/>
      <c r="V6" s="459"/>
      <c r="W6" s="459"/>
      <c r="X6" s="459"/>
      <c r="Y6" s="459"/>
      <c r="Z6" s="459"/>
      <c r="AA6" s="459"/>
      <c r="AB6" s="459"/>
      <c r="AC6" s="459"/>
      <c r="AD6" s="459"/>
      <c r="AE6" s="459"/>
      <c r="AF6" s="459"/>
      <c r="AG6" s="459"/>
      <c r="AH6" s="415"/>
      <c r="AI6" s="415"/>
      <c r="AJ6" s="415"/>
      <c r="AK6" s="415"/>
      <c r="AL6" s="415"/>
      <c r="AM6" s="415"/>
      <c r="AN6" s="415"/>
      <c r="AO6" s="415"/>
      <c r="AP6" s="415"/>
      <c r="AQ6" s="415"/>
      <c r="AR6" s="415"/>
      <c r="AS6" s="415"/>
      <c r="AT6" s="415"/>
      <c r="AU6" s="415"/>
      <c r="AV6" s="415"/>
      <c r="AW6" s="415"/>
      <c r="AX6" s="415"/>
      <c r="AY6" s="415"/>
    </row>
    <row r="7" spans="1:51" ht="12.75" customHeight="1">
      <c r="D7" s="380"/>
      <c r="E7" s="323"/>
      <c r="F7" s="345"/>
      <c r="G7" s="323"/>
      <c r="H7" s="344"/>
      <c r="I7" s="344"/>
      <c r="J7" s="344"/>
      <c r="K7" s="344"/>
      <c r="L7" s="344"/>
      <c r="M7" s="344"/>
      <c r="N7" s="344"/>
      <c r="O7" s="344"/>
      <c r="P7" s="345"/>
      <c r="Q7" s="345"/>
      <c r="R7" s="345"/>
      <c r="S7" s="345"/>
      <c r="T7" s="345"/>
      <c r="U7" s="345"/>
      <c r="V7" s="345"/>
      <c r="W7" s="345"/>
      <c r="X7" s="345"/>
      <c r="Y7" s="345"/>
      <c r="Z7" s="345"/>
      <c r="AA7" s="345"/>
      <c r="AB7" s="345"/>
      <c r="AC7" s="345"/>
      <c r="AD7" s="334"/>
      <c r="AE7" s="334"/>
      <c r="AF7" s="46"/>
      <c r="AG7" s="335"/>
      <c r="AH7" s="136"/>
      <c r="AI7" s="429"/>
    </row>
    <row r="8" spans="1:51" ht="12.75" customHeight="1">
      <c r="D8" s="380"/>
      <c r="E8" s="323"/>
      <c r="F8" s="345"/>
      <c r="G8" s="323"/>
      <c r="H8" s="344"/>
      <c r="I8" s="344"/>
      <c r="J8" s="344"/>
      <c r="K8" s="344"/>
      <c r="L8" s="344"/>
      <c r="M8" s="344"/>
      <c r="N8" s="344"/>
      <c r="O8" s="344"/>
      <c r="P8" s="345"/>
      <c r="Q8" s="345"/>
      <c r="R8" s="345"/>
      <c r="S8" s="345"/>
      <c r="T8" s="345"/>
      <c r="U8" s="345"/>
      <c r="V8" s="345"/>
      <c r="W8" s="345"/>
      <c r="X8" s="345"/>
      <c r="Y8" s="345"/>
      <c r="Z8" s="345"/>
      <c r="AA8" s="345"/>
      <c r="AB8" s="345"/>
      <c r="AC8" s="345"/>
      <c r="AD8" s="334"/>
      <c r="AE8" s="334"/>
      <c r="AF8" s="46"/>
      <c r="AG8" s="335"/>
      <c r="AH8" s="136"/>
      <c r="AI8" s="429"/>
    </row>
    <row r="9" spans="1:51" s="289" customFormat="1" ht="11.25" customHeight="1">
      <c r="A9" s="335"/>
      <c r="B9" s="333" t="s">
        <v>1762</v>
      </c>
      <c r="C9" s="377"/>
      <c r="D9" s="292" t="s">
        <v>1763</v>
      </c>
      <c r="E9" s="335"/>
      <c r="F9" s="336"/>
      <c r="G9" s="337"/>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46"/>
      <c r="AH9" s="335"/>
      <c r="AI9" s="335"/>
      <c r="AJ9" s="335"/>
    </row>
    <row r="10" spans="1:51" s="478" customFormat="1" ht="9.75" customHeight="1">
      <c r="A10" s="341"/>
      <c r="B10" s="342"/>
      <c r="C10" s="343"/>
      <c r="D10" s="296" t="s">
        <v>1764</v>
      </c>
      <c r="E10" s="335"/>
      <c r="F10" s="336"/>
      <c r="G10" s="344"/>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35"/>
      <c r="AG10" s="46"/>
      <c r="AH10" s="335"/>
      <c r="AI10" s="335"/>
      <c r="AJ10" s="335"/>
      <c r="AK10" s="289"/>
      <c r="AL10" s="289"/>
      <c r="AM10" s="289"/>
      <c r="AN10" s="289"/>
      <c r="AO10" s="289"/>
      <c r="AP10" s="289"/>
      <c r="AQ10" s="289"/>
      <c r="AR10" s="289"/>
      <c r="AS10" s="289"/>
      <c r="AT10" s="289"/>
      <c r="AU10" s="289"/>
      <c r="AV10" s="289"/>
      <c r="AW10" s="289"/>
      <c r="AX10" s="289"/>
      <c r="AY10" s="289"/>
    </row>
    <row r="11" spans="1:51" s="478" customFormat="1" ht="9.75" customHeight="1">
      <c r="A11" s="341"/>
      <c r="B11" s="342"/>
      <c r="C11" s="343"/>
      <c r="D11" s="296"/>
      <c r="E11" s="335"/>
      <c r="F11" s="336"/>
      <c r="G11" s="344"/>
      <c r="H11" s="345"/>
      <c r="I11" s="345"/>
      <c r="J11" s="345"/>
      <c r="K11" s="345"/>
      <c r="L11" s="345"/>
      <c r="M11" s="345"/>
      <c r="N11" s="345"/>
      <c r="O11" s="345"/>
      <c r="P11" s="345"/>
      <c r="Q11" s="345"/>
      <c r="R11" s="345"/>
      <c r="S11" s="345"/>
      <c r="T11" s="345"/>
      <c r="U11" s="345"/>
      <c r="V11" s="345"/>
      <c r="W11" s="345"/>
      <c r="X11" s="345"/>
      <c r="Y11" s="345"/>
      <c r="Z11" s="345"/>
      <c r="AA11" s="345"/>
      <c r="AB11" s="345"/>
      <c r="AC11" s="345"/>
      <c r="AD11" s="334"/>
      <c r="AE11" s="334"/>
      <c r="AF11" s="46"/>
      <c r="AG11" s="335"/>
      <c r="AH11" s="4675">
        <v>3300</v>
      </c>
      <c r="AI11" s="4675"/>
      <c r="AJ11" s="335"/>
      <c r="AK11" s="289"/>
      <c r="AL11" s="289"/>
      <c r="AM11" s="289"/>
      <c r="AN11" s="289"/>
      <c r="AO11" s="289"/>
      <c r="AP11" s="289"/>
      <c r="AQ11" s="289"/>
      <c r="AR11" s="289"/>
      <c r="AS11" s="289"/>
      <c r="AT11" s="289"/>
      <c r="AU11" s="289"/>
      <c r="AV11" s="289"/>
      <c r="AW11" s="289"/>
      <c r="AX11" s="289"/>
      <c r="AY11" s="289"/>
    </row>
    <row r="12" spans="1:51" s="478" customFormat="1" ht="11.25" customHeight="1">
      <c r="A12" s="341"/>
      <c r="B12" s="157"/>
      <c r="C12" s="378"/>
      <c r="D12" s="47" t="s">
        <v>252</v>
      </c>
      <c r="E12" s="157" t="s">
        <v>1765</v>
      </c>
      <c r="F12" s="335"/>
      <c r="G12" s="269"/>
      <c r="H12" s="269"/>
      <c r="I12" s="269"/>
      <c r="J12" s="269"/>
      <c r="K12" s="269"/>
      <c r="L12" s="269"/>
      <c r="M12" s="269"/>
      <c r="N12" s="269"/>
      <c r="O12" s="269"/>
      <c r="P12" s="251"/>
      <c r="Q12" s="251"/>
      <c r="R12" s="251"/>
      <c r="S12" s="251"/>
      <c r="T12" s="251"/>
      <c r="U12" s="251"/>
      <c r="V12" s="251"/>
      <c r="W12" s="251"/>
      <c r="X12" s="251"/>
      <c r="Y12" s="251"/>
      <c r="Z12" s="251"/>
      <c r="AA12" s="251"/>
      <c r="AB12" s="251"/>
      <c r="AC12" s="251"/>
      <c r="AD12" s="334"/>
      <c r="AE12" s="334"/>
      <c r="AF12" s="46"/>
      <c r="AG12" s="335"/>
      <c r="AH12" s="4778" t="s">
        <v>338</v>
      </c>
      <c r="AI12" s="3055"/>
      <c r="AJ12" s="335"/>
      <c r="AK12" s="289"/>
      <c r="AL12" s="289"/>
      <c r="AM12" s="289"/>
      <c r="AN12" s="289"/>
      <c r="AO12" s="289"/>
      <c r="AP12" s="289"/>
      <c r="AQ12" s="289"/>
      <c r="AR12" s="289"/>
      <c r="AS12" s="289"/>
      <c r="AT12" s="289"/>
      <c r="AU12" s="289"/>
      <c r="AV12" s="289"/>
      <c r="AW12" s="289"/>
      <c r="AX12" s="289"/>
      <c r="AY12" s="289"/>
    </row>
    <row r="13" spans="1:51" s="478" customFormat="1" ht="11.25" customHeight="1">
      <c r="A13" s="341"/>
      <c r="B13" s="342"/>
      <c r="C13" s="380"/>
      <c r="D13" s="104"/>
      <c r="E13" s="481" t="s">
        <v>1766</v>
      </c>
      <c r="F13" s="345"/>
      <c r="G13" s="323"/>
      <c r="H13" s="344"/>
      <c r="I13" s="344"/>
      <c r="J13" s="344"/>
      <c r="K13" s="344"/>
      <c r="L13" s="344"/>
      <c r="M13" s="344"/>
      <c r="N13" s="344"/>
      <c r="O13" s="344"/>
      <c r="P13" s="345"/>
      <c r="Q13" s="345"/>
      <c r="R13" s="345"/>
      <c r="S13" s="345"/>
      <c r="T13" s="345"/>
      <c r="U13" s="345"/>
      <c r="V13" s="345"/>
      <c r="W13" s="345"/>
      <c r="X13" s="345"/>
      <c r="Y13" s="345"/>
      <c r="Z13" s="345"/>
      <c r="AA13" s="345"/>
      <c r="AB13" s="345"/>
      <c r="AC13" s="345"/>
      <c r="AD13" s="334"/>
      <c r="AE13" s="334"/>
      <c r="AF13" s="46"/>
      <c r="AG13" s="335"/>
      <c r="AH13" s="4679"/>
      <c r="AI13" s="3056"/>
      <c r="AJ13" s="335"/>
      <c r="AK13" s="289"/>
      <c r="AL13" s="289"/>
      <c r="AM13" s="289"/>
      <c r="AN13" s="289"/>
      <c r="AO13" s="289"/>
      <c r="AP13" s="289"/>
      <c r="AQ13" s="289"/>
      <c r="AR13" s="289"/>
      <c r="AS13" s="289"/>
      <c r="AT13" s="289"/>
      <c r="AU13" s="289"/>
      <c r="AV13" s="289"/>
      <c r="AW13" s="289"/>
      <c r="AX13" s="289"/>
      <c r="AY13" s="289"/>
    </row>
    <row r="14" spans="1:51" s="478" customFormat="1" ht="11.25" customHeight="1">
      <c r="A14" s="341"/>
      <c r="B14" s="342"/>
      <c r="C14" s="380"/>
      <c r="D14" s="104"/>
      <c r="E14" s="2754" t="s">
        <v>2495</v>
      </c>
      <c r="F14" s="345"/>
      <c r="G14" s="323"/>
      <c r="H14" s="344"/>
      <c r="I14" s="344"/>
      <c r="J14" s="344"/>
      <c r="K14" s="344"/>
      <c r="L14" s="344"/>
      <c r="M14" s="344"/>
      <c r="N14" s="344"/>
      <c r="O14" s="344"/>
      <c r="P14" s="345"/>
      <c r="Q14" s="345"/>
      <c r="R14" s="345"/>
      <c r="S14" s="345"/>
      <c r="T14" s="345"/>
      <c r="U14" s="345"/>
      <c r="V14" s="345"/>
      <c r="W14" s="345"/>
      <c r="X14" s="345"/>
      <c r="Y14" s="345"/>
      <c r="Z14" s="345"/>
      <c r="AA14" s="345"/>
      <c r="AB14" s="345"/>
      <c r="AC14" s="345"/>
      <c r="AD14" s="334"/>
      <c r="AE14" s="334"/>
      <c r="AF14" s="46"/>
      <c r="AG14" s="335"/>
      <c r="AH14" s="266"/>
      <c r="AI14" s="496"/>
      <c r="AJ14" s="335"/>
      <c r="AK14" s="289"/>
      <c r="AL14" s="289"/>
      <c r="AM14" s="289"/>
      <c r="AN14" s="289"/>
      <c r="AO14" s="289"/>
      <c r="AP14" s="289"/>
      <c r="AQ14" s="289"/>
      <c r="AR14" s="289"/>
      <c r="AS14" s="289"/>
      <c r="AT14" s="289"/>
      <c r="AU14" s="289"/>
      <c r="AV14" s="289"/>
      <c r="AW14" s="289"/>
      <c r="AX14" s="289"/>
      <c r="AY14" s="289"/>
    </row>
    <row r="15" spans="1:51" s="478" customFormat="1" ht="11.25" customHeight="1">
      <c r="A15" s="341"/>
      <c r="B15" s="342"/>
      <c r="C15" s="380"/>
      <c r="D15" s="104"/>
      <c r="E15" s="2754" t="s">
        <v>2496</v>
      </c>
      <c r="F15" s="345"/>
      <c r="G15" s="323"/>
      <c r="H15" s="344"/>
      <c r="I15" s="344"/>
      <c r="J15" s="344"/>
      <c r="K15" s="344"/>
      <c r="L15" s="344"/>
      <c r="M15" s="344"/>
      <c r="N15" s="344"/>
      <c r="O15" s="344"/>
      <c r="P15" s="345"/>
      <c r="Q15" s="345"/>
      <c r="R15" s="345"/>
      <c r="S15" s="345"/>
      <c r="T15" s="345"/>
      <c r="U15" s="345"/>
      <c r="V15" s="345"/>
      <c r="W15" s="345"/>
      <c r="X15" s="345"/>
      <c r="Y15" s="345"/>
      <c r="Z15" s="345"/>
      <c r="AA15" s="345"/>
      <c r="AB15" s="345"/>
      <c r="AC15" s="345"/>
      <c r="AD15" s="334"/>
      <c r="AE15" s="334"/>
      <c r="AF15" s="46"/>
      <c r="AG15" s="335"/>
      <c r="AH15" s="2738"/>
      <c r="AI15" s="496"/>
      <c r="AJ15" s="335"/>
      <c r="AK15" s="289"/>
      <c r="AL15" s="289"/>
      <c r="AM15" s="289"/>
      <c r="AN15" s="289"/>
      <c r="AO15" s="289"/>
      <c r="AP15" s="289"/>
      <c r="AQ15" s="289"/>
      <c r="AR15" s="289"/>
      <c r="AS15" s="289"/>
      <c r="AT15" s="289"/>
      <c r="AU15" s="289"/>
      <c r="AV15" s="289"/>
      <c r="AW15" s="289"/>
      <c r="AX15" s="289"/>
      <c r="AY15" s="289"/>
    </row>
    <row r="16" spans="1:51" s="478" customFormat="1" ht="6.75" customHeight="1">
      <c r="A16" s="341"/>
      <c r="B16" s="342"/>
      <c r="C16" s="380"/>
      <c r="D16" s="380"/>
      <c r="E16" s="338"/>
      <c r="F16" s="345"/>
      <c r="G16" s="323"/>
      <c r="H16" s="344"/>
      <c r="I16" s="344"/>
      <c r="J16" s="344"/>
      <c r="K16" s="344"/>
      <c r="L16" s="344"/>
      <c r="M16" s="344"/>
      <c r="N16" s="344"/>
      <c r="O16" s="344"/>
      <c r="P16" s="345"/>
      <c r="Q16" s="345"/>
      <c r="R16" s="345"/>
      <c r="S16" s="345"/>
      <c r="T16" s="345"/>
      <c r="U16" s="345"/>
      <c r="V16" s="345"/>
      <c r="W16" s="345"/>
      <c r="X16" s="345"/>
      <c r="Y16" s="345"/>
      <c r="Z16" s="345"/>
      <c r="AA16" s="345"/>
      <c r="AB16" s="345"/>
      <c r="AC16" s="345"/>
      <c r="AD16" s="334"/>
      <c r="AE16" s="334"/>
      <c r="AF16" s="46"/>
      <c r="AG16" s="335"/>
      <c r="AH16" s="136"/>
      <c r="AI16" s="338"/>
      <c r="AJ16" s="335"/>
      <c r="AK16" s="289"/>
      <c r="AL16" s="289"/>
      <c r="AM16" s="289"/>
      <c r="AN16" s="289"/>
      <c r="AO16" s="289"/>
      <c r="AP16" s="289"/>
      <c r="AQ16" s="289"/>
      <c r="AR16" s="289"/>
      <c r="AS16" s="289"/>
      <c r="AT16" s="289"/>
      <c r="AU16" s="289"/>
      <c r="AV16" s="289"/>
      <c r="AW16" s="289"/>
      <c r="AX16" s="289"/>
      <c r="AY16" s="289"/>
    </row>
    <row r="17" spans="1:51" s="478" customFormat="1" ht="11.25" customHeight="1">
      <c r="A17" s="341"/>
      <c r="B17" s="381"/>
      <c r="C17" s="382"/>
      <c r="D17" s="47" t="s">
        <v>255</v>
      </c>
      <c r="E17" s="292" t="s">
        <v>1767</v>
      </c>
      <c r="F17" s="335"/>
      <c r="G17" s="383"/>
      <c r="H17" s="383"/>
      <c r="I17" s="383"/>
      <c r="J17" s="383"/>
      <c r="K17" s="383"/>
      <c r="L17" s="383"/>
      <c r="M17" s="383"/>
      <c r="N17" s="383"/>
      <c r="O17" s="383"/>
      <c r="P17" s="383"/>
      <c r="Q17" s="383"/>
      <c r="R17" s="383"/>
      <c r="S17" s="383"/>
      <c r="T17" s="383"/>
      <c r="U17" s="383"/>
      <c r="V17" s="383"/>
      <c r="W17" s="383"/>
      <c r="X17" s="383"/>
      <c r="Y17" s="383"/>
      <c r="Z17" s="383"/>
      <c r="AA17" s="383"/>
      <c r="AB17" s="383"/>
      <c r="AC17" s="412"/>
      <c r="AD17" s="334"/>
      <c r="AE17" s="334"/>
      <c r="AF17" s="46"/>
      <c r="AG17" s="335"/>
      <c r="AH17" s="4778" t="s">
        <v>340</v>
      </c>
      <c r="AI17" s="3055"/>
      <c r="AJ17" s="335"/>
      <c r="AK17" s="289"/>
      <c r="AL17" s="289"/>
      <c r="AM17" s="289"/>
      <c r="AN17" s="289"/>
      <c r="AO17" s="289"/>
      <c r="AP17" s="289"/>
      <c r="AQ17" s="289"/>
      <c r="AR17" s="289"/>
      <c r="AS17" s="289"/>
      <c r="AT17" s="289"/>
      <c r="AU17" s="289"/>
      <c r="AV17" s="289"/>
      <c r="AW17" s="289"/>
      <c r="AX17" s="289"/>
      <c r="AY17" s="289"/>
    </row>
    <row r="18" spans="1:51" s="478" customFormat="1" ht="11.25" customHeight="1">
      <c r="A18" s="341"/>
      <c r="B18" s="381"/>
      <c r="C18" s="382"/>
      <c r="D18" s="104"/>
      <c r="E18" s="296"/>
      <c r="F18" s="335"/>
      <c r="G18" s="383"/>
      <c r="H18" s="383"/>
      <c r="I18" s="383"/>
      <c r="J18" s="383"/>
      <c r="K18" s="383"/>
      <c r="L18" s="383"/>
      <c r="M18" s="383"/>
      <c r="N18" s="383"/>
      <c r="O18" s="383"/>
      <c r="P18" s="383"/>
      <c r="Q18" s="383"/>
      <c r="R18" s="383"/>
      <c r="S18" s="383"/>
      <c r="T18" s="383"/>
      <c r="U18" s="383"/>
      <c r="V18" s="383"/>
      <c r="W18" s="383"/>
      <c r="X18" s="383"/>
      <c r="Y18" s="383"/>
      <c r="Z18" s="383"/>
      <c r="AA18" s="383"/>
      <c r="AB18" s="383"/>
      <c r="AC18" s="412"/>
      <c r="AD18" s="334"/>
      <c r="AE18" s="334"/>
      <c r="AF18" s="46"/>
      <c r="AG18" s="335"/>
      <c r="AH18" s="4679"/>
      <c r="AI18" s="3056"/>
      <c r="AJ18" s="335"/>
      <c r="AK18" s="289"/>
      <c r="AL18" s="289"/>
      <c r="AM18" s="289"/>
      <c r="AN18" s="289"/>
      <c r="AO18" s="289"/>
      <c r="AP18" s="289"/>
      <c r="AQ18" s="289"/>
      <c r="AR18" s="289"/>
      <c r="AS18" s="289"/>
      <c r="AT18" s="289"/>
      <c r="AU18" s="289"/>
      <c r="AV18" s="289"/>
      <c r="AW18" s="289"/>
      <c r="AX18" s="289"/>
      <c r="AY18" s="289"/>
    </row>
    <row r="19" spans="1:51" s="478" customFormat="1" ht="6.75" customHeight="1">
      <c r="A19" s="341"/>
      <c r="B19" s="342"/>
      <c r="C19" s="384"/>
      <c r="D19" s="384"/>
      <c r="E19" s="385"/>
      <c r="F19" s="336"/>
      <c r="G19" s="344"/>
      <c r="H19" s="386"/>
      <c r="I19" s="386"/>
      <c r="J19" s="386"/>
      <c r="K19" s="386"/>
      <c r="L19" s="386"/>
      <c r="M19" s="386"/>
      <c r="N19" s="386"/>
      <c r="O19" s="386"/>
      <c r="P19" s="345"/>
      <c r="Q19" s="345"/>
      <c r="R19" s="345"/>
      <c r="S19" s="345"/>
      <c r="T19" s="345"/>
      <c r="U19" s="345"/>
      <c r="V19" s="345"/>
      <c r="W19" s="345"/>
      <c r="X19" s="345"/>
      <c r="Y19" s="345"/>
      <c r="Z19" s="345"/>
      <c r="AA19" s="345"/>
      <c r="AB19" s="345"/>
      <c r="AC19" s="345"/>
      <c r="AD19" s="334"/>
      <c r="AE19" s="334"/>
      <c r="AF19" s="46"/>
      <c r="AG19" s="335"/>
      <c r="AH19" s="345"/>
      <c r="AI19" s="338"/>
      <c r="AJ19" s="335"/>
      <c r="AK19" s="289"/>
      <c r="AL19" s="289"/>
      <c r="AM19" s="289"/>
      <c r="AN19" s="289"/>
      <c r="AO19" s="289"/>
      <c r="AP19" s="289"/>
      <c r="AQ19" s="289"/>
      <c r="AR19" s="289"/>
      <c r="AS19" s="289"/>
      <c r="AT19" s="289"/>
      <c r="AU19" s="289"/>
      <c r="AV19" s="289"/>
      <c r="AW19" s="289"/>
      <c r="AX19" s="289"/>
      <c r="AY19" s="289"/>
    </row>
    <row r="20" spans="1:51" s="478" customFormat="1" ht="11.25" customHeight="1">
      <c r="A20" s="341"/>
      <c r="B20" s="157"/>
      <c r="C20" s="387"/>
      <c r="D20" s="47" t="s">
        <v>287</v>
      </c>
      <c r="E20" s="157" t="s">
        <v>1768</v>
      </c>
      <c r="F20" s="335"/>
      <c r="G20" s="269"/>
      <c r="H20" s="269"/>
      <c r="I20" s="269"/>
      <c r="J20" s="269"/>
      <c r="K20" s="269"/>
      <c r="L20" s="269"/>
      <c r="M20" s="269"/>
      <c r="N20" s="269"/>
      <c r="O20" s="269"/>
      <c r="P20" s="251"/>
      <c r="Q20" s="251"/>
      <c r="R20" s="251"/>
      <c r="S20" s="251"/>
      <c r="T20" s="251"/>
      <c r="U20" s="251"/>
      <c r="V20" s="251"/>
      <c r="W20" s="251"/>
      <c r="X20" s="251"/>
      <c r="Y20" s="251"/>
      <c r="Z20" s="251"/>
      <c r="AA20" s="251"/>
      <c r="AB20" s="251"/>
      <c r="AC20" s="251"/>
      <c r="AD20" s="334"/>
      <c r="AE20" s="334"/>
      <c r="AF20" s="46"/>
      <c r="AG20" s="335"/>
      <c r="AH20" s="4778" t="s">
        <v>364</v>
      </c>
      <c r="AI20" s="3055"/>
      <c r="AJ20" s="335"/>
      <c r="AK20" s="289"/>
      <c r="AL20" s="289"/>
      <c r="AM20" s="289"/>
      <c r="AN20" s="289"/>
      <c r="AO20" s="289"/>
      <c r="AP20" s="289"/>
      <c r="AQ20" s="289"/>
      <c r="AR20" s="289"/>
      <c r="AS20" s="289"/>
      <c r="AT20" s="289"/>
      <c r="AU20" s="289"/>
      <c r="AV20" s="289"/>
      <c r="AW20" s="289"/>
      <c r="AX20" s="289"/>
      <c r="AY20" s="289"/>
    </row>
    <row r="21" spans="1:51" s="478" customFormat="1" ht="11.25" customHeight="1">
      <c r="A21" s="341"/>
      <c r="B21" s="157"/>
      <c r="C21" s="387"/>
      <c r="D21" s="294"/>
      <c r="E21" s="325"/>
      <c r="F21" s="335"/>
      <c r="G21" s="269"/>
      <c r="H21" s="269"/>
      <c r="I21" s="269"/>
      <c r="J21" s="269"/>
      <c r="K21" s="269"/>
      <c r="L21" s="269"/>
      <c r="M21" s="269"/>
      <c r="N21" s="269"/>
      <c r="O21" s="269"/>
      <c r="P21" s="251"/>
      <c r="Q21" s="251"/>
      <c r="R21" s="251"/>
      <c r="S21" s="251"/>
      <c r="T21" s="251"/>
      <c r="U21" s="251"/>
      <c r="V21" s="251"/>
      <c r="W21" s="251"/>
      <c r="X21" s="251"/>
      <c r="Y21" s="251"/>
      <c r="Z21" s="251"/>
      <c r="AA21" s="251"/>
      <c r="AB21" s="251"/>
      <c r="AC21" s="251"/>
      <c r="AD21" s="334"/>
      <c r="AE21" s="334"/>
      <c r="AF21" s="46"/>
      <c r="AG21" s="335"/>
      <c r="AH21" s="4679"/>
      <c r="AI21" s="3056"/>
      <c r="AJ21" s="335"/>
      <c r="AK21" s="289"/>
      <c r="AL21" s="289"/>
      <c r="AM21" s="289"/>
      <c r="AN21" s="289"/>
      <c r="AO21" s="289"/>
      <c r="AP21" s="289"/>
      <c r="AQ21" s="289"/>
      <c r="AR21" s="289"/>
      <c r="AS21" s="289"/>
      <c r="AT21" s="289"/>
      <c r="AU21" s="289"/>
      <c r="AV21" s="289"/>
      <c r="AW21" s="289"/>
      <c r="AX21" s="289"/>
      <c r="AY21" s="289"/>
    </row>
    <row r="22" spans="1:51" s="334" customFormat="1" ht="6.75" customHeight="1">
      <c r="A22" s="436"/>
      <c r="B22" s="349"/>
      <c r="C22" s="290"/>
      <c r="D22" s="388"/>
      <c r="E22" s="324"/>
      <c r="F22" s="324"/>
      <c r="G22" s="324"/>
      <c r="H22" s="324"/>
      <c r="I22" s="324"/>
      <c r="J22" s="324"/>
      <c r="K22" s="324"/>
      <c r="L22" s="324"/>
      <c r="M22" s="324"/>
      <c r="N22" s="324"/>
      <c r="O22" s="324"/>
      <c r="P22" s="324"/>
      <c r="Q22" s="324"/>
      <c r="R22" s="324"/>
      <c r="S22" s="324"/>
      <c r="T22" s="407"/>
      <c r="U22" s="407"/>
      <c r="V22" s="407"/>
      <c r="W22" s="408"/>
      <c r="X22" s="408"/>
      <c r="Y22" s="408"/>
      <c r="Z22" s="408"/>
      <c r="AA22" s="408"/>
      <c r="AB22" s="408"/>
      <c r="AC22" s="408"/>
      <c r="AF22" s="413"/>
      <c r="AG22" s="417"/>
      <c r="AH22" s="418"/>
      <c r="AI22" s="419"/>
      <c r="AJ22" s="335"/>
      <c r="AK22" s="335"/>
      <c r="AL22" s="335"/>
      <c r="AM22" s="335"/>
      <c r="AN22" s="335"/>
      <c r="AO22" s="335"/>
      <c r="AP22" s="335"/>
      <c r="AQ22" s="335"/>
      <c r="AR22" s="335"/>
      <c r="AS22" s="335"/>
      <c r="AT22" s="335"/>
      <c r="AU22" s="335"/>
      <c r="AV22" s="335"/>
      <c r="AW22" s="335"/>
      <c r="AX22" s="335"/>
      <c r="AY22" s="335"/>
    </row>
    <row r="23" spans="1:51" s="478" customFormat="1" ht="11.25" customHeight="1">
      <c r="A23" s="341"/>
      <c r="B23" s="157"/>
      <c r="C23" s="378"/>
      <c r="D23" s="47" t="s">
        <v>290</v>
      </c>
      <c r="E23" s="157" t="s">
        <v>1769</v>
      </c>
      <c r="F23" s="335"/>
      <c r="G23" s="269"/>
      <c r="H23" s="269"/>
      <c r="I23" s="269"/>
      <c r="J23" s="269"/>
      <c r="K23" s="269"/>
      <c r="L23" s="269"/>
      <c r="M23" s="269"/>
      <c r="N23" s="269"/>
      <c r="O23" s="269"/>
      <c r="P23" s="251"/>
      <c r="Q23" s="251"/>
      <c r="R23" s="251"/>
      <c r="S23" s="251"/>
      <c r="T23" s="251"/>
      <c r="U23" s="251"/>
      <c r="V23" s="251"/>
      <c r="W23" s="251"/>
      <c r="X23" s="251"/>
      <c r="Y23" s="251"/>
      <c r="Z23" s="251"/>
      <c r="AA23" s="251"/>
      <c r="AB23" s="251"/>
      <c r="AC23" s="251"/>
      <c r="AD23" s="334"/>
      <c r="AE23" s="334"/>
      <c r="AF23" s="46"/>
      <c r="AG23" s="335"/>
      <c r="AH23" s="4778" t="s">
        <v>366</v>
      </c>
      <c r="AI23" s="3055"/>
      <c r="AJ23" s="335"/>
      <c r="AK23" s="289"/>
      <c r="AL23" s="289"/>
      <c r="AM23" s="289"/>
      <c r="AN23" s="289"/>
      <c r="AO23" s="289"/>
      <c r="AP23" s="289"/>
      <c r="AQ23" s="289"/>
      <c r="AR23" s="289"/>
      <c r="AS23" s="289"/>
      <c r="AT23" s="289"/>
      <c r="AU23" s="289"/>
      <c r="AV23" s="289"/>
      <c r="AW23" s="289"/>
      <c r="AX23" s="289"/>
      <c r="AY23" s="289"/>
    </row>
    <row r="24" spans="1:51" s="478" customFormat="1" ht="11.25" customHeight="1">
      <c r="A24" s="341"/>
      <c r="B24" s="342"/>
      <c r="C24" s="380"/>
      <c r="D24" s="380"/>
      <c r="E24" s="323"/>
      <c r="F24" s="345"/>
      <c r="G24" s="323"/>
      <c r="H24" s="344"/>
      <c r="I24" s="344"/>
      <c r="J24" s="344"/>
      <c r="K24" s="344"/>
      <c r="L24" s="344"/>
      <c r="M24" s="344"/>
      <c r="N24" s="344"/>
      <c r="O24" s="344"/>
      <c r="P24" s="345"/>
      <c r="Q24" s="345"/>
      <c r="R24" s="345"/>
      <c r="S24" s="345"/>
      <c r="T24" s="345"/>
      <c r="U24" s="345"/>
      <c r="V24" s="345"/>
      <c r="W24" s="345"/>
      <c r="X24" s="345"/>
      <c r="Y24" s="345"/>
      <c r="Z24" s="345"/>
      <c r="AA24" s="345"/>
      <c r="AB24" s="345"/>
      <c r="AC24" s="345"/>
      <c r="AD24" s="334"/>
      <c r="AE24" s="334"/>
      <c r="AF24" s="46"/>
      <c r="AG24" s="335"/>
      <c r="AH24" s="4679"/>
      <c r="AI24" s="3056"/>
      <c r="AJ24" s="335"/>
      <c r="AK24" s="289"/>
      <c r="AL24" s="289"/>
      <c r="AM24" s="289"/>
      <c r="AN24" s="289"/>
      <c r="AO24" s="289"/>
      <c r="AP24" s="289"/>
      <c r="AQ24" s="289"/>
      <c r="AR24" s="289"/>
      <c r="AS24" s="289"/>
      <c r="AT24" s="289"/>
      <c r="AU24" s="289"/>
      <c r="AV24" s="289"/>
      <c r="AW24" s="289"/>
      <c r="AX24" s="289"/>
      <c r="AY24" s="289"/>
    </row>
    <row r="25" spans="1:51" s="478" customFormat="1" ht="11.25" customHeight="1">
      <c r="A25" s="482"/>
      <c r="B25" s="447"/>
      <c r="C25" s="483"/>
      <c r="D25" s="483"/>
      <c r="E25" s="448"/>
      <c r="F25" s="449"/>
      <c r="G25" s="448"/>
      <c r="H25" s="484"/>
      <c r="I25" s="484"/>
      <c r="J25" s="484"/>
      <c r="K25" s="484"/>
      <c r="L25" s="484"/>
      <c r="M25" s="484"/>
      <c r="N25" s="484"/>
      <c r="O25" s="484"/>
      <c r="P25" s="449"/>
      <c r="Q25" s="449"/>
      <c r="R25" s="449"/>
      <c r="S25" s="449"/>
      <c r="T25" s="449"/>
      <c r="U25" s="449"/>
      <c r="V25" s="449"/>
      <c r="W25" s="449"/>
      <c r="X25" s="449"/>
      <c r="Y25" s="449"/>
      <c r="Z25" s="449"/>
      <c r="AA25" s="449"/>
      <c r="AB25" s="449"/>
      <c r="AC25" s="449"/>
      <c r="AD25" s="494"/>
      <c r="AE25" s="494"/>
      <c r="AF25" s="390"/>
      <c r="AG25" s="494"/>
      <c r="AH25" s="316"/>
      <c r="AI25" s="497"/>
      <c r="AJ25" s="494"/>
      <c r="AK25" s="289"/>
      <c r="AL25" s="289"/>
      <c r="AM25" s="289"/>
      <c r="AN25" s="289"/>
      <c r="AO25" s="289"/>
      <c r="AP25" s="289"/>
      <c r="AQ25" s="289"/>
      <c r="AR25" s="289"/>
      <c r="AS25" s="289"/>
      <c r="AT25" s="289"/>
      <c r="AU25" s="289"/>
      <c r="AV25" s="289"/>
      <c r="AW25" s="289"/>
      <c r="AX25" s="289"/>
      <c r="AY25" s="289"/>
    </row>
    <row r="26" spans="1:51" s="334" customFormat="1" ht="11.25" customHeight="1">
      <c r="A26" s="376"/>
      <c r="B26" s="349"/>
      <c r="C26" s="290"/>
      <c r="D26" s="388"/>
      <c r="E26" s="324"/>
      <c r="F26" s="324"/>
      <c r="G26" s="324"/>
      <c r="H26" s="324"/>
      <c r="I26" s="324"/>
      <c r="J26" s="324"/>
      <c r="K26" s="324"/>
      <c r="L26" s="324"/>
      <c r="M26" s="324"/>
      <c r="N26" s="324"/>
      <c r="O26" s="324"/>
      <c r="P26" s="324"/>
      <c r="Q26" s="324"/>
      <c r="R26" s="324"/>
      <c r="S26" s="324"/>
      <c r="T26" s="407"/>
      <c r="U26" s="407"/>
      <c r="V26" s="407"/>
      <c r="W26" s="408"/>
      <c r="X26" s="408"/>
      <c r="Y26" s="408"/>
      <c r="Z26" s="408"/>
      <c r="AA26" s="408"/>
      <c r="AB26" s="408"/>
      <c r="AC26" s="408"/>
      <c r="AD26" s="418"/>
      <c r="AE26" s="419"/>
      <c r="AF26" s="413"/>
      <c r="AG26" s="417"/>
      <c r="AH26" s="335"/>
      <c r="AI26" s="335"/>
      <c r="AJ26" s="335"/>
      <c r="AK26" s="335"/>
      <c r="AL26" s="335"/>
      <c r="AM26" s="335"/>
      <c r="AN26" s="335"/>
      <c r="AO26" s="335"/>
      <c r="AP26" s="335"/>
      <c r="AQ26" s="335"/>
      <c r="AR26" s="335"/>
      <c r="AS26" s="335"/>
      <c r="AT26" s="335"/>
      <c r="AU26" s="335"/>
      <c r="AV26" s="335"/>
      <c r="AW26" s="335"/>
      <c r="AX26" s="335"/>
      <c r="AY26" s="335"/>
    </row>
    <row r="27" spans="1:51" s="478" customFormat="1" ht="11.25" customHeight="1">
      <c r="A27" s="341"/>
      <c r="B27" s="333" t="s">
        <v>1770</v>
      </c>
      <c r="C27" s="377"/>
      <c r="D27" s="292" t="s">
        <v>1771</v>
      </c>
      <c r="E27" s="335"/>
      <c r="F27" s="336"/>
      <c r="G27" s="337"/>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s="338"/>
      <c r="AG27" s="46"/>
      <c r="AH27" s="335"/>
      <c r="AI27" s="335"/>
      <c r="AJ27" s="335"/>
      <c r="AK27" s="289"/>
      <c r="AL27" s="289"/>
      <c r="AM27" s="289"/>
      <c r="AN27" s="289"/>
      <c r="AO27" s="289"/>
      <c r="AP27" s="289"/>
      <c r="AQ27" s="289"/>
      <c r="AR27" s="289"/>
      <c r="AS27" s="289"/>
      <c r="AT27" s="289"/>
      <c r="AU27" s="289"/>
      <c r="AV27" s="289"/>
      <c r="AW27" s="289"/>
      <c r="AX27" s="289"/>
      <c r="AY27" s="289"/>
    </row>
    <row r="28" spans="1:51" s="478" customFormat="1" ht="9.75" customHeight="1">
      <c r="A28" s="341"/>
      <c r="B28" s="342"/>
      <c r="C28" s="343"/>
      <c r="D28" s="296" t="s">
        <v>2595</v>
      </c>
      <c r="E28" s="335"/>
      <c r="F28" s="336"/>
      <c r="G28" s="344"/>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35"/>
      <c r="AG28" s="46"/>
      <c r="AH28" s="335"/>
      <c r="AI28" s="335"/>
      <c r="AJ28" s="335"/>
      <c r="AK28" s="289"/>
      <c r="AL28" s="289"/>
      <c r="AM28" s="289"/>
      <c r="AN28" s="289"/>
      <c r="AO28" s="289"/>
      <c r="AP28" s="289"/>
      <c r="AQ28" s="289"/>
      <c r="AR28" s="289"/>
      <c r="AS28" s="289"/>
      <c r="AT28" s="289"/>
      <c r="AU28" s="289"/>
      <c r="AV28" s="289"/>
      <c r="AW28" s="289"/>
      <c r="AX28" s="289"/>
      <c r="AY28" s="289"/>
    </row>
    <row r="29" spans="1:51" s="478" customFormat="1" ht="9.75" customHeight="1">
      <c r="A29" s="341"/>
      <c r="B29" s="342"/>
      <c r="C29" s="343"/>
      <c r="D29" s="296"/>
      <c r="E29" s="335"/>
      <c r="F29" s="336"/>
      <c r="G29" s="344"/>
      <c r="H29" s="345"/>
      <c r="I29" s="345"/>
      <c r="J29" s="345"/>
      <c r="K29" s="345"/>
      <c r="L29" s="345"/>
      <c r="M29" s="345"/>
      <c r="N29" s="345"/>
      <c r="O29" s="345"/>
      <c r="P29" s="345"/>
      <c r="Q29" s="345"/>
      <c r="R29" s="345"/>
      <c r="S29" s="345"/>
      <c r="T29" s="345"/>
      <c r="U29" s="345"/>
      <c r="V29" s="345"/>
      <c r="W29" s="345"/>
      <c r="X29" s="345"/>
      <c r="Y29" s="345"/>
      <c r="Z29" s="345"/>
      <c r="AA29" s="345"/>
      <c r="AB29" s="345"/>
      <c r="AC29" s="345"/>
      <c r="AD29" s="334"/>
      <c r="AE29" s="334"/>
      <c r="AF29" s="46"/>
      <c r="AG29" s="335"/>
      <c r="AH29" s="4675">
        <v>3300</v>
      </c>
      <c r="AI29" s="4675"/>
      <c r="AJ29" s="335"/>
      <c r="AK29" s="289"/>
      <c r="AL29" s="289"/>
      <c r="AM29" s="289"/>
      <c r="AN29" s="289"/>
      <c r="AO29" s="289"/>
      <c r="AP29" s="289"/>
      <c r="AQ29" s="289"/>
      <c r="AR29" s="289"/>
      <c r="AS29" s="289"/>
      <c r="AT29" s="289"/>
      <c r="AU29" s="289"/>
      <c r="AV29" s="289"/>
      <c r="AW29" s="289"/>
      <c r="AX29" s="289"/>
      <c r="AY29" s="289"/>
    </row>
    <row r="30" spans="1:51" s="478" customFormat="1" ht="11.25" customHeight="1">
      <c r="A30" s="341"/>
      <c r="B30" s="157"/>
      <c r="C30" s="378"/>
      <c r="D30" s="47" t="s">
        <v>252</v>
      </c>
      <c r="E30" s="157" t="s">
        <v>1772</v>
      </c>
      <c r="F30" s="335"/>
      <c r="G30" s="269"/>
      <c r="H30" s="269"/>
      <c r="I30" s="269"/>
      <c r="J30" s="269"/>
      <c r="K30" s="269"/>
      <c r="L30" s="269"/>
      <c r="M30" s="269"/>
      <c r="N30" s="269"/>
      <c r="O30" s="269"/>
      <c r="P30" s="251"/>
      <c r="Q30" s="251"/>
      <c r="R30" s="251"/>
      <c r="S30" s="251"/>
      <c r="T30" s="251"/>
      <c r="U30" s="251"/>
      <c r="V30" s="251"/>
      <c r="W30" s="251"/>
      <c r="X30" s="251"/>
      <c r="Y30" s="251"/>
      <c r="Z30" s="251"/>
      <c r="AA30" s="251"/>
      <c r="AB30" s="251"/>
      <c r="AC30" s="251"/>
      <c r="AD30" s="334"/>
      <c r="AE30" s="334"/>
      <c r="AF30" s="46"/>
      <c r="AG30" s="335"/>
      <c r="AH30" s="4778" t="s">
        <v>368</v>
      </c>
      <c r="AI30" s="3055"/>
      <c r="AJ30" s="335"/>
      <c r="AK30" s="289"/>
      <c r="AL30" s="289"/>
      <c r="AM30" s="289"/>
      <c r="AN30" s="289"/>
      <c r="AO30" s="289"/>
      <c r="AP30" s="289"/>
      <c r="AQ30" s="289"/>
      <c r="AR30" s="289"/>
      <c r="AS30" s="289"/>
      <c r="AT30" s="289"/>
      <c r="AU30" s="289"/>
      <c r="AV30" s="289"/>
      <c r="AW30" s="289"/>
      <c r="AX30" s="289"/>
      <c r="AY30" s="289"/>
    </row>
    <row r="31" spans="1:51" s="478" customFormat="1" ht="11.25" customHeight="1">
      <c r="A31" s="341"/>
      <c r="B31" s="342"/>
      <c r="C31" s="380"/>
      <c r="D31" s="380"/>
      <c r="E31" s="323" t="s">
        <v>479</v>
      </c>
      <c r="F31" s="345"/>
      <c r="G31" s="323"/>
      <c r="H31" s="344"/>
      <c r="I31" s="344"/>
      <c r="J31" s="344"/>
      <c r="K31" s="344"/>
      <c r="L31" s="344"/>
      <c r="M31" s="344"/>
      <c r="N31" s="344"/>
      <c r="O31" s="344"/>
      <c r="P31" s="345"/>
      <c r="Q31" s="345"/>
      <c r="R31" s="345"/>
      <c r="S31" s="345"/>
      <c r="T31" s="345"/>
      <c r="U31" s="345"/>
      <c r="V31" s="345"/>
      <c r="W31" s="345"/>
      <c r="X31" s="345"/>
      <c r="Y31" s="345"/>
      <c r="Z31" s="345"/>
      <c r="AA31" s="345"/>
      <c r="AB31" s="345"/>
      <c r="AC31" s="345"/>
      <c r="AD31" s="334"/>
      <c r="AE31" s="334"/>
      <c r="AF31" s="46"/>
      <c r="AG31" s="335"/>
      <c r="AH31" s="4679"/>
      <c r="AI31" s="3056"/>
      <c r="AJ31" s="335"/>
      <c r="AK31" s="289"/>
      <c r="AL31" s="289"/>
      <c r="AM31" s="289"/>
      <c r="AN31" s="289"/>
      <c r="AO31" s="289"/>
      <c r="AP31" s="289"/>
      <c r="AQ31" s="289"/>
      <c r="AR31" s="289"/>
      <c r="AS31" s="289"/>
      <c r="AT31" s="289"/>
      <c r="AU31" s="289"/>
      <c r="AV31" s="289"/>
      <c r="AW31" s="289"/>
      <c r="AX31" s="289"/>
      <c r="AY31" s="289"/>
    </row>
    <row r="32" spans="1:51" s="478" customFormat="1" ht="6.75" customHeight="1">
      <c r="A32" s="341"/>
      <c r="B32" s="342"/>
      <c r="C32" s="380"/>
      <c r="D32" s="380"/>
      <c r="E32" s="338"/>
      <c r="F32" s="345"/>
      <c r="G32" s="323"/>
      <c r="H32" s="344"/>
      <c r="I32" s="344"/>
      <c r="J32" s="344"/>
      <c r="K32" s="344"/>
      <c r="L32" s="344"/>
      <c r="M32" s="344"/>
      <c r="N32" s="344"/>
      <c r="O32" s="344"/>
      <c r="P32" s="345"/>
      <c r="Q32" s="345"/>
      <c r="R32" s="345"/>
      <c r="S32" s="345"/>
      <c r="T32" s="345"/>
      <c r="U32" s="345"/>
      <c r="V32" s="345"/>
      <c r="W32" s="345"/>
      <c r="X32" s="345"/>
      <c r="Y32" s="345"/>
      <c r="Z32" s="345"/>
      <c r="AA32" s="345"/>
      <c r="AB32" s="345"/>
      <c r="AC32" s="345"/>
      <c r="AD32" s="334"/>
      <c r="AE32" s="334"/>
      <c r="AF32" s="46"/>
      <c r="AG32" s="335"/>
      <c r="AH32" s="136"/>
      <c r="AI32" s="338"/>
      <c r="AJ32" s="335"/>
      <c r="AK32" s="289"/>
      <c r="AL32" s="289"/>
      <c r="AM32" s="289"/>
      <c r="AN32" s="289"/>
      <c r="AO32" s="289"/>
      <c r="AP32" s="289"/>
      <c r="AQ32" s="289"/>
      <c r="AR32" s="289"/>
      <c r="AS32" s="289"/>
      <c r="AT32" s="289"/>
      <c r="AU32" s="289"/>
      <c r="AV32" s="289"/>
      <c r="AW32" s="289"/>
      <c r="AX32" s="289"/>
      <c r="AY32" s="289"/>
    </row>
    <row r="33" spans="1:51" s="478" customFormat="1" ht="11.25" customHeight="1">
      <c r="A33" s="341"/>
      <c r="B33" s="381"/>
      <c r="C33" s="382"/>
      <c r="D33" s="4677" t="s">
        <v>255</v>
      </c>
      <c r="E33" s="292" t="s">
        <v>1773</v>
      </c>
      <c r="F33" s="335"/>
      <c r="G33" s="383"/>
      <c r="H33" s="383"/>
      <c r="I33" s="383"/>
      <c r="J33" s="383"/>
      <c r="K33" s="383"/>
      <c r="L33" s="383"/>
      <c r="M33" s="383"/>
      <c r="N33" s="383"/>
      <c r="O33" s="383"/>
      <c r="P33" s="383"/>
      <c r="Q33" s="383"/>
      <c r="R33" s="383"/>
      <c r="S33" s="383"/>
      <c r="T33" s="383"/>
      <c r="U33" s="383"/>
      <c r="V33" s="383"/>
      <c r="W33" s="383"/>
      <c r="X33" s="383"/>
      <c r="Y33" s="383"/>
      <c r="Z33" s="383"/>
      <c r="AA33" s="383"/>
      <c r="AB33" s="383"/>
      <c r="AC33" s="412"/>
      <c r="AD33" s="334"/>
      <c r="AE33" s="334"/>
      <c r="AF33" s="46"/>
      <c r="AG33" s="335"/>
      <c r="AH33" s="4778" t="s">
        <v>120</v>
      </c>
      <c r="AI33" s="3055"/>
      <c r="AJ33" s="335"/>
      <c r="AK33" s="289"/>
      <c r="AL33" s="289"/>
      <c r="AM33" s="289"/>
      <c r="AN33" s="289"/>
      <c r="AO33" s="289"/>
      <c r="AP33" s="289"/>
      <c r="AQ33" s="289"/>
      <c r="AR33" s="289"/>
      <c r="AS33" s="289"/>
      <c r="AT33" s="289"/>
      <c r="AU33" s="289"/>
      <c r="AV33" s="289"/>
      <c r="AW33" s="289"/>
      <c r="AX33" s="289"/>
      <c r="AY33" s="289"/>
    </row>
    <row r="34" spans="1:51" s="478" customFormat="1" ht="11.25" customHeight="1">
      <c r="A34" s="341"/>
      <c r="B34" s="381"/>
      <c r="C34" s="382"/>
      <c r="D34" s="4677"/>
      <c r="E34" s="296" t="s">
        <v>1774</v>
      </c>
      <c r="F34" s="335"/>
      <c r="G34" s="383"/>
      <c r="H34" s="383"/>
      <c r="I34" s="383"/>
      <c r="J34" s="383"/>
      <c r="K34" s="383"/>
      <c r="L34" s="383"/>
      <c r="M34" s="383"/>
      <c r="N34" s="383"/>
      <c r="O34" s="383"/>
      <c r="P34" s="383"/>
      <c r="Q34" s="383"/>
      <c r="R34" s="383"/>
      <c r="S34" s="383"/>
      <c r="T34" s="383"/>
      <c r="U34" s="383"/>
      <c r="V34" s="383"/>
      <c r="W34" s="383"/>
      <c r="X34" s="383"/>
      <c r="Y34" s="383"/>
      <c r="Z34" s="383"/>
      <c r="AA34" s="383"/>
      <c r="AB34" s="383"/>
      <c r="AC34" s="412"/>
      <c r="AD34" s="334"/>
      <c r="AE34" s="334"/>
      <c r="AF34" s="46"/>
      <c r="AG34" s="335"/>
      <c r="AH34" s="4679"/>
      <c r="AI34" s="3056"/>
      <c r="AJ34" s="335"/>
      <c r="AK34" s="289"/>
      <c r="AL34" s="289"/>
      <c r="AM34" s="289"/>
      <c r="AN34" s="289"/>
      <c r="AO34" s="289"/>
      <c r="AP34" s="289"/>
      <c r="AQ34" s="289"/>
      <c r="AR34" s="289"/>
      <c r="AS34" s="289"/>
      <c r="AT34" s="289"/>
      <c r="AU34" s="289"/>
      <c r="AV34" s="289"/>
      <c r="AW34" s="289"/>
      <c r="AX34" s="289"/>
      <c r="AY34" s="289"/>
    </row>
    <row r="35" spans="1:51" s="478" customFormat="1" ht="6.75" customHeight="1">
      <c r="A35" s="341"/>
      <c r="B35" s="342"/>
      <c r="C35" s="4787"/>
      <c r="D35" s="4787"/>
      <c r="E35" s="385"/>
      <c r="F35" s="336"/>
      <c r="G35" s="344"/>
      <c r="H35" s="386"/>
      <c r="I35" s="386"/>
      <c r="J35" s="386"/>
      <c r="K35" s="386"/>
      <c r="L35" s="386"/>
      <c r="M35" s="386"/>
      <c r="N35" s="386"/>
      <c r="O35" s="386"/>
      <c r="P35" s="345"/>
      <c r="Q35" s="345"/>
      <c r="R35" s="345"/>
      <c r="S35" s="345"/>
      <c r="T35" s="345"/>
      <c r="U35" s="345"/>
      <c r="V35" s="345"/>
      <c r="W35" s="345"/>
      <c r="X35" s="345"/>
      <c r="Y35" s="345"/>
      <c r="Z35" s="345"/>
      <c r="AA35" s="345"/>
      <c r="AB35" s="345"/>
      <c r="AC35" s="345"/>
      <c r="AD35" s="334"/>
      <c r="AE35" s="334"/>
      <c r="AF35" s="46"/>
      <c r="AG35" s="335"/>
      <c r="AH35" s="345"/>
      <c r="AI35" s="338"/>
      <c r="AJ35" s="335"/>
      <c r="AK35" s="289"/>
      <c r="AL35" s="289"/>
      <c r="AM35" s="289"/>
      <c r="AN35" s="289"/>
      <c r="AO35" s="289"/>
      <c r="AP35" s="289"/>
      <c r="AQ35" s="289"/>
      <c r="AR35" s="289"/>
      <c r="AS35" s="289"/>
      <c r="AT35" s="289"/>
      <c r="AU35" s="289"/>
      <c r="AV35" s="289"/>
      <c r="AW35" s="289"/>
      <c r="AX35" s="289"/>
      <c r="AY35" s="289"/>
    </row>
    <row r="36" spans="1:51" s="478" customFormat="1" ht="11.25" customHeight="1">
      <c r="A36" s="341"/>
      <c r="B36" s="157"/>
      <c r="C36" s="387"/>
      <c r="D36" s="47" t="s">
        <v>287</v>
      </c>
      <c r="E36" s="157" t="s">
        <v>1775</v>
      </c>
      <c r="F36" s="335"/>
      <c r="G36" s="269"/>
      <c r="H36" s="269"/>
      <c r="I36" s="269"/>
      <c r="J36" s="269"/>
      <c r="K36" s="269"/>
      <c r="L36" s="269"/>
      <c r="M36" s="269"/>
      <c r="N36" s="269"/>
      <c r="O36" s="269"/>
      <c r="P36" s="251"/>
      <c r="Q36" s="251"/>
      <c r="R36" s="251"/>
      <c r="S36" s="251"/>
      <c r="T36" s="251"/>
      <c r="U36" s="251"/>
      <c r="V36" s="251"/>
      <c r="W36" s="251"/>
      <c r="X36" s="251"/>
      <c r="Y36" s="251"/>
      <c r="Z36" s="251"/>
      <c r="AA36" s="251"/>
      <c r="AB36" s="251"/>
      <c r="AC36" s="251"/>
      <c r="AD36" s="334"/>
      <c r="AE36" s="334"/>
      <c r="AF36" s="46"/>
      <c r="AG36" s="335"/>
      <c r="AH36" s="4778" t="s">
        <v>124</v>
      </c>
      <c r="AI36" s="3055"/>
      <c r="AJ36" s="335"/>
      <c r="AK36" s="289"/>
      <c r="AL36" s="289"/>
      <c r="AM36" s="289"/>
      <c r="AN36" s="289"/>
      <c r="AO36" s="289"/>
      <c r="AP36" s="289"/>
      <c r="AQ36" s="289"/>
      <c r="AR36" s="289"/>
      <c r="AS36" s="289"/>
      <c r="AT36" s="289"/>
      <c r="AU36" s="289"/>
      <c r="AV36" s="289"/>
      <c r="AW36" s="289"/>
      <c r="AX36" s="289"/>
      <c r="AY36" s="289"/>
    </row>
    <row r="37" spans="1:51" s="478" customFormat="1" ht="11.25" customHeight="1">
      <c r="A37" s="341"/>
      <c r="B37" s="157"/>
      <c r="C37" s="387"/>
      <c r="D37" s="294"/>
      <c r="E37" s="325" t="s">
        <v>1776</v>
      </c>
      <c r="F37" s="335"/>
      <c r="G37" s="269"/>
      <c r="H37" s="269"/>
      <c r="I37" s="269"/>
      <c r="J37" s="269"/>
      <c r="K37" s="269"/>
      <c r="L37" s="269"/>
      <c r="M37" s="269"/>
      <c r="N37" s="269"/>
      <c r="O37" s="269"/>
      <c r="P37" s="251"/>
      <c r="Q37" s="251"/>
      <c r="R37" s="251"/>
      <c r="S37" s="251"/>
      <c r="T37" s="251"/>
      <c r="U37" s="251"/>
      <c r="V37" s="251"/>
      <c r="W37" s="251"/>
      <c r="X37" s="251"/>
      <c r="Y37" s="251"/>
      <c r="Z37" s="251"/>
      <c r="AA37" s="251"/>
      <c r="AB37" s="251"/>
      <c r="AC37" s="251"/>
      <c r="AD37" s="334"/>
      <c r="AE37" s="334"/>
      <c r="AF37" s="46"/>
      <c r="AG37" s="335"/>
      <c r="AH37" s="4679"/>
      <c r="AI37" s="3056"/>
      <c r="AJ37" s="335"/>
      <c r="AK37" s="289"/>
      <c r="AL37" s="289"/>
      <c r="AM37" s="289"/>
      <c r="AN37" s="289"/>
      <c r="AO37" s="289"/>
      <c r="AP37" s="289"/>
      <c r="AQ37" s="289"/>
      <c r="AR37" s="289"/>
      <c r="AS37" s="289"/>
      <c r="AT37" s="289"/>
      <c r="AU37" s="289"/>
      <c r="AV37" s="289"/>
      <c r="AW37" s="289"/>
      <c r="AX37" s="289"/>
      <c r="AY37" s="289"/>
    </row>
    <row r="38" spans="1:51" s="334" customFormat="1" ht="6.75" customHeight="1">
      <c r="A38" s="436"/>
      <c r="B38" s="349"/>
      <c r="C38" s="290"/>
      <c r="D38" s="388"/>
      <c r="E38" s="324"/>
      <c r="F38" s="324"/>
      <c r="G38" s="324"/>
      <c r="H38" s="324"/>
      <c r="I38" s="324"/>
      <c r="J38" s="324"/>
      <c r="K38" s="324"/>
      <c r="L38" s="324"/>
      <c r="M38" s="324"/>
      <c r="N38" s="324"/>
      <c r="O38" s="324"/>
      <c r="P38" s="324"/>
      <c r="Q38" s="324"/>
      <c r="R38" s="324"/>
      <c r="S38" s="324"/>
      <c r="T38" s="407"/>
      <c r="U38" s="407"/>
      <c r="V38" s="407"/>
      <c r="W38" s="408"/>
      <c r="X38" s="408"/>
      <c r="Y38" s="408"/>
      <c r="Z38" s="408"/>
      <c r="AA38" s="408"/>
      <c r="AB38" s="408"/>
      <c r="AC38" s="408"/>
      <c r="AF38" s="413"/>
      <c r="AG38" s="417"/>
      <c r="AH38" s="418"/>
      <c r="AI38" s="419"/>
      <c r="AJ38" s="335"/>
      <c r="AK38" s="335"/>
      <c r="AL38" s="335"/>
      <c r="AM38" s="335"/>
      <c r="AN38" s="335"/>
      <c r="AO38" s="335"/>
      <c r="AP38" s="335"/>
      <c r="AQ38" s="335"/>
      <c r="AR38" s="335"/>
      <c r="AS38" s="335"/>
      <c r="AT38" s="335"/>
      <c r="AU38" s="335"/>
      <c r="AV38" s="335"/>
      <c r="AW38" s="335"/>
      <c r="AX38" s="335"/>
      <c r="AY38" s="335"/>
    </row>
    <row r="39" spans="1:51" s="478" customFormat="1" ht="11.25" customHeight="1">
      <c r="A39" s="341"/>
      <c r="B39" s="157"/>
      <c r="C39" s="378"/>
      <c r="D39" s="47" t="s">
        <v>290</v>
      </c>
      <c r="E39" s="157" t="s">
        <v>1777</v>
      </c>
      <c r="F39" s="335"/>
      <c r="G39" s="269"/>
      <c r="H39" s="269"/>
      <c r="I39" s="269"/>
      <c r="J39" s="269"/>
      <c r="K39" s="269"/>
      <c r="L39" s="269"/>
      <c r="M39" s="269"/>
      <c r="N39" s="269"/>
      <c r="O39" s="269"/>
      <c r="P39" s="251"/>
      <c r="Q39" s="251"/>
      <c r="R39" s="251"/>
      <c r="S39" s="251"/>
      <c r="T39" s="251"/>
      <c r="U39" s="251"/>
      <c r="V39" s="251"/>
      <c r="W39" s="251"/>
      <c r="X39" s="251"/>
      <c r="Y39" s="251"/>
      <c r="Z39" s="251"/>
      <c r="AA39" s="251"/>
      <c r="AB39" s="251"/>
      <c r="AC39" s="251"/>
      <c r="AD39" s="334"/>
      <c r="AE39" s="334"/>
      <c r="AF39" s="46"/>
      <c r="AG39" s="335"/>
      <c r="AH39" s="4778" t="s">
        <v>128</v>
      </c>
      <c r="AI39" s="3055"/>
      <c r="AJ39" s="335"/>
      <c r="AK39" s="289"/>
      <c r="AL39" s="289"/>
      <c r="AM39" s="289"/>
      <c r="AN39" s="289"/>
      <c r="AO39" s="289"/>
      <c r="AP39" s="289"/>
      <c r="AQ39" s="289"/>
      <c r="AR39" s="289"/>
      <c r="AS39" s="289"/>
      <c r="AT39" s="289"/>
      <c r="AU39" s="289"/>
      <c r="AV39" s="289"/>
      <c r="AW39" s="289"/>
      <c r="AX39" s="289"/>
      <c r="AY39" s="289"/>
    </row>
    <row r="40" spans="1:51" s="334" customFormat="1" ht="11.25" customHeight="1">
      <c r="A40" s="436"/>
      <c r="B40" s="349"/>
      <c r="C40" s="290"/>
      <c r="D40" s="388"/>
      <c r="E40" s="324" t="s">
        <v>1778</v>
      </c>
      <c r="F40" s="324"/>
      <c r="G40" s="324"/>
      <c r="H40" s="324"/>
      <c r="I40" s="324"/>
      <c r="J40" s="324"/>
      <c r="K40" s="324"/>
      <c r="L40" s="324"/>
      <c r="M40" s="324"/>
      <c r="N40" s="324"/>
      <c r="O40" s="324"/>
      <c r="P40" s="324"/>
      <c r="Q40" s="324"/>
      <c r="R40" s="324"/>
      <c r="S40" s="324"/>
      <c r="T40" s="407"/>
      <c r="U40" s="407"/>
      <c r="V40" s="407"/>
      <c r="W40" s="408"/>
      <c r="X40" s="408"/>
      <c r="Y40" s="408"/>
      <c r="Z40" s="408"/>
      <c r="AA40" s="408"/>
      <c r="AB40" s="408"/>
      <c r="AC40" s="408"/>
      <c r="AF40" s="413"/>
      <c r="AG40" s="417"/>
      <c r="AH40" s="4679"/>
      <c r="AI40" s="3056"/>
      <c r="AJ40" s="335"/>
      <c r="AK40" s="335"/>
      <c r="AL40" s="335"/>
      <c r="AM40" s="335"/>
      <c r="AN40" s="335"/>
      <c r="AO40" s="335"/>
      <c r="AP40" s="335"/>
      <c r="AQ40" s="335"/>
      <c r="AR40" s="335"/>
      <c r="AS40" s="335"/>
      <c r="AT40" s="335"/>
      <c r="AU40" s="335"/>
      <c r="AV40" s="335"/>
      <c r="AW40" s="335"/>
      <c r="AX40" s="335"/>
      <c r="AY40" s="335"/>
    </row>
    <row r="41" spans="1:51" s="334" customFormat="1" ht="6.75" customHeight="1">
      <c r="A41" s="436"/>
      <c r="B41" s="349"/>
      <c r="C41" s="290"/>
      <c r="D41" s="388"/>
      <c r="E41" s="324"/>
      <c r="F41" s="324"/>
      <c r="G41" s="324"/>
      <c r="H41" s="324"/>
      <c r="I41" s="324"/>
      <c r="J41" s="324"/>
      <c r="K41" s="324"/>
      <c r="L41" s="324"/>
      <c r="M41" s="324"/>
      <c r="N41" s="324"/>
      <c r="O41" s="324"/>
      <c r="P41" s="324"/>
      <c r="Q41" s="324"/>
      <c r="R41" s="324"/>
      <c r="S41" s="324"/>
      <c r="T41" s="407"/>
      <c r="U41" s="407"/>
      <c r="V41" s="407"/>
      <c r="W41" s="408"/>
      <c r="X41" s="408"/>
      <c r="Y41" s="408"/>
      <c r="Z41" s="408"/>
      <c r="AA41" s="408"/>
      <c r="AB41" s="408"/>
      <c r="AC41" s="408"/>
      <c r="AF41" s="413"/>
      <c r="AG41" s="417"/>
      <c r="AH41" s="266"/>
      <c r="AI41" s="266"/>
      <c r="AJ41" s="335"/>
      <c r="AK41" s="335"/>
      <c r="AL41" s="335"/>
      <c r="AM41" s="335"/>
      <c r="AN41" s="335"/>
      <c r="AO41" s="335"/>
      <c r="AP41" s="335"/>
      <c r="AQ41" s="335"/>
      <c r="AR41" s="335"/>
      <c r="AS41" s="335"/>
      <c r="AT41" s="335"/>
      <c r="AU41" s="335"/>
      <c r="AV41" s="335"/>
      <c r="AW41" s="335"/>
      <c r="AX41" s="335"/>
      <c r="AY41" s="335"/>
    </row>
    <row r="42" spans="1:51" s="478" customFormat="1" ht="11.25" customHeight="1">
      <c r="A42" s="341"/>
      <c r="B42" s="157"/>
      <c r="C42" s="378"/>
      <c r="D42" s="47" t="s">
        <v>303</v>
      </c>
      <c r="E42" s="157" t="s">
        <v>1538</v>
      </c>
      <c r="F42" s="335"/>
      <c r="G42" s="269"/>
      <c r="H42" s="269"/>
      <c r="I42" s="269"/>
      <c r="J42" s="269"/>
      <c r="K42" s="269"/>
      <c r="L42" s="269"/>
      <c r="M42" s="269"/>
      <c r="N42" s="269"/>
      <c r="O42" s="269"/>
      <c r="P42" s="251"/>
      <c r="Q42" s="251"/>
      <c r="R42" s="251"/>
      <c r="S42" s="251"/>
      <c r="T42" s="251"/>
      <c r="U42" s="251"/>
      <c r="V42" s="251"/>
      <c r="W42" s="251"/>
      <c r="X42" s="251"/>
      <c r="Y42" s="251"/>
      <c r="Z42" s="251"/>
      <c r="AA42" s="251"/>
      <c r="AB42" s="251"/>
      <c r="AC42" s="251"/>
      <c r="AD42" s="334"/>
      <c r="AE42" s="334"/>
      <c r="AF42" s="46"/>
      <c r="AG42" s="335"/>
      <c r="AH42" s="4778" t="s">
        <v>132</v>
      </c>
      <c r="AI42" s="3055"/>
      <c r="AJ42" s="335"/>
      <c r="AK42" s="289"/>
      <c r="AL42" s="289"/>
      <c r="AM42" s="289"/>
      <c r="AN42" s="289"/>
      <c r="AO42" s="289"/>
      <c r="AP42" s="289"/>
      <c r="AQ42" s="289"/>
      <c r="AR42" s="289"/>
      <c r="AS42" s="289"/>
      <c r="AT42" s="289"/>
      <c r="AU42" s="289"/>
      <c r="AV42" s="289"/>
      <c r="AW42" s="289"/>
      <c r="AX42" s="289"/>
      <c r="AY42" s="289"/>
    </row>
    <row r="43" spans="1:51" s="334" customFormat="1" ht="11.25" customHeight="1">
      <c r="A43" s="436"/>
      <c r="B43" s="349"/>
      <c r="C43" s="290"/>
      <c r="D43" s="388"/>
      <c r="E43" s="324" t="s">
        <v>1539</v>
      </c>
      <c r="F43" s="324"/>
      <c r="G43" s="324"/>
      <c r="H43" s="324"/>
      <c r="I43" s="324"/>
      <c r="J43" s="324"/>
      <c r="K43" s="324"/>
      <c r="L43" s="324"/>
      <c r="M43" s="324"/>
      <c r="N43" s="324"/>
      <c r="O43" s="324"/>
      <c r="P43" s="324"/>
      <c r="Q43" s="324"/>
      <c r="R43" s="324"/>
      <c r="S43" s="324"/>
      <c r="T43" s="407"/>
      <c r="U43" s="407"/>
      <c r="V43" s="407"/>
      <c r="W43" s="408"/>
      <c r="X43" s="408"/>
      <c r="Y43" s="408"/>
      <c r="Z43" s="408"/>
      <c r="AA43" s="408"/>
      <c r="AB43" s="408"/>
      <c r="AC43" s="408"/>
      <c r="AF43" s="413"/>
      <c r="AG43" s="417"/>
      <c r="AH43" s="4679"/>
      <c r="AI43" s="3056"/>
      <c r="AJ43" s="335"/>
      <c r="AK43" s="335"/>
      <c r="AL43" s="335"/>
      <c r="AM43" s="335"/>
      <c r="AN43" s="335"/>
      <c r="AO43" s="335"/>
      <c r="AP43" s="335"/>
      <c r="AQ43" s="335"/>
      <c r="AR43" s="335"/>
      <c r="AS43" s="335"/>
      <c r="AT43" s="335"/>
      <c r="AU43" s="335"/>
      <c r="AV43" s="335"/>
      <c r="AW43" s="335"/>
      <c r="AX43" s="335"/>
      <c r="AY43" s="335"/>
    </row>
    <row r="44" spans="1:51" s="334" customFormat="1" ht="11.25" customHeight="1">
      <c r="A44" s="486"/>
      <c r="B44" s="487"/>
      <c r="C44" s="465"/>
      <c r="D44" s="488"/>
      <c r="E44" s="464"/>
      <c r="F44" s="464"/>
      <c r="G44" s="464"/>
      <c r="H44" s="464"/>
      <c r="I44" s="464"/>
      <c r="J44" s="464"/>
      <c r="K44" s="464"/>
      <c r="L44" s="464"/>
      <c r="M44" s="464"/>
      <c r="N44" s="464"/>
      <c r="O44" s="464"/>
      <c r="P44" s="464"/>
      <c r="Q44" s="464"/>
      <c r="R44" s="464"/>
      <c r="S44" s="464"/>
      <c r="T44" s="492"/>
      <c r="U44" s="492"/>
      <c r="V44" s="492"/>
      <c r="W44" s="493"/>
      <c r="X44" s="493"/>
      <c r="Y44" s="493"/>
      <c r="Z44" s="493"/>
      <c r="AA44" s="493"/>
      <c r="AB44" s="493"/>
      <c r="AC44" s="493"/>
      <c r="AD44" s="494"/>
      <c r="AE44" s="494"/>
      <c r="AF44" s="495"/>
      <c r="AG44" s="498"/>
      <c r="AH44" s="316"/>
      <c r="AI44" s="316"/>
      <c r="AJ44" s="494"/>
      <c r="AK44" s="335"/>
      <c r="AL44" s="335"/>
      <c r="AM44" s="335"/>
      <c r="AN44" s="335"/>
      <c r="AO44" s="335"/>
      <c r="AP44" s="335"/>
      <c r="AQ44" s="335"/>
      <c r="AR44" s="335"/>
      <c r="AS44" s="335"/>
      <c r="AT44" s="335"/>
      <c r="AU44" s="335"/>
      <c r="AV44" s="335"/>
      <c r="AW44" s="335"/>
      <c r="AX44" s="335"/>
      <c r="AY44" s="335"/>
    </row>
    <row r="45" spans="1:51" s="334" customFormat="1" ht="9.75" customHeight="1">
      <c r="A45" s="436"/>
      <c r="B45" s="349"/>
      <c r="C45" s="290"/>
      <c r="D45" s="388"/>
      <c r="E45" s="324"/>
      <c r="F45" s="324"/>
      <c r="G45" s="324"/>
      <c r="H45" s="324"/>
      <c r="I45" s="324"/>
      <c r="J45" s="324"/>
      <c r="K45" s="324"/>
      <c r="L45" s="324"/>
      <c r="M45" s="324"/>
      <c r="N45" s="324"/>
      <c r="O45" s="324"/>
      <c r="P45" s="324"/>
      <c r="Q45" s="324"/>
      <c r="R45" s="324"/>
      <c r="S45" s="324"/>
      <c r="T45" s="407"/>
      <c r="U45" s="407"/>
      <c r="V45" s="407"/>
      <c r="W45" s="408"/>
      <c r="X45" s="408"/>
      <c r="Y45" s="408"/>
      <c r="Z45" s="408"/>
      <c r="AA45" s="408"/>
      <c r="AB45" s="408"/>
      <c r="AC45" s="408"/>
      <c r="AD45" s="418"/>
      <c r="AE45" s="419"/>
      <c r="AF45" s="413"/>
      <c r="AG45" s="417"/>
      <c r="AH45" s="335"/>
      <c r="AI45" s="335"/>
      <c r="AJ45" s="335"/>
      <c r="AK45" s="335"/>
      <c r="AL45" s="335"/>
      <c r="AM45" s="335"/>
      <c r="AN45" s="335"/>
      <c r="AO45" s="335"/>
      <c r="AP45" s="335"/>
      <c r="AQ45" s="335"/>
      <c r="AR45" s="335"/>
      <c r="AS45" s="335"/>
      <c r="AT45" s="335"/>
      <c r="AU45" s="335"/>
      <c r="AV45" s="335"/>
      <c r="AW45" s="335"/>
      <c r="AX45" s="335"/>
      <c r="AY45" s="335"/>
    </row>
    <row r="46" spans="1:51" s="478" customFormat="1" ht="11.25" customHeight="1">
      <c r="A46" s="341"/>
      <c r="B46" s="333" t="s">
        <v>1779</v>
      </c>
      <c r="C46" s="377"/>
      <c r="D46" s="292" t="s">
        <v>1780</v>
      </c>
      <c r="E46" s="335"/>
      <c r="F46" s="336"/>
      <c r="G46" s="337"/>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46"/>
      <c r="AH46" s="335"/>
      <c r="AI46" s="335"/>
      <c r="AJ46" s="335"/>
      <c r="AK46" s="289"/>
      <c r="AL46" s="289"/>
      <c r="AM46" s="289"/>
      <c r="AN46" s="289"/>
      <c r="AO46" s="289"/>
      <c r="AP46" s="289"/>
      <c r="AQ46" s="289"/>
      <c r="AR46" s="289"/>
      <c r="AS46" s="289"/>
      <c r="AT46" s="289"/>
      <c r="AU46" s="289"/>
      <c r="AV46" s="289"/>
      <c r="AW46" s="289"/>
      <c r="AX46" s="289"/>
      <c r="AY46" s="289"/>
    </row>
    <row r="47" spans="1:51" s="479" customFormat="1" ht="12.75" customHeight="1">
      <c r="A47" s="489"/>
      <c r="B47" s="490"/>
      <c r="C47" s="294"/>
      <c r="D47" s="296" t="s">
        <v>1781</v>
      </c>
      <c r="E47" s="46"/>
      <c r="F47" s="295"/>
      <c r="G47" s="253"/>
      <c r="H47" s="251"/>
      <c r="I47" s="251"/>
      <c r="J47" s="251"/>
      <c r="K47" s="251"/>
      <c r="L47" s="251"/>
      <c r="M47" s="251"/>
      <c r="N47" s="251"/>
      <c r="O47" s="251"/>
      <c r="P47" s="251" t="s">
        <v>1595</v>
      </c>
      <c r="Q47" s="251"/>
      <c r="R47" s="251"/>
      <c r="S47" s="251"/>
      <c r="T47" s="251"/>
      <c r="U47" s="251"/>
      <c r="V47" s="251"/>
      <c r="W47" s="251"/>
      <c r="X47" s="251"/>
      <c r="Y47" s="251"/>
      <c r="Z47" s="251"/>
      <c r="AA47" s="251"/>
      <c r="AB47" s="251"/>
      <c r="AC47" s="251"/>
      <c r="AD47" s="251"/>
      <c r="AE47" s="251"/>
      <c r="AF47" s="251"/>
      <c r="AG47" s="251"/>
      <c r="AH47" s="46"/>
      <c r="AI47" s="46"/>
      <c r="AJ47" s="46"/>
      <c r="AK47" s="499"/>
      <c r="AL47" s="499"/>
      <c r="AM47" s="499"/>
      <c r="AN47" s="499"/>
      <c r="AO47" s="499"/>
      <c r="AP47" s="499"/>
      <c r="AQ47" s="499"/>
      <c r="AR47" s="499"/>
      <c r="AS47" s="499"/>
      <c r="AT47" s="499"/>
      <c r="AU47" s="499"/>
      <c r="AV47" s="499"/>
      <c r="AW47" s="499"/>
      <c r="AX47" s="499"/>
      <c r="AY47" s="499"/>
    </row>
    <row r="48" spans="1:51" s="478" customFormat="1" ht="9.75" customHeight="1">
      <c r="A48" s="341"/>
      <c r="B48" s="342"/>
      <c r="C48" s="343"/>
      <c r="D48" s="296"/>
      <c r="E48" s="335"/>
      <c r="F48" s="336"/>
      <c r="G48" s="344"/>
      <c r="H48" s="345"/>
      <c r="I48" s="345"/>
      <c r="J48" s="345"/>
      <c r="K48" s="345"/>
      <c r="L48" s="345"/>
      <c r="M48" s="345"/>
      <c r="N48" s="345"/>
      <c r="O48" s="345"/>
      <c r="P48" s="251"/>
      <c r="Q48" s="251"/>
      <c r="R48" s="251"/>
      <c r="S48" s="251"/>
      <c r="T48" s="251"/>
      <c r="U48" s="251"/>
      <c r="V48" s="251"/>
      <c r="W48" s="251"/>
      <c r="X48" s="251"/>
      <c r="Y48" s="251"/>
      <c r="Z48" s="251"/>
      <c r="AA48" s="251"/>
      <c r="AB48" s="251"/>
      <c r="AC48" s="251"/>
      <c r="AD48" s="251"/>
      <c r="AE48" s="251"/>
      <c r="AF48" s="251"/>
      <c r="AG48" s="251"/>
      <c r="AH48" s="4675">
        <v>3300</v>
      </c>
      <c r="AI48" s="4675"/>
      <c r="AJ48" s="335"/>
      <c r="AK48" s="289"/>
      <c r="AL48" s="289"/>
      <c r="AM48" s="289"/>
      <c r="AN48" s="289"/>
      <c r="AO48" s="289"/>
      <c r="AP48" s="289"/>
      <c r="AQ48" s="289"/>
      <c r="AR48" s="289"/>
      <c r="AS48" s="289"/>
      <c r="AT48" s="289"/>
      <c r="AU48" s="289"/>
      <c r="AV48" s="289"/>
      <c r="AW48" s="289"/>
      <c r="AX48" s="289"/>
      <c r="AY48" s="289"/>
    </row>
    <row r="49" spans="1:51" s="478" customFormat="1" ht="11.25" customHeight="1">
      <c r="A49" s="341"/>
      <c r="B49" s="157"/>
      <c r="C49" s="378"/>
      <c r="D49" s="47" t="s">
        <v>252</v>
      </c>
      <c r="E49" s="157" t="s">
        <v>1782</v>
      </c>
      <c r="F49" s="335"/>
      <c r="G49" s="269"/>
      <c r="H49" s="269"/>
      <c r="I49" s="269"/>
      <c r="J49" s="269"/>
      <c r="K49" s="269"/>
      <c r="L49" s="269"/>
      <c r="M49" s="269"/>
      <c r="N49" s="269"/>
      <c r="O49" s="269"/>
      <c r="P49" s="251"/>
      <c r="Q49" s="251"/>
      <c r="R49" s="251"/>
      <c r="S49" s="251"/>
      <c r="T49" s="251"/>
      <c r="U49" s="251"/>
      <c r="V49" s="251"/>
      <c r="W49" s="251"/>
      <c r="X49" s="251"/>
      <c r="Y49" s="251"/>
      <c r="Z49" s="251"/>
      <c r="AA49" s="251"/>
      <c r="AB49" s="251"/>
      <c r="AC49" s="251"/>
      <c r="AD49" s="251"/>
      <c r="AE49" s="251"/>
      <c r="AF49" s="251"/>
      <c r="AG49" s="251"/>
      <c r="AH49" s="4679">
        <v>10</v>
      </c>
      <c r="AI49" s="3055"/>
      <c r="AJ49" s="335"/>
      <c r="AK49" s="289"/>
      <c r="AL49" s="289"/>
      <c r="AM49" s="289"/>
      <c r="AN49" s="289"/>
      <c r="AO49" s="289"/>
      <c r="AP49" s="289"/>
      <c r="AQ49" s="289"/>
      <c r="AR49" s="289"/>
      <c r="AS49" s="289"/>
      <c r="AT49" s="289"/>
      <c r="AU49" s="289"/>
      <c r="AV49" s="289"/>
      <c r="AW49" s="289"/>
      <c r="AX49" s="289"/>
      <c r="AY49" s="289"/>
    </row>
    <row r="50" spans="1:51" s="478" customFormat="1" ht="11.25" customHeight="1">
      <c r="A50" s="341"/>
      <c r="B50" s="342"/>
      <c r="C50" s="380"/>
      <c r="D50" s="380"/>
      <c r="E50" s="323" t="s">
        <v>1783</v>
      </c>
      <c r="F50" s="345"/>
      <c r="G50" s="323"/>
      <c r="H50" s="344"/>
      <c r="I50" s="344"/>
      <c r="J50" s="344"/>
      <c r="K50" s="344"/>
      <c r="L50" s="344"/>
      <c r="M50" s="344"/>
      <c r="N50" s="344"/>
      <c r="O50" s="344"/>
      <c r="P50" s="251"/>
      <c r="Q50" s="251"/>
      <c r="R50" s="251"/>
      <c r="S50" s="251"/>
      <c r="T50" s="251"/>
      <c r="U50" s="251"/>
      <c r="V50" s="251"/>
      <c r="W50" s="251"/>
      <c r="X50" s="251"/>
      <c r="Y50" s="251"/>
      <c r="Z50" s="251"/>
      <c r="AA50" s="251"/>
      <c r="AB50" s="251"/>
      <c r="AC50" s="251"/>
      <c r="AD50" s="251"/>
      <c r="AE50" s="251"/>
      <c r="AF50" s="251"/>
      <c r="AG50" s="251"/>
      <c r="AH50" s="4679"/>
      <c r="AI50" s="3056"/>
      <c r="AJ50" s="335"/>
      <c r="AK50" s="289"/>
      <c r="AL50" s="289"/>
      <c r="AM50" s="289"/>
      <c r="AN50" s="289"/>
      <c r="AO50" s="289"/>
      <c r="AP50" s="289"/>
      <c r="AQ50" s="289"/>
      <c r="AR50" s="289"/>
      <c r="AS50" s="289"/>
      <c r="AT50" s="289"/>
      <c r="AU50" s="289"/>
      <c r="AV50" s="289"/>
      <c r="AW50" s="289"/>
      <c r="AX50" s="289"/>
      <c r="AY50" s="289"/>
    </row>
    <row r="51" spans="1:51" s="478" customFormat="1" ht="6.75" customHeight="1">
      <c r="A51" s="341"/>
      <c r="B51" s="342"/>
      <c r="C51" s="380"/>
      <c r="D51" s="380"/>
      <c r="E51" s="338"/>
      <c r="F51" s="345"/>
      <c r="G51" s="323"/>
      <c r="H51" s="344"/>
      <c r="I51" s="344"/>
      <c r="J51" s="344"/>
      <c r="K51" s="344"/>
      <c r="L51" s="344"/>
      <c r="M51" s="344"/>
      <c r="N51" s="344"/>
      <c r="O51" s="344"/>
      <c r="P51" s="251"/>
      <c r="Q51" s="251"/>
      <c r="R51" s="251"/>
      <c r="S51" s="251"/>
      <c r="T51" s="251"/>
      <c r="U51" s="251"/>
      <c r="V51" s="251"/>
      <c r="W51" s="251"/>
      <c r="X51" s="251"/>
      <c r="Y51" s="251"/>
      <c r="Z51" s="251"/>
      <c r="AA51" s="251"/>
      <c r="AB51" s="251"/>
      <c r="AC51" s="251"/>
      <c r="AD51" s="251"/>
      <c r="AE51" s="251"/>
      <c r="AF51" s="251"/>
      <c r="AG51" s="251"/>
      <c r="AH51" s="136"/>
      <c r="AI51" s="338"/>
      <c r="AJ51" s="335"/>
      <c r="AK51" s="289"/>
      <c r="AL51" s="289"/>
      <c r="AM51" s="289"/>
      <c r="AN51" s="289"/>
      <c r="AO51" s="289"/>
      <c r="AP51" s="289"/>
      <c r="AQ51" s="289"/>
      <c r="AR51" s="289"/>
      <c r="AS51" s="289"/>
      <c r="AT51" s="289"/>
      <c r="AU51" s="289"/>
      <c r="AV51" s="289"/>
      <c r="AW51" s="289"/>
      <c r="AX51" s="289"/>
      <c r="AY51" s="289"/>
    </row>
    <row r="52" spans="1:51" s="478" customFormat="1" ht="11.25" customHeight="1">
      <c r="A52" s="341"/>
      <c r="B52" s="381"/>
      <c r="C52" s="382"/>
      <c r="D52" s="47" t="s">
        <v>255</v>
      </c>
      <c r="E52" s="292" t="s">
        <v>1784</v>
      </c>
      <c r="F52" s="335"/>
      <c r="G52" s="383"/>
      <c r="H52" s="383"/>
      <c r="I52" s="383"/>
      <c r="J52" s="383"/>
      <c r="K52" s="383"/>
      <c r="L52" s="383"/>
      <c r="M52" s="383"/>
      <c r="N52" s="383"/>
      <c r="O52" s="383"/>
      <c r="P52" s="251"/>
      <c r="Q52" s="251"/>
      <c r="R52" s="251"/>
      <c r="S52" s="251"/>
      <c r="T52" s="251"/>
      <c r="U52" s="251"/>
      <c r="V52" s="251"/>
      <c r="W52" s="251"/>
      <c r="X52" s="251"/>
      <c r="Y52" s="251"/>
      <c r="Z52" s="251"/>
      <c r="AA52" s="251"/>
      <c r="AB52" s="251"/>
      <c r="AC52" s="251"/>
      <c r="AD52" s="251"/>
      <c r="AE52" s="251"/>
      <c r="AF52" s="251"/>
      <c r="AG52" s="251"/>
      <c r="AH52" s="4679">
        <v>11</v>
      </c>
      <c r="AI52" s="3055"/>
      <c r="AJ52" s="335"/>
      <c r="AK52" s="289"/>
      <c r="AL52" s="289"/>
      <c r="AM52" s="289"/>
      <c r="AN52" s="289"/>
      <c r="AO52" s="289"/>
      <c r="AP52" s="289"/>
      <c r="AQ52" s="289"/>
      <c r="AR52" s="289"/>
      <c r="AS52" s="289"/>
      <c r="AT52" s="289"/>
      <c r="AU52" s="289"/>
      <c r="AV52" s="289"/>
      <c r="AW52" s="289"/>
      <c r="AX52" s="289"/>
      <c r="AY52" s="289"/>
    </row>
    <row r="53" spans="1:51" s="478" customFormat="1" ht="11.25" customHeight="1">
      <c r="A53" s="341"/>
      <c r="B53" s="381"/>
      <c r="C53" s="382"/>
      <c r="D53" s="47"/>
      <c r="E53" s="296" t="s">
        <v>1785</v>
      </c>
      <c r="F53" s="335"/>
      <c r="G53" s="383"/>
      <c r="H53" s="383"/>
      <c r="I53" s="383"/>
      <c r="J53" s="383"/>
      <c r="K53" s="383"/>
      <c r="L53" s="383"/>
      <c r="M53" s="383"/>
      <c r="N53" s="383"/>
      <c r="O53" s="383"/>
      <c r="P53" s="251"/>
      <c r="Q53" s="251"/>
      <c r="R53" s="251"/>
      <c r="S53" s="251"/>
      <c r="T53" s="251"/>
      <c r="U53" s="251"/>
      <c r="V53" s="251"/>
      <c r="W53" s="251"/>
      <c r="X53" s="251"/>
      <c r="Y53" s="251"/>
      <c r="Z53" s="251"/>
      <c r="AA53" s="251"/>
      <c r="AB53" s="251"/>
      <c r="AC53" s="251"/>
      <c r="AD53" s="251"/>
      <c r="AE53" s="251"/>
      <c r="AF53" s="251"/>
      <c r="AG53" s="251"/>
      <c r="AH53" s="4679"/>
      <c r="AI53" s="3056"/>
      <c r="AJ53" s="335"/>
      <c r="AK53" s="289"/>
      <c r="AL53" s="289"/>
      <c r="AM53" s="289"/>
      <c r="AN53" s="289"/>
      <c r="AO53" s="289"/>
      <c r="AP53" s="289"/>
      <c r="AQ53" s="289"/>
      <c r="AR53" s="289"/>
      <c r="AS53" s="289"/>
      <c r="AT53" s="289"/>
      <c r="AU53" s="289"/>
      <c r="AV53" s="289"/>
      <c r="AW53" s="289"/>
      <c r="AX53" s="289"/>
      <c r="AY53" s="289"/>
    </row>
    <row r="54" spans="1:51" s="478" customFormat="1" ht="6.75" customHeight="1">
      <c r="A54" s="341"/>
      <c r="B54" s="342"/>
      <c r="C54" s="384"/>
      <c r="D54" s="384"/>
      <c r="E54" s="385"/>
      <c r="F54" s="336"/>
      <c r="G54" s="344"/>
      <c r="H54" s="386"/>
      <c r="I54" s="386"/>
      <c r="J54" s="386"/>
      <c r="K54" s="386"/>
      <c r="L54" s="386"/>
      <c r="M54" s="386"/>
      <c r="N54" s="386"/>
      <c r="O54" s="386"/>
      <c r="P54" s="251"/>
      <c r="Q54" s="251"/>
      <c r="R54" s="251"/>
      <c r="S54" s="251"/>
      <c r="T54" s="251"/>
      <c r="U54" s="251"/>
      <c r="V54" s="251"/>
      <c r="W54" s="251"/>
      <c r="X54" s="251"/>
      <c r="Y54" s="251"/>
      <c r="Z54" s="251"/>
      <c r="AA54" s="251"/>
      <c r="AB54" s="251"/>
      <c r="AC54" s="251"/>
      <c r="AD54" s="251"/>
      <c r="AE54" s="251"/>
      <c r="AF54" s="251"/>
      <c r="AG54" s="251"/>
      <c r="AH54" s="345"/>
      <c r="AI54" s="338"/>
      <c r="AJ54" s="335"/>
      <c r="AK54" s="289"/>
      <c r="AL54" s="289"/>
      <c r="AM54" s="289"/>
      <c r="AN54" s="289"/>
      <c r="AO54" s="289"/>
      <c r="AP54" s="289"/>
      <c r="AQ54" s="289"/>
      <c r="AR54" s="289"/>
      <c r="AS54" s="289"/>
      <c r="AT54" s="289"/>
      <c r="AU54" s="289"/>
      <c r="AV54" s="289"/>
      <c r="AW54" s="289"/>
      <c r="AX54" s="289"/>
      <c r="AY54" s="289"/>
    </row>
    <row r="55" spans="1:51" s="478" customFormat="1" ht="11.25" customHeight="1">
      <c r="A55" s="341"/>
      <c r="B55" s="157"/>
      <c r="C55" s="387"/>
      <c r="D55" s="47" t="s">
        <v>287</v>
      </c>
      <c r="E55" s="157" t="s">
        <v>1786</v>
      </c>
      <c r="F55" s="335"/>
      <c r="G55" s="269"/>
      <c r="H55" s="269"/>
      <c r="I55" s="269"/>
      <c r="J55" s="269"/>
      <c r="K55" s="269"/>
      <c r="L55" s="269"/>
      <c r="M55" s="269"/>
      <c r="N55" s="269"/>
      <c r="O55" s="269"/>
      <c r="P55" s="251"/>
      <c r="Q55" s="251"/>
      <c r="R55" s="251"/>
      <c r="S55" s="251"/>
      <c r="T55" s="251"/>
      <c r="U55" s="251"/>
      <c r="V55" s="251"/>
      <c r="W55" s="251"/>
      <c r="X55" s="251"/>
      <c r="Y55" s="251"/>
      <c r="Z55" s="251"/>
      <c r="AA55" s="251"/>
      <c r="AB55" s="251"/>
      <c r="AC55" s="251"/>
      <c r="AD55" s="251"/>
      <c r="AE55" s="251"/>
      <c r="AF55" s="251"/>
      <c r="AG55" s="251"/>
      <c r="AH55" s="4679">
        <v>12</v>
      </c>
      <c r="AI55" s="3055"/>
      <c r="AJ55" s="335"/>
      <c r="AK55" s="289"/>
      <c r="AL55" s="289"/>
      <c r="AM55" s="289"/>
      <c r="AN55" s="289"/>
      <c r="AO55" s="289"/>
      <c r="AP55" s="289"/>
      <c r="AQ55" s="289"/>
      <c r="AR55" s="289"/>
      <c r="AS55" s="289"/>
      <c r="AT55" s="289"/>
      <c r="AU55" s="289"/>
      <c r="AV55" s="289"/>
      <c r="AW55" s="289"/>
      <c r="AX55" s="289"/>
      <c r="AY55" s="289"/>
    </row>
    <row r="56" spans="1:51" s="478" customFormat="1" ht="11.25" customHeight="1">
      <c r="A56" s="341"/>
      <c r="B56" s="157"/>
      <c r="C56" s="387"/>
      <c r="D56" s="294"/>
      <c r="E56" s="325" t="s">
        <v>1787</v>
      </c>
      <c r="F56" s="335"/>
      <c r="G56" s="269"/>
      <c r="H56" s="269"/>
      <c r="I56" s="269"/>
      <c r="J56" s="269"/>
      <c r="K56" s="269"/>
      <c r="L56" s="269"/>
      <c r="M56" s="269"/>
      <c r="N56" s="269"/>
      <c r="O56" s="269"/>
      <c r="P56" s="251"/>
      <c r="Q56" s="251"/>
      <c r="R56" s="251"/>
      <c r="S56" s="251"/>
      <c r="T56" s="251"/>
      <c r="U56" s="251"/>
      <c r="V56" s="251"/>
      <c r="W56" s="251"/>
      <c r="X56" s="251"/>
      <c r="Y56" s="251"/>
      <c r="Z56" s="251"/>
      <c r="AA56" s="251"/>
      <c r="AB56" s="251"/>
      <c r="AC56" s="251"/>
      <c r="AD56" s="251"/>
      <c r="AE56" s="251"/>
      <c r="AF56" s="251"/>
      <c r="AG56" s="251"/>
      <c r="AH56" s="4679"/>
      <c r="AI56" s="3056"/>
      <c r="AJ56" s="335"/>
      <c r="AK56" s="289"/>
      <c r="AL56" s="289"/>
      <c r="AM56" s="289"/>
      <c r="AN56" s="289"/>
      <c r="AO56" s="289"/>
      <c r="AP56" s="289"/>
      <c r="AQ56" s="289"/>
      <c r="AR56" s="289"/>
      <c r="AS56" s="289"/>
      <c r="AT56" s="289"/>
      <c r="AU56" s="289"/>
      <c r="AV56" s="289"/>
      <c r="AW56" s="289"/>
      <c r="AX56" s="289"/>
      <c r="AY56" s="289"/>
    </row>
    <row r="57" spans="1:51" s="334" customFormat="1" ht="6.75" customHeight="1">
      <c r="A57" s="436"/>
      <c r="B57" s="349"/>
      <c r="C57" s="290"/>
      <c r="D57" s="388"/>
      <c r="E57" s="324"/>
      <c r="F57" s="324"/>
      <c r="G57" s="324"/>
      <c r="H57" s="324"/>
      <c r="I57" s="324"/>
      <c r="J57" s="324"/>
      <c r="K57" s="324"/>
      <c r="L57" s="324"/>
      <c r="M57" s="324"/>
      <c r="N57" s="324"/>
      <c r="O57" s="324"/>
      <c r="P57" s="251"/>
      <c r="Q57" s="251"/>
      <c r="R57" s="251"/>
      <c r="S57" s="251"/>
      <c r="T57" s="251"/>
      <c r="U57" s="251"/>
      <c r="V57" s="251"/>
      <c r="W57" s="251"/>
      <c r="X57" s="251"/>
      <c r="Y57" s="251"/>
      <c r="Z57" s="251"/>
      <c r="AA57" s="251"/>
      <c r="AB57" s="251"/>
      <c r="AC57" s="251"/>
      <c r="AD57" s="251"/>
      <c r="AE57" s="251"/>
      <c r="AF57" s="251"/>
      <c r="AG57" s="251"/>
      <c r="AH57" s="418"/>
      <c r="AI57" s="419"/>
      <c r="AJ57" s="335"/>
      <c r="AK57" s="335"/>
      <c r="AL57" s="335"/>
      <c r="AM57" s="335"/>
      <c r="AN57" s="335"/>
      <c r="AO57" s="335"/>
      <c r="AP57" s="335"/>
      <c r="AQ57" s="335"/>
      <c r="AR57" s="335"/>
      <c r="AS57" s="335"/>
      <c r="AT57" s="335"/>
      <c r="AU57" s="335"/>
      <c r="AV57" s="335"/>
      <c r="AW57" s="335"/>
      <c r="AX57" s="335"/>
      <c r="AY57" s="335"/>
    </row>
    <row r="58" spans="1:51" s="478" customFormat="1" ht="11.25" customHeight="1">
      <c r="A58" s="341"/>
      <c r="B58" s="157"/>
      <c r="C58" s="378"/>
      <c r="D58" s="47" t="s">
        <v>290</v>
      </c>
      <c r="E58" s="157" t="s">
        <v>1538</v>
      </c>
      <c r="F58" s="335"/>
      <c r="G58" s="269"/>
      <c r="H58" s="269"/>
      <c r="I58" s="269"/>
      <c r="J58" s="269"/>
      <c r="K58" s="269"/>
      <c r="L58" s="269"/>
      <c r="M58" s="269"/>
      <c r="N58" s="269"/>
      <c r="O58" s="269"/>
      <c r="P58" s="251"/>
      <c r="Q58" s="251"/>
      <c r="R58" s="251"/>
      <c r="S58" s="251"/>
      <c r="T58" s="251"/>
      <c r="U58" s="251"/>
      <c r="V58" s="251"/>
      <c r="W58" s="251"/>
      <c r="X58" s="251"/>
      <c r="Y58" s="251"/>
      <c r="Z58" s="251"/>
      <c r="AA58" s="251"/>
      <c r="AB58" s="251"/>
      <c r="AC58" s="251"/>
      <c r="AD58" s="251"/>
      <c r="AE58" s="251"/>
      <c r="AF58" s="251"/>
      <c r="AG58" s="251"/>
      <c r="AH58" s="4679">
        <v>13</v>
      </c>
      <c r="AI58" s="3055"/>
      <c r="AJ58" s="335"/>
      <c r="AK58" s="289"/>
      <c r="AL58" s="289"/>
      <c r="AM58" s="289"/>
      <c r="AN58" s="289"/>
      <c r="AO58" s="289"/>
      <c r="AP58" s="289"/>
      <c r="AQ58" s="289"/>
      <c r="AR58" s="289"/>
      <c r="AS58" s="289"/>
      <c r="AT58" s="289"/>
      <c r="AU58" s="289"/>
      <c r="AV58" s="289"/>
      <c r="AW58" s="289"/>
      <c r="AX58" s="289"/>
      <c r="AY58" s="289"/>
    </row>
    <row r="59" spans="1:51" s="334" customFormat="1" ht="11.25" customHeight="1">
      <c r="A59" s="436"/>
      <c r="B59" s="349"/>
      <c r="C59" s="290"/>
      <c r="D59" s="388"/>
      <c r="E59" s="324" t="s">
        <v>1539</v>
      </c>
      <c r="F59" s="324"/>
      <c r="G59" s="324"/>
      <c r="H59" s="324"/>
      <c r="I59" s="324"/>
      <c r="J59" s="324"/>
      <c r="K59" s="324"/>
      <c r="L59" s="324"/>
      <c r="M59" s="324"/>
      <c r="N59" s="324"/>
      <c r="O59" s="324"/>
      <c r="P59" s="251"/>
      <c r="Q59" s="251"/>
      <c r="R59" s="251"/>
      <c r="S59" s="251"/>
      <c r="T59" s="251"/>
      <c r="U59" s="251"/>
      <c r="V59" s="251"/>
      <c r="W59" s="251"/>
      <c r="X59" s="251"/>
      <c r="Y59" s="251"/>
      <c r="Z59" s="251"/>
      <c r="AA59" s="251"/>
      <c r="AB59" s="251"/>
      <c r="AC59" s="251"/>
      <c r="AD59" s="251"/>
      <c r="AE59" s="251"/>
      <c r="AF59" s="251"/>
      <c r="AG59" s="251"/>
      <c r="AH59" s="4679"/>
      <c r="AI59" s="3056"/>
      <c r="AJ59" s="335"/>
      <c r="AK59" s="335"/>
      <c r="AL59" s="335"/>
      <c r="AM59" s="335"/>
      <c r="AN59" s="335"/>
      <c r="AO59" s="335"/>
      <c r="AP59" s="335"/>
      <c r="AQ59" s="335"/>
      <c r="AR59" s="335"/>
      <c r="AS59" s="335"/>
      <c r="AT59" s="335"/>
      <c r="AU59" s="335"/>
      <c r="AV59" s="335"/>
      <c r="AW59" s="335"/>
      <c r="AX59" s="335"/>
      <c r="AY59" s="335"/>
    </row>
    <row r="60" spans="1:51" s="334" customFormat="1" ht="11.25" customHeight="1">
      <c r="A60" s="486"/>
      <c r="B60" s="487"/>
      <c r="C60" s="465"/>
      <c r="D60" s="488"/>
      <c r="E60" s="464"/>
      <c r="F60" s="464"/>
      <c r="G60" s="464"/>
      <c r="H60" s="464"/>
      <c r="I60" s="464"/>
      <c r="J60" s="464"/>
      <c r="K60" s="464"/>
      <c r="L60" s="464"/>
      <c r="M60" s="464"/>
      <c r="N60" s="464"/>
      <c r="O60" s="464"/>
      <c r="P60" s="464"/>
      <c r="Q60" s="464"/>
      <c r="R60" s="464"/>
      <c r="S60" s="464"/>
      <c r="T60" s="492"/>
      <c r="U60" s="492"/>
      <c r="V60" s="492"/>
      <c r="W60" s="493"/>
      <c r="X60" s="493"/>
      <c r="Y60" s="493"/>
      <c r="Z60" s="493"/>
      <c r="AA60" s="493"/>
      <c r="AB60" s="493"/>
      <c r="AC60" s="493"/>
      <c r="AD60" s="494"/>
      <c r="AE60" s="494"/>
      <c r="AF60" s="495"/>
      <c r="AG60" s="498"/>
      <c r="AH60" s="316"/>
      <c r="AI60" s="316"/>
      <c r="AJ60" s="494"/>
      <c r="AK60" s="335"/>
      <c r="AL60" s="335"/>
      <c r="AM60" s="335"/>
      <c r="AN60" s="335"/>
      <c r="AO60" s="335"/>
      <c r="AP60" s="335"/>
      <c r="AQ60" s="335"/>
      <c r="AR60" s="335"/>
      <c r="AS60" s="335"/>
      <c r="AT60" s="335"/>
      <c r="AU60" s="335"/>
      <c r="AV60" s="335"/>
      <c r="AW60" s="335"/>
      <c r="AX60" s="335"/>
      <c r="AY60" s="335"/>
    </row>
    <row r="61" spans="1:51" s="334" customFormat="1" ht="11.25">
      <c r="A61" s="376"/>
      <c r="B61" s="349"/>
      <c r="C61" s="290"/>
      <c r="D61" s="388"/>
      <c r="E61" s="324"/>
      <c r="F61" s="324"/>
      <c r="G61" s="324"/>
      <c r="H61" s="324"/>
      <c r="I61" s="324"/>
      <c r="J61" s="324"/>
      <c r="K61" s="324"/>
      <c r="L61" s="324"/>
      <c r="M61" s="324"/>
      <c r="N61" s="324"/>
      <c r="O61" s="324"/>
      <c r="P61" s="324"/>
      <c r="Q61" s="324"/>
      <c r="R61" s="324"/>
      <c r="S61" s="324"/>
      <c r="T61" s="407"/>
      <c r="U61" s="407"/>
      <c r="V61" s="407"/>
      <c r="W61" s="408"/>
      <c r="X61" s="408"/>
      <c r="Y61" s="408"/>
      <c r="Z61" s="408"/>
      <c r="AA61" s="408"/>
      <c r="AB61" s="408"/>
      <c r="AC61" s="408"/>
      <c r="AD61" s="266"/>
      <c r="AE61" s="266"/>
      <c r="AF61" s="413"/>
      <c r="AG61" s="417"/>
      <c r="AH61" s="335"/>
      <c r="AI61" s="335"/>
      <c r="AJ61" s="335"/>
      <c r="AK61" s="335"/>
      <c r="AL61" s="335"/>
      <c r="AM61" s="335"/>
      <c r="AN61" s="335"/>
      <c r="AO61" s="335"/>
      <c r="AP61" s="335"/>
      <c r="AQ61" s="335"/>
      <c r="AR61" s="335"/>
      <c r="AS61" s="335"/>
      <c r="AT61" s="335"/>
      <c r="AU61" s="335"/>
      <c r="AV61" s="335"/>
      <c r="AW61" s="335"/>
      <c r="AX61" s="335"/>
      <c r="AY61" s="335"/>
    </row>
    <row r="62" spans="1:51" s="478" customFormat="1" ht="11.25" customHeight="1">
      <c r="A62" s="341"/>
      <c r="B62" s="333" t="s">
        <v>1788</v>
      </c>
      <c r="C62" s="377"/>
      <c r="D62" s="292" t="s">
        <v>1789</v>
      </c>
      <c r="E62" s="335"/>
      <c r="F62" s="336"/>
      <c r="G62" s="337"/>
      <c r="H62" s="338"/>
      <c r="I62" s="338"/>
      <c r="J62" s="338"/>
      <c r="K62" s="338"/>
      <c r="L62" s="338"/>
      <c r="M62" s="338"/>
      <c r="N62" s="338"/>
      <c r="O62" s="338"/>
      <c r="P62" s="338"/>
      <c r="Q62" s="338"/>
      <c r="R62" s="338"/>
      <c r="S62" s="338"/>
      <c r="T62" s="338"/>
      <c r="U62" s="338"/>
      <c r="V62" s="338"/>
      <c r="W62" s="338"/>
      <c r="X62" s="338"/>
      <c r="Y62" s="338"/>
      <c r="Z62" s="338"/>
      <c r="AA62" s="338"/>
      <c r="AB62" s="338"/>
      <c r="AC62" s="338"/>
      <c r="AD62" s="338"/>
      <c r="AE62" s="338"/>
      <c r="AF62" s="338"/>
      <c r="AG62" s="46"/>
      <c r="AH62" s="335"/>
      <c r="AI62" s="335"/>
      <c r="AJ62" s="335"/>
      <c r="AK62" s="289"/>
      <c r="AL62" s="289"/>
      <c r="AM62" s="289"/>
      <c r="AN62" s="289"/>
      <c r="AO62" s="289"/>
      <c r="AP62" s="289"/>
      <c r="AQ62" s="289"/>
      <c r="AR62" s="289"/>
      <c r="AS62" s="289"/>
      <c r="AT62" s="289"/>
      <c r="AU62" s="289"/>
      <c r="AV62" s="289"/>
      <c r="AW62" s="289"/>
      <c r="AX62" s="289"/>
      <c r="AY62" s="289"/>
    </row>
    <row r="63" spans="1:51" s="478" customFormat="1" ht="9.75" customHeight="1">
      <c r="A63" s="341"/>
      <c r="B63" s="342"/>
      <c r="C63" s="343"/>
      <c r="D63" s="292" t="s">
        <v>1553</v>
      </c>
      <c r="E63" s="335"/>
      <c r="F63" s="336"/>
      <c r="G63" s="344"/>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35"/>
      <c r="AG63" s="46"/>
      <c r="AH63" s="335"/>
      <c r="AI63" s="335"/>
      <c r="AJ63" s="335"/>
      <c r="AK63" s="289"/>
      <c r="AL63" s="289"/>
      <c r="AM63" s="289"/>
      <c r="AN63" s="289"/>
      <c r="AO63" s="289"/>
      <c r="AP63" s="289"/>
      <c r="AQ63" s="289"/>
      <c r="AR63" s="289"/>
      <c r="AS63" s="289"/>
      <c r="AT63" s="289"/>
      <c r="AU63" s="289"/>
      <c r="AV63" s="289"/>
      <c r="AW63" s="289"/>
      <c r="AX63" s="289"/>
      <c r="AY63" s="289"/>
    </row>
    <row r="64" spans="1:51" s="334" customFormat="1" ht="11.25" customHeight="1">
      <c r="A64" s="436"/>
      <c r="B64" s="349"/>
      <c r="C64" s="290"/>
      <c r="D64" s="437" t="s">
        <v>1790</v>
      </c>
      <c r="E64" s="324"/>
      <c r="F64" s="324"/>
      <c r="G64" s="324"/>
      <c r="H64" s="324"/>
      <c r="I64" s="324"/>
      <c r="J64" s="324"/>
      <c r="K64" s="324"/>
      <c r="L64" s="324"/>
      <c r="M64" s="324"/>
      <c r="N64" s="324"/>
      <c r="O64" s="324"/>
      <c r="P64" s="324"/>
      <c r="Q64" s="324"/>
      <c r="R64" s="324"/>
      <c r="S64" s="324"/>
      <c r="T64" s="407"/>
      <c r="U64" s="407"/>
      <c r="V64" s="407"/>
      <c r="W64" s="408"/>
      <c r="X64" s="408"/>
      <c r="Y64" s="408"/>
      <c r="Z64" s="408"/>
      <c r="AA64" s="408"/>
      <c r="AB64" s="408"/>
      <c r="AC64" s="408"/>
      <c r="AD64" s="266"/>
      <c r="AE64" s="266"/>
      <c r="AF64" s="413"/>
      <c r="AG64" s="417"/>
      <c r="AH64" s="335"/>
      <c r="AI64" s="335"/>
      <c r="AJ64" s="335"/>
      <c r="AK64" s="335"/>
      <c r="AL64" s="335"/>
      <c r="AM64" s="335"/>
      <c r="AN64" s="335"/>
      <c r="AO64" s="335"/>
      <c r="AP64" s="335"/>
      <c r="AQ64" s="335"/>
      <c r="AR64" s="335"/>
      <c r="AS64" s="335"/>
      <c r="AT64" s="335"/>
      <c r="AU64" s="335"/>
      <c r="AV64" s="335"/>
      <c r="AW64" s="335"/>
      <c r="AX64" s="335"/>
      <c r="AY64" s="335"/>
    </row>
    <row r="65" spans="1:51" s="478" customFormat="1" ht="9.75" customHeight="1">
      <c r="A65" s="341"/>
      <c r="B65" s="342"/>
      <c r="C65" s="343"/>
      <c r="D65" s="296"/>
      <c r="E65" s="335"/>
      <c r="F65" s="336"/>
      <c r="G65" s="344"/>
      <c r="H65" s="345"/>
      <c r="I65" s="345"/>
      <c r="J65" s="345"/>
      <c r="K65" s="345"/>
      <c r="L65" s="345"/>
      <c r="M65" s="345"/>
      <c r="N65" s="345"/>
      <c r="O65" s="345"/>
      <c r="P65" s="345"/>
      <c r="Q65" s="345"/>
      <c r="R65" s="345"/>
      <c r="S65" s="345"/>
      <c r="T65" s="345"/>
      <c r="U65" s="345"/>
      <c r="V65" s="345"/>
      <c r="W65" s="345"/>
      <c r="X65" s="345"/>
      <c r="Y65" s="345"/>
      <c r="Z65" s="345"/>
      <c r="AA65" s="345"/>
      <c r="AB65" s="345"/>
      <c r="AC65" s="345"/>
      <c r="AD65" s="334"/>
      <c r="AE65" s="334"/>
      <c r="AF65" s="46"/>
      <c r="AG65" s="335"/>
      <c r="AH65" s="4675">
        <v>3300</v>
      </c>
      <c r="AI65" s="4675"/>
      <c r="AJ65" s="335"/>
      <c r="AK65" s="289"/>
      <c r="AL65" s="289"/>
      <c r="AM65" s="289"/>
      <c r="AN65" s="289"/>
      <c r="AO65" s="289"/>
      <c r="AP65" s="289"/>
      <c r="AQ65" s="289"/>
      <c r="AR65" s="289"/>
      <c r="AS65" s="289"/>
      <c r="AT65" s="289"/>
      <c r="AU65" s="289"/>
      <c r="AV65" s="289"/>
      <c r="AW65" s="289"/>
      <c r="AX65" s="289"/>
      <c r="AY65" s="289"/>
    </row>
    <row r="66" spans="1:51" s="478" customFormat="1" ht="11.25" customHeight="1">
      <c r="A66" s="341"/>
      <c r="B66" s="157"/>
      <c r="C66" s="378"/>
      <c r="D66" s="4677" t="s">
        <v>252</v>
      </c>
      <c r="E66" s="157" t="s">
        <v>1791</v>
      </c>
      <c r="F66" s="335"/>
      <c r="G66" s="269"/>
      <c r="H66" s="269"/>
      <c r="I66" s="269"/>
      <c r="J66" s="269"/>
      <c r="K66" s="269"/>
      <c r="L66" s="269"/>
      <c r="M66" s="269"/>
      <c r="N66" s="269"/>
      <c r="O66" s="269"/>
      <c r="P66" s="251"/>
      <c r="Q66" s="251"/>
      <c r="R66" s="251"/>
      <c r="S66" s="251"/>
      <c r="T66" s="251"/>
      <c r="U66" s="251"/>
      <c r="V66" s="251"/>
      <c r="W66" s="251"/>
      <c r="X66" s="251"/>
      <c r="Y66" s="251"/>
      <c r="Z66" s="251"/>
      <c r="AA66" s="251"/>
      <c r="AB66" s="251"/>
      <c r="AC66" s="251"/>
      <c r="AD66" s="334"/>
      <c r="AE66" s="334"/>
      <c r="AF66" s="46"/>
      <c r="AG66" s="335"/>
      <c r="AH66" s="4679">
        <v>14</v>
      </c>
      <c r="AI66" s="3055"/>
      <c r="AJ66" s="335"/>
      <c r="AK66" s="289"/>
      <c r="AL66" s="289"/>
      <c r="AM66" s="289"/>
      <c r="AN66" s="289"/>
      <c r="AO66" s="289"/>
      <c r="AP66" s="289"/>
      <c r="AQ66" s="289"/>
      <c r="AR66" s="289"/>
      <c r="AS66" s="289"/>
      <c r="AT66" s="289"/>
      <c r="AU66" s="289"/>
      <c r="AV66" s="289"/>
      <c r="AW66" s="289"/>
      <c r="AX66" s="289"/>
      <c r="AY66" s="289"/>
    </row>
    <row r="67" spans="1:51" s="478" customFormat="1" ht="11.25" customHeight="1">
      <c r="A67" s="341"/>
      <c r="B67" s="342"/>
      <c r="C67" s="380"/>
      <c r="D67" s="4677"/>
      <c r="E67" s="323" t="s">
        <v>1792</v>
      </c>
      <c r="F67" s="345"/>
      <c r="G67" s="323"/>
      <c r="H67" s="344"/>
      <c r="I67" s="344"/>
      <c r="J67" s="344"/>
      <c r="K67" s="344"/>
      <c r="L67" s="344"/>
      <c r="M67" s="344"/>
      <c r="N67" s="344"/>
      <c r="O67" s="344"/>
      <c r="P67" s="345"/>
      <c r="Q67" s="345"/>
      <c r="R67" s="345"/>
      <c r="S67" s="345"/>
      <c r="T67" s="345"/>
      <c r="U67" s="345"/>
      <c r="V67" s="345"/>
      <c r="W67" s="345"/>
      <c r="X67" s="345"/>
      <c r="Y67" s="345"/>
      <c r="Z67" s="345"/>
      <c r="AA67" s="345"/>
      <c r="AB67" s="345"/>
      <c r="AC67" s="345"/>
      <c r="AD67" s="334"/>
      <c r="AE67" s="334"/>
      <c r="AF67" s="46"/>
      <c r="AG67" s="335"/>
      <c r="AH67" s="4679"/>
      <c r="AI67" s="3056"/>
      <c r="AJ67" s="335"/>
      <c r="AK67" s="289"/>
      <c r="AL67" s="289"/>
      <c r="AM67" s="289"/>
      <c r="AN67" s="289"/>
      <c r="AO67" s="289"/>
      <c r="AP67" s="289"/>
      <c r="AQ67" s="289"/>
      <c r="AR67" s="289"/>
      <c r="AS67" s="289"/>
      <c r="AT67" s="289"/>
      <c r="AU67" s="289"/>
      <c r="AV67" s="289"/>
      <c r="AW67" s="289"/>
      <c r="AX67" s="289"/>
      <c r="AY67" s="289"/>
    </row>
    <row r="68" spans="1:51" s="478" customFormat="1" ht="6.75" customHeight="1">
      <c r="A68" s="341"/>
      <c r="B68" s="342"/>
      <c r="C68" s="380"/>
      <c r="D68" s="380"/>
      <c r="E68" s="338"/>
      <c r="F68" s="345"/>
      <c r="G68" s="323"/>
      <c r="H68" s="344"/>
      <c r="I68" s="344"/>
      <c r="J68" s="344"/>
      <c r="K68" s="344"/>
      <c r="L68" s="344"/>
      <c r="M68" s="344"/>
      <c r="N68" s="344"/>
      <c r="O68" s="344"/>
      <c r="P68" s="345"/>
      <c r="Q68" s="345"/>
      <c r="R68" s="345"/>
      <c r="S68" s="345"/>
      <c r="T68" s="345"/>
      <c r="U68" s="345"/>
      <c r="V68" s="345"/>
      <c r="W68" s="345"/>
      <c r="X68" s="345"/>
      <c r="Y68" s="345"/>
      <c r="Z68" s="345"/>
      <c r="AA68" s="345"/>
      <c r="AB68" s="345"/>
      <c r="AC68" s="345"/>
      <c r="AD68" s="334"/>
      <c r="AE68" s="334"/>
      <c r="AF68" s="46"/>
      <c r="AG68" s="335"/>
      <c r="AH68" s="136"/>
      <c r="AI68" s="338"/>
      <c r="AJ68" s="335"/>
      <c r="AK68" s="289"/>
      <c r="AL68" s="289"/>
      <c r="AM68" s="289"/>
      <c r="AN68" s="289"/>
      <c r="AO68" s="289"/>
      <c r="AP68" s="289"/>
      <c r="AQ68" s="289"/>
      <c r="AR68" s="289"/>
      <c r="AS68" s="289"/>
      <c r="AT68" s="289"/>
      <c r="AU68" s="289"/>
      <c r="AV68" s="289"/>
      <c r="AW68" s="289"/>
      <c r="AX68" s="289"/>
      <c r="AY68" s="289"/>
    </row>
    <row r="69" spans="1:51" s="478" customFormat="1" ht="11.25" customHeight="1">
      <c r="A69" s="341"/>
      <c r="B69" s="381"/>
      <c r="C69" s="382"/>
      <c r="D69" s="4677" t="s">
        <v>255</v>
      </c>
      <c r="E69" s="292" t="s">
        <v>1793</v>
      </c>
      <c r="F69" s="335"/>
      <c r="G69" s="383"/>
      <c r="H69" s="383"/>
      <c r="I69" s="383"/>
      <c r="J69" s="383"/>
      <c r="K69" s="383"/>
      <c r="L69" s="383"/>
      <c r="M69" s="383"/>
      <c r="N69" s="383"/>
      <c r="O69" s="383"/>
      <c r="P69" s="383"/>
      <c r="Q69" s="383"/>
      <c r="R69" s="383"/>
      <c r="S69" s="383"/>
      <c r="T69" s="383"/>
      <c r="U69" s="383"/>
      <c r="V69" s="383"/>
      <c r="W69" s="383"/>
      <c r="X69" s="383"/>
      <c r="Y69" s="383"/>
      <c r="Z69" s="383"/>
      <c r="AA69" s="383"/>
      <c r="AB69" s="383"/>
      <c r="AC69" s="412"/>
      <c r="AD69" s="334"/>
      <c r="AE69" s="334"/>
      <c r="AF69" s="46"/>
      <c r="AG69" s="335"/>
      <c r="AH69" s="4679">
        <v>15</v>
      </c>
      <c r="AI69" s="3055"/>
      <c r="AJ69" s="335"/>
      <c r="AK69" s="289"/>
      <c r="AL69" s="289"/>
      <c r="AM69" s="289"/>
      <c r="AN69" s="289"/>
      <c r="AO69" s="289"/>
      <c r="AP69" s="289"/>
      <c r="AQ69" s="289"/>
      <c r="AR69" s="289"/>
      <c r="AS69" s="289"/>
      <c r="AT69" s="289"/>
      <c r="AU69" s="289"/>
      <c r="AV69" s="289"/>
      <c r="AW69" s="289"/>
      <c r="AX69" s="289"/>
      <c r="AY69" s="289"/>
    </row>
    <row r="70" spans="1:51" s="478" customFormat="1" ht="11.25" customHeight="1">
      <c r="A70" s="341"/>
      <c r="B70" s="381"/>
      <c r="C70" s="382"/>
      <c r="D70" s="4677"/>
      <c r="E70" s="296" t="s">
        <v>1794</v>
      </c>
      <c r="F70" s="335"/>
      <c r="G70" s="383"/>
      <c r="H70" s="383"/>
      <c r="I70" s="383"/>
      <c r="J70" s="383"/>
      <c r="K70" s="383"/>
      <c r="L70" s="383"/>
      <c r="M70" s="383"/>
      <c r="N70" s="383"/>
      <c r="O70" s="383"/>
      <c r="P70" s="383"/>
      <c r="Q70" s="383"/>
      <c r="R70" s="383"/>
      <c r="S70" s="383"/>
      <c r="T70" s="383"/>
      <c r="U70" s="383"/>
      <c r="V70" s="383"/>
      <c r="W70" s="383"/>
      <c r="X70" s="383"/>
      <c r="Y70" s="383"/>
      <c r="Z70" s="383"/>
      <c r="AA70" s="383"/>
      <c r="AB70" s="383"/>
      <c r="AC70" s="412"/>
      <c r="AD70" s="334"/>
      <c r="AE70" s="334"/>
      <c r="AF70" s="46"/>
      <c r="AG70" s="335"/>
      <c r="AH70" s="4679"/>
      <c r="AI70" s="3056"/>
      <c r="AJ70" s="335"/>
      <c r="AK70" s="289"/>
      <c r="AL70" s="289"/>
      <c r="AM70" s="289"/>
      <c r="AN70" s="289"/>
      <c r="AO70" s="289"/>
      <c r="AP70" s="289"/>
      <c r="AQ70" s="289"/>
      <c r="AR70" s="289"/>
      <c r="AS70" s="289"/>
      <c r="AT70" s="289"/>
      <c r="AU70" s="289"/>
      <c r="AV70" s="289"/>
      <c r="AW70" s="289"/>
      <c r="AX70" s="289"/>
      <c r="AY70" s="289"/>
    </row>
    <row r="71" spans="1:51" s="478" customFormat="1" ht="6.75" customHeight="1">
      <c r="A71" s="341"/>
      <c r="B71" s="342"/>
      <c r="C71" s="4787"/>
      <c r="D71" s="4787"/>
      <c r="E71" s="385"/>
      <c r="F71" s="336"/>
      <c r="G71" s="344"/>
      <c r="H71" s="386"/>
      <c r="I71" s="386"/>
      <c r="J71" s="386"/>
      <c r="K71" s="386"/>
      <c r="L71" s="386"/>
      <c r="M71" s="386"/>
      <c r="N71" s="386"/>
      <c r="O71" s="386"/>
      <c r="P71" s="345"/>
      <c r="Q71" s="345"/>
      <c r="R71" s="345"/>
      <c r="S71" s="345"/>
      <c r="T71" s="345"/>
      <c r="U71" s="345"/>
      <c r="V71" s="345"/>
      <c r="W71" s="345"/>
      <c r="X71" s="345"/>
      <c r="Y71" s="345"/>
      <c r="Z71" s="345"/>
      <c r="AA71" s="345"/>
      <c r="AB71" s="345"/>
      <c r="AC71" s="345"/>
      <c r="AD71" s="334"/>
      <c r="AE71" s="334"/>
      <c r="AF71" s="46"/>
      <c r="AG71" s="335"/>
      <c r="AH71" s="345"/>
      <c r="AI71" s="338"/>
      <c r="AJ71" s="335"/>
      <c r="AK71" s="289"/>
      <c r="AL71" s="289"/>
      <c r="AM71" s="289"/>
      <c r="AN71" s="289"/>
      <c r="AO71" s="289"/>
      <c r="AP71" s="289"/>
      <c r="AQ71" s="289"/>
      <c r="AR71" s="289"/>
      <c r="AS71" s="289"/>
      <c r="AT71" s="289"/>
      <c r="AU71" s="289"/>
      <c r="AV71" s="289"/>
      <c r="AW71" s="289"/>
      <c r="AX71" s="289"/>
      <c r="AY71" s="289"/>
    </row>
    <row r="72" spans="1:51" s="478" customFormat="1" ht="11.25" customHeight="1">
      <c r="A72" s="341"/>
      <c r="B72" s="157"/>
      <c r="C72" s="387"/>
      <c r="D72" s="4677" t="s">
        <v>287</v>
      </c>
      <c r="E72" s="157" t="s">
        <v>1795</v>
      </c>
      <c r="F72" s="335"/>
      <c r="G72" s="269"/>
      <c r="H72" s="269"/>
      <c r="I72" s="269"/>
      <c r="J72" s="269"/>
      <c r="K72" s="269"/>
      <c r="L72" s="269"/>
      <c r="M72" s="269"/>
      <c r="N72" s="269"/>
      <c r="O72" s="269"/>
      <c r="P72" s="251"/>
      <c r="Q72" s="251"/>
      <c r="R72" s="251"/>
      <c r="S72" s="251"/>
      <c r="T72" s="251"/>
      <c r="U72" s="251"/>
      <c r="V72" s="251"/>
      <c r="W72" s="251"/>
      <c r="X72" s="251"/>
      <c r="Y72" s="251"/>
      <c r="Z72" s="251"/>
      <c r="AA72" s="251"/>
      <c r="AB72" s="251"/>
      <c r="AC72" s="251"/>
      <c r="AD72" s="334"/>
      <c r="AE72" s="334"/>
      <c r="AF72" s="46"/>
      <c r="AG72" s="335"/>
      <c r="AH72" s="4679">
        <v>16</v>
      </c>
      <c r="AI72" s="3055"/>
      <c r="AJ72" s="335"/>
      <c r="AK72" s="289"/>
      <c r="AL72" s="289"/>
      <c r="AM72" s="289"/>
      <c r="AN72" s="289"/>
      <c r="AO72" s="289"/>
      <c r="AP72" s="289"/>
      <c r="AQ72" s="289"/>
      <c r="AR72" s="289"/>
      <c r="AS72" s="289"/>
      <c r="AT72" s="289"/>
      <c r="AU72" s="289"/>
      <c r="AV72" s="289"/>
      <c r="AW72" s="289"/>
      <c r="AX72" s="289"/>
      <c r="AY72" s="289"/>
    </row>
    <row r="73" spans="1:51" s="478" customFormat="1" ht="11.25" customHeight="1">
      <c r="A73" s="341"/>
      <c r="B73" s="157"/>
      <c r="C73" s="387"/>
      <c r="D73" s="4677"/>
      <c r="E73" s="325" t="s">
        <v>1796</v>
      </c>
      <c r="F73" s="335"/>
      <c r="G73" s="269"/>
      <c r="H73" s="269"/>
      <c r="I73" s="269"/>
      <c r="J73" s="269"/>
      <c r="K73" s="269"/>
      <c r="L73" s="269"/>
      <c r="M73" s="269"/>
      <c r="N73" s="269"/>
      <c r="O73" s="269"/>
      <c r="P73" s="251"/>
      <c r="Q73" s="251"/>
      <c r="R73" s="251"/>
      <c r="S73" s="251"/>
      <c r="T73" s="251"/>
      <c r="U73" s="251"/>
      <c r="V73" s="251"/>
      <c r="W73" s="251"/>
      <c r="X73" s="251"/>
      <c r="Y73" s="251"/>
      <c r="Z73" s="251"/>
      <c r="AA73" s="251"/>
      <c r="AB73" s="251"/>
      <c r="AC73" s="251"/>
      <c r="AD73" s="334"/>
      <c r="AE73" s="334"/>
      <c r="AF73" s="46"/>
      <c r="AG73" s="335"/>
      <c r="AH73" s="4679"/>
      <c r="AI73" s="3056"/>
      <c r="AJ73" s="335"/>
      <c r="AK73" s="289"/>
      <c r="AL73" s="289"/>
      <c r="AM73" s="289"/>
      <c r="AN73" s="289"/>
      <c r="AO73" s="289"/>
      <c r="AP73" s="289"/>
      <c r="AQ73" s="289"/>
      <c r="AR73" s="289"/>
      <c r="AS73" s="289"/>
      <c r="AT73" s="289"/>
      <c r="AU73" s="289"/>
      <c r="AV73" s="289"/>
      <c r="AW73" s="289"/>
      <c r="AX73" s="289"/>
      <c r="AY73" s="289"/>
    </row>
    <row r="74" spans="1:51" s="334" customFormat="1" ht="6.75" customHeight="1">
      <c r="A74" s="436"/>
      <c r="B74" s="349"/>
      <c r="C74" s="290"/>
      <c r="D74" s="388"/>
      <c r="E74" s="324"/>
      <c r="F74" s="324"/>
      <c r="G74" s="324"/>
      <c r="H74" s="324"/>
      <c r="I74" s="324"/>
      <c r="J74" s="324"/>
      <c r="K74" s="324"/>
      <c r="L74" s="324"/>
      <c r="M74" s="324"/>
      <c r="N74" s="324"/>
      <c r="O74" s="324"/>
      <c r="P74" s="324"/>
      <c r="Q74" s="324"/>
      <c r="R74" s="324"/>
      <c r="S74" s="324"/>
      <c r="T74" s="407"/>
      <c r="U74" s="407"/>
      <c r="V74" s="407"/>
      <c r="W74" s="408"/>
      <c r="X74" s="408"/>
      <c r="Y74" s="408"/>
      <c r="Z74" s="408"/>
      <c r="AA74" s="408"/>
      <c r="AB74" s="408"/>
      <c r="AC74" s="408"/>
      <c r="AF74" s="413"/>
      <c r="AG74" s="417"/>
      <c r="AH74" s="418"/>
      <c r="AI74" s="419"/>
      <c r="AJ74" s="335"/>
      <c r="AK74" s="335"/>
      <c r="AL74" s="335"/>
      <c r="AM74" s="335"/>
      <c r="AN74" s="335"/>
      <c r="AO74" s="335"/>
      <c r="AP74" s="335"/>
      <c r="AQ74" s="335"/>
      <c r="AR74" s="335"/>
      <c r="AS74" s="335"/>
      <c r="AT74" s="335"/>
      <c r="AU74" s="335"/>
      <c r="AV74" s="335"/>
      <c r="AW74" s="335"/>
      <c r="AX74" s="335"/>
      <c r="AY74" s="335"/>
    </row>
    <row r="75" spans="1:51" s="478" customFormat="1" ht="11.25" customHeight="1">
      <c r="A75" s="341"/>
      <c r="B75" s="157"/>
      <c r="C75" s="378"/>
      <c r="D75" s="47" t="s">
        <v>290</v>
      </c>
      <c r="E75" s="157" t="s">
        <v>1797</v>
      </c>
      <c r="F75" s="335"/>
      <c r="G75" s="269"/>
      <c r="H75" s="269"/>
      <c r="I75" s="269"/>
      <c r="J75" s="269"/>
      <c r="K75" s="269"/>
      <c r="L75" s="269"/>
      <c r="M75" s="269"/>
      <c r="N75" s="269"/>
      <c r="O75" s="269"/>
      <c r="P75" s="251"/>
      <c r="Q75" s="251"/>
      <c r="R75" s="251"/>
      <c r="S75" s="251"/>
      <c r="T75" s="251"/>
      <c r="U75" s="251"/>
      <c r="V75" s="251"/>
      <c r="W75" s="251"/>
      <c r="X75" s="251"/>
      <c r="Y75" s="251"/>
      <c r="Z75" s="251"/>
      <c r="AA75" s="251"/>
      <c r="AB75" s="251"/>
      <c r="AC75" s="251"/>
      <c r="AD75" s="334"/>
      <c r="AE75" s="334"/>
      <c r="AF75" s="46"/>
      <c r="AG75" s="335"/>
      <c r="AH75" s="4679">
        <v>17</v>
      </c>
      <c r="AI75" s="3055"/>
      <c r="AJ75" s="335"/>
      <c r="AK75" s="289"/>
      <c r="AL75" s="289"/>
      <c r="AM75" s="289"/>
      <c r="AN75" s="289"/>
      <c r="AO75" s="289"/>
      <c r="AP75" s="289"/>
      <c r="AQ75" s="289"/>
      <c r="AR75" s="289"/>
      <c r="AS75" s="289"/>
      <c r="AT75" s="289"/>
      <c r="AU75" s="289"/>
      <c r="AV75" s="289"/>
      <c r="AW75" s="289"/>
      <c r="AX75" s="289"/>
      <c r="AY75" s="289"/>
    </row>
    <row r="76" spans="1:51" s="334" customFormat="1" ht="11.25" customHeight="1">
      <c r="A76" s="436"/>
      <c r="B76" s="349"/>
      <c r="C76" s="290"/>
      <c r="D76" s="388"/>
      <c r="E76" s="324" t="s">
        <v>1798</v>
      </c>
      <c r="F76" s="324"/>
      <c r="G76" s="324"/>
      <c r="H76" s="324"/>
      <c r="I76" s="324"/>
      <c r="J76" s="324"/>
      <c r="K76" s="324"/>
      <c r="L76" s="324"/>
      <c r="M76" s="324"/>
      <c r="N76" s="324"/>
      <c r="O76" s="324"/>
      <c r="P76" s="324"/>
      <c r="Q76" s="324"/>
      <c r="R76" s="324"/>
      <c r="S76" s="324"/>
      <c r="T76" s="407"/>
      <c r="U76" s="407"/>
      <c r="V76" s="407"/>
      <c r="W76" s="408"/>
      <c r="X76" s="408"/>
      <c r="Y76" s="408"/>
      <c r="Z76" s="408"/>
      <c r="AA76" s="408"/>
      <c r="AB76" s="408"/>
      <c r="AC76" s="408"/>
      <c r="AF76" s="413"/>
      <c r="AG76" s="417"/>
      <c r="AH76" s="4679"/>
      <c r="AI76" s="3056"/>
      <c r="AJ76" s="335"/>
      <c r="AK76" s="335"/>
      <c r="AL76" s="335"/>
      <c r="AM76" s="335"/>
      <c r="AN76" s="335"/>
      <c r="AO76" s="335"/>
      <c r="AP76" s="335"/>
      <c r="AQ76" s="335"/>
      <c r="AR76" s="335"/>
      <c r="AS76" s="335"/>
      <c r="AT76" s="335"/>
      <c r="AU76" s="335"/>
      <c r="AV76" s="335"/>
      <c r="AW76" s="335"/>
      <c r="AX76" s="335"/>
      <c r="AY76" s="335"/>
    </row>
    <row r="77" spans="1:51" s="334" customFormat="1" ht="11.25" customHeight="1">
      <c r="A77" s="436"/>
      <c r="B77" s="349"/>
      <c r="C77" s="290"/>
      <c r="D77" s="388"/>
      <c r="E77" s="324"/>
      <c r="F77" s="324"/>
      <c r="G77" s="324"/>
      <c r="H77" s="324"/>
      <c r="I77" s="324"/>
      <c r="J77" s="324"/>
      <c r="K77" s="324"/>
      <c r="L77" s="324"/>
      <c r="M77" s="324"/>
      <c r="N77" s="324"/>
      <c r="O77" s="324"/>
      <c r="P77" s="324"/>
      <c r="Q77" s="324"/>
      <c r="R77" s="324"/>
      <c r="S77" s="324"/>
      <c r="T77" s="407"/>
      <c r="U77" s="407"/>
      <c r="V77" s="407"/>
      <c r="W77" s="408"/>
      <c r="X77" s="408"/>
      <c r="Y77" s="408"/>
      <c r="Z77" s="408"/>
      <c r="AA77" s="408"/>
      <c r="AB77" s="408"/>
      <c r="AC77" s="408"/>
      <c r="AF77" s="413"/>
      <c r="AG77" s="417"/>
      <c r="AH77" s="266"/>
      <c r="AI77" s="266"/>
      <c r="AJ77" s="335"/>
      <c r="AK77" s="335"/>
      <c r="AL77" s="335"/>
      <c r="AM77" s="335"/>
      <c r="AN77" s="335"/>
      <c r="AO77" s="335"/>
      <c r="AP77" s="335"/>
      <c r="AQ77" s="335"/>
      <c r="AR77" s="335"/>
      <c r="AS77" s="335"/>
      <c r="AT77" s="335"/>
      <c r="AU77" s="335"/>
      <c r="AV77" s="335"/>
      <c r="AW77" s="335"/>
      <c r="AX77" s="335"/>
      <c r="AY77" s="335"/>
    </row>
    <row r="78" spans="1:51" s="478" customFormat="1" ht="11.25" customHeight="1">
      <c r="A78" s="341"/>
      <c r="B78" s="157"/>
      <c r="C78" s="378"/>
      <c r="D78" s="47" t="s">
        <v>303</v>
      </c>
      <c r="E78" s="157" t="s">
        <v>1538</v>
      </c>
      <c r="F78" s="335"/>
      <c r="G78" s="269"/>
      <c r="H78" s="269"/>
      <c r="I78" s="269"/>
      <c r="J78" s="269"/>
      <c r="K78" s="269"/>
      <c r="L78" s="269"/>
      <c r="M78" s="269"/>
      <c r="N78" s="269"/>
      <c r="O78" s="269"/>
      <c r="P78" s="251"/>
      <c r="Q78" s="251"/>
      <c r="R78" s="251"/>
      <c r="S78" s="251"/>
      <c r="T78" s="251"/>
      <c r="U78" s="251"/>
      <c r="V78" s="251"/>
      <c r="W78" s="251"/>
      <c r="X78" s="251"/>
      <c r="Y78" s="251"/>
      <c r="Z78" s="251"/>
      <c r="AA78" s="251"/>
      <c r="AB78" s="251"/>
      <c r="AC78" s="251"/>
      <c r="AD78" s="334"/>
      <c r="AE78" s="334"/>
      <c r="AF78" s="46"/>
      <c r="AG78" s="335"/>
      <c r="AH78" s="4679">
        <v>18</v>
      </c>
      <c r="AI78" s="3055"/>
      <c r="AJ78" s="335"/>
      <c r="AK78" s="289"/>
      <c r="AL78" s="289"/>
      <c r="AM78" s="289"/>
      <c r="AN78" s="289"/>
      <c r="AO78" s="289"/>
      <c r="AP78" s="289"/>
      <c r="AQ78" s="289"/>
      <c r="AR78" s="289"/>
      <c r="AS78" s="289"/>
      <c r="AT78" s="289"/>
      <c r="AU78" s="289"/>
      <c r="AV78" s="289"/>
      <c r="AW78" s="289"/>
      <c r="AX78" s="289"/>
      <c r="AY78" s="289"/>
    </row>
    <row r="79" spans="1:51" s="334" customFormat="1" ht="11.25" customHeight="1">
      <c r="A79" s="436"/>
      <c r="B79" s="349"/>
      <c r="C79" s="290"/>
      <c r="D79" s="388"/>
      <c r="E79" s="324" t="s">
        <v>1539</v>
      </c>
      <c r="F79" s="324"/>
      <c r="G79" s="324"/>
      <c r="H79" s="324"/>
      <c r="I79" s="324"/>
      <c r="J79" s="324"/>
      <c r="K79" s="324"/>
      <c r="L79" s="324"/>
      <c r="M79" s="324"/>
      <c r="N79" s="324"/>
      <c r="O79" s="324"/>
      <c r="P79" s="324"/>
      <c r="Q79" s="324"/>
      <c r="R79" s="324"/>
      <c r="S79" s="324"/>
      <c r="T79" s="407"/>
      <c r="U79" s="407"/>
      <c r="V79" s="407"/>
      <c r="W79" s="408"/>
      <c r="X79" s="408"/>
      <c r="Y79" s="408"/>
      <c r="Z79" s="408"/>
      <c r="AA79" s="408"/>
      <c r="AB79" s="408"/>
      <c r="AC79" s="408"/>
      <c r="AF79" s="413"/>
      <c r="AG79" s="417"/>
      <c r="AH79" s="4679"/>
      <c r="AI79" s="3056"/>
      <c r="AJ79" s="335"/>
      <c r="AK79" s="335"/>
      <c r="AL79" s="335"/>
      <c r="AM79" s="335"/>
      <c r="AN79" s="335"/>
      <c r="AO79" s="335"/>
      <c r="AP79" s="335"/>
      <c r="AQ79" s="335"/>
      <c r="AR79" s="335"/>
      <c r="AS79" s="335"/>
      <c r="AT79" s="335"/>
      <c r="AU79" s="335"/>
      <c r="AV79" s="335"/>
      <c r="AW79" s="335"/>
      <c r="AX79" s="335"/>
      <c r="AY79" s="335"/>
    </row>
    <row r="80" spans="1:51" s="334" customFormat="1" ht="11.25" customHeight="1">
      <c r="A80" s="486"/>
      <c r="B80" s="487"/>
      <c r="C80" s="465"/>
      <c r="D80" s="488"/>
      <c r="E80" s="464"/>
      <c r="F80" s="464"/>
      <c r="G80" s="464"/>
      <c r="H80" s="464"/>
      <c r="I80" s="464"/>
      <c r="J80" s="464"/>
      <c r="K80" s="464"/>
      <c r="L80" s="464"/>
      <c r="M80" s="464"/>
      <c r="N80" s="464"/>
      <c r="O80" s="464"/>
      <c r="P80" s="464"/>
      <c r="Q80" s="464"/>
      <c r="R80" s="464"/>
      <c r="S80" s="464"/>
      <c r="T80" s="492"/>
      <c r="U80" s="492"/>
      <c r="V80" s="492"/>
      <c r="W80" s="493"/>
      <c r="X80" s="493"/>
      <c r="Y80" s="493"/>
      <c r="Z80" s="493"/>
      <c r="AA80" s="493"/>
      <c r="AB80" s="493"/>
      <c r="AC80" s="493"/>
      <c r="AD80" s="494"/>
      <c r="AE80" s="494"/>
      <c r="AF80" s="495"/>
      <c r="AG80" s="498"/>
      <c r="AH80" s="316"/>
      <c r="AI80" s="316"/>
      <c r="AJ80" s="494"/>
      <c r="AK80" s="335"/>
      <c r="AL80" s="335"/>
      <c r="AM80" s="335"/>
      <c r="AN80" s="335"/>
      <c r="AO80" s="335"/>
      <c r="AP80" s="335"/>
      <c r="AQ80" s="335"/>
      <c r="AR80" s="335"/>
      <c r="AS80" s="335"/>
      <c r="AT80" s="335"/>
      <c r="AU80" s="335"/>
      <c r="AV80" s="335"/>
      <c r="AW80" s="335"/>
      <c r="AX80" s="335"/>
      <c r="AY80" s="335"/>
    </row>
    <row r="81" spans="1:51" s="334" customFormat="1" ht="9" customHeight="1">
      <c r="A81" s="436"/>
      <c r="B81" s="349"/>
      <c r="C81" s="290"/>
      <c r="D81" s="388"/>
      <c r="E81" s="324"/>
      <c r="F81" s="324"/>
      <c r="G81" s="324"/>
      <c r="H81" s="324"/>
      <c r="I81" s="324"/>
      <c r="J81" s="324"/>
      <c r="K81" s="324"/>
      <c r="L81" s="324"/>
      <c r="M81" s="324"/>
      <c r="N81" s="324"/>
      <c r="O81" s="324"/>
      <c r="P81" s="324"/>
      <c r="Q81" s="324"/>
      <c r="R81" s="324"/>
      <c r="S81" s="324"/>
      <c r="T81" s="407"/>
      <c r="U81" s="407"/>
      <c r="V81" s="407"/>
      <c r="W81" s="408"/>
      <c r="X81" s="408"/>
      <c r="Y81" s="408"/>
      <c r="Z81" s="408"/>
      <c r="AA81" s="408"/>
      <c r="AB81" s="408"/>
      <c r="AC81" s="408"/>
      <c r="AD81" s="266"/>
      <c r="AE81" s="266"/>
      <c r="AF81" s="413"/>
      <c r="AG81" s="417"/>
      <c r="AH81" s="335"/>
      <c r="AI81" s="335"/>
      <c r="AJ81" s="335"/>
      <c r="AK81" s="335"/>
      <c r="AL81" s="335"/>
      <c r="AM81" s="335"/>
      <c r="AN81" s="335"/>
      <c r="AO81" s="335"/>
      <c r="AP81" s="335"/>
      <c r="AQ81" s="335"/>
      <c r="AR81" s="335"/>
      <c r="AS81" s="335"/>
      <c r="AT81" s="335"/>
      <c r="AU81" s="335"/>
      <c r="AV81" s="335"/>
      <c r="AW81" s="335"/>
      <c r="AX81" s="335"/>
      <c r="AY81" s="335"/>
    </row>
    <row r="82" spans="1:51" s="478" customFormat="1" ht="11.25" customHeight="1">
      <c r="A82" s="341"/>
      <c r="B82" s="333" t="s">
        <v>1799</v>
      </c>
      <c r="C82" s="377"/>
      <c r="D82" s="2772" t="s">
        <v>2497</v>
      </c>
      <c r="E82" s="335"/>
      <c r="F82" s="336"/>
      <c r="G82" s="337"/>
      <c r="H82" s="338"/>
      <c r="I82" s="338"/>
      <c r="J82" s="338"/>
      <c r="K82" s="338"/>
      <c r="L82" s="338"/>
      <c r="M82" s="338"/>
      <c r="N82" s="338"/>
      <c r="O82" s="338"/>
      <c r="P82" s="338"/>
      <c r="Q82" s="338"/>
      <c r="R82" s="338"/>
      <c r="S82" s="338"/>
      <c r="T82" s="338"/>
      <c r="U82" s="338"/>
      <c r="V82" s="338"/>
      <c r="W82" s="338"/>
      <c r="X82" s="338"/>
      <c r="Y82" s="338"/>
      <c r="Z82" s="338"/>
      <c r="AA82" s="338"/>
      <c r="AB82" s="338"/>
      <c r="AC82" s="338"/>
      <c r="AD82" s="338"/>
      <c r="AE82" s="338"/>
      <c r="AF82" s="338"/>
      <c r="AG82" s="46"/>
      <c r="AH82" s="335"/>
      <c r="AI82" s="335"/>
      <c r="AJ82" s="335"/>
      <c r="AK82" s="289"/>
      <c r="AL82" s="289"/>
      <c r="AM82" s="289"/>
      <c r="AN82" s="289"/>
      <c r="AO82" s="289"/>
      <c r="AP82" s="289"/>
      <c r="AQ82" s="289"/>
      <c r="AR82" s="289"/>
      <c r="AS82" s="289"/>
      <c r="AT82" s="289"/>
      <c r="AU82" s="289"/>
      <c r="AV82" s="289"/>
      <c r="AW82" s="289"/>
      <c r="AX82" s="289"/>
      <c r="AY82" s="289"/>
    </row>
    <row r="83" spans="1:51" s="334" customFormat="1" ht="11.25" customHeight="1">
      <c r="A83" s="436"/>
      <c r="B83" s="349"/>
      <c r="C83" s="290"/>
      <c r="D83" s="377" t="s">
        <v>1800</v>
      </c>
      <c r="E83" s="324"/>
      <c r="F83" s="324"/>
      <c r="G83" s="324"/>
      <c r="H83" s="324"/>
      <c r="I83" s="324"/>
      <c r="J83" s="324"/>
      <c r="K83" s="324"/>
      <c r="L83" s="324"/>
      <c r="M83" s="324"/>
      <c r="N83" s="324"/>
      <c r="O83" s="324"/>
      <c r="P83" s="324"/>
      <c r="Q83" s="324"/>
      <c r="R83" s="324"/>
      <c r="S83" s="324"/>
      <c r="T83" s="407"/>
      <c r="U83" s="407"/>
      <c r="V83" s="407"/>
      <c r="W83" s="408"/>
      <c r="X83" s="408"/>
      <c r="Y83" s="408"/>
      <c r="Z83" s="408"/>
      <c r="AA83" s="408"/>
      <c r="AB83" s="408"/>
      <c r="AC83" s="408"/>
      <c r="AD83" s="266"/>
      <c r="AE83" s="266"/>
      <c r="AF83" s="413"/>
      <c r="AG83" s="417"/>
      <c r="AH83" s="335"/>
      <c r="AI83" s="335"/>
      <c r="AJ83" s="335"/>
      <c r="AK83" s="335"/>
      <c r="AL83" s="335"/>
      <c r="AM83" s="335"/>
      <c r="AN83" s="335"/>
      <c r="AO83" s="335"/>
      <c r="AP83" s="335"/>
      <c r="AQ83" s="335"/>
      <c r="AR83" s="335"/>
      <c r="AS83" s="335"/>
      <c r="AT83" s="335"/>
      <c r="AU83" s="335"/>
      <c r="AV83" s="335"/>
      <c r="AW83" s="335"/>
      <c r="AX83" s="335"/>
      <c r="AY83" s="335"/>
    </row>
    <row r="84" spans="1:51" s="334" customFormat="1" ht="11.25" customHeight="1">
      <c r="A84" s="436"/>
      <c r="B84" s="349"/>
      <c r="C84" s="290"/>
      <c r="D84" s="437" t="s">
        <v>1801</v>
      </c>
      <c r="E84" s="324"/>
      <c r="F84" s="324"/>
      <c r="G84" s="324"/>
      <c r="H84" s="324"/>
      <c r="I84" s="324"/>
      <c r="J84" s="324"/>
      <c r="K84" s="324"/>
      <c r="L84" s="324"/>
      <c r="M84" s="324"/>
      <c r="N84" s="324"/>
      <c r="O84" s="324"/>
      <c r="P84" s="324"/>
      <c r="Q84" s="324"/>
      <c r="R84" s="324"/>
      <c r="S84" s="324"/>
      <c r="T84" s="407"/>
      <c r="U84" s="407"/>
      <c r="V84" s="407"/>
      <c r="X84" s="4784" t="s">
        <v>1802</v>
      </c>
      <c r="Y84" s="4784"/>
      <c r="Z84" s="4784"/>
      <c r="AA84" s="4784"/>
      <c r="AB84" s="4784"/>
      <c r="AC84" s="4784"/>
      <c r="AD84" s="4784"/>
      <c r="AE84" s="4784"/>
      <c r="AF84" s="4784"/>
      <c r="AG84" s="4784"/>
      <c r="AH84" s="4784"/>
      <c r="AI84" s="4784"/>
      <c r="AJ84" s="335"/>
      <c r="AK84" s="335"/>
      <c r="AL84" s="335"/>
      <c r="AM84" s="335"/>
      <c r="AN84" s="335"/>
      <c r="AO84" s="335"/>
      <c r="AP84" s="335"/>
      <c r="AQ84" s="335"/>
      <c r="AR84" s="335"/>
      <c r="AS84" s="335"/>
      <c r="AT84" s="335"/>
      <c r="AU84" s="335"/>
      <c r="AV84" s="335"/>
      <c r="AW84" s="335"/>
      <c r="AX84" s="335"/>
      <c r="AY84" s="335"/>
    </row>
    <row r="85" spans="1:51" s="334" customFormat="1" ht="11.25" customHeight="1">
      <c r="A85" s="436"/>
      <c r="B85" s="349"/>
      <c r="C85" s="290"/>
      <c r="D85" s="437" t="s">
        <v>1803</v>
      </c>
      <c r="E85" s="324"/>
      <c r="F85" s="324"/>
      <c r="G85" s="324"/>
      <c r="H85" s="324"/>
      <c r="I85" s="324"/>
      <c r="J85" s="324"/>
      <c r="K85" s="324"/>
      <c r="L85" s="324"/>
      <c r="M85" s="324"/>
      <c r="N85" s="324"/>
      <c r="O85" s="324"/>
      <c r="P85" s="324"/>
      <c r="Q85" s="324"/>
      <c r="R85" s="324"/>
      <c r="S85" s="324"/>
      <c r="T85" s="407"/>
      <c r="U85" s="407"/>
      <c r="V85" s="407"/>
      <c r="X85" s="4785" t="s">
        <v>334</v>
      </c>
      <c r="Y85" s="4785"/>
      <c r="Z85" s="4785"/>
      <c r="AA85" s="4785"/>
      <c r="AB85" s="4785"/>
      <c r="AC85" s="4785"/>
      <c r="AD85" s="4785"/>
      <c r="AE85" s="4785"/>
      <c r="AF85" s="4785"/>
      <c r="AG85" s="4785"/>
      <c r="AH85" s="4785"/>
      <c r="AI85" s="4785"/>
      <c r="AJ85" s="335"/>
      <c r="AK85" s="335"/>
      <c r="AL85" s="335"/>
      <c r="AM85" s="335"/>
      <c r="AN85" s="335"/>
      <c r="AO85" s="335"/>
      <c r="AP85" s="335"/>
      <c r="AQ85" s="335"/>
      <c r="AR85" s="335"/>
      <c r="AS85" s="335"/>
      <c r="AT85" s="335"/>
      <c r="AU85" s="335"/>
      <c r="AV85" s="335"/>
      <c r="AW85" s="335"/>
      <c r="AX85" s="335"/>
      <c r="AY85" s="335"/>
    </row>
    <row r="86" spans="1:51" s="478" customFormat="1" ht="9.75" customHeight="1">
      <c r="A86" s="341"/>
      <c r="B86" s="342"/>
      <c r="C86" s="343"/>
      <c r="D86" s="296"/>
      <c r="E86" s="335"/>
      <c r="F86" s="336"/>
      <c r="G86" s="344"/>
      <c r="H86" s="345"/>
      <c r="I86" s="345"/>
      <c r="J86" s="345"/>
      <c r="K86" s="345"/>
      <c r="L86" s="345"/>
      <c r="M86" s="345"/>
      <c r="N86" s="345"/>
      <c r="O86" s="4675">
        <v>3300</v>
      </c>
      <c r="P86" s="4675"/>
      <c r="Q86" s="345"/>
      <c r="R86" s="345"/>
      <c r="S86" s="345"/>
      <c r="T86" s="345"/>
      <c r="U86" s="345"/>
      <c r="V86" s="345"/>
      <c r="W86" s="386"/>
      <c r="X86" s="349"/>
      <c r="Y86" s="349"/>
      <c r="Z86" s="349"/>
      <c r="AA86" s="349"/>
      <c r="AB86" s="349"/>
      <c r="AC86" s="349"/>
      <c r="AD86" s="349"/>
      <c r="AE86" s="349"/>
      <c r="AF86" s="349"/>
      <c r="AG86" s="349"/>
      <c r="AH86" s="4786">
        <v>3300</v>
      </c>
      <c r="AI86" s="4786"/>
      <c r="AJ86" s="335"/>
      <c r="AK86" s="289"/>
      <c r="AL86" s="289"/>
      <c r="AM86" s="289"/>
      <c r="AN86" s="289"/>
      <c r="AO86" s="289"/>
      <c r="AP86" s="289"/>
      <c r="AQ86" s="289"/>
      <c r="AR86" s="289"/>
      <c r="AS86" s="289"/>
      <c r="AT86" s="289"/>
      <c r="AU86" s="289"/>
      <c r="AV86" s="289"/>
      <c r="AW86" s="289"/>
      <c r="AX86" s="289"/>
      <c r="AY86" s="289"/>
    </row>
    <row r="87" spans="1:51" s="478" customFormat="1" ht="11.25" customHeight="1">
      <c r="A87" s="341"/>
      <c r="B87" s="157"/>
      <c r="C87" s="378"/>
      <c r="D87" s="104" t="s">
        <v>252</v>
      </c>
      <c r="E87" s="157" t="s">
        <v>1804</v>
      </c>
      <c r="F87" s="335"/>
      <c r="G87" s="269"/>
      <c r="H87" s="269"/>
      <c r="I87" s="269"/>
      <c r="J87" s="269"/>
      <c r="K87" s="269"/>
      <c r="L87" s="269"/>
      <c r="M87" s="269"/>
      <c r="N87" s="269"/>
      <c r="O87" s="4679">
        <v>19</v>
      </c>
      <c r="P87" s="3055"/>
      <c r="Q87" s="251"/>
      <c r="R87" s="251"/>
      <c r="S87" s="251"/>
      <c r="T87" s="251"/>
      <c r="U87" s="251"/>
      <c r="V87" s="295"/>
      <c r="W87" s="3124">
        <v>26</v>
      </c>
      <c r="X87" s="4751"/>
      <c r="Y87" s="4752"/>
      <c r="Z87" s="4752"/>
      <c r="AA87" s="4752"/>
      <c r="AB87" s="4752"/>
      <c r="AC87" s="4752"/>
      <c r="AD87" s="4752"/>
      <c r="AE87" s="4752"/>
      <c r="AF87" s="4752"/>
      <c r="AG87" s="4752"/>
      <c r="AH87" s="4752"/>
      <c r="AI87" s="4753"/>
      <c r="AJ87" s="335"/>
      <c r="AK87" s="289"/>
      <c r="AL87" s="289"/>
      <c r="AM87" s="289"/>
      <c r="AN87" s="289"/>
      <c r="AO87" s="289"/>
      <c r="AP87" s="289"/>
      <c r="AQ87" s="289"/>
      <c r="AR87" s="289"/>
      <c r="AS87" s="289"/>
      <c r="AT87" s="289"/>
      <c r="AU87" s="289"/>
      <c r="AV87" s="289"/>
      <c r="AW87" s="289"/>
      <c r="AX87" s="289"/>
      <c r="AY87" s="289"/>
    </row>
    <row r="88" spans="1:51" s="478" customFormat="1" ht="11.25" customHeight="1">
      <c r="A88" s="341"/>
      <c r="B88" s="342"/>
      <c r="C88" s="380"/>
      <c r="D88" s="104"/>
      <c r="E88" s="323" t="s">
        <v>2498</v>
      </c>
      <c r="F88" s="345"/>
      <c r="G88" s="323"/>
      <c r="H88" s="344"/>
      <c r="I88" s="344"/>
      <c r="J88" s="344"/>
      <c r="K88" s="344"/>
      <c r="L88" s="344"/>
      <c r="M88" s="344"/>
      <c r="N88" s="344"/>
      <c r="O88" s="4679"/>
      <c r="P88" s="3056"/>
      <c r="Q88" s="345"/>
      <c r="R88" s="345"/>
      <c r="S88" s="345"/>
      <c r="T88" s="345"/>
      <c r="U88" s="345"/>
      <c r="V88" s="295"/>
      <c r="W88" s="3124"/>
      <c r="X88" s="4754"/>
      <c r="Y88" s="4755"/>
      <c r="Z88" s="4755"/>
      <c r="AA88" s="4755"/>
      <c r="AB88" s="4755"/>
      <c r="AC88" s="4755"/>
      <c r="AD88" s="4755"/>
      <c r="AE88" s="4755"/>
      <c r="AF88" s="4755"/>
      <c r="AG88" s="4755"/>
      <c r="AH88" s="4755"/>
      <c r="AI88" s="4756"/>
      <c r="AJ88" s="335"/>
      <c r="AK88" s="289"/>
      <c r="AL88" s="289"/>
      <c r="AM88" s="289"/>
      <c r="AN88" s="289"/>
      <c r="AO88" s="289"/>
      <c r="AP88" s="289"/>
      <c r="AQ88" s="289"/>
      <c r="AR88" s="289"/>
      <c r="AS88" s="289"/>
      <c r="AT88" s="289"/>
      <c r="AU88" s="289"/>
      <c r="AV88" s="289"/>
      <c r="AW88" s="289"/>
      <c r="AX88" s="289"/>
      <c r="AY88" s="289"/>
    </row>
    <row r="89" spans="1:51" s="478" customFormat="1" ht="6.75" customHeight="1">
      <c r="A89" s="341"/>
      <c r="B89" s="342"/>
      <c r="C89" s="380"/>
      <c r="D89" s="380"/>
      <c r="E89" s="338"/>
      <c r="F89" s="345"/>
      <c r="G89" s="323"/>
      <c r="H89" s="344"/>
      <c r="I89" s="344"/>
      <c r="J89" s="344"/>
      <c r="K89" s="344"/>
      <c r="L89" s="344"/>
      <c r="M89" s="344"/>
      <c r="N89" s="344"/>
      <c r="O89" s="136"/>
      <c r="P89" s="338"/>
      <c r="Q89" s="345"/>
      <c r="R89" s="345"/>
      <c r="S89" s="345"/>
      <c r="T89" s="345"/>
      <c r="U89" s="345"/>
      <c r="V89" s="345"/>
      <c r="W89" s="345"/>
      <c r="X89" s="345"/>
      <c r="Y89" s="345"/>
      <c r="Z89" s="345"/>
      <c r="AA89" s="345"/>
      <c r="AB89" s="345"/>
      <c r="AC89" s="345"/>
      <c r="AD89" s="334"/>
      <c r="AE89" s="334"/>
      <c r="AF89" s="46"/>
      <c r="AG89" s="335"/>
      <c r="AH89" s="335"/>
      <c r="AI89" s="335"/>
      <c r="AJ89" s="335"/>
      <c r="AK89" s="289"/>
      <c r="AL89" s="289"/>
      <c r="AM89" s="289"/>
      <c r="AN89" s="289"/>
      <c r="AO89" s="289"/>
      <c r="AP89" s="289"/>
      <c r="AQ89" s="289"/>
      <c r="AR89" s="289"/>
      <c r="AS89" s="289"/>
      <c r="AT89" s="289"/>
      <c r="AU89" s="289"/>
      <c r="AV89" s="289"/>
      <c r="AW89" s="289"/>
      <c r="AX89" s="289"/>
      <c r="AY89" s="289"/>
    </row>
    <row r="90" spans="1:51" s="478" customFormat="1" ht="11.25" customHeight="1">
      <c r="A90" s="341"/>
      <c r="B90" s="381"/>
      <c r="C90" s="382"/>
      <c r="D90" s="104" t="s">
        <v>255</v>
      </c>
      <c r="E90" s="292" t="s">
        <v>1805</v>
      </c>
      <c r="F90" s="335"/>
      <c r="G90" s="383"/>
      <c r="H90" s="383"/>
      <c r="I90" s="383"/>
      <c r="J90" s="383"/>
      <c r="K90" s="383"/>
      <c r="L90" s="383"/>
      <c r="M90" s="383"/>
      <c r="N90" s="383"/>
      <c r="O90" s="4679">
        <v>20</v>
      </c>
      <c r="P90" s="3055"/>
      <c r="Q90" s="383"/>
      <c r="R90" s="383"/>
      <c r="S90" s="383"/>
      <c r="T90" s="383"/>
      <c r="U90" s="383"/>
      <c r="V90" s="295"/>
      <c r="W90" s="3124">
        <v>27</v>
      </c>
      <c r="X90" s="4751"/>
      <c r="Y90" s="4752"/>
      <c r="Z90" s="4752"/>
      <c r="AA90" s="4752"/>
      <c r="AB90" s="4752"/>
      <c r="AC90" s="4752"/>
      <c r="AD90" s="4752"/>
      <c r="AE90" s="4752"/>
      <c r="AF90" s="4752"/>
      <c r="AG90" s="4752"/>
      <c r="AH90" s="4752"/>
      <c r="AI90" s="4753"/>
      <c r="AJ90" s="335"/>
      <c r="AK90" s="289"/>
      <c r="AL90" s="289"/>
      <c r="AM90" s="289"/>
      <c r="AN90" s="289"/>
      <c r="AO90" s="289"/>
      <c r="AP90" s="289"/>
      <c r="AQ90" s="289"/>
      <c r="AR90" s="289"/>
      <c r="AS90" s="289"/>
      <c r="AT90" s="289"/>
      <c r="AU90" s="289"/>
      <c r="AV90" s="289"/>
      <c r="AW90" s="289"/>
      <c r="AX90" s="289"/>
      <c r="AY90" s="289"/>
    </row>
    <row r="91" spans="1:51" s="478" customFormat="1" ht="11.25" customHeight="1">
      <c r="A91" s="341"/>
      <c r="B91" s="381"/>
      <c r="C91" s="382"/>
      <c r="D91" s="104"/>
      <c r="E91" s="296" t="s">
        <v>2499</v>
      </c>
      <c r="F91" s="335"/>
      <c r="G91" s="383"/>
      <c r="H91" s="383"/>
      <c r="I91" s="383"/>
      <c r="J91" s="383"/>
      <c r="K91" s="383"/>
      <c r="L91" s="383"/>
      <c r="M91" s="383"/>
      <c r="N91" s="383"/>
      <c r="O91" s="4679"/>
      <c r="P91" s="3056"/>
      <c r="Q91" s="383"/>
      <c r="R91" s="383"/>
      <c r="S91" s="383"/>
      <c r="T91" s="383"/>
      <c r="U91" s="383"/>
      <c r="V91" s="295"/>
      <c r="W91" s="3124"/>
      <c r="X91" s="4754"/>
      <c r="Y91" s="4755"/>
      <c r="Z91" s="4755"/>
      <c r="AA91" s="4755"/>
      <c r="AB91" s="4755"/>
      <c r="AC91" s="4755"/>
      <c r="AD91" s="4755"/>
      <c r="AE91" s="4755"/>
      <c r="AF91" s="4755"/>
      <c r="AG91" s="4755"/>
      <c r="AH91" s="4755"/>
      <c r="AI91" s="4756"/>
      <c r="AJ91" s="335"/>
      <c r="AK91" s="289"/>
      <c r="AL91" s="289"/>
      <c r="AM91" s="289"/>
      <c r="AN91" s="289"/>
      <c r="AO91" s="289"/>
      <c r="AP91" s="289"/>
      <c r="AQ91" s="289"/>
      <c r="AR91" s="289"/>
      <c r="AS91" s="289"/>
      <c r="AT91" s="289"/>
      <c r="AU91" s="289"/>
      <c r="AV91" s="289"/>
      <c r="AW91" s="289"/>
      <c r="AX91" s="289"/>
      <c r="AY91" s="289"/>
    </row>
    <row r="92" spans="1:51" s="478" customFormat="1" ht="6.75" customHeight="1">
      <c r="A92" s="341"/>
      <c r="B92" s="342"/>
      <c r="C92" s="4787"/>
      <c r="D92" s="4787"/>
      <c r="E92" s="385"/>
      <c r="F92" s="336"/>
      <c r="G92" s="344"/>
      <c r="H92" s="386"/>
      <c r="I92" s="386"/>
      <c r="J92" s="386"/>
      <c r="K92" s="386"/>
      <c r="L92" s="386"/>
      <c r="M92" s="386"/>
      <c r="N92" s="386"/>
      <c r="O92" s="345"/>
      <c r="P92" s="338"/>
      <c r="Q92" s="345"/>
      <c r="R92" s="345"/>
      <c r="S92" s="345"/>
      <c r="T92" s="345"/>
      <c r="U92" s="345"/>
      <c r="V92" s="345"/>
      <c r="W92" s="345"/>
      <c r="X92" s="345"/>
      <c r="Y92" s="345"/>
      <c r="Z92" s="345"/>
      <c r="AA92" s="345"/>
      <c r="AB92" s="345"/>
      <c r="AC92" s="345"/>
      <c r="AD92" s="334"/>
      <c r="AE92" s="334"/>
      <c r="AF92" s="46"/>
      <c r="AG92" s="335"/>
      <c r="AH92" s="335"/>
      <c r="AI92" s="335"/>
      <c r="AJ92" s="335"/>
      <c r="AK92" s="289"/>
      <c r="AL92" s="289"/>
      <c r="AM92" s="289"/>
      <c r="AN92" s="289"/>
      <c r="AO92" s="289"/>
      <c r="AP92" s="289"/>
      <c r="AQ92" s="289"/>
      <c r="AR92" s="289"/>
      <c r="AS92" s="289"/>
      <c r="AT92" s="289"/>
      <c r="AU92" s="289"/>
      <c r="AV92" s="289"/>
      <c r="AW92" s="289"/>
      <c r="AX92" s="289"/>
      <c r="AY92" s="289"/>
    </row>
    <row r="93" spans="1:51" s="478" customFormat="1" ht="11.25" customHeight="1">
      <c r="A93" s="341"/>
      <c r="B93" s="157"/>
      <c r="C93" s="387"/>
      <c r="D93" s="104" t="s">
        <v>287</v>
      </c>
      <c r="E93" s="157" t="s">
        <v>1806</v>
      </c>
      <c r="F93" s="335"/>
      <c r="G93" s="269"/>
      <c r="H93" s="269"/>
      <c r="I93" s="269"/>
      <c r="J93" s="269"/>
      <c r="K93" s="269"/>
      <c r="L93" s="269"/>
      <c r="M93" s="269"/>
      <c r="N93" s="269"/>
      <c r="O93" s="4679">
        <v>21</v>
      </c>
      <c r="P93" s="3055"/>
      <c r="Q93" s="251"/>
      <c r="R93" s="251"/>
      <c r="S93" s="251"/>
      <c r="T93" s="251"/>
      <c r="U93" s="251"/>
      <c r="V93" s="295"/>
      <c r="W93" s="3124">
        <v>28</v>
      </c>
      <c r="X93" s="4751"/>
      <c r="Y93" s="4752"/>
      <c r="Z93" s="4752"/>
      <c r="AA93" s="4752"/>
      <c r="AB93" s="4752"/>
      <c r="AC93" s="4752"/>
      <c r="AD93" s="4752"/>
      <c r="AE93" s="4752"/>
      <c r="AF93" s="4752"/>
      <c r="AG93" s="4752"/>
      <c r="AH93" s="4752"/>
      <c r="AI93" s="4753"/>
      <c r="AJ93" s="335"/>
      <c r="AK93" s="289"/>
      <c r="AL93" s="289"/>
      <c r="AM93" s="289"/>
      <c r="AN93" s="289"/>
      <c r="AO93" s="289"/>
      <c r="AP93" s="289"/>
      <c r="AQ93" s="289"/>
      <c r="AR93" s="289"/>
      <c r="AS93" s="289"/>
      <c r="AT93" s="289"/>
      <c r="AU93" s="289"/>
      <c r="AV93" s="289"/>
      <c r="AW93" s="289"/>
      <c r="AX93" s="289"/>
      <c r="AY93" s="289"/>
    </row>
    <row r="94" spans="1:51" s="478" customFormat="1" ht="11.25" customHeight="1">
      <c r="A94" s="341"/>
      <c r="B94" s="157"/>
      <c r="C94" s="387"/>
      <c r="D94" s="104"/>
      <c r="E94" s="325" t="s">
        <v>1807</v>
      </c>
      <c r="F94" s="335"/>
      <c r="G94" s="269"/>
      <c r="H94" s="269"/>
      <c r="I94" s="269"/>
      <c r="J94" s="269"/>
      <c r="K94" s="269"/>
      <c r="L94" s="269"/>
      <c r="M94" s="269"/>
      <c r="N94" s="269"/>
      <c r="O94" s="4679"/>
      <c r="P94" s="3056"/>
      <c r="Q94" s="251"/>
      <c r="R94" s="251"/>
      <c r="S94" s="2776" t="s">
        <v>2502</v>
      </c>
      <c r="T94" s="251"/>
      <c r="U94" s="251"/>
      <c r="V94" s="295"/>
      <c r="W94" s="3124"/>
      <c r="X94" s="4754"/>
      <c r="Y94" s="4755"/>
      <c r="Z94" s="4755"/>
      <c r="AA94" s="4755"/>
      <c r="AB94" s="4755"/>
      <c r="AC94" s="4755"/>
      <c r="AD94" s="4755"/>
      <c r="AE94" s="4755"/>
      <c r="AF94" s="4755"/>
      <c r="AG94" s="4755"/>
      <c r="AH94" s="4755"/>
      <c r="AI94" s="4756"/>
      <c r="AJ94" s="335"/>
      <c r="AK94" s="289"/>
      <c r="AL94" s="289"/>
      <c r="AM94" s="289"/>
      <c r="AN94" s="289"/>
      <c r="AO94" s="289"/>
      <c r="AP94" s="289"/>
      <c r="AQ94" s="289"/>
      <c r="AR94" s="289"/>
      <c r="AS94" s="289"/>
      <c r="AT94" s="289"/>
      <c r="AU94" s="289"/>
      <c r="AV94" s="289"/>
      <c r="AW94" s="289"/>
      <c r="AX94" s="289"/>
      <c r="AY94" s="289"/>
    </row>
    <row r="95" spans="1:51" s="334" customFormat="1" ht="6.75" customHeight="1">
      <c r="A95" s="436"/>
      <c r="B95" s="349"/>
      <c r="C95" s="290"/>
      <c r="D95" s="388"/>
      <c r="E95" s="324"/>
      <c r="F95" s="324"/>
      <c r="G95" s="324"/>
      <c r="H95" s="324"/>
      <c r="I95" s="324"/>
      <c r="J95" s="324"/>
      <c r="K95" s="324"/>
      <c r="L95" s="324"/>
      <c r="M95" s="324"/>
      <c r="N95" s="324"/>
      <c r="O95" s="418"/>
      <c r="P95" s="419"/>
      <c r="Q95" s="324"/>
      <c r="R95" s="324"/>
      <c r="S95" s="324"/>
      <c r="T95" s="407"/>
      <c r="U95" s="407"/>
      <c r="V95" s="407"/>
      <c r="W95" s="408"/>
      <c r="X95" s="408"/>
      <c r="Y95" s="408"/>
      <c r="Z95" s="408"/>
      <c r="AA95" s="408"/>
      <c r="AB95" s="408"/>
      <c r="AC95" s="408"/>
      <c r="AF95" s="413"/>
      <c r="AG95" s="417"/>
      <c r="AH95" s="335"/>
      <c r="AI95" s="335"/>
      <c r="AJ95" s="335"/>
      <c r="AK95" s="335"/>
      <c r="AL95" s="335"/>
      <c r="AM95" s="335"/>
      <c r="AN95" s="335"/>
      <c r="AO95" s="335"/>
      <c r="AP95" s="335"/>
      <c r="AQ95" s="335"/>
      <c r="AR95" s="335"/>
      <c r="AS95" s="335"/>
      <c r="AT95" s="335"/>
      <c r="AU95" s="335"/>
      <c r="AV95" s="335"/>
      <c r="AW95" s="335"/>
      <c r="AX95" s="335"/>
      <c r="AY95" s="335"/>
    </row>
    <row r="96" spans="1:51" s="478" customFormat="1" ht="11.25" customHeight="1">
      <c r="A96" s="341"/>
      <c r="B96" s="157"/>
      <c r="C96" s="378"/>
      <c r="D96" s="104" t="s">
        <v>290</v>
      </c>
      <c r="E96" s="157" t="s">
        <v>1784</v>
      </c>
      <c r="F96" s="335"/>
      <c r="G96" s="269"/>
      <c r="H96" s="269"/>
      <c r="I96" s="269"/>
      <c r="J96" s="269"/>
      <c r="K96" s="269"/>
      <c r="L96" s="269"/>
      <c r="M96" s="269"/>
      <c r="N96" s="269"/>
      <c r="O96" s="4679">
        <v>22</v>
      </c>
      <c r="P96" s="3055"/>
      <c r="Q96" s="251"/>
      <c r="R96" s="251"/>
      <c r="S96" s="251"/>
      <c r="T96" s="251"/>
      <c r="U96" s="251"/>
      <c r="V96" s="295"/>
      <c r="W96" s="3124">
        <v>29</v>
      </c>
      <c r="X96" s="4751"/>
      <c r="Y96" s="4752"/>
      <c r="Z96" s="4752"/>
      <c r="AA96" s="4752"/>
      <c r="AB96" s="4752"/>
      <c r="AC96" s="4752"/>
      <c r="AD96" s="4752"/>
      <c r="AE96" s="4752"/>
      <c r="AF96" s="4752"/>
      <c r="AG96" s="4752"/>
      <c r="AH96" s="4752"/>
      <c r="AI96" s="4753"/>
      <c r="AJ96" s="335"/>
      <c r="AK96" s="289"/>
      <c r="AL96" s="289"/>
      <c r="AM96" s="289"/>
      <c r="AN96" s="289"/>
      <c r="AO96" s="289"/>
      <c r="AP96" s="289"/>
      <c r="AQ96" s="289"/>
      <c r="AR96" s="289"/>
      <c r="AS96" s="289"/>
      <c r="AT96" s="289"/>
      <c r="AU96" s="289"/>
      <c r="AV96" s="289"/>
      <c r="AW96" s="289"/>
      <c r="AX96" s="289"/>
      <c r="AY96" s="289"/>
    </row>
    <row r="97" spans="1:51" s="334" customFormat="1" ht="11.25" customHeight="1">
      <c r="A97" s="436"/>
      <c r="B97" s="349"/>
      <c r="C97" s="290"/>
      <c r="D97" s="104"/>
      <c r="E97" s="324" t="s">
        <v>2500</v>
      </c>
      <c r="F97" s="324"/>
      <c r="G97" s="324"/>
      <c r="H97" s="324"/>
      <c r="I97" s="324"/>
      <c r="J97" s="324"/>
      <c r="K97" s="324"/>
      <c r="L97" s="324"/>
      <c r="M97" s="324"/>
      <c r="N97" s="324"/>
      <c r="O97" s="4679"/>
      <c r="P97" s="3056"/>
      <c r="Q97" s="324"/>
      <c r="R97" s="324"/>
      <c r="S97" s="324"/>
      <c r="T97" s="407"/>
      <c r="U97" s="407"/>
      <c r="V97" s="295"/>
      <c r="W97" s="3124"/>
      <c r="X97" s="4754"/>
      <c r="Y97" s="4755"/>
      <c r="Z97" s="4755"/>
      <c r="AA97" s="4755"/>
      <c r="AB97" s="4755"/>
      <c r="AC97" s="4755"/>
      <c r="AD97" s="4755"/>
      <c r="AE97" s="4755"/>
      <c r="AF97" s="4755"/>
      <c r="AG97" s="4755"/>
      <c r="AH97" s="4755"/>
      <c r="AI97" s="4756"/>
      <c r="AJ97" s="335"/>
      <c r="AK97" s="335"/>
      <c r="AL97" s="335"/>
      <c r="AM97" s="335"/>
      <c r="AN97" s="335"/>
      <c r="AO97" s="335"/>
      <c r="AP97" s="335"/>
      <c r="AQ97" s="335"/>
      <c r="AR97" s="335"/>
      <c r="AS97" s="335"/>
      <c r="AT97" s="335"/>
      <c r="AU97" s="335"/>
      <c r="AV97" s="335"/>
      <c r="AW97" s="335"/>
      <c r="AX97" s="335"/>
      <c r="AY97" s="335"/>
    </row>
    <row r="98" spans="1:51" s="334" customFormat="1" ht="11.25" customHeight="1">
      <c r="A98" s="436"/>
      <c r="B98" s="349"/>
      <c r="C98" s="290"/>
      <c r="D98" s="388"/>
      <c r="E98" s="324"/>
      <c r="F98" s="324"/>
      <c r="G98" s="324"/>
      <c r="H98" s="324"/>
      <c r="I98" s="324"/>
      <c r="J98" s="324"/>
      <c r="K98" s="324"/>
      <c r="L98" s="324"/>
      <c r="M98" s="324"/>
      <c r="N98" s="324"/>
      <c r="O98" s="266"/>
      <c r="P98" s="266"/>
      <c r="Q98" s="324"/>
      <c r="R98" s="324"/>
      <c r="S98" s="324"/>
      <c r="T98" s="407"/>
      <c r="U98" s="407"/>
      <c r="V98" s="407"/>
      <c r="W98" s="408"/>
      <c r="X98" s="408"/>
      <c r="Y98" s="408"/>
      <c r="Z98" s="408"/>
      <c r="AA98" s="408"/>
      <c r="AB98" s="408"/>
      <c r="AC98" s="408"/>
      <c r="AF98" s="413"/>
      <c r="AG98" s="417"/>
      <c r="AH98" s="335"/>
      <c r="AI98" s="335"/>
      <c r="AJ98" s="335"/>
      <c r="AK98" s="335"/>
      <c r="AL98" s="335"/>
      <c r="AM98" s="335"/>
      <c r="AN98" s="335"/>
      <c r="AO98" s="335"/>
      <c r="AP98" s="335"/>
      <c r="AQ98" s="335"/>
      <c r="AR98" s="335"/>
      <c r="AS98" s="335"/>
      <c r="AT98" s="335"/>
      <c r="AU98" s="335"/>
      <c r="AV98" s="335"/>
      <c r="AW98" s="335"/>
      <c r="AX98" s="335"/>
      <c r="AY98" s="335"/>
    </row>
    <row r="99" spans="1:51" s="478" customFormat="1" ht="11.25" customHeight="1">
      <c r="A99" s="341"/>
      <c r="B99" s="157"/>
      <c r="C99" s="378"/>
      <c r="D99" s="104" t="s">
        <v>303</v>
      </c>
      <c r="E99" s="157" t="s">
        <v>1808</v>
      </c>
      <c r="F99" s="335"/>
      <c r="G99" s="269"/>
      <c r="H99" s="269"/>
      <c r="I99" s="269"/>
      <c r="J99" s="269"/>
      <c r="K99" s="269"/>
      <c r="L99" s="269"/>
      <c r="M99" s="269"/>
      <c r="N99" s="269"/>
      <c r="O99" s="4679">
        <v>23</v>
      </c>
      <c r="P99" s="3055"/>
      <c r="Q99" s="251"/>
      <c r="R99" s="251"/>
      <c r="S99" s="251"/>
      <c r="T99" s="251"/>
      <c r="U99" s="251"/>
      <c r="V99" s="295"/>
      <c r="W99" s="3124">
        <v>30</v>
      </c>
      <c r="X99" s="4751"/>
      <c r="Y99" s="4752"/>
      <c r="Z99" s="4752"/>
      <c r="AA99" s="4752"/>
      <c r="AB99" s="4752"/>
      <c r="AC99" s="4752"/>
      <c r="AD99" s="4752"/>
      <c r="AE99" s="4752"/>
      <c r="AF99" s="4752"/>
      <c r="AG99" s="4752"/>
      <c r="AH99" s="4752"/>
      <c r="AI99" s="4753"/>
      <c r="AJ99" s="335"/>
      <c r="AK99" s="289"/>
      <c r="AL99" s="289"/>
      <c r="AM99" s="289"/>
      <c r="AN99" s="289"/>
      <c r="AO99" s="289"/>
      <c r="AP99" s="289"/>
      <c r="AQ99" s="289"/>
      <c r="AR99" s="289"/>
      <c r="AS99" s="289"/>
      <c r="AT99" s="289"/>
      <c r="AU99" s="289"/>
      <c r="AV99" s="289"/>
      <c r="AW99" s="289"/>
      <c r="AX99" s="289"/>
      <c r="AY99" s="289"/>
    </row>
    <row r="100" spans="1:51" s="334" customFormat="1" ht="11.25" customHeight="1">
      <c r="A100" s="436"/>
      <c r="B100" s="349"/>
      <c r="C100" s="290"/>
      <c r="D100" s="104"/>
      <c r="E100" s="324" t="s">
        <v>1809</v>
      </c>
      <c r="F100" s="324"/>
      <c r="G100" s="324"/>
      <c r="H100" s="2775" t="s">
        <v>51</v>
      </c>
      <c r="I100" s="324"/>
      <c r="J100" s="324"/>
      <c r="K100" s="324"/>
      <c r="L100" s="324"/>
      <c r="M100" s="324"/>
      <c r="N100" s="324"/>
      <c r="O100" s="4679"/>
      <c r="P100" s="3056"/>
      <c r="Q100" s="324"/>
      <c r="R100" s="324"/>
      <c r="S100" s="324"/>
      <c r="T100" s="407"/>
      <c r="U100" s="407"/>
      <c r="V100" s="295"/>
      <c r="W100" s="3124"/>
      <c r="X100" s="4754"/>
      <c r="Y100" s="4755"/>
      <c r="Z100" s="4755"/>
      <c r="AA100" s="4755"/>
      <c r="AB100" s="4755"/>
      <c r="AC100" s="4755"/>
      <c r="AD100" s="4755"/>
      <c r="AE100" s="4755"/>
      <c r="AF100" s="4755"/>
      <c r="AG100" s="4755"/>
      <c r="AH100" s="4755"/>
      <c r="AI100" s="4756"/>
      <c r="AJ100" s="335"/>
      <c r="AK100" s="335"/>
      <c r="AL100" s="335"/>
      <c r="AM100" s="335"/>
      <c r="AN100" s="335"/>
      <c r="AO100" s="335"/>
      <c r="AP100" s="335"/>
      <c r="AQ100" s="335"/>
      <c r="AR100" s="335"/>
      <c r="AS100" s="335"/>
      <c r="AT100" s="335"/>
      <c r="AU100" s="335"/>
      <c r="AV100" s="335"/>
      <c r="AW100" s="335"/>
      <c r="AX100" s="335"/>
      <c r="AY100" s="335"/>
    </row>
    <row r="101" spans="1:51" s="334" customFormat="1" ht="11.25" customHeight="1">
      <c r="A101" s="436"/>
      <c r="B101" s="349"/>
      <c r="C101" s="290"/>
      <c r="D101" s="437"/>
      <c r="E101" s="324"/>
      <c r="F101" s="324"/>
      <c r="G101" s="324"/>
      <c r="H101" s="324"/>
      <c r="I101" s="324"/>
      <c r="J101" s="324"/>
      <c r="K101" s="324"/>
      <c r="L101" s="324"/>
      <c r="M101" s="324"/>
      <c r="N101" s="324"/>
      <c r="O101" s="324"/>
      <c r="P101" s="324"/>
      <c r="Q101" s="324"/>
      <c r="R101" s="324"/>
      <c r="S101" s="324"/>
      <c r="T101" s="407"/>
      <c r="U101" s="407"/>
      <c r="V101" s="407"/>
      <c r="W101" s="408"/>
      <c r="X101" s="408"/>
      <c r="Y101" s="408"/>
      <c r="Z101" s="408"/>
      <c r="AA101" s="408"/>
      <c r="AB101" s="408"/>
      <c r="AC101" s="408"/>
      <c r="AD101" s="266"/>
      <c r="AE101" s="266"/>
      <c r="AF101" s="413"/>
      <c r="AG101" s="417"/>
      <c r="AH101" s="335"/>
      <c r="AI101" s="335"/>
      <c r="AJ101" s="335"/>
      <c r="AK101" s="335"/>
      <c r="AL101" s="335"/>
      <c r="AM101" s="335"/>
      <c r="AN101" s="335"/>
      <c r="AO101" s="335"/>
      <c r="AP101" s="335"/>
      <c r="AQ101" s="335"/>
      <c r="AR101" s="335"/>
      <c r="AS101" s="335"/>
      <c r="AT101" s="335"/>
      <c r="AU101" s="335"/>
      <c r="AV101" s="335"/>
      <c r="AW101" s="335"/>
      <c r="AX101" s="335"/>
      <c r="AY101" s="335"/>
    </row>
    <row r="102" spans="1:51" s="478" customFormat="1" ht="11.25" customHeight="1">
      <c r="A102" s="341"/>
      <c r="B102" s="157"/>
      <c r="C102" s="378"/>
      <c r="D102" s="104" t="s">
        <v>306</v>
      </c>
      <c r="E102" s="157" t="s">
        <v>1810</v>
      </c>
      <c r="F102" s="335"/>
      <c r="G102" s="269"/>
      <c r="H102" s="269"/>
      <c r="I102" s="269"/>
      <c r="J102" s="269"/>
      <c r="K102" s="269"/>
      <c r="L102" s="269"/>
      <c r="M102" s="269"/>
      <c r="N102" s="269"/>
      <c r="O102" s="4679">
        <v>24</v>
      </c>
      <c r="P102" s="3055"/>
      <c r="Q102" s="251"/>
      <c r="R102" s="251"/>
      <c r="S102" s="251"/>
      <c r="T102" s="251"/>
      <c r="U102" s="251"/>
      <c r="V102" s="295"/>
      <c r="W102" s="3124">
        <v>31</v>
      </c>
      <c r="X102" s="4751"/>
      <c r="Y102" s="4752"/>
      <c r="Z102" s="4752"/>
      <c r="AA102" s="4752"/>
      <c r="AB102" s="4752"/>
      <c r="AC102" s="4752"/>
      <c r="AD102" s="4752"/>
      <c r="AE102" s="4752"/>
      <c r="AF102" s="4752"/>
      <c r="AG102" s="4752"/>
      <c r="AH102" s="4752"/>
      <c r="AI102" s="4753"/>
      <c r="AJ102" s="335"/>
      <c r="AK102" s="289"/>
      <c r="AL102" s="289"/>
      <c r="AM102" s="289"/>
      <c r="AN102" s="289"/>
      <c r="AO102" s="289"/>
      <c r="AP102" s="289"/>
      <c r="AQ102" s="289"/>
      <c r="AR102" s="289"/>
      <c r="AS102" s="289"/>
      <c r="AT102" s="289"/>
      <c r="AU102" s="289"/>
      <c r="AV102" s="289"/>
      <c r="AW102" s="289"/>
      <c r="AX102" s="289"/>
      <c r="AY102" s="289"/>
    </row>
    <row r="103" spans="1:51" s="334" customFormat="1" ht="11.25" customHeight="1">
      <c r="A103" s="436"/>
      <c r="B103" s="349"/>
      <c r="C103" s="290"/>
      <c r="D103" s="104"/>
      <c r="E103" s="2775" t="s">
        <v>2501</v>
      </c>
      <c r="F103" s="324"/>
      <c r="G103" s="324"/>
      <c r="H103" s="324"/>
      <c r="I103" s="324"/>
      <c r="J103" s="324"/>
      <c r="K103" s="324"/>
      <c r="L103" s="324"/>
      <c r="M103" s="324"/>
      <c r="N103" s="324"/>
      <c r="O103" s="4679"/>
      <c r="P103" s="3056"/>
      <c r="Q103" s="324"/>
      <c r="R103" s="324"/>
      <c r="S103" s="324"/>
      <c r="T103" s="407"/>
      <c r="U103" s="407"/>
      <c r="V103" s="295"/>
      <c r="W103" s="3124"/>
      <c r="X103" s="4754"/>
      <c r="Y103" s="4755"/>
      <c r="Z103" s="4755"/>
      <c r="AA103" s="4755"/>
      <c r="AB103" s="4755"/>
      <c r="AC103" s="4755"/>
      <c r="AD103" s="4755"/>
      <c r="AE103" s="4755"/>
      <c r="AF103" s="4755"/>
      <c r="AG103" s="4755"/>
      <c r="AH103" s="4755"/>
      <c r="AI103" s="4756"/>
      <c r="AJ103" s="335"/>
      <c r="AK103" s="335"/>
      <c r="AL103" s="335"/>
      <c r="AM103" s="335"/>
      <c r="AN103" s="335"/>
      <c r="AO103" s="335"/>
      <c r="AP103" s="335"/>
      <c r="AQ103" s="335"/>
      <c r="AR103" s="335"/>
      <c r="AS103" s="335"/>
      <c r="AT103" s="335"/>
      <c r="AU103" s="335"/>
      <c r="AV103" s="335"/>
      <c r="AW103" s="335"/>
      <c r="AX103" s="335"/>
      <c r="AY103" s="335"/>
    </row>
    <row r="104" spans="1:51" s="334" customFormat="1" ht="11.25" customHeight="1">
      <c r="A104" s="436"/>
      <c r="B104" s="349"/>
      <c r="C104" s="290"/>
      <c r="D104" s="388"/>
      <c r="E104" s="324"/>
      <c r="F104" s="324"/>
      <c r="G104" s="324"/>
      <c r="H104" s="324"/>
      <c r="I104" s="324"/>
      <c r="J104" s="324"/>
      <c r="K104" s="324"/>
      <c r="L104" s="324"/>
      <c r="M104" s="324"/>
      <c r="N104" s="324"/>
      <c r="O104" s="266"/>
      <c r="P104" s="266"/>
      <c r="Q104" s="324"/>
      <c r="R104" s="324"/>
      <c r="S104" s="324"/>
      <c r="T104" s="407"/>
      <c r="U104" s="407"/>
      <c r="V104" s="407"/>
      <c r="W104" s="408"/>
      <c r="X104" s="408"/>
      <c r="Y104" s="408"/>
      <c r="Z104" s="408"/>
      <c r="AA104" s="408"/>
      <c r="AB104" s="408"/>
      <c r="AC104" s="408"/>
      <c r="AF104" s="413"/>
      <c r="AG104" s="417"/>
      <c r="AH104" s="335"/>
      <c r="AI104" s="335"/>
      <c r="AJ104" s="335"/>
      <c r="AK104" s="335"/>
      <c r="AL104" s="335"/>
      <c r="AM104" s="335"/>
      <c r="AN104" s="335"/>
      <c r="AO104" s="335"/>
      <c r="AP104" s="335"/>
      <c r="AQ104" s="335"/>
      <c r="AR104" s="335"/>
      <c r="AS104" s="335"/>
      <c r="AT104" s="335"/>
      <c r="AU104" s="335"/>
      <c r="AV104" s="335"/>
      <c r="AW104" s="335"/>
      <c r="AX104" s="335"/>
      <c r="AY104" s="335"/>
    </row>
    <row r="105" spans="1:51" s="478" customFormat="1" ht="11.25" customHeight="1">
      <c r="A105" s="341"/>
      <c r="B105" s="157"/>
      <c r="C105" s="378"/>
      <c r="D105" s="104" t="s">
        <v>309</v>
      </c>
      <c r="E105" s="157" t="s">
        <v>1538</v>
      </c>
      <c r="F105" s="335"/>
      <c r="G105" s="269"/>
      <c r="H105" s="269"/>
      <c r="I105" s="269"/>
      <c r="J105" s="269"/>
      <c r="K105" s="269"/>
      <c r="L105" s="269"/>
      <c r="M105" s="269"/>
      <c r="N105" s="269"/>
      <c r="O105" s="4679">
        <v>25</v>
      </c>
      <c r="P105" s="3055"/>
      <c r="Q105" s="251"/>
      <c r="R105" s="251"/>
      <c r="S105" s="251"/>
      <c r="T105" s="251"/>
      <c r="U105" s="251"/>
      <c r="V105" s="295"/>
      <c r="W105" s="290"/>
      <c r="X105" s="290"/>
      <c r="Y105" s="290"/>
      <c r="Z105" s="290"/>
      <c r="AA105" s="290"/>
      <c r="AB105" s="290"/>
      <c r="AC105" s="290"/>
      <c r="AD105" s="290"/>
      <c r="AE105" s="290"/>
      <c r="AF105" s="46"/>
      <c r="AG105" s="335"/>
      <c r="AH105" s="335"/>
      <c r="AI105" s="335"/>
      <c r="AJ105" s="335"/>
      <c r="AK105" s="289"/>
      <c r="AL105" s="289"/>
      <c r="AM105" s="289"/>
      <c r="AN105" s="289"/>
      <c r="AO105" s="289"/>
      <c r="AP105" s="289"/>
      <c r="AQ105" s="289"/>
      <c r="AR105" s="289"/>
      <c r="AS105" s="289"/>
      <c r="AT105" s="289"/>
      <c r="AU105" s="289"/>
      <c r="AV105" s="289"/>
      <c r="AW105" s="289"/>
      <c r="AX105" s="289"/>
      <c r="AY105" s="289"/>
    </row>
    <row r="106" spans="1:51" s="334" customFormat="1" ht="11.25" customHeight="1">
      <c r="A106" s="436"/>
      <c r="B106" s="349"/>
      <c r="C106" s="290"/>
      <c r="D106" s="104"/>
      <c r="E106" s="324" t="s">
        <v>1539</v>
      </c>
      <c r="F106" s="324"/>
      <c r="G106" s="324"/>
      <c r="H106" s="324"/>
      <c r="I106" s="324"/>
      <c r="J106" s="324"/>
      <c r="K106" s="324"/>
      <c r="L106" s="324"/>
      <c r="M106" s="324"/>
      <c r="N106" s="324"/>
      <c r="O106" s="4679"/>
      <c r="P106" s="3056"/>
      <c r="Q106" s="324"/>
      <c r="R106" s="324"/>
      <c r="S106" s="324"/>
      <c r="T106" s="407"/>
      <c r="U106" s="407"/>
      <c r="V106" s="295"/>
      <c r="W106" s="290"/>
      <c r="X106" s="290"/>
      <c r="Y106" s="290"/>
      <c r="Z106" s="290"/>
      <c r="AA106" s="290"/>
      <c r="AB106" s="290"/>
      <c r="AC106" s="290"/>
      <c r="AD106" s="290"/>
      <c r="AE106" s="290"/>
      <c r="AF106" s="413"/>
      <c r="AG106" s="417"/>
      <c r="AH106" s="335"/>
      <c r="AI106" s="335"/>
      <c r="AJ106" s="335"/>
      <c r="AK106" s="335"/>
      <c r="AL106" s="335"/>
      <c r="AM106" s="335"/>
      <c r="AN106" s="335"/>
      <c r="AO106" s="335"/>
      <c r="AP106" s="335"/>
      <c r="AQ106" s="335"/>
      <c r="AR106" s="335"/>
      <c r="AS106" s="335"/>
      <c r="AT106" s="335"/>
      <c r="AU106" s="335"/>
      <c r="AV106" s="335"/>
      <c r="AW106" s="335"/>
      <c r="AX106" s="335"/>
      <c r="AY106" s="335"/>
    </row>
    <row r="107" spans="1:51" ht="11.25" customHeight="1">
      <c r="A107" s="436"/>
      <c r="B107" s="349"/>
      <c r="C107" s="290"/>
      <c r="D107" s="437"/>
      <c r="E107" s="324"/>
      <c r="F107" s="324"/>
      <c r="G107" s="324"/>
      <c r="H107" s="324"/>
      <c r="I107" s="324"/>
      <c r="J107" s="324"/>
      <c r="K107" s="324"/>
      <c r="L107" s="324"/>
      <c r="M107" s="324"/>
      <c r="N107" s="324"/>
      <c r="O107" s="324"/>
      <c r="P107" s="324"/>
      <c r="Q107" s="324"/>
      <c r="R107" s="324"/>
      <c r="S107" s="324"/>
      <c r="T107" s="407"/>
      <c r="U107" s="407"/>
      <c r="V107" s="407"/>
      <c r="W107" s="408"/>
      <c r="X107" s="408"/>
      <c r="Y107" s="408"/>
      <c r="Z107" s="408"/>
      <c r="AA107" s="408"/>
      <c r="AB107" s="408"/>
      <c r="AC107" s="408"/>
      <c r="AD107" s="266"/>
      <c r="AE107" s="468"/>
      <c r="AF107" s="413"/>
      <c r="AG107" s="417"/>
      <c r="AH107" s="415"/>
      <c r="AI107" s="415"/>
      <c r="AJ107" s="415"/>
      <c r="AK107" s="415"/>
      <c r="AL107" s="415"/>
      <c r="AM107" s="415"/>
      <c r="AN107" s="415"/>
      <c r="AO107" s="415"/>
      <c r="AP107" s="415"/>
      <c r="AQ107" s="415"/>
      <c r="AR107" s="415"/>
      <c r="AS107" s="415"/>
      <c r="AT107" s="415"/>
      <c r="AU107" s="415"/>
      <c r="AV107" s="415"/>
      <c r="AW107" s="415"/>
      <c r="AX107" s="415"/>
      <c r="AY107" s="415"/>
    </row>
    <row r="108" spans="1:51" ht="11.25" customHeight="1">
      <c r="A108" s="376"/>
      <c r="B108" s="349"/>
      <c r="C108" s="290"/>
      <c r="D108" s="437"/>
      <c r="E108" s="324"/>
      <c r="F108" s="324"/>
      <c r="G108" s="324"/>
      <c r="H108" s="324"/>
      <c r="I108" s="324"/>
      <c r="J108" s="324"/>
      <c r="K108" s="324"/>
      <c r="L108" s="324"/>
      <c r="M108" s="324"/>
      <c r="N108" s="324"/>
      <c r="O108" s="324"/>
      <c r="P108" s="324"/>
      <c r="Q108" s="324"/>
      <c r="R108" s="324"/>
      <c r="S108" s="324"/>
      <c r="T108" s="407"/>
      <c r="U108" s="407"/>
      <c r="V108" s="407"/>
      <c r="W108" s="408"/>
      <c r="X108" s="408"/>
      <c r="Y108" s="408"/>
      <c r="Z108" s="408"/>
      <c r="AA108" s="408"/>
      <c r="AB108" s="408"/>
      <c r="AC108" s="408"/>
      <c r="AD108" s="266"/>
      <c r="AE108" s="468"/>
      <c r="AF108" s="413"/>
      <c r="AG108" s="417"/>
      <c r="AH108" s="415"/>
      <c r="AI108" s="415"/>
      <c r="AJ108" s="415"/>
      <c r="AK108" s="415"/>
      <c r="AL108" s="415"/>
      <c r="AM108" s="415"/>
      <c r="AN108" s="415"/>
      <c r="AO108" s="415"/>
      <c r="AP108" s="415"/>
      <c r="AQ108" s="415"/>
      <c r="AR108" s="415"/>
      <c r="AS108" s="415"/>
      <c r="AT108" s="415"/>
      <c r="AU108" s="415"/>
      <c r="AV108" s="415"/>
      <c r="AW108" s="415"/>
      <c r="AX108" s="415"/>
      <c r="AY108" s="415"/>
    </row>
    <row r="109" spans="1:51" ht="11.25" customHeight="1">
      <c r="A109" s="376"/>
      <c r="B109" s="349"/>
      <c r="C109" s="290"/>
      <c r="D109" s="437"/>
      <c r="E109" s="324"/>
      <c r="F109" s="324"/>
      <c r="G109" s="324"/>
      <c r="H109" s="324"/>
      <c r="I109" s="324"/>
      <c r="J109" s="324"/>
      <c r="K109" s="324"/>
      <c r="L109" s="324"/>
      <c r="M109" s="324"/>
      <c r="N109" s="324"/>
      <c r="O109" s="324"/>
      <c r="P109" s="324"/>
      <c r="Q109" s="324"/>
      <c r="R109" s="324"/>
      <c r="S109" s="324"/>
      <c r="T109" s="407"/>
      <c r="U109" s="407"/>
      <c r="V109" s="407"/>
      <c r="W109" s="408"/>
      <c r="X109" s="408"/>
      <c r="Y109" s="408"/>
      <c r="Z109" s="408"/>
      <c r="AA109" s="408"/>
      <c r="AB109" s="408"/>
      <c r="AC109" s="408"/>
      <c r="AD109" s="266"/>
      <c r="AE109" s="468"/>
      <c r="AF109" s="413"/>
      <c r="AG109" s="417"/>
      <c r="AH109" s="415"/>
      <c r="AI109" s="415"/>
      <c r="AJ109" s="415"/>
      <c r="AK109" s="415"/>
      <c r="AL109" s="415"/>
      <c r="AM109" s="415"/>
      <c r="AN109" s="415"/>
      <c r="AO109" s="415"/>
      <c r="AP109" s="415"/>
      <c r="AQ109" s="415"/>
      <c r="AR109" s="415"/>
      <c r="AS109" s="415"/>
      <c r="AT109" s="415"/>
      <c r="AU109" s="415"/>
      <c r="AV109" s="415"/>
      <c r="AW109" s="415"/>
      <c r="AX109" s="415"/>
      <c r="AY109" s="415"/>
    </row>
    <row r="110" spans="1:51" ht="11.25" customHeight="1">
      <c r="A110" s="376"/>
      <c r="B110" s="349"/>
      <c r="C110" s="290"/>
      <c r="D110" s="437"/>
      <c r="E110" s="324"/>
      <c r="F110" s="324"/>
      <c r="G110" s="324"/>
      <c r="H110" s="324"/>
      <c r="I110" s="324"/>
      <c r="J110" s="324"/>
      <c r="K110" s="324"/>
      <c r="L110" s="324"/>
      <c r="M110" s="324"/>
      <c r="N110" s="324"/>
      <c r="O110" s="324"/>
      <c r="P110" s="324"/>
      <c r="Q110" s="324"/>
      <c r="R110" s="324"/>
      <c r="S110" s="324"/>
      <c r="T110" s="407"/>
      <c r="U110" s="407"/>
      <c r="V110" s="407"/>
      <c r="W110" s="408"/>
      <c r="X110" s="408"/>
      <c r="Y110" s="408"/>
      <c r="Z110" s="408"/>
      <c r="AA110" s="408"/>
      <c r="AB110" s="408"/>
      <c r="AC110" s="408"/>
      <c r="AD110" s="266"/>
      <c r="AE110" s="468"/>
      <c r="AF110" s="413"/>
      <c r="AG110" s="417"/>
      <c r="AH110" s="415"/>
      <c r="AI110" s="415"/>
      <c r="AJ110" s="415"/>
      <c r="AK110" s="415"/>
      <c r="AL110" s="415"/>
      <c r="AM110" s="415"/>
      <c r="AN110" s="415"/>
      <c r="AO110" s="415"/>
      <c r="AP110" s="415"/>
      <c r="AQ110" s="415"/>
      <c r="AR110" s="415"/>
      <c r="AS110" s="415"/>
      <c r="AT110" s="415"/>
      <c r="AU110" s="415"/>
      <c r="AV110" s="415"/>
      <c r="AW110" s="415"/>
      <c r="AX110" s="415"/>
      <c r="AY110" s="415"/>
    </row>
    <row r="111" spans="1:51" ht="11.25" customHeight="1">
      <c r="A111" s="376"/>
      <c r="B111" s="349"/>
      <c r="C111" s="290"/>
      <c r="D111" s="437"/>
      <c r="E111" s="324"/>
      <c r="F111" s="324"/>
      <c r="G111" s="324"/>
      <c r="H111" s="324"/>
      <c r="I111" s="324"/>
      <c r="J111" s="324"/>
      <c r="K111" s="324"/>
      <c r="L111" s="324"/>
      <c r="M111" s="324"/>
      <c r="N111" s="324"/>
      <c r="O111" s="324"/>
      <c r="P111" s="324"/>
      <c r="Q111" s="324"/>
      <c r="R111" s="324"/>
      <c r="S111" s="324"/>
      <c r="T111" s="407"/>
      <c r="U111" s="407"/>
      <c r="V111" s="407"/>
      <c r="W111" s="408"/>
      <c r="X111" s="408"/>
      <c r="Y111" s="408"/>
      <c r="Z111" s="408"/>
      <c r="AA111" s="408"/>
      <c r="AB111" s="408"/>
      <c r="AC111" s="408"/>
      <c r="AD111" s="266"/>
      <c r="AE111" s="468"/>
      <c r="AF111" s="413"/>
      <c r="AG111" s="417"/>
      <c r="AH111" s="415"/>
      <c r="AI111" s="415"/>
      <c r="AJ111" s="415"/>
      <c r="AK111" s="415"/>
      <c r="AL111" s="415"/>
      <c r="AM111" s="415"/>
      <c r="AN111" s="415"/>
      <c r="AO111" s="415"/>
      <c r="AP111" s="415"/>
      <c r="AQ111" s="415"/>
      <c r="AR111" s="415"/>
      <c r="AS111" s="415"/>
      <c r="AT111" s="415"/>
      <c r="AU111" s="415"/>
      <c r="AV111" s="415"/>
      <c r="AW111" s="415"/>
      <c r="AX111" s="415"/>
      <c r="AY111" s="415"/>
    </row>
    <row r="112" spans="1:51" ht="11.25" customHeight="1">
      <c r="A112" s="376"/>
      <c r="B112" s="349"/>
      <c r="C112" s="290"/>
      <c r="D112" s="437"/>
      <c r="E112" s="324"/>
      <c r="F112" s="324"/>
      <c r="G112" s="324"/>
      <c r="H112" s="324"/>
      <c r="I112" s="324"/>
      <c r="J112" s="324"/>
      <c r="K112" s="324"/>
      <c r="L112" s="324"/>
      <c r="M112" s="324"/>
      <c r="N112" s="324"/>
      <c r="O112" s="324"/>
      <c r="P112" s="324"/>
      <c r="Q112" s="324"/>
      <c r="R112" s="324"/>
      <c r="S112" s="324"/>
      <c r="T112" s="407"/>
      <c r="U112" s="407"/>
      <c r="V112" s="407"/>
      <c r="W112" s="408"/>
      <c r="X112" s="408"/>
      <c r="Y112" s="408"/>
      <c r="Z112" s="408"/>
      <c r="AA112" s="408"/>
      <c r="AB112" s="408"/>
      <c r="AC112" s="408"/>
      <c r="AD112" s="266"/>
      <c r="AE112" s="468"/>
      <c r="AF112" s="413"/>
      <c r="AG112" s="417"/>
      <c r="AH112" s="415"/>
      <c r="AI112" s="415"/>
      <c r="AJ112" s="415"/>
      <c r="AK112" s="415"/>
      <c r="AL112" s="415"/>
      <c r="AM112" s="415"/>
      <c r="AN112" s="415"/>
      <c r="AO112" s="415"/>
      <c r="AP112" s="415"/>
      <c r="AQ112" s="415"/>
      <c r="AR112" s="415"/>
      <c r="AS112" s="415"/>
      <c r="AT112" s="415"/>
      <c r="AU112" s="415"/>
      <c r="AV112" s="415"/>
      <c r="AW112" s="415"/>
      <c r="AX112" s="415"/>
      <c r="AY112" s="415"/>
    </row>
    <row r="113" spans="1:51" ht="11.25" customHeight="1">
      <c r="A113" s="376"/>
      <c r="B113" s="349"/>
      <c r="C113" s="290"/>
      <c r="D113" s="437"/>
      <c r="E113" s="324"/>
      <c r="F113" s="324"/>
      <c r="G113" s="324"/>
      <c r="H113" s="324"/>
      <c r="I113" s="324"/>
      <c r="J113" s="324"/>
      <c r="K113" s="324"/>
      <c r="L113" s="324"/>
      <c r="M113" s="324"/>
      <c r="N113" s="324"/>
      <c r="O113" s="324"/>
      <c r="P113" s="324"/>
      <c r="Q113" s="324"/>
      <c r="R113" s="324"/>
      <c r="S113" s="324"/>
      <c r="T113" s="407"/>
      <c r="U113" s="407"/>
      <c r="V113" s="407"/>
      <c r="W113" s="408"/>
      <c r="X113" s="408"/>
      <c r="Y113" s="408"/>
      <c r="Z113" s="408"/>
      <c r="AA113" s="408"/>
      <c r="AB113" s="408"/>
      <c r="AC113" s="408"/>
      <c r="AD113" s="266"/>
      <c r="AE113" s="468"/>
      <c r="AF113" s="413"/>
      <c r="AG113" s="417"/>
      <c r="AH113" s="415"/>
      <c r="AI113" s="415"/>
      <c r="AJ113" s="415"/>
      <c r="AK113" s="415"/>
      <c r="AL113" s="415"/>
      <c r="AM113" s="415"/>
      <c r="AN113" s="415"/>
      <c r="AO113" s="415"/>
      <c r="AP113" s="415"/>
      <c r="AQ113" s="415"/>
      <c r="AR113" s="415"/>
      <c r="AS113" s="415"/>
      <c r="AT113" s="415"/>
      <c r="AU113" s="415"/>
      <c r="AV113" s="415"/>
      <c r="AW113" s="415"/>
      <c r="AX113" s="415"/>
      <c r="AY113" s="415"/>
    </row>
    <row r="114" spans="1:51" ht="11.25" customHeight="1">
      <c r="A114" s="376"/>
      <c r="B114" s="349"/>
      <c r="C114" s="290"/>
      <c r="D114" s="437"/>
      <c r="E114" s="324"/>
      <c r="F114" s="324"/>
      <c r="G114" s="324"/>
      <c r="H114" s="324"/>
      <c r="I114" s="324"/>
      <c r="J114" s="324"/>
      <c r="K114" s="324"/>
      <c r="L114" s="324"/>
      <c r="M114" s="324"/>
      <c r="N114" s="324"/>
      <c r="O114" s="324"/>
      <c r="P114" s="324"/>
      <c r="Q114" s="324"/>
      <c r="R114" s="324"/>
      <c r="S114" s="324"/>
      <c r="T114" s="407"/>
      <c r="U114" s="407"/>
      <c r="V114" s="407"/>
      <c r="W114" s="408"/>
      <c r="X114" s="408"/>
      <c r="Y114" s="408"/>
      <c r="Z114" s="408"/>
      <c r="AA114" s="408"/>
      <c r="AB114" s="408"/>
      <c r="AC114" s="408"/>
      <c r="AD114" s="266"/>
      <c r="AE114" s="468"/>
      <c r="AF114" s="413"/>
      <c r="AG114" s="417"/>
      <c r="AH114" s="415"/>
      <c r="AI114" s="415"/>
      <c r="AJ114" s="415"/>
      <c r="AK114" s="415"/>
      <c r="AL114" s="415"/>
      <c r="AM114" s="415"/>
      <c r="AN114" s="415"/>
      <c r="AO114" s="415"/>
      <c r="AP114" s="415"/>
      <c r="AQ114" s="415"/>
      <c r="AR114" s="415"/>
      <c r="AS114" s="415"/>
      <c r="AT114" s="415"/>
      <c r="AU114" s="415"/>
      <c r="AV114" s="415"/>
      <c r="AW114" s="415"/>
      <c r="AX114" s="415"/>
      <c r="AY114" s="415"/>
    </row>
    <row r="115" spans="1:51" ht="11.25" customHeight="1">
      <c r="A115" s="376"/>
      <c r="B115" s="349"/>
      <c r="C115" s="290"/>
      <c r="D115" s="437"/>
      <c r="E115" s="324"/>
      <c r="F115" s="324"/>
      <c r="G115" s="324"/>
      <c r="H115" s="324"/>
      <c r="I115" s="324"/>
      <c r="J115" s="324"/>
      <c r="K115" s="324"/>
      <c r="L115" s="324"/>
      <c r="M115" s="324"/>
      <c r="N115" s="324"/>
      <c r="O115" s="324"/>
      <c r="P115" s="324"/>
      <c r="Q115" s="324"/>
      <c r="R115" s="324"/>
      <c r="S115" s="324"/>
      <c r="T115" s="407"/>
      <c r="U115" s="407"/>
      <c r="V115" s="407"/>
      <c r="W115" s="408"/>
      <c r="X115" s="408"/>
      <c r="Y115" s="408"/>
      <c r="Z115" s="408"/>
      <c r="AA115" s="408"/>
      <c r="AB115" s="408"/>
      <c r="AC115" s="408"/>
      <c r="AD115" s="266"/>
      <c r="AE115" s="468"/>
      <c r="AF115" s="413"/>
      <c r="AG115" s="417"/>
      <c r="AH115" s="415"/>
      <c r="AI115" s="415"/>
      <c r="AJ115" s="415"/>
      <c r="AK115" s="415"/>
      <c r="AL115" s="415"/>
      <c r="AM115" s="415"/>
      <c r="AN115" s="415"/>
      <c r="AO115" s="415"/>
      <c r="AP115" s="415"/>
      <c r="AQ115" s="415"/>
      <c r="AR115" s="415"/>
      <c r="AS115" s="415"/>
      <c r="AT115" s="415"/>
      <c r="AU115" s="415"/>
      <c r="AV115" s="415"/>
      <c r="AW115" s="415"/>
      <c r="AX115" s="415"/>
      <c r="AY115" s="415"/>
    </row>
    <row r="116" spans="1:51" ht="11.25" customHeight="1">
      <c r="A116" s="376"/>
      <c r="B116" s="349"/>
      <c r="C116" s="290"/>
      <c r="D116" s="437"/>
      <c r="E116" s="324"/>
      <c r="F116" s="324"/>
      <c r="G116" s="324"/>
      <c r="H116" s="324"/>
      <c r="I116" s="324"/>
      <c r="J116" s="324"/>
      <c r="K116" s="324"/>
      <c r="L116" s="324"/>
      <c r="M116" s="324"/>
      <c r="N116" s="324"/>
      <c r="O116" s="324"/>
      <c r="P116" s="324"/>
      <c r="Q116" s="324"/>
      <c r="R116" s="324"/>
      <c r="S116" s="324"/>
      <c r="T116" s="407"/>
      <c r="U116" s="407"/>
      <c r="V116" s="407"/>
      <c r="W116" s="408"/>
      <c r="X116" s="408"/>
      <c r="Y116" s="408"/>
      <c r="Z116" s="408"/>
      <c r="AA116" s="408"/>
      <c r="AB116" s="408"/>
      <c r="AC116" s="408"/>
      <c r="AD116" s="266"/>
      <c r="AE116" s="468"/>
      <c r="AF116" s="413"/>
      <c r="AG116" s="417"/>
      <c r="AH116" s="415"/>
      <c r="AI116" s="415"/>
      <c r="AJ116" s="415"/>
      <c r="AK116" s="415"/>
      <c r="AL116" s="415"/>
      <c r="AM116" s="415"/>
      <c r="AN116" s="415"/>
      <c r="AO116" s="415"/>
      <c r="AP116" s="415"/>
      <c r="AQ116" s="415"/>
      <c r="AR116" s="415"/>
      <c r="AS116" s="415"/>
      <c r="AT116" s="415"/>
      <c r="AU116" s="415"/>
      <c r="AV116" s="415"/>
      <c r="AW116" s="415"/>
      <c r="AX116" s="415"/>
      <c r="AY116" s="415"/>
    </row>
    <row r="117" spans="1:51" ht="11.25" customHeight="1">
      <c r="A117" s="4788">
        <v>44</v>
      </c>
      <c r="B117" s="4788"/>
      <c r="C117" s="4788"/>
      <c r="D117" s="4788"/>
      <c r="E117" s="4788"/>
      <c r="F117" s="4788"/>
      <c r="G117" s="4788"/>
      <c r="H117" s="4788"/>
      <c r="I117" s="4788"/>
      <c r="J117" s="4788"/>
      <c r="K117" s="4788"/>
      <c r="L117" s="4788"/>
      <c r="M117" s="4788"/>
      <c r="N117" s="4788"/>
      <c r="O117" s="4788"/>
      <c r="P117" s="4788"/>
      <c r="Q117" s="4788"/>
      <c r="R117" s="4788"/>
      <c r="S117" s="4788"/>
      <c r="T117" s="4788"/>
      <c r="U117" s="4788"/>
      <c r="V117" s="4788"/>
      <c r="W117" s="4788"/>
      <c r="X117" s="4788"/>
      <c r="Y117" s="4788"/>
      <c r="Z117" s="4788"/>
      <c r="AA117" s="4788"/>
      <c r="AB117" s="4788"/>
      <c r="AC117" s="4788"/>
      <c r="AD117" s="4788"/>
      <c r="AE117" s="4788"/>
      <c r="AF117" s="4788"/>
      <c r="AG117" s="4788"/>
      <c r="AH117" s="4788"/>
      <c r="AI117" s="4788"/>
      <c r="AJ117" s="4788"/>
      <c r="AK117" s="415"/>
      <c r="AL117" s="415"/>
      <c r="AM117" s="415"/>
      <c r="AN117" s="415"/>
      <c r="AO117" s="415"/>
      <c r="AP117" s="415"/>
      <c r="AQ117" s="415"/>
      <c r="AR117" s="415"/>
      <c r="AS117" s="415"/>
      <c r="AT117" s="415"/>
      <c r="AU117" s="415"/>
      <c r="AV117" s="415"/>
      <c r="AW117" s="415"/>
      <c r="AX117" s="415"/>
      <c r="AY117" s="415"/>
    </row>
    <row r="118" spans="1:51" ht="11.25" customHeight="1">
      <c r="A118" s="436"/>
      <c r="B118" s="349"/>
      <c r="C118" s="290"/>
      <c r="D118" s="437"/>
      <c r="E118" s="324"/>
      <c r="F118" s="324"/>
      <c r="G118" s="324"/>
      <c r="H118" s="324"/>
      <c r="I118" s="324"/>
      <c r="J118" s="324"/>
      <c r="K118" s="324"/>
      <c r="L118" s="324"/>
      <c r="M118" s="324"/>
      <c r="N118" s="324"/>
      <c r="O118" s="324"/>
      <c r="P118" s="324"/>
      <c r="Q118" s="324"/>
      <c r="R118" s="324"/>
      <c r="S118" s="324"/>
      <c r="T118" s="407"/>
      <c r="U118" s="407"/>
      <c r="V118" s="407"/>
      <c r="W118" s="408"/>
      <c r="X118" s="408"/>
      <c r="Y118" s="408"/>
      <c r="Z118" s="408"/>
      <c r="AA118" s="408"/>
      <c r="AB118" s="408"/>
      <c r="AC118" s="408"/>
      <c r="AD118" s="266"/>
      <c r="AE118" s="468"/>
      <c r="AF118" s="413"/>
      <c r="AG118" s="417"/>
      <c r="AH118" s="415"/>
      <c r="AI118" s="415"/>
      <c r="AJ118" s="415"/>
      <c r="AK118" s="415"/>
      <c r="AL118" s="415"/>
      <c r="AM118" s="415"/>
      <c r="AN118" s="415"/>
      <c r="AO118" s="415"/>
      <c r="AP118" s="415"/>
      <c r="AQ118" s="415"/>
      <c r="AR118" s="415"/>
      <c r="AS118" s="415"/>
      <c r="AT118" s="415"/>
      <c r="AU118" s="415"/>
      <c r="AV118" s="415"/>
      <c r="AW118" s="415"/>
      <c r="AX118" s="415"/>
      <c r="AY118" s="415"/>
    </row>
    <row r="119" spans="1:51" ht="11.25" customHeight="1">
      <c r="A119" s="436"/>
      <c r="B119" s="349"/>
      <c r="C119" s="290"/>
      <c r="D119" s="437"/>
      <c r="E119" s="324"/>
      <c r="F119" s="324"/>
      <c r="G119" s="324"/>
      <c r="H119" s="324"/>
      <c r="I119" s="324"/>
      <c r="J119" s="324"/>
      <c r="K119" s="324"/>
      <c r="L119" s="324"/>
      <c r="M119" s="324"/>
      <c r="N119" s="324"/>
      <c r="O119" s="324"/>
      <c r="P119" s="324"/>
      <c r="Q119" s="324"/>
      <c r="R119" s="324"/>
      <c r="S119" s="324"/>
      <c r="T119" s="407"/>
      <c r="U119" s="407"/>
      <c r="V119" s="407"/>
      <c r="W119" s="408"/>
      <c r="X119" s="408"/>
      <c r="Y119" s="408"/>
      <c r="Z119" s="408"/>
      <c r="AA119" s="408"/>
      <c r="AB119" s="408"/>
      <c r="AC119" s="408"/>
      <c r="AD119" s="266"/>
      <c r="AE119" s="468"/>
      <c r="AF119" s="413"/>
      <c r="AG119" s="417"/>
      <c r="AH119" s="415"/>
      <c r="AI119" s="415"/>
      <c r="AJ119" s="415"/>
      <c r="AK119" s="415"/>
      <c r="AL119" s="415"/>
      <c r="AM119" s="415"/>
      <c r="AN119" s="415"/>
      <c r="AO119" s="415"/>
      <c r="AP119" s="415"/>
      <c r="AQ119" s="415"/>
      <c r="AR119" s="415"/>
      <c r="AS119" s="415"/>
      <c r="AT119" s="415"/>
      <c r="AU119" s="415"/>
      <c r="AV119" s="415"/>
      <c r="AW119" s="415"/>
      <c r="AX119" s="415"/>
      <c r="AY119" s="415"/>
    </row>
    <row r="120" spans="1:51" ht="15" customHeight="1">
      <c r="A120" s="435"/>
      <c r="B120" s="4706" t="s">
        <v>1419</v>
      </c>
      <c r="C120" s="4707"/>
      <c r="D120" s="4707"/>
      <c r="E120" s="4707"/>
      <c r="F120" s="4707"/>
      <c r="G120" s="4708"/>
      <c r="H120" s="4712" t="s">
        <v>1759</v>
      </c>
      <c r="I120" s="4713"/>
      <c r="J120" s="491"/>
      <c r="K120" s="457" t="s">
        <v>1811</v>
      </c>
      <c r="L120" s="458"/>
      <c r="O120" s="459"/>
      <c r="P120" s="459"/>
      <c r="Q120" s="459"/>
      <c r="R120" s="459"/>
      <c r="S120" s="459"/>
      <c r="T120" s="459"/>
      <c r="U120" s="459"/>
      <c r="V120" s="459"/>
      <c r="W120" s="459"/>
      <c r="X120" s="459"/>
      <c r="Y120" s="459"/>
      <c r="Z120" s="459"/>
      <c r="AA120" s="459"/>
      <c r="AB120" s="459"/>
      <c r="AC120" s="459"/>
      <c r="AD120" s="459"/>
      <c r="AE120" s="459"/>
      <c r="AF120" s="459"/>
      <c r="AG120" s="459"/>
      <c r="AH120" s="415"/>
      <c r="AI120" s="415"/>
      <c r="AJ120" s="415"/>
      <c r="AK120" s="415"/>
      <c r="AL120" s="415"/>
      <c r="AM120" s="415"/>
      <c r="AN120" s="415"/>
      <c r="AO120" s="415"/>
      <c r="AP120" s="415"/>
      <c r="AQ120" s="415"/>
      <c r="AR120" s="415"/>
      <c r="AS120" s="415"/>
      <c r="AT120" s="415"/>
      <c r="AU120" s="415"/>
      <c r="AV120" s="415"/>
      <c r="AW120" s="415"/>
      <c r="AX120" s="415"/>
      <c r="AY120" s="415"/>
    </row>
    <row r="121" spans="1:51" ht="15" customHeight="1">
      <c r="A121" s="435"/>
      <c r="B121" s="4709"/>
      <c r="C121" s="4710"/>
      <c r="D121" s="4710"/>
      <c r="E121" s="4710"/>
      <c r="F121" s="4710"/>
      <c r="G121" s="4711"/>
      <c r="H121" s="4714"/>
      <c r="I121" s="4715"/>
      <c r="J121" s="491"/>
      <c r="K121" s="309" t="s">
        <v>1812</v>
      </c>
      <c r="L121" s="458"/>
      <c r="O121" s="459"/>
      <c r="P121" s="459"/>
      <c r="Q121" s="459"/>
      <c r="R121" s="459"/>
      <c r="S121" s="459"/>
      <c r="T121" s="459"/>
      <c r="U121" s="459"/>
      <c r="V121" s="459"/>
      <c r="W121" s="459"/>
      <c r="X121" s="459"/>
      <c r="Y121" s="459"/>
      <c r="Z121" s="459"/>
      <c r="AA121" s="459"/>
      <c r="AB121" s="459"/>
      <c r="AC121" s="459"/>
      <c r="AD121" s="459"/>
      <c r="AE121" s="459"/>
      <c r="AF121" s="459"/>
      <c r="AG121" s="459"/>
      <c r="AH121" s="415"/>
      <c r="AI121" s="415"/>
      <c r="AJ121" s="415"/>
      <c r="AK121" s="415"/>
      <c r="AL121" s="415"/>
      <c r="AM121" s="415"/>
      <c r="AN121" s="415"/>
      <c r="AO121" s="415"/>
      <c r="AP121" s="415"/>
      <c r="AQ121" s="415"/>
      <c r="AR121" s="415"/>
      <c r="AS121" s="415"/>
      <c r="AT121" s="415"/>
      <c r="AU121" s="415"/>
      <c r="AV121" s="415"/>
      <c r="AW121" s="415"/>
      <c r="AX121" s="415"/>
      <c r="AY121" s="415"/>
    </row>
    <row r="122" spans="1:51" ht="8.25" customHeight="1">
      <c r="A122" s="500"/>
      <c r="B122" s="501"/>
      <c r="C122" s="501"/>
      <c r="D122" s="501"/>
      <c r="E122" s="501"/>
      <c r="F122" s="501"/>
      <c r="G122" s="501"/>
      <c r="H122" s="502"/>
      <c r="I122" s="502"/>
      <c r="J122" s="502"/>
      <c r="K122" s="502"/>
      <c r="L122" s="458"/>
      <c r="M122" s="504"/>
      <c r="O122" s="505"/>
      <c r="P122" s="505"/>
      <c r="Q122" s="505"/>
      <c r="R122" s="505"/>
      <c r="S122" s="505"/>
      <c r="T122" s="505"/>
      <c r="U122" s="505"/>
      <c r="V122" s="505"/>
      <c r="W122" s="505"/>
      <c r="X122" s="505"/>
      <c r="Y122" s="505"/>
      <c r="Z122" s="505"/>
      <c r="AA122" s="505"/>
      <c r="AB122" s="505"/>
      <c r="AC122" s="505"/>
      <c r="AD122" s="505"/>
      <c r="AE122" s="505"/>
      <c r="AF122" s="505"/>
      <c r="AG122" s="505"/>
      <c r="AH122" s="415"/>
      <c r="AI122" s="415"/>
      <c r="AJ122" s="415"/>
      <c r="AK122" s="415"/>
      <c r="AL122" s="415"/>
      <c r="AM122" s="415"/>
      <c r="AN122" s="415"/>
      <c r="AO122" s="415"/>
      <c r="AP122" s="415"/>
      <c r="AQ122" s="415"/>
      <c r="AR122" s="415"/>
      <c r="AS122" s="415"/>
      <c r="AT122" s="415"/>
      <c r="AU122" s="415"/>
      <c r="AV122" s="415"/>
      <c r="AW122" s="415"/>
      <c r="AX122" s="415"/>
      <c r="AY122" s="415"/>
    </row>
    <row r="123" spans="1:51" ht="8.25" customHeight="1">
      <c r="A123" s="500"/>
      <c r="B123" s="501"/>
      <c r="C123" s="501"/>
      <c r="D123" s="501"/>
      <c r="E123" s="501"/>
      <c r="F123" s="501"/>
      <c r="G123" s="501"/>
      <c r="H123" s="502"/>
      <c r="I123" s="502"/>
      <c r="J123" s="502"/>
      <c r="K123" s="502"/>
      <c r="L123" s="458"/>
      <c r="M123" s="504"/>
      <c r="O123" s="505"/>
      <c r="P123" s="505"/>
      <c r="Q123" s="505"/>
      <c r="R123" s="505"/>
      <c r="S123" s="505"/>
      <c r="T123" s="505"/>
      <c r="U123" s="505"/>
      <c r="V123" s="505"/>
      <c r="W123" s="505"/>
      <c r="X123" s="505"/>
      <c r="Y123" s="505"/>
      <c r="Z123" s="505"/>
      <c r="AA123" s="505"/>
      <c r="AB123" s="505"/>
      <c r="AC123" s="505"/>
      <c r="AD123" s="505"/>
      <c r="AE123" s="505"/>
      <c r="AF123" s="505"/>
      <c r="AG123" s="505"/>
      <c r="AH123" s="415"/>
      <c r="AI123" s="415"/>
      <c r="AJ123" s="415"/>
      <c r="AK123" s="415"/>
      <c r="AL123" s="415"/>
      <c r="AM123" s="415"/>
      <c r="AN123" s="415"/>
      <c r="AO123" s="415"/>
      <c r="AP123" s="415"/>
      <c r="AQ123" s="415"/>
      <c r="AR123" s="415"/>
      <c r="AS123" s="415"/>
      <c r="AT123" s="415"/>
      <c r="AU123" s="415"/>
      <c r="AV123" s="415"/>
      <c r="AW123" s="415"/>
      <c r="AX123" s="415"/>
      <c r="AY123" s="415"/>
    </row>
    <row r="124" spans="1:51" s="478" customFormat="1" ht="11.25" customHeight="1">
      <c r="A124" s="341"/>
      <c r="B124" s="333" t="s">
        <v>1813</v>
      </c>
      <c r="C124" s="377"/>
      <c r="D124" s="292" t="s">
        <v>1814</v>
      </c>
      <c r="E124" s="335"/>
      <c r="F124" s="336"/>
      <c r="G124" s="337"/>
      <c r="H124" s="338"/>
      <c r="I124" s="338"/>
      <c r="J124" s="338"/>
      <c r="K124" s="338"/>
      <c r="L124" s="338"/>
      <c r="M124" s="338"/>
      <c r="N124" s="338"/>
      <c r="O124" s="338"/>
      <c r="P124" s="338"/>
      <c r="Q124" s="338"/>
      <c r="R124" s="338"/>
      <c r="S124" s="338"/>
      <c r="T124" s="338"/>
      <c r="U124" s="338"/>
      <c r="V124" s="338"/>
      <c r="W124" s="338"/>
      <c r="X124" s="4784" t="s">
        <v>1802</v>
      </c>
      <c r="Y124" s="4784"/>
      <c r="Z124" s="4784"/>
      <c r="AA124" s="4784"/>
      <c r="AB124" s="4784"/>
      <c r="AC124" s="4784"/>
      <c r="AD124" s="4784"/>
      <c r="AE124" s="4784"/>
      <c r="AF124" s="4784"/>
      <c r="AG124" s="4784"/>
      <c r="AH124" s="4784"/>
      <c r="AI124" s="4784"/>
      <c r="AJ124" s="335"/>
      <c r="AK124" s="289"/>
      <c r="AL124" s="289"/>
      <c r="AM124" s="289"/>
      <c r="AN124" s="289"/>
      <c r="AO124" s="289"/>
      <c r="AP124" s="289"/>
      <c r="AQ124" s="289"/>
      <c r="AR124" s="289"/>
      <c r="AS124" s="289"/>
      <c r="AT124" s="289"/>
      <c r="AU124" s="289"/>
      <c r="AV124" s="289"/>
      <c r="AW124" s="289"/>
      <c r="AX124" s="289"/>
      <c r="AY124" s="289"/>
    </row>
    <row r="125" spans="1:51" s="339" customFormat="1" ht="9.75" customHeight="1">
      <c r="B125" s="290"/>
      <c r="C125" s="290"/>
      <c r="D125" s="340" t="s">
        <v>1815</v>
      </c>
      <c r="E125" s="290"/>
      <c r="F125" s="290"/>
      <c r="G125" s="290"/>
      <c r="H125" s="290"/>
      <c r="I125" s="290"/>
      <c r="J125" s="290"/>
      <c r="K125" s="290"/>
      <c r="L125" s="290"/>
      <c r="M125" s="290"/>
      <c r="N125" s="290"/>
      <c r="O125" s="290"/>
      <c r="P125" s="290"/>
      <c r="Q125" s="290"/>
      <c r="R125" s="290"/>
      <c r="S125" s="290"/>
      <c r="T125" s="290"/>
      <c r="U125" s="290"/>
      <c r="V125" s="290"/>
      <c r="W125" s="334"/>
      <c r="X125" s="3029" t="s">
        <v>334</v>
      </c>
      <c r="Y125" s="3029"/>
      <c r="Z125" s="3029"/>
      <c r="AA125" s="3029"/>
      <c r="AB125" s="3029"/>
      <c r="AC125" s="3029"/>
      <c r="AD125" s="3029"/>
      <c r="AE125" s="3029"/>
      <c r="AF125" s="3029"/>
      <c r="AG125" s="3029"/>
      <c r="AH125" s="3029"/>
      <c r="AI125" s="3029"/>
      <c r="AJ125" s="290"/>
      <c r="AK125" s="290"/>
      <c r="AL125" s="290"/>
      <c r="AM125" s="290"/>
      <c r="AN125" s="290"/>
      <c r="AO125" s="290"/>
      <c r="AP125" s="290"/>
      <c r="AQ125" s="290"/>
      <c r="AR125" s="290"/>
      <c r="AS125" s="290"/>
      <c r="AT125" s="290"/>
      <c r="AU125" s="290"/>
      <c r="AV125" s="290"/>
      <c r="AW125" s="290"/>
      <c r="AX125" s="290"/>
      <c r="AY125" s="290"/>
    </row>
    <row r="126" spans="1:51" s="339" customFormat="1" ht="11.25" customHeight="1">
      <c r="B126" s="290"/>
      <c r="C126" s="290"/>
      <c r="D126" s="349"/>
      <c r="E126" s="349"/>
      <c r="F126" s="349"/>
      <c r="G126" s="349"/>
      <c r="H126" s="349"/>
      <c r="I126" s="349"/>
      <c r="J126" s="349"/>
      <c r="K126" s="349"/>
      <c r="L126" s="349"/>
      <c r="M126" s="349"/>
      <c r="N126" s="349"/>
      <c r="O126" s="349"/>
      <c r="P126" s="349"/>
      <c r="Q126" s="349"/>
      <c r="R126" s="349"/>
      <c r="S126" s="349"/>
      <c r="T126" s="349"/>
      <c r="U126" s="349"/>
      <c r="V126" s="290"/>
      <c r="W126" s="386"/>
      <c r="X126" s="349"/>
      <c r="Y126" s="349"/>
      <c r="Z126" s="349"/>
      <c r="AA126" s="349"/>
      <c r="AB126" s="349"/>
      <c r="AC126" s="349"/>
      <c r="AD126" s="349"/>
      <c r="AE126" s="349"/>
      <c r="AF126" s="349"/>
      <c r="AG126" s="349"/>
      <c r="AH126" s="4786">
        <v>3300</v>
      </c>
      <c r="AI126" s="4786"/>
      <c r="AJ126" s="290"/>
      <c r="AK126" s="290"/>
      <c r="AL126" s="290"/>
      <c r="AM126" s="290"/>
      <c r="AN126" s="290"/>
      <c r="AO126" s="290"/>
      <c r="AP126" s="290"/>
      <c r="AQ126" s="290"/>
      <c r="AR126" s="290"/>
      <c r="AS126" s="290"/>
      <c r="AT126" s="290"/>
      <c r="AU126" s="290"/>
      <c r="AV126" s="290"/>
      <c r="AW126" s="290"/>
      <c r="AX126" s="290"/>
      <c r="AY126" s="290"/>
    </row>
    <row r="127" spans="1:51" s="334" customFormat="1" ht="11.25" customHeight="1">
      <c r="A127" s="436"/>
      <c r="B127" s="349"/>
      <c r="C127" s="290"/>
      <c r="D127" s="503" t="s">
        <v>252</v>
      </c>
      <c r="E127" s="4790">
        <v>2018</v>
      </c>
      <c r="F127" s="4790"/>
      <c r="G127" s="349"/>
      <c r="H127" s="349"/>
      <c r="I127" s="349"/>
      <c r="J127" s="349"/>
      <c r="K127" s="349"/>
      <c r="L127" s="349"/>
      <c r="M127" s="349"/>
      <c r="N127" s="349"/>
      <c r="O127" s="349"/>
      <c r="P127" s="349"/>
      <c r="Q127" s="349"/>
      <c r="R127" s="349"/>
      <c r="S127" s="349"/>
      <c r="T127" s="349"/>
      <c r="U127" s="349"/>
      <c r="W127" s="3124">
        <v>32</v>
      </c>
      <c r="X127" s="4751"/>
      <c r="Y127" s="4752"/>
      <c r="Z127" s="4752"/>
      <c r="AA127" s="4752"/>
      <c r="AB127" s="4752"/>
      <c r="AC127" s="4752"/>
      <c r="AD127" s="4752"/>
      <c r="AE127" s="4752"/>
      <c r="AF127" s="4752"/>
      <c r="AG127" s="4752"/>
      <c r="AH127" s="4752"/>
      <c r="AI127" s="4753"/>
      <c r="AJ127" s="335"/>
      <c r="AK127" s="335"/>
      <c r="AL127" s="335"/>
      <c r="AM127" s="335"/>
      <c r="AN127" s="335"/>
      <c r="AO127" s="335"/>
      <c r="AP127" s="335"/>
      <c r="AQ127" s="335"/>
      <c r="AR127" s="335"/>
      <c r="AS127" s="335"/>
      <c r="AT127" s="335"/>
      <c r="AU127" s="335"/>
      <c r="AV127" s="335"/>
      <c r="AW127" s="335"/>
      <c r="AX127" s="335"/>
      <c r="AY127" s="335"/>
    </row>
    <row r="128" spans="1:51" s="334" customFormat="1" ht="11.25" customHeight="1">
      <c r="A128" s="436"/>
      <c r="B128" s="349"/>
      <c r="C128" s="290"/>
      <c r="D128" s="104"/>
      <c r="E128" s="104"/>
      <c r="F128" s="104"/>
      <c r="G128" s="349"/>
      <c r="H128" s="349"/>
      <c r="I128" s="349"/>
      <c r="J128" s="349"/>
      <c r="K128" s="349"/>
      <c r="L128" s="349"/>
      <c r="M128" s="349"/>
      <c r="N128" s="349"/>
      <c r="O128" s="349"/>
      <c r="P128" s="349"/>
      <c r="Q128" s="349"/>
      <c r="R128" s="349"/>
      <c r="S128" s="349"/>
      <c r="T128" s="349"/>
      <c r="U128" s="349"/>
      <c r="W128" s="3124"/>
      <c r="X128" s="4754"/>
      <c r="Y128" s="4755"/>
      <c r="Z128" s="4755"/>
      <c r="AA128" s="4755"/>
      <c r="AB128" s="4755"/>
      <c r="AC128" s="4755"/>
      <c r="AD128" s="4755"/>
      <c r="AE128" s="4755"/>
      <c r="AF128" s="4755"/>
      <c r="AG128" s="4755"/>
      <c r="AH128" s="4755"/>
      <c r="AI128" s="4756"/>
      <c r="AJ128" s="335"/>
      <c r="AK128" s="335"/>
      <c r="AL128" s="335"/>
      <c r="AM128" s="335"/>
      <c r="AN128" s="335"/>
      <c r="AO128" s="335"/>
      <c r="AP128" s="335"/>
      <c r="AQ128" s="335"/>
      <c r="AR128" s="335"/>
      <c r="AS128" s="335"/>
      <c r="AT128" s="335"/>
      <c r="AU128" s="335"/>
      <c r="AV128" s="335"/>
      <c r="AW128" s="335"/>
      <c r="AX128" s="335"/>
      <c r="AY128" s="335"/>
    </row>
    <row r="129" spans="1:51" s="334" customFormat="1" ht="6" customHeight="1">
      <c r="A129" s="436"/>
      <c r="B129" s="349"/>
      <c r="C129" s="290"/>
      <c r="D129" s="290"/>
      <c r="E129" s="349"/>
      <c r="F129" s="349"/>
      <c r="G129" s="349"/>
      <c r="H129" s="349"/>
      <c r="I129" s="349"/>
      <c r="J129" s="349"/>
      <c r="K129" s="349"/>
      <c r="L129" s="349"/>
      <c r="M129" s="349"/>
      <c r="N129" s="349"/>
      <c r="O129" s="349"/>
      <c r="P129" s="349"/>
      <c r="Q129" s="349"/>
      <c r="R129" s="349"/>
      <c r="S129" s="349"/>
      <c r="T129" s="349"/>
      <c r="U129" s="349"/>
      <c r="AF129" s="413"/>
      <c r="AG129" s="417"/>
      <c r="AH129" s="335"/>
      <c r="AI129" s="335"/>
      <c r="AJ129" s="335"/>
      <c r="AK129" s="335"/>
      <c r="AL129" s="335"/>
      <c r="AM129" s="335"/>
      <c r="AN129" s="335"/>
      <c r="AO129" s="335"/>
      <c r="AP129" s="335"/>
      <c r="AQ129" s="335"/>
      <c r="AR129" s="335"/>
      <c r="AS129" s="335"/>
      <c r="AT129" s="335"/>
      <c r="AU129" s="335"/>
      <c r="AV129" s="335"/>
      <c r="AW129" s="335"/>
      <c r="AX129" s="335"/>
      <c r="AY129" s="335"/>
    </row>
    <row r="130" spans="1:51" s="339" customFormat="1" ht="11.25" customHeight="1">
      <c r="B130" s="290"/>
      <c r="C130" s="290"/>
      <c r="D130" s="104" t="s">
        <v>255</v>
      </c>
      <c r="E130" s="4790">
        <v>2019</v>
      </c>
      <c r="F130" s="4790"/>
      <c r="G130" s="349"/>
      <c r="H130" s="349"/>
      <c r="I130" s="349"/>
      <c r="J130" s="349"/>
      <c r="K130" s="349"/>
      <c r="L130" s="349"/>
      <c r="M130" s="349"/>
      <c r="N130" s="349"/>
      <c r="O130" s="349"/>
      <c r="P130" s="349"/>
      <c r="Q130" s="349"/>
      <c r="R130" s="349"/>
      <c r="S130" s="349"/>
      <c r="T130" s="349"/>
      <c r="U130" s="349"/>
      <c r="V130" s="290"/>
      <c r="W130" s="3124">
        <v>33</v>
      </c>
      <c r="X130" s="4751"/>
      <c r="Y130" s="4752"/>
      <c r="Z130" s="4752"/>
      <c r="AA130" s="4752"/>
      <c r="AB130" s="4752"/>
      <c r="AC130" s="4752"/>
      <c r="AD130" s="4752"/>
      <c r="AE130" s="4752"/>
      <c r="AF130" s="4752"/>
      <c r="AG130" s="4752"/>
      <c r="AH130" s="4752"/>
      <c r="AI130" s="4753"/>
      <c r="AJ130" s="290"/>
      <c r="AK130" s="290"/>
      <c r="AL130" s="290"/>
      <c r="AM130" s="290"/>
      <c r="AN130" s="290"/>
      <c r="AO130" s="290"/>
      <c r="AP130" s="290"/>
      <c r="AQ130" s="290"/>
      <c r="AR130" s="290"/>
      <c r="AS130" s="290"/>
      <c r="AT130" s="290"/>
      <c r="AU130" s="290"/>
      <c r="AV130" s="290"/>
      <c r="AW130" s="290"/>
      <c r="AX130" s="290"/>
      <c r="AY130" s="290"/>
    </row>
    <row r="131" spans="1:51" s="339" customFormat="1" ht="11.25" customHeight="1">
      <c r="B131" s="290"/>
      <c r="C131" s="290"/>
      <c r="D131" s="104"/>
      <c r="E131" s="104"/>
      <c r="F131" s="104"/>
      <c r="G131" s="349"/>
      <c r="H131" s="349"/>
      <c r="I131" s="349"/>
      <c r="J131" s="349"/>
      <c r="K131" s="349"/>
      <c r="L131" s="349"/>
      <c r="M131" s="349"/>
      <c r="N131" s="349"/>
      <c r="O131" s="349"/>
      <c r="P131" s="349"/>
      <c r="Q131" s="349"/>
      <c r="R131" s="349"/>
      <c r="S131" s="349"/>
      <c r="T131" s="349"/>
      <c r="U131" s="349"/>
      <c r="V131" s="290"/>
      <c r="W131" s="3124"/>
      <c r="X131" s="4754"/>
      <c r="Y131" s="4755"/>
      <c r="Z131" s="4755"/>
      <c r="AA131" s="4755"/>
      <c r="AB131" s="4755"/>
      <c r="AC131" s="4755"/>
      <c r="AD131" s="4755"/>
      <c r="AE131" s="4755"/>
      <c r="AF131" s="4755"/>
      <c r="AG131" s="4755"/>
      <c r="AH131" s="4755"/>
      <c r="AI131" s="4756"/>
      <c r="AJ131" s="290"/>
      <c r="AK131" s="290"/>
      <c r="AL131" s="290"/>
      <c r="AM131" s="290"/>
      <c r="AN131" s="290"/>
      <c r="AO131" s="290"/>
      <c r="AP131" s="290"/>
      <c r="AQ131" s="290"/>
      <c r="AR131" s="290"/>
      <c r="AS131" s="290"/>
      <c r="AT131" s="290"/>
      <c r="AU131" s="290"/>
      <c r="AV131" s="290"/>
      <c r="AW131" s="290"/>
      <c r="AX131" s="290"/>
      <c r="AY131" s="290"/>
    </row>
    <row r="132" spans="1:51" s="339" customFormat="1" ht="6" customHeight="1">
      <c r="B132" s="290"/>
      <c r="C132" s="290"/>
      <c r="D132" s="290"/>
      <c r="E132" s="349"/>
      <c r="F132" s="349"/>
      <c r="G132" s="349"/>
      <c r="H132" s="349"/>
      <c r="I132" s="349"/>
      <c r="J132" s="349"/>
      <c r="K132" s="349"/>
      <c r="L132" s="349"/>
      <c r="M132" s="349"/>
      <c r="N132" s="349"/>
      <c r="O132" s="349"/>
      <c r="P132" s="349"/>
      <c r="Q132" s="349"/>
      <c r="R132" s="349"/>
      <c r="S132" s="349"/>
      <c r="T132" s="349"/>
      <c r="U132" s="349"/>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row>
    <row r="133" spans="1:51" s="339" customFormat="1" ht="11.25" customHeight="1">
      <c r="B133" s="290"/>
      <c r="C133" s="290"/>
      <c r="D133" s="104" t="s">
        <v>287</v>
      </c>
      <c r="E133" s="4790">
        <v>2020</v>
      </c>
      <c r="F133" s="4790"/>
      <c r="G133" s="349"/>
      <c r="H133" s="349"/>
      <c r="I133" s="349"/>
      <c r="J133" s="349"/>
      <c r="K133" s="349"/>
      <c r="L133" s="349"/>
      <c r="M133" s="349"/>
      <c r="N133" s="349"/>
      <c r="O133" s="349"/>
      <c r="P133" s="349"/>
      <c r="Q133" s="349"/>
      <c r="R133" s="349"/>
      <c r="S133" s="349"/>
      <c r="T133" s="349"/>
      <c r="U133" s="349"/>
      <c r="V133" s="290"/>
      <c r="W133" s="3124">
        <v>34</v>
      </c>
      <c r="X133" s="4751"/>
      <c r="Y133" s="4752"/>
      <c r="Z133" s="4752"/>
      <c r="AA133" s="4752"/>
      <c r="AB133" s="4752"/>
      <c r="AC133" s="4752"/>
      <c r="AD133" s="4752"/>
      <c r="AE133" s="4752"/>
      <c r="AF133" s="4752"/>
      <c r="AG133" s="4752"/>
      <c r="AH133" s="4752"/>
      <c r="AI133" s="4753"/>
      <c r="AJ133" s="290"/>
      <c r="AK133" s="290"/>
      <c r="AL133" s="290"/>
      <c r="AM133" s="290"/>
      <c r="AN133" s="290"/>
      <c r="AO133" s="290"/>
      <c r="AP133" s="290"/>
      <c r="AQ133" s="290"/>
      <c r="AR133" s="290"/>
      <c r="AS133" s="290"/>
      <c r="AT133" s="290"/>
      <c r="AU133" s="290"/>
      <c r="AV133" s="290"/>
      <c r="AW133" s="290"/>
      <c r="AX133" s="290"/>
      <c r="AY133" s="290"/>
    </row>
    <row r="134" spans="1:51" s="339" customFormat="1" ht="11.25" customHeight="1">
      <c r="B134" s="290"/>
      <c r="C134" s="290"/>
      <c r="D134" s="104"/>
      <c r="E134" s="104"/>
      <c r="F134" s="104"/>
      <c r="G134" s="349"/>
      <c r="H134" s="349"/>
      <c r="I134" s="349"/>
      <c r="J134" s="349"/>
      <c r="K134" s="349"/>
      <c r="L134" s="349"/>
      <c r="M134" s="349"/>
      <c r="N134" s="349"/>
      <c r="O134" s="349"/>
      <c r="P134" s="349"/>
      <c r="Q134" s="349"/>
      <c r="R134" s="349"/>
      <c r="S134" s="349"/>
      <c r="T134" s="349"/>
      <c r="U134" s="349"/>
      <c r="V134" s="290"/>
      <c r="W134" s="3124"/>
      <c r="X134" s="4754"/>
      <c r="Y134" s="4755"/>
      <c r="Z134" s="4755"/>
      <c r="AA134" s="4755"/>
      <c r="AB134" s="4755"/>
      <c r="AC134" s="4755"/>
      <c r="AD134" s="4755"/>
      <c r="AE134" s="4755"/>
      <c r="AF134" s="4755"/>
      <c r="AG134" s="4755"/>
      <c r="AH134" s="4755"/>
      <c r="AI134" s="4756"/>
      <c r="AJ134" s="290"/>
      <c r="AK134" s="290"/>
      <c r="AL134" s="290"/>
      <c r="AM134" s="290"/>
      <c r="AN134" s="290"/>
      <c r="AO134" s="290"/>
      <c r="AP134" s="290"/>
      <c r="AQ134" s="290"/>
      <c r="AR134" s="290"/>
      <c r="AS134" s="290"/>
      <c r="AT134" s="290"/>
      <c r="AU134" s="290"/>
      <c r="AV134" s="290"/>
      <c r="AW134" s="290"/>
      <c r="AX134" s="290"/>
      <c r="AY134" s="290"/>
    </row>
    <row r="135" spans="1:51" s="339" customFormat="1" ht="11.25" customHeight="1">
      <c r="B135" s="290"/>
      <c r="C135" s="290"/>
      <c r="D135" s="47"/>
      <c r="E135" s="47"/>
      <c r="F135" s="349"/>
      <c r="G135" s="349"/>
      <c r="H135" s="349"/>
      <c r="I135" s="349"/>
      <c r="J135" s="349"/>
      <c r="K135" s="349"/>
      <c r="L135" s="349"/>
      <c r="M135" s="349"/>
      <c r="N135" s="349"/>
      <c r="O135" s="349"/>
      <c r="P135" s="349"/>
      <c r="Q135" s="349"/>
      <c r="R135" s="349"/>
      <c r="S135" s="349"/>
      <c r="T135" s="349"/>
      <c r="U135" s="349"/>
      <c r="V135" s="290"/>
      <c r="W135" s="47"/>
      <c r="X135" s="47"/>
      <c r="Y135" s="47"/>
      <c r="Z135" s="47"/>
      <c r="AA135" s="47"/>
      <c r="AB135" s="47"/>
      <c r="AC135" s="47"/>
      <c r="AD135" s="47"/>
      <c r="AE135" s="47"/>
      <c r="AF135" s="47"/>
      <c r="AG135" s="47"/>
      <c r="AH135" s="47"/>
      <c r="AI135" s="47"/>
      <c r="AJ135" s="290"/>
      <c r="AK135" s="290"/>
      <c r="AL135" s="290"/>
      <c r="AM135" s="290"/>
      <c r="AN135" s="290"/>
      <c r="AO135" s="290"/>
      <c r="AP135" s="290"/>
      <c r="AQ135" s="290"/>
      <c r="AR135" s="290"/>
      <c r="AS135" s="290"/>
      <c r="AT135" s="290"/>
      <c r="AU135" s="290"/>
      <c r="AV135" s="290"/>
      <c r="AW135" s="290"/>
      <c r="AX135" s="290"/>
      <c r="AY135" s="290"/>
    </row>
    <row r="136" spans="1:51" s="339" customFormat="1" ht="11.25" customHeight="1">
      <c r="A136" s="506"/>
      <c r="B136" s="465"/>
      <c r="C136" s="465"/>
      <c r="D136" s="400"/>
      <c r="E136" s="400"/>
      <c r="F136" s="487"/>
      <c r="G136" s="487"/>
      <c r="H136" s="487"/>
      <c r="I136" s="487"/>
      <c r="J136" s="487"/>
      <c r="K136" s="487"/>
      <c r="L136" s="487"/>
      <c r="M136" s="487"/>
      <c r="N136" s="487"/>
      <c r="O136" s="487"/>
      <c r="P136" s="487"/>
      <c r="Q136" s="487"/>
      <c r="R136" s="487"/>
      <c r="S136" s="487"/>
      <c r="T136" s="487"/>
      <c r="U136" s="487"/>
      <c r="V136" s="465"/>
      <c r="W136" s="274"/>
      <c r="X136" s="274"/>
      <c r="Y136" s="274"/>
      <c r="Z136" s="274"/>
      <c r="AA136" s="274"/>
      <c r="AB136" s="274"/>
      <c r="AC136" s="274"/>
      <c r="AD136" s="274"/>
      <c r="AE136" s="274"/>
      <c r="AF136" s="274"/>
      <c r="AG136" s="274"/>
      <c r="AH136" s="274"/>
      <c r="AI136" s="274"/>
      <c r="AJ136" s="465"/>
      <c r="AK136" s="290"/>
      <c r="AL136" s="290"/>
      <c r="AM136" s="290"/>
      <c r="AN136" s="290"/>
      <c r="AO136" s="290"/>
      <c r="AP136" s="290"/>
      <c r="AQ136" s="290"/>
      <c r="AR136" s="290"/>
      <c r="AS136" s="290"/>
      <c r="AT136" s="290"/>
      <c r="AU136" s="290"/>
      <c r="AV136" s="290"/>
      <c r="AW136" s="290"/>
      <c r="AX136" s="290"/>
      <c r="AY136" s="290"/>
    </row>
    <row r="137" spans="1:51" s="339" customFormat="1" ht="11.25" customHeight="1">
      <c r="B137" s="290"/>
      <c r="C137" s="290"/>
      <c r="D137" s="47"/>
      <c r="E137" s="47"/>
      <c r="F137" s="349"/>
      <c r="G137" s="349"/>
      <c r="H137" s="349"/>
      <c r="I137" s="349"/>
      <c r="J137" s="349"/>
      <c r="K137" s="349"/>
      <c r="L137" s="349"/>
      <c r="M137" s="349"/>
      <c r="N137" s="349"/>
      <c r="O137" s="349"/>
      <c r="P137" s="349"/>
      <c r="Q137" s="349"/>
      <c r="R137" s="349"/>
      <c r="S137" s="349"/>
      <c r="T137" s="349"/>
      <c r="U137" s="349"/>
      <c r="V137" s="290"/>
      <c r="W137" s="47"/>
      <c r="X137" s="47"/>
      <c r="Y137" s="47"/>
      <c r="Z137" s="47"/>
      <c r="AA137" s="47"/>
      <c r="AB137" s="47"/>
      <c r="AC137" s="47"/>
      <c r="AD137" s="47"/>
      <c r="AE137" s="47"/>
      <c r="AF137" s="47"/>
      <c r="AG137" s="47"/>
      <c r="AH137" s="47"/>
      <c r="AI137" s="47"/>
      <c r="AJ137" s="290"/>
      <c r="AK137" s="290"/>
      <c r="AL137" s="290"/>
      <c r="AM137" s="290"/>
      <c r="AN137" s="290"/>
      <c r="AO137" s="290"/>
      <c r="AP137" s="290"/>
      <c r="AQ137" s="290"/>
      <c r="AR137" s="290"/>
      <c r="AS137" s="290"/>
      <c r="AT137" s="290"/>
      <c r="AU137" s="290"/>
      <c r="AV137" s="290"/>
      <c r="AW137" s="290"/>
      <c r="AX137" s="290"/>
      <c r="AY137" s="290"/>
    </row>
    <row r="138" spans="1:51" s="339" customFormat="1" ht="11.25" customHeight="1">
      <c r="B138" s="290"/>
      <c r="C138" s="290"/>
      <c r="D138" s="507" t="s">
        <v>1816</v>
      </c>
      <c r="E138" s="508"/>
      <c r="F138" s="509"/>
      <c r="G138" s="509"/>
      <c r="H138" s="509"/>
      <c r="I138" s="509"/>
      <c r="J138" s="509"/>
      <c r="K138" s="516"/>
      <c r="L138" s="517"/>
      <c r="M138" s="516"/>
      <c r="N138" s="516"/>
      <c r="O138" s="516"/>
      <c r="P138" s="516"/>
      <c r="Q138" s="516"/>
      <c r="R138" s="516"/>
      <c r="S138" s="524"/>
      <c r="T138" s="349"/>
      <c r="U138" s="349"/>
      <c r="V138" s="290"/>
      <c r="W138" s="47"/>
      <c r="X138" s="47"/>
      <c r="Y138" s="47"/>
      <c r="Z138" s="47"/>
      <c r="AA138" s="47"/>
      <c r="AB138" s="47"/>
      <c r="AC138" s="47"/>
      <c r="AD138" s="47"/>
      <c r="AE138" s="47"/>
      <c r="AF138" s="47"/>
      <c r="AG138" s="47"/>
      <c r="AH138" s="47"/>
      <c r="AI138" s="47"/>
      <c r="AJ138" s="290"/>
      <c r="AK138" s="290"/>
      <c r="AL138" s="290"/>
      <c r="AM138" s="290"/>
      <c r="AN138" s="290"/>
      <c r="AO138" s="290"/>
      <c r="AP138" s="290"/>
      <c r="AQ138" s="290"/>
      <c r="AR138" s="290"/>
      <c r="AS138" s="290"/>
      <c r="AT138" s="290"/>
      <c r="AU138" s="290"/>
      <c r="AV138" s="290"/>
      <c r="AW138" s="290"/>
      <c r="AX138" s="290"/>
      <c r="AY138" s="290"/>
    </row>
    <row r="139" spans="1:51" s="339" customFormat="1" ht="11.25" customHeight="1">
      <c r="B139" s="290"/>
      <c r="C139" s="290"/>
      <c r="D139" s="510" t="s">
        <v>1817</v>
      </c>
      <c r="E139" s="511"/>
      <c r="F139" s="512"/>
      <c r="G139" s="513"/>
      <c r="H139" s="513"/>
      <c r="I139" s="513"/>
      <c r="J139" s="513"/>
      <c r="K139" s="518"/>
      <c r="L139" s="512"/>
      <c r="M139" s="519"/>
      <c r="N139" s="519"/>
      <c r="O139" s="519"/>
      <c r="P139" s="519"/>
      <c r="Q139" s="519"/>
      <c r="R139" s="519"/>
      <c r="S139" s="525"/>
      <c r="T139" s="349"/>
      <c r="U139" s="349"/>
      <c r="V139" s="290"/>
      <c r="W139" s="47"/>
      <c r="X139" s="47"/>
      <c r="Y139" s="47"/>
      <c r="Z139" s="47"/>
      <c r="AA139" s="47"/>
      <c r="AB139" s="47"/>
      <c r="AC139" s="47"/>
      <c r="AD139" s="47"/>
      <c r="AE139" s="47"/>
      <c r="AF139" s="47"/>
      <c r="AG139" s="47"/>
      <c r="AH139" s="47"/>
      <c r="AI139" s="47"/>
      <c r="AJ139" s="290"/>
      <c r="AK139" s="290"/>
      <c r="AL139" s="290"/>
      <c r="AM139" s="290"/>
      <c r="AN139" s="290"/>
      <c r="AO139" s="290"/>
      <c r="AP139" s="290"/>
      <c r="AQ139" s="290"/>
      <c r="AR139" s="290"/>
      <c r="AS139" s="290"/>
      <c r="AT139" s="290"/>
      <c r="AU139" s="290"/>
      <c r="AV139" s="290"/>
      <c r="AW139" s="290"/>
      <c r="AX139" s="290"/>
      <c r="AY139" s="290"/>
    </row>
    <row r="140" spans="1:51" s="339" customFormat="1" ht="11.25" customHeight="1">
      <c r="B140" s="290"/>
      <c r="C140" s="290"/>
      <c r="D140" s="104"/>
      <c r="E140" s="104"/>
      <c r="F140" s="349"/>
      <c r="G140" s="349"/>
      <c r="H140" s="349"/>
      <c r="I140" s="349"/>
      <c r="J140" s="349"/>
      <c r="K140" s="349"/>
      <c r="L140" s="349"/>
      <c r="M140" s="349"/>
      <c r="N140" s="349"/>
      <c r="O140" s="349"/>
      <c r="P140" s="349"/>
      <c r="Q140" s="349"/>
      <c r="R140" s="349"/>
      <c r="S140" s="349"/>
      <c r="T140" s="349"/>
      <c r="U140" s="349"/>
      <c r="V140" s="290"/>
      <c r="W140" s="47"/>
      <c r="X140" s="47"/>
      <c r="Y140" s="47"/>
      <c r="Z140" s="47"/>
      <c r="AA140" s="47"/>
      <c r="AB140" s="47"/>
      <c r="AC140" s="47"/>
      <c r="AD140" s="47"/>
      <c r="AE140" s="47"/>
      <c r="AF140" s="47"/>
      <c r="AG140" s="47"/>
      <c r="AH140" s="47"/>
      <c r="AI140" s="47"/>
      <c r="AJ140" s="290"/>
      <c r="AK140" s="290"/>
      <c r="AL140" s="290"/>
      <c r="AM140" s="290"/>
      <c r="AN140" s="290"/>
      <c r="AO140" s="290"/>
      <c r="AP140" s="290"/>
      <c r="AQ140" s="290"/>
      <c r="AR140" s="290"/>
      <c r="AS140" s="290"/>
      <c r="AT140" s="290"/>
      <c r="AU140" s="290"/>
      <c r="AV140" s="290"/>
      <c r="AW140" s="290"/>
      <c r="AX140" s="290"/>
      <c r="AY140" s="290"/>
    </row>
    <row r="141" spans="1:51" s="478" customFormat="1" ht="11.25" customHeight="1">
      <c r="A141" s="341"/>
      <c r="B141" s="333" t="s">
        <v>1818</v>
      </c>
      <c r="C141" s="377"/>
      <c r="D141" s="292" t="s">
        <v>2680</v>
      </c>
      <c r="E141" s="335"/>
      <c r="F141" s="336"/>
      <c r="G141" s="337"/>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46"/>
      <c r="AH141" s="335"/>
      <c r="AI141" s="335"/>
      <c r="AJ141" s="335"/>
      <c r="AK141" s="289"/>
      <c r="AL141" s="289"/>
      <c r="AM141" s="289"/>
      <c r="AN141" s="289"/>
      <c r="AO141" s="289"/>
      <c r="AP141" s="289"/>
      <c r="AQ141" s="289"/>
      <c r="AR141" s="289"/>
      <c r="AS141" s="289"/>
      <c r="AT141" s="289"/>
      <c r="AU141" s="289"/>
      <c r="AV141" s="289"/>
      <c r="AW141" s="289"/>
      <c r="AX141" s="289"/>
      <c r="AY141" s="289"/>
    </row>
    <row r="142" spans="1:51" s="478" customFormat="1" ht="11.25" customHeight="1">
      <c r="A142" s="341"/>
      <c r="B142" s="333"/>
      <c r="C142" s="377"/>
      <c r="D142" s="292" t="s">
        <v>1819</v>
      </c>
      <c r="E142" s="335"/>
      <c r="F142" s="336"/>
      <c r="G142" s="337"/>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46"/>
      <c r="AH142" s="335"/>
      <c r="AI142" s="335"/>
      <c r="AJ142" s="335"/>
      <c r="AK142" s="289"/>
      <c r="AL142" s="289"/>
      <c r="AM142" s="289"/>
      <c r="AN142" s="289"/>
      <c r="AO142" s="289"/>
      <c r="AP142" s="289"/>
      <c r="AQ142" s="289"/>
      <c r="AR142" s="289"/>
      <c r="AS142" s="289"/>
      <c r="AT142" s="289"/>
      <c r="AU142" s="289"/>
      <c r="AV142" s="289"/>
      <c r="AW142" s="289"/>
      <c r="AX142" s="289"/>
      <c r="AY142" s="289"/>
    </row>
    <row r="143" spans="1:51" s="478" customFormat="1" ht="11.25" customHeight="1">
      <c r="A143" s="341"/>
      <c r="B143" s="333"/>
      <c r="C143" s="377"/>
      <c r="D143" s="296" t="s">
        <v>2681</v>
      </c>
      <c r="E143" s="335"/>
      <c r="F143" s="336"/>
      <c r="G143" s="337"/>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46"/>
      <c r="AH143" s="335"/>
      <c r="AI143" s="335"/>
      <c r="AJ143" s="335"/>
      <c r="AK143" s="289"/>
      <c r="AL143" s="289"/>
      <c r="AM143" s="289"/>
      <c r="AN143" s="289"/>
      <c r="AO143" s="289"/>
      <c r="AP143" s="289"/>
      <c r="AQ143" s="289"/>
      <c r="AR143" s="289"/>
      <c r="AS143" s="289"/>
      <c r="AT143" s="289"/>
      <c r="AU143" s="289"/>
      <c r="AV143" s="289"/>
      <c r="AW143" s="289"/>
      <c r="AX143" s="289"/>
      <c r="AY143" s="289"/>
    </row>
    <row r="144" spans="1:51" s="478" customFormat="1" ht="11.25" customHeight="1">
      <c r="A144" s="341"/>
      <c r="B144" s="333"/>
      <c r="C144" s="377"/>
      <c r="D144" s="340" t="s">
        <v>1820</v>
      </c>
      <c r="E144" s="335"/>
      <c r="F144" s="336"/>
      <c r="G144" s="337"/>
      <c r="H144" s="338"/>
      <c r="I144" s="338"/>
      <c r="J144" s="338"/>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46"/>
      <c r="AH144" s="335"/>
      <c r="AI144" s="335"/>
      <c r="AJ144" s="335"/>
      <c r="AK144" s="289"/>
      <c r="AL144" s="289"/>
      <c r="AM144" s="289"/>
      <c r="AN144" s="289"/>
      <c r="AO144" s="289"/>
      <c r="AP144" s="289"/>
      <c r="AQ144" s="289"/>
      <c r="AR144" s="289"/>
      <c r="AS144" s="289"/>
      <c r="AT144" s="289"/>
      <c r="AU144" s="289"/>
      <c r="AV144" s="289"/>
      <c r="AW144" s="289"/>
      <c r="AX144" s="289"/>
      <c r="AY144" s="289"/>
    </row>
    <row r="145" spans="1:51" s="478" customFormat="1" ht="6" customHeight="1">
      <c r="A145" s="341"/>
      <c r="B145" s="342"/>
      <c r="C145" s="343"/>
      <c r="D145" s="296"/>
      <c r="E145" s="335"/>
      <c r="F145" s="336"/>
      <c r="G145" s="344"/>
      <c r="H145" s="345"/>
      <c r="I145" s="345"/>
      <c r="J145" s="345"/>
      <c r="K145" s="345"/>
      <c r="L145" s="345"/>
      <c r="M145" s="345"/>
      <c r="N145" s="345"/>
      <c r="O145" s="346"/>
      <c r="P145" s="346"/>
      <c r="Q145" s="346"/>
      <c r="R145" s="345"/>
      <c r="S145" s="345"/>
      <c r="T145" s="345"/>
      <c r="U145" s="345"/>
      <c r="V145" s="345"/>
      <c r="W145" s="408"/>
      <c r="X145" s="408"/>
      <c r="Y145" s="408"/>
      <c r="Z145" s="408"/>
      <c r="AA145" s="408"/>
      <c r="AB145" s="408"/>
      <c r="AC145" s="408"/>
      <c r="AD145" s="408"/>
      <c r="AE145" s="408"/>
      <c r="AF145" s="408"/>
      <c r="AG145" s="408"/>
      <c r="AH145" s="408"/>
      <c r="AI145" s="408"/>
      <c r="AJ145" s="335"/>
      <c r="AK145" s="289"/>
      <c r="AL145" s="289"/>
      <c r="AM145" s="289"/>
      <c r="AN145" s="289"/>
      <c r="AO145" s="289"/>
      <c r="AP145" s="289"/>
      <c r="AQ145" s="289"/>
      <c r="AR145" s="289"/>
      <c r="AS145" s="289"/>
      <c r="AT145" s="289"/>
      <c r="AU145" s="289"/>
      <c r="AV145" s="289"/>
      <c r="AW145" s="289"/>
      <c r="AX145" s="289"/>
      <c r="AY145" s="289"/>
    </row>
    <row r="146" spans="1:51" s="478" customFormat="1" ht="11.25" customHeight="1">
      <c r="A146" s="341"/>
      <c r="B146" s="157"/>
      <c r="C146" s="378"/>
      <c r="D146" s="4692">
        <v>330035</v>
      </c>
      <c r="E146" s="4692"/>
      <c r="F146" s="514"/>
      <c r="G146" s="104"/>
      <c r="H146" s="104"/>
      <c r="I146" s="269"/>
      <c r="J146" s="269"/>
      <c r="K146" s="269"/>
      <c r="L146" s="269"/>
      <c r="M146" s="269"/>
      <c r="N146" s="269"/>
      <c r="O146" s="346"/>
      <c r="P146" s="346"/>
      <c r="Q146" s="346"/>
      <c r="R146" s="251"/>
      <c r="S146" s="251"/>
      <c r="T146" s="251"/>
      <c r="U146" s="251"/>
      <c r="V146" s="295"/>
      <c r="W146" s="408"/>
      <c r="X146" s="408"/>
      <c r="Y146" s="408"/>
      <c r="Z146" s="408"/>
      <c r="AA146" s="408"/>
      <c r="AB146" s="408"/>
      <c r="AC146" s="408"/>
      <c r="AD146" s="408"/>
      <c r="AE146" s="408"/>
      <c r="AF146" s="408"/>
      <c r="AG146" s="408"/>
      <c r="AH146" s="408"/>
      <c r="AI146" s="408"/>
      <c r="AJ146" s="335"/>
      <c r="AK146" s="289"/>
      <c r="AL146" s="289"/>
      <c r="AM146" s="289"/>
      <c r="AN146" s="289"/>
      <c r="AO146" s="289"/>
      <c r="AP146" s="289"/>
      <c r="AQ146" s="289"/>
      <c r="AR146" s="289"/>
      <c r="AS146" s="289"/>
      <c r="AT146" s="289"/>
      <c r="AU146" s="289"/>
      <c r="AV146" s="289"/>
      <c r="AW146" s="289"/>
      <c r="AX146" s="289"/>
      <c r="AY146" s="289"/>
    </row>
    <row r="147" spans="1:51" s="478" customFormat="1" ht="11.25" customHeight="1">
      <c r="A147" s="341"/>
      <c r="B147" s="342"/>
      <c r="C147" s="380"/>
      <c r="D147" s="3124">
        <v>1</v>
      </c>
      <c r="E147" s="3055"/>
      <c r="F147" s="3136" t="s">
        <v>1429</v>
      </c>
      <c r="G147" s="3124"/>
      <c r="H147" s="104"/>
      <c r="I147" s="344"/>
      <c r="J147" s="507" t="s">
        <v>1821</v>
      </c>
      <c r="K147" s="508"/>
      <c r="L147" s="509"/>
      <c r="M147" s="509"/>
      <c r="N147" s="509"/>
      <c r="O147" s="509"/>
      <c r="P147" s="509"/>
      <c r="Q147" s="516"/>
      <c r="R147" s="526"/>
      <c r="S147" s="527"/>
      <c r="T147" s="345"/>
      <c r="U147" s="345"/>
      <c r="V147" s="295"/>
      <c r="W147" s="408"/>
      <c r="X147" s="408"/>
      <c r="Y147" s="408"/>
      <c r="Z147" s="408"/>
      <c r="AA147" s="408"/>
      <c r="AB147" s="408"/>
      <c r="AC147" s="408"/>
      <c r="AD147" s="408"/>
      <c r="AE147" s="408"/>
      <c r="AF147" s="408"/>
      <c r="AG147" s="408"/>
      <c r="AH147" s="408"/>
      <c r="AI147" s="408"/>
      <c r="AJ147" s="335"/>
      <c r="AK147" s="289"/>
      <c r="AL147" s="289"/>
      <c r="AM147" s="289"/>
      <c r="AN147" s="289"/>
      <c r="AO147" s="289"/>
      <c r="AP147" s="289"/>
      <c r="AQ147" s="289"/>
      <c r="AR147" s="289"/>
      <c r="AS147" s="289"/>
      <c r="AT147" s="289"/>
      <c r="AU147" s="289"/>
      <c r="AV147" s="289"/>
      <c r="AW147" s="289"/>
      <c r="AX147" s="289"/>
      <c r="AY147" s="289"/>
    </row>
    <row r="148" spans="1:51" s="339" customFormat="1" ht="11.25" customHeight="1">
      <c r="B148" s="290"/>
      <c r="C148" s="290"/>
      <c r="D148" s="3124"/>
      <c r="E148" s="3056"/>
      <c r="F148" s="3136"/>
      <c r="G148" s="3124"/>
      <c r="H148" s="104"/>
      <c r="I148" s="290"/>
      <c r="J148" s="510" t="s">
        <v>2596</v>
      </c>
      <c r="K148" s="511"/>
      <c r="L148" s="512"/>
      <c r="M148" s="513"/>
      <c r="N148" s="513"/>
      <c r="O148" s="513"/>
      <c r="P148" s="513"/>
      <c r="Q148" s="518"/>
      <c r="R148" s="528"/>
      <c r="S148" s="529"/>
      <c r="T148" s="290"/>
      <c r="U148" s="290"/>
      <c r="V148" s="290"/>
      <c r="W148" s="408"/>
      <c r="X148" s="408"/>
      <c r="Y148" s="408"/>
      <c r="Z148" s="408"/>
      <c r="AA148" s="408"/>
      <c r="AB148" s="408"/>
      <c r="AC148" s="408"/>
      <c r="AD148" s="408"/>
      <c r="AE148" s="408"/>
      <c r="AF148" s="408"/>
      <c r="AG148" s="408"/>
      <c r="AH148" s="408"/>
      <c r="AI148" s="408"/>
      <c r="AJ148" s="290"/>
      <c r="AK148" s="290"/>
      <c r="AL148" s="290"/>
      <c r="AM148" s="290"/>
      <c r="AN148" s="290"/>
      <c r="AO148" s="290"/>
      <c r="AP148" s="290"/>
      <c r="AQ148" s="290"/>
      <c r="AR148" s="290"/>
      <c r="AS148" s="290"/>
      <c r="AT148" s="290"/>
      <c r="AU148" s="290"/>
      <c r="AV148" s="290"/>
      <c r="AW148" s="290"/>
      <c r="AX148" s="290"/>
      <c r="AY148" s="290"/>
    </row>
    <row r="149" spans="1:51" s="478" customFormat="1" ht="11.25" customHeight="1">
      <c r="A149" s="341"/>
      <c r="B149" s="157"/>
      <c r="C149" s="378"/>
      <c r="D149" s="408"/>
      <c r="E149" s="335"/>
      <c r="F149" s="408"/>
      <c r="G149" s="408"/>
      <c r="H149" s="408"/>
      <c r="I149" s="269"/>
      <c r="J149" s="269"/>
      <c r="K149" s="269"/>
      <c r="L149" s="269"/>
      <c r="M149" s="269"/>
      <c r="N149" s="269"/>
      <c r="O149" s="346"/>
      <c r="P149" s="346"/>
      <c r="Q149" s="346"/>
      <c r="R149" s="251"/>
      <c r="S149" s="251"/>
      <c r="T149" s="251"/>
      <c r="U149" s="251"/>
      <c r="V149" s="295"/>
      <c r="W149" s="408"/>
      <c r="X149" s="408"/>
      <c r="Y149" s="408"/>
      <c r="Z149" s="408"/>
      <c r="AA149" s="408"/>
      <c r="AB149" s="408"/>
      <c r="AC149" s="408"/>
      <c r="AD149" s="408"/>
      <c r="AE149" s="408"/>
      <c r="AF149" s="408"/>
      <c r="AG149" s="408"/>
      <c r="AH149" s="408"/>
      <c r="AI149" s="408"/>
      <c r="AJ149" s="335"/>
      <c r="AK149" s="289"/>
      <c r="AL149" s="289"/>
      <c r="AM149" s="289"/>
      <c r="AN149" s="289"/>
      <c r="AO149" s="289"/>
      <c r="AP149" s="289"/>
      <c r="AQ149" s="289"/>
      <c r="AR149" s="289"/>
      <c r="AS149" s="289"/>
      <c r="AT149" s="289"/>
      <c r="AU149" s="289"/>
      <c r="AV149" s="289"/>
      <c r="AW149" s="289"/>
      <c r="AX149" s="289"/>
      <c r="AY149" s="289"/>
    </row>
    <row r="150" spans="1:51" s="478" customFormat="1" ht="11.25" customHeight="1">
      <c r="A150" s="341"/>
      <c r="B150" s="342"/>
      <c r="C150" s="380"/>
      <c r="D150" s="3059">
        <v>2</v>
      </c>
      <c r="E150" s="3055"/>
      <c r="F150" s="4802" t="s">
        <v>1822</v>
      </c>
      <c r="G150" s="4790"/>
      <c r="H150" s="4790"/>
      <c r="I150" s="344"/>
      <c r="J150" s="507" t="s">
        <v>1823</v>
      </c>
      <c r="K150" s="508"/>
      <c r="L150" s="509"/>
      <c r="M150" s="509"/>
      <c r="N150" s="509"/>
      <c r="O150" s="509"/>
      <c r="P150" s="509"/>
      <c r="Q150" s="516"/>
      <c r="R150" s="530"/>
      <c r="S150" s="531"/>
      <c r="T150" s="345"/>
      <c r="U150" s="345"/>
      <c r="V150" s="295"/>
      <c r="W150" s="408"/>
      <c r="X150" s="408"/>
      <c r="Y150" s="408"/>
      <c r="Z150" s="408"/>
      <c r="AA150" s="408"/>
      <c r="AB150" s="408"/>
      <c r="AC150" s="408"/>
      <c r="AD150" s="408"/>
      <c r="AE150" s="408"/>
      <c r="AF150" s="408"/>
      <c r="AG150" s="408"/>
      <c r="AH150" s="408"/>
      <c r="AI150" s="408"/>
      <c r="AJ150" s="335"/>
      <c r="AK150" s="289"/>
      <c r="AL150" s="289"/>
      <c r="AM150" s="289"/>
      <c r="AN150" s="289"/>
      <c r="AO150" s="289"/>
      <c r="AP150" s="289"/>
      <c r="AQ150" s="289"/>
      <c r="AR150" s="289"/>
      <c r="AS150" s="289"/>
      <c r="AT150" s="289"/>
      <c r="AU150" s="289"/>
      <c r="AV150" s="289"/>
      <c r="AW150" s="289"/>
      <c r="AX150" s="289"/>
      <c r="AY150" s="289"/>
    </row>
    <row r="151" spans="1:51" s="339" customFormat="1" ht="11.25" customHeight="1">
      <c r="B151" s="290"/>
      <c r="C151" s="290"/>
      <c r="D151" s="3059"/>
      <c r="E151" s="3056"/>
      <c r="F151" s="4802"/>
      <c r="G151" s="4790"/>
      <c r="H151" s="4790"/>
      <c r="I151" s="290"/>
      <c r="J151" s="510" t="s">
        <v>1824</v>
      </c>
      <c r="K151" s="511"/>
      <c r="L151" s="512"/>
      <c r="M151" s="513"/>
      <c r="N151" s="513"/>
      <c r="O151" s="513"/>
      <c r="P151" s="513"/>
      <c r="Q151" s="518"/>
      <c r="R151" s="532"/>
      <c r="S151" s="533"/>
      <c r="T151" s="290"/>
      <c r="U151" s="290"/>
      <c r="V151" s="290"/>
      <c r="W151" s="408"/>
      <c r="X151" s="408"/>
      <c r="Y151" s="408"/>
      <c r="Z151" s="408"/>
      <c r="AA151" s="408"/>
      <c r="AB151" s="408"/>
      <c r="AC151" s="408"/>
      <c r="AD151" s="408"/>
      <c r="AE151" s="408"/>
      <c r="AF151" s="408"/>
      <c r="AG151" s="408"/>
      <c r="AH151" s="408"/>
      <c r="AI151" s="408"/>
      <c r="AJ151" s="290"/>
      <c r="AK151" s="290"/>
      <c r="AL151" s="290"/>
      <c r="AM151" s="290"/>
      <c r="AN151" s="290"/>
      <c r="AO151" s="290"/>
      <c r="AP151" s="290"/>
      <c r="AQ151" s="290"/>
      <c r="AR151" s="290"/>
      <c r="AS151" s="290"/>
      <c r="AT151" s="290"/>
      <c r="AU151" s="290"/>
      <c r="AV151" s="290"/>
      <c r="AW151" s="290"/>
      <c r="AX151" s="290"/>
      <c r="AY151" s="290"/>
    </row>
    <row r="152" spans="1:51" s="290" customFormat="1" ht="11.25" customHeight="1">
      <c r="A152" s="506"/>
      <c r="B152" s="465"/>
      <c r="C152" s="465"/>
      <c r="D152" s="515"/>
      <c r="E152" s="492"/>
      <c r="F152" s="498"/>
      <c r="G152" s="498"/>
      <c r="H152" s="498"/>
      <c r="I152" s="465"/>
      <c r="J152" s="520"/>
      <c r="K152" s="520"/>
      <c r="L152" s="494"/>
      <c r="M152" s="521"/>
      <c r="N152" s="521"/>
      <c r="O152" s="521"/>
      <c r="P152" s="521"/>
      <c r="Q152" s="534"/>
      <c r="R152" s="495"/>
      <c r="S152" s="498"/>
      <c r="T152" s="465"/>
      <c r="U152" s="465"/>
      <c r="V152" s="465"/>
      <c r="W152" s="493"/>
      <c r="X152" s="493"/>
      <c r="Y152" s="493"/>
      <c r="Z152" s="493"/>
      <c r="AA152" s="493"/>
      <c r="AB152" s="493"/>
      <c r="AC152" s="493"/>
      <c r="AD152" s="493"/>
      <c r="AE152" s="493"/>
      <c r="AF152" s="493"/>
      <c r="AG152" s="493"/>
      <c r="AH152" s="493"/>
      <c r="AI152" s="493"/>
      <c r="AJ152" s="465"/>
    </row>
    <row r="153" spans="1:51" s="290" customFormat="1" ht="11.25" customHeight="1">
      <c r="A153" s="339"/>
      <c r="D153" s="418"/>
      <c r="E153" s="407"/>
      <c r="F153" s="417"/>
      <c r="G153" s="417"/>
      <c r="H153" s="417"/>
      <c r="J153" s="522"/>
      <c r="K153" s="522"/>
      <c r="L153" s="335"/>
      <c r="M153" s="523"/>
      <c r="N153" s="523"/>
      <c r="O153" s="523"/>
      <c r="P153" s="523"/>
      <c r="Q153" s="340"/>
      <c r="R153" s="413"/>
      <c r="S153" s="417"/>
      <c r="W153" s="408"/>
      <c r="X153" s="408"/>
      <c r="Y153" s="408"/>
      <c r="Z153" s="408"/>
      <c r="AA153" s="408"/>
      <c r="AB153" s="408"/>
      <c r="AC153" s="408"/>
      <c r="AD153" s="408"/>
      <c r="AE153" s="408"/>
      <c r="AF153" s="408"/>
      <c r="AG153" s="408"/>
      <c r="AH153" s="408"/>
      <c r="AI153" s="408"/>
    </row>
    <row r="154" spans="1:51" s="478" customFormat="1" ht="11.25" customHeight="1">
      <c r="A154" s="341"/>
      <c r="B154" s="333" t="s">
        <v>1825</v>
      </c>
      <c r="C154" s="377"/>
      <c r="D154" s="292" t="s">
        <v>1826</v>
      </c>
      <c r="E154" s="335"/>
      <c r="F154" s="336"/>
      <c r="G154" s="337"/>
      <c r="H154" s="338"/>
      <c r="I154" s="338"/>
      <c r="J154" s="338"/>
      <c r="K154" s="338"/>
      <c r="L154" s="338"/>
      <c r="M154" s="338"/>
      <c r="N154" s="338"/>
      <c r="O154" s="338"/>
      <c r="P154" s="338"/>
      <c r="Q154" s="338"/>
      <c r="R154" s="338"/>
      <c r="S154" s="338"/>
      <c r="T154" s="338"/>
      <c r="U154" s="338"/>
      <c r="V154" s="338"/>
      <c r="W154" s="338"/>
      <c r="X154" s="4787" t="s">
        <v>739</v>
      </c>
      <c r="Y154" s="4787"/>
      <c r="Z154" s="4787"/>
      <c r="AA154" s="4787"/>
      <c r="AB154" s="4787"/>
      <c r="AC154" s="4787"/>
      <c r="AD154" s="4787"/>
      <c r="AE154" s="4787"/>
      <c r="AF154" s="4787"/>
      <c r="AG154" s="4787"/>
      <c r="AH154" s="4787"/>
      <c r="AI154" s="4787"/>
      <c r="AJ154" s="335"/>
      <c r="AK154" s="289"/>
      <c r="AL154" s="289"/>
      <c r="AM154" s="289"/>
      <c r="AN154" s="289"/>
      <c r="AO154" s="289"/>
      <c r="AP154" s="289"/>
      <c r="AQ154" s="289"/>
      <c r="AR154" s="289"/>
      <c r="AS154" s="289"/>
      <c r="AT154" s="289"/>
      <c r="AU154" s="289"/>
      <c r="AV154" s="289"/>
      <c r="AW154" s="289"/>
      <c r="AX154" s="289"/>
      <c r="AY154" s="289"/>
    </row>
    <row r="155" spans="1:51" s="339" customFormat="1" ht="9.75" customHeight="1">
      <c r="B155" s="290"/>
      <c r="C155" s="290"/>
      <c r="D155" s="340" t="s">
        <v>1827</v>
      </c>
      <c r="E155" s="290"/>
      <c r="F155" s="290"/>
      <c r="G155" s="290"/>
      <c r="H155" s="290"/>
      <c r="I155" s="290"/>
      <c r="J155" s="290"/>
      <c r="K155" s="290"/>
      <c r="L155" s="290"/>
      <c r="M155" s="290"/>
      <c r="N155" s="290"/>
      <c r="O155" s="290"/>
      <c r="P155" s="290"/>
      <c r="Q155" s="290"/>
      <c r="R155" s="290"/>
      <c r="S155" s="290"/>
      <c r="T155" s="290"/>
      <c r="U155" s="290"/>
      <c r="V155" s="290"/>
      <c r="W155" s="290"/>
      <c r="X155" s="4793" t="s">
        <v>334</v>
      </c>
      <c r="Y155" s="4793"/>
      <c r="Z155" s="4793"/>
      <c r="AA155" s="4793"/>
      <c r="AB155" s="4793"/>
      <c r="AC155" s="4793"/>
      <c r="AD155" s="4793"/>
      <c r="AE155" s="4793"/>
      <c r="AF155" s="4793"/>
      <c r="AG155" s="4793"/>
      <c r="AH155" s="4793"/>
      <c r="AI155" s="4793"/>
      <c r="AJ155" s="290"/>
      <c r="AK155" s="290"/>
      <c r="AL155" s="290"/>
      <c r="AM155" s="290"/>
      <c r="AN155" s="290"/>
      <c r="AO155" s="290"/>
      <c r="AP155" s="290"/>
      <c r="AQ155" s="290"/>
      <c r="AR155" s="290"/>
      <c r="AS155" s="290"/>
      <c r="AT155" s="290"/>
      <c r="AU155" s="290"/>
      <c r="AV155" s="290"/>
      <c r="AW155" s="290"/>
      <c r="AX155" s="290"/>
      <c r="AY155" s="290"/>
    </row>
    <row r="156" spans="1:51" s="478" customFormat="1" ht="9.75" customHeight="1">
      <c r="A156" s="341"/>
      <c r="B156" s="342"/>
      <c r="C156" s="343"/>
      <c r="D156" s="296"/>
      <c r="E156" s="335"/>
      <c r="F156" s="336"/>
      <c r="G156" s="344"/>
      <c r="H156" s="345"/>
      <c r="I156" s="345"/>
      <c r="J156" s="345"/>
      <c r="K156" s="345"/>
      <c r="L156" s="345"/>
      <c r="M156" s="345"/>
      <c r="N156" s="345"/>
      <c r="O156" s="346"/>
      <c r="P156" s="346"/>
      <c r="Q156" s="346"/>
      <c r="R156" s="345"/>
      <c r="S156" s="345"/>
      <c r="T156" s="345"/>
      <c r="U156" s="345"/>
      <c r="V156" s="345"/>
      <c r="W156" s="335"/>
      <c r="X156" s="349"/>
      <c r="Y156" s="349"/>
      <c r="Z156" s="349"/>
      <c r="AA156" s="349"/>
      <c r="AB156" s="349"/>
      <c r="AC156" s="349"/>
      <c r="AD156" s="349"/>
      <c r="AE156" s="349"/>
      <c r="AF156" s="349"/>
      <c r="AG156" s="349"/>
      <c r="AH156" s="4786">
        <v>3300</v>
      </c>
      <c r="AI156" s="4786"/>
      <c r="AJ156" s="335"/>
      <c r="AK156" s="289"/>
      <c r="AL156" s="289"/>
      <c r="AM156" s="289"/>
      <c r="AN156" s="289"/>
      <c r="AO156" s="289"/>
      <c r="AP156" s="289"/>
      <c r="AQ156" s="289"/>
      <c r="AR156" s="289"/>
      <c r="AS156" s="289"/>
      <c r="AT156" s="289"/>
      <c r="AU156" s="289"/>
      <c r="AV156" s="289"/>
      <c r="AW156" s="289"/>
      <c r="AX156" s="289"/>
      <c r="AY156" s="289"/>
    </row>
    <row r="157" spans="1:51" s="478" customFormat="1" ht="11.25" customHeight="1">
      <c r="A157" s="341"/>
      <c r="B157" s="157"/>
      <c r="C157" s="378"/>
      <c r="D157" s="104" t="s">
        <v>252</v>
      </c>
      <c r="E157" s="157" t="s">
        <v>1828</v>
      </c>
      <c r="F157" s="335"/>
      <c r="G157" s="269"/>
      <c r="H157" s="269"/>
      <c r="I157" s="269"/>
      <c r="J157" s="269"/>
      <c r="K157" s="269"/>
      <c r="L157" s="269"/>
      <c r="M157" s="269"/>
      <c r="N157" s="269"/>
      <c r="O157" s="346"/>
      <c r="P157" s="346"/>
      <c r="Q157" s="346"/>
      <c r="R157" s="251"/>
      <c r="S157" s="251"/>
      <c r="T157" s="251"/>
      <c r="U157" s="251"/>
      <c r="V157" s="295"/>
      <c r="W157" s="3124">
        <v>36</v>
      </c>
      <c r="X157" s="4751"/>
      <c r="Y157" s="4752"/>
      <c r="Z157" s="4752"/>
      <c r="AA157" s="4752"/>
      <c r="AB157" s="4752"/>
      <c r="AC157" s="4752"/>
      <c r="AD157" s="4752"/>
      <c r="AE157" s="4752"/>
      <c r="AF157" s="4752"/>
      <c r="AG157" s="4752"/>
      <c r="AH157" s="4752"/>
      <c r="AI157" s="4753"/>
      <c r="AJ157" s="335"/>
      <c r="AK157" s="289"/>
      <c r="AL157" s="289"/>
      <c r="AM157" s="289"/>
      <c r="AN157" s="289"/>
      <c r="AO157" s="289"/>
      <c r="AP157" s="289"/>
      <c r="AQ157" s="289"/>
      <c r="AR157" s="289"/>
      <c r="AS157" s="289"/>
      <c r="AT157" s="289"/>
      <c r="AU157" s="289"/>
      <c r="AV157" s="289"/>
      <c r="AW157" s="289"/>
      <c r="AX157" s="289"/>
      <c r="AY157" s="289"/>
    </row>
    <row r="158" spans="1:51" s="478" customFormat="1" ht="11.25" customHeight="1">
      <c r="A158" s="341"/>
      <c r="B158" s="342"/>
      <c r="C158" s="380"/>
      <c r="D158" s="104"/>
      <c r="E158" s="323" t="s">
        <v>1829</v>
      </c>
      <c r="F158" s="345"/>
      <c r="G158" s="323"/>
      <c r="H158" s="344"/>
      <c r="I158" s="344"/>
      <c r="J158" s="344"/>
      <c r="K158" s="344"/>
      <c r="L158" s="344"/>
      <c r="M158" s="344"/>
      <c r="N158" s="344"/>
      <c r="O158" s="346"/>
      <c r="P158" s="346"/>
      <c r="Q158" s="346"/>
      <c r="R158" s="345"/>
      <c r="S158" s="345"/>
      <c r="T158" s="345"/>
      <c r="U158" s="345"/>
      <c r="V158" s="295"/>
      <c r="W158" s="3124"/>
      <c r="X158" s="4754"/>
      <c r="Y158" s="4755"/>
      <c r="Z158" s="4755"/>
      <c r="AA158" s="4755"/>
      <c r="AB158" s="4755"/>
      <c r="AC158" s="4755"/>
      <c r="AD158" s="4755"/>
      <c r="AE158" s="4755"/>
      <c r="AF158" s="4755"/>
      <c r="AG158" s="4755"/>
      <c r="AH158" s="4755"/>
      <c r="AI158" s="4756"/>
      <c r="AJ158" s="335"/>
      <c r="AK158" s="289"/>
      <c r="AL158" s="289"/>
      <c r="AM158" s="289"/>
      <c r="AN158" s="289"/>
      <c r="AO158" s="289"/>
      <c r="AP158" s="289"/>
      <c r="AQ158" s="289"/>
      <c r="AR158" s="289"/>
      <c r="AS158" s="289"/>
      <c r="AT158" s="289"/>
      <c r="AU158" s="289"/>
      <c r="AV158" s="289"/>
      <c r="AW158" s="289"/>
      <c r="AX158" s="289"/>
      <c r="AY158" s="289"/>
    </row>
    <row r="159" spans="1:51" s="339" customFormat="1" ht="9.75" customHeight="1">
      <c r="B159" s="290"/>
      <c r="C159" s="290"/>
      <c r="D159" s="290"/>
      <c r="E159" s="290"/>
      <c r="F159" s="290"/>
      <c r="G159" s="290"/>
      <c r="H159" s="290"/>
      <c r="I159" s="290"/>
      <c r="J159" s="290"/>
      <c r="K159" s="290"/>
      <c r="L159" s="290"/>
      <c r="M159" s="290"/>
      <c r="N159" s="290"/>
      <c r="O159" s="346"/>
      <c r="P159" s="346"/>
      <c r="Q159" s="346"/>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row>
    <row r="160" spans="1:51" s="478" customFormat="1" ht="11.25" customHeight="1">
      <c r="A160" s="341"/>
      <c r="B160" s="157"/>
      <c r="C160" s="378"/>
      <c r="D160" s="104" t="s">
        <v>255</v>
      </c>
      <c r="E160" s="157" t="s">
        <v>1830</v>
      </c>
      <c r="F160" s="335"/>
      <c r="G160" s="269"/>
      <c r="H160" s="269"/>
      <c r="I160" s="269"/>
      <c r="J160" s="269"/>
      <c r="K160" s="269"/>
      <c r="L160" s="269"/>
      <c r="M160" s="269"/>
      <c r="N160" s="269"/>
      <c r="O160" s="346"/>
      <c r="P160" s="346"/>
      <c r="Q160" s="346"/>
      <c r="R160" s="251"/>
      <c r="S160" s="251"/>
      <c r="T160" s="251"/>
      <c r="U160" s="251"/>
      <c r="V160" s="295"/>
      <c r="W160" s="3124">
        <v>37</v>
      </c>
      <c r="X160" s="4751"/>
      <c r="Y160" s="4752"/>
      <c r="Z160" s="4752"/>
      <c r="AA160" s="4752"/>
      <c r="AB160" s="4752"/>
      <c r="AC160" s="4752"/>
      <c r="AD160" s="4752"/>
      <c r="AE160" s="4752"/>
      <c r="AF160" s="4752"/>
      <c r="AG160" s="4752"/>
      <c r="AH160" s="4752"/>
      <c r="AI160" s="4753"/>
      <c r="AJ160" s="335"/>
      <c r="AK160" s="289"/>
      <c r="AL160" s="289"/>
      <c r="AM160" s="289"/>
      <c r="AN160" s="289"/>
      <c r="AO160" s="289"/>
      <c r="AP160" s="289"/>
      <c r="AQ160" s="289"/>
      <c r="AR160" s="289"/>
      <c r="AS160" s="289"/>
      <c r="AT160" s="289"/>
      <c r="AU160" s="289"/>
      <c r="AV160" s="289"/>
      <c r="AW160" s="289"/>
      <c r="AX160" s="289"/>
      <c r="AY160" s="289"/>
    </row>
    <row r="161" spans="1:51" s="478" customFormat="1" ht="11.25" customHeight="1">
      <c r="A161" s="341"/>
      <c r="B161" s="342"/>
      <c r="C161" s="380"/>
      <c r="D161" s="104"/>
      <c r="E161" s="323" t="s">
        <v>1831</v>
      </c>
      <c r="F161" s="345"/>
      <c r="G161" s="323"/>
      <c r="H161" s="344"/>
      <c r="I161" s="344"/>
      <c r="J161" s="344"/>
      <c r="K161" s="344"/>
      <c r="L161" s="344"/>
      <c r="M161" s="344"/>
      <c r="N161" s="344"/>
      <c r="O161" s="346"/>
      <c r="P161" s="346"/>
      <c r="Q161" s="346"/>
      <c r="R161" s="345"/>
      <c r="S161" s="345"/>
      <c r="T161" s="345"/>
      <c r="U161" s="345"/>
      <c r="V161" s="295"/>
      <c r="W161" s="3124"/>
      <c r="X161" s="4754"/>
      <c r="Y161" s="4755"/>
      <c r="Z161" s="4755"/>
      <c r="AA161" s="4755"/>
      <c r="AB161" s="4755"/>
      <c r="AC161" s="4755"/>
      <c r="AD161" s="4755"/>
      <c r="AE161" s="4755"/>
      <c r="AF161" s="4755"/>
      <c r="AG161" s="4755"/>
      <c r="AH161" s="4755"/>
      <c r="AI161" s="4756"/>
      <c r="AJ161" s="335"/>
      <c r="AK161" s="289"/>
      <c r="AL161" s="289"/>
      <c r="AM161" s="289"/>
      <c r="AN161" s="289"/>
      <c r="AO161" s="289"/>
      <c r="AP161" s="289"/>
      <c r="AQ161" s="289"/>
      <c r="AR161" s="289"/>
      <c r="AS161" s="289"/>
      <c r="AT161" s="289"/>
      <c r="AU161" s="289"/>
      <c r="AV161" s="289"/>
      <c r="AW161" s="289"/>
      <c r="AX161" s="289"/>
      <c r="AY161" s="289"/>
    </row>
    <row r="162" spans="1:51" s="339" customFormat="1" ht="9.75" customHeight="1">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row>
    <row r="163" spans="1:51" s="478" customFormat="1" ht="11.25" customHeight="1">
      <c r="A163" s="341"/>
      <c r="B163" s="157"/>
      <c r="C163" s="378"/>
      <c r="D163" s="104" t="s">
        <v>287</v>
      </c>
      <c r="E163" s="157" t="s">
        <v>1832</v>
      </c>
      <c r="F163" s="335"/>
      <c r="G163" s="269"/>
      <c r="H163" s="269"/>
      <c r="I163" s="269"/>
      <c r="J163" s="269"/>
      <c r="K163" s="269"/>
      <c r="L163" s="269"/>
      <c r="M163" s="269"/>
      <c r="N163" s="269"/>
      <c r="O163" s="346"/>
      <c r="P163" s="346"/>
      <c r="Q163" s="346"/>
      <c r="R163" s="251"/>
      <c r="S163" s="251"/>
      <c r="T163" s="251"/>
      <c r="U163" s="251"/>
      <c r="V163" s="295"/>
      <c r="W163" s="3124">
        <v>38</v>
      </c>
      <c r="X163" s="4751"/>
      <c r="Y163" s="4752"/>
      <c r="Z163" s="4752"/>
      <c r="AA163" s="4752"/>
      <c r="AB163" s="4752"/>
      <c r="AC163" s="4752"/>
      <c r="AD163" s="4752"/>
      <c r="AE163" s="4752"/>
      <c r="AF163" s="4752"/>
      <c r="AG163" s="4752"/>
      <c r="AH163" s="4752"/>
      <c r="AI163" s="4753"/>
      <c r="AJ163" s="335"/>
      <c r="AK163" s="289"/>
      <c r="AL163" s="289"/>
      <c r="AM163" s="289"/>
      <c r="AN163" s="289"/>
      <c r="AO163" s="289"/>
      <c r="AP163" s="289"/>
      <c r="AQ163" s="289"/>
      <c r="AR163" s="289"/>
      <c r="AS163" s="289"/>
      <c r="AT163" s="289"/>
      <c r="AU163" s="289"/>
      <c r="AV163" s="289"/>
      <c r="AW163" s="289"/>
      <c r="AX163" s="289"/>
      <c r="AY163" s="289"/>
    </row>
    <row r="164" spans="1:51" s="478" customFormat="1" ht="11.25" customHeight="1">
      <c r="A164" s="341"/>
      <c r="B164" s="342"/>
      <c r="C164" s="380"/>
      <c r="D164" s="104"/>
      <c r="E164" s="323" t="s">
        <v>1833</v>
      </c>
      <c r="F164" s="345"/>
      <c r="G164" s="323"/>
      <c r="H164" s="344"/>
      <c r="I164" s="344"/>
      <c r="J164" s="344"/>
      <c r="K164" s="344"/>
      <c r="L164" s="344"/>
      <c r="M164" s="344"/>
      <c r="N164" s="344"/>
      <c r="O164" s="346"/>
      <c r="P164" s="346"/>
      <c r="Q164" s="346"/>
      <c r="R164" s="345"/>
      <c r="S164" s="345"/>
      <c r="T164" s="345"/>
      <c r="U164" s="345"/>
      <c r="V164" s="295"/>
      <c r="W164" s="3124"/>
      <c r="X164" s="4754"/>
      <c r="Y164" s="4755"/>
      <c r="Z164" s="4755"/>
      <c r="AA164" s="4755"/>
      <c r="AB164" s="4755"/>
      <c r="AC164" s="4755"/>
      <c r="AD164" s="4755"/>
      <c r="AE164" s="4755"/>
      <c r="AF164" s="4755"/>
      <c r="AG164" s="4755"/>
      <c r="AH164" s="4755"/>
      <c r="AI164" s="4756"/>
      <c r="AJ164" s="335"/>
      <c r="AK164" s="289"/>
      <c r="AL164" s="289"/>
      <c r="AM164" s="289"/>
      <c r="AN164" s="289"/>
      <c r="AO164" s="289"/>
      <c r="AP164" s="289"/>
      <c r="AQ164" s="289"/>
      <c r="AR164" s="289"/>
      <c r="AS164" s="289"/>
      <c r="AT164" s="289"/>
      <c r="AU164" s="289"/>
      <c r="AV164" s="289"/>
      <c r="AW164" s="289"/>
      <c r="AX164" s="289"/>
      <c r="AY164" s="289"/>
    </row>
    <row r="165" spans="1:51" s="478" customFormat="1" ht="11.25">
      <c r="A165" s="341"/>
      <c r="B165" s="342"/>
      <c r="C165" s="380"/>
      <c r="D165" s="104"/>
      <c r="E165" s="323"/>
      <c r="F165" s="345"/>
      <c r="G165" s="323"/>
      <c r="H165" s="344"/>
      <c r="I165" s="344"/>
      <c r="J165" s="344"/>
      <c r="K165" s="344"/>
      <c r="L165" s="344"/>
      <c r="M165" s="344"/>
      <c r="N165" s="344"/>
      <c r="O165" s="346"/>
      <c r="P165" s="346"/>
      <c r="Q165" s="346"/>
      <c r="R165" s="345"/>
      <c r="S165" s="345"/>
      <c r="T165" s="345"/>
      <c r="U165" s="345"/>
      <c r="V165" s="295"/>
      <c r="W165" s="47"/>
      <c r="X165" s="47"/>
      <c r="Y165" s="47"/>
      <c r="Z165" s="47"/>
      <c r="AA165" s="47"/>
      <c r="AB165" s="47"/>
      <c r="AC165" s="47"/>
      <c r="AD165" s="47"/>
      <c r="AE165" s="47"/>
      <c r="AF165" s="47"/>
      <c r="AG165" s="47"/>
      <c r="AH165" s="47"/>
      <c r="AI165" s="47"/>
      <c r="AJ165" s="335"/>
      <c r="AK165" s="289"/>
      <c r="AL165" s="289"/>
      <c r="AM165" s="289"/>
      <c r="AN165" s="289"/>
      <c r="AO165" s="289"/>
      <c r="AP165" s="289"/>
      <c r="AQ165" s="289"/>
      <c r="AR165" s="289"/>
      <c r="AS165" s="289"/>
      <c r="AT165" s="289"/>
      <c r="AU165" s="289"/>
      <c r="AV165" s="289"/>
      <c r="AW165" s="289"/>
      <c r="AX165" s="289"/>
      <c r="AY165" s="289"/>
    </row>
    <row r="166" spans="1:51" s="290" customFormat="1" ht="11.25">
      <c r="A166" s="506"/>
      <c r="B166" s="465"/>
      <c r="C166" s="465"/>
      <c r="D166" s="515"/>
      <c r="E166" s="492"/>
      <c r="F166" s="498"/>
      <c r="G166" s="498"/>
      <c r="H166" s="498"/>
      <c r="I166" s="465"/>
      <c r="J166" s="520"/>
      <c r="K166" s="520"/>
      <c r="L166" s="494"/>
      <c r="M166" s="521"/>
      <c r="N166" s="521"/>
      <c r="O166" s="521"/>
      <c r="P166" s="521"/>
      <c r="Q166" s="534"/>
      <c r="R166" s="495"/>
      <c r="S166" s="498"/>
      <c r="T166" s="465"/>
      <c r="U166" s="465"/>
      <c r="V166" s="465"/>
      <c r="W166" s="493"/>
      <c r="X166" s="493"/>
      <c r="Y166" s="493"/>
      <c r="Z166" s="493"/>
      <c r="AA166" s="493"/>
      <c r="AB166" s="493"/>
      <c r="AC166" s="493"/>
      <c r="AD166" s="493"/>
      <c r="AE166" s="493"/>
      <c r="AF166" s="493"/>
      <c r="AG166" s="493"/>
      <c r="AH166" s="493"/>
      <c r="AI166" s="493"/>
      <c r="AJ166" s="465"/>
    </row>
    <row r="167" spans="1:51" s="290" customFormat="1" ht="11.25">
      <c r="A167" s="339"/>
      <c r="D167" s="418"/>
      <c r="E167" s="407"/>
      <c r="F167" s="417"/>
      <c r="G167" s="417"/>
      <c r="H167" s="417"/>
      <c r="J167" s="522"/>
      <c r="K167" s="522"/>
      <c r="L167" s="335"/>
      <c r="M167" s="523"/>
      <c r="N167" s="523"/>
      <c r="O167" s="523"/>
      <c r="P167" s="523"/>
      <c r="Q167" s="340"/>
      <c r="R167" s="413"/>
      <c r="S167" s="417"/>
      <c r="W167" s="408"/>
      <c r="X167" s="408"/>
      <c r="Y167" s="408"/>
      <c r="Z167" s="408"/>
      <c r="AA167" s="408"/>
      <c r="AB167" s="408"/>
      <c r="AC167" s="408"/>
      <c r="AD167" s="408"/>
      <c r="AE167" s="408"/>
      <c r="AF167" s="408"/>
      <c r="AG167" s="408"/>
      <c r="AH167" s="408"/>
      <c r="AI167" s="408"/>
    </row>
    <row r="168" spans="1:51" s="478" customFormat="1" ht="11.25" customHeight="1">
      <c r="A168" s="341"/>
      <c r="B168" s="333" t="s">
        <v>1834</v>
      </c>
      <c r="C168" s="377"/>
      <c r="D168" s="292" t="s">
        <v>1835</v>
      </c>
      <c r="E168" s="335"/>
      <c r="F168" s="336"/>
      <c r="G168" s="337"/>
      <c r="H168" s="338"/>
      <c r="I168" s="338"/>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46"/>
      <c r="AH168" s="335"/>
      <c r="AI168" s="335"/>
      <c r="AJ168" s="335"/>
      <c r="AK168" s="289"/>
      <c r="AL168" s="289"/>
      <c r="AM168" s="289"/>
      <c r="AN168" s="289"/>
      <c r="AO168" s="289"/>
      <c r="AP168" s="289"/>
      <c r="AQ168" s="289"/>
      <c r="AR168" s="289"/>
      <c r="AS168" s="289"/>
      <c r="AT168" s="289"/>
      <c r="AU168" s="289"/>
      <c r="AV168" s="289"/>
      <c r="AW168" s="289"/>
      <c r="AX168" s="289"/>
      <c r="AY168" s="289"/>
    </row>
    <row r="169" spans="1:51" s="339" customFormat="1" ht="9.75" customHeight="1">
      <c r="B169" s="290"/>
      <c r="C169" s="290"/>
      <c r="D169" s="340" t="s">
        <v>1836</v>
      </c>
      <c r="E169" s="290"/>
      <c r="F169" s="290"/>
      <c r="G169" s="290"/>
      <c r="H169" s="290"/>
      <c r="I169" s="290"/>
      <c r="J169" s="290"/>
      <c r="K169" s="290"/>
      <c r="L169" s="290"/>
      <c r="M169" s="290"/>
      <c r="N169" s="290"/>
      <c r="O169" s="290"/>
      <c r="P169" s="290"/>
      <c r="Q169" s="290"/>
      <c r="R169" s="290"/>
      <c r="S169" s="290"/>
      <c r="T169" s="290"/>
      <c r="U169" s="290"/>
      <c r="V169" s="290"/>
      <c r="W169" s="290"/>
      <c r="X169" s="4784"/>
      <c r="Y169" s="4784"/>
      <c r="Z169" s="4784"/>
      <c r="AA169" s="4784"/>
      <c r="AB169" s="4784"/>
      <c r="AC169" s="4784"/>
      <c r="AD169" s="4784"/>
      <c r="AE169" s="4784"/>
      <c r="AF169" s="4784"/>
      <c r="AG169" s="4784"/>
      <c r="AH169" s="4784"/>
      <c r="AI169" s="335"/>
      <c r="AJ169" s="290"/>
      <c r="AK169" s="290"/>
      <c r="AL169" s="290"/>
      <c r="AM169" s="290"/>
      <c r="AN169" s="290"/>
      <c r="AO169" s="290"/>
      <c r="AP169" s="290"/>
      <c r="AQ169" s="290"/>
      <c r="AR169" s="290"/>
      <c r="AS169" s="290"/>
      <c r="AT169" s="290"/>
      <c r="AU169" s="290"/>
      <c r="AV169" s="290"/>
      <c r="AW169" s="290"/>
      <c r="AX169" s="290"/>
      <c r="AY169" s="290"/>
    </row>
    <row r="170" spans="1:51" s="478" customFormat="1" ht="9.75" customHeight="1">
      <c r="A170" s="341"/>
      <c r="B170" s="342"/>
      <c r="C170" s="343"/>
      <c r="D170" s="296"/>
      <c r="E170" s="335"/>
      <c r="F170" s="336"/>
      <c r="G170" s="344"/>
      <c r="H170" s="345"/>
      <c r="I170" s="345"/>
      <c r="J170" s="345"/>
      <c r="K170" s="345"/>
      <c r="L170" s="345"/>
      <c r="M170" s="345"/>
      <c r="N170" s="345"/>
      <c r="O170" s="346"/>
      <c r="P170" s="346"/>
      <c r="Q170" s="346"/>
      <c r="R170" s="345"/>
      <c r="S170" s="345"/>
      <c r="T170" s="345"/>
      <c r="U170" s="345"/>
      <c r="V170" s="345"/>
      <c r="W170" s="335"/>
      <c r="X170" s="3029"/>
      <c r="Y170" s="3029"/>
      <c r="Z170" s="3029"/>
      <c r="AA170" s="3029"/>
      <c r="AB170" s="3029"/>
      <c r="AC170" s="3029"/>
      <c r="AD170" s="3029"/>
      <c r="AE170" s="3029"/>
      <c r="AF170" s="3029"/>
      <c r="AG170" s="3029"/>
      <c r="AH170" s="4786"/>
      <c r="AI170" s="4786"/>
      <c r="AJ170" s="335"/>
      <c r="AK170" s="289"/>
      <c r="AL170" s="289"/>
      <c r="AM170" s="289"/>
      <c r="AN170" s="289"/>
      <c r="AO170" s="289"/>
      <c r="AP170" s="289"/>
      <c r="AQ170" s="289"/>
      <c r="AR170" s="289"/>
      <c r="AS170" s="289"/>
      <c r="AT170" s="289"/>
      <c r="AU170" s="289"/>
      <c r="AV170" s="289"/>
      <c r="AW170" s="289"/>
      <c r="AX170" s="289"/>
      <c r="AY170" s="289"/>
    </row>
    <row r="171" spans="1:51" s="478" customFormat="1" ht="11.25" customHeight="1">
      <c r="A171" s="341"/>
      <c r="B171" s="157"/>
      <c r="C171" s="378"/>
      <c r="D171" s="104" t="s">
        <v>252</v>
      </c>
      <c r="E171" s="157" t="s">
        <v>1837</v>
      </c>
      <c r="F171" s="335"/>
      <c r="G171" s="269"/>
      <c r="H171" s="269"/>
      <c r="I171" s="269"/>
      <c r="J171" s="269"/>
      <c r="K171" s="269"/>
      <c r="L171" s="269"/>
      <c r="M171" s="269"/>
      <c r="N171" s="269"/>
      <c r="O171" s="346"/>
      <c r="P171" s="346"/>
      <c r="Q171" s="346"/>
      <c r="R171" s="251"/>
      <c r="S171" s="251"/>
      <c r="T171" s="251"/>
      <c r="U171" s="251"/>
      <c r="V171" s="295"/>
      <c r="W171" s="3124">
        <v>39</v>
      </c>
      <c r="X171" s="4751"/>
      <c r="Y171" s="4752"/>
      <c r="Z171" s="4752"/>
      <c r="AA171" s="4752"/>
      <c r="AB171" s="4752"/>
      <c r="AC171" s="4752"/>
      <c r="AD171" s="4752"/>
      <c r="AE171" s="4752"/>
      <c r="AF171" s="4752"/>
      <c r="AG171" s="4752"/>
      <c r="AH171" s="4752"/>
      <c r="AI171" s="4753"/>
      <c r="AJ171" s="335"/>
      <c r="AK171" s="289"/>
      <c r="AL171" s="289"/>
      <c r="AM171" s="289"/>
      <c r="AN171" s="289"/>
      <c r="AO171" s="289"/>
      <c r="AP171" s="289"/>
      <c r="AQ171" s="289"/>
      <c r="AR171" s="289"/>
      <c r="AS171" s="289"/>
      <c r="AT171" s="289"/>
      <c r="AU171" s="289"/>
      <c r="AV171" s="289"/>
      <c r="AW171" s="289"/>
      <c r="AX171" s="289"/>
      <c r="AY171" s="289"/>
    </row>
    <row r="172" spans="1:51" s="478" customFormat="1" ht="11.25" customHeight="1">
      <c r="A172" s="341"/>
      <c r="B172" s="342"/>
      <c r="C172" s="380"/>
      <c r="D172" s="104"/>
      <c r="E172" s="323" t="s">
        <v>1838</v>
      </c>
      <c r="F172" s="345"/>
      <c r="G172" s="323"/>
      <c r="H172" s="344"/>
      <c r="I172" s="344"/>
      <c r="J172" s="344"/>
      <c r="K172" s="344"/>
      <c r="L172" s="344"/>
      <c r="M172" s="344"/>
      <c r="N172" s="344"/>
      <c r="O172" s="346"/>
      <c r="P172" s="346"/>
      <c r="Q172" s="346"/>
      <c r="R172" s="345"/>
      <c r="S172" s="345"/>
      <c r="T172" s="345"/>
      <c r="U172" s="345"/>
      <c r="V172" s="295"/>
      <c r="W172" s="3124"/>
      <c r="X172" s="4754"/>
      <c r="Y172" s="4755"/>
      <c r="Z172" s="4755"/>
      <c r="AA172" s="4755"/>
      <c r="AB172" s="4755"/>
      <c r="AC172" s="4755"/>
      <c r="AD172" s="4755"/>
      <c r="AE172" s="4755"/>
      <c r="AF172" s="4755"/>
      <c r="AG172" s="4755"/>
      <c r="AH172" s="4755"/>
      <c r="AI172" s="4756"/>
      <c r="AJ172" s="335"/>
      <c r="AK172" s="289"/>
      <c r="AL172" s="289"/>
      <c r="AM172" s="289"/>
      <c r="AN172" s="289"/>
      <c r="AO172" s="289"/>
      <c r="AP172" s="289"/>
      <c r="AQ172" s="289"/>
      <c r="AR172" s="289"/>
      <c r="AS172" s="289"/>
      <c r="AT172" s="289"/>
      <c r="AU172" s="289"/>
      <c r="AV172" s="289"/>
      <c r="AW172" s="289"/>
      <c r="AX172" s="289"/>
      <c r="AY172" s="289"/>
    </row>
    <row r="173" spans="1:51" s="339" customFormat="1" ht="9.75" customHeight="1">
      <c r="B173" s="290"/>
      <c r="C173" s="290"/>
      <c r="D173" s="290"/>
      <c r="E173" s="290"/>
      <c r="F173" s="290"/>
      <c r="G173" s="290"/>
      <c r="H173" s="290"/>
      <c r="I173" s="290"/>
      <c r="J173" s="290"/>
      <c r="K173" s="290"/>
      <c r="L173" s="290"/>
      <c r="M173" s="290"/>
      <c r="N173" s="290"/>
      <c r="O173" s="346"/>
      <c r="P173" s="346"/>
      <c r="Q173" s="346"/>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row>
    <row r="174" spans="1:51" s="478" customFormat="1" ht="11.25" customHeight="1">
      <c r="A174" s="341"/>
      <c r="B174" s="157"/>
      <c r="C174" s="378"/>
      <c r="D174" s="104" t="s">
        <v>255</v>
      </c>
      <c r="E174" s="157" t="s">
        <v>1839</v>
      </c>
      <c r="F174" s="335"/>
      <c r="G174" s="269"/>
      <c r="H174" s="269"/>
      <c r="I174" s="269"/>
      <c r="J174" s="269"/>
      <c r="K174" s="269"/>
      <c r="L174" s="269"/>
      <c r="M174" s="269"/>
      <c r="N174" s="269"/>
      <c r="O174" s="346"/>
      <c r="P174" s="346"/>
      <c r="Q174" s="346"/>
      <c r="R174" s="251"/>
      <c r="S174" s="251"/>
      <c r="T174" s="251"/>
      <c r="U174" s="251"/>
      <c r="V174" s="295"/>
      <c r="W174" s="3124">
        <v>40</v>
      </c>
      <c r="X174" s="4751"/>
      <c r="Y174" s="4752"/>
      <c r="Z174" s="4752"/>
      <c r="AA174" s="4752"/>
      <c r="AB174" s="4752"/>
      <c r="AC174" s="4752"/>
      <c r="AD174" s="4752"/>
      <c r="AE174" s="4752"/>
      <c r="AF174" s="4752"/>
      <c r="AG174" s="4752"/>
      <c r="AH174" s="4752"/>
      <c r="AI174" s="4753"/>
      <c r="AJ174" s="335"/>
      <c r="AK174" s="289"/>
      <c r="AL174" s="289"/>
      <c r="AM174" s="289"/>
      <c r="AN174" s="289"/>
      <c r="AO174" s="289"/>
      <c r="AP174" s="289"/>
      <c r="AQ174" s="289"/>
      <c r="AR174" s="289"/>
      <c r="AS174" s="289"/>
      <c r="AT174" s="289"/>
      <c r="AU174" s="289"/>
      <c r="AV174" s="289"/>
      <c r="AW174" s="289"/>
      <c r="AX174" s="289"/>
      <c r="AY174" s="289"/>
    </row>
    <row r="175" spans="1:51" s="478" customFormat="1" ht="11.25" customHeight="1">
      <c r="A175" s="341"/>
      <c r="B175" s="342"/>
      <c r="C175" s="380"/>
      <c r="D175" s="104"/>
      <c r="E175" s="323" t="s">
        <v>1840</v>
      </c>
      <c r="F175" s="345"/>
      <c r="G175" s="323"/>
      <c r="H175" s="344"/>
      <c r="I175" s="344"/>
      <c r="J175" s="344"/>
      <c r="K175" s="344"/>
      <c r="L175" s="344"/>
      <c r="M175" s="344"/>
      <c r="N175" s="344"/>
      <c r="O175" s="346"/>
      <c r="P175" s="346"/>
      <c r="Q175" s="346"/>
      <c r="R175" s="345"/>
      <c r="S175" s="345"/>
      <c r="T175" s="345"/>
      <c r="U175" s="345"/>
      <c r="V175" s="295"/>
      <c r="W175" s="3124"/>
      <c r="X175" s="4754"/>
      <c r="Y175" s="4755"/>
      <c r="Z175" s="4755"/>
      <c r="AA175" s="4755"/>
      <c r="AB175" s="4755"/>
      <c r="AC175" s="4755"/>
      <c r="AD175" s="4755"/>
      <c r="AE175" s="4755"/>
      <c r="AF175" s="4755"/>
      <c r="AG175" s="4755"/>
      <c r="AH175" s="4755"/>
      <c r="AI175" s="4756"/>
      <c r="AJ175" s="335"/>
      <c r="AK175" s="289"/>
      <c r="AL175" s="289"/>
      <c r="AM175" s="289"/>
      <c r="AN175" s="289"/>
      <c r="AO175" s="289"/>
      <c r="AP175" s="289"/>
      <c r="AQ175" s="289"/>
      <c r="AR175" s="289"/>
      <c r="AS175" s="289"/>
      <c r="AT175" s="289"/>
      <c r="AU175" s="289"/>
      <c r="AV175" s="289"/>
      <c r="AW175" s="289"/>
      <c r="AX175" s="289"/>
      <c r="AY175" s="289"/>
    </row>
    <row r="176" spans="1:51" s="339" customFormat="1" ht="9.75" customHeight="1">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row>
    <row r="177" spans="1:51" s="478" customFormat="1" ht="11.25" customHeight="1">
      <c r="A177" s="341"/>
      <c r="B177" s="157"/>
      <c r="C177" s="378"/>
      <c r="D177" s="104" t="s">
        <v>287</v>
      </c>
      <c r="E177" s="157" t="s">
        <v>496</v>
      </c>
      <c r="F177" s="335"/>
      <c r="G177" s="269"/>
      <c r="H177" s="269"/>
      <c r="I177" s="269"/>
      <c r="J177" s="269"/>
      <c r="K177" s="269"/>
      <c r="L177" s="269"/>
      <c r="M177" s="269"/>
      <c r="N177" s="269"/>
      <c r="O177" s="346"/>
      <c r="P177" s="346"/>
      <c r="Q177" s="346"/>
      <c r="R177" s="251"/>
      <c r="S177" s="251"/>
      <c r="T177" s="251"/>
      <c r="U177" s="251"/>
      <c r="V177" s="295"/>
      <c r="W177" s="3124">
        <v>41</v>
      </c>
      <c r="X177" s="4751"/>
      <c r="Y177" s="4752"/>
      <c r="Z177" s="4752"/>
      <c r="AA177" s="4752"/>
      <c r="AB177" s="4752"/>
      <c r="AC177" s="4752"/>
      <c r="AD177" s="4752"/>
      <c r="AE177" s="4752"/>
      <c r="AF177" s="4752"/>
      <c r="AG177" s="4752"/>
      <c r="AH177" s="4752"/>
      <c r="AI177" s="4753"/>
      <c r="AJ177" s="335"/>
      <c r="AK177" s="289"/>
      <c r="AL177" s="289"/>
      <c r="AM177" s="289"/>
      <c r="AN177" s="289"/>
      <c r="AO177" s="289"/>
      <c r="AP177" s="289"/>
      <c r="AQ177" s="289"/>
      <c r="AR177" s="289"/>
      <c r="AS177" s="289"/>
      <c r="AT177" s="289"/>
      <c r="AU177" s="289"/>
      <c r="AV177" s="289"/>
      <c r="AW177" s="289"/>
      <c r="AX177" s="289"/>
      <c r="AY177" s="289"/>
    </row>
    <row r="178" spans="1:51" s="478" customFormat="1" ht="11.25" customHeight="1">
      <c r="A178" s="341"/>
      <c r="B178" s="342"/>
      <c r="C178" s="380"/>
      <c r="D178" s="104"/>
      <c r="E178" s="323" t="s">
        <v>502</v>
      </c>
      <c r="F178" s="345"/>
      <c r="G178" s="323"/>
      <c r="H178" s="344"/>
      <c r="I178" s="344"/>
      <c r="J178" s="344"/>
      <c r="K178" s="344"/>
      <c r="L178" s="344"/>
      <c r="M178" s="344"/>
      <c r="N178" s="344"/>
      <c r="O178" s="346"/>
      <c r="P178" s="346"/>
      <c r="Q178" s="346"/>
      <c r="R178" s="345"/>
      <c r="S178" s="345"/>
      <c r="T178" s="345"/>
      <c r="U178" s="345"/>
      <c r="V178" s="295"/>
      <c r="W178" s="3124"/>
      <c r="X178" s="4754"/>
      <c r="Y178" s="4755"/>
      <c r="Z178" s="4755"/>
      <c r="AA178" s="4755"/>
      <c r="AB178" s="4755"/>
      <c r="AC178" s="4755"/>
      <c r="AD178" s="4755"/>
      <c r="AE178" s="4755"/>
      <c r="AF178" s="4755"/>
      <c r="AG178" s="4755"/>
      <c r="AH178" s="4755"/>
      <c r="AI178" s="4756"/>
      <c r="AJ178" s="335"/>
      <c r="AK178" s="289"/>
      <c r="AL178" s="289"/>
      <c r="AM178" s="289"/>
      <c r="AN178" s="289"/>
      <c r="AO178" s="289"/>
      <c r="AP178" s="289"/>
      <c r="AQ178" s="289"/>
      <c r="AR178" s="289"/>
      <c r="AS178" s="289"/>
      <c r="AT178" s="289"/>
      <c r="AU178" s="289"/>
      <c r="AV178" s="289"/>
      <c r="AW178" s="289"/>
      <c r="AX178" s="289"/>
      <c r="AY178" s="289"/>
    </row>
    <row r="179" spans="1:51" s="478" customFormat="1" ht="11.25" customHeight="1">
      <c r="A179" s="341"/>
      <c r="B179" s="342"/>
      <c r="C179" s="380"/>
      <c r="D179" s="104"/>
      <c r="E179" s="323"/>
      <c r="F179" s="345"/>
      <c r="G179" s="323"/>
      <c r="H179" s="344"/>
      <c r="I179" s="344"/>
      <c r="J179" s="344"/>
      <c r="K179" s="344"/>
      <c r="L179" s="344"/>
      <c r="M179" s="344"/>
      <c r="N179" s="344"/>
      <c r="O179" s="346"/>
      <c r="P179" s="346"/>
      <c r="Q179" s="346"/>
      <c r="R179" s="345"/>
      <c r="S179" s="345"/>
      <c r="T179" s="345"/>
      <c r="U179" s="345"/>
      <c r="V179" s="295"/>
      <c r="W179" s="47"/>
      <c r="X179" s="47"/>
      <c r="Y179" s="47"/>
      <c r="Z179" s="47"/>
      <c r="AA179" s="47"/>
      <c r="AB179" s="47"/>
      <c r="AC179" s="47"/>
      <c r="AD179" s="47"/>
      <c r="AE179" s="47"/>
      <c r="AF179" s="47"/>
      <c r="AG179" s="47"/>
      <c r="AH179" s="47"/>
      <c r="AI179" s="47"/>
      <c r="AJ179" s="335"/>
      <c r="AK179" s="289"/>
      <c r="AL179" s="289"/>
      <c r="AM179" s="289"/>
      <c r="AN179" s="289"/>
      <c r="AO179" s="289"/>
      <c r="AP179" s="289"/>
      <c r="AQ179" s="289"/>
      <c r="AR179" s="289"/>
      <c r="AS179" s="289"/>
      <c r="AT179" s="289"/>
      <c r="AU179" s="289"/>
      <c r="AV179" s="289"/>
      <c r="AW179" s="289"/>
      <c r="AX179" s="289"/>
      <c r="AY179" s="289"/>
    </row>
    <row r="180" spans="1:51" s="339" customFormat="1" ht="9.75" customHeight="1">
      <c r="A180" s="506"/>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465"/>
      <c r="AE180" s="465"/>
      <c r="AF180" s="465"/>
      <c r="AG180" s="465"/>
      <c r="AH180" s="465"/>
      <c r="AI180" s="465"/>
      <c r="AJ180" s="465"/>
      <c r="AK180" s="290"/>
      <c r="AL180" s="290"/>
      <c r="AM180" s="290"/>
      <c r="AN180" s="290"/>
      <c r="AO180" s="290"/>
      <c r="AP180" s="290"/>
      <c r="AQ180" s="290"/>
      <c r="AR180" s="290"/>
      <c r="AS180" s="290"/>
      <c r="AT180" s="290"/>
      <c r="AU180" s="290"/>
      <c r="AV180" s="290"/>
      <c r="AW180" s="290"/>
      <c r="AX180" s="290"/>
      <c r="AY180" s="290"/>
    </row>
    <row r="181" spans="1:51" s="290" customFormat="1" ht="11.25">
      <c r="A181" s="339"/>
    </row>
    <row r="182" spans="1:51" s="478" customFormat="1" ht="11.25" customHeight="1">
      <c r="A182" s="341"/>
      <c r="B182" s="333" t="s">
        <v>1841</v>
      </c>
      <c r="C182" s="377"/>
      <c r="D182" s="292" t="s">
        <v>1842</v>
      </c>
      <c r="E182" s="335"/>
      <c r="F182" s="336"/>
      <c r="G182" s="337"/>
      <c r="H182" s="338"/>
      <c r="I182" s="338"/>
      <c r="J182" s="338"/>
      <c r="K182" s="338"/>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46"/>
      <c r="AH182" s="335"/>
      <c r="AI182" s="335"/>
      <c r="AJ182" s="335"/>
      <c r="AK182" s="289"/>
      <c r="AL182" s="289"/>
      <c r="AM182" s="289"/>
      <c r="AN182" s="289"/>
      <c r="AO182" s="289"/>
      <c r="AP182" s="289"/>
      <c r="AQ182" s="289"/>
      <c r="AR182" s="289"/>
      <c r="AS182" s="289"/>
      <c r="AT182" s="289"/>
      <c r="AU182" s="289"/>
      <c r="AV182" s="289"/>
      <c r="AW182" s="289"/>
      <c r="AX182" s="289"/>
      <c r="AY182" s="289"/>
    </row>
    <row r="183" spans="1:51" s="339" customFormat="1" ht="9.75" customHeight="1">
      <c r="B183" s="290"/>
      <c r="C183" s="290"/>
      <c r="D183" s="340" t="s">
        <v>1843</v>
      </c>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row>
    <row r="184" spans="1:51" s="478" customFormat="1" ht="9.75" customHeight="1">
      <c r="A184" s="341"/>
      <c r="B184" s="342"/>
      <c r="C184" s="343"/>
      <c r="D184" s="296"/>
      <c r="E184" s="335"/>
      <c r="F184" s="336"/>
      <c r="G184" s="344"/>
      <c r="H184" s="345"/>
      <c r="I184" s="345"/>
      <c r="J184" s="345"/>
      <c r="K184" s="345"/>
      <c r="L184" s="345"/>
      <c r="M184" s="345"/>
      <c r="N184" s="345"/>
      <c r="O184" s="346"/>
      <c r="P184" s="346"/>
      <c r="Q184" s="346"/>
      <c r="R184" s="345"/>
      <c r="S184" s="345"/>
      <c r="T184" s="345"/>
      <c r="U184" s="345"/>
      <c r="V184" s="345"/>
      <c r="W184" s="335"/>
      <c r="X184" s="335"/>
      <c r="Y184" s="335"/>
      <c r="Z184" s="335"/>
      <c r="AA184" s="335"/>
      <c r="AB184" s="335"/>
      <c r="AC184" s="335"/>
      <c r="AD184" s="349"/>
      <c r="AE184" s="349"/>
      <c r="AF184" s="46"/>
      <c r="AG184" s="335"/>
      <c r="AH184" s="335"/>
      <c r="AI184" s="335"/>
      <c r="AJ184" s="335"/>
      <c r="AK184" s="289"/>
      <c r="AL184" s="289"/>
      <c r="AM184" s="289"/>
      <c r="AN184" s="289"/>
      <c r="AO184" s="289"/>
      <c r="AP184" s="289"/>
      <c r="AQ184" s="289"/>
      <c r="AR184" s="289"/>
      <c r="AS184" s="289"/>
      <c r="AT184" s="289"/>
      <c r="AU184" s="289"/>
      <c r="AV184" s="289"/>
      <c r="AW184" s="289"/>
      <c r="AX184" s="289"/>
      <c r="AY184" s="289"/>
    </row>
    <row r="185" spans="1:51" s="478" customFormat="1" ht="11.25" customHeight="1">
      <c r="A185" s="341"/>
      <c r="B185" s="157"/>
      <c r="C185" s="378"/>
      <c r="D185" s="104" t="s">
        <v>252</v>
      </c>
      <c r="E185" s="157" t="s">
        <v>1804</v>
      </c>
      <c r="F185" s="335"/>
      <c r="G185" s="269"/>
      <c r="H185" s="269"/>
      <c r="I185" s="269"/>
      <c r="J185" s="269"/>
      <c r="K185" s="269"/>
      <c r="L185" s="269"/>
      <c r="M185" s="269"/>
      <c r="N185" s="269"/>
      <c r="O185" s="346"/>
      <c r="P185" s="346"/>
      <c r="Q185" s="346"/>
      <c r="R185" s="251"/>
      <c r="S185" s="251"/>
      <c r="T185" s="251"/>
      <c r="U185" s="251"/>
      <c r="V185" s="295"/>
      <c r="W185" s="3124">
        <v>42</v>
      </c>
      <c r="X185" s="4751"/>
      <c r="Y185" s="4752"/>
      <c r="Z185" s="4752"/>
      <c r="AA185" s="4752"/>
      <c r="AB185" s="4752"/>
      <c r="AC185" s="4752"/>
      <c r="AD185" s="4752"/>
      <c r="AE185" s="4752"/>
      <c r="AF185" s="4752"/>
      <c r="AG185" s="4752"/>
      <c r="AH185" s="4752"/>
      <c r="AI185" s="4753"/>
      <c r="AJ185" s="335"/>
      <c r="AK185" s="289"/>
      <c r="AL185" s="289"/>
      <c r="AM185" s="289"/>
      <c r="AN185" s="289"/>
      <c r="AO185" s="289"/>
      <c r="AP185" s="289"/>
      <c r="AQ185" s="289"/>
      <c r="AR185" s="289"/>
      <c r="AS185" s="289"/>
      <c r="AT185" s="289"/>
      <c r="AU185" s="289"/>
      <c r="AV185" s="289"/>
      <c r="AW185" s="289"/>
      <c r="AX185" s="289"/>
      <c r="AY185" s="289"/>
    </row>
    <row r="186" spans="1:51" s="478" customFormat="1" ht="11.25" customHeight="1">
      <c r="A186" s="341"/>
      <c r="B186" s="342"/>
      <c r="C186" s="380"/>
      <c r="D186" s="104"/>
      <c r="E186" s="323" t="s">
        <v>2498</v>
      </c>
      <c r="F186" s="345"/>
      <c r="G186" s="323"/>
      <c r="H186" s="344"/>
      <c r="I186" s="344"/>
      <c r="J186" s="344"/>
      <c r="K186" s="344"/>
      <c r="L186" s="344"/>
      <c r="M186" s="344"/>
      <c r="N186" s="344"/>
      <c r="O186" s="346"/>
      <c r="P186" s="346"/>
      <c r="Q186" s="346"/>
      <c r="R186" s="345"/>
      <c r="S186" s="345"/>
      <c r="T186" s="345"/>
      <c r="U186" s="345"/>
      <c r="V186" s="295"/>
      <c r="W186" s="3124"/>
      <c r="X186" s="4754"/>
      <c r="Y186" s="4755"/>
      <c r="Z186" s="4755"/>
      <c r="AA186" s="4755"/>
      <c r="AB186" s="4755"/>
      <c r="AC186" s="4755"/>
      <c r="AD186" s="4755"/>
      <c r="AE186" s="4755"/>
      <c r="AF186" s="4755"/>
      <c r="AG186" s="4755"/>
      <c r="AH186" s="4755"/>
      <c r="AI186" s="4756"/>
      <c r="AJ186" s="335"/>
      <c r="AK186" s="289"/>
      <c r="AL186" s="289"/>
      <c r="AM186" s="289"/>
      <c r="AN186" s="289"/>
      <c r="AO186" s="289"/>
      <c r="AP186" s="289"/>
      <c r="AQ186" s="289"/>
      <c r="AR186" s="289"/>
      <c r="AS186" s="289"/>
      <c r="AT186" s="289"/>
      <c r="AU186" s="289"/>
      <c r="AV186" s="289"/>
      <c r="AW186" s="289"/>
      <c r="AX186" s="289"/>
      <c r="AY186" s="289"/>
    </row>
    <row r="187" spans="1:51" s="339" customFormat="1" ht="9.75" customHeight="1">
      <c r="B187" s="290"/>
      <c r="C187" s="290"/>
      <c r="D187" s="290"/>
      <c r="E187" s="290"/>
      <c r="F187" s="290"/>
      <c r="G187" s="290"/>
      <c r="H187" s="290"/>
      <c r="I187" s="290"/>
      <c r="J187" s="290"/>
      <c r="K187" s="290"/>
      <c r="L187" s="290"/>
      <c r="M187" s="290"/>
      <c r="N187" s="290"/>
      <c r="O187" s="346"/>
      <c r="P187" s="346"/>
      <c r="Q187" s="346"/>
      <c r="R187" s="290"/>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row>
    <row r="188" spans="1:51" s="478" customFormat="1" ht="11.25" customHeight="1">
      <c r="A188" s="341"/>
      <c r="B188" s="157"/>
      <c r="C188" s="378"/>
      <c r="D188" s="104" t="s">
        <v>255</v>
      </c>
      <c r="E188" s="157" t="s">
        <v>1805</v>
      </c>
      <c r="F188" s="335"/>
      <c r="G188" s="269"/>
      <c r="H188" s="269"/>
      <c r="I188" s="269"/>
      <c r="J188" s="269"/>
      <c r="K188" s="269"/>
      <c r="L188" s="269"/>
      <c r="M188" s="269"/>
      <c r="N188" s="269"/>
      <c r="O188" s="346"/>
      <c r="P188" s="346"/>
      <c r="Q188" s="346"/>
      <c r="R188" s="251"/>
      <c r="S188" s="251"/>
      <c r="T188" s="251"/>
      <c r="U188" s="251"/>
      <c r="V188" s="295"/>
      <c r="W188" s="3124">
        <v>43</v>
      </c>
      <c r="X188" s="4751"/>
      <c r="Y188" s="4752"/>
      <c r="Z188" s="4752"/>
      <c r="AA188" s="4752"/>
      <c r="AB188" s="4752"/>
      <c r="AC188" s="4752"/>
      <c r="AD188" s="4752"/>
      <c r="AE188" s="4752"/>
      <c r="AF188" s="4752"/>
      <c r="AG188" s="4752"/>
      <c r="AH188" s="4752"/>
      <c r="AI188" s="4753"/>
      <c r="AJ188" s="335"/>
      <c r="AK188" s="289"/>
      <c r="AL188" s="289"/>
      <c r="AM188" s="289"/>
      <c r="AN188" s="289"/>
      <c r="AO188" s="289"/>
      <c r="AP188" s="289"/>
      <c r="AQ188" s="289"/>
      <c r="AR188" s="289"/>
      <c r="AS188" s="289"/>
      <c r="AT188" s="289"/>
      <c r="AU188" s="289"/>
      <c r="AV188" s="289"/>
      <c r="AW188" s="289"/>
      <c r="AX188" s="289"/>
      <c r="AY188" s="289"/>
    </row>
    <row r="189" spans="1:51" s="478" customFormat="1" ht="11.25" customHeight="1">
      <c r="A189" s="341"/>
      <c r="B189" s="342"/>
      <c r="C189" s="380"/>
      <c r="D189" s="104"/>
      <c r="E189" s="323" t="s">
        <v>2499</v>
      </c>
      <c r="F189" s="345"/>
      <c r="G189" s="323"/>
      <c r="H189" s="344"/>
      <c r="I189" s="344"/>
      <c r="J189" s="344"/>
      <c r="K189" s="344"/>
      <c r="L189" s="344"/>
      <c r="M189" s="344"/>
      <c r="N189" s="344"/>
      <c r="O189" s="346"/>
      <c r="P189" s="346"/>
      <c r="Q189" s="346"/>
      <c r="R189" s="345"/>
      <c r="S189" s="345"/>
      <c r="T189" s="345"/>
      <c r="U189" s="345"/>
      <c r="V189" s="295"/>
      <c r="W189" s="3124"/>
      <c r="X189" s="4754"/>
      <c r="Y189" s="4755"/>
      <c r="Z189" s="4755"/>
      <c r="AA189" s="4755"/>
      <c r="AB189" s="4755"/>
      <c r="AC189" s="4755"/>
      <c r="AD189" s="4755"/>
      <c r="AE189" s="4755"/>
      <c r="AF189" s="4755"/>
      <c r="AG189" s="4755"/>
      <c r="AH189" s="4755"/>
      <c r="AI189" s="4756"/>
      <c r="AJ189" s="335"/>
      <c r="AK189" s="289"/>
      <c r="AL189" s="289"/>
      <c r="AM189" s="289"/>
      <c r="AN189" s="289"/>
      <c r="AO189" s="289"/>
      <c r="AP189" s="289"/>
      <c r="AQ189" s="289"/>
      <c r="AR189" s="289"/>
      <c r="AS189" s="289"/>
      <c r="AT189" s="289"/>
      <c r="AU189" s="289"/>
      <c r="AV189" s="289"/>
      <c r="AW189" s="289"/>
      <c r="AX189" s="289"/>
      <c r="AY189" s="289"/>
    </row>
    <row r="190" spans="1:51" s="339" customFormat="1" ht="9.75" customHeight="1">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row>
    <row r="191" spans="1:51" s="478" customFormat="1" ht="11.25" customHeight="1">
      <c r="A191" s="341"/>
      <c r="B191" s="157"/>
      <c r="C191" s="378"/>
      <c r="D191" s="104" t="s">
        <v>287</v>
      </c>
      <c r="E191" s="157" t="s">
        <v>1806</v>
      </c>
      <c r="F191" s="335"/>
      <c r="G191" s="269"/>
      <c r="H191" s="269"/>
      <c r="I191" s="269"/>
      <c r="J191" s="269"/>
      <c r="K191" s="269"/>
      <c r="L191" s="269"/>
      <c r="M191" s="269"/>
      <c r="N191" s="269"/>
      <c r="O191" s="346"/>
      <c r="P191" s="346"/>
      <c r="Q191" s="346"/>
      <c r="R191" s="251"/>
      <c r="S191" s="251"/>
      <c r="T191" s="251"/>
      <c r="U191" s="251"/>
      <c r="V191" s="295"/>
      <c r="W191" s="3124">
        <v>44</v>
      </c>
      <c r="X191" s="4751"/>
      <c r="Y191" s="4752"/>
      <c r="Z191" s="4752"/>
      <c r="AA191" s="4752"/>
      <c r="AB191" s="4752"/>
      <c r="AC191" s="4752"/>
      <c r="AD191" s="4752"/>
      <c r="AE191" s="4752"/>
      <c r="AF191" s="4752"/>
      <c r="AG191" s="4752"/>
      <c r="AH191" s="4752"/>
      <c r="AI191" s="4753"/>
      <c r="AJ191" s="335"/>
      <c r="AK191" s="289"/>
      <c r="AL191" s="289"/>
      <c r="AM191" s="289"/>
      <c r="AN191" s="289"/>
      <c r="AO191" s="289"/>
      <c r="AP191" s="289"/>
      <c r="AQ191" s="289"/>
      <c r="AR191" s="289"/>
      <c r="AS191" s="289"/>
      <c r="AT191" s="289"/>
      <c r="AU191" s="289"/>
      <c r="AV191" s="289"/>
      <c r="AW191" s="289"/>
      <c r="AX191" s="289"/>
      <c r="AY191" s="289"/>
    </row>
    <row r="192" spans="1:51" s="478" customFormat="1" ht="11.25" customHeight="1">
      <c r="A192" s="341"/>
      <c r="B192" s="342"/>
      <c r="C192" s="380"/>
      <c r="D192" s="104"/>
      <c r="E192" s="323" t="s">
        <v>1807</v>
      </c>
      <c r="F192" s="345"/>
      <c r="G192" s="323"/>
      <c r="H192" s="344"/>
      <c r="I192" s="344"/>
      <c r="J192" s="344"/>
      <c r="K192" s="344"/>
      <c r="L192" s="344"/>
      <c r="M192" s="344"/>
      <c r="N192" s="344"/>
      <c r="O192" s="346"/>
      <c r="P192" s="346"/>
      <c r="Q192" s="346"/>
      <c r="R192" s="345"/>
      <c r="S192" s="345"/>
      <c r="T192" s="345"/>
      <c r="U192" s="345"/>
      <c r="V192" s="295"/>
      <c r="W192" s="3124"/>
      <c r="X192" s="4754"/>
      <c r="Y192" s="4755"/>
      <c r="Z192" s="4755"/>
      <c r="AA192" s="4755"/>
      <c r="AB192" s="4755"/>
      <c r="AC192" s="4755"/>
      <c r="AD192" s="4755"/>
      <c r="AE192" s="4755"/>
      <c r="AF192" s="4755"/>
      <c r="AG192" s="4755"/>
      <c r="AH192" s="4755"/>
      <c r="AI192" s="4756"/>
      <c r="AJ192" s="335"/>
      <c r="AK192" s="289"/>
      <c r="AL192" s="289"/>
      <c r="AM192" s="289"/>
      <c r="AN192" s="289"/>
      <c r="AO192" s="289"/>
      <c r="AP192" s="289"/>
      <c r="AQ192" s="289"/>
      <c r="AR192" s="289"/>
      <c r="AS192" s="289"/>
      <c r="AT192" s="289"/>
      <c r="AU192" s="289"/>
      <c r="AV192" s="289"/>
      <c r="AW192" s="289"/>
      <c r="AX192" s="289"/>
      <c r="AY192" s="289"/>
    </row>
    <row r="193" spans="1:51" s="339" customFormat="1" ht="9.75" customHeight="1">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row>
    <row r="194" spans="1:51" s="478" customFormat="1" ht="11.25" customHeight="1">
      <c r="A194" s="341"/>
      <c r="B194" s="157"/>
      <c r="C194" s="378"/>
      <c r="D194" s="104" t="s">
        <v>290</v>
      </c>
      <c r="E194" s="157" t="s">
        <v>1784</v>
      </c>
      <c r="F194" s="335"/>
      <c r="G194" s="269"/>
      <c r="H194" s="269"/>
      <c r="I194" s="269"/>
      <c r="J194" s="269"/>
      <c r="K194" s="269"/>
      <c r="L194" s="269"/>
      <c r="M194" s="269"/>
      <c r="N194" s="269"/>
      <c r="O194" s="346"/>
      <c r="P194" s="346"/>
      <c r="Q194" s="346"/>
      <c r="R194" s="251"/>
      <c r="S194" s="251"/>
      <c r="T194" s="251"/>
      <c r="U194" s="251"/>
      <c r="V194" s="295"/>
      <c r="W194" s="3124">
        <v>45</v>
      </c>
      <c r="X194" s="4751"/>
      <c r="Y194" s="4752"/>
      <c r="Z194" s="4752"/>
      <c r="AA194" s="4752"/>
      <c r="AB194" s="4752"/>
      <c r="AC194" s="4752"/>
      <c r="AD194" s="4752"/>
      <c r="AE194" s="4752"/>
      <c r="AF194" s="4752"/>
      <c r="AG194" s="4752"/>
      <c r="AH194" s="4752"/>
      <c r="AI194" s="4753"/>
      <c r="AJ194" s="335"/>
      <c r="AK194" s="289"/>
      <c r="AL194" s="289"/>
      <c r="AM194" s="289"/>
      <c r="AN194" s="289"/>
      <c r="AO194" s="289"/>
      <c r="AP194" s="289"/>
      <c r="AQ194" s="289"/>
      <c r="AR194" s="289"/>
      <c r="AS194" s="289"/>
      <c r="AT194" s="289"/>
      <c r="AU194" s="289"/>
      <c r="AV194" s="289"/>
      <c r="AW194" s="289"/>
      <c r="AX194" s="289"/>
      <c r="AY194" s="289"/>
    </row>
    <row r="195" spans="1:51" s="478" customFormat="1" ht="11.25" customHeight="1">
      <c r="A195" s="341"/>
      <c r="B195" s="342"/>
      <c r="C195" s="380"/>
      <c r="D195" s="104"/>
      <c r="E195" s="323" t="s">
        <v>2500</v>
      </c>
      <c r="F195" s="345"/>
      <c r="G195" s="323"/>
      <c r="H195" s="344"/>
      <c r="I195" s="344"/>
      <c r="J195" s="344"/>
      <c r="K195" s="344"/>
      <c r="L195" s="344"/>
      <c r="M195" s="344"/>
      <c r="N195" s="344"/>
      <c r="O195" s="346"/>
      <c r="P195" s="346"/>
      <c r="Q195" s="346"/>
      <c r="R195" s="345"/>
      <c r="S195" s="345"/>
      <c r="T195" s="345"/>
      <c r="U195" s="345"/>
      <c r="V195" s="295"/>
      <c r="W195" s="3124"/>
      <c r="X195" s="4754"/>
      <c r="Y195" s="4755"/>
      <c r="Z195" s="4755"/>
      <c r="AA195" s="4755"/>
      <c r="AB195" s="4755"/>
      <c r="AC195" s="4755"/>
      <c r="AD195" s="4755"/>
      <c r="AE195" s="4755"/>
      <c r="AF195" s="4755"/>
      <c r="AG195" s="4755"/>
      <c r="AH195" s="4755"/>
      <c r="AI195" s="4756"/>
      <c r="AJ195" s="335"/>
      <c r="AK195" s="289"/>
      <c r="AL195" s="289"/>
      <c r="AM195" s="289"/>
      <c r="AN195" s="289"/>
      <c r="AO195" s="289"/>
      <c r="AP195" s="289"/>
      <c r="AQ195" s="289"/>
      <c r="AR195" s="289"/>
      <c r="AS195" s="289"/>
      <c r="AT195" s="289"/>
      <c r="AU195" s="289"/>
      <c r="AV195" s="289"/>
      <c r="AW195" s="289"/>
      <c r="AX195" s="289"/>
      <c r="AY195" s="289"/>
    </row>
    <row r="196" spans="1:51" s="339" customFormat="1" ht="9.75" customHeight="1">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row>
    <row r="197" spans="1:51" s="478" customFormat="1" ht="11.25" customHeight="1">
      <c r="A197" s="341"/>
      <c r="B197" s="157"/>
      <c r="C197" s="378"/>
      <c r="D197" s="104" t="s">
        <v>303</v>
      </c>
      <c r="E197" s="157" t="s">
        <v>1808</v>
      </c>
      <c r="F197" s="335"/>
      <c r="G197" s="269"/>
      <c r="H197" s="269"/>
      <c r="I197" s="269"/>
      <c r="J197" s="269"/>
      <c r="K197" s="269"/>
      <c r="L197" s="269"/>
      <c r="M197" s="269"/>
      <c r="N197" s="269"/>
      <c r="O197" s="346"/>
      <c r="P197" s="346"/>
      <c r="Q197" s="346"/>
      <c r="R197" s="251"/>
      <c r="S197" s="251"/>
      <c r="T197" s="251"/>
      <c r="U197" s="251"/>
      <c r="V197" s="295"/>
      <c r="W197" s="3124">
        <v>46</v>
      </c>
      <c r="X197" s="4751"/>
      <c r="Y197" s="4752"/>
      <c r="Z197" s="4752"/>
      <c r="AA197" s="4752"/>
      <c r="AB197" s="4752"/>
      <c r="AC197" s="4752"/>
      <c r="AD197" s="4752"/>
      <c r="AE197" s="4752"/>
      <c r="AF197" s="4752"/>
      <c r="AG197" s="4752"/>
      <c r="AH197" s="4752"/>
      <c r="AI197" s="4753"/>
      <c r="AJ197" s="335"/>
      <c r="AK197" s="289"/>
      <c r="AL197" s="289"/>
      <c r="AM197" s="289"/>
      <c r="AN197" s="289"/>
      <c r="AO197" s="289"/>
      <c r="AP197" s="289"/>
      <c r="AQ197" s="289"/>
      <c r="AR197" s="289"/>
      <c r="AS197" s="289"/>
      <c r="AT197" s="289"/>
      <c r="AU197" s="289"/>
      <c r="AV197" s="289"/>
      <c r="AW197" s="289"/>
      <c r="AX197" s="289"/>
      <c r="AY197" s="289"/>
    </row>
    <row r="198" spans="1:51" s="478" customFormat="1" ht="11.25" customHeight="1">
      <c r="A198" s="341"/>
      <c r="B198" s="342"/>
      <c r="C198" s="380"/>
      <c r="D198" s="104"/>
      <c r="E198" s="323" t="s">
        <v>1809</v>
      </c>
      <c r="F198" s="345"/>
      <c r="G198" s="323"/>
      <c r="H198" s="344"/>
      <c r="I198" s="344"/>
      <c r="J198" s="344"/>
      <c r="K198" s="344"/>
      <c r="L198" s="344"/>
      <c r="M198" s="344"/>
      <c r="N198" s="344"/>
      <c r="O198" s="346"/>
      <c r="P198" s="346"/>
      <c r="Q198" s="346"/>
      <c r="R198" s="345"/>
      <c r="S198" s="345"/>
      <c r="T198" s="345"/>
      <c r="U198" s="345"/>
      <c r="V198" s="295"/>
      <c r="W198" s="3124"/>
      <c r="X198" s="4754"/>
      <c r="Y198" s="4755"/>
      <c r="Z198" s="4755"/>
      <c r="AA198" s="4755"/>
      <c r="AB198" s="4755"/>
      <c r="AC198" s="4755"/>
      <c r="AD198" s="4755"/>
      <c r="AE198" s="4755"/>
      <c r="AF198" s="4755"/>
      <c r="AG198" s="4755"/>
      <c r="AH198" s="4755"/>
      <c r="AI198" s="4756"/>
      <c r="AJ198" s="335"/>
      <c r="AK198" s="289"/>
      <c r="AL198" s="289"/>
      <c r="AM198" s="289"/>
      <c r="AN198" s="289"/>
      <c r="AO198" s="289"/>
      <c r="AP198" s="289"/>
      <c r="AQ198" s="289"/>
      <c r="AR198" s="289"/>
      <c r="AS198" s="289"/>
      <c r="AT198" s="289"/>
      <c r="AU198" s="289"/>
      <c r="AV198" s="289"/>
      <c r="AW198" s="289"/>
      <c r="AX198" s="289"/>
      <c r="AY198" s="289"/>
    </row>
    <row r="199" spans="1:51" s="339" customFormat="1" ht="9.75" customHeight="1">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row>
    <row r="200" spans="1:51" s="478" customFormat="1" ht="11.25" customHeight="1">
      <c r="A200" s="341"/>
      <c r="B200" s="157"/>
      <c r="C200" s="378"/>
      <c r="D200" s="104" t="s">
        <v>306</v>
      </c>
      <c r="E200" s="157" t="s">
        <v>1844</v>
      </c>
      <c r="F200" s="335"/>
      <c r="G200" s="269"/>
      <c r="H200" s="269"/>
      <c r="I200" s="269"/>
      <c r="J200" s="269"/>
      <c r="K200" s="269"/>
      <c r="L200" s="269"/>
      <c r="M200" s="269"/>
      <c r="N200" s="269"/>
      <c r="O200" s="346"/>
      <c r="P200" s="346"/>
      <c r="Q200" s="346"/>
      <c r="R200" s="251"/>
      <c r="S200" s="251"/>
      <c r="T200" s="251"/>
      <c r="U200" s="251"/>
      <c r="V200" s="295"/>
      <c r="W200" s="3124">
        <v>47</v>
      </c>
      <c r="X200" s="4751"/>
      <c r="Y200" s="4752"/>
      <c r="Z200" s="4752"/>
      <c r="AA200" s="4752"/>
      <c r="AB200" s="4752"/>
      <c r="AC200" s="4752"/>
      <c r="AD200" s="4752"/>
      <c r="AE200" s="4752"/>
      <c r="AF200" s="4752"/>
      <c r="AG200" s="4752"/>
      <c r="AH200" s="4752"/>
      <c r="AI200" s="4753"/>
      <c r="AJ200" s="335"/>
      <c r="AK200" s="289"/>
      <c r="AL200" s="289"/>
      <c r="AM200" s="289"/>
      <c r="AN200" s="289"/>
      <c r="AO200" s="289"/>
      <c r="AP200" s="289"/>
      <c r="AQ200" s="289"/>
      <c r="AR200" s="289"/>
      <c r="AS200" s="289"/>
      <c r="AT200" s="289"/>
      <c r="AU200" s="289"/>
      <c r="AV200" s="289"/>
      <c r="AW200" s="289"/>
      <c r="AX200" s="289"/>
      <c r="AY200" s="289"/>
    </row>
    <row r="201" spans="1:51" s="478" customFormat="1" ht="11.25" customHeight="1">
      <c r="A201" s="341"/>
      <c r="B201" s="342"/>
      <c r="C201" s="380"/>
      <c r="D201" s="104"/>
      <c r="E201" s="2754" t="s">
        <v>2503</v>
      </c>
      <c r="F201" s="345"/>
      <c r="G201" s="323"/>
      <c r="H201" s="344"/>
      <c r="I201" s="344"/>
      <c r="J201" s="344"/>
      <c r="K201" s="344"/>
      <c r="L201" s="344"/>
      <c r="M201" s="344"/>
      <c r="N201" s="344"/>
      <c r="O201" s="346"/>
      <c r="P201" s="346"/>
      <c r="Q201" s="346"/>
      <c r="R201" s="345"/>
      <c r="S201" s="345"/>
      <c r="T201" s="345"/>
      <c r="U201" s="345"/>
      <c r="V201" s="295"/>
      <c r="W201" s="3124"/>
      <c r="X201" s="4754"/>
      <c r="Y201" s="4755"/>
      <c r="Z201" s="4755"/>
      <c r="AA201" s="4755"/>
      <c r="AB201" s="4755"/>
      <c r="AC201" s="4755"/>
      <c r="AD201" s="4755"/>
      <c r="AE201" s="4755"/>
      <c r="AF201" s="4755"/>
      <c r="AG201" s="4755"/>
      <c r="AH201" s="4755"/>
      <c r="AI201" s="4756"/>
      <c r="AJ201" s="335"/>
      <c r="AK201" s="289"/>
      <c r="AL201" s="289"/>
      <c r="AM201" s="289"/>
      <c r="AN201" s="289"/>
      <c r="AO201" s="289"/>
      <c r="AP201" s="289"/>
      <c r="AQ201" s="289"/>
      <c r="AR201" s="289"/>
      <c r="AS201" s="289"/>
      <c r="AT201" s="289"/>
      <c r="AU201" s="289"/>
      <c r="AV201" s="289"/>
      <c r="AW201" s="289"/>
      <c r="AX201" s="289"/>
      <c r="AY201" s="289"/>
    </row>
    <row r="202" spans="1:51" s="478" customFormat="1" ht="15.75" customHeight="1">
      <c r="A202" s="341"/>
      <c r="B202" s="342"/>
      <c r="C202" s="380"/>
      <c r="D202" s="104"/>
      <c r="E202" s="452"/>
      <c r="F202" s="453"/>
      <c r="G202" s="452"/>
      <c r="H202" s="535"/>
      <c r="I202" s="535"/>
      <c r="J202" s="535"/>
      <c r="K202" s="535"/>
      <c r="L202" s="535"/>
      <c r="M202" s="535"/>
      <c r="N202" s="535"/>
      <c r="O202" s="546"/>
      <c r="P202" s="546"/>
      <c r="Q202" s="546"/>
      <c r="R202" s="453"/>
      <c r="S202" s="453"/>
      <c r="T202" s="345"/>
      <c r="U202" s="345"/>
      <c r="V202" s="295"/>
      <c r="W202" s="47"/>
      <c r="X202" s="47"/>
      <c r="Y202" s="47"/>
      <c r="Z202" s="47"/>
      <c r="AA202" s="47"/>
      <c r="AB202" s="47"/>
      <c r="AC202" s="47"/>
      <c r="AD202" s="47"/>
      <c r="AE202" s="47"/>
      <c r="AF202" s="47"/>
      <c r="AG202" s="47"/>
      <c r="AH202" s="47"/>
      <c r="AI202" s="47"/>
      <c r="AJ202" s="335"/>
      <c r="AK202" s="289"/>
      <c r="AL202" s="289"/>
      <c r="AM202" s="289"/>
      <c r="AN202" s="289"/>
      <c r="AO202" s="289"/>
      <c r="AP202" s="289"/>
      <c r="AQ202" s="289"/>
      <c r="AR202" s="289"/>
      <c r="AS202" s="289"/>
      <c r="AT202" s="289"/>
      <c r="AU202" s="289"/>
      <c r="AV202" s="289"/>
      <c r="AW202" s="289"/>
      <c r="AX202" s="289"/>
      <c r="AY202" s="289"/>
    </row>
    <row r="203" spans="1:51" s="478" customFormat="1" ht="11.25">
      <c r="A203" s="482"/>
      <c r="B203" s="447"/>
      <c r="C203" s="483"/>
      <c r="D203" s="400"/>
      <c r="E203" s="448"/>
      <c r="F203" s="449"/>
      <c r="G203" s="448"/>
      <c r="H203" s="484"/>
      <c r="I203" s="484"/>
      <c r="J203" s="484"/>
      <c r="K203" s="484"/>
      <c r="L203" s="484"/>
      <c r="M203" s="484"/>
      <c r="N203" s="484"/>
      <c r="O203" s="547"/>
      <c r="P203" s="547"/>
      <c r="Q203" s="547"/>
      <c r="R203" s="449"/>
      <c r="S203" s="449"/>
      <c r="T203" s="449"/>
      <c r="U203" s="449"/>
      <c r="V203" s="552"/>
      <c r="W203" s="274"/>
      <c r="X203" s="274"/>
      <c r="Y203" s="274"/>
      <c r="Z203" s="274"/>
      <c r="AA203" s="274"/>
      <c r="AB203" s="274"/>
      <c r="AC203" s="274"/>
      <c r="AD203" s="274"/>
      <c r="AE203" s="274"/>
      <c r="AF203" s="274"/>
      <c r="AG203" s="274"/>
      <c r="AH203" s="274"/>
      <c r="AI203" s="274"/>
      <c r="AJ203" s="494"/>
      <c r="AK203" s="289"/>
      <c r="AL203" s="289"/>
      <c r="AM203" s="289"/>
      <c r="AN203" s="289"/>
      <c r="AO203" s="289"/>
      <c r="AP203" s="289"/>
      <c r="AQ203" s="289"/>
      <c r="AR203" s="289"/>
      <c r="AS203" s="289"/>
      <c r="AT203" s="289"/>
      <c r="AU203" s="289"/>
      <c r="AV203" s="289"/>
      <c r="AW203" s="289"/>
      <c r="AX203" s="289"/>
      <c r="AY203" s="289"/>
    </row>
    <row r="204" spans="1:51" s="478" customFormat="1" ht="11.25">
      <c r="A204" s="341"/>
      <c r="B204" s="342"/>
      <c r="C204" s="380"/>
      <c r="D204" s="104"/>
      <c r="E204" s="323"/>
      <c r="F204" s="345"/>
      <c r="G204" s="323"/>
      <c r="H204" s="344"/>
      <c r="I204" s="344"/>
      <c r="J204" s="344"/>
      <c r="K204" s="344"/>
      <c r="L204" s="344"/>
      <c r="M204" s="344"/>
      <c r="N204" s="344"/>
      <c r="O204" s="346"/>
      <c r="P204" s="346"/>
      <c r="Q204" s="346"/>
      <c r="R204" s="345"/>
      <c r="S204" s="345"/>
      <c r="T204" s="345"/>
      <c r="U204" s="345"/>
      <c r="V204" s="295"/>
      <c r="W204" s="47"/>
      <c r="X204" s="47"/>
      <c r="Y204" s="47"/>
      <c r="Z204" s="47"/>
      <c r="AA204" s="47"/>
      <c r="AB204" s="47"/>
      <c r="AC204" s="47"/>
      <c r="AD204" s="47"/>
      <c r="AE204" s="47"/>
      <c r="AF204" s="47"/>
      <c r="AG204" s="47"/>
      <c r="AH204" s="47"/>
      <c r="AI204" s="47"/>
      <c r="AJ204" s="335"/>
      <c r="AK204" s="289"/>
      <c r="AL204" s="289"/>
      <c r="AM204" s="289"/>
      <c r="AN204" s="289"/>
      <c r="AO204" s="289"/>
      <c r="AP204" s="289"/>
      <c r="AQ204" s="289"/>
      <c r="AR204" s="289"/>
      <c r="AS204" s="289"/>
      <c r="AT204" s="289"/>
      <c r="AU204" s="289"/>
      <c r="AV204" s="289"/>
      <c r="AW204" s="289"/>
      <c r="AX204" s="289"/>
      <c r="AY204" s="289"/>
    </row>
    <row r="205" spans="1:51" s="478" customFormat="1" ht="11.25" customHeight="1">
      <c r="A205" s="341"/>
      <c r="B205" s="333" t="s">
        <v>1845</v>
      </c>
      <c r="C205" s="377"/>
      <c r="D205" s="2772" t="s">
        <v>2504</v>
      </c>
      <c r="E205" s="335"/>
      <c r="F205" s="336"/>
      <c r="G205" s="337"/>
      <c r="H205" s="338"/>
      <c r="I205" s="338"/>
      <c r="J205" s="338"/>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46"/>
      <c r="AH205" s="335"/>
      <c r="AI205" s="335"/>
      <c r="AJ205" s="335"/>
      <c r="AK205" s="289"/>
      <c r="AL205" s="289"/>
      <c r="AM205" s="289"/>
      <c r="AN205" s="289"/>
      <c r="AO205" s="289"/>
      <c r="AP205" s="289"/>
      <c r="AQ205" s="289"/>
      <c r="AR205" s="289"/>
      <c r="AS205" s="289"/>
      <c r="AT205" s="289"/>
      <c r="AU205" s="289"/>
      <c r="AV205" s="289"/>
      <c r="AW205" s="289"/>
      <c r="AX205" s="289"/>
      <c r="AY205" s="289"/>
    </row>
    <row r="206" spans="1:51" s="478" customFormat="1" ht="11.25" customHeight="1">
      <c r="A206" s="341"/>
      <c r="B206" s="290"/>
      <c r="C206" s="290"/>
      <c r="D206" s="340" t="s">
        <v>1846</v>
      </c>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89"/>
      <c r="AL206" s="289"/>
      <c r="AM206" s="289"/>
      <c r="AN206" s="289"/>
      <c r="AO206" s="289"/>
      <c r="AP206" s="289"/>
      <c r="AQ206" s="289"/>
      <c r="AR206" s="289"/>
      <c r="AS206" s="289"/>
      <c r="AT206" s="289"/>
      <c r="AU206" s="289"/>
      <c r="AV206" s="289"/>
      <c r="AW206" s="289"/>
      <c r="AX206" s="289"/>
      <c r="AY206" s="289"/>
    </row>
    <row r="207" spans="1:51" s="478" customFormat="1" ht="11.25" customHeight="1">
      <c r="A207" s="341"/>
      <c r="B207" s="376"/>
      <c r="C207" s="335"/>
      <c r="D207" s="335"/>
      <c r="E207" s="335"/>
      <c r="F207" s="335"/>
      <c r="G207" s="335"/>
      <c r="H207" s="335"/>
      <c r="I207" s="335"/>
      <c r="J207" s="335"/>
      <c r="K207" s="335"/>
      <c r="L207" s="335"/>
      <c r="M207" s="335"/>
      <c r="N207" s="335"/>
      <c r="O207" s="346"/>
      <c r="P207" s="346"/>
      <c r="Q207" s="346"/>
      <c r="R207" s="335"/>
      <c r="S207" s="335"/>
      <c r="T207" s="335"/>
      <c r="U207" s="335"/>
      <c r="V207" s="335"/>
      <c r="W207" s="335"/>
      <c r="X207" s="335"/>
      <c r="Y207" s="335"/>
      <c r="Z207" s="104"/>
      <c r="AA207" s="104"/>
      <c r="AB207" s="104"/>
      <c r="AC207" s="104"/>
      <c r="AD207" s="4692"/>
      <c r="AE207" s="4692"/>
      <c r="AF207" s="335"/>
      <c r="AG207" s="335"/>
      <c r="AH207" s="3130">
        <v>3300</v>
      </c>
      <c r="AI207" s="3130"/>
      <c r="AJ207" s="335"/>
      <c r="AK207" s="289"/>
      <c r="AL207" s="289"/>
      <c r="AM207" s="289"/>
      <c r="AN207" s="289"/>
      <c r="AO207" s="289"/>
      <c r="AP207" s="289"/>
      <c r="AQ207" s="289"/>
      <c r="AR207" s="289"/>
      <c r="AS207" s="289"/>
      <c r="AT207" s="289"/>
      <c r="AU207" s="289"/>
      <c r="AV207" s="289"/>
      <c r="AW207" s="289"/>
      <c r="AX207" s="289"/>
      <c r="AY207" s="289"/>
    </row>
    <row r="208" spans="1:51" s="478" customFormat="1" ht="11.25" customHeight="1">
      <c r="A208" s="341"/>
      <c r="B208" s="376"/>
      <c r="C208" s="335"/>
      <c r="D208" s="346"/>
      <c r="E208" s="104" t="s">
        <v>252</v>
      </c>
      <c r="F208" s="536" t="s">
        <v>1847</v>
      </c>
      <c r="G208" s="408"/>
      <c r="H208" s="408"/>
      <c r="I208" s="408"/>
      <c r="J208" s="408"/>
      <c r="K208" s="408"/>
      <c r="L208" s="408"/>
      <c r="M208" s="408"/>
      <c r="N208" s="408"/>
      <c r="O208" s="346"/>
      <c r="P208" s="346"/>
      <c r="Q208" s="346"/>
      <c r="R208" s="408"/>
      <c r="S208" s="104"/>
      <c r="T208" s="290"/>
      <c r="U208" s="290"/>
      <c r="V208" s="295"/>
      <c r="W208" s="295"/>
      <c r="X208" s="295"/>
      <c r="Y208" s="295"/>
      <c r="Z208" s="295"/>
      <c r="AA208" s="295"/>
      <c r="AB208" s="104"/>
      <c r="AC208" s="104"/>
      <c r="AD208" s="104"/>
      <c r="AE208" s="104"/>
      <c r="AF208" s="3133">
        <v>48</v>
      </c>
      <c r="AG208" s="4751"/>
      <c r="AH208" s="4752"/>
      <c r="AI208" s="4753"/>
      <c r="AJ208" s="4794" t="s">
        <v>262</v>
      </c>
      <c r="AK208" s="289"/>
      <c r="AL208" s="289"/>
      <c r="AM208" s="289"/>
      <c r="AN208" s="289"/>
      <c r="AO208" s="289"/>
      <c r="AP208" s="289"/>
      <c r="AQ208" s="289"/>
      <c r="AR208" s="289"/>
      <c r="AS208" s="289"/>
      <c r="AT208" s="289"/>
      <c r="AU208" s="289"/>
      <c r="AV208" s="289"/>
      <c r="AW208" s="289"/>
      <c r="AX208" s="289"/>
      <c r="AY208" s="289"/>
    </row>
    <row r="209" spans="1:51" s="478" customFormat="1" ht="11.25" customHeight="1">
      <c r="A209" s="341"/>
      <c r="B209" s="376"/>
      <c r="C209" s="335"/>
      <c r="D209" s="537"/>
      <c r="E209" s="104"/>
      <c r="F209" s="324" t="s">
        <v>1848</v>
      </c>
      <c r="G209" s="408"/>
      <c r="H209" s="408"/>
      <c r="I209" s="408"/>
      <c r="J209" s="408"/>
      <c r="K209" s="408"/>
      <c r="L209" s="408"/>
      <c r="M209" s="324"/>
      <c r="N209" s="324"/>
      <c r="O209" s="346"/>
      <c r="P209" s="346"/>
      <c r="Q209" s="346"/>
      <c r="R209" s="324"/>
      <c r="S209" s="104"/>
      <c r="T209" s="290"/>
      <c r="U209" s="290"/>
      <c r="V209" s="295"/>
      <c r="W209" s="295"/>
      <c r="X209" s="295"/>
      <c r="Y209" s="295"/>
      <c r="Z209" s="295"/>
      <c r="AA209" s="295"/>
      <c r="AB209" s="104"/>
      <c r="AC209" s="104"/>
      <c r="AD209" s="104"/>
      <c r="AE209" s="104"/>
      <c r="AF209" s="3133"/>
      <c r="AG209" s="4754"/>
      <c r="AH209" s="4755"/>
      <c r="AI209" s="4756"/>
      <c r="AJ209" s="4794"/>
      <c r="AK209" s="289"/>
      <c r="AL209" s="289"/>
      <c r="AM209" s="289"/>
      <c r="AN209" s="289"/>
      <c r="AO209" s="289"/>
      <c r="AP209" s="289"/>
      <c r="AQ209" s="289"/>
      <c r="AR209" s="289"/>
      <c r="AS209" s="289"/>
      <c r="AT209" s="289"/>
      <c r="AU209" s="289"/>
      <c r="AV209" s="289"/>
      <c r="AW209" s="289"/>
      <c r="AX209" s="289"/>
      <c r="AY209" s="289"/>
    </row>
    <row r="210" spans="1:51" s="478" customFormat="1" ht="11.25" customHeight="1">
      <c r="A210" s="341"/>
      <c r="B210" s="376"/>
      <c r="C210" s="335"/>
      <c r="D210" s="537"/>
      <c r="E210" s="538"/>
      <c r="F210" s="408"/>
      <c r="G210" s="408"/>
      <c r="H210" s="408"/>
      <c r="I210" s="408"/>
      <c r="J210" s="408"/>
      <c r="K210" s="408"/>
      <c r="L210" s="408"/>
      <c r="M210" s="324"/>
      <c r="N210" s="324"/>
      <c r="O210" s="346"/>
      <c r="P210" s="346"/>
      <c r="Q210" s="346"/>
      <c r="R210" s="324"/>
      <c r="S210" s="324"/>
      <c r="T210" s="324"/>
      <c r="U210" s="522"/>
      <c r="V210" s="295"/>
      <c r="W210" s="295"/>
      <c r="X210" s="295"/>
      <c r="Y210" s="295"/>
      <c r="Z210" s="295"/>
      <c r="AA210" s="295"/>
      <c r="AB210" s="104"/>
      <c r="AC210" s="104"/>
      <c r="AD210" s="104"/>
      <c r="AE210" s="104"/>
      <c r="AF210" s="295"/>
      <c r="AG210" s="417"/>
      <c r="AH210" s="335"/>
      <c r="AI210" s="335"/>
      <c r="AJ210" s="335"/>
      <c r="AK210" s="289"/>
      <c r="AL210" s="289"/>
      <c r="AM210" s="289"/>
      <c r="AN210" s="289"/>
      <c r="AO210" s="289"/>
      <c r="AP210" s="289"/>
      <c r="AQ210" s="289"/>
      <c r="AR210" s="289"/>
      <c r="AS210" s="289"/>
      <c r="AT210" s="289"/>
      <c r="AU210" s="289"/>
      <c r="AV210" s="289"/>
      <c r="AW210" s="289"/>
      <c r="AX210" s="289"/>
      <c r="AY210" s="289"/>
    </row>
    <row r="211" spans="1:51" s="478" customFormat="1" ht="11.25" customHeight="1">
      <c r="A211" s="341"/>
      <c r="B211" s="349"/>
      <c r="C211" s="290"/>
      <c r="D211" s="537"/>
      <c r="E211" s="104" t="s">
        <v>255</v>
      </c>
      <c r="F211" s="536" t="s">
        <v>1849</v>
      </c>
      <c r="G211" s="408"/>
      <c r="H211" s="408"/>
      <c r="I211" s="408"/>
      <c r="J211" s="408"/>
      <c r="K211" s="408"/>
      <c r="L211" s="408"/>
      <c r="M211" s="324"/>
      <c r="N211" s="324"/>
      <c r="O211" s="346"/>
      <c r="P211" s="346"/>
      <c r="Q211" s="346"/>
      <c r="R211" s="324"/>
      <c r="S211" s="324"/>
      <c r="T211" s="324"/>
      <c r="U211" s="522"/>
      <c r="V211" s="295"/>
      <c r="W211" s="295"/>
      <c r="X211" s="295"/>
      <c r="Y211" s="295"/>
      <c r="Z211" s="295"/>
      <c r="AA211" s="295"/>
      <c r="AB211" s="104"/>
      <c r="AC211" s="104"/>
      <c r="AD211" s="104"/>
      <c r="AE211" s="104"/>
      <c r="AF211" s="3133">
        <v>49</v>
      </c>
      <c r="AG211" s="4751"/>
      <c r="AH211" s="4752"/>
      <c r="AI211" s="4753"/>
      <c r="AJ211" s="4794" t="s">
        <v>262</v>
      </c>
      <c r="AK211" s="289"/>
      <c r="AL211" s="289"/>
      <c r="AM211" s="289"/>
      <c r="AN211" s="289"/>
      <c r="AO211" s="289"/>
      <c r="AP211" s="289"/>
      <c r="AQ211" s="289"/>
      <c r="AR211" s="289"/>
      <c r="AS211" s="289"/>
      <c r="AT211" s="289"/>
      <c r="AU211" s="289"/>
      <c r="AV211" s="289"/>
      <c r="AW211" s="289"/>
      <c r="AX211" s="289"/>
      <c r="AY211" s="289"/>
    </row>
    <row r="212" spans="1:51" s="478" customFormat="1" ht="11.25" customHeight="1">
      <c r="A212" s="341"/>
      <c r="B212" s="349"/>
      <c r="C212" s="290"/>
      <c r="D212" s="346"/>
      <c r="E212" s="104"/>
      <c r="F212" s="324" t="s">
        <v>1850</v>
      </c>
      <c r="G212" s="408"/>
      <c r="H212" s="408"/>
      <c r="I212" s="408"/>
      <c r="J212" s="408"/>
      <c r="K212" s="408"/>
      <c r="L212" s="408"/>
      <c r="M212" s="324"/>
      <c r="N212" s="324"/>
      <c r="O212" s="346"/>
      <c r="P212" s="346"/>
      <c r="Q212" s="346"/>
      <c r="R212" s="324"/>
      <c r="S212" s="324"/>
      <c r="T212" s="324"/>
      <c r="U212" s="522"/>
      <c r="V212" s="295"/>
      <c r="W212" s="295"/>
      <c r="X212" s="295"/>
      <c r="Y212" s="295"/>
      <c r="Z212" s="295"/>
      <c r="AA212" s="295"/>
      <c r="AB212" s="104"/>
      <c r="AC212" s="104"/>
      <c r="AD212" s="104"/>
      <c r="AE212" s="104"/>
      <c r="AF212" s="3133"/>
      <c r="AG212" s="4754"/>
      <c r="AH212" s="4755"/>
      <c r="AI212" s="4756"/>
      <c r="AJ212" s="4794"/>
      <c r="AK212" s="289"/>
      <c r="AL212" s="289"/>
      <c r="AM212" s="289"/>
      <c r="AN212" s="289"/>
      <c r="AO212" s="289"/>
      <c r="AP212" s="289"/>
      <c r="AQ212" s="289"/>
      <c r="AR212" s="289"/>
      <c r="AS212" s="289"/>
      <c r="AT212" s="289"/>
      <c r="AU212" s="289"/>
      <c r="AV212" s="289"/>
      <c r="AW212" s="289"/>
      <c r="AX212" s="289"/>
      <c r="AY212" s="289"/>
    </row>
    <row r="213" spans="1:51" s="478" customFormat="1" ht="11.25" customHeight="1">
      <c r="A213" s="341"/>
      <c r="B213" s="349"/>
      <c r="C213" s="290"/>
      <c r="D213" s="346"/>
      <c r="E213" s="47"/>
      <c r="F213" s="324"/>
      <c r="G213" s="408"/>
      <c r="H213" s="408"/>
      <c r="I213" s="408"/>
      <c r="J213" s="408"/>
      <c r="K213" s="408"/>
      <c r="L213" s="408"/>
      <c r="M213" s="324"/>
      <c r="N213" s="324"/>
      <c r="O213" s="346"/>
      <c r="P213" s="346"/>
      <c r="Q213" s="346"/>
      <c r="R213" s="324"/>
      <c r="S213" s="324"/>
      <c r="T213" s="324"/>
      <c r="U213" s="522"/>
      <c r="V213" s="295"/>
      <c r="W213" s="295"/>
      <c r="X213" s="295"/>
      <c r="Y213" s="295"/>
      <c r="Z213" s="295"/>
      <c r="AA213" s="295"/>
      <c r="AB213" s="104"/>
      <c r="AC213" s="104"/>
      <c r="AD213" s="104"/>
      <c r="AE213" s="104"/>
      <c r="AF213" s="295"/>
      <c r="AG213" s="417"/>
      <c r="AH213" s="335"/>
      <c r="AI213" s="335"/>
      <c r="AJ213" s="335"/>
      <c r="AK213" s="289"/>
      <c r="AL213" s="289"/>
      <c r="AM213" s="289"/>
      <c r="AN213" s="289"/>
      <c r="AO213" s="289"/>
      <c r="AP213" s="289"/>
      <c r="AQ213" s="289"/>
      <c r="AR213" s="289"/>
      <c r="AS213" s="289"/>
      <c r="AT213" s="289"/>
      <c r="AU213" s="289"/>
      <c r="AV213" s="289"/>
      <c r="AW213" s="289"/>
      <c r="AX213" s="289"/>
      <c r="AY213" s="289"/>
    </row>
    <row r="214" spans="1:51" s="478" customFormat="1" ht="11.25" customHeight="1">
      <c r="A214" s="341"/>
      <c r="B214" s="349"/>
      <c r="C214" s="290"/>
      <c r="D214" s="537"/>
      <c r="E214" s="104" t="s">
        <v>287</v>
      </c>
      <c r="F214" s="536" t="s">
        <v>1851</v>
      </c>
      <c r="G214" s="408"/>
      <c r="H214" s="408"/>
      <c r="I214" s="408"/>
      <c r="J214" s="408"/>
      <c r="K214" s="408"/>
      <c r="L214" s="408"/>
      <c r="M214" s="324"/>
      <c r="N214" s="324"/>
      <c r="O214" s="346"/>
      <c r="P214" s="346"/>
      <c r="Q214" s="346"/>
      <c r="R214" s="324"/>
      <c r="S214" s="324"/>
      <c r="T214" s="324"/>
      <c r="U214" s="522"/>
      <c r="V214" s="295"/>
      <c r="W214" s="295"/>
      <c r="X214" s="295"/>
      <c r="Y214" s="295"/>
      <c r="Z214" s="295"/>
      <c r="AA214" s="295"/>
      <c r="AB214" s="104"/>
      <c r="AC214" s="104"/>
      <c r="AD214" s="104"/>
      <c r="AE214" s="104"/>
      <c r="AF214" s="3133">
        <v>50</v>
      </c>
      <c r="AG214" s="4751"/>
      <c r="AH214" s="4752"/>
      <c r="AI214" s="4753"/>
      <c r="AJ214" s="4794" t="s">
        <v>262</v>
      </c>
      <c r="AK214" s="289"/>
      <c r="AL214" s="289"/>
      <c r="AM214" s="289"/>
      <c r="AN214" s="289"/>
      <c r="AO214" s="289"/>
      <c r="AP214" s="289"/>
      <c r="AQ214" s="289"/>
      <c r="AR214" s="289"/>
      <c r="AS214" s="289"/>
      <c r="AT214" s="289"/>
      <c r="AU214" s="289"/>
      <c r="AV214" s="289"/>
      <c r="AW214" s="289"/>
      <c r="AX214" s="289"/>
      <c r="AY214" s="289"/>
    </row>
    <row r="215" spans="1:51" s="478" customFormat="1" ht="11.25" customHeight="1">
      <c r="A215" s="341"/>
      <c r="B215" s="349"/>
      <c r="C215" s="290"/>
      <c r="D215" s="346"/>
      <c r="E215" s="104"/>
      <c r="F215" s="324" t="s">
        <v>1852</v>
      </c>
      <c r="G215" s="408"/>
      <c r="H215" s="408"/>
      <c r="I215" s="408"/>
      <c r="J215" s="408"/>
      <c r="K215" s="408"/>
      <c r="L215" s="408"/>
      <c r="M215" s="324"/>
      <c r="N215" s="324"/>
      <c r="O215" s="346"/>
      <c r="P215" s="346"/>
      <c r="Q215" s="346"/>
      <c r="R215" s="324"/>
      <c r="S215" s="324"/>
      <c r="T215" s="324"/>
      <c r="U215" s="522"/>
      <c r="V215" s="295"/>
      <c r="W215" s="295"/>
      <c r="X215" s="295"/>
      <c r="Y215" s="295"/>
      <c r="Z215" s="295"/>
      <c r="AA215" s="295"/>
      <c r="AB215" s="104"/>
      <c r="AC215" s="104"/>
      <c r="AD215" s="104"/>
      <c r="AE215" s="104"/>
      <c r="AF215" s="3133"/>
      <c r="AG215" s="4754"/>
      <c r="AH215" s="4755"/>
      <c r="AI215" s="4756"/>
      <c r="AJ215" s="4794"/>
      <c r="AK215" s="289"/>
      <c r="AL215" s="289"/>
      <c r="AM215" s="289"/>
      <c r="AN215" s="289"/>
      <c r="AO215" s="289"/>
      <c r="AP215" s="289"/>
      <c r="AQ215" s="289"/>
      <c r="AR215" s="289"/>
      <c r="AS215" s="289"/>
      <c r="AT215" s="289"/>
      <c r="AU215" s="289"/>
      <c r="AV215" s="289"/>
      <c r="AW215" s="289"/>
      <c r="AX215" s="289"/>
      <c r="AY215" s="289"/>
    </row>
    <row r="216" spans="1:51" s="478" customFormat="1" ht="11.25" customHeight="1">
      <c r="A216" s="341"/>
      <c r="B216" s="349"/>
      <c r="C216" s="290"/>
      <c r="D216" s="537"/>
      <c r="E216" s="536"/>
      <c r="F216" s="408"/>
      <c r="G216" s="408"/>
      <c r="H216" s="408"/>
      <c r="I216" s="408"/>
      <c r="J216" s="408"/>
      <c r="K216" s="408"/>
      <c r="L216" s="408"/>
      <c r="M216" s="324"/>
      <c r="N216" s="324"/>
      <c r="O216" s="324"/>
      <c r="P216" s="324"/>
      <c r="Q216" s="324"/>
      <c r="R216" s="324"/>
      <c r="S216" s="104"/>
      <c r="T216" s="290"/>
      <c r="U216" s="290"/>
      <c r="V216" s="290"/>
      <c r="W216" s="553"/>
      <c r="X216" s="408"/>
      <c r="Y216" s="408"/>
      <c r="Z216" s="104"/>
      <c r="AA216" s="104"/>
      <c r="AB216" s="104"/>
      <c r="AC216" s="104"/>
      <c r="AD216" s="104"/>
      <c r="AE216" s="104"/>
      <c r="AF216" s="104"/>
      <c r="AG216" s="417"/>
      <c r="AH216" s="415"/>
      <c r="AI216" s="415"/>
      <c r="AJ216" s="415"/>
      <c r="AK216" s="289"/>
      <c r="AL216" s="289"/>
      <c r="AM216" s="289"/>
      <c r="AN216" s="289"/>
      <c r="AO216" s="289"/>
      <c r="AP216" s="289"/>
      <c r="AQ216" s="289"/>
      <c r="AR216" s="289"/>
      <c r="AS216" s="289"/>
      <c r="AT216" s="289"/>
      <c r="AU216" s="289"/>
      <c r="AV216" s="289"/>
      <c r="AW216" s="289"/>
      <c r="AX216" s="289"/>
      <c r="AY216" s="289"/>
    </row>
    <row r="217" spans="1:51" s="478" customFormat="1" ht="11.25" customHeight="1">
      <c r="A217" s="341"/>
      <c r="B217" s="349"/>
      <c r="C217" s="290"/>
      <c r="D217" s="537"/>
      <c r="E217" s="376" t="s">
        <v>381</v>
      </c>
      <c r="F217" s="335"/>
      <c r="G217" s="335"/>
      <c r="H217" s="335"/>
      <c r="I217" s="335"/>
      <c r="J217" s="335"/>
      <c r="K217" s="335"/>
      <c r="L217" s="335"/>
      <c r="M217" s="335"/>
      <c r="N217" s="335"/>
      <c r="O217" s="335"/>
      <c r="P217" s="335"/>
      <c r="Q217" s="335"/>
      <c r="R217" s="335"/>
      <c r="S217" s="371"/>
      <c r="T217" s="371"/>
      <c r="U217" s="371"/>
      <c r="V217" s="371"/>
      <c r="W217" s="371"/>
      <c r="X217" s="335"/>
      <c r="Y217" s="335"/>
      <c r="Z217" s="335"/>
      <c r="AA217" s="335"/>
      <c r="AB217" s="104"/>
      <c r="AC217" s="104"/>
      <c r="AD217" s="104"/>
      <c r="AE217" s="268"/>
      <c r="AF217" s="268"/>
      <c r="AG217" s="4796">
        <v>100</v>
      </c>
      <c r="AH217" s="4797"/>
      <c r="AI217" s="4798"/>
      <c r="AJ217" s="4795" t="s">
        <v>262</v>
      </c>
      <c r="AK217" s="289"/>
      <c r="AL217" s="289"/>
      <c r="AM217" s="289"/>
      <c r="AN217" s="289"/>
      <c r="AO217" s="289"/>
      <c r="AP217" s="289"/>
      <c r="AQ217" s="289"/>
      <c r="AR217" s="289"/>
      <c r="AS217" s="289"/>
      <c r="AT217" s="289"/>
      <c r="AU217" s="289"/>
      <c r="AV217" s="289"/>
      <c r="AW217" s="289"/>
      <c r="AX217" s="289"/>
      <c r="AY217" s="289"/>
    </row>
    <row r="218" spans="1:51" s="480" customFormat="1" ht="11.25" customHeight="1">
      <c r="B218" s="349"/>
      <c r="C218" s="290"/>
      <c r="D218" s="537"/>
      <c r="E218" s="539" t="s">
        <v>382</v>
      </c>
      <c r="F218" s="335"/>
      <c r="G218" s="335"/>
      <c r="H218" s="335"/>
      <c r="I218" s="335"/>
      <c r="J218" s="335"/>
      <c r="K218" s="335"/>
      <c r="L218" s="335"/>
      <c r="M218" s="335"/>
      <c r="N218" s="335"/>
      <c r="O218" s="335"/>
      <c r="P218" s="335"/>
      <c r="Q218" s="335"/>
      <c r="R218" s="335"/>
      <c r="S218" s="371"/>
      <c r="T218" s="371"/>
      <c r="U218" s="371"/>
      <c r="V218" s="371"/>
      <c r="W218" s="371"/>
      <c r="X218" s="335"/>
      <c r="Y218" s="335"/>
      <c r="Z218" s="335"/>
      <c r="AA218" s="335"/>
      <c r="AB218" s="104"/>
      <c r="AC218" s="104"/>
      <c r="AD218" s="104"/>
      <c r="AE218" s="268"/>
      <c r="AF218" s="268"/>
      <c r="AG218" s="4799"/>
      <c r="AH218" s="4800"/>
      <c r="AI218" s="4801"/>
      <c r="AJ218" s="4795"/>
      <c r="AK218" s="379"/>
      <c r="AL218" s="379"/>
      <c r="AM218" s="379"/>
      <c r="AN218" s="379"/>
      <c r="AO218" s="379"/>
      <c r="AP218" s="379"/>
      <c r="AQ218" s="379"/>
      <c r="AR218" s="379"/>
      <c r="AS218" s="379"/>
      <c r="AT218" s="379"/>
      <c r="AU218" s="379"/>
      <c r="AV218" s="379"/>
      <c r="AW218" s="379"/>
      <c r="AX218" s="379"/>
      <c r="AY218" s="379"/>
    </row>
    <row r="219" spans="1:51" s="379" customFormat="1" ht="11.25" customHeight="1">
      <c r="B219" s="349"/>
      <c r="C219" s="290"/>
      <c r="D219" s="537"/>
      <c r="E219" s="539"/>
      <c r="F219" s="335"/>
      <c r="G219" s="335"/>
      <c r="H219" s="335"/>
      <c r="I219" s="335"/>
      <c r="J219" s="335"/>
      <c r="K219" s="335"/>
      <c r="L219" s="335"/>
      <c r="M219" s="335"/>
      <c r="N219" s="335"/>
      <c r="O219" s="335"/>
      <c r="P219" s="335"/>
      <c r="Q219" s="335"/>
      <c r="R219" s="335"/>
      <c r="S219" s="371"/>
      <c r="T219" s="371"/>
      <c r="U219" s="371"/>
      <c r="V219" s="371"/>
      <c r="W219" s="371"/>
      <c r="X219" s="335"/>
      <c r="Y219" s="335"/>
      <c r="Z219" s="335"/>
      <c r="AA219" s="335"/>
      <c r="AB219" s="104"/>
      <c r="AC219" s="104"/>
      <c r="AD219" s="104"/>
      <c r="AE219" s="268"/>
      <c r="AF219" s="268"/>
      <c r="AG219" s="502"/>
      <c r="AH219" s="502"/>
      <c r="AI219" s="502"/>
      <c r="AJ219" s="562"/>
    </row>
    <row r="220" spans="1:51" s="379" customFormat="1" ht="11.25" customHeight="1">
      <c r="B220" s="349"/>
      <c r="C220" s="290"/>
      <c r="D220" s="537"/>
      <c r="E220" s="539"/>
      <c r="F220" s="335"/>
      <c r="G220" s="335"/>
      <c r="H220" s="335"/>
      <c r="I220" s="335"/>
      <c r="J220" s="335"/>
      <c r="K220" s="335"/>
      <c r="L220" s="335"/>
      <c r="M220" s="335"/>
      <c r="N220" s="335"/>
      <c r="O220" s="335"/>
      <c r="P220" s="335"/>
      <c r="Q220" s="335"/>
      <c r="R220" s="335"/>
      <c r="S220" s="371"/>
      <c r="T220" s="371"/>
      <c r="U220" s="371"/>
      <c r="V220" s="371"/>
      <c r="W220" s="371"/>
      <c r="X220" s="335"/>
      <c r="Y220" s="335"/>
      <c r="Z220" s="335"/>
      <c r="AA220" s="335"/>
      <c r="AB220" s="104"/>
      <c r="AC220" s="104"/>
      <c r="AD220" s="104"/>
      <c r="AE220" s="268"/>
      <c r="AF220" s="268"/>
      <c r="AG220" s="502"/>
      <c r="AH220" s="502"/>
      <c r="AI220" s="502"/>
      <c r="AJ220" s="562"/>
    </row>
    <row r="221" spans="1:51" s="379" customFormat="1" ht="11.25" customHeight="1">
      <c r="B221" s="349"/>
      <c r="C221" s="290"/>
      <c r="D221" s="537"/>
      <c r="E221" s="539"/>
      <c r="F221" s="335"/>
      <c r="G221" s="335"/>
      <c r="H221" s="335"/>
      <c r="I221" s="335"/>
      <c r="J221" s="335"/>
      <c r="K221" s="335"/>
      <c r="L221" s="335"/>
      <c r="M221" s="335"/>
      <c r="N221" s="335"/>
      <c r="O221" s="335"/>
      <c r="P221" s="335"/>
      <c r="Q221" s="335"/>
      <c r="R221" s="335"/>
      <c r="S221" s="371"/>
      <c r="T221" s="371"/>
      <c r="U221" s="371"/>
      <c r="V221" s="371"/>
      <c r="W221" s="371"/>
      <c r="X221" s="335"/>
      <c r="Y221" s="335"/>
      <c r="Z221" s="335"/>
      <c r="AA221" s="335"/>
      <c r="AB221" s="104"/>
      <c r="AC221" s="104"/>
      <c r="AD221" s="104"/>
      <c r="AE221" s="268"/>
      <c r="AF221" s="268"/>
      <c r="AG221" s="502"/>
      <c r="AH221" s="502"/>
      <c r="AI221" s="502"/>
      <c r="AJ221" s="562"/>
    </row>
    <row r="222" spans="1:51" s="379" customFormat="1" ht="11.25" customHeight="1">
      <c r="B222" s="349"/>
      <c r="C222" s="290"/>
      <c r="D222" s="537"/>
      <c r="E222" s="539"/>
      <c r="F222" s="335"/>
      <c r="G222" s="335"/>
      <c r="H222" s="335"/>
      <c r="I222" s="335"/>
      <c r="J222" s="335"/>
      <c r="K222" s="335"/>
      <c r="L222" s="335"/>
      <c r="M222" s="335"/>
      <c r="N222" s="335"/>
      <c r="O222" s="335"/>
      <c r="P222" s="335"/>
      <c r="Q222" s="335"/>
      <c r="R222" s="335"/>
      <c r="S222" s="371"/>
      <c r="T222" s="371"/>
      <c r="U222" s="371"/>
      <c r="V222" s="371"/>
      <c r="W222" s="371"/>
      <c r="X222" s="335"/>
      <c r="Y222" s="335"/>
      <c r="Z222" s="335"/>
      <c r="AA222" s="335"/>
      <c r="AB222" s="104"/>
      <c r="AC222" s="104"/>
      <c r="AD222" s="104"/>
      <c r="AE222" s="268"/>
      <c r="AF222" s="268"/>
      <c r="AG222" s="502"/>
      <c r="AH222" s="502"/>
      <c r="AI222" s="502"/>
      <c r="AJ222" s="562"/>
    </row>
    <row r="223" spans="1:51" s="379" customFormat="1" ht="11.25" customHeight="1">
      <c r="B223" s="349"/>
      <c r="C223" s="290"/>
      <c r="D223" s="537"/>
      <c r="E223" s="539"/>
      <c r="F223" s="335"/>
      <c r="G223" s="335"/>
      <c r="H223" s="335"/>
      <c r="I223" s="335"/>
      <c r="J223" s="335"/>
      <c r="K223" s="335"/>
      <c r="L223" s="335"/>
      <c r="M223" s="335"/>
      <c r="N223" s="335"/>
      <c r="O223" s="335"/>
      <c r="P223" s="335"/>
      <c r="Q223" s="335"/>
      <c r="R223" s="335"/>
      <c r="S223" s="371"/>
      <c r="T223" s="371"/>
      <c r="U223" s="371"/>
      <c r="V223" s="371"/>
      <c r="W223" s="371"/>
      <c r="X223" s="335"/>
      <c r="Y223" s="335"/>
      <c r="Z223" s="335"/>
      <c r="AA223" s="335"/>
      <c r="AB223" s="104"/>
      <c r="AC223" s="104"/>
      <c r="AD223" s="104"/>
      <c r="AE223" s="268"/>
      <c r="AF223" s="268"/>
      <c r="AG223" s="502"/>
      <c r="AH223" s="502"/>
      <c r="AI223" s="502"/>
      <c r="AJ223" s="562"/>
    </row>
    <row r="224" spans="1:51" s="379" customFormat="1" ht="11.25" customHeight="1">
      <c r="B224" s="349"/>
      <c r="C224" s="290"/>
      <c r="D224" s="537"/>
      <c r="E224" s="539"/>
      <c r="F224" s="335"/>
      <c r="G224" s="335"/>
      <c r="H224" s="335"/>
      <c r="I224" s="335"/>
      <c r="J224" s="335"/>
      <c r="K224" s="335"/>
      <c r="L224" s="335"/>
      <c r="M224" s="335"/>
      <c r="N224" s="335"/>
      <c r="O224" s="335"/>
      <c r="P224" s="335"/>
      <c r="Q224" s="335"/>
      <c r="R224" s="335"/>
      <c r="S224" s="371"/>
      <c r="T224" s="371"/>
      <c r="U224" s="371"/>
      <c r="V224" s="371"/>
      <c r="W224" s="371"/>
      <c r="X224" s="335"/>
      <c r="Y224" s="335"/>
      <c r="Z224" s="335"/>
      <c r="AA224" s="335"/>
      <c r="AB224" s="104"/>
      <c r="AC224" s="104"/>
      <c r="AD224" s="104"/>
      <c r="AE224" s="268"/>
      <c r="AF224" s="268"/>
      <c r="AG224" s="502"/>
      <c r="AH224" s="502"/>
      <c r="AI224" s="502"/>
      <c r="AJ224" s="562"/>
    </row>
    <row r="225" spans="1:51" ht="11.25" customHeight="1">
      <c r="A225" s="4684">
        <v>45</v>
      </c>
      <c r="B225" s="4684"/>
      <c r="C225" s="4684"/>
      <c r="D225" s="4684"/>
      <c r="E225" s="4684"/>
      <c r="F225" s="4684"/>
      <c r="G225" s="4684"/>
      <c r="H225" s="4684"/>
      <c r="I225" s="4684"/>
      <c r="J225" s="4684"/>
      <c r="K225" s="4684"/>
      <c r="L225" s="4684"/>
      <c r="M225" s="4684"/>
      <c r="N225" s="4684"/>
      <c r="O225" s="4684"/>
      <c r="P225" s="4684"/>
      <c r="Q225" s="4684"/>
      <c r="R225" s="4684"/>
      <c r="S225" s="4684"/>
      <c r="T225" s="4684"/>
      <c r="U225" s="4684"/>
      <c r="V225" s="4684"/>
      <c r="W225" s="4684"/>
      <c r="X225" s="4684"/>
      <c r="Y225" s="4684"/>
      <c r="Z225" s="4684"/>
      <c r="AA225" s="4684"/>
      <c r="AB225" s="4684"/>
      <c r="AC225" s="4684"/>
      <c r="AD225" s="4684"/>
      <c r="AE225" s="4684"/>
      <c r="AF225" s="4684"/>
      <c r="AG225" s="4684"/>
      <c r="AH225" s="4684"/>
      <c r="AI225" s="4684"/>
      <c r="AJ225" s="4684"/>
      <c r="AK225" s="415"/>
      <c r="AL225" s="415"/>
      <c r="AM225" s="415"/>
      <c r="AN225" s="415"/>
      <c r="AO225" s="415"/>
      <c r="AP225" s="415"/>
      <c r="AQ225" s="415"/>
      <c r="AR225" s="415"/>
      <c r="AS225" s="415"/>
      <c r="AT225" s="415"/>
      <c r="AU225" s="415"/>
      <c r="AV225" s="415"/>
      <c r="AW225" s="415"/>
      <c r="AX225" s="415"/>
      <c r="AY225" s="415"/>
    </row>
    <row r="226" spans="1:51" ht="11.25" customHeight="1">
      <c r="A226" s="442"/>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c r="AG226" s="442"/>
      <c r="AH226" s="442"/>
      <c r="AI226" s="442"/>
      <c r="AJ226" s="442"/>
      <c r="AK226" s="415"/>
      <c r="AL226" s="415"/>
      <c r="AM226" s="415"/>
      <c r="AN226" s="415"/>
      <c r="AO226" s="415"/>
      <c r="AP226" s="415"/>
      <c r="AQ226" s="415"/>
      <c r="AR226" s="415"/>
      <c r="AS226" s="415"/>
      <c r="AT226" s="415"/>
      <c r="AU226" s="415"/>
      <c r="AV226" s="415"/>
      <c r="AW226" s="415"/>
      <c r="AX226" s="415"/>
      <c r="AY226" s="415"/>
    </row>
    <row r="227" spans="1:51" ht="11.25" customHeight="1">
      <c r="A227" s="436"/>
      <c r="B227" s="349"/>
      <c r="C227" s="290"/>
      <c r="D227" s="388"/>
      <c r="E227" s="324"/>
      <c r="F227" s="324"/>
      <c r="G227" s="324"/>
      <c r="H227" s="324"/>
      <c r="I227" s="324"/>
      <c r="J227" s="548"/>
      <c r="K227" s="324"/>
      <c r="L227" s="324"/>
      <c r="M227" s="324"/>
      <c r="N227" s="324"/>
      <c r="O227" s="324"/>
      <c r="P227" s="324"/>
      <c r="Q227" s="324"/>
      <c r="R227" s="324"/>
      <c r="S227" s="324"/>
      <c r="T227" s="407"/>
      <c r="U227" s="407"/>
      <c r="V227" s="407"/>
      <c r="W227" s="408"/>
      <c r="X227" s="408"/>
      <c r="Y227" s="408"/>
      <c r="Z227" s="408"/>
      <c r="AA227" s="414"/>
      <c r="AB227" s="460"/>
      <c r="AC227" s="559"/>
      <c r="AD227" s="559"/>
      <c r="AE227" s="559"/>
      <c r="AF227" s="413"/>
      <c r="AG227" s="417"/>
      <c r="AH227" s="415"/>
      <c r="AI227" s="415"/>
      <c r="AJ227" s="415"/>
      <c r="AK227" s="415"/>
      <c r="AL227" s="415"/>
      <c r="AM227" s="415"/>
      <c r="AN227" s="415"/>
      <c r="AO227" s="415"/>
      <c r="AP227" s="415"/>
      <c r="AQ227" s="415"/>
      <c r="AR227" s="415"/>
      <c r="AS227" s="415"/>
      <c r="AT227" s="415"/>
      <c r="AU227" s="415"/>
      <c r="AV227" s="415"/>
      <c r="AW227" s="415"/>
      <c r="AX227" s="415"/>
      <c r="AY227" s="415"/>
    </row>
    <row r="228" spans="1:51" ht="11.25" customHeight="1">
      <c r="A228" s="436"/>
      <c r="B228" s="349"/>
      <c r="C228" s="290"/>
      <c r="D228" s="388"/>
      <c r="E228" s="324"/>
      <c r="F228" s="324"/>
      <c r="G228" s="324"/>
      <c r="H228" s="324"/>
      <c r="I228" s="324"/>
      <c r="J228" s="324"/>
      <c r="K228" s="324"/>
      <c r="L228" s="324"/>
      <c r="M228" s="324"/>
      <c r="N228" s="324"/>
      <c r="O228" s="324"/>
      <c r="P228" s="324"/>
      <c r="Q228" s="324"/>
      <c r="R228" s="324"/>
      <c r="S228" s="324"/>
      <c r="T228" s="407"/>
      <c r="U228" s="407"/>
      <c r="V228" s="407"/>
      <c r="W228" s="408"/>
      <c r="X228" s="408"/>
      <c r="Y228" s="408"/>
      <c r="Z228" s="408"/>
      <c r="AA228" s="414"/>
      <c r="AB228" s="460"/>
      <c r="AC228" s="559"/>
      <c r="AD228" s="559"/>
      <c r="AE228" s="559"/>
      <c r="AF228" s="413"/>
      <c r="AG228" s="417"/>
      <c r="AH228" s="415"/>
      <c r="AI228" s="415"/>
      <c r="AJ228" s="415"/>
      <c r="AK228" s="415"/>
      <c r="AL228" s="415"/>
      <c r="AM228" s="415"/>
      <c r="AN228" s="415"/>
      <c r="AO228" s="415"/>
      <c r="AP228" s="415"/>
      <c r="AQ228" s="415"/>
      <c r="AR228" s="415"/>
      <c r="AS228" s="415"/>
      <c r="AT228" s="415"/>
      <c r="AU228" s="415"/>
      <c r="AV228" s="415"/>
      <c r="AW228" s="415"/>
      <c r="AX228" s="415"/>
      <c r="AY228" s="415"/>
    </row>
    <row r="229" spans="1:51" ht="15" customHeight="1">
      <c r="A229" s="435"/>
      <c r="B229" s="4706" t="s">
        <v>1419</v>
      </c>
      <c r="C229" s="4707"/>
      <c r="D229" s="4707"/>
      <c r="E229" s="4707"/>
      <c r="F229" s="4707"/>
      <c r="G229" s="4708"/>
      <c r="H229" s="4712" t="s">
        <v>1759</v>
      </c>
      <c r="I229" s="4713"/>
      <c r="J229" s="456"/>
      <c r="K229" s="457" t="s">
        <v>1811</v>
      </c>
      <c r="L229" s="458"/>
      <c r="O229" s="459"/>
      <c r="P229" s="459"/>
      <c r="Q229" s="459"/>
      <c r="R229" s="459"/>
      <c r="S229" s="459"/>
      <c r="T229" s="459"/>
      <c r="U229" s="459"/>
      <c r="V229" s="459"/>
      <c r="W229" s="459"/>
      <c r="X229" s="459"/>
      <c r="Y229" s="459"/>
      <c r="Z229" s="459"/>
      <c r="AA229" s="459"/>
      <c r="AB229" s="459"/>
      <c r="AC229" s="459"/>
      <c r="AD229" s="459"/>
      <c r="AE229" s="459"/>
      <c r="AF229" s="459"/>
      <c r="AG229" s="459"/>
      <c r="AH229" s="415"/>
      <c r="AI229" s="415"/>
      <c r="AJ229" s="415"/>
      <c r="AK229" s="415"/>
      <c r="AL229" s="415"/>
      <c r="AM229" s="415"/>
      <c r="AN229" s="415"/>
      <c r="AO229" s="415"/>
      <c r="AP229" s="415"/>
      <c r="AQ229" s="415"/>
      <c r="AR229" s="415"/>
      <c r="AS229" s="415"/>
      <c r="AT229" s="415"/>
      <c r="AU229" s="415"/>
      <c r="AV229" s="415"/>
      <c r="AW229" s="415"/>
      <c r="AX229" s="415"/>
      <c r="AY229" s="415"/>
    </row>
    <row r="230" spans="1:51" ht="15" customHeight="1">
      <c r="A230" s="435"/>
      <c r="B230" s="4709"/>
      <c r="C230" s="4710"/>
      <c r="D230" s="4710"/>
      <c r="E230" s="4710"/>
      <c r="F230" s="4710"/>
      <c r="G230" s="4711"/>
      <c r="H230" s="4714"/>
      <c r="I230" s="4715"/>
      <c r="J230" s="491"/>
      <c r="K230" s="309" t="s">
        <v>1812</v>
      </c>
      <c r="L230" s="458"/>
      <c r="O230" s="459"/>
      <c r="P230" s="459"/>
      <c r="Q230" s="459"/>
      <c r="R230" s="459"/>
      <c r="S230" s="459"/>
      <c r="T230" s="459"/>
      <c r="U230" s="459"/>
      <c r="V230" s="459"/>
      <c r="W230" s="459"/>
      <c r="X230" s="459"/>
      <c r="Y230" s="459"/>
      <c r="Z230" s="459"/>
      <c r="AA230" s="459"/>
      <c r="AB230" s="459"/>
      <c r="AC230" s="459"/>
      <c r="AD230" s="459"/>
      <c r="AE230" s="459"/>
      <c r="AF230" s="459"/>
      <c r="AG230" s="459"/>
      <c r="AH230" s="415"/>
      <c r="AI230" s="415"/>
      <c r="AJ230" s="415"/>
      <c r="AK230" s="415"/>
      <c r="AL230" s="415"/>
      <c r="AM230" s="415"/>
      <c r="AN230" s="415"/>
      <c r="AO230" s="415"/>
      <c r="AP230" s="415"/>
      <c r="AQ230" s="415"/>
      <c r="AR230" s="415"/>
      <c r="AS230" s="415"/>
      <c r="AT230" s="415"/>
      <c r="AU230" s="415"/>
      <c r="AV230" s="415"/>
      <c r="AW230" s="415"/>
      <c r="AX230" s="415"/>
      <c r="AY230" s="415"/>
    </row>
    <row r="231" spans="1:51" ht="15" customHeight="1">
      <c r="A231" s="500"/>
      <c r="B231" s="501"/>
      <c r="C231" s="501"/>
      <c r="D231" s="501"/>
      <c r="E231" s="501"/>
      <c r="F231" s="501"/>
      <c r="G231" s="501"/>
      <c r="H231" s="502"/>
      <c r="I231" s="502"/>
      <c r="J231" s="502"/>
      <c r="K231" s="502"/>
      <c r="L231" s="458"/>
      <c r="M231" s="504"/>
      <c r="O231" s="505"/>
      <c r="P231" s="505"/>
      <c r="Q231" s="505"/>
      <c r="R231" s="505"/>
      <c r="S231" s="505"/>
      <c r="T231" s="505"/>
      <c r="U231" s="505"/>
      <c r="V231" s="505"/>
      <c r="W231" s="505"/>
      <c r="X231" s="505"/>
      <c r="Y231" s="505"/>
      <c r="Z231" s="505"/>
      <c r="AA231" s="505"/>
      <c r="AB231" s="505"/>
      <c r="AC231" s="505"/>
      <c r="AD231" s="505"/>
      <c r="AE231" s="505"/>
      <c r="AF231" s="505"/>
      <c r="AG231" s="505"/>
      <c r="AH231" s="415"/>
      <c r="AI231" s="415"/>
      <c r="AJ231" s="415"/>
      <c r="AK231" s="415"/>
      <c r="AL231" s="415"/>
      <c r="AM231" s="415"/>
      <c r="AN231" s="415"/>
      <c r="AO231" s="415"/>
      <c r="AP231" s="415"/>
      <c r="AQ231" s="415"/>
      <c r="AR231" s="415"/>
      <c r="AS231" s="415"/>
      <c r="AT231" s="415"/>
      <c r="AU231" s="415"/>
      <c r="AV231" s="415"/>
      <c r="AW231" s="415"/>
      <c r="AX231" s="415"/>
      <c r="AY231" s="415"/>
    </row>
    <row r="232" spans="1:51" s="478" customFormat="1" ht="11.25" customHeight="1">
      <c r="A232" s="341"/>
      <c r="B232" s="333" t="s">
        <v>1853</v>
      </c>
      <c r="C232" s="377"/>
      <c r="D232" s="292" t="s">
        <v>1854</v>
      </c>
      <c r="E232" s="335"/>
      <c r="F232" s="336"/>
      <c r="G232" s="337"/>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46"/>
      <c r="AH232" s="335"/>
      <c r="AI232" s="335"/>
      <c r="AJ232" s="335"/>
      <c r="AK232" s="289"/>
      <c r="AL232" s="289"/>
      <c r="AM232" s="289"/>
      <c r="AN232" s="289"/>
      <c r="AO232" s="289"/>
      <c r="AP232" s="289"/>
      <c r="AQ232" s="289"/>
      <c r="AR232" s="289"/>
      <c r="AS232" s="289"/>
      <c r="AT232" s="289"/>
      <c r="AU232" s="289"/>
      <c r="AV232" s="289"/>
      <c r="AW232" s="289"/>
      <c r="AX232" s="289"/>
      <c r="AY232" s="289"/>
    </row>
    <row r="233" spans="1:51" s="478" customFormat="1" ht="9.75" customHeight="1">
      <c r="A233" s="341"/>
      <c r="B233" s="342"/>
      <c r="C233" s="343"/>
      <c r="D233" s="296" t="s">
        <v>1855</v>
      </c>
      <c r="E233" s="335"/>
      <c r="F233" s="336"/>
      <c r="G233" s="344"/>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35"/>
      <c r="AG233" s="46"/>
      <c r="AH233" s="335"/>
      <c r="AI233" s="335"/>
      <c r="AJ233" s="335"/>
      <c r="AK233" s="289"/>
      <c r="AL233" s="289"/>
      <c r="AM233" s="289"/>
      <c r="AN233" s="289"/>
      <c r="AO233" s="289"/>
      <c r="AP233" s="289"/>
      <c r="AQ233" s="289"/>
      <c r="AR233" s="289"/>
      <c r="AS233" s="289"/>
      <c r="AT233" s="289"/>
      <c r="AU233" s="289"/>
      <c r="AV233" s="289"/>
      <c r="AW233" s="289"/>
      <c r="AX233" s="289"/>
      <c r="AY233" s="289"/>
    </row>
    <row r="234" spans="1:51" s="478" customFormat="1" ht="7.5" customHeight="1">
      <c r="A234" s="341"/>
      <c r="B234" s="342"/>
      <c r="C234" s="343"/>
      <c r="D234" s="296"/>
      <c r="E234" s="335"/>
      <c r="F234" s="336"/>
      <c r="G234" s="344"/>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35"/>
      <c r="AG234" s="46"/>
      <c r="AH234" s="335"/>
      <c r="AI234" s="335"/>
      <c r="AJ234" s="335"/>
      <c r="AK234" s="289"/>
      <c r="AL234" s="289"/>
      <c r="AM234" s="289"/>
      <c r="AN234" s="289"/>
      <c r="AO234" s="289"/>
      <c r="AP234" s="289"/>
      <c r="AQ234" s="289"/>
      <c r="AR234" s="289"/>
      <c r="AS234" s="289"/>
      <c r="AT234" s="289"/>
      <c r="AU234" s="289"/>
      <c r="AV234" s="289"/>
      <c r="AW234" s="289"/>
      <c r="AX234" s="289"/>
      <c r="AY234" s="289"/>
    </row>
    <row r="235" spans="1:51" s="478" customFormat="1" ht="9.75" customHeight="1">
      <c r="A235" s="341"/>
      <c r="B235" s="342"/>
      <c r="C235" s="343"/>
      <c r="D235" s="296"/>
      <c r="E235" s="335"/>
      <c r="F235" s="336"/>
      <c r="G235" s="344"/>
      <c r="H235" s="345"/>
      <c r="I235" s="345"/>
      <c r="J235" s="345"/>
      <c r="K235" s="345"/>
      <c r="L235" s="345"/>
      <c r="M235" s="334"/>
      <c r="N235" s="384"/>
      <c r="O235" s="384"/>
      <c r="P235" s="4787" t="s">
        <v>1856</v>
      </c>
      <c r="Q235" s="4787"/>
      <c r="R235" s="4787"/>
      <c r="S235" s="4787"/>
      <c r="T235" s="345"/>
      <c r="U235" s="345"/>
      <c r="V235" s="345"/>
      <c r="W235" s="334"/>
      <c r="X235" s="4787" t="s">
        <v>1857</v>
      </c>
      <c r="Y235" s="4787"/>
      <c r="Z235" s="4787"/>
      <c r="AA235" s="4787"/>
      <c r="AB235" s="4787"/>
      <c r="AC235" s="4787"/>
      <c r="AD235" s="4787"/>
      <c r="AE235" s="4787"/>
      <c r="AF235" s="4787"/>
      <c r="AG235" s="4787"/>
      <c r="AH235" s="4787"/>
      <c r="AI235" s="4787"/>
      <c r="AJ235" s="335"/>
      <c r="AK235" s="289"/>
      <c r="AL235" s="289"/>
      <c r="AM235" s="289"/>
      <c r="AN235" s="289"/>
      <c r="AO235" s="289"/>
      <c r="AP235" s="289"/>
      <c r="AQ235" s="289"/>
      <c r="AR235" s="289"/>
      <c r="AS235" s="289"/>
      <c r="AT235" s="289"/>
      <c r="AU235" s="289"/>
      <c r="AV235" s="289"/>
      <c r="AW235" s="289"/>
      <c r="AX235" s="289"/>
      <c r="AY235" s="289"/>
    </row>
    <row r="236" spans="1:51" s="478" customFormat="1" ht="9.75" customHeight="1">
      <c r="A236" s="341"/>
      <c r="B236" s="342"/>
      <c r="C236" s="343"/>
      <c r="D236" s="296"/>
      <c r="E236" s="335"/>
      <c r="F236" s="336"/>
      <c r="G236" s="344"/>
      <c r="H236" s="345"/>
      <c r="I236" s="345"/>
      <c r="J236" s="345"/>
      <c r="K236" s="345"/>
      <c r="L236" s="345"/>
      <c r="M236" s="334"/>
      <c r="N236" s="549"/>
      <c r="O236" s="549"/>
      <c r="P236" s="4789" t="s">
        <v>1858</v>
      </c>
      <c r="Q236" s="4789"/>
      <c r="R236" s="4789"/>
      <c r="S236" s="4789"/>
      <c r="T236" s="345"/>
      <c r="U236" s="345"/>
      <c r="V236" s="345"/>
      <c r="W236" s="334"/>
      <c r="X236" s="4789" t="s">
        <v>1859</v>
      </c>
      <c r="Y236" s="4789"/>
      <c r="Z236" s="4789"/>
      <c r="AA236" s="4789"/>
      <c r="AB236" s="4789"/>
      <c r="AC236" s="4789"/>
      <c r="AD236" s="4789"/>
      <c r="AE236" s="4789"/>
      <c r="AF236" s="4789"/>
      <c r="AG236" s="4789"/>
      <c r="AH236" s="4789"/>
      <c r="AI236" s="4789"/>
      <c r="AJ236" s="335"/>
      <c r="AK236" s="289"/>
      <c r="AL236" s="289"/>
      <c r="AM236" s="289"/>
      <c r="AN236" s="289"/>
      <c r="AO236" s="289"/>
      <c r="AP236" s="289"/>
      <c r="AQ236" s="289"/>
      <c r="AR236" s="289"/>
      <c r="AS236" s="289"/>
      <c r="AT236" s="289"/>
      <c r="AU236" s="289"/>
      <c r="AV236" s="289"/>
      <c r="AW236" s="289"/>
      <c r="AX236" s="289"/>
      <c r="AY236" s="289"/>
    </row>
    <row r="237" spans="1:51" s="478" customFormat="1" ht="9.75" customHeight="1">
      <c r="A237" s="341"/>
      <c r="B237" s="342"/>
      <c r="C237" s="343"/>
      <c r="D237" s="296"/>
      <c r="E237" s="335"/>
      <c r="F237" s="336"/>
      <c r="G237" s="344"/>
      <c r="H237" s="345"/>
      <c r="I237" s="345"/>
      <c r="J237" s="345"/>
      <c r="K237" s="345"/>
      <c r="L237" s="345"/>
      <c r="M237" s="334"/>
      <c r="N237" s="549"/>
      <c r="O237" s="549"/>
      <c r="P237" s="550"/>
      <c r="Q237" s="550"/>
      <c r="R237" s="550"/>
      <c r="S237" s="550"/>
      <c r="T237" s="345"/>
      <c r="U237" s="345"/>
      <c r="V237" s="345"/>
      <c r="W237" s="334"/>
      <c r="X237" s="550"/>
      <c r="Y237" s="550"/>
      <c r="Z237" s="550"/>
      <c r="AA237" s="550"/>
      <c r="AB237" s="550"/>
      <c r="AC237" s="550"/>
      <c r="AD237" s="550"/>
      <c r="AE237" s="550"/>
      <c r="AF237" s="550"/>
      <c r="AG237" s="550"/>
      <c r="AH237" s="550"/>
      <c r="AI237" s="335"/>
      <c r="AJ237" s="335"/>
      <c r="AK237" s="289"/>
      <c r="AL237" s="289"/>
      <c r="AM237" s="289"/>
      <c r="AN237" s="289"/>
      <c r="AO237" s="289"/>
      <c r="AP237" s="289"/>
      <c r="AQ237" s="289"/>
      <c r="AR237" s="289"/>
      <c r="AS237" s="289"/>
      <c r="AT237" s="289"/>
      <c r="AU237" s="289"/>
      <c r="AV237" s="289"/>
      <c r="AW237" s="289"/>
      <c r="AX237" s="289"/>
      <c r="AY237" s="289"/>
    </row>
    <row r="238" spans="1:51" s="478" customFormat="1" ht="9.75" customHeight="1">
      <c r="A238" s="341"/>
      <c r="B238" s="342"/>
      <c r="C238" s="343"/>
      <c r="D238" s="296"/>
      <c r="E238" s="335"/>
      <c r="F238" s="336"/>
      <c r="G238" s="344"/>
      <c r="H238" s="345"/>
      <c r="I238" s="345"/>
      <c r="J238" s="345"/>
      <c r="K238" s="345"/>
      <c r="L238" s="345"/>
      <c r="M238" s="345"/>
      <c r="N238" s="386"/>
      <c r="O238" s="345"/>
      <c r="P238" s="345"/>
      <c r="Q238" s="345"/>
      <c r="R238" s="345"/>
      <c r="S238" s="345"/>
      <c r="T238" s="345"/>
      <c r="U238" s="345"/>
      <c r="V238" s="345"/>
      <c r="W238" s="334"/>
      <c r="X238" s="4792" t="s">
        <v>1860</v>
      </c>
      <c r="Y238" s="4792"/>
      <c r="Z238" s="4792"/>
      <c r="AA238" s="4792"/>
      <c r="AB238" s="4792"/>
      <c r="AC238" s="4792"/>
      <c r="AD238" s="4792"/>
      <c r="AE238" s="4792"/>
      <c r="AF238" s="4792"/>
      <c r="AG238" s="4792"/>
      <c r="AH238" s="4792"/>
      <c r="AI238" s="4792"/>
      <c r="AJ238" s="335"/>
      <c r="AK238" s="289"/>
      <c r="AL238" s="289"/>
      <c r="AM238" s="289"/>
      <c r="AN238" s="289"/>
      <c r="AO238" s="289"/>
      <c r="AP238" s="289"/>
      <c r="AQ238" s="289"/>
      <c r="AR238" s="289"/>
      <c r="AS238" s="289"/>
      <c r="AT238" s="289"/>
      <c r="AU238" s="289"/>
      <c r="AV238" s="289"/>
      <c r="AW238" s="289"/>
      <c r="AX238" s="289"/>
      <c r="AY238" s="289"/>
    </row>
    <row r="239" spans="1:51" s="478" customFormat="1" ht="9.75" customHeight="1">
      <c r="A239" s="341"/>
      <c r="B239" s="342"/>
      <c r="C239" s="343"/>
      <c r="D239" s="296"/>
      <c r="E239" s="335"/>
      <c r="F239" s="336"/>
      <c r="G239" s="344"/>
      <c r="H239" s="345"/>
      <c r="I239" s="345"/>
      <c r="J239" s="345"/>
      <c r="K239" s="345"/>
      <c r="L239" s="345"/>
      <c r="M239" s="345"/>
      <c r="N239" s="386"/>
      <c r="O239" s="345"/>
      <c r="P239" s="345"/>
      <c r="Q239" s="345"/>
      <c r="R239" s="345"/>
      <c r="S239" s="345"/>
      <c r="T239" s="345"/>
      <c r="U239" s="345"/>
      <c r="V239" s="345"/>
      <c r="W239" s="334"/>
      <c r="X239" s="4787" t="s">
        <v>334</v>
      </c>
      <c r="Y239" s="4787"/>
      <c r="Z239" s="4787"/>
      <c r="AA239" s="4787"/>
      <c r="AB239" s="4787"/>
      <c r="AC239" s="4787"/>
      <c r="AD239" s="4787"/>
      <c r="AE239" s="4787"/>
      <c r="AF239" s="4787"/>
      <c r="AG239" s="4787"/>
      <c r="AH239" s="4787"/>
      <c r="AI239" s="4787"/>
      <c r="AJ239" s="335"/>
      <c r="AK239" s="289"/>
      <c r="AL239" s="289"/>
      <c r="AM239" s="289"/>
      <c r="AN239" s="289"/>
      <c r="AO239" s="289"/>
      <c r="AP239" s="289"/>
      <c r="AQ239" s="289"/>
      <c r="AR239" s="289"/>
      <c r="AS239" s="289"/>
      <c r="AT239" s="289"/>
      <c r="AU239" s="289"/>
      <c r="AV239" s="289"/>
      <c r="AW239" s="289"/>
      <c r="AX239" s="289"/>
      <c r="AY239" s="289"/>
    </row>
    <row r="240" spans="1:51" s="478" customFormat="1" ht="9.75" customHeight="1">
      <c r="A240" s="341"/>
      <c r="B240" s="342"/>
      <c r="C240" s="343"/>
      <c r="D240" s="296"/>
      <c r="E240" s="335"/>
      <c r="F240" s="336"/>
      <c r="G240" s="344"/>
      <c r="H240" s="345"/>
      <c r="I240" s="345"/>
      <c r="J240" s="345"/>
      <c r="K240" s="345"/>
      <c r="L240" s="345"/>
      <c r="M240" s="136"/>
      <c r="N240" s="136"/>
      <c r="O240" s="345"/>
      <c r="P240" s="334"/>
      <c r="Q240" s="335"/>
      <c r="R240" s="4791">
        <v>3300</v>
      </c>
      <c r="S240" s="4791"/>
      <c r="T240" s="335"/>
      <c r="U240" s="335"/>
      <c r="V240" s="335"/>
      <c r="W240" s="335"/>
      <c r="X240" s="335"/>
      <c r="Y240" s="335"/>
      <c r="Z240" s="104"/>
      <c r="AA240" s="104"/>
      <c r="AB240" s="104"/>
      <c r="AC240" s="104"/>
      <c r="AD240" s="334"/>
      <c r="AE240" s="104"/>
      <c r="AF240" s="335"/>
      <c r="AG240" s="46"/>
      <c r="AH240" s="4692">
        <v>3300</v>
      </c>
      <c r="AI240" s="4692"/>
      <c r="AJ240" s="335"/>
      <c r="AK240" s="289"/>
      <c r="AL240" s="289"/>
      <c r="AM240" s="289"/>
      <c r="AN240" s="289"/>
      <c r="AO240" s="289"/>
      <c r="AP240" s="289"/>
      <c r="AQ240" s="289"/>
      <c r="AR240" s="289"/>
      <c r="AS240" s="289"/>
      <c r="AT240" s="289"/>
      <c r="AU240" s="289"/>
      <c r="AV240" s="289"/>
      <c r="AW240" s="289"/>
      <c r="AX240" s="289"/>
      <c r="AY240" s="289"/>
    </row>
    <row r="241" spans="1:51" s="478" customFormat="1" ht="11.25" customHeight="1">
      <c r="A241" s="341"/>
      <c r="B241" s="342"/>
      <c r="C241" s="343"/>
      <c r="D241" s="104" t="s">
        <v>252</v>
      </c>
      <c r="E241" s="157" t="s">
        <v>1861</v>
      </c>
      <c r="F241" s="335"/>
      <c r="G241" s="269"/>
      <c r="H241" s="345"/>
      <c r="I241" s="345"/>
      <c r="J241" s="345"/>
      <c r="K241" s="345"/>
      <c r="L241" s="345"/>
      <c r="M241" s="136"/>
      <c r="N241" s="136"/>
      <c r="O241" s="3133">
        <v>51</v>
      </c>
      <c r="P241" s="4751"/>
      <c r="Q241" s="4752"/>
      <c r="R241" s="4752"/>
      <c r="S241" s="4753"/>
      <c r="T241" s="290"/>
      <c r="U241" s="290"/>
      <c r="V241" s="295"/>
      <c r="W241" s="3124">
        <v>54</v>
      </c>
      <c r="X241" s="4751"/>
      <c r="Y241" s="4752"/>
      <c r="Z241" s="4752"/>
      <c r="AA241" s="4752"/>
      <c r="AB241" s="4752"/>
      <c r="AC241" s="4752"/>
      <c r="AD241" s="4752"/>
      <c r="AE241" s="4752"/>
      <c r="AF241" s="4752"/>
      <c r="AG241" s="4752"/>
      <c r="AH241" s="4752"/>
      <c r="AI241" s="4753"/>
      <c r="AJ241" s="335"/>
      <c r="AK241" s="289"/>
      <c r="AL241" s="289"/>
      <c r="AM241" s="289"/>
      <c r="AN241" s="289"/>
      <c r="AO241" s="289"/>
      <c r="AP241" s="289"/>
      <c r="AQ241" s="289"/>
      <c r="AR241" s="289"/>
      <c r="AS241" s="289"/>
      <c r="AT241" s="289"/>
      <c r="AU241" s="289"/>
      <c r="AV241" s="289"/>
      <c r="AW241" s="289"/>
      <c r="AX241" s="289"/>
      <c r="AY241" s="289"/>
    </row>
    <row r="242" spans="1:51" s="478" customFormat="1" ht="11.25" customHeight="1">
      <c r="A242" s="341"/>
      <c r="B242" s="342"/>
      <c r="C242" s="343"/>
      <c r="D242" s="104"/>
      <c r="E242" s="323" t="s">
        <v>1862</v>
      </c>
      <c r="F242" s="345"/>
      <c r="G242" s="323"/>
      <c r="H242" s="345"/>
      <c r="I242" s="345"/>
      <c r="J242" s="345"/>
      <c r="K242" s="345"/>
      <c r="L242" s="345"/>
      <c r="M242" s="136"/>
      <c r="N242" s="136"/>
      <c r="O242" s="3133"/>
      <c r="P242" s="4754"/>
      <c r="Q242" s="4755"/>
      <c r="R242" s="4755"/>
      <c r="S242" s="4756"/>
      <c r="T242" s="290"/>
      <c r="U242" s="290"/>
      <c r="V242" s="295"/>
      <c r="W242" s="3124"/>
      <c r="X242" s="4754"/>
      <c r="Y242" s="4755"/>
      <c r="Z242" s="4755"/>
      <c r="AA242" s="4755"/>
      <c r="AB242" s="4755"/>
      <c r="AC242" s="4755"/>
      <c r="AD242" s="4755"/>
      <c r="AE242" s="4755"/>
      <c r="AF242" s="4755"/>
      <c r="AG242" s="4755"/>
      <c r="AH242" s="4755"/>
      <c r="AI242" s="4756"/>
      <c r="AJ242" s="335"/>
      <c r="AK242" s="289"/>
      <c r="AL242" s="289"/>
      <c r="AM242" s="289"/>
      <c r="AN242" s="289"/>
      <c r="AO242" s="289"/>
      <c r="AP242" s="289"/>
      <c r="AQ242" s="289"/>
      <c r="AR242" s="289"/>
      <c r="AS242" s="289"/>
      <c r="AT242" s="289"/>
      <c r="AU242" s="289"/>
      <c r="AV242" s="289"/>
      <c r="AW242" s="289"/>
      <c r="AX242" s="289"/>
      <c r="AY242" s="289"/>
    </row>
    <row r="243" spans="1:51" s="478" customFormat="1" ht="11.25" customHeight="1">
      <c r="A243" s="341"/>
      <c r="B243" s="342"/>
      <c r="C243" s="343"/>
      <c r="D243" s="290"/>
      <c r="E243" s="290"/>
      <c r="F243" s="290"/>
      <c r="G243" s="290"/>
      <c r="H243" s="345"/>
      <c r="I243" s="345"/>
      <c r="J243" s="345"/>
      <c r="K243" s="345"/>
      <c r="L243" s="345"/>
      <c r="M243" s="345"/>
      <c r="N243" s="345"/>
      <c r="O243" s="345"/>
      <c r="P243" s="345"/>
      <c r="Q243" s="345"/>
      <c r="R243" s="345"/>
      <c r="S243" s="345"/>
      <c r="T243" s="345"/>
      <c r="U243" s="345"/>
      <c r="V243" s="295"/>
      <c r="W243" s="345"/>
      <c r="X243" s="345"/>
      <c r="Y243" s="345"/>
      <c r="Z243" s="345"/>
      <c r="AA243" s="345"/>
      <c r="AB243" s="345"/>
      <c r="AC243" s="345"/>
      <c r="AD243" s="345"/>
      <c r="AE243" s="345"/>
      <c r="AF243" s="335"/>
      <c r="AG243" s="46"/>
      <c r="AH243" s="335"/>
      <c r="AI243" s="335"/>
      <c r="AJ243" s="335"/>
      <c r="AK243" s="289"/>
      <c r="AL243" s="289"/>
      <c r="AM243" s="289"/>
      <c r="AN243" s="289"/>
      <c r="AO243" s="289"/>
      <c r="AP243" s="289"/>
      <c r="AQ243" s="289"/>
      <c r="AR243" s="289"/>
      <c r="AS243" s="289"/>
      <c r="AT243" s="289"/>
      <c r="AU243" s="289"/>
      <c r="AV243" s="289"/>
      <c r="AW243" s="289"/>
      <c r="AX243" s="289"/>
      <c r="AY243" s="289"/>
    </row>
    <row r="244" spans="1:51" s="478" customFormat="1" ht="11.25" customHeight="1">
      <c r="A244" s="341"/>
      <c r="B244" s="342"/>
      <c r="C244" s="343"/>
      <c r="D244" s="104" t="s">
        <v>255</v>
      </c>
      <c r="E244" s="157" t="s">
        <v>1863</v>
      </c>
      <c r="F244" s="335"/>
      <c r="G244" s="269"/>
      <c r="H244" s="345"/>
      <c r="I244" s="345"/>
      <c r="J244" s="345"/>
      <c r="K244" s="345"/>
      <c r="L244" s="345"/>
      <c r="M244" s="136"/>
      <c r="N244" s="136"/>
      <c r="O244" s="3133">
        <v>52</v>
      </c>
      <c r="P244" s="4751"/>
      <c r="Q244" s="4752"/>
      <c r="R244" s="4752"/>
      <c r="S244" s="4753"/>
      <c r="T244" s="290"/>
      <c r="U244" s="290"/>
      <c r="V244" s="295"/>
      <c r="W244" s="3124">
        <v>55</v>
      </c>
      <c r="X244" s="4751"/>
      <c r="Y244" s="4752"/>
      <c r="Z244" s="4752"/>
      <c r="AA244" s="4752"/>
      <c r="AB244" s="4752"/>
      <c r="AC244" s="4752"/>
      <c r="AD244" s="4752"/>
      <c r="AE244" s="4752"/>
      <c r="AF244" s="4752"/>
      <c r="AG244" s="4752"/>
      <c r="AH244" s="4752"/>
      <c r="AI244" s="4753"/>
      <c r="AJ244" s="335"/>
      <c r="AK244" s="289"/>
      <c r="AL244" s="289"/>
      <c r="AM244" s="289"/>
      <c r="AN244" s="289"/>
      <c r="AO244" s="289"/>
      <c r="AP244" s="289"/>
      <c r="AQ244" s="289"/>
      <c r="AR244" s="289"/>
      <c r="AS244" s="289"/>
      <c r="AT244" s="289"/>
      <c r="AU244" s="289"/>
      <c r="AV244" s="289"/>
      <c r="AW244" s="289"/>
      <c r="AX244" s="289"/>
      <c r="AY244" s="289"/>
    </row>
    <row r="245" spans="1:51" s="478" customFormat="1" ht="11.25" customHeight="1">
      <c r="A245" s="341"/>
      <c r="B245" s="342"/>
      <c r="C245" s="343"/>
      <c r="D245" s="104"/>
      <c r="E245" s="2754" t="s">
        <v>2505</v>
      </c>
      <c r="F245" s="345"/>
      <c r="G245" s="323"/>
      <c r="H245" s="345"/>
      <c r="I245" s="345"/>
      <c r="J245" s="345"/>
      <c r="K245" s="345"/>
      <c r="L245" s="345"/>
      <c r="M245" s="136"/>
      <c r="N245" s="136"/>
      <c r="O245" s="3133"/>
      <c r="P245" s="4754"/>
      <c r="Q245" s="4755"/>
      <c r="R245" s="4755"/>
      <c r="S245" s="4756"/>
      <c r="T245" s="290"/>
      <c r="U245" s="290"/>
      <c r="V245" s="295"/>
      <c r="W245" s="3124"/>
      <c r="X245" s="4754"/>
      <c r="Y245" s="4755"/>
      <c r="Z245" s="4755"/>
      <c r="AA245" s="4755"/>
      <c r="AB245" s="4755"/>
      <c r="AC245" s="4755"/>
      <c r="AD245" s="4755"/>
      <c r="AE245" s="4755"/>
      <c r="AF245" s="4755"/>
      <c r="AG245" s="4755"/>
      <c r="AH245" s="4755"/>
      <c r="AI245" s="4756"/>
      <c r="AJ245" s="335"/>
      <c r="AK245" s="289"/>
      <c r="AL245" s="289"/>
      <c r="AM245" s="289"/>
      <c r="AN245" s="289"/>
      <c r="AO245" s="289"/>
      <c r="AP245" s="289"/>
      <c r="AQ245" s="289"/>
      <c r="AR245" s="289"/>
      <c r="AS245" s="289"/>
      <c r="AT245" s="289"/>
      <c r="AU245" s="289"/>
      <c r="AV245" s="289"/>
      <c r="AW245" s="289"/>
      <c r="AX245" s="289"/>
      <c r="AY245" s="289"/>
    </row>
    <row r="246" spans="1:51" s="478" customFormat="1" ht="11.25" customHeight="1">
      <c r="A246" s="341"/>
      <c r="B246" s="342"/>
      <c r="C246" s="343"/>
      <c r="D246" s="290"/>
      <c r="E246" s="290"/>
      <c r="F246" s="290"/>
      <c r="G246" s="290"/>
      <c r="H246" s="345"/>
      <c r="I246" s="345"/>
      <c r="J246" s="345"/>
      <c r="K246" s="345"/>
      <c r="L246" s="345"/>
      <c r="M246" s="136"/>
      <c r="N246" s="136"/>
      <c r="O246" s="136"/>
      <c r="P246" s="136"/>
      <c r="Q246" s="136"/>
      <c r="R246" s="334"/>
      <c r="S246" s="334"/>
      <c r="T246" s="334"/>
      <c r="U246" s="334"/>
      <c r="V246" s="295"/>
      <c r="W246" s="334"/>
      <c r="X246" s="334"/>
      <c r="Y246" s="334"/>
      <c r="Z246" s="334"/>
      <c r="AA246" s="334"/>
      <c r="AB246" s="334"/>
      <c r="AC246" s="334"/>
      <c r="AD246" s="334"/>
      <c r="AE246" s="334"/>
      <c r="AF246" s="335"/>
      <c r="AG246" s="46"/>
      <c r="AH246" s="335"/>
      <c r="AI246" s="335"/>
      <c r="AJ246" s="335"/>
      <c r="AK246" s="289"/>
      <c r="AL246" s="289"/>
      <c r="AM246" s="289"/>
      <c r="AN246" s="289"/>
      <c r="AO246" s="289"/>
      <c r="AP246" s="289"/>
      <c r="AQ246" s="289"/>
      <c r="AR246" s="289"/>
      <c r="AS246" s="289"/>
      <c r="AT246" s="289"/>
      <c r="AU246" s="289"/>
      <c r="AV246" s="289"/>
      <c r="AW246" s="289"/>
      <c r="AX246" s="289"/>
      <c r="AY246" s="289"/>
    </row>
    <row r="247" spans="1:51" s="478" customFormat="1" ht="11.25" customHeight="1">
      <c r="A247" s="341"/>
      <c r="B247" s="342"/>
      <c r="C247" s="343"/>
      <c r="D247" s="104" t="s">
        <v>287</v>
      </c>
      <c r="E247" s="157" t="s">
        <v>1864</v>
      </c>
      <c r="F247" s="335"/>
      <c r="G247" s="269"/>
      <c r="H247" s="345"/>
      <c r="I247" s="345"/>
      <c r="J247" s="345"/>
      <c r="K247" s="345"/>
      <c r="L247" s="345"/>
      <c r="M247" s="136"/>
      <c r="N247" s="136"/>
      <c r="O247" s="3133">
        <v>53</v>
      </c>
      <c r="P247" s="4751"/>
      <c r="Q247" s="4752"/>
      <c r="R247" s="4752"/>
      <c r="S247" s="4753"/>
      <c r="T247" s="290"/>
      <c r="U247" s="290"/>
      <c r="V247" s="295"/>
      <c r="W247" s="3124">
        <v>56</v>
      </c>
      <c r="X247" s="4751"/>
      <c r="Y247" s="4752"/>
      <c r="Z247" s="4752"/>
      <c r="AA247" s="4752"/>
      <c r="AB247" s="4752"/>
      <c r="AC247" s="4752"/>
      <c r="AD247" s="4752"/>
      <c r="AE247" s="4752"/>
      <c r="AF247" s="4752"/>
      <c r="AG247" s="4752"/>
      <c r="AH247" s="4752"/>
      <c r="AI247" s="4753"/>
      <c r="AJ247" s="335"/>
      <c r="AK247" s="289"/>
      <c r="AL247" s="289"/>
      <c r="AM247" s="289"/>
      <c r="AN247" s="289"/>
      <c r="AO247" s="289"/>
      <c r="AP247" s="289"/>
      <c r="AQ247" s="289"/>
      <c r="AR247" s="289"/>
      <c r="AS247" s="289"/>
      <c r="AT247" s="289"/>
      <c r="AU247" s="289"/>
      <c r="AV247" s="289"/>
      <c r="AW247" s="289"/>
      <c r="AX247" s="289"/>
      <c r="AY247" s="289"/>
    </row>
    <row r="248" spans="1:51" s="478" customFormat="1" ht="11.25" customHeight="1">
      <c r="A248" s="341"/>
      <c r="B248" s="342"/>
      <c r="C248" s="343"/>
      <c r="D248" s="104"/>
      <c r="E248" s="2754" t="s">
        <v>2506</v>
      </c>
      <c r="F248" s="345"/>
      <c r="G248" s="323"/>
      <c r="H248" s="345"/>
      <c r="I248" s="345"/>
      <c r="J248" s="345"/>
      <c r="K248" s="345"/>
      <c r="L248" s="345"/>
      <c r="M248" s="136"/>
      <c r="N248" s="136"/>
      <c r="O248" s="3133"/>
      <c r="P248" s="4754"/>
      <c r="Q248" s="4755"/>
      <c r="R248" s="4755"/>
      <c r="S248" s="4756"/>
      <c r="T248" s="290"/>
      <c r="U248" s="290"/>
      <c r="V248" s="295"/>
      <c r="W248" s="3124"/>
      <c r="X248" s="4754"/>
      <c r="Y248" s="4755"/>
      <c r="Z248" s="4755"/>
      <c r="AA248" s="4755"/>
      <c r="AB248" s="4755"/>
      <c r="AC248" s="4755"/>
      <c r="AD248" s="4755"/>
      <c r="AE248" s="4755"/>
      <c r="AF248" s="4755"/>
      <c r="AG248" s="4755"/>
      <c r="AH248" s="4755"/>
      <c r="AI248" s="4756"/>
      <c r="AJ248" s="335"/>
      <c r="AK248" s="289"/>
      <c r="AL248" s="289"/>
      <c r="AM248" s="289"/>
      <c r="AN248" s="289"/>
      <c r="AO248" s="289"/>
      <c r="AP248" s="289"/>
      <c r="AQ248" s="289"/>
      <c r="AR248" s="289"/>
      <c r="AS248" s="289"/>
      <c r="AT248" s="289"/>
      <c r="AU248" s="289"/>
      <c r="AV248" s="289"/>
      <c r="AW248" s="289"/>
      <c r="AX248" s="289"/>
      <c r="AY248" s="289"/>
    </row>
    <row r="249" spans="1:51" s="478" customFormat="1" ht="11.25" customHeight="1">
      <c r="A249" s="341"/>
      <c r="B249" s="342"/>
      <c r="C249" s="343"/>
      <c r="D249" s="47"/>
      <c r="E249" s="323"/>
      <c r="F249" s="345"/>
      <c r="G249" s="323"/>
      <c r="H249" s="345"/>
      <c r="I249" s="345"/>
      <c r="J249" s="345"/>
      <c r="K249" s="345"/>
      <c r="L249" s="345"/>
      <c r="M249" s="136"/>
      <c r="N249" s="136"/>
      <c r="O249" s="136"/>
      <c r="P249" s="136"/>
      <c r="Q249" s="136"/>
      <c r="R249" s="324"/>
      <c r="S249" s="104"/>
      <c r="T249" s="290"/>
      <c r="U249" s="290"/>
      <c r="V249" s="294"/>
      <c r="W249" s="407"/>
      <c r="X249" s="407"/>
      <c r="Y249" s="407"/>
      <c r="Z249" s="407"/>
      <c r="AA249" s="407"/>
      <c r="AB249" s="407"/>
      <c r="AC249" s="407"/>
      <c r="AD249" s="407"/>
      <c r="AE249" s="407"/>
      <c r="AF249" s="335"/>
      <c r="AG249" s="46"/>
      <c r="AH249" s="335"/>
      <c r="AI249" s="335"/>
      <c r="AJ249" s="335"/>
      <c r="AK249" s="289"/>
      <c r="AL249" s="289"/>
      <c r="AM249" s="289"/>
      <c r="AN249" s="289"/>
      <c r="AO249" s="289"/>
      <c r="AP249" s="289"/>
      <c r="AQ249" s="289"/>
      <c r="AR249" s="289"/>
      <c r="AS249" s="289"/>
      <c r="AT249" s="289"/>
      <c r="AU249" s="289"/>
      <c r="AV249" s="289"/>
      <c r="AW249" s="289"/>
      <c r="AX249" s="289"/>
      <c r="AY249" s="289"/>
    </row>
    <row r="250" spans="1:51" s="431" customFormat="1" ht="11.25" customHeight="1">
      <c r="A250" s="540"/>
      <c r="B250" s="541"/>
      <c r="C250" s="542"/>
      <c r="D250" s="543"/>
      <c r="E250" s="544"/>
      <c r="F250" s="545"/>
      <c r="G250" s="544"/>
      <c r="H250" s="545"/>
      <c r="I250" s="545"/>
      <c r="J250" s="545"/>
      <c r="K250" s="545"/>
      <c r="L250" s="545"/>
      <c r="M250" s="551"/>
      <c r="N250" s="551"/>
      <c r="O250" s="551"/>
      <c r="P250" s="551"/>
      <c r="Q250" s="551"/>
      <c r="R250" s="554"/>
      <c r="S250" s="555"/>
      <c r="T250" s="556"/>
      <c r="U250" s="556"/>
      <c r="V250" s="557"/>
      <c r="W250" s="558"/>
      <c r="X250" s="558"/>
      <c r="Y250" s="558"/>
      <c r="Z250" s="558"/>
      <c r="AA250" s="558"/>
      <c r="AB250" s="558"/>
      <c r="AC250" s="558"/>
      <c r="AD250" s="558"/>
      <c r="AE250" s="558"/>
      <c r="AF250" s="560"/>
      <c r="AG250" s="563"/>
      <c r="AH250" s="560"/>
      <c r="AI250" s="560"/>
      <c r="AJ250" s="560"/>
      <c r="AK250" s="475"/>
      <c r="AL250" s="475"/>
      <c r="AM250" s="475"/>
      <c r="AN250" s="475"/>
      <c r="AO250" s="475"/>
      <c r="AP250" s="475"/>
      <c r="AQ250" s="475"/>
      <c r="AR250" s="475"/>
      <c r="AS250" s="475"/>
      <c r="AT250" s="475"/>
      <c r="AU250" s="475"/>
      <c r="AV250" s="475"/>
      <c r="AW250" s="475"/>
      <c r="AX250" s="475"/>
      <c r="AY250" s="475"/>
    </row>
    <row r="251" spans="1:51" s="431" customFormat="1" ht="11.25" customHeight="1">
      <c r="A251" s="434"/>
      <c r="B251" s="342"/>
      <c r="C251" s="343"/>
      <c r="D251" s="47"/>
      <c r="E251" s="323"/>
      <c r="F251" s="345"/>
      <c r="G251" s="323"/>
      <c r="H251" s="345"/>
      <c r="I251" s="345"/>
      <c r="J251" s="345"/>
      <c r="K251" s="345"/>
      <c r="L251" s="345"/>
      <c r="M251" s="136"/>
      <c r="N251" s="136"/>
      <c r="O251" s="136"/>
      <c r="P251" s="136"/>
      <c r="Q251" s="136"/>
      <c r="R251" s="324"/>
      <c r="S251" s="104"/>
      <c r="T251" s="290"/>
      <c r="U251" s="290"/>
      <c r="V251" s="294"/>
      <c r="W251" s="463"/>
      <c r="X251" s="463"/>
      <c r="Y251" s="463"/>
      <c r="Z251" s="463"/>
      <c r="AA251" s="463"/>
      <c r="AB251" s="463"/>
      <c r="AC251" s="463"/>
      <c r="AD251" s="463"/>
      <c r="AE251" s="463"/>
      <c r="AF251" s="415"/>
      <c r="AG251" s="268"/>
      <c r="AH251" s="415"/>
      <c r="AI251" s="415"/>
      <c r="AJ251" s="415"/>
      <c r="AK251" s="475"/>
      <c r="AL251" s="475"/>
      <c r="AM251" s="475"/>
      <c r="AN251" s="475"/>
      <c r="AO251" s="475"/>
      <c r="AP251" s="475"/>
      <c r="AQ251" s="475"/>
      <c r="AR251" s="475"/>
      <c r="AS251" s="475"/>
      <c r="AT251" s="475"/>
      <c r="AU251" s="475"/>
      <c r="AV251" s="475"/>
      <c r="AW251" s="475"/>
      <c r="AX251" s="475"/>
      <c r="AY251" s="475"/>
    </row>
    <row r="252" spans="1:51" s="431" customFormat="1" ht="11.25" customHeight="1">
      <c r="A252" s="434"/>
      <c r="B252" s="342"/>
      <c r="C252" s="343"/>
      <c r="D252" s="47"/>
      <c r="E252" s="323"/>
      <c r="F252" s="345"/>
      <c r="G252" s="323"/>
      <c r="H252" s="345"/>
      <c r="I252" s="345"/>
      <c r="J252" s="345"/>
      <c r="K252" s="345"/>
      <c r="L252" s="345"/>
      <c r="M252" s="136"/>
      <c r="N252" s="136"/>
      <c r="O252" s="136"/>
      <c r="P252" s="136"/>
      <c r="Q252" s="136"/>
      <c r="R252" s="324"/>
      <c r="S252" s="104"/>
      <c r="T252" s="290"/>
      <c r="U252" s="290"/>
      <c r="V252" s="294"/>
      <c r="W252" s="463"/>
      <c r="X252" s="463"/>
      <c r="Y252" s="463"/>
      <c r="Z252" s="463"/>
      <c r="AA252" s="463"/>
      <c r="AB252" s="463"/>
      <c r="AC252" s="463"/>
      <c r="AD252" s="463"/>
      <c r="AE252" s="463"/>
      <c r="AF252" s="415"/>
      <c r="AG252" s="268"/>
      <c r="AH252" s="415"/>
      <c r="AI252" s="415"/>
      <c r="AJ252" s="415"/>
      <c r="AK252" s="475"/>
      <c r="AL252" s="475"/>
      <c r="AM252" s="475"/>
      <c r="AN252" s="475"/>
      <c r="AO252" s="475"/>
      <c r="AP252" s="475"/>
      <c r="AQ252" s="475"/>
      <c r="AR252" s="475"/>
      <c r="AS252" s="475"/>
      <c r="AT252" s="475"/>
      <c r="AU252" s="475"/>
      <c r="AV252" s="475"/>
      <c r="AW252" s="475"/>
      <c r="AX252" s="475"/>
      <c r="AY252" s="475"/>
    </row>
    <row r="253" spans="1:51" s="334" customFormat="1" ht="15" customHeight="1">
      <c r="A253" s="435"/>
      <c r="B253" s="4706" t="s">
        <v>1419</v>
      </c>
      <c r="C253" s="4707"/>
      <c r="D253" s="4707"/>
      <c r="E253" s="4707"/>
      <c r="F253" s="4707"/>
      <c r="G253" s="4708"/>
      <c r="H253" s="4712" t="s">
        <v>1865</v>
      </c>
      <c r="I253" s="4713"/>
      <c r="J253" s="491"/>
      <c r="K253" s="457" t="s">
        <v>1866</v>
      </c>
      <c r="L253" s="458"/>
      <c r="M253" s="371"/>
      <c r="N253" s="371"/>
      <c r="O253" s="459"/>
      <c r="P253" s="459"/>
      <c r="Q253" s="459"/>
      <c r="R253" s="459"/>
      <c r="S253" s="459"/>
      <c r="T253" s="459"/>
      <c r="U253" s="459"/>
      <c r="V253" s="459"/>
      <c r="W253" s="459"/>
      <c r="X253" s="459"/>
      <c r="Y253" s="459"/>
      <c r="Z253" s="459"/>
      <c r="AA253" s="459"/>
      <c r="AB253" s="459"/>
      <c r="AC253" s="459"/>
      <c r="AD253" s="345"/>
      <c r="AE253" s="345"/>
      <c r="AF253" s="335"/>
      <c r="AG253" s="46"/>
      <c r="AH253" s="335"/>
      <c r="AI253" s="335"/>
      <c r="AJ253" s="335"/>
      <c r="AK253" s="335"/>
      <c r="AL253" s="335"/>
      <c r="AM253" s="335"/>
      <c r="AN253" s="335"/>
      <c r="AO253" s="335"/>
      <c r="AP253" s="335"/>
      <c r="AQ253" s="335"/>
      <c r="AR253" s="335"/>
      <c r="AS253" s="335"/>
      <c r="AT253" s="335"/>
      <c r="AU253" s="335"/>
      <c r="AV253" s="335"/>
      <c r="AW253" s="335"/>
      <c r="AX253" s="335"/>
      <c r="AY253" s="335"/>
    </row>
    <row r="254" spans="1:51" s="334" customFormat="1" ht="15" customHeight="1">
      <c r="A254" s="435"/>
      <c r="B254" s="4709"/>
      <c r="C254" s="4710"/>
      <c r="D254" s="4710"/>
      <c r="E254" s="4710"/>
      <c r="F254" s="4710"/>
      <c r="G254" s="4711"/>
      <c r="H254" s="4714"/>
      <c r="I254" s="4715"/>
      <c r="J254" s="456"/>
      <c r="K254" s="309" t="s">
        <v>1867</v>
      </c>
      <c r="L254" s="458"/>
      <c r="M254" s="371"/>
      <c r="N254" s="371"/>
      <c r="O254" s="459"/>
      <c r="P254" s="459"/>
      <c r="Q254" s="459"/>
      <c r="R254" s="459"/>
      <c r="S254" s="459"/>
      <c r="T254" s="459"/>
      <c r="U254" s="459"/>
      <c r="V254" s="459"/>
      <c r="W254" s="459"/>
      <c r="X254" s="459"/>
      <c r="Y254" s="459"/>
      <c r="Z254" s="459"/>
      <c r="AA254" s="459"/>
      <c r="AB254" s="459"/>
      <c r="AC254" s="459"/>
      <c r="AD254" s="345"/>
      <c r="AE254" s="345"/>
      <c r="AF254" s="335"/>
      <c r="AG254" s="46"/>
      <c r="AH254" s="335"/>
      <c r="AI254" s="335"/>
      <c r="AJ254" s="335"/>
      <c r="AK254" s="335"/>
      <c r="AL254" s="335"/>
      <c r="AM254" s="335"/>
      <c r="AN254" s="335"/>
      <c r="AO254" s="335"/>
      <c r="AP254" s="335"/>
      <c r="AQ254" s="335"/>
      <c r="AR254" s="335"/>
      <c r="AS254" s="335"/>
      <c r="AT254" s="335"/>
      <c r="AU254" s="335"/>
      <c r="AV254" s="335"/>
      <c r="AW254" s="335"/>
      <c r="AX254" s="335"/>
      <c r="AY254" s="335"/>
    </row>
    <row r="255" spans="1:51" s="334" customFormat="1" ht="11.25" customHeight="1">
      <c r="A255" s="341"/>
      <c r="B255" s="337"/>
      <c r="C255" s="343"/>
      <c r="D255" s="296"/>
      <c r="E255" s="335"/>
      <c r="F255" s="336"/>
      <c r="G255" s="344"/>
      <c r="H255" s="345"/>
      <c r="I255" s="345"/>
      <c r="J255" s="345"/>
      <c r="K255" s="345"/>
      <c r="L255" s="345"/>
      <c r="M255" s="345"/>
      <c r="N255" s="503"/>
      <c r="O255" s="503"/>
      <c r="P255" s="503"/>
      <c r="Q255" s="503"/>
      <c r="R255" s="503"/>
      <c r="S255" s="503"/>
      <c r="T255" s="503"/>
      <c r="U255" s="503"/>
      <c r="V255" s="503"/>
      <c r="W255" s="345"/>
      <c r="X255" s="345"/>
      <c r="Y255" s="345"/>
      <c r="Z255" s="345"/>
      <c r="AA255" s="345"/>
      <c r="AB255" s="345"/>
      <c r="AC255" s="345"/>
      <c r="AD255" s="345"/>
      <c r="AE255" s="345"/>
      <c r="AF255" s="335"/>
      <c r="AG255" s="46"/>
      <c r="AH255" s="335"/>
      <c r="AI255" s="335"/>
      <c r="AJ255" s="335"/>
      <c r="AK255" s="335"/>
      <c r="AL255" s="335"/>
      <c r="AM255" s="335"/>
      <c r="AN255" s="335"/>
      <c r="AO255" s="335"/>
      <c r="AP255" s="335"/>
      <c r="AQ255" s="335"/>
      <c r="AR255" s="335"/>
      <c r="AS255" s="335"/>
      <c r="AT255" s="335"/>
      <c r="AU255" s="335"/>
      <c r="AV255" s="335"/>
      <c r="AW255" s="335"/>
      <c r="AX255" s="335"/>
      <c r="AY255" s="335"/>
    </row>
    <row r="256" spans="1:51" s="334" customFormat="1" ht="11.25" customHeight="1">
      <c r="A256" s="341"/>
      <c r="B256" s="333" t="s">
        <v>1868</v>
      </c>
      <c r="C256" s="377"/>
      <c r="D256" s="2772" t="s">
        <v>2507</v>
      </c>
      <c r="E256" s="335"/>
      <c r="F256" s="336"/>
      <c r="G256" s="337"/>
      <c r="H256" s="338"/>
      <c r="I256" s="338"/>
      <c r="J256" s="338"/>
      <c r="K256" s="338"/>
      <c r="L256" s="338"/>
      <c r="M256" s="338"/>
      <c r="N256" s="503"/>
      <c r="O256" s="503"/>
      <c r="P256" s="503"/>
      <c r="Q256" s="503"/>
      <c r="R256" s="503"/>
      <c r="S256" s="503"/>
      <c r="T256" s="503"/>
      <c r="U256" s="503"/>
      <c r="V256" s="503"/>
      <c r="W256" s="345"/>
      <c r="X256" s="345"/>
      <c r="Y256" s="345"/>
      <c r="Z256" s="345"/>
      <c r="AA256" s="345"/>
      <c r="AB256" s="345"/>
      <c r="AC256" s="345"/>
      <c r="AD256" s="345"/>
      <c r="AE256" s="345"/>
      <c r="AF256" s="335"/>
      <c r="AG256" s="46"/>
      <c r="AH256" s="335"/>
      <c r="AI256" s="335"/>
      <c r="AJ256" s="335"/>
      <c r="AK256" s="335"/>
      <c r="AL256" s="335"/>
      <c r="AM256" s="335"/>
      <c r="AN256" s="335"/>
      <c r="AO256" s="335"/>
      <c r="AP256" s="335"/>
      <c r="AQ256" s="335"/>
      <c r="AR256" s="335"/>
      <c r="AS256" s="335"/>
      <c r="AT256" s="335"/>
      <c r="AU256" s="335"/>
      <c r="AV256" s="335"/>
      <c r="AW256" s="335"/>
      <c r="AX256" s="335"/>
      <c r="AY256" s="335"/>
    </row>
    <row r="257" spans="1:51" s="334" customFormat="1" ht="11.25" customHeight="1">
      <c r="A257" s="341"/>
      <c r="B257" s="333"/>
      <c r="C257" s="377"/>
      <c r="D257" s="292" t="s">
        <v>1553</v>
      </c>
      <c r="E257" s="335"/>
      <c r="F257" s="336"/>
      <c r="G257" s="337"/>
      <c r="H257" s="338"/>
      <c r="I257" s="338"/>
      <c r="J257" s="338"/>
      <c r="K257" s="338"/>
      <c r="L257" s="338"/>
      <c r="M257" s="338"/>
      <c r="N257" s="503"/>
      <c r="O257" s="503"/>
      <c r="P257" s="503"/>
      <c r="Q257" s="503"/>
      <c r="R257" s="503"/>
      <c r="S257" s="503"/>
      <c r="T257" s="503"/>
      <c r="U257" s="503"/>
      <c r="V257" s="503"/>
      <c r="W257" s="345"/>
      <c r="X257" s="345"/>
      <c r="Y257" s="345"/>
      <c r="Z257" s="345"/>
      <c r="AA257" s="345"/>
      <c r="AB257" s="345"/>
      <c r="AC257" s="345"/>
      <c r="AD257" s="345"/>
      <c r="AE257" s="345"/>
      <c r="AF257" s="335"/>
      <c r="AG257" s="46"/>
      <c r="AH257" s="335"/>
      <c r="AI257" s="335"/>
      <c r="AJ257" s="335"/>
      <c r="AK257" s="335"/>
      <c r="AL257" s="335"/>
      <c r="AM257" s="335"/>
      <c r="AN257" s="335"/>
      <c r="AO257" s="335"/>
      <c r="AP257" s="335"/>
      <c r="AQ257" s="335"/>
      <c r="AR257" s="335"/>
      <c r="AS257" s="335"/>
      <c r="AT257" s="335"/>
      <c r="AU257" s="335"/>
      <c r="AV257" s="335"/>
      <c r="AW257" s="335"/>
      <c r="AX257" s="335"/>
      <c r="AY257" s="335"/>
    </row>
    <row r="258" spans="1:51" s="334" customFormat="1" ht="11.25" customHeight="1">
      <c r="A258" s="341"/>
      <c r="B258" s="342"/>
      <c r="C258" s="343"/>
      <c r="D258" s="296" t="s">
        <v>2597</v>
      </c>
      <c r="E258" s="335"/>
      <c r="F258" s="336"/>
      <c r="G258" s="344"/>
      <c r="H258" s="345"/>
      <c r="I258" s="345"/>
      <c r="J258" s="345"/>
      <c r="K258" s="345"/>
      <c r="L258" s="345"/>
      <c r="M258" s="345"/>
      <c r="N258" s="503"/>
      <c r="O258" s="503"/>
      <c r="P258" s="503"/>
      <c r="Q258" s="503"/>
      <c r="R258" s="503"/>
      <c r="S258" s="503"/>
      <c r="T258" s="503"/>
      <c r="U258" s="503"/>
      <c r="V258" s="503"/>
      <c r="W258" s="345"/>
      <c r="X258" s="345"/>
      <c r="Y258" s="345"/>
      <c r="Z258" s="345"/>
      <c r="AA258" s="345"/>
      <c r="AB258" s="345"/>
      <c r="AC258" s="345"/>
      <c r="AD258" s="345"/>
      <c r="AE258" s="345"/>
      <c r="AF258" s="335"/>
      <c r="AG258" s="46"/>
      <c r="AH258" s="335"/>
      <c r="AI258" s="335"/>
      <c r="AJ258" s="335"/>
      <c r="AK258" s="335"/>
      <c r="AL258" s="335"/>
      <c r="AM258" s="335"/>
      <c r="AN258" s="335"/>
      <c r="AO258" s="335"/>
      <c r="AP258" s="335"/>
      <c r="AQ258" s="335"/>
      <c r="AR258" s="335"/>
      <c r="AS258" s="335"/>
      <c r="AT258" s="335"/>
      <c r="AU258" s="335"/>
      <c r="AV258" s="335"/>
      <c r="AW258" s="335"/>
      <c r="AX258" s="335"/>
      <c r="AY258" s="335"/>
    </row>
    <row r="259" spans="1:51" s="334" customFormat="1" ht="11.25" customHeight="1">
      <c r="A259" s="341"/>
      <c r="B259" s="342"/>
      <c r="C259" s="343"/>
      <c r="D259" s="296" t="s">
        <v>1555</v>
      </c>
      <c r="E259" s="335"/>
      <c r="F259" s="336"/>
      <c r="G259" s="344"/>
      <c r="H259" s="345"/>
      <c r="I259" s="345"/>
      <c r="J259" s="345"/>
      <c r="K259" s="345"/>
      <c r="L259" s="345"/>
      <c r="M259" s="345"/>
      <c r="N259" s="503"/>
      <c r="O259" s="503"/>
      <c r="P259" s="503"/>
      <c r="Q259" s="503"/>
      <c r="R259" s="503"/>
      <c r="S259" s="503"/>
      <c r="T259" s="503"/>
      <c r="U259" s="503"/>
      <c r="V259" s="503"/>
      <c r="W259" s="345"/>
      <c r="X259" s="345"/>
      <c r="Y259" s="345"/>
      <c r="Z259" s="345"/>
      <c r="AA259" s="345"/>
      <c r="AB259" s="345"/>
      <c r="AC259" s="345"/>
      <c r="AD259" s="345"/>
      <c r="AE259" s="345"/>
      <c r="AF259" s="335"/>
      <c r="AG259" s="46"/>
      <c r="AH259" s="335"/>
      <c r="AI259" s="335"/>
      <c r="AJ259" s="335"/>
      <c r="AK259" s="335"/>
      <c r="AL259" s="335"/>
      <c r="AM259" s="335"/>
      <c r="AN259" s="335"/>
      <c r="AO259" s="335"/>
      <c r="AP259" s="335"/>
      <c r="AQ259" s="335"/>
      <c r="AR259" s="335"/>
      <c r="AS259" s="335"/>
      <c r="AT259" s="335"/>
      <c r="AU259" s="335"/>
      <c r="AV259" s="335"/>
      <c r="AW259" s="335"/>
      <c r="AX259" s="335"/>
      <c r="AY259" s="335"/>
    </row>
    <row r="260" spans="1:51" s="334" customFormat="1" ht="4.5" customHeight="1">
      <c r="A260" s="341"/>
      <c r="B260" s="342"/>
      <c r="C260" s="343"/>
      <c r="D260" s="296"/>
      <c r="E260" s="335"/>
      <c r="F260" s="336"/>
      <c r="G260" s="344"/>
      <c r="H260" s="345"/>
      <c r="I260" s="345"/>
      <c r="J260" s="345"/>
      <c r="K260" s="345"/>
      <c r="L260" s="345"/>
      <c r="M260" s="345"/>
      <c r="N260" s="503"/>
      <c r="O260" s="503"/>
      <c r="P260" s="503"/>
      <c r="Q260" s="503"/>
      <c r="R260" s="503"/>
      <c r="S260" s="503"/>
      <c r="T260" s="503"/>
      <c r="U260" s="503"/>
      <c r="V260" s="503"/>
      <c r="W260" s="345"/>
      <c r="X260" s="345"/>
      <c r="Y260" s="345"/>
      <c r="Z260" s="345"/>
      <c r="AA260" s="345"/>
      <c r="AB260" s="345"/>
      <c r="AC260" s="345"/>
      <c r="AD260" s="345"/>
      <c r="AE260" s="345"/>
      <c r="AF260" s="335"/>
      <c r="AG260" s="46"/>
      <c r="AH260" s="335"/>
      <c r="AI260" s="335"/>
      <c r="AJ260" s="335"/>
      <c r="AK260" s="335"/>
      <c r="AL260" s="335"/>
      <c r="AM260" s="335"/>
      <c r="AN260" s="335"/>
      <c r="AO260" s="335"/>
      <c r="AP260" s="335"/>
      <c r="AQ260" s="335"/>
      <c r="AR260" s="335"/>
      <c r="AS260" s="335"/>
      <c r="AT260" s="335"/>
      <c r="AU260" s="335"/>
      <c r="AV260" s="335"/>
      <c r="AW260" s="335"/>
      <c r="AX260" s="335"/>
      <c r="AY260" s="335"/>
    </row>
    <row r="261" spans="1:51" s="334" customFormat="1" ht="11.25" customHeight="1">
      <c r="A261" s="341"/>
      <c r="B261" s="337"/>
      <c r="C261" s="343"/>
      <c r="D261" s="296"/>
      <c r="E261" s="335"/>
      <c r="F261" s="336"/>
      <c r="G261" s="344"/>
      <c r="H261" s="345"/>
      <c r="I261" s="345"/>
      <c r="J261" s="345"/>
      <c r="K261" s="345"/>
      <c r="L261" s="345"/>
      <c r="M261" s="345"/>
      <c r="N261" s="503"/>
      <c r="O261" s="503"/>
      <c r="P261" s="503"/>
      <c r="Q261" s="503"/>
      <c r="R261" s="503"/>
      <c r="S261" s="503"/>
      <c r="T261" s="503"/>
      <c r="U261" s="503"/>
      <c r="V261" s="503"/>
      <c r="W261" s="345"/>
      <c r="X261" s="345"/>
      <c r="Y261" s="345"/>
      <c r="Z261" s="345"/>
      <c r="AA261" s="345"/>
      <c r="AB261" s="345"/>
      <c r="AC261" s="345"/>
      <c r="AD261" s="345"/>
      <c r="AE261" s="345"/>
      <c r="AF261" s="335"/>
      <c r="AG261" s="46"/>
      <c r="AH261" s="4692">
        <v>3600</v>
      </c>
      <c r="AI261" s="4692"/>
      <c r="AJ261" s="335"/>
      <c r="AK261" s="335"/>
      <c r="AL261" s="335"/>
      <c r="AM261" s="335"/>
      <c r="AN261" s="335"/>
      <c r="AO261" s="335"/>
      <c r="AP261" s="335"/>
      <c r="AQ261" s="335"/>
      <c r="AR261" s="335"/>
      <c r="AS261" s="335"/>
      <c r="AT261" s="335"/>
      <c r="AU261" s="335"/>
      <c r="AV261" s="335"/>
      <c r="AW261" s="335"/>
      <c r="AX261" s="335"/>
      <c r="AY261" s="335"/>
    </row>
    <row r="262" spans="1:51" s="334" customFormat="1" ht="11.25" customHeight="1">
      <c r="A262" s="341"/>
      <c r="B262" s="337"/>
      <c r="C262" s="343"/>
      <c r="D262" s="104" t="s">
        <v>252</v>
      </c>
      <c r="E262" s="376" t="s">
        <v>1869</v>
      </c>
      <c r="F262" s="336"/>
      <c r="G262" s="344"/>
      <c r="H262" s="345"/>
      <c r="I262" s="345"/>
      <c r="J262" s="345"/>
      <c r="K262" s="345"/>
      <c r="L262" s="345"/>
      <c r="M262" s="345"/>
      <c r="N262" s="503"/>
      <c r="O262" s="503"/>
      <c r="P262" s="503"/>
      <c r="Q262" s="503"/>
      <c r="R262" s="503"/>
      <c r="S262" s="503"/>
      <c r="T262" s="503"/>
      <c r="U262" s="503"/>
      <c r="V262" s="503"/>
      <c r="W262" s="345"/>
      <c r="X262" s="345"/>
      <c r="Y262" s="345"/>
      <c r="Z262" s="345"/>
      <c r="AA262" s="345"/>
      <c r="AB262" s="345"/>
      <c r="AC262" s="345"/>
      <c r="AD262" s="345"/>
      <c r="AE262" s="345"/>
      <c r="AF262" s="335"/>
      <c r="AG262" s="46"/>
      <c r="AH262" s="4803" t="s">
        <v>338</v>
      </c>
      <c r="AI262" s="3055"/>
      <c r="AJ262" s="335"/>
      <c r="AK262" s="335"/>
      <c r="AL262" s="335"/>
      <c r="AM262" s="335"/>
      <c r="AN262" s="335"/>
      <c r="AO262" s="335"/>
      <c r="AP262" s="335"/>
      <c r="AQ262" s="335"/>
      <c r="AR262" s="335"/>
      <c r="AS262" s="335"/>
      <c r="AT262" s="335"/>
      <c r="AU262" s="335"/>
      <c r="AV262" s="335"/>
      <c r="AW262" s="335"/>
      <c r="AX262" s="335"/>
      <c r="AY262" s="335"/>
    </row>
    <row r="263" spans="1:51" s="334" customFormat="1" ht="11.25" customHeight="1">
      <c r="A263" s="341"/>
      <c r="B263" s="337"/>
      <c r="C263" s="343"/>
      <c r="D263" s="104"/>
      <c r="E263" s="539" t="s">
        <v>1870</v>
      </c>
      <c r="F263" s="336"/>
      <c r="G263" s="344"/>
      <c r="H263" s="345"/>
      <c r="I263" s="345"/>
      <c r="J263" s="345"/>
      <c r="K263" s="345"/>
      <c r="L263" s="345"/>
      <c r="M263" s="345"/>
      <c r="N263" s="503"/>
      <c r="O263" s="503"/>
      <c r="P263" s="503"/>
      <c r="Q263" s="503"/>
      <c r="R263" s="503"/>
      <c r="S263" s="503"/>
      <c r="T263" s="503"/>
      <c r="U263" s="503"/>
      <c r="V263" s="503"/>
      <c r="W263" s="345"/>
      <c r="X263" s="345"/>
      <c r="Y263" s="345"/>
      <c r="Z263" s="345"/>
      <c r="AA263" s="345"/>
      <c r="AB263" s="345"/>
      <c r="AC263" s="345"/>
      <c r="AD263" s="345"/>
      <c r="AE263" s="345"/>
      <c r="AF263" s="335"/>
      <c r="AG263" s="46"/>
      <c r="AH263" s="3133"/>
      <c r="AI263" s="3056"/>
      <c r="AJ263" s="335"/>
      <c r="AK263" s="335"/>
      <c r="AL263" s="335"/>
      <c r="AM263" s="335"/>
      <c r="AN263" s="335"/>
      <c r="AO263" s="335"/>
      <c r="AP263" s="335"/>
      <c r="AQ263" s="335"/>
      <c r="AR263" s="335"/>
      <c r="AS263" s="335"/>
      <c r="AT263" s="335"/>
      <c r="AU263" s="335"/>
      <c r="AV263" s="335"/>
      <c r="AW263" s="335"/>
      <c r="AX263" s="335"/>
      <c r="AY263" s="335"/>
    </row>
    <row r="264" spans="1:51" s="334" customFormat="1" ht="11.25" customHeight="1">
      <c r="A264" s="341"/>
      <c r="B264" s="337"/>
      <c r="C264" s="343"/>
      <c r="D264" s="290"/>
      <c r="E264" s="335"/>
      <c r="F264" s="336"/>
      <c r="G264" s="344"/>
      <c r="H264" s="345"/>
      <c r="I264" s="345"/>
      <c r="J264" s="345"/>
      <c r="K264" s="345"/>
      <c r="L264" s="345"/>
      <c r="M264" s="345"/>
      <c r="N264" s="503"/>
      <c r="O264" s="503"/>
      <c r="P264" s="503"/>
      <c r="Q264" s="503"/>
      <c r="R264" s="503"/>
      <c r="S264" s="503"/>
      <c r="T264" s="503"/>
      <c r="U264" s="503"/>
      <c r="V264" s="503"/>
      <c r="W264" s="345"/>
      <c r="X264" s="345"/>
      <c r="Y264" s="345"/>
      <c r="Z264" s="345"/>
      <c r="AA264" s="345"/>
      <c r="AB264" s="345"/>
      <c r="AC264" s="345"/>
      <c r="AD264" s="345"/>
      <c r="AE264" s="345"/>
      <c r="AF264" s="335"/>
      <c r="AG264" s="46"/>
      <c r="AJ264" s="335"/>
      <c r="AK264" s="335"/>
      <c r="AL264" s="335"/>
      <c r="AM264" s="335"/>
      <c r="AN264" s="335"/>
      <c r="AO264" s="335"/>
      <c r="AP264" s="335"/>
      <c r="AQ264" s="335"/>
      <c r="AR264" s="335"/>
      <c r="AS264" s="335"/>
      <c r="AT264" s="335"/>
      <c r="AU264" s="335"/>
      <c r="AV264" s="335"/>
      <c r="AW264" s="335"/>
      <c r="AX264" s="335"/>
      <c r="AY264" s="335"/>
    </row>
    <row r="265" spans="1:51" s="334" customFormat="1" ht="11.25" customHeight="1">
      <c r="A265" s="341"/>
      <c r="B265" s="337"/>
      <c r="C265" s="343"/>
      <c r="D265" s="104" t="s">
        <v>255</v>
      </c>
      <c r="E265" s="376" t="s">
        <v>2598</v>
      </c>
      <c r="F265" s="336"/>
      <c r="G265" s="344"/>
      <c r="H265" s="345"/>
      <c r="I265" s="345"/>
      <c r="J265" s="345"/>
      <c r="K265" s="345"/>
      <c r="L265" s="345"/>
      <c r="M265" s="345"/>
      <c r="N265" s="503"/>
      <c r="O265" s="503"/>
      <c r="P265" s="503"/>
      <c r="Q265" s="503"/>
      <c r="R265" s="503"/>
      <c r="S265" s="503"/>
      <c r="T265" s="503"/>
      <c r="U265" s="503"/>
      <c r="V265" s="503"/>
      <c r="W265" s="345"/>
      <c r="X265" s="345"/>
      <c r="Y265" s="345"/>
      <c r="Z265" s="345"/>
      <c r="AA265" s="345"/>
      <c r="AB265" s="345"/>
      <c r="AC265" s="345"/>
      <c r="AD265" s="345"/>
      <c r="AE265" s="345"/>
      <c r="AF265" s="335"/>
      <c r="AG265" s="46"/>
      <c r="AH265" s="4803" t="s">
        <v>340</v>
      </c>
      <c r="AI265" s="3055"/>
      <c r="AJ265" s="335"/>
      <c r="AK265" s="335"/>
      <c r="AL265" s="335"/>
      <c r="AM265" s="335"/>
      <c r="AN265" s="335"/>
      <c r="AO265" s="335"/>
      <c r="AP265" s="335"/>
      <c r="AQ265" s="335"/>
      <c r="AR265" s="335"/>
      <c r="AS265" s="335"/>
      <c r="AT265" s="335"/>
      <c r="AU265" s="335"/>
      <c r="AV265" s="335"/>
      <c r="AW265" s="335"/>
      <c r="AX265" s="335"/>
      <c r="AY265" s="335"/>
    </row>
    <row r="266" spans="1:51" s="334" customFormat="1" ht="11.25" customHeight="1">
      <c r="A266" s="341"/>
      <c r="B266" s="337"/>
      <c r="C266" s="343"/>
      <c r="D266" s="104"/>
      <c r="E266" s="539" t="s">
        <v>2599</v>
      </c>
      <c r="F266" s="336"/>
      <c r="G266" s="344"/>
      <c r="H266" s="345"/>
      <c r="I266" s="345"/>
      <c r="J266" s="345"/>
      <c r="K266" s="345"/>
      <c r="L266" s="345"/>
      <c r="M266" s="345"/>
      <c r="N266" s="503"/>
      <c r="O266" s="503"/>
      <c r="P266" s="503"/>
      <c r="Q266" s="503"/>
      <c r="R266" s="503"/>
      <c r="S266" s="503"/>
      <c r="T266" s="503"/>
      <c r="U266" s="503"/>
      <c r="V266" s="503"/>
      <c r="W266" s="345"/>
      <c r="X266" s="345"/>
      <c r="Y266" s="345"/>
      <c r="Z266" s="345"/>
      <c r="AA266" s="345"/>
      <c r="AB266" s="345"/>
      <c r="AC266" s="345"/>
      <c r="AD266" s="345"/>
      <c r="AE266" s="345"/>
      <c r="AF266" s="335"/>
      <c r="AG266" s="46"/>
      <c r="AH266" s="3133"/>
      <c r="AI266" s="3056"/>
      <c r="AJ266" s="335"/>
      <c r="AK266" s="335"/>
      <c r="AL266" s="335"/>
      <c r="AM266" s="335"/>
      <c r="AN266" s="335"/>
      <c r="AO266" s="335"/>
      <c r="AP266" s="335"/>
      <c r="AQ266" s="335"/>
      <c r="AR266" s="335"/>
      <c r="AS266" s="335"/>
      <c r="AT266" s="335"/>
      <c r="AU266" s="335"/>
      <c r="AV266" s="335"/>
      <c r="AW266" s="335"/>
      <c r="AX266" s="335"/>
      <c r="AY266" s="335"/>
    </row>
    <row r="267" spans="1:51" s="334" customFormat="1" ht="11.25" customHeight="1">
      <c r="A267" s="341"/>
      <c r="B267" s="337"/>
      <c r="C267" s="343"/>
      <c r="D267" s="290"/>
      <c r="E267" s="335"/>
      <c r="F267" s="336"/>
      <c r="G267" s="344"/>
      <c r="H267" s="345"/>
      <c r="I267" s="345"/>
      <c r="J267" s="345"/>
      <c r="K267" s="345"/>
      <c r="L267" s="345"/>
      <c r="M267" s="345"/>
      <c r="N267" s="503"/>
      <c r="O267" s="503"/>
      <c r="P267" s="503"/>
      <c r="Q267" s="503"/>
      <c r="R267" s="503"/>
      <c r="S267" s="503"/>
      <c r="T267" s="503"/>
      <c r="U267" s="503"/>
      <c r="V267" s="503"/>
      <c r="W267" s="345"/>
      <c r="X267" s="345"/>
      <c r="Y267" s="345"/>
      <c r="Z267" s="345"/>
      <c r="AA267" s="345"/>
      <c r="AB267" s="345"/>
      <c r="AC267" s="345"/>
      <c r="AD267" s="345"/>
      <c r="AE267" s="345"/>
      <c r="AF267" s="335"/>
      <c r="AG267" s="46"/>
      <c r="AH267" s="335"/>
      <c r="AI267" s="335"/>
      <c r="AJ267" s="335"/>
      <c r="AK267" s="335"/>
      <c r="AL267" s="335"/>
      <c r="AM267" s="335"/>
      <c r="AN267" s="335"/>
      <c r="AO267" s="335"/>
      <c r="AP267" s="335"/>
      <c r="AQ267" s="335"/>
      <c r="AR267" s="335"/>
      <c r="AS267" s="335"/>
      <c r="AT267" s="335"/>
      <c r="AU267" s="335"/>
      <c r="AV267" s="335"/>
      <c r="AW267" s="335"/>
      <c r="AX267" s="335"/>
      <c r="AY267" s="335"/>
    </row>
    <row r="268" spans="1:51" s="334" customFormat="1" ht="11.25" customHeight="1">
      <c r="A268" s="341"/>
      <c r="B268" s="337"/>
      <c r="C268" s="343"/>
      <c r="D268" s="104" t="s">
        <v>287</v>
      </c>
      <c r="E268" s="376" t="s">
        <v>1871</v>
      </c>
      <c r="F268" s="336"/>
      <c r="G268" s="344"/>
      <c r="H268" s="345"/>
      <c r="I268" s="345"/>
      <c r="J268" s="345"/>
      <c r="K268" s="345"/>
      <c r="L268" s="345"/>
      <c r="M268" s="345"/>
      <c r="N268" s="503"/>
      <c r="O268" s="503"/>
      <c r="P268" s="503"/>
      <c r="Q268" s="503"/>
      <c r="R268" s="503"/>
      <c r="S268" s="503"/>
      <c r="T268" s="503"/>
      <c r="U268" s="503"/>
      <c r="V268" s="503"/>
      <c r="W268" s="345"/>
      <c r="X268" s="345"/>
      <c r="Y268" s="345"/>
      <c r="Z268" s="345"/>
      <c r="AA268" s="345"/>
      <c r="AB268" s="345"/>
      <c r="AC268" s="345"/>
      <c r="AD268" s="345"/>
      <c r="AE268" s="345"/>
      <c r="AF268" s="335"/>
      <c r="AG268" s="46"/>
      <c r="AH268" s="4803" t="s">
        <v>364</v>
      </c>
      <c r="AI268" s="3055"/>
      <c r="AJ268" s="335"/>
      <c r="AK268" s="335"/>
      <c r="AL268" s="335"/>
      <c r="AM268" s="335"/>
      <c r="AN268" s="335"/>
      <c r="AO268" s="335"/>
      <c r="AP268" s="335"/>
      <c r="AQ268" s="335"/>
      <c r="AR268" s="335"/>
      <c r="AS268" s="335"/>
      <c r="AT268" s="335"/>
      <c r="AU268" s="335"/>
      <c r="AV268" s="335"/>
      <c r="AW268" s="335"/>
      <c r="AX268" s="335"/>
      <c r="AY268" s="335"/>
    </row>
    <row r="269" spans="1:51" s="334" customFormat="1" ht="11.25" customHeight="1">
      <c r="A269" s="341"/>
      <c r="B269" s="337"/>
      <c r="C269" s="343"/>
      <c r="D269" s="294"/>
      <c r="E269" s="539" t="s">
        <v>1872</v>
      </c>
      <c r="F269" s="336"/>
      <c r="G269" s="344"/>
      <c r="H269" s="345"/>
      <c r="I269" s="345"/>
      <c r="J269" s="345"/>
      <c r="K269" s="345"/>
      <c r="L269" s="345"/>
      <c r="M269" s="345"/>
      <c r="N269" s="503"/>
      <c r="O269" s="503"/>
      <c r="P269" s="503"/>
      <c r="Q269" s="503"/>
      <c r="R269" s="503"/>
      <c r="S269" s="503"/>
      <c r="T269" s="503"/>
      <c r="U269" s="503"/>
      <c r="V269" s="503"/>
      <c r="W269" s="345"/>
      <c r="X269" s="345"/>
      <c r="Y269" s="345"/>
      <c r="Z269" s="345"/>
      <c r="AA269" s="345"/>
      <c r="AB269" s="345"/>
      <c r="AC269" s="345"/>
      <c r="AD269" s="345"/>
      <c r="AE269" s="345"/>
      <c r="AF269" s="335"/>
      <c r="AG269" s="46"/>
      <c r="AH269" s="3133"/>
      <c r="AI269" s="3056"/>
      <c r="AJ269" s="335"/>
      <c r="AK269" s="335"/>
      <c r="AL269" s="335"/>
      <c r="AM269" s="335"/>
      <c r="AN269" s="335"/>
      <c r="AO269" s="335"/>
      <c r="AP269" s="335"/>
      <c r="AQ269" s="335"/>
      <c r="AR269" s="335"/>
      <c r="AS269" s="335"/>
      <c r="AT269" s="335"/>
      <c r="AU269" s="335"/>
      <c r="AV269" s="335"/>
      <c r="AW269" s="335"/>
      <c r="AX269" s="335"/>
      <c r="AY269" s="335"/>
    </row>
    <row r="270" spans="1:51" s="334" customFormat="1" ht="11.25" customHeight="1">
      <c r="A270" s="341"/>
      <c r="B270" s="337"/>
      <c r="C270" s="343"/>
      <c r="D270" s="294"/>
      <c r="E270" s="335"/>
      <c r="F270" s="336"/>
      <c r="G270" s="344"/>
      <c r="H270" s="345"/>
      <c r="I270" s="345"/>
      <c r="J270" s="345"/>
      <c r="K270" s="345"/>
      <c r="L270" s="345"/>
      <c r="M270" s="345"/>
      <c r="N270" s="503"/>
      <c r="O270" s="503"/>
      <c r="P270" s="503"/>
      <c r="Q270" s="503"/>
      <c r="R270" s="503"/>
      <c r="S270" s="503"/>
      <c r="T270" s="503"/>
      <c r="U270" s="503"/>
      <c r="V270" s="503"/>
      <c r="W270" s="345"/>
      <c r="X270" s="345"/>
      <c r="Y270" s="345"/>
      <c r="Z270" s="345"/>
      <c r="AA270" s="345"/>
      <c r="AB270" s="345"/>
      <c r="AC270" s="345"/>
      <c r="AD270" s="345"/>
      <c r="AE270" s="345"/>
      <c r="AF270" s="335"/>
      <c r="AG270" s="46"/>
      <c r="AH270" s="335"/>
      <c r="AI270" s="335"/>
      <c r="AJ270" s="335"/>
      <c r="AK270" s="335"/>
      <c r="AL270" s="335"/>
      <c r="AM270" s="335"/>
      <c r="AN270" s="335"/>
      <c r="AO270" s="335"/>
      <c r="AP270" s="335"/>
      <c r="AQ270" s="335"/>
      <c r="AR270" s="335"/>
      <c r="AS270" s="335"/>
      <c r="AT270" s="335"/>
      <c r="AU270" s="335"/>
      <c r="AV270" s="335"/>
      <c r="AW270" s="335"/>
      <c r="AX270" s="335"/>
      <c r="AY270" s="335"/>
    </row>
    <row r="271" spans="1:51" s="334" customFormat="1" ht="11.25" customHeight="1">
      <c r="A271" s="341"/>
      <c r="B271" s="337"/>
      <c r="C271" s="343"/>
      <c r="D271" s="104" t="s">
        <v>290</v>
      </c>
      <c r="E271" s="376" t="s">
        <v>1873</v>
      </c>
      <c r="F271" s="336"/>
      <c r="G271" s="344"/>
      <c r="H271" s="345"/>
      <c r="I271" s="345"/>
      <c r="J271" s="345"/>
      <c r="K271" s="345"/>
      <c r="L271" s="345"/>
      <c r="M271" s="345"/>
      <c r="N271" s="503"/>
      <c r="O271" s="503"/>
      <c r="P271" s="503"/>
      <c r="Q271" s="503"/>
      <c r="R271" s="503"/>
      <c r="S271" s="503"/>
      <c r="T271" s="503"/>
      <c r="U271" s="503"/>
      <c r="V271" s="503"/>
      <c r="W271" s="345"/>
      <c r="X271" s="345"/>
      <c r="Y271" s="345"/>
      <c r="Z271" s="345"/>
      <c r="AA271" s="345"/>
      <c r="AB271" s="345"/>
      <c r="AC271" s="345"/>
      <c r="AD271" s="345"/>
      <c r="AE271" s="345"/>
      <c r="AF271" s="335"/>
      <c r="AG271" s="46"/>
      <c r="AH271" s="4803" t="s">
        <v>366</v>
      </c>
      <c r="AI271" s="3055"/>
      <c r="AJ271" s="335"/>
      <c r="AK271" s="335"/>
      <c r="AL271" s="335"/>
      <c r="AM271" s="335"/>
      <c r="AN271" s="335"/>
      <c r="AO271" s="335"/>
      <c r="AP271" s="335"/>
      <c r="AQ271" s="335"/>
      <c r="AR271" s="335"/>
      <c r="AS271" s="335"/>
      <c r="AT271" s="335"/>
      <c r="AU271" s="335"/>
      <c r="AV271" s="335"/>
      <c r="AW271" s="335"/>
      <c r="AX271" s="335"/>
      <c r="AY271" s="335"/>
    </row>
    <row r="272" spans="1:51" s="334" customFormat="1" ht="11.25" customHeight="1">
      <c r="A272" s="341"/>
      <c r="B272" s="337"/>
      <c r="C272" s="343"/>
      <c r="D272" s="104"/>
      <c r="E272" s="539" t="s">
        <v>2508</v>
      </c>
      <c r="F272" s="336"/>
      <c r="G272" s="344"/>
      <c r="H272" s="345"/>
      <c r="I272" s="345"/>
      <c r="J272" s="345"/>
      <c r="K272" s="345"/>
      <c r="L272" s="345"/>
      <c r="M272" s="345"/>
      <c r="N272" s="503"/>
      <c r="O272" s="503"/>
      <c r="P272" s="503"/>
      <c r="Q272" s="503"/>
      <c r="R272" s="503"/>
      <c r="S272" s="503"/>
      <c r="T272" s="503"/>
      <c r="U272" s="503"/>
      <c r="V272" s="503"/>
      <c r="W272" s="345"/>
      <c r="X272" s="345"/>
      <c r="Y272" s="345"/>
      <c r="Z272" s="345"/>
      <c r="AA272" s="345"/>
      <c r="AB272" s="345"/>
      <c r="AC272" s="345"/>
      <c r="AD272" s="345"/>
      <c r="AE272" s="345"/>
      <c r="AF272" s="335"/>
      <c r="AG272" s="46"/>
      <c r="AH272" s="3133"/>
      <c r="AI272" s="3056"/>
      <c r="AJ272" s="335"/>
      <c r="AK272" s="335"/>
      <c r="AL272" s="335"/>
      <c r="AM272" s="335"/>
      <c r="AN272" s="335"/>
      <c r="AO272" s="335"/>
      <c r="AP272" s="335"/>
      <c r="AQ272" s="335"/>
      <c r="AR272" s="335"/>
      <c r="AS272" s="335"/>
      <c r="AT272" s="335"/>
      <c r="AU272" s="335"/>
      <c r="AV272" s="335"/>
      <c r="AW272" s="335"/>
      <c r="AX272" s="335"/>
      <c r="AY272" s="335"/>
    </row>
    <row r="273" spans="1:51" s="334" customFormat="1" ht="11.25" customHeight="1">
      <c r="A273" s="341"/>
      <c r="B273" s="337"/>
      <c r="C273" s="343"/>
      <c r="D273" s="290"/>
      <c r="E273" s="335"/>
      <c r="F273" s="336"/>
      <c r="G273" s="344"/>
      <c r="H273" s="345"/>
      <c r="I273" s="345"/>
      <c r="J273" s="345"/>
      <c r="K273" s="345"/>
      <c r="L273" s="345"/>
      <c r="M273" s="345"/>
      <c r="N273" s="503"/>
      <c r="O273" s="503"/>
      <c r="P273" s="503"/>
      <c r="Q273" s="503"/>
      <c r="R273" s="503"/>
      <c r="S273" s="503"/>
      <c r="T273" s="503"/>
      <c r="U273" s="503"/>
      <c r="V273" s="503"/>
      <c r="W273" s="345"/>
      <c r="X273" s="345"/>
      <c r="Y273" s="345"/>
      <c r="Z273" s="345"/>
      <c r="AA273" s="345"/>
      <c r="AB273" s="345"/>
      <c r="AC273" s="345"/>
      <c r="AD273" s="345"/>
      <c r="AE273" s="345"/>
      <c r="AF273" s="335"/>
      <c r="AG273" s="46"/>
      <c r="AH273" s="335"/>
      <c r="AI273" s="335"/>
      <c r="AJ273" s="335"/>
      <c r="AK273" s="335"/>
      <c r="AL273" s="335"/>
      <c r="AM273" s="335"/>
      <c r="AN273" s="335"/>
      <c r="AO273" s="335"/>
      <c r="AP273" s="335"/>
      <c r="AQ273" s="335"/>
      <c r="AR273" s="335"/>
      <c r="AS273" s="335"/>
      <c r="AT273" s="335"/>
      <c r="AU273" s="335"/>
      <c r="AV273" s="335"/>
      <c r="AW273" s="335"/>
      <c r="AX273" s="335"/>
      <c r="AY273" s="335"/>
    </row>
    <row r="274" spans="1:51" s="334" customFormat="1" ht="11.25" customHeight="1">
      <c r="A274" s="341"/>
      <c r="B274" s="337"/>
      <c r="C274" s="343"/>
      <c r="D274" s="104" t="s">
        <v>303</v>
      </c>
      <c r="E274" s="376" t="s">
        <v>1874</v>
      </c>
      <c r="F274" s="336"/>
      <c r="G274" s="344"/>
      <c r="H274" s="345"/>
      <c r="I274" s="345"/>
      <c r="J274" s="345"/>
      <c r="K274" s="345"/>
      <c r="L274" s="345"/>
      <c r="M274" s="345"/>
      <c r="N274" s="503"/>
      <c r="O274" s="503"/>
      <c r="P274" s="503"/>
      <c r="Q274" s="503"/>
      <c r="R274" s="503"/>
      <c r="S274" s="503"/>
      <c r="T274" s="503"/>
      <c r="U274" s="503"/>
      <c r="V274" s="503"/>
      <c r="W274" s="345"/>
      <c r="X274" s="345"/>
      <c r="Y274" s="345"/>
      <c r="Z274" s="345"/>
      <c r="AA274" s="345"/>
      <c r="AB274" s="345"/>
      <c r="AC274" s="345"/>
      <c r="AD274" s="345"/>
      <c r="AE274" s="345"/>
      <c r="AF274" s="335"/>
      <c r="AG274" s="46"/>
      <c r="AH274" s="4803" t="s">
        <v>368</v>
      </c>
      <c r="AI274" s="3055"/>
      <c r="AJ274" s="335"/>
      <c r="AK274" s="335"/>
      <c r="AL274" s="335"/>
      <c r="AM274" s="335"/>
      <c r="AN274" s="335"/>
      <c r="AO274" s="335"/>
      <c r="AP274" s="335"/>
      <c r="AQ274" s="335"/>
      <c r="AR274" s="335"/>
      <c r="AS274" s="335"/>
      <c r="AT274" s="335"/>
      <c r="AU274" s="335"/>
      <c r="AV274" s="335"/>
      <c r="AW274" s="335"/>
      <c r="AX274" s="335"/>
      <c r="AY274" s="335"/>
    </row>
    <row r="275" spans="1:51" s="334" customFormat="1" ht="11.25" customHeight="1">
      <c r="A275" s="341"/>
      <c r="B275" s="337"/>
      <c r="C275" s="343"/>
      <c r="D275" s="104"/>
      <c r="E275" s="2740" t="s">
        <v>2509</v>
      </c>
      <c r="F275" s="336"/>
      <c r="G275" s="344"/>
      <c r="H275" s="345"/>
      <c r="I275" s="345"/>
      <c r="J275" s="345"/>
      <c r="K275" s="345"/>
      <c r="L275" s="345"/>
      <c r="M275" s="345"/>
      <c r="N275" s="503"/>
      <c r="O275" s="503"/>
      <c r="P275" s="503"/>
      <c r="Q275" s="503"/>
      <c r="R275" s="503"/>
      <c r="S275" s="503"/>
      <c r="T275" s="503"/>
      <c r="U275" s="503"/>
      <c r="V275" s="503"/>
      <c r="W275" s="345"/>
      <c r="X275" s="345"/>
      <c r="Y275" s="345"/>
      <c r="Z275" s="345"/>
      <c r="AA275" s="345"/>
      <c r="AB275" s="345"/>
      <c r="AC275" s="345"/>
      <c r="AD275" s="345"/>
      <c r="AE275" s="345"/>
      <c r="AF275" s="335"/>
      <c r="AG275" s="46"/>
      <c r="AH275" s="3133"/>
      <c r="AI275" s="3056"/>
      <c r="AJ275" s="335"/>
      <c r="AK275" s="335"/>
      <c r="AL275" s="335"/>
      <c r="AM275" s="335"/>
      <c r="AN275" s="335"/>
      <c r="AO275" s="335"/>
      <c r="AP275" s="335"/>
      <c r="AQ275" s="335"/>
      <c r="AR275" s="335"/>
      <c r="AS275" s="335"/>
      <c r="AT275" s="335"/>
      <c r="AU275" s="335"/>
      <c r="AV275" s="335"/>
      <c r="AW275" s="335"/>
      <c r="AX275" s="335"/>
      <c r="AY275" s="335"/>
    </row>
    <row r="276" spans="1:51" s="334" customFormat="1" ht="11.25" customHeight="1">
      <c r="A276" s="341"/>
      <c r="B276" s="337"/>
      <c r="C276" s="343"/>
      <c r="D276" s="290"/>
      <c r="E276" s="335"/>
      <c r="F276" s="336"/>
      <c r="G276" s="344"/>
      <c r="H276" s="345"/>
      <c r="I276" s="345"/>
      <c r="J276" s="345"/>
      <c r="K276" s="345"/>
      <c r="L276" s="345"/>
      <c r="M276" s="345"/>
      <c r="N276" s="503"/>
      <c r="O276" s="503"/>
      <c r="P276" s="503"/>
      <c r="Q276" s="503"/>
      <c r="R276" s="503"/>
      <c r="S276" s="503"/>
      <c r="T276" s="503"/>
      <c r="U276" s="503"/>
      <c r="V276" s="503"/>
      <c r="W276" s="345"/>
      <c r="X276" s="345"/>
      <c r="Y276" s="345"/>
      <c r="Z276" s="345"/>
      <c r="AA276" s="345"/>
      <c r="AB276" s="345"/>
      <c r="AC276" s="345"/>
      <c r="AD276" s="345"/>
      <c r="AE276" s="345"/>
      <c r="AF276" s="335"/>
      <c r="AG276" s="46"/>
      <c r="AH276" s="335"/>
      <c r="AI276" s="335"/>
      <c r="AJ276" s="335"/>
      <c r="AK276" s="335"/>
      <c r="AL276" s="335"/>
      <c r="AM276" s="335"/>
      <c r="AN276" s="335"/>
      <c r="AO276" s="335"/>
      <c r="AP276" s="335"/>
      <c r="AQ276" s="335"/>
      <c r="AR276" s="335"/>
      <c r="AS276" s="335"/>
      <c r="AT276" s="335"/>
      <c r="AU276" s="335"/>
      <c r="AV276" s="335"/>
      <c r="AW276" s="335"/>
      <c r="AX276" s="335"/>
      <c r="AY276" s="335"/>
    </row>
    <row r="277" spans="1:51" s="334" customFormat="1" ht="11.25" customHeight="1">
      <c r="A277" s="341"/>
      <c r="B277" s="337"/>
      <c r="C277" s="343"/>
      <c r="D277" s="104" t="s">
        <v>306</v>
      </c>
      <c r="E277" s="2741" t="s">
        <v>2510</v>
      </c>
      <c r="F277" s="336"/>
      <c r="G277" s="344"/>
      <c r="H277" s="345"/>
      <c r="I277" s="345"/>
      <c r="J277" s="345"/>
      <c r="K277" s="345"/>
      <c r="L277" s="345"/>
      <c r="M277" s="345"/>
      <c r="N277" s="503"/>
      <c r="O277" s="503"/>
      <c r="P277" s="503"/>
      <c r="Q277" s="503"/>
      <c r="R277" s="503"/>
      <c r="S277" s="503"/>
      <c r="T277" s="503"/>
      <c r="U277" s="503"/>
      <c r="V277" s="503"/>
      <c r="W277" s="345"/>
      <c r="X277" s="345"/>
      <c r="Y277" s="345"/>
      <c r="Z277" s="345"/>
      <c r="AA277" s="345"/>
      <c r="AB277" s="345"/>
      <c r="AC277" s="345"/>
      <c r="AD277" s="345"/>
      <c r="AE277" s="345"/>
      <c r="AF277" s="335"/>
      <c r="AG277" s="46"/>
      <c r="AH277" s="4803" t="s">
        <v>120</v>
      </c>
      <c r="AI277" s="3055"/>
      <c r="AJ277" s="335"/>
      <c r="AK277" s="335"/>
      <c r="AL277" s="335"/>
      <c r="AM277" s="335"/>
      <c r="AN277" s="335"/>
      <c r="AO277" s="335"/>
      <c r="AP277" s="335"/>
      <c r="AQ277" s="335"/>
      <c r="AR277" s="335"/>
      <c r="AS277" s="335"/>
      <c r="AT277" s="335"/>
      <c r="AU277" s="335"/>
      <c r="AV277" s="335"/>
      <c r="AW277" s="335"/>
      <c r="AX277" s="335"/>
      <c r="AY277" s="335"/>
    </row>
    <row r="278" spans="1:51" s="334" customFormat="1" ht="11.25" customHeight="1">
      <c r="A278" s="341"/>
      <c r="B278" s="337"/>
      <c r="C278" s="343"/>
      <c r="D278" s="294"/>
      <c r="E278" s="539" t="s">
        <v>2511</v>
      </c>
      <c r="F278" s="336"/>
      <c r="G278" s="344"/>
      <c r="H278" s="345"/>
      <c r="I278" s="345"/>
      <c r="J278" s="345"/>
      <c r="K278" s="345"/>
      <c r="L278" s="345"/>
      <c r="M278" s="345"/>
      <c r="N278" s="503"/>
      <c r="O278" s="503"/>
      <c r="P278" s="503"/>
      <c r="Q278" s="503"/>
      <c r="R278" s="503"/>
      <c r="S278" s="503"/>
      <c r="T278" s="503"/>
      <c r="U278" s="503"/>
      <c r="V278" s="503"/>
      <c r="W278" s="345"/>
      <c r="X278" s="345"/>
      <c r="Y278" s="345"/>
      <c r="Z278" s="345"/>
      <c r="AA278" s="345"/>
      <c r="AB278" s="345"/>
      <c r="AC278" s="345"/>
      <c r="AD278" s="345"/>
      <c r="AE278" s="345"/>
      <c r="AF278" s="335"/>
      <c r="AG278" s="46"/>
      <c r="AH278" s="3133"/>
      <c r="AI278" s="3056"/>
      <c r="AJ278" s="335"/>
      <c r="AK278" s="335"/>
      <c r="AL278" s="335"/>
      <c r="AM278" s="335"/>
      <c r="AN278" s="335"/>
      <c r="AO278" s="335"/>
      <c r="AP278" s="335"/>
      <c r="AQ278" s="335"/>
      <c r="AR278" s="335"/>
      <c r="AS278" s="335"/>
      <c r="AT278" s="335"/>
      <c r="AU278" s="335"/>
      <c r="AV278" s="335"/>
      <c r="AW278" s="335"/>
      <c r="AX278" s="335"/>
      <c r="AY278" s="335"/>
    </row>
    <row r="279" spans="1:51" s="334" customFormat="1" ht="11.25" customHeight="1">
      <c r="A279" s="341"/>
      <c r="B279" s="337"/>
      <c r="C279" s="343"/>
      <c r="D279" s="294"/>
      <c r="E279" s="335"/>
      <c r="F279" s="336"/>
      <c r="G279" s="344"/>
      <c r="H279" s="345"/>
      <c r="I279" s="345"/>
      <c r="J279" s="345"/>
      <c r="K279" s="345"/>
      <c r="L279" s="345"/>
      <c r="M279" s="345"/>
      <c r="N279" s="503"/>
      <c r="O279" s="503"/>
      <c r="P279" s="503"/>
      <c r="Q279" s="503"/>
      <c r="R279" s="503"/>
      <c r="S279" s="503"/>
      <c r="T279" s="503"/>
      <c r="U279" s="503"/>
      <c r="V279" s="503"/>
      <c r="W279" s="345"/>
      <c r="X279" s="345"/>
      <c r="Y279" s="345"/>
      <c r="Z279" s="345"/>
      <c r="AA279" s="345"/>
      <c r="AB279" s="345"/>
      <c r="AC279" s="345"/>
      <c r="AD279" s="345"/>
      <c r="AE279" s="345"/>
      <c r="AF279" s="335"/>
      <c r="AG279" s="46"/>
      <c r="AH279" s="335"/>
      <c r="AI279" s="335"/>
      <c r="AJ279" s="335"/>
      <c r="AK279" s="335"/>
      <c r="AL279" s="335"/>
      <c r="AM279" s="335"/>
      <c r="AN279" s="335"/>
      <c r="AO279" s="335"/>
      <c r="AP279" s="335"/>
      <c r="AQ279" s="335"/>
      <c r="AR279" s="335"/>
      <c r="AS279" s="335"/>
      <c r="AT279" s="335"/>
      <c r="AU279" s="335"/>
      <c r="AV279" s="335"/>
      <c r="AW279" s="335"/>
      <c r="AX279" s="335"/>
      <c r="AY279" s="335"/>
    </row>
    <row r="280" spans="1:51" s="334" customFormat="1" ht="11.25" customHeight="1">
      <c r="A280" s="341"/>
      <c r="B280" s="337"/>
      <c r="C280" s="343"/>
      <c r="D280" s="104" t="s">
        <v>309</v>
      </c>
      <c r="E280" s="376" t="s">
        <v>1875</v>
      </c>
      <c r="F280" s="336"/>
      <c r="G280" s="344"/>
      <c r="H280" s="345"/>
      <c r="I280" s="345"/>
      <c r="J280" s="345"/>
      <c r="K280" s="345"/>
      <c r="L280" s="345"/>
      <c r="M280" s="345"/>
      <c r="N280" s="503"/>
      <c r="O280" s="503"/>
      <c r="P280" s="503"/>
      <c r="Q280" s="503"/>
      <c r="R280" s="503"/>
      <c r="S280" s="503"/>
      <c r="T280" s="503"/>
      <c r="U280" s="503"/>
      <c r="V280" s="503"/>
      <c r="W280" s="345"/>
      <c r="X280" s="345"/>
      <c r="Y280" s="345"/>
      <c r="Z280" s="345"/>
      <c r="AA280" s="345"/>
      <c r="AB280" s="345"/>
      <c r="AC280" s="345"/>
      <c r="AD280" s="345"/>
      <c r="AE280" s="345"/>
      <c r="AF280" s="335"/>
      <c r="AG280" s="46"/>
      <c r="AH280" s="4803" t="s">
        <v>124</v>
      </c>
      <c r="AI280" s="3055"/>
      <c r="AJ280" s="335"/>
      <c r="AK280" s="335"/>
      <c r="AL280" s="335"/>
      <c r="AM280" s="335"/>
      <c r="AN280" s="335"/>
      <c r="AO280" s="335"/>
      <c r="AP280" s="335"/>
      <c r="AQ280" s="335"/>
      <c r="AR280" s="335"/>
      <c r="AS280" s="335"/>
      <c r="AT280" s="335"/>
      <c r="AU280" s="335"/>
      <c r="AV280" s="335"/>
      <c r="AW280" s="335"/>
      <c r="AX280" s="335"/>
      <c r="AY280" s="335"/>
    </row>
    <row r="281" spans="1:51" s="334" customFormat="1" ht="11.25" customHeight="1">
      <c r="A281" s="341"/>
      <c r="B281" s="337"/>
      <c r="C281" s="343"/>
      <c r="D281" s="104"/>
      <c r="E281" s="539" t="s">
        <v>1876</v>
      </c>
      <c r="F281" s="336"/>
      <c r="G281" s="344"/>
      <c r="H281" s="345"/>
      <c r="I281" s="345"/>
      <c r="J281" s="345"/>
      <c r="K281" s="345"/>
      <c r="L281" s="345"/>
      <c r="M281" s="345"/>
      <c r="N281" s="503"/>
      <c r="O281" s="503"/>
      <c r="P281" s="503"/>
      <c r="Q281" s="503"/>
      <c r="R281" s="503"/>
      <c r="S281" s="503"/>
      <c r="T281" s="503"/>
      <c r="U281" s="503"/>
      <c r="V281" s="503"/>
      <c r="W281" s="345"/>
      <c r="X281" s="345"/>
      <c r="Y281" s="345"/>
      <c r="Z281" s="345"/>
      <c r="AA281" s="345"/>
      <c r="AB281" s="345"/>
      <c r="AC281" s="345"/>
      <c r="AD281" s="345"/>
      <c r="AE281" s="345"/>
      <c r="AF281" s="335"/>
      <c r="AG281" s="46"/>
      <c r="AH281" s="3133"/>
      <c r="AI281" s="3056"/>
      <c r="AJ281" s="335"/>
      <c r="AK281" s="335"/>
      <c r="AL281" s="335"/>
      <c r="AM281" s="335"/>
      <c r="AN281" s="335"/>
      <c r="AO281" s="335"/>
      <c r="AP281" s="335"/>
      <c r="AQ281" s="335"/>
      <c r="AR281" s="335"/>
      <c r="AS281" s="335"/>
      <c r="AT281" s="335"/>
      <c r="AU281" s="335"/>
      <c r="AV281" s="335"/>
      <c r="AW281" s="335"/>
      <c r="AX281" s="335"/>
      <c r="AY281" s="335"/>
    </row>
    <row r="282" spans="1:51" s="334" customFormat="1" ht="11.25" customHeight="1">
      <c r="A282" s="341"/>
      <c r="B282" s="337"/>
      <c r="C282" s="343"/>
      <c r="D282" s="290"/>
      <c r="E282" s="335"/>
      <c r="F282" s="336"/>
      <c r="G282" s="344"/>
      <c r="H282" s="345"/>
      <c r="I282" s="345"/>
      <c r="J282" s="345"/>
      <c r="K282" s="345"/>
      <c r="L282" s="345"/>
      <c r="M282" s="345"/>
      <c r="N282" s="503"/>
      <c r="O282" s="503"/>
      <c r="P282" s="503"/>
      <c r="Q282" s="503"/>
      <c r="R282" s="503"/>
      <c r="S282" s="503"/>
      <c r="T282" s="503"/>
      <c r="U282" s="503"/>
      <c r="V282" s="503"/>
      <c r="W282" s="345"/>
      <c r="X282" s="345"/>
      <c r="Y282" s="345"/>
      <c r="Z282" s="345"/>
      <c r="AA282" s="345"/>
      <c r="AB282" s="345"/>
      <c r="AC282" s="345"/>
      <c r="AD282" s="345"/>
      <c r="AE282" s="345"/>
      <c r="AF282" s="335"/>
      <c r="AG282" s="46"/>
      <c r="AH282" s="335"/>
      <c r="AI282" s="335"/>
      <c r="AJ282" s="335"/>
      <c r="AK282" s="335"/>
      <c r="AL282" s="335"/>
      <c r="AM282" s="335"/>
      <c r="AN282" s="335"/>
      <c r="AO282" s="335"/>
      <c r="AP282" s="335"/>
      <c r="AQ282" s="335"/>
      <c r="AR282" s="335"/>
      <c r="AS282" s="335"/>
      <c r="AT282" s="335"/>
      <c r="AU282" s="335"/>
      <c r="AV282" s="335"/>
      <c r="AW282" s="335"/>
      <c r="AX282" s="335"/>
      <c r="AY282" s="335"/>
    </row>
    <row r="283" spans="1:51" s="334" customFormat="1" ht="11.25" customHeight="1">
      <c r="A283" s="341"/>
      <c r="B283" s="337"/>
      <c r="C283" s="343"/>
      <c r="D283" s="104" t="s">
        <v>312</v>
      </c>
      <c r="E283" s="376" t="s">
        <v>1877</v>
      </c>
      <c r="F283" s="336"/>
      <c r="G283" s="344"/>
      <c r="H283" s="345"/>
      <c r="I283" s="345"/>
      <c r="J283" s="345"/>
      <c r="K283" s="345"/>
      <c r="L283" s="345"/>
      <c r="M283" s="345"/>
      <c r="N283" s="503"/>
      <c r="O283" s="503"/>
      <c r="P283" s="503"/>
      <c r="Q283" s="503"/>
      <c r="R283" s="503"/>
      <c r="S283" s="503"/>
      <c r="T283" s="503"/>
      <c r="U283" s="503"/>
      <c r="V283" s="503"/>
      <c r="W283" s="345"/>
      <c r="X283" s="345"/>
      <c r="Y283" s="345"/>
      <c r="Z283" s="345"/>
      <c r="AA283" s="345"/>
      <c r="AB283" s="345"/>
      <c r="AC283" s="345"/>
      <c r="AD283" s="345"/>
      <c r="AE283" s="345"/>
      <c r="AF283" s="335"/>
      <c r="AG283" s="46"/>
      <c r="AH283" s="4803" t="s">
        <v>128</v>
      </c>
      <c r="AI283" s="3055"/>
      <c r="AJ283" s="335"/>
      <c r="AK283" s="335"/>
      <c r="AL283" s="335"/>
      <c r="AM283" s="335"/>
      <c r="AN283" s="335"/>
      <c r="AO283" s="335"/>
      <c r="AP283" s="335"/>
      <c r="AQ283" s="335"/>
      <c r="AR283" s="335"/>
      <c r="AS283" s="335"/>
      <c r="AT283" s="335"/>
      <c r="AU283" s="335"/>
      <c r="AV283" s="335"/>
      <c r="AW283" s="335"/>
      <c r="AX283" s="335"/>
      <c r="AY283" s="335"/>
    </row>
    <row r="284" spans="1:51" s="334" customFormat="1" ht="11.25" customHeight="1">
      <c r="A284" s="341"/>
      <c r="B284" s="337"/>
      <c r="C284" s="343"/>
      <c r="D284" s="104"/>
      <c r="E284" s="539" t="s">
        <v>1878</v>
      </c>
      <c r="F284" s="336"/>
      <c r="G284" s="344"/>
      <c r="H284" s="345"/>
      <c r="I284" s="345"/>
      <c r="J284" s="345"/>
      <c r="K284" s="345"/>
      <c r="L284" s="345"/>
      <c r="M284" s="345"/>
      <c r="N284" s="503"/>
      <c r="O284" s="503"/>
      <c r="P284" s="503"/>
      <c r="Q284" s="503"/>
      <c r="R284" s="503"/>
      <c r="S284" s="503"/>
      <c r="T284" s="503"/>
      <c r="U284" s="503"/>
      <c r="V284" s="503"/>
      <c r="W284" s="345"/>
      <c r="X284" s="345"/>
      <c r="Y284" s="345"/>
      <c r="Z284" s="345"/>
      <c r="AA284" s="345"/>
      <c r="AB284" s="345"/>
      <c r="AC284" s="345"/>
      <c r="AD284" s="345"/>
      <c r="AE284" s="345"/>
      <c r="AF284" s="335"/>
      <c r="AG284" s="46"/>
      <c r="AH284" s="3133"/>
      <c r="AI284" s="3056"/>
      <c r="AJ284" s="335"/>
      <c r="AK284" s="335"/>
      <c r="AL284" s="335"/>
      <c r="AM284" s="335"/>
      <c r="AN284" s="335"/>
      <c r="AO284" s="335"/>
      <c r="AP284" s="335"/>
      <c r="AQ284" s="335"/>
      <c r="AR284" s="335"/>
      <c r="AS284" s="335"/>
      <c r="AT284" s="335"/>
      <c r="AU284" s="335"/>
      <c r="AV284" s="335"/>
      <c r="AW284" s="335"/>
      <c r="AX284" s="335"/>
      <c r="AY284" s="335"/>
    </row>
    <row r="285" spans="1:51" s="334" customFormat="1" ht="11.25" customHeight="1">
      <c r="A285" s="341"/>
      <c r="B285" s="337"/>
      <c r="C285" s="343"/>
      <c r="D285" s="290"/>
      <c r="E285" s="335"/>
      <c r="F285" s="336"/>
      <c r="G285" s="344"/>
      <c r="H285" s="345"/>
      <c r="I285" s="345"/>
      <c r="J285" s="345"/>
      <c r="K285" s="345"/>
      <c r="L285" s="345"/>
      <c r="M285" s="345"/>
      <c r="N285" s="503"/>
      <c r="O285" s="503"/>
      <c r="P285" s="503"/>
      <c r="Q285" s="503"/>
      <c r="R285" s="503"/>
      <c r="S285" s="503"/>
      <c r="T285" s="503"/>
      <c r="U285" s="503"/>
      <c r="V285" s="503"/>
      <c r="W285" s="345"/>
      <c r="X285" s="345"/>
      <c r="Y285" s="345"/>
      <c r="Z285" s="345"/>
      <c r="AA285" s="345"/>
      <c r="AB285" s="345"/>
      <c r="AC285" s="345"/>
      <c r="AD285" s="345"/>
      <c r="AE285" s="345"/>
      <c r="AF285" s="335"/>
      <c r="AG285" s="46"/>
      <c r="AH285" s="335"/>
      <c r="AI285" s="335"/>
      <c r="AJ285" s="335"/>
      <c r="AK285" s="335"/>
      <c r="AL285" s="335"/>
      <c r="AM285" s="335"/>
      <c r="AN285" s="335"/>
      <c r="AO285" s="335"/>
      <c r="AP285" s="335"/>
      <c r="AQ285" s="335"/>
      <c r="AR285" s="335"/>
      <c r="AS285" s="335"/>
      <c r="AT285" s="335"/>
      <c r="AU285" s="335"/>
      <c r="AV285" s="335"/>
      <c r="AW285" s="335"/>
      <c r="AX285" s="335"/>
      <c r="AY285" s="335"/>
    </row>
    <row r="286" spans="1:51" s="334" customFormat="1" ht="11.25" customHeight="1">
      <c r="A286" s="341"/>
      <c r="B286" s="337"/>
      <c r="C286" s="343"/>
      <c r="D286" s="104" t="s">
        <v>811</v>
      </c>
      <c r="E286" s="376" t="s">
        <v>1879</v>
      </c>
      <c r="F286" s="336"/>
      <c r="G286" s="344"/>
      <c r="H286" s="345"/>
      <c r="I286" s="345"/>
      <c r="J286" s="345"/>
      <c r="K286" s="345"/>
      <c r="L286" s="345"/>
      <c r="M286" s="345"/>
      <c r="N286" s="503"/>
      <c r="O286" s="503"/>
      <c r="P286" s="503"/>
      <c r="Q286" s="503"/>
      <c r="R286" s="503"/>
      <c r="S286" s="503"/>
      <c r="T286" s="503"/>
      <c r="U286" s="503"/>
      <c r="V286" s="503"/>
      <c r="W286" s="345"/>
      <c r="X286" s="345"/>
      <c r="Y286" s="345"/>
      <c r="Z286" s="345"/>
      <c r="AA286" s="345"/>
      <c r="AB286" s="345"/>
      <c r="AC286" s="345"/>
      <c r="AD286" s="345"/>
      <c r="AE286" s="345"/>
      <c r="AF286" s="335"/>
      <c r="AG286" s="46"/>
      <c r="AH286" s="4803" t="s">
        <v>132</v>
      </c>
      <c r="AI286" s="3055"/>
      <c r="AJ286" s="335"/>
      <c r="AK286" s="335"/>
      <c r="AL286" s="335"/>
      <c r="AM286" s="335"/>
      <c r="AN286" s="335"/>
      <c r="AO286" s="335"/>
      <c r="AP286" s="335"/>
      <c r="AQ286" s="335"/>
      <c r="AR286" s="335"/>
      <c r="AS286" s="335"/>
      <c r="AT286" s="335"/>
      <c r="AU286" s="335"/>
      <c r="AV286" s="335"/>
      <c r="AW286" s="335"/>
      <c r="AX286" s="335"/>
      <c r="AY286" s="335"/>
    </row>
    <row r="287" spans="1:51" s="334" customFormat="1" ht="11.25" customHeight="1">
      <c r="A287" s="341"/>
      <c r="B287" s="337"/>
      <c r="C287" s="343"/>
      <c r="D287" s="294"/>
      <c r="E287" s="539" t="s">
        <v>1880</v>
      </c>
      <c r="F287" s="336"/>
      <c r="G287" s="344"/>
      <c r="H287" s="345"/>
      <c r="I287" s="345"/>
      <c r="J287" s="345"/>
      <c r="K287" s="345"/>
      <c r="L287" s="345"/>
      <c r="M287" s="345"/>
      <c r="N287" s="503"/>
      <c r="O287" s="503"/>
      <c r="P287" s="503"/>
      <c r="Q287" s="503"/>
      <c r="R287" s="503"/>
      <c r="S287" s="503"/>
      <c r="T287" s="503"/>
      <c r="U287" s="503"/>
      <c r="V287" s="503"/>
      <c r="W287" s="345"/>
      <c r="X287" s="345"/>
      <c r="Y287" s="345"/>
      <c r="Z287" s="345"/>
      <c r="AA287" s="345"/>
      <c r="AB287" s="345"/>
      <c r="AC287" s="345"/>
      <c r="AD287" s="345"/>
      <c r="AE287" s="345"/>
      <c r="AF287" s="335"/>
      <c r="AG287" s="46"/>
      <c r="AH287" s="3133"/>
      <c r="AI287" s="3056"/>
      <c r="AJ287" s="335"/>
      <c r="AK287" s="335"/>
      <c r="AL287" s="335"/>
      <c r="AM287" s="335"/>
      <c r="AN287" s="335"/>
      <c r="AO287" s="335"/>
      <c r="AP287" s="335"/>
      <c r="AQ287" s="335"/>
      <c r="AR287" s="335"/>
      <c r="AS287" s="335"/>
      <c r="AT287" s="335"/>
      <c r="AU287" s="335"/>
      <c r="AV287" s="335"/>
      <c r="AW287" s="335"/>
      <c r="AX287" s="335"/>
      <c r="AY287" s="335"/>
    </row>
    <row r="288" spans="1:51" s="334" customFormat="1" ht="11.25" customHeight="1">
      <c r="A288" s="341"/>
      <c r="B288" s="337"/>
      <c r="C288" s="343"/>
      <c r="D288" s="294"/>
      <c r="E288" s="335"/>
      <c r="F288" s="336"/>
      <c r="G288" s="344"/>
      <c r="H288" s="345"/>
      <c r="I288" s="345"/>
      <c r="J288" s="345"/>
      <c r="K288" s="345"/>
      <c r="L288" s="345"/>
      <c r="M288" s="345"/>
      <c r="N288" s="503"/>
      <c r="O288" s="503"/>
      <c r="P288" s="503"/>
      <c r="Q288" s="503"/>
      <c r="R288" s="503"/>
      <c r="S288" s="503"/>
      <c r="T288" s="503"/>
      <c r="U288" s="503"/>
      <c r="V288" s="503"/>
      <c r="W288" s="345"/>
      <c r="X288" s="345"/>
      <c r="Y288" s="345"/>
      <c r="Z288" s="345"/>
      <c r="AA288" s="345"/>
      <c r="AB288" s="345"/>
      <c r="AC288" s="345"/>
      <c r="AD288" s="345"/>
      <c r="AE288" s="345"/>
      <c r="AF288" s="335"/>
      <c r="AG288" s="46"/>
      <c r="AH288" s="335"/>
      <c r="AI288" s="335"/>
      <c r="AJ288" s="335"/>
      <c r="AK288" s="335"/>
      <c r="AL288" s="335"/>
      <c r="AM288" s="335"/>
      <c r="AN288" s="335"/>
      <c r="AO288" s="335"/>
      <c r="AP288" s="335"/>
      <c r="AQ288" s="335"/>
      <c r="AR288" s="335"/>
      <c r="AS288" s="335"/>
      <c r="AT288" s="335"/>
      <c r="AU288" s="335"/>
      <c r="AV288" s="335"/>
      <c r="AW288" s="335"/>
      <c r="AX288" s="335"/>
      <c r="AY288" s="335"/>
    </row>
    <row r="289" spans="1:51" s="334" customFormat="1" ht="11.25" customHeight="1">
      <c r="A289" s="341"/>
      <c r="B289" s="337"/>
      <c r="C289" s="343"/>
      <c r="D289" s="104" t="s">
        <v>1035</v>
      </c>
      <c r="E289" s="376" t="s">
        <v>1881</v>
      </c>
      <c r="F289" s="336"/>
      <c r="G289" s="344"/>
      <c r="H289" s="345"/>
      <c r="I289" s="345"/>
      <c r="J289" s="345"/>
      <c r="K289" s="345"/>
      <c r="L289" s="345"/>
      <c r="M289" s="345"/>
      <c r="N289" s="503"/>
      <c r="O289" s="503"/>
      <c r="P289" s="503"/>
      <c r="Q289" s="503"/>
      <c r="R289" s="503"/>
      <c r="S289" s="503"/>
      <c r="T289" s="503"/>
      <c r="U289" s="503"/>
      <c r="V289" s="503"/>
      <c r="W289" s="345"/>
      <c r="X289" s="345"/>
      <c r="Y289" s="345"/>
      <c r="Z289" s="345"/>
      <c r="AA289" s="345"/>
      <c r="AB289" s="345"/>
      <c r="AC289" s="345"/>
      <c r="AD289" s="345"/>
      <c r="AE289" s="345"/>
      <c r="AF289" s="335"/>
      <c r="AG289" s="46"/>
      <c r="AH289" s="3133">
        <v>10</v>
      </c>
      <c r="AI289" s="3055"/>
      <c r="AJ289" s="335"/>
      <c r="AK289" s="335"/>
      <c r="AL289" s="335"/>
      <c r="AM289" s="335"/>
      <c r="AN289" s="335"/>
      <c r="AO289" s="335"/>
      <c r="AP289" s="335"/>
      <c r="AQ289" s="335"/>
      <c r="AR289" s="335"/>
      <c r="AS289" s="335"/>
      <c r="AT289" s="335"/>
      <c r="AU289" s="335"/>
      <c r="AV289" s="335"/>
      <c r="AW289" s="335"/>
      <c r="AX289" s="335"/>
      <c r="AY289" s="335"/>
    </row>
    <row r="290" spans="1:51" s="334" customFormat="1" ht="11.25" customHeight="1">
      <c r="A290" s="341"/>
      <c r="B290" s="337"/>
      <c r="C290" s="343"/>
      <c r="D290" s="296"/>
      <c r="E290" s="539" t="s">
        <v>1882</v>
      </c>
      <c r="F290" s="336"/>
      <c r="G290" s="344"/>
      <c r="H290" s="345"/>
      <c r="I290" s="345"/>
      <c r="J290" s="345"/>
      <c r="K290" s="345"/>
      <c r="L290" s="345"/>
      <c r="M290" s="345"/>
      <c r="N290" s="503"/>
      <c r="O290" s="503"/>
      <c r="P290" s="503"/>
      <c r="Q290" s="503"/>
      <c r="R290" s="503"/>
      <c r="S290" s="503"/>
      <c r="T290" s="503"/>
      <c r="U290" s="503"/>
      <c r="V290" s="503"/>
      <c r="W290" s="345"/>
      <c r="X290" s="345"/>
      <c r="Y290" s="345"/>
      <c r="Z290" s="345"/>
      <c r="AA290" s="345"/>
      <c r="AB290" s="345"/>
      <c r="AC290" s="345"/>
      <c r="AD290" s="345"/>
      <c r="AE290" s="345"/>
      <c r="AF290" s="335"/>
      <c r="AG290" s="46"/>
      <c r="AH290" s="3133"/>
      <c r="AI290" s="3056"/>
      <c r="AJ290" s="335"/>
      <c r="AK290" s="335"/>
      <c r="AL290" s="335"/>
      <c r="AM290" s="335"/>
      <c r="AN290" s="335"/>
      <c r="AO290" s="335"/>
      <c r="AP290" s="335"/>
      <c r="AQ290" s="335"/>
      <c r="AR290" s="335"/>
      <c r="AS290" s="335"/>
      <c r="AT290" s="335"/>
      <c r="AU290" s="335"/>
      <c r="AV290" s="335"/>
      <c r="AW290" s="335"/>
      <c r="AX290" s="335"/>
      <c r="AY290" s="335"/>
    </row>
    <row r="291" spans="1:51" s="431" customFormat="1" ht="5.25" customHeight="1">
      <c r="A291" s="434"/>
      <c r="B291" s="342"/>
      <c r="C291" s="343"/>
      <c r="D291" s="47"/>
      <c r="E291" s="323"/>
      <c r="F291" s="345"/>
      <c r="G291" s="323"/>
      <c r="H291" s="345"/>
      <c r="I291" s="345"/>
      <c r="J291" s="345"/>
      <c r="K291" s="345"/>
      <c r="L291" s="345"/>
      <c r="M291" s="136"/>
      <c r="N291" s="136"/>
      <c r="O291" s="136"/>
      <c r="P291" s="136"/>
      <c r="Q291" s="136"/>
      <c r="R291" s="324"/>
      <c r="S291" s="104"/>
      <c r="T291" s="290"/>
      <c r="U291" s="290"/>
      <c r="V291" s="294"/>
      <c r="W291" s="463"/>
      <c r="X291" s="463"/>
      <c r="Y291" s="463"/>
      <c r="Z291" s="463"/>
      <c r="AA291" s="463"/>
      <c r="AB291" s="463"/>
      <c r="AC291" s="463"/>
      <c r="AD291" s="463"/>
      <c r="AE291" s="463"/>
      <c r="AF291" s="415"/>
      <c r="AG291" s="268"/>
      <c r="AH291" s="415"/>
      <c r="AI291" s="415"/>
      <c r="AJ291" s="415"/>
      <c r="AK291" s="475"/>
      <c r="AL291" s="475"/>
      <c r="AM291" s="475"/>
      <c r="AN291" s="475"/>
      <c r="AO291" s="475"/>
      <c r="AP291" s="475"/>
      <c r="AQ291" s="475"/>
      <c r="AR291" s="475"/>
      <c r="AS291" s="475"/>
      <c r="AT291" s="475"/>
      <c r="AU291" s="475"/>
      <c r="AV291" s="475"/>
      <c r="AW291" s="475"/>
      <c r="AX291" s="475"/>
      <c r="AY291" s="475"/>
    </row>
    <row r="292" spans="1:51" ht="11.25" customHeight="1">
      <c r="A292" s="564"/>
      <c r="B292" s="349"/>
      <c r="C292" s="290"/>
      <c r="D292" s="537"/>
      <c r="E292" s="324"/>
      <c r="F292" s="324"/>
      <c r="G292" s="324"/>
      <c r="H292" s="324"/>
      <c r="I292" s="324"/>
      <c r="J292" s="324"/>
      <c r="K292" s="324"/>
      <c r="L292" s="324"/>
      <c r="M292" s="324"/>
      <c r="N292" s="324"/>
      <c r="O292" s="324"/>
      <c r="P292" s="324"/>
      <c r="Q292" s="324"/>
      <c r="R292" s="324"/>
      <c r="S292" s="324"/>
      <c r="T292" s="324"/>
      <c r="U292" s="522"/>
      <c r="V292" s="324"/>
      <c r="W292" s="324"/>
      <c r="X292" s="324"/>
      <c r="Y292" s="324"/>
      <c r="Z292" s="324"/>
      <c r="AA292" s="324"/>
      <c r="AB292" s="324"/>
      <c r="AC292" s="324"/>
      <c r="AD292" s="47"/>
      <c r="AE292" s="485"/>
      <c r="AF292" s="413"/>
      <c r="AG292" s="417"/>
      <c r="AH292" s="415"/>
      <c r="AI292" s="415"/>
      <c r="AJ292" s="415"/>
      <c r="AK292" s="415"/>
      <c r="AL292" s="415"/>
      <c r="AM292" s="415"/>
      <c r="AN292" s="415"/>
      <c r="AO292" s="415"/>
      <c r="AP292" s="415"/>
      <c r="AQ292" s="415"/>
      <c r="AR292" s="415"/>
      <c r="AS292" s="415"/>
      <c r="AT292" s="415"/>
      <c r="AU292" s="415"/>
      <c r="AV292" s="415"/>
      <c r="AW292" s="415"/>
      <c r="AX292" s="415"/>
      <c r="AY292" s="415"/>
    </row>
    <row r="293" spans="1:51" ht="11.25" customHeight="1">
      <c r="A293" s="564"/>
      <c r="B293" s="349"/>
      <c r="C293" s="290"/>
      <c r="D293" s="537"/>
      <c r="E293" s="324"/>
      <c r="F293" s="324"/>
      <c r="G293" s="324"/>
      <c r="H293" s="324"/>
      <c r="I293" s="324"/>
      <c r="J293" s="324"/>
      <c r="K293" s="324"/>
      <c r="L293" s="324"/>
      <c r="M293" s="324"/>
      <c r="N293" s="324"/>
      <c r="O293" s="324"/>
      <c r="P293" s="324"/>
      <c r="Q293" s="324"/>
      <c r="R293" s="324"/>
      <c r="S293" s="324"/>
      <c r="T293" s="324"/>
      <c r="U293" s="522"/>
      <c r="V293" s="324"/>
      <c r="W293" s="324"/>
      <c r="X293" s="324"/>
      <c r="Y293" s="324"/>
      <c r="Z293" s="324"/>
      <c r="AA293" s="324"/>
      <c r="AB293" s="324"/>
      <c r="AC293" s="324"/>
      <c r="AD293" s="47"/>
      <c r="AE293" s="485"/>
      <c r="AF293" s="413"/>
      <c r="AG293" s="417"/>
      <c r="AH293" s="415"/>
      <c r="AI293" s="415"/>
      <c r="AJ293" s="415"/>
      <c r="AK293" s="415"/>
      <c r="AL293" s="415"/>
      <c r="AM293" s="415"/>
      <c r="AN293" s="415"/>
      <c r="AO293" s="415"/>
      <c r="AP293" s="415"/>
      <c r="AQ293" s="415"/>
      <c r="AR293" s="415"/>
      <c r="AS293" s="415"/>
      <c r="AT293" s="415"/>
      <c r="AU293" s="415"/>
      <c r="AV293" s="415"/>
      <c r="AW293" s="415"/>
      <c r="AX293" s="415"/>
      <c r="AY293" s="415"/>
    </row>
    <row r="294" spans="1:51" ht="12.75" customHeight="1">
      <c r="B294" s="454"/>
      <c r="C294" s="455"/>
      <c r="D294" s="455"/>
      <c r="E294" s="455"/>
      <c r="F294" s="455"/>
      <c r="G294" s="455"/>
      <c r="H294" s="455"/>
      <c r="I294" s="455"/>
      <c r="J294" s="455"/>
      <c r="K294" s="455"/>
      <c r="L294" s="455"/>
      <c r="M294" s="455"/>
      <c r="N294" s="455"/>
      <c r="O294" s="455"/>
      <c r="P294" s="455"/>
      <c r="Q294" s="455"/>
      <c r="R294" s="455"/>
      <c r="S294" s="455"/>
      <c r="T294" s="455"/>
      <c r="U294" s="455"/>
      <c r="V294" s="455"/>
      <c r="W294" s="455"/>
      <c r="X294" s="455"/>
      <c r="Y294" s="455"/>
      <c r="Z294" s="455"/>
      <c r="AA294" s="455"/>
      <c r="AB294" s="455"/>
      <c r="AC294" s="455"/>
      <c r="AD294" s="455"/>
      <c r="AE294" s="455"/>
      <c r="AF294" s="474"/>
    </row>
    <row r="295" spans="1:51" ht="12.75" customHeight="1">
      <c r="B295" s="454"/>
      <c r="C295" s="455"/>
      <c r="D295" s="455"/>
      <c r="E295" s="455"/>
      <c r="F295" s="455"/>
      <c r="G295" s="455"/>
      <c r="H295" s="455"/>
      <c r="I295" s="455"/>
      <c r="J295" s="455"/>
      <c r="K295" s="455"/>
      <c r="L295" s="455"/>
      <c r="M295" s="455"/>
      <c r="N295" s="455"/>
      <c r="O295" s="455"/>
      <c r="P295" s="455"/>
      <c r="Q295" s="455"/>
      <c r="R295" s="455"/>
      <c r="S295" s="455"/>
      <c r="T295" s="455"/>
      <c r="U295" s="455"/>
      <c r="V295" s="455"/>
      <c r="W295" s="455"/>
      <c r="X295" s="455"/>
      <c r="Y295" s="455"/>
      <c r="Z295" s="455"/>
      <c r="AA295" s="455"/>
      <c r="AB295" s="455"/>
      <c r="AC295" s="455"/>
      <c r="AD295" s="455"/>
      <c r="AE295" s="455"/>
      <c r="AF295" s="474"/>
    </row>
    <row r="296" spans="1:51" ht="12.75" customHeight="1">
      <c r="B296" s="454"/>
      <c r="C296" s="455"/>
      <c r="D296" s="455"/>
      <c r="E296" s="455"/>
      <c r="F296" s="455"/>
      <c r="G296" s="455"/>
      <c r="H296" s="455"/>
      <c r="I296" s="455"/>
      <c r="J296" s="455"/>
      <c r="K296" s="455"/>
      <c r="L296" s="455"/>
      <c r="M296" s="455"/>
      <c r="N296" s="455"/>
      <c r="O296" s="455"/>
      <c r="P296" s="455"/>
      <c r="Q296" s="455"/>
      <c r="R296" s="455"/>
      <c r="S296" s="455"/>
      <c r="T296" s="455"/>
      <c r="U296" s="455"/>
      <c r="V296" s="455"/>
      <c r="W296" s="455"/>
      <c r="X296" s="455"/>
      <c r="Y296" s="455"/>
      <c r="Z296" s="455"/>
      <c r="AA296" s="455"/>
      <c r="AB296" s="455"/>
      <c r="AC296" s="455"/>
      <c r="AD296" s="455"/>
      <c r="AE296" s="455"/>
      <c r="AF296" s="474"/>
    </row>
    <row r="297" spans="1:51" ht="12.75" customHeight="1">
      <c r="B297" s="454"/>
      <c r="C297" s="455"/>
      <c r="D297" s="455"/>
      <c r="E297" s="455"/>
      <c r="F297" s="455"/>
      <c r="G297" s="455"/>
      <c r="H297" s="455"/>
      <c r="I297" s="455"/>
      <c r="J297" s="455"/>
      <c r="K297" s="455"/>
      <c r="L297" s="455"/>
      <c r="M297" s="455"/>
      <c r="N297" s="455"/>
      <c r="O297" s="455"/>
      <c r="P297" s="455"/>
      <c r="Q297" s="455"/>
      <c r="R297" s="455"/>
      <c r="S297" s="455"/>
      <c r="T297" s="455"/>
      <c r="U297" s="455"/>
      <c r="V297" s="455"/>
      <c r="W297" s="455"/>
      <c r="X297" s="455"/>
      <c r="Y297" s="455"/>
      <c r="Z297" s="455"/>
      <c r="AA297" s="455"/>
      <c r="AB297" s="455"/>
      <c r="AC297" s="455"/>
      <c r="AD297" s="455"/>
      <c r="AE297" s="455"/>
      <c r="AF297" s="474"/>
    </row>
    <row r="298" spans="1:51" ht="12.75" customHeight="1">
      <c r="B298" s="454"/>
      <c r="C298" s="455"/>
      <c r="D298" s="455"/>
      <c r="E298" s="455"/>
      <c r="F298" s="455"/>
      <c r="G298" s="455"/>
      <c r="H298" s="455"/>
      <c r="I298" s="455"/>
      <c r="J298" s="455"/>
      <c r="K298" s="455"/>
      <c r="L298" s="455"/>
      <c r="M298" s="455"/>
      <c r="N298" s="455"/>
      <c r="O298" s="455"/>
      <c r="P298" s="455"/>
      <c r="Q298" s="455"/>
      <c r="R298" s="455"/>
      <c r="S298" s="455"/>
      <c r="T298" s="455"/>
      <c r="U298" s="455"/>
      <c r="V298" s="455"/>
      <c r="W298" s="455"/>
      <c r="X298" s="455"/>
      <c r="Y298" s="455"/>
      <c r="Z298" s="455"/>
      <c r="AA298" s="455"/>
      <c r="AB298" s="455"/>
      <c r="AC298" s="455"/>
      <c r="AD298" s="455"/>
      <c r="AE298" s="455"/>
      <c r="AF298" s="474"/>
    </row>
    <row r="299" spans="1:51" ht="12.75" customHeight="1">
      <c r="B299" s="454"/>
      <c r="C299" s="455"/>
      <c r="D299" s="455"/>
      <c r="E299" s="455"/>
      <c r="F299" s="455"/>
      <c r="G299" s="455"/>
      <c r="H299" s="455"/>
      <c r="I299" s="455"/>
      <c r="J299" s="455"/>
      <c r="K299" s="455"/>
      <c r="L299" s="455"/>
      <c r="M299" s="455"/>
      <c r="N299" s="455"/>
      <c r="O299" s="455"/>
      <c r="P299" s="455"/>
      <c r="Q299" s="455"/>
      <c r="R299" s="455"/>
      <c r="S299" s="455"/>
      <c r="T299" s="455"/>
      <c r="U299" s="455"/>
      <c r="V299" s="455"/>
      <c r="W299" s="455"/>
      <c r="X299" s="455"/>
      <c r="Y299" s="455"/>
      <c r="Z299" s="455"/>
      <c r="AA299" s="455"/>
      <c r="AB299" s="455"/>
      <c r="AC299" s="455"/>
      <c r="AD299" s="455"/>
      <c r="AE299" s="455"/>
      <c r="AF299" s="474"/>
    </row>
    <row r="300" spans="1:51" ht="12.75" customHeight="1">
      <c r="B300" s="454"/>
      <c r="C300" s="455"/>
      <c r="D300" s="455"/>
      <c r="E300" s="455"/>
      <c r="F300" s="455"/>
      <c r="G300" s="455"/>
      <c r="H300" s="455"/>
      <c r="I300" s="455"/>
      <c r="J300" s="455"/>
      <c r="K300" s="455"/>
      <c r="L300" s="455"/>
      <c r="M300" s="455"/>
      <c r="N300" s="455"/>
      <c r="O300" s="455"/>
      <c r="P300" s="455"/>
      <c r="Q300" s="455"/>
      <c r="R300" s="455"/>
      <c r="S300" s="455"/>
      <c r="T300" s="455"/>
      <c r="U300" s="455"/>
      <c r="V300" s="455"/>
      <c r="W300" s="455"/>
      <c r="X300" s="455"/>
      <c r="Y300" s="455"/>
      <c r="Z300" s="455"/>
      <c r="AA300" s="455"/>
      <c r="AB300" s="455"/>
      <c r="AC300" s="455"/>
      <c r="AD300" s="455"/>
      <c r="AE300" s="455"/>
      <c r="AF300" s="474"/>
    </row>
    <row r="301" spans="1:51" ht="12.75" customHeight="1">
      <c r="B301" s="454"/>
      <c r="C301" s="455"/>
      <c r="D301" s="455"/>
      <c r="E301" s="455"/>
      <c r="F301" s="455"/>
      <c r="G301" s="455"/>
      <c r="H301" s="455"/>
      <c r="I301" s="455"/>
      <c r="J301" s="455"/>
      <c r="K301" s="455"/>
      <c r="L301" s="455"/>
      <c r="M301" s="455"/>
      <c r="N301" s="455"/>
      <c r="O301" s="455"/>
      <c r="P301" s="455"/>
      <c r="Q301" s="455"/>
      <c r="R301" s="455"/>
      <c r="S301" s="455"/>
      <c r="T301" s="455"/>
      <c r="U301" s="455"/>
      <c r="V301" s="455"/>
      <c r="W301" s="455"/>
      <c r="X301" s="455"/>
      <c r="Y301" s="455"/>
      <c r="Z301" s="455"/>
      <c r="AA301" s="455"/>
      <c r="AB301" s="455"/>
      <c r="AC301" s="455"/>
      <c r="AD301" s="455"/>
      <c r="AE301" s="455"/>
      <c r="AF301" s="474"/>
    </row>
    <row r="302" spans="1:51" ht="12.75" customHeight="1">
      <c r="B302" s="454"/>
      <c r="C302" s="455"/>
      <c r="D302" s="455"/>
      <c r="E302" s="455"/>
      <c r="F302" s="455"/>
      <c r="G302" s="455"/>
      <c r="H302" s="455"/>
      <c r="I302" s="455"/>
      <c r="J302" s="455"/>
      <c r="K302" s="455"/>
      <c r="L302" s="455"/>
      <c r="M302" s="455"/>
      <c r="N302" s="455"/>
      <c r="O302" s="455"/>
      <c r="P302" s="455"/>
      <c r="Q302" s="455"/>
      <c r="R302" s="455"/>
      <c r="S302" s="455"/>
      <c r="T302" s="455"/>
      <c r="U302" s="455"/>
      <c r="V302" s="455"/>
      <c r="W302" s="455"/>
      <c r="X302" s="455"/>
      <c r="Y302" s="455"/>
      <c r="Z302" s="455"/>
      <c r="AA302" s="455"/>
      <c r="AB302" s="455"/>
      <c r="AC302" s="455"/>
      <c r="AD302" s="455"/>
      <c r="AE302" s="455"/>
      <c r="AF302" s="474"/>
    </row>
    <row r="303" spans="1:51" ht="12.75" customHeight="1">
      <c r="B303" s="454"/>
      <c r="C303" s="455"/>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5"/>
      <c r="AA303" s="455"/>
      <c r="AB303" s="455"/>
      <c r="AC303" s="455"/>
      <c r="AD303" s="455"/>
      <c r="AE303" s="455"/>
      <c r="AF303" s="474"/>
    </row>
    <row r="304" spans="1:51" ht="12.75" customHeight="1">
      <c r="B304" s="454"/>
      <c r="C304" s="455"/>
      <c r="D304" s="455"/>
      <c r="E304" s="455"/>
      <c r="F304" s="455"/>
      <c r="G304" s="455"/>
      <c r="H304" s="455"/>
      <c r="I304" s="455"/>
      <c r="J304" s="455"/>
      <c r="K304" s="455"/>
      <c r="L304" s="455"/>
      <c r="M304" s="455"/>
      <c r="N304" s="455"/>
      <c r="O304" s="455"/>
      <c r="P304" s="455"/>
      <c r="Q304" s="455"/>
      <c r="R304" s="455"/>
      <c r="S304" s="455"/>
      <c r="T304" s="455"/>
      <c r="U304" s="455"/>
      <c r="V304" s="455"/>
      <c r="W304" s="455"/>
      <c r="X304" s="455"/>
      <c r="Y304" s="455"/>
      <c r="Z304" s="455"/>
      <c r="AA304" s="455"/>
      <c r="AB304" s="455"/>
      <c r="AC304" s="455"/>
      <c r="AD304" s="455"/>
      <c r="AE304" s="455"/>
      <c r="AF304" s="474"/>
    </row>
    <row r="305" spans="2:32" ht="12.75" customHeight="1">
      <c r="B305" s="454"/>
      <c r="C305" s="455"/>
      <c r="D305" s="455"/>
      <c r="E305" s="455"/>
      <c r="F305" s="455"/>
      <c r="G305" s="455"/>
      <c r="H305" s="455"/>
      <c r="I305" s="455"/>
      <c r="J305" s="455"/>
      <c r="K305" s="455"/>
      <c r="L305" s="455"/>
      <c r="M305" s="455"/>
      <c r="N305" s="455"/>
      <c r="O305" s="455"/>
      <c r="P305" s="455"/>
      <c r="Q305" s="455"/>
      <c r="R305" s="455"/>
      <c r="S305" s="455"/>
      <c r="T305" s="455"/>
      <c r="U305" s="455"/>
      <c r="V305" s="455"/>
      <c r="W305" s="455"/>
      <c r="X305" s="455"/>
      <c r="Y305" s="455"/>
      <c r="Z305" s="455"/>
      <c r="AA305" s="455"/>
      <c r="AB305" s="455"/>
      <c r="AC305" s="455"/>
      <c r="AD305" s="455"/>
      <c r="AE305" s="455"/>
      <c r="AF305" s="474"/>
    </row>
    <row r="306" spans="2:32" ht="12.75" customHeight="1">
      <c r="B306" s="371"/>
      <c r="AF306" s="371"/>
    </row>
    <row r="326" spans="1:36" ht="12.75" customHeight="1">
      <c r="A326" s="4684">
        <v>46</v>
      </c>
      <c r="B326" s="4684"/>
      <c r="C326" s="4684"/>
      <c r="D326" s="4684"/>
      <c r="E326" s="4684"/>
      <c r="F326" s="4684"/>
      <c r="G326" s="4684"/>
      <c r="H326" s="4684"/>
      <c r="I326" s="4684"/>
      <c r="J326" s="4684"/>
      <c r="K326" s="4684"/>
      <c r="L326" s="4684"/>
      <c r="M326" s="4684"/>
      <c r="N326" s="4684"/>
      <c r="O326" s="4684"/>
      <c r="P326" s="4684"/>
      <c r="Q326" s="4684"/>
      <c r="R326" s="4684"/>
      <c r="S326" s="4684"/>
      <c r="T326" s="4684"/>
      <c r="U326" s="4684"/>
      <c r="V326" s="4684"/>
      <c r="W326" s="4684"/>
      <c r="X326" s="4684"/>
      <c r="Y326" s="4684"/>
      <c r="Z326" s="4684"/>
      <c r="AA326" s="4684"/>
      <c r="AB326" s="4684"/>
      <c r="AC326" s="4684"/>
      <c r="AD326" s="4684"/>
      <c r="AE326" s="4684"/>
      <c r="AF326" s="4684"/>
      <c r="AG326" s="4684"/>
      <c r="AH326" s="4684"/>
      <c r="AI326" s="4684"/>
      <c r="AJ326" s="4684"/>
    </row>
  </sheetData>
  <sheetProtection selectLockedCells="1" selectUnlockedCells="1"/>
  <mergeCells count="194">
    <mergeCell ref="AG211:AI212"/>
    <mergeCell ref="AG214:AI215"/>
    <mergeCell ref="AF211:AF212"/>
    <mergeCell ref="AI286:AI287"/>
    <mergeCell ref="AI289:AI290"/>
    <mergeCell ref="AH286:AH287"/>
    <mergeCell ref="AI262:AI263"/>
    <mergeCell ref="AI265:AI266"/>
    <mergeCell ref="AI268:AI269"/>
    <mergeCell ref="AI271:AI272"/>
    <mergeCell ref="AI274:AI275"/>
    <mergeCell ref="AI277:AI278"/>
    <mergeCell ref="AI280:AI281"/>
    <mergeCell ref="AI283:AI284"/>
    <mergeCell ref="AH289:AH290"/>
    <mergeCell ref="AH271:AH272"/>
    <mergeCell ref="AH274:AH275"/>
    <mergeCell ref="AH277:AH278"/>
    <mergeCell ref="AH280:AH281"/>
    <mergeCell ref="AH283:AH284"/>
    <mergeCell ref="AH262:AH263"/>
    <mergeCell ref="AH265:AH266"/>
    <mergeCell ref="AH268:AH269"/>
    <mergeCell ref="E130:F130"/>
    <mergeCell ref="E133:F133"/>
    <mergeCell ref="D146:E146"/>
    <mergeCell ref="X154:AI154"/>
    <mergeCell ref="X155:AI155"/>
    <mergeCell ref="AJ208:AJ209"/>
    <mergeCell ref="AJ211:AJ212"/>
    <mergeCell ref="AJ214:AJ215"/>
    <mergeCell ref="AJ217:AJ218"/>
    <mergeCell ref="AG217:AI218"/>
    <mergeCell ref="X130:AI131"/>
    <mergeCell ref="X133:AI134"/>
    <mergeCell ref="X157:AI158"/>
    <mergeCell ref="X160:AI161"/>
    <mergeCell ref="X163:AI164"/>
    <mergeCell ref="X171:AI172"/>
    <mergeCell ref="AH156:AI156"/>
    <mergeCell ref="X169:AH169"/>
    <mergeCell ref="X170:AG170"/>
    <mergeCell ref="AH170:AI170"/>
    <mergeCell ref="F150:H151"/>
    <mergeCell ref="F147:G148"/>
    <mergeCell ref="AF208:AF209"/>
    <mergeCell ref="W171:W172"/>
    <mergeCell ref="AD207:AE207"/>
    <mergeCell ref="AH207:AI207"/>
    <mergeCell ref="A225:AJ225"/>
    <mergeCell ref="P235:S235"/>
    <mergeCell ref="X235:AI235"/>
    <mergeCell ref="R240:S240"/>
    <mergeCell ref="AH240:AI240"/>
    <mergeCell ref="AH261:AI261"/>
    <mergeCell ref="X238:AI238"/>
    <mergeCell ref="X239:AI239"/>
    <mergeCell ref="B253:G254"/>
    <mergeCell ref="H253:I254"/>
    <mergeCell ref="P241:S242"/>
    <mergeCell ref="B229:G230"/>
    <mergeCell ref="H229:I230"/>
    <mergeCell ref="X241:AI242"/>
    <mergeCell ref="X244:AI245"/>
    <mergeCell ref="X247:AI248"/>
    <mergeCell ref="P244:S245"/>
    <mergeCell ref="P247:S248"/>
    <mergeCell ref="W241:W242"/>
    <mergeCell ref="W244:W245"/>
    <mergeCell ref="W247:W248"/>
    <mergeCell ref="AF214:AF215"/>
    <mergeCell ref="AH39:AH40"/>
    <mergeCell ref="AH42:AH43"/>
    <mergeCell ref="AI12:AI13"/>
    <mergeCell ref="AI17:AI18"/>
    <mergeCell ref="AI20:AI21"/>
    <mergeCell ref="AI23:AI24"/>
    <mergeCell ref="AI30:AI31"/>
    <mergeCell ref="AI33:AI34"/>
    <mergeCell ref="AI36:AI37"/>
    <mergeCell ref="AI39:AI40"/>
    <mergeCell ref="AI42:AI43"/>
    <mergeCell ref="A326:AJ326"/>
    <mergeCell ref="D33:D34"/>
    <mergeCell ref="D66:D67"/>
    <mergeCell ref="D69:D70"/>
    <mergeCell ref="D72:D73"/>
    <mergeCell ref="D147:D148"/>
    <mergeCell ref="D150:D151"/>
    <mergeCell ref="E147:E148"/>
    <mergeCell ref="E150:E151"/>
    <mergeCell ref="O87:O88"/>
    <mergeCell ref="O90:O91"/>
    <mergeCell ref="O93:O94"/>
    <mergeCell ref="O96:O97"/>
    <mergeCell ref="O99:O100"/>
    <mergeCell ref="O102:O103"/>
    <mergeCell ref="O105:O106"/>
    <mergeCell ref="O241:O242"/>
    <mergeCell ref="O244:O245"/>
    <mergeCell ref="O247:O248"/>
    <mergeCell ref="AH49:AH50"/>
    <mergeCell ref="AH52:AH53"/>
    <mergeCell ref="P236:S236"/>
    <mergeCell ref="X236:AI236"/>
    <mergeCell ref="E127:F127"/>
    <mergeCell ref="W127:W128"/>
    <mergeCell ref="W130:W131"/>
    <mergeCell ref="W133:W134"/>
    <mergeCell ref="W157:W158"/>
    <mergeCell ref="W160:W161"/>
    <mergeCell ref="W197:W198"/>
    <mergeCell ref="W200:W201"/>
    <mergeCell ref="W163:W164"/>
    <mergeCell ref="AG208:AI209"/>
    <mergeCell ref="X174:AI175"/>
    <mergeCell ref="X127:AI128"/>
    <mergeCell ref="W174:W175"/>
    <mergeCell ref="W177:W178"/>
    <mergeCell ref="W185:W186"/>
    <mergeCell ref="W188:W189"/>
    <mergeCell ref="W191:W192"/>
    <mergeCell ref="W194:W195"/>
    <mergeCell ref="X177:AI178"/>
    <mergeCell ref="X185:AI186"/>
    <mergeCell ref="X188:AI189"/>
    <mergeCell ref="X191:AI192"/>
    <mergeCell ref="X194:AI195"/>
    <mergeCell ref="X197:AI198"/>
    <mergeCell ref="X200:AI201"/>
    <mergeCell ref="C92:D92"/>
    <mergeCell ref="A117:AJ117"/>
    <mergeCell ref="X124:AI124"/>
    <mergeCell ref="X125:AI125"/>
    <mergeCell ref="AH126:AI126"/>
    <mergeCell ref="P93:P94"/>
    <mergeCell ref="P96:P97"/>
    <mergeCell ref="P99:P100"/>
    <mergeCell ref="P102:P103"/>
    <mergeCell ref="P105:P106"/>
    <mergeCell ref="W93:W94"/>
    <mergeCell ref="W96:W97"/>
    <mergeCell ref="W99:W100"/>
    <mergeCell ref="W102:W103"/>
    <mergeCell ref="X93:AI94"/>
    <mergeCell ref="X96:AI97"/>
    <mergeCell ref="H120:I121"/>
    <mergeCell ref="X99:AI100"/>
    <mergeCell ref="X102:AI103"/>
    <mergeCell ref="B120:G121"/>
    <mergeCell ref="A1:AJ1"/>
    <mergeCell ref="A2:AJ2"/>
    <mergeCell ref="A3:AJ3"/>
    <mergeCell ref="AH11:AI11"/>
    <mergeCell ref="AH29:AI29"/>
    <mergeCell ref="C35:D35"/>
    <mergeCell ref="AH48:AI48"/>
    <mergeCell ref="AH65:AI65"/>
    <mergeCell ref="C71:D71"/>
    <mergeCell ref="B5:G6"/>
    <mergeCell ref="H5:I6"/>
    <mergeCell ref="AH12:AH13"/>
    <mergeCell ref="AH17:AH18"/>
    <mergeCell ref="AH20:AH21"/>
    <mergeCell ref="AI49:AI50"/>
    <mergeCell ref="AI52:AI53"/>
    <mergeCell ref="AI55:AI56"/>
    <mergeCell ref="AI58:AI59"/>
    <mergeCell ref="AI66:AI67"/>
    <mergeCell ref="AI69:AI70"/>
    <mergeCell ref="AH23:AH24"/>
    <mergeCell ref="AH30:AH31"/>
    <mergeCell ref="AH33:AH34"/>
    <mergeCell ref="AH36:AH37"/>
    <mergeCell ref="P87:P88"/>
    <mergeCell ref="P90:P91"/>
    <mergeCell ref="AH55:AH56"/>
    <mergeCell ref="AH58:AH59"/>
    <mergeCell ref="AH66:AH67"/>
    <mergeCell ref="AH69:AH70"/>
    <mergeCell ref="AH72:AH73"/>
    <mergeCell ref="AH75:AH76"/>
    <mergeCell ref="AH78:AH79"/>
    <mergeCell ref="X84:AI84"/>
    <mergeCell ref="X85:AI85"/>
    <mergeCell ref="O86:P86"/>
    <mergeCell ref="AH86:AI86"/>
    <mergeCell ref="W87:W88"/>
    <mergeCell ref="W90:W91"/>
    <mergeCell ref="X87:AI88"/>
    <mergeCell ref="X90:AI91"/>
    <mergeCell ref="AI78:AI79"/>
    <mergeCell ref="AI72:AI73"/>
    <mergeCell ref="AI75:AI76"/>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rowBreaks count="2" manualBreakCount="2">
    <brk id="117" max="35" man="1"/>
    <brk id="226" max="35"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2060"/>
  </sheetPr>
  <dimension ref="A1:AX84"/>
  <sheetViews>
    <sheetView showGridLines="0" view="pageBreakPreview" topLeftCell="A49" zoomScaleNormal="100" workbookViewId="0">
      <selection activeCell="R54" sqref="R54"/>
    </sheetView>
  </sheetViews>
  <sheetFormatPr defaultColWidth="9.140625" defaultRowHeight="12.75" customHeight="1"/>
  <cols>
    <col min="1" max="1" width="1" style="371" customWidth="1"/>
    <col min="2" max="2" width="5.5703125" style="432" customWidth="1"/>
    <col min="3" max="3" width="3.85546875" style="371" customWidth="1"/>
    <col min="4" max="4" width="2" style="371" customWidth="1"/>
    <col min="5" max="5" width="9.28515625" style="371" customWidth="1"/>
    <col min="6" max="30" width="3.85546875" style="371" customWidth="1"/>
    <col min="31" max="31" width="3.85546875" style="433" customWidth="1"/>
    <col min="32" max="34" width="3.85546875" style="371" customWidth="1"/>
    <col min="35" max="35" width="10.28515625" style="371" customWidth="1"/>
    <col min="36" max="16384" width="9.140625" style="371"/>
  </cols>
  <sheetData>
    <row r="1" spans="1:50" ht="12.75" customHeight="1">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row>
    <row r="2" spans="1:50" ht="12.75" customHeight="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row>
    <row r="3" spans="1:50" ht="12.75" customHeight="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row>
    <row r="4" spans="1:50" s="431" customFormat="1" ht="11.25" customHeight="1">
      <c r="A4" s="434"/>
      <c r="B4" s="342"/>
      <c r="C4" s="47"/>
      <c r="D4" s="323"/>
      <c r="E4" s="345"/>
      <c r="F4" s="323"/>
      <c r="G4" s="345"/>
      <c r="H4" s="345"/>
      <c r="I4" s="345"/>
      <c r="J4" s="345"/>
      <c r="K4" s="345"/>
      <c r="L4" s="136"/>
      <c r="M4" s="136"/>
      <c r="N4" s="136"/>
      <c r="O4" s="136"/>
      <c r="P4" s="136"/>
      <c r="Q4" s="324"/>
      <c r="R4" s="104"/>
      <c r="S4" s="290"/>
      <c r="T4" s="290"/>
      <c r="U4" s="294"/>
      <c r="V4" s="463"/>
      <c r="W4" s="463"/>
      <c r="X4" s="463"/>
      <c r="Y4" s="463"/>
      <c r="Z4" s="463"/>
      <c r="AA4" s="463"/>
      <c r="AB4" s="463"/>
      <c r="AC4" s="463"/>
      <c r="AD4" s="463"/>
      <c r="AE4" s="415"/>
      <c r="AF4" s="268"/>
      <c r="AG4" s="415"/>
      <c r="AH4" s="415"/>
      <c r="AI4" s="415"/>
      <c r="AJ4" s="475"/>
      <c r="AK4" s="475"/>
      <c r="AL4" s="475"/>
      <c r="AM4" s="475"/>
      <c r="AN4" s="475"/>
      <c r="AO4" s="475"/>
      <c r="AP4" s="475"/>
      <c r="AQ4" s="475"/>
      <c r="AR4" s="475"/>
      <c r="AS4" s="475"/>
      <c r="AT4" s="475"/>
      <c r="AU4" s="475"/>
      <c r="AV4" s="475"/>
      <c r="AW4" s="475"/>
      <c r="AX4" s="475"/>
    </row>
    <row r="5" spans="1:50" ht="15" customHeight="1">
      <c r="A5" s="435"/>
      <c r="B5" s="4706" t="s">
        <v>1419</v>
      </c>
      <c r="C5" s="4707"/>
      <c r="D5" s="4707"/>
      <c r="E5" s="4707"/>
      <c r="F5" s="4708"/>
      <c r="G5" s="4712" t="s">
        <v>1883</v>
      </c>
      <c r="H5" s="4713"/>
      <c r="I5" s="456"/>
      <c r="J5" s="457" t="s">
        <v>1884</v>
      </c>
      <c r="K5" s="458"/>
      <c r="N5" s="459"/>
      <c r="O5" s="459"/>
      <c r="P5" s="459"/>
      <c r="Q5" s="459"/>
      <c r="R5" s="459"/>
      <c r="S5" s="459"/>
      <c r="T5" s="459"/>
      <c r="U5" s="459"/>
      <c r="V5" s="459"/>
      <c r="W5" s="459"/>
      <c r="X5" s="459"/>
      <c r="Y5" s="459"/>
      <c r="Z5" s="459"/>
      <c r="AA5" s="459"/>
      <c r="AB5" s="459"/>
      <c r="AC5" s="459"/>
      <c r="AD5" s="459"/>
      <c r="AE5" s="459"/>
      <c r="AF5" s="459"/>
      <c r="AG5" s="415"/>
      <c r="AH5" s="415"/>
      <c r="AI5" s="415"/>
      <c r="AJ5" s="415"/>
      <c r="AK5" s="415"/>
      <c r="AL5" s="415"/>
      <c r="AM5" s="415"/>
      <c r="AN5" s="415"/>
      <c r="AO5" s="415"/>
      <c r="AP5" s="415"/>
      <c r="AQ5" s="415"/>
      <c r="AR5" s="415"/>
      <c r="AS5" s="415"/>
      <c r="AT5" s="415"/>
      <c r="AU5" s="415"/>
      <c r="AV5" s="415"/>
      <c r="AW5" s="415"/>
      <c r="AX5" s="415"/>
    </row>
    <row r="6" spans="1:50" ht="15" customHeight="1">
      <c r="A6" s="435"/>
      <c r="B6" s="4709"/>
      <c r="C6" s="4710"/>
      <c r="D6" s="4710"/>
      <c r="E6" s="4710"/>
      <c r="F6" s="4711"/>
      <c r="G6" s="4714"/>
      <c r="H6" s="4715"/>
      <c r="I6" s="456"/>
      <c r="J6" s="309" t="s">
        <v>1885</v>
      </c>
      <c r="K6" s="458"/>
      <c r="N6" s="459"/>
      <c r="O6" s="459"/>
      <c r="P6" s="459"/>
      <c r="Q6" s="459"/>
      <c r="R6" s="459"/>
      <c r="S6" s="459"/>
      <c r="T6" s="459"/>
      <c r="U6" s="459"/>
      <c r="V6" s="459"/>
      <c r="W6" s="459"/>
      <c r="X6" s="459"/>
      <c r="Y6" s="459"/>
      <c r="Z6" s="459"/>
      <c r="AA6" s="459"/>
      <c r="AB6" s="459"/>
      <c r="AC6" s="459"/>
      <c r="AD6" s="459"/>
      <c r="AE6" s="459"/>
      <c r="AF6" s="459"/>
      <c r="AG6" s="415"/>
      <c r="AH6" s="415"/>
      <c r="AI6" s="415"/>
      <c r="AJ6" s="415"/>
      <c r="AK6" s="415"/>
      <c r="AL6" s="415"/>
      <c r="AM6" s="415"/>
      <c r="AN6" s="415"/>
      <c r="AO6" s="415"/>
      <c r="AP6" s="415"/>
      <c r="AQ6" s="415"/>
      <c r="AR6" s="415"/>
      <c r="AS6" s="415"/>
      <c r="AT6" s="415"/>
      <c r="AU6" s="415"/>
      <c r="AV6" s="415"/>
      <c r="AW6" s="415"/>
      <c r="AX6" s="415"/>
    </row>
    <row r="7" spans="1:50" ht="11.25" customHeight="1">
      <c r="A7" s="434"/>
      <c r="B7" s="349"/>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415"/>
      <c r="AG7" s="415"/>
      <c r="AH7" s="415"/>
      <c r="AI7" s="415"/>
      <c r="AJ7" s="415"/>
      <c r="AK7" s="415"/>
      <c r="AL7" s="415"/>
      <c r="AM7" s="415"/>
      <c r="AN7" s="415"/>
      <c r="AO7" s="415"/>
      <c r="AP7" s="415"/>
      <c r="AQ7" s="415"/>
      <c r="AR7" s="415"/>
      <c r="AS7" s="415"/>
      <c r="AT7" s="415"/>
      <c r="AU7" s="415"/>
      <c r="AV7" s="415"/>
      <c r="AW7" s="415"/>
      <c r="AX7" s="415"/>
    </row>
    <row r="8" spans="1:50" ht="11.25" customHeight="1">
      <c r="A8" s="434"/>
      <c r="B8" s="349"/>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415"/>
      <c r="AG8" s="415"/>
      <c r="AH8" s="415"/>
      <c r="AI8" s="415"/>
      <c r="AJ8" s="415"/>
      <c r="AK8" s="415"/>
      <c r="AL8" s="415"/>
      <c r="AM8" s="415"/>
      <c r="AN8" s="415"/>
      <c r="AO8" s="415"/>
      <c r="AP8" s="415"/>
      <c r="AQ8" s="415"/>
      <c r="AR8" s="415"/>
      <c r="AS8" s="415"/>
      <c r="AT8" s="415"/>
      <c r="AU8" s="415"/>
      <c r="AV8" s="415"/>
      <c r="AW8" s="415"/>
      <c r="AX8" s="415"/>
    </row>
    <row r="9" spans="1:50" ht="11.25" customHeight="1">
      <c r="A9" s="436"/>
      <c r="B9" s="45" t="s">
        <v>1886</v>
      </c>
      <c r="C9" s="295" t="s">
        <v>1887</v>
      </c>
      <c r="D9" s="415"/>
      <c r="E9" s="415"/>
      <c r="F9" s="415"/>
      <c r="G9" s="415"/>
      <c r="H9" s="415"/>
      <c r="I9" s="415"/>
      <c r="J9" s="415"/>
      <c r="K9" s="415"/>
      <c r="L9" s="415"/>
      <c r="M9" s="415"/>
      <c r="N9" s="415"/>
      <c r="O9" s="415"/>
      <c r="P9" s="415"/>
      <c r="Q9" s="415"/>
      <c r="R9" s="415"/>
      <c r="S9" s="415"/>
      <c r="T9" s="415"/>
      <c r="U9" s="415"/>
      <c r="V9" s="415"/>
      <c r="W9" s="415"/>
      <c r="X9" s="415"/>
      <c r="Y9" s="415"/>
      <c r="Z9" s="408"/>
      <c r="AA9" s="408"/>
      <c r="AB9" s="408"/>
      <c r="AC9" s="418"/>
      <c r="AD9" s="419"/>
      <c r="AE9" s="413"/>
      <c r="AF9" s="417"/>
      <c r="AG9" s="415"/>
      <c r="AH9" s="415"/>
      <c r="AI9" s="415"/>
      <c r="AJ9" s="415"/>
      <c r="AK9" s="415"/>
      <c r="AL9" s="415"/>
      <c r="AM9" s="415"/>
      <c r="AN9" s="415"/>
      <c r="AO9" s="415"/>
      <c r="AP9" s="415"/>
      <c r="AQ9" s="415"/>
      <c r="AR9" s="415"/>
      <c r="AS9" s="415"/>
      <c r="AT9" s="415"/>
      <c r="AU9" s="415"/>
      <c r="AV9" s="415"/>
      <c r="AW9" s="415"/>
      <c r="AX9" s="415"/>
    </row>
    <row r="10" spans="1:50" s="431" customFormat="1" ht="11.25" customHeight="1">
      <c r="A10" s="434"/>
      <c r="B10" s="376"/>
      <c r="C10" s="437" t="s">
        <v>1888</v>
      </c>
      <c r="D10" s="415"/>
      <c r="E10" s="336"/>
      <c r="F10" s="337"/>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268"/>
      <c r="AG10" s="415"/>
      <c r="AH10" s="415"/>
      <c r="AI10" s="415"/>
      <c r="AJ10" s="475"/>
      <c r="AK10" s="475"/>
      <c r="AL10" s="475"/>
      <c r="AM10" s="475"/>
      <c r="AN10" s="475"/>
      <c r="AO10" s="475"/>
      <c r="AP10" s="475"/>
      <c r="AQ10" s="475"/>
      <c r="AR10" s="475"/>
      <c r="AS10" s="475"/>
      <c r="AT10" s="475"/>
      <c r="AU10" s="475"/>
      <c r="AV10" s="475"/>
      <c r="AW10" s="475"/>
      <c r="AX10" s="475"/>
    </row>
    <row r="11" spans="1:50" s="431" customFormat="1" ht="9.75" customHeight="1">
      <c r="A11" s="434"/>
      <c r="B11" s="342"/>
      <c r="C11" s="296"/>
      <c r="D11" s="415"/>
      <c r="E11" s="336"/>
      <c r="F11" s="344"/>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415"/>
      <c r="AF11" s="268"/>
      <c r="AG11" s="415"/>
      <c r="AH11" s="415"/>
      <c r="AI11" s="415"/>
      <c r="AJ11" s="475"/>
      <c r="AK11" s="475"/>
      <c r="AL11" s="475"/>
      <c r="AM11" s="475"/>
      <c r="AN11" s="475"/>
      <c r="AO11" s="475"/>
      <c r="AP11" s="475"/>
      <c r="AQ11" s="475"/>
      <c r="AR11" s="475"/>
      <c r="AS11" s="475"/>
      <c r="AT11" s="475"/>
      <c r="AU11" s="475"/>
      <c r="AV11" s="475"/>
      <c r="AW11" s="475"/>
      <c r="AX11" s="475"/>
    </row>
    <row r="12" spans="1:50" s="431" customFormat="1" ht="14.25" customHeight="1">
      <c r="A12" s="434"/>
      <c r="B12" s="342"/>
      <c r="C12" s="296"/>
      <c r="D12" s="415"/>
      <c r="E12" s="336"/>
      <c r="F12" s="438"/>
      <c r="G12" s="438"/>
      <c r="H12" s="371"/>
      <c r="I12" s="4792" t="s">
        <v>1889</v>
      </c>
      <c r="J12" s="4792"/>
      <c r="K12" s="4792"/>
      <c r="L12" s="4792"/>
      <c r="M12" s="4792"/>
      <c r="N12" s="4792"/>
      <c r="O12" s="4792"/>
      <c r="P12" s="4792"/>
      <c r="Q12" s="4792"/>
      <c r="R12" s="4792"/>
      <c r="S12" s="4792"/>
      <c r="T12" s="345"/>
      <c r="U12" s="371"/>
      <c r="V12" s="438"/>
      <c r="W12" s="4792" t="s">
        <v>1890</v>
      </c>
      <c r="X12" s="4792"/>
      <c r="Y12" s="4792"/>
      <c r="Z12" s="4792"/>
      <c r="AA12" s="4792"/>
      <c r="AB12" s="4792"/>
      <c r="AC12" s="4792"/>
      <c r="AD12" s="4792"/>
      <c r="AE12" s="4792"/>
      <c r="AF12" s="4792"/>
      <c r="AG12" s="4792"/>
      <c r="AH12" s="4792"/>
      <c r="AI12" s="415"/>
      <c r="AJ12" s="475"/>
      <c r="AK12" s="475"/>
      <c r="AL12" s="475"/>
      <c r="AM12" s="475"/>
      <c r="AN12" s="475"/>
      <c r="AO12" s="475"/>
      <c r="AP12" s="475"/>
      <c r="AQ12" s="475"/>
      <c r="AR12" s="475"/>
      <c r="AS12" s="475"/>
      <c r="AT12" s="475"/>
      <c r="AU12" s="475"/>
      <c r="AV12" s="475"/>
      <c r="AW12" s="475"/>
      <c r="AX12" s="475"/>
    </row>
    <row r="13" spans="1:50" s="431" customFormat="1" ht="14.25" customHeight="1">
      <c r="A13" s="434"/>
      <c r="B13" s="157"/>
      <c r="C13" s="439"/>
      <c r="D13" s="157"/>
      <c r="E13" s="415"/>
      <c r="F13" s="330"/>
      <c r="G13" s="330"/>
      <c r="H13" s="371"/>
      <c r="I13" s="4804" t="s">
        <v>1891</v>
      </c>
      <c r="J13" s="4804"/>
      <c r="K13" s="4804"/>
      <c r="L13" s="4804"/>
      <c r="M13" s="4804"/>
      <c r="N13" s="4804"/>
      <c r="O13" s="4804"/>
      <c r="P13" s="4804"/>
      <c r="Q13" s="4804"/>
      <c r="R13" s="4804"/>
      <c r="S13" s="4804"/>
      <c r="T13" s="251"/>
      <c r="U13" s="371"/>
      <c r="V13" s="269"/>
      <c r="W13" s="4804" t="s">
        <v>1891</v>
      </c>
      <c r="X13" s="4804"/>
      <c r="Y13" s="4804"/>
      <c r="Z13" s="4804"/>
      <c r="AA13" s="4804"/>
      <c r="AB13" s="4804"/>
      <c r="AC13" s="4804"/>
      <c r="AD13" s="4804"/>
      <c r="AE13" s="4804"/>
      <c r="AF13" s="4804"/>
      <c r="AG13" s="4804"/>
      <c r="AH13" s="4804"/>
      <c r="AI13" s="415"/>
      <c r="AJ13" s="475"/>
      <c r="AK13" s="475"/>
      <c r="AL13" s="475"/>
      <c r="AM13" s="475"/>
      <c r="AN13" s="475"/>
      <c r="AO13" s="475"/>
      <c r="AP13" s="475"/>
      <c r="AQ13" s="475"/>
      <c r="AR13" s="475"/>
      <c r="AS13" s="475"/>
      <c r="AT13" s="475"/>
      <c r="AU13" s="475"/>
      <c r="AV13" s="475"/>
      <c r="AW13" s="475"/>
      <c r="AX13" s="475"/>
    </row>
    <row r="14" spans="1:50" s="431" customFormat="1" ht="12.75" customHeight="1">
      <c r="A14" s="434"/>
      <c r="B14" s="342"/>
      <c r="C14" s="380"/>
      <c r="D14" s="338"/>
      <c r="E14" s="345"/>
      <c r="F14" s="440"/>
      <c r="G14" s="440"/>
      <c r="H14" s="371"/>
      <c r="I14" s="4805" t="s">
        <v>334</v>
      </c>
      <c r="J14" s="4805"/>
      <c r="K14" s="4805"/>
      <c r="L14" s="4805"/>
      <c r="M14" s="4805"/>
      <c r="N14" s="4805"/>
      <c r="O14" s="4805"/>
      <c r="P14" s="4805"/>
      <c r="Q14" s="4805"/>
      <c r="R14" s="4805"/>
      <c r="S14" s="4805"/>
      <c r="T14" s="345"/>
      <c r="U14" s="371"/>
      <c r="V14" s="440"/>
      <c r="W14" s="4805" t="s">
        <v>334</v>
      </c>
      <c r="X14" s="4805"/>
      <c r="Y14" s="4805"/>
      <c r="Z14" s="4805"/>
      <c r="AA14" s="4805"/>
      <c r="AB14" s="4805"/>
      <c r="AC14" s="4805"/>
      <c r="AD14" s="4805"/>
      <c r="AE14" s="4805"/>
      <c r="AF14" s="4805"/>
      <c r="AG14" s="4805"/>
      <c r="AH14" s="4805"/>
      <c r="AI14" s="415"/>
      <c r="AJ14" s="475"/>
      <c r="AK14" s="475"/>
      <c r="AL14" s="475"/>
      <c r="AM14" s="475"/>
      <c r="AN14" s="475"/>
      <c r="AO14" s="475"/>
      <c r="AP14" s="475"/>
      <c r="AQ14" s="475"/>
      <c r="AR14" s="475"/>
      <c r="AS14" s="475"/>
      <c r="AT14" s="475"/>
      <c r="AU14" s="475"/>
      <c r="AV14" s="475"/>
      <c r="AW14" s="475"/>
      <c r="AX14" s="475"/>
    </row>
    <row r="15" spans="1:50" s="431" customFormat="1" ht="12">
      <c r="A15" s="434"/>
      <c r="B15" s="342"/>
      <c r="C15" s="384"/>
      <c r="D15" s="385"/>
      <c r="E15" s="336"/>
      <c r="F15" s="371"/>
      <c r="G15" s="371"/>
      <c r="H15" s="386"/>
      <c r="I15" s="386"/>
      <c r="J15" s="386"/>
      <c r="K15" s="386"/>
      <c r="L15" s="386"/>
      <c r="M15" s="386"/>
      <c r="N15" s="4786"/>
      <c r="O15" s="4786"/>
      <c r="P15" s="268"/>
      <c r="Q15" s="415"/>
      <c r="R15" s="4786">
        <v>3201</v>
      </c>
      <c r="S15" s="4786"/>
      <c r="T15" s="345"/>
      <c r="U15" s="344"/>
      <c r="V15" s="386"/>
      <c r="W15" s="386"/>
      <c r="X15" s="386"/>
      <c r="Y15" s="386"/>
      <c r="Z15" s="386"/>
      <c r="AA15" s="386"/>
      <c r="AB15" s="386"/>
      <c r="AC15" s="4786"/>
      <c r="AD15" s="4786"/>
      <c r="AE15" s="268"/>
      <c r="AF15" s="415"/>
      <c r="AG15" s="4786">
        <v>3202</v>
      </c>
      <c r="AH15" s="4786"/>
      <c r="AI15" s="415"/>
      <c r="AJ15" s="475"/>
      <c r="AK15" s="475"/>
      <c r="AL15" s="475"/>
      <c r="AM15" s="475"/>
      <c r="AN15" s="475"/>
      <c r="AO15" s="475"/>
      <c r="AP15" s="475"/>
      <c r="AQ15" s="475"/>
      <c r="AR15" s="475"/>
      <c r="AS15" s="475"/>
      <c r="AT15" s="475"/>
      <c r="AU15" s="475"/>
      <c r="AV15" s="475"/>
      <c r="AW15" s="475"/>
      <c r="AX15" s="475"/>
    </row>
    <row r="16" spans="1:50" s="431" customFormat="1" ht="11.25" customHeight="1">
      <c r="A16" s="434"/>
      <c r="B16" s="371"/>
      <c r="C16" s="4811" t="s">
        <v>252</v>
      </c>
      <c r="D16" s="335"/>
      <c r="E16" s="295" t="s">
        <v>1892</v>
      </c>
      <c r="F16" s="157"/>
      <c r="G16" s="4684"/>
      <c r="H16" s="4807" t="s">
        <v>338</v>
      </c>
      <c r="I16" s="4664"/>
      <c r="J16" s="4659"/>
      <c r="K16" s="4659"/>
      <c r="L16" s="4659"/>
      <c r="M16" s="4659"/>
      <c r="N16" s="4659"/>
      <c r="O16" s="4659"/>
      <c r="P16" s="4659"/>
      <c r="Q16" s="4659"/>
      <c r="R16" s="4659"/>
      <c r="S16" s="4665"/>
      <c r="T16" s="347"/>
      <c r="U16" s="371"/>
      <c r="V16" s="4807" t="s">
        <v>338</v>
      </c>
      <c r="W16" s="4664"/>
      <c r="X16" s="4659"/>
      <c r="Y16" s="4659"/>
      <c r="Z16" s="4659"/>
      <c r="AA16" s="4659"/>
      <c r="AB16" s="4659"/>
      <c r="AC16" s="4659"/>
      <c r="AD16" s="4659"/>
      <c r="AE16" s="4659"/>
      <c r="AF16" s="4659"/>
      <c r="AG16" s="4659"/>
      <c r="AH16" s="4665"/>
      <c r="AI16" s="415"/>
      <c r="AJ16" s="475"/>
      <c r="AK16" s="475"/>
      <c r="AL16" s="475"/>
      <c r="AM16" s="475"/>
      <c r="AN16" s="475"/>
      <c r="AO16" s="475"/>
      <c r="AP16" s="475"/>
      <c r="AQ16" s="475"/>
      <c r="AR16" s="475"/>
      <c r="AS16" s="475"/>
      <c r="AT16" s="475"/>
      <c r="AU16" s="475"/>
      <c r="AV16" s="475"/>
      <c r="AW16" s="475"/>
      <c r="AX16" s="475"/>
    </row>
    <row r="17" spans="1:50" s="431" customFormat="1" ht="11.25" customHeight="1">
      <c r="A17" s="434"/>
      <c r="B17" s="371"/>
      <c r="C17" s="4811"/>
      <c r="D17" s="335"/>
      <c r="E17" s="437" t="s">
        <v>1893</v>
      </c>
      <c r="F17" s="443"/>
      <c r="G17" s="4684"/>
      <c r="H17" s="3124"/>
      <c r="I17" s="4666"/>
      <c r="J17" s="4662"/>
      <c r="K17" s="4662"/>
      <c r="L17" s="4662"/>
      <c r="M17" s="4662"/>
      <c r="N17" s="4662"/>
      <c r="O17" s="4662"/>
      <c r="P17" s="4662"/>
      <c r="Q17" s="4662"/>
      <c r="R17" s="4662"/>
      <c r="S17" s="4667"/>
      <c r="T17" s="347"/>
      <c r="U17" s="371"/>
      <c r="V17" s="3124"/>
      <c r="W17" s="4666"/>
      <c r="X17" s="4662"/>
      <c r="Y17" s="4662"/>
      <c r="Z17" s="4662"/>
      <c r="AA17" s="4662"/>
      <c r="AB17" s="4662"/>
      <c r="AC17" s="4662"/>
      <c r="AD17" s="4662"/>
      <c r="AE17" s="4662"/>
      <c r="AF17" s="4662"/>
      <c r="AG17" s="4662"/>
      <c r="AH17" s="4667"/>
      <c r="AI17" s="415"/>
      <c r="AJ17" s="475"/>
      <c r="AK17" s="475"/>
      <c r="AL17" s="475"/>
      <c r="AM17" s="475"/>
      <c r="AN17" s="475"/>
      <c r="AO17" s="475"/>
      <c r="AP17" s="475"/>
      <c r="AQ17" s="475"/>
      <c r="AR17" s="475"/>
      <c r="AS17" s="475"/>
      <c r="AT17" s="475"/>
      <c r="AU17" s="475"/>
      <c r="AV17" s="475"/>
      <c r="AW17" s="475"/>
      <c r="AX17" s="475"/>
    </row>
    <row r="18" spans="1:50" s="431" customFormat="1" ht="18.75" customHeight="1">
      <c r="A18" s="434"/>
      <c r="B18" s="371"/>
      <c r="C18" s="422"/>
      <c r="D18" s="387"/>
      <c r="E18" s="294"/>
      <c r="F18" s="295"/>
      <c r="G18" s="415"/>
      <c r="H18" s="295"/>
      <c r="I18" s="251"/>
      <c r="J18" s="251"/>
      <c r="K18" s="251"/>
      <c r="L18" s="251"/>
      <c r="M18" s="251"/>
      <c r="N18" s="251"/>
      <c r="O18" s="251"/>
      <c r="P18" s="251"/>
      <c r="Q18" s="251"/>
      <c r="R18" s="438"/>
      <c r="S18" s="438"/>
      <c r="T18" s="251"/>
      <c r="U18" s="371"/>
      <c r="V18" s="334"/>
      <c r="W18" s="251"/>
      <c r="X18" s="251"/>
      <c r="Y18" s="251"/>
      <c r="Z18" s="251"/>
      <c r="AA18" s="251"/>
      <c r="AB18" s="251"/>
      <c r="AC18" s="266"/>
      <c r="AD18" s="468"/>
      <c r="AE18" s="268"/>
      <c r="AF18" s="415"/>
      <c r="AG18" s="415"/>
      <c r="AH18" s="415"/>
      <c r="AI18" s="415"/>
      <c r="AJ18" s="475"/>
      <c r="AK18" s="475"/>
      <c r="AL18" s="475"/>
      <c r="AM18" s="475"/>
      <c r="AN18" s="475"/>
      <c r="AO18" s="475"/>
      <c r="AP18" s="475"/>
      <c r="AQ18" s="475"/>
      <c r="AR18" s="475"/>
      <c r="AS18" s="475"/>
      <c r="AT18" s="475"/>
      <c r="AU18" s="475"/>
      <c r="AV18" s="475"/>
      <c r="AW18" s="475"/>
      <c r="AX18" s="475"/>
    </row>
    <row r="19" spans="1:50" s="431" customFormat="1" ht="11.25" customHeight="1">
      <c r="A19" s="434"/>
      <c r="B19" s="371"/>
      <c r="C19" s="4811" t="s">
        <v>255</v>
      </c>
      <c r="D19" s="335"/>
      <c r="E19" s="295" t="s">
        <v>1894</v>
      </c>
      <c r="F19" s="157"/>
      <c r="G19" s="4684"/>
      <c r="H19" s="4807" t="s">
        <v>340</v>
      </c>
      <c r="I19" s="4664"/>
      <c r="J19" s="4659"/>
      <c r="K19" s="4659"/>
      <c r="L19" s="4659"/>
      <c r="M19" s="4659"/>
      <c r="N19" s="4659"/>
      <c r="O19" s="4659"/>
      <c r="P19" s="4659"/>
      <c r="Q19" s="4659"/>
      <c r="R19" s="4659"/>
      <c r="S19" s="4665"/>
      <c r="T19" s="347"/>
      <c r="U19" s="371"/>
      <c r="V19" s="4807" t="s">
        <v>340</v>
      </c>
      <c r="W19" s="4664"/>
      <c r="X19" s="4659"/>
      <c r="Y19" s="4659"/>
      <c r="Z19" s="4659"/>
      <c r="AA19" s="4659"/>
      <c r="AB19" s="4659"/>
      <c r="AC19" s="4659"/>
      <c r="AD19" s="4659"/>
      <c r="AE19" s="4659"/>
      <c r="AF19" s="4659"/>
      <c r="AG19" s="4659"/>
      <c r="AH19" s="4665"/>
      <c r="AI19" s="415"/>
      <c r="AJ19" s="475"/>
      <c r="AK19" s="475"/>
      <c r="AL19" s="475"/>
      <c r="AM19" s="475"/>
      <c r="AN19" s="475"/>
      <c r="AO19" s="475"/>
      <c r="AP19" s="475"/>
      <c r="AQ19" s="475"/>
      <c r="AR19" s="475"/>
      <c r="AS19" s="475"/>
      <c r="AT19" s="475"/>
      <c r="AU19" s="475"/>
      <c r="AV19" s="475"/>
      <c r="AW19" s="475"/>
      <c r="AX19" s="475"/>
    </row>
    <row r="20" spans="1:50" s="431" customFormat="1" ht="11.25" customHeight="1">
      <c r="A20" s="434"/>
      <c r="B20" s="371"/>
      <c r="C20" s="4811"/>
      <c r="D20" s="335"/>
      <c r="E20" s="437" t="s">
        <v>1895</v>
      </c>
      <c r="F20" s="443"/>
      <c r="G20" s="4684"/>
      <c r="H20" s="3124"/>
      <c r="I20" s="4666"/>
      <c r="J20" s="4662"/>
      <c r="K20" s="4662"/>
      <c r="L20" s="4662"/>
      <c r="M20" s="4662"/>
      <c r="N20" s="4662"/>
      <c r="O20" s="4662"/>
      <c r="P20" s="4662"/>
      <c r="Q20" s="4662"/>
      <c r="R20" s="4662"/>
      <c r="S20" s="4667"/>
      <c r="T20" s="347"/>
      <c r="U20" s="371"/>
      <c r="V20" s="3124"/>
      <c r="W20" s="4666"/>
      <c r="X20" s="4662"/>
      <c r="Y20" s="4662"/>
      <c r="Z20" s="4662"/>
      <c r="AA20" s="4662"/>
      <c r="AB20" s="4662"/>
      <c r="AC20" s="4662"/>
      <c r="AD20" s="4662"/>
      <c r="AE20" s="4662"/>
      <c r="AF20" s="4662"/>
      <c r="AG20" s="4662"/>
      <c r="AH20" s="4667"/>
      <c r="AI20" s="415"/>
      <c r="AJ20" s="475"/>
      <c r="AK20" s="475"/>
      <c r="AL20" s="475"/>
      <c r="AM20" s="475"/>
      <c r="AN20" s="475"/>
      <c r="AO20" s="475"/>
      <c r="AP20" s="475"/>
      <c r="AQ20" s="475"/>
      <c r="AR20" s="475"/>
      <c r="AS20" s="475"/>
      <c r="AT20" s="475"/>
      <c r="AU20" s="475"/>
      <c r="AV20" s="475"/>
      <c r="AW20" s="475"/>
      <c r="AX20" s="475"/>
    </row>
    <row r="21" spans="1:50" s="431" customFormat="1" ht="6.75" customHeight="1">
      <c r="A21" s="434"/>
      <c r="B21" s="342"/>
      <c r="C21" s="343"/>
      <c r="D21" s="444"/>
      <c r="E21" s="336"/>
      <c r="F21" s="445"/>
      <c r="G21" s="386"/>
      <c r="H21" s="386"/>
      <c r="I21" s="386"/>
      <c r="J21" s="386"/>
      <c r="K21" s="386"/>
      <c r="L21" s="386"/>
      <c r="M21" s="386"/>
      <c r="N21" s="386"/>
      <c r="O21" s="345"/>
      <c r="P21" s="345"/>
      <c r="Q21" s="345"/>
      <c r="R21" s="345"/>
      <c r="S21" s="345"/>
      <c r="T21" s="345"/>
      <c r="U21" s="345"/>
      <c r="V21" s="345"/>
      <c r="W21" s="345"/>
      <c r="X21" s="345"/>
      <c r="Y21" s="345"/>
      <c r="Z21" s="345"/>
      <c r="AA21" s="345"/>
      <c r="AB21" s="345"/>
      <c r="AC21" s="345"/>
      <c r="AD21" s="338"/>
      <c r="AE21" s="268"/>
      <c r="AF21" s="415"/>
      <c r="AG21" s="415"/>
      <c r="AH21" s="415"/>
      <c r="AI21" s="415"/>
      <c r="AJ21" s="475"/>
      <c r="AK21" s="475"/>
      <c r="AL21" s="475"/>
      <c r="AM21" s="475"/>
      <c r="AN21" s="475"/>
      <c r="AO21" s="475"/>
      <c r="AP21" s="475"/>
      <c r="AQ21" s="475"/>
      <c r="AR21" s="475"/>
      <c r="AS21" s="475"/>
      <c r="AT21" s="475"/>
      <c r="AU21" s="475"/>
      <c r="AV21" s="475"/>
      <c r="AW21" s="475"/>
      <c r="AX21" s="475"/>
    </row>
    <row r="22" spans="1:50" s="431" customFormat="1" ht="11.25" customHeight="1">
      <c r="A22" s="446"/>
      <c r="B22" s="447"/>
      <c r="C22" s="274"/>
      <c r="D22" s="448"/>
      <c r="E22" s="449"/>
      <c r="F22" s="448"/>
      <c r="G22" s="449"/>
      <c r="H22" s="449"/>
      <c r="I22" s="449"/>
      <c r="J22" s="449"/>
      <c r="K22" s="449"/>
      <c r="L22" s="332"/>
      <c r="M22" s="332"/>
      <c r="N22" s="332"/>
      <c r="O22" s="332"/>
      <c r="P22" s="332"/>
      <c r="Q22" s="464"/>
      <c r="R22" s="400"/>
      <c r="S22" s="465"/>
      <c r="T22" s="465"/>
      <c r="U22" s="466"/>
      <c r="V22" s="467"/>
      <c r="W22" s="467"/>
      <c r="X22" s="467"/>
      <c r="Y22" s="467"/>
      <c r="Z22" s="467"/>
      <c r="AA22" s="467"/>
      <c r="AB22" s="467"/>
      <c r="AC22" s="467"/>
      <c r="AD22" s="467"/>
      <c r="AE22" s="469"/>
      <c r="AF22" s="320"/>
      <c r="AG22" s="469"/>
      <c r="AH22" s="469"/>
      <c r="AI22" s="469"/>
      <c r="AJ22" s="475"/>
      <c r="AK22" s="475"/>
      <c r="AL22" s="475"/>
      <c r="AM22" s="475"/>
      <c r="AN22" s="475"/>
      <c r="AO22" s="475"/>
      <c r="AP22" s="475"/>
      <c r="AQ22" s="475"/>
      <c r="AR22" s="475"/>
      <c r="AS22" s="475"/>
      <c r="AT22" s="475"/>
      <c r="AU22" s="475"/>
      <c r="AV22" s="475"/>
      <c r="AW22" s="475"/>
      <c r="AX22" s="475"/>
    </row>
    <row r="23" spans="1:50" s="431" customFormat="1" ht="11.25" customHeight="1">
      <c r="A23" s="434"/>
      <c r="B23" s="342"/>
      <c r="C23" s="47"/>
      <c r="D23" s="323"/>
      <c r="E23" s="345"/>
      <c r="F23" s="323"/>
      <c r="G23" s="345"/>
      <c r="H23" s="345"/>
      <c r="I23" s="345"/>
      <c r="J23" s="345"/>
      <c r="K23" s="345"/>
      <c r="L23" s="136"/>
      <c r="M23" s="136"/>
      <c r="N23" s="136"/>
      <c r="O23" s="136"/>
      <c r="P23" s="136"/>
      <c r="Q23" s="324"/>
      <c r="R23" s="104"/>
      <c r="S23" s="290"/>
      <c r="T23" s="290"/>
      <c r="U23" s="294"/>
      <c r="V23" s="463"/>
      <c r="W23" s="463"/>
      <c r="X23" s="463"/>
      <c r="Y23" s="463"/>
      <c r="Z23" s="463"/>
      <c r="AA23" s="463"/>
      <c r="AB23" s="463"/>
      <c r="AC23" s="463"/>
      <c r="AD23" s="463"/>
      <c r="AE23" s="415"/>
      <c r="AF23" s="268"/>
      <c r="AG23" s="415"/>
      <c r="AH23" s="415"/>
      <c r="AI23" s="415"/>
      <c r="AJ23" s="475"/>
      <c r="AK23" s="475"/>
      <c r="AL23" s="475"/>
      <c r="AM23" s="475"/>
      <c r="AN23" s="475"/>
      <c r="AO23" s="475"/>
      <c r="AP23" s="475"/>
      <c r="AQ23" s="475"/>
      <c r="AR23" s="475"/>
      <c r="AS23" s="475"/>
      <c r="AT23" s="475"/>
      <c r="AU23" s="475"/>
      <c r="AV23" s="475"/>
      <c r="AW23" s="475"/>
      <c r="AX23" s="475"/>
    </row>
    <row r="24" spans="1:50" s="431" customFormat="1" ht="11.25" customHeight="1">
      <c r="A24" s="434"/>
      <c r="B24" s="45" t="s">
        <v>1896</v>
      </c>
      <c r="C24" s="295" t="s">
        <v>1897</v>
      </c>
      <c r="D24" s="323"/>
      <c r="E24" s="345"/>
      <c r="F24" s="323"/>
      <c r="G24" s="345"/>
      <c r="H24" s="345"/>
      <c r="I24" s="345"/>
      <c r="J24" s="345"/>
      <c r="K24" s="345"/>
      <c r="L24" s="136"/>
      <c r="M24" s="136"/>
      <c r="N24" s="136"/>
      <c r="O24" s="136"/>
      <c r="P24" s="136"/>
      <c r="Q24" s="324"/>
      <c r="R24" s="104"/>
      <c r="S24" s="290"/>
      <c r="T24" s="290"/>
      <c r="U24" s="294"/>
      <c r="V24" s="463"/>
      <c r="W24" s="463"/>
      <c r="X24" s="463"/>
      <c r="Y24" s="463"/>
      <c r="Z24" s="463"/>
      <c r="AA24" s="463"/>
      <c r="AB24" s="463"/>
      <c r="AC24" s="463"/>
      <c r="AD24" s="463"/>
      <c r="AE24" s="415"/>
      <c r="AF24" s="268"/>
      <c r="AG24" s="415"/>
      <c r="AH24" s="415"/>
      <c r="AI24" s="415"/>
      <c r="AJ24" s="475"/>
      <c r="AK24" s="475"/>
      <c r="AL24" s="475"/>
      <c r="AM24" s="475"/>
      <c r="AN24" s="475"/>
      <c r="AO24" s="475"/>
      <c r="AP24" s="475"/>
      <c r="AQ24" s="475"/>
      <c r="AR24" s="475"/>
      <c r="AS24" s="475"/>
      <c r="AT24" s="475"/>
      <c r="AU24" s="475"/>
      <c r="AV24" s="475"/>
      <c r="AW24" s="475"/>
      <c r="AX24" s="475"/>
    </row>
    <row r="25" spans="1:50" s="431" customFormat="1" ht="11.25" customHeight="1">
      <c r="A25" s="434"/>
      <c r="B25" s="376"/>
      <c r="C25" s="437" t="s">
        <v>1898</v>
      </c>
      <c r="D25" s="323"/>
      <c r="E25" s="345"/>
      <c r="F25" s="323"/>
      <c r="G25" s="345"/>
      <c r="H25" s="345"/>
      <c r="I25" s="345"/>
      <c r="J25" s="345"/>
      <c r="K25" s="345"/>
      <c r="L25" s="136"/>
      <c r="M25" s="136"/>
      <c r="N25" s="136"/>
      <c r="O25" s="136"/>
      <c r="P25" s="136"/>
      <c r="Q25" s="324"/>
      <c r="R25" s="104"/>
      <c r="S25" s="290"/>
      <c r="T25" s="290"/>
      <c r="U25" s="294"/>
      <c r="V25" s="463"/>
      <c r="W25" s="463"/>
      <c r="X25" s="463"/>
      <c r="Y25" s="463"/>
      <c r="Z25" s="463"/>
      <c r="AA25" s="463"/>
      <c r="AB25" s="463"/>
      <c r="AC25" s="463"/>
      <c r="AD25" s="463"/>
      <c r="AE25" s="415"/>
      <c r="AF25" s="268"/>
      <c r="AG25" s="415"/>
      <c r="AH25" s="415"/>
      <c r="AI25" s="415"/>
      <c r="AJ25" s="475"/>
      <c r="AK25" s="475"/>
      <c r="AL25" s="475"/>
      <c r="AM25" s="475"/>
      <c r="AN25" s="475"/>
      <c r="AO25" s="475"/>
      <c r="AP25" s="475"/>
      <c r="AQ25" s="475"/>
      <c r="AR25" s="475"/>
      <c r="AS25" s="475"/>
      <c r="AT25" s="475"/>
      <c r="AU25" s="475"/>
      <c r="AV25" s="475"/>
      <c r="AW25" s="475"/>
      <c r="AX25" s="475"/>
    </row>
    <row r="26" spans="1:50" s="431" customFormat="1" ht="14.25" customHeight="1">
      <c r="A26" s="434"/>
      <c r="B26" s="342"/>
      <c r="C26" s="371"/>
      <c r="D26" s="323"/>
      <c r="E26" s="345"/>
      <c r="F26" s="323"/>
      <c r="G26" s="345"/>
      <c r="H26" s="345"/>
      <c r="I26" s="345"/>
      <c r="J26" s="345"/>
      <c r="K26" s="345"/>
      <c r="L26" s="136"/>
      <c r="M26" s="136"/>
      <c r="N26" s="136"/>
      <c r="O26" s="136"/>
      <c r="P26" s="136"/>
      <c r="Q26" s="324"/>
      <c r="R26" s="104"/>
      <c r="S26" s="290"/>
      <c r="T26" s="290"/>
      <c r="U26" s="294"/>
      <c r="V26" s="463"/>
      <c r="W26" s="463"/>
      <c r="X26" s="463"/>
      <c r="Y26" s="463"/>
      <c r="Z26" s="463"/>
      <c r="AA26" s="463"/>
      <c r="AB26" s="463"/>
      <c r="AC26" s="470"/>
      <c r="AD26" s="470"/>
      <c r="AE26" s="471"/>
      <c r="AF26" s="472"/>
      <c r="AG26" s="471"/>
      <c r="AH26" s="415"/>
      <c r="AI26" s="415"/>
      <c r="AJ26" s="475"/>
      <c r="AK26" s="475"/>
      <c r="AL26" s="475"/>
      <c r="AM26" s="475"/>
      <c r="AN26" s="475"/>
      <c r="AO26" s="475"/>
      <c r="AP26" s="475"/>
      <c r="AQ26" s="475"/>
      <c r="AR26" s="475"/>
      <c r="AS26" s="475"/>
      <c r="AT26" s="475"/>
      <c r="AU26" s="475"/>
      <c r="AV26" s="475"/>
      <c r="AW26" s="475"/>
      <c r="AX26" s="475"/>
    </row>
    <row r="27" spans="1:50" s="431" customFormat="1" ht="11.25" customHeight="1">
      <c r="A27" s="434"/>
      <c r="B27" s="342"/>
      <c r="C27" s="3124" t="s">
        <v>1899</v>
      </c>
      <c r="D27" s="3124"/>
      <c r="E27" s="3124"/>
      <c r="F27" s="3124"/>
      <c r="G27" s="3124"/>
      <c r="H27" s="3124"/>
      <c r="I27" s="3124"/>
      <c r="J27" s="3124"/>
      <c r="K27" s="3124"/>
      <c r="L27" s="3124"/>
      <c r="M27" s="136"/>
      <c r="N27" s="4680" t="s">
        <v>1900</v>
      </c>
      <c r="O27" s="4680"/>
      <c r="P27" s="4680"/>
      <c r="Q27" s="4680"/>
      <c r="R27" s="4680"/>
      <c r="S27" s="4680"/>
      <c r="T27" s="4680"/>
      <c r="U27" s="4680"/>
      <c r="V27" s="4680"/>
      <c r="W27" s="4680"/>
      <c r="X27" s="463"/>
      <c r="Y27" s="463"/>
      <c r="Z27" s="463"/>
      <c r="AA27" s="463"/>
      <c r="AB27" s="463"/>
      <c r="AC27" s="4814" t="s">
        <v>384</v>
      </c>
      <c r="AD27" s="4814"/>
      <c r="AE27" s="4814"/>
      <c r="AF27" s="4814"/>
      <c r="AG27" s="4814"/>
      <c r="AH27" s="474"/>
      <c r="AI27" s="415"/>
      <c r="AJ27" s="475"/>
      <c r="AK27" s="475"/>
      <c r="AL27" s="475"/>
      <c r="AM27" s="475"/>
      <c r="AN27" s="475"/>
      <c r="AO27" s="475"/>
      <c r="AP27" s="475"/>
      <c r="AQ27" s="475"/>
      <c r="AR27" s="475"/>
      <c r="AS27" s="475"/>
      <c r="AT27" s="475"/>
      <c r="AU27" s="475"/>
      <c r="AV27" s="475"/>
      <c r="AW27" s="475"/>
      <c r="AX27" s="475"/>
    </row>
    <row r="28" spans="1:50" s="431" customFormat="1" ht="11.25" customHeight="1">
      <c r="A28" s="434"/>
      <c r="B28" s="450"/>
      <c r="C28" s="3101" t="s">
        <v>1901</v>
      </c>
      <c r="D28" s="3101"/>
      <c r="E28" s="3101"/>
      <c r="F28" s="3101"/>
      <c r="G28" s="3101"/>
      <c r="H28" s="3101"/>
      <c r="I28" s="3101"/>
      <c r="J28" s="3101"/>
      <c r="K28" s="3101"/>
      <c r="L28" s="3101"/>
      <c r="M28" s="136"/>
      <c r="N28" s="136"/>
      <c r="O28" s="136"/>
      <c r="P28" s="136"/>
      <c r="Q28" s="324"/>
      <c r="R28" s="104"/>
      <c r="S28" s="290"/>
      <c r="T28" s="290"/>
      <c r="U28" s="294"/>
      <c r="V28" s="463"/>
      <c r="W28" s="463"/>
      <c r="X28" s="463"/>
      <c r="Y28" s="463"/>
      <c r="Z28" s="463"/>
      <c r="AA28" s="463"/>
      <c r="AB28" s="463"/>
      <c r="AC28" s="4806" t="s">
        <v>386</v>
      </c>
      <c r="AD28" s="4806"/>
      <c r="AE28" s="4806"/>
      <c r="AF28" s="4806"/>
      <c r="AG28" s="4806"/>
      <c r="AH28" s="476"/>
      <c r="AI28" s="415"/>
      <c r="AJ28" s="475"/>
      <c r="AK28" s="475"/>
      <c r="AL28" s="475"/>
      <c r="AM28" s="475"/>
      <c r="AN28" s="475"/>
      <c r="AO28" s="475"/>
      <c r="AP28" s="475"/>
      <c r="AQ28" s="475"/>
      <c r="AR28" s="475"/>
      <c r="AS28" s="475"/>
      <c r="AT28" s="475"/>
      <c r="AU28" s="475"/>
      <c r="AV28" s="475"/>
      <c r="AW28" s="475"/>
      <c r="AX28" s="475"/>
    </row>
    <row r="29" spans="1:50" s="431" customFormat="1" ht="15" customHeight="1">
      <c r="A29" s="434"/>
      <c r="B29" s="342"/>
      <c r="C29" s="47"/>
      <c r="D29" s="323"/>
      <c r="E29" s="345"/>
      <c r="F29" s="323"/>
      <c r="G29" s="345"/>
      <c r="H29" s="345"/>
      <c r="I29" s="345"/>
      <c r="J29" s="345"/>
      <c r="K29" s="345"/>
      <c r="L29" s="136"/>
      <c r="M29" s="136"/>
      <c r="N29" s="136"/>
      <c r="O29" s="4809">
        <v>320301</v>
      </c>
      <c r="P29" s="4809"/>
      <c r="Q29" s="324"/>
      <c r="R29" s="104"/>
      <c r="S29" s="290"/>
      <c r="T29" s="290"/>
      <c r="U29" s="294"/>
      <c r="V29" s="463"/>
      <c r="W29" s="463"/>
      <c r="X29" s="463"/>
      <c r="Y29" s="463"/>
      <c r="Z29" s="463"/>
      <c r="AA29" s="463"/>
      <c r="AB29" s="463"/>
      <c r="AC29" s="470"/>
      <c r="AD29" s="470"/>
      <c r="AE29" s="4810">
        <v>320304</v>
      </c>
      <c r="AF29" s="4810"/>
      <c r="AG29" s="473"/>
      <c r="AH29" s="415"/>
      <c r="AI29" s="415"/>
      <c r="AJ29" s="475"/>
      <c r="AK29" s="475"/>
      <c r="AL29" s="475"/>
      <c r="AM29" s="475"/>
      <c r="AN29" s="475"/>
      <c r="AO29" s="475"/>
      <c r="AP29" s="475"/>
      <c r="AQ29" s="475"/>
      <c r="AR29" s="475"/>
      <c r="AS29" s="475"/>
      <c r="AT29" s="475"/>
      <c r="AU29" s="475"/>
      <c r="AV29" s="475"/>
      <c r="AW29" s="475"/>
      <c r="AX29" s="475"/>
    </row>
    <row r="30" spans="1:50" s="431" customFormat="1" ht="11.25" customHeight="1">
      <c r="A30" s="434"/>
      <c r="B30" s="342"/>
      <c r="C30" s="47"/>
      <c r="D30" s="323"/>
      <c r="E30" s="345"/>
      <c r="F30" s="323"/>
      <c r="G30" s="345"/>
      <c r="H30" s="345"/>
      <c r="I30" s="345"/>
      <c r="J30" s="345"/>
      <c r="K30" s="345"/>
      <c r="L30" s="136"/>
      <c r="M30" s="136"/>
      <c r="N30" s="4679">
        <v>1</v>
      </c>
      <c r="O30" s="3055"/>
      <c r="P30" s="4812" t="s">
        <v>1902</v>
      </c>
      <c r="Q30" s="4813"/>
      <c r="R30" s="104"/>
      <c r="S30" s="3133">
        <v>2</v>
      </c>
      <c r="T30" s="3055"/>
      <c r="U30" s="4808" t="s">
        <v>1446</v>
      </c>
      <c r="V30" s="4680"/>
      <c r="W30" s="4680"/>
      <c r="X30" s="463"/>
      <c r="Y30" s="463"/>
      <c r="Z30" s="463"/>
      <c r="AA30" s="463"/>
      <c r="AB30" s="463"/>
      <c r="AC30" s="470"/>
      <c r="AD30" s="4751"/>
      <c r="AE30" s="4752"/>
      <c r="AF30" s="4753"/>
      <c r="AG30" s="477"/>
      <c r="AH30" s="415"/>
      <c r="AI30" s="415"/>
      <c r="AJ30" s="475"/>
      <c r="AK30" s="475"/>
      <c r="AL30" s="475"/>
      <c r="AM30" s="475"/>
      <c r="AN30" s="475"/>
      <c r="AO30" s="475"/>
      <c r="AP30" s="475"/>
      <c r="AQ30" s="475"/>
      <c r="AR30" s="475"/>
      <c r="AS30" s="475"/>
      <c r="AT30" s="475"/>
      <c r="AU30" s="475"/>
      <c r="AV30" s="475"/>
      <c r="AW30" s="475"/>
      <c r="AX30" s="475"/>
    </row>
    <row r="31" spans="1:50" s="431" customFormat="1" ht="11.25" customHeight="1">
      <c r="A31" s="434"/>
      <c r="B31" s="342"/>
      <c r="C31" s="47">
        <v>1</v>
      </c>
      <c r="D31" s="452"/>
      <c r="E31" s="453"/>
      <c r="F31" s="452"/>
      <c r="G31" s="453"/>
      <c r="H31" s="453"/>
      <c r="I31" s="453"/>
      <c r="J31" s="453"/>
      <c r="K31" s="453"/>
      <c r="L31" s="136"/>
      <c r="M31" s="136"/>
      <c r="N31" s="4679"/>
      <c r="O31" s="3056"/>
      <c r="P31" s="4812"/>
      <c r="Q31" s="4813"/>
      <c r="R31" s="104"/>
      <c r="S31" s="3133"/>
      <c r="T31" s="3056"/>
      <c r="U31" s="4808"/>
      <c r="V31" s="4680"/>
      <c r="W31" s="4680"/>
      <c r="X31" s="463"/>
      <c r="Y31" s="463"/>
      <c r="Z31" s="463"/>
      <c r="AA31" s="463"/>
      <c r="AB31" s="463"/>
      <c r="AC31" s="470"/>
      <c r="AD31" s="4754"/>
      <c r="AE31" s="4755"/>
      <c r="AF31" s="4756"/>
      <c r="AG31" s="477"/>
      <c r="AH31" s="415"/>
      <c r="AI31" s="415"/>
      <c r="AJ31" s="475"/>
      <c r="AK31" s="475"/>
      <c r="AL31" s="475"/>
      <c r="AM31" s="475"/>
      <c r="AN31" s="475"/>
      <c r="AO31" s="475"/>
      <c r="AP31" s="475"/>
      <c r="AQ31" s="475"/>
      <c r="AR31" s="475"/>
      <c r="AS31" s="475"/>
      <c r="AT31" s="475"/>
      <c r="AU31" s="475"/>
      <c r="AV31" s="475"/>
      <c r="AW31" s="475"/>
      <c r="AX31" s="475"/>
    </row>
    <row r="32" spans="1:50" s="431" customFormat="1" ht="11.25" customHeight="1">
      <c r="A32" s="434"/>
      <c r="B32" s="342"/>
      <c r="C32" s="47"/>
      <c r="D32" s="323"/>
      <c r="E32" s="345"/>
      <c r="F32" s="323"/>
      <c r="G32" s="345"/>
      <c r="H32" s="345"/>
      <c r="I32" s="345"/>
      <c r="J32" s="345"/>
      <c r="K32" s="345"/>
      <c r="L32" s="136"/>
      <c r="M32" s="136"/>
      <c r="N32" s="136"/>
      <c r="O32" s="266"/>
      <c r="P32" s="136"/>
      <c r="Q32" s="324"/>
      <c r="R32" s="104"/>
      <c r="S32" s="290"/>
      <c r="T32" s="266"/>
      <c r="U32" s="136"/>
      <c r="V32" s="324"/>
      <c r="W32" s="463"/>
      <c r="X32" s="463"/>
      <c r="Y32" s="463"/>
      <c r="Z32" s="463"/>
      <c r="AA32" s="463"/>
      <c r="AB32" s="463"/>
      <c r="AC32" s="470"/>
      <c r="AD32" s="470"/>
      <c r="AE32" s="471"/>
      <c r="AF32" s="472"/>
      <c r="AG32" s="471"/>
      <c r="AH32" s="415"/>
      <c r="AI32" s="415"/>
      <c r="AJ32" s="475"/>
      <c r="AK32" s="475"/>
      <c r="AL32" s="475"/>
      <c r="AM32" s="475"/>
      <c r="AN32" s="475"/>
      <c r="AO32" s="475"/>
      <c r="AP32" s="475"/>
      <c r="AQ32" s="475"/>
      <c r="AR32" s="475"/>
      <c r="AS32" s="475"/>
      <c r="AT32" s="475"/>
      <c r="AU32" s="475"/>
      <c r="AV32" s="475"/>
      <c r="AW32" s="475"/>
      <c r="AX32" s="475"/>
    </row>
    <row r="33" spans="1:50" s="431" customFormat="1" ht="15" customHeight="1">
      <c r="A33" s="434"/>
      <c r="B33" s="342"/>
      <c r="C33" s="47"/>
      <c r="D33" s="323"/>
      <c r="E33" s="345"/>
      <c r="F33" s="323"/>
      <c r="G33" s="345"/>
      <c r="H33" s="345"/>
      <c r="I33" s="345"/>
      <c r="J33" s="345"/>
      <c r="K33" s="345"/>
      <c r="L33" s="136"/>
      <c r="M33" s="136"/>
      <c r="N33" s="136"/>
      <c r="O33" s="4809">
        <v>320302</v>
      </c>
      <c r="P33" s="4809"/>
      <c r="Q33" s="324"/>
      <c r="R33" s="104"/>
      <c r="S33" s="290"/>
      <c r="T33" s="290"/>
      <c r="U33" s="294"/>
      <c r="V33" s="463"/>
      <c r="W33" s="463"/>
      <c r="X33" s="463"/>
      <c r="Y33" s="463"/>
      <c r="Z33" s="463"/>
      <c r="AA33" s="463"/>
      <c r="AB33" s="463"/>
      <c r="AC33" s="470"/>
      <c r="AD33" s="470"/>
      <c r="AE33" s="4810">
        <v>320305</v>
      </c>
      <c r="AF33" s="4810"/>
      <c r="AG33" s="473"/>
      <c r="AH33" s="415"/>
      <c r="AI33" s="415"/>
      <c r="AJ33" s="475"/>
      <c r="AK33" s="475"/>
      <c r="AL33" s="475"/>
      <c r="AM33" s="475"/>
      <c r="AN33" s="475"/>
      <c r="AO33" s="475"/>
      <c r="AP33" s="475"/>
      <c r="AQ33" s="475"/>
      <c r="AR33" s="475"/>
      <c r="AS33" s="475"/>
      <c r="AT33" s="475"/>
      <c r="AU33" s="475"/>
      <c r="AV33" s="475"/>
      <c r="AW33" s="475"/>
      <c r="AX33" s="475"/>
    </row>
    <row r="34" spans="1:50" s="431" customFormat="1" ht="11.25" customHeight="1">
      <c r="A34" s="434"/>
      <c r="B34" s="342"/>
      <c r="C34" s="47"/>
      <c r="D34" s="323"/>
      <c r="E34" s="345"/>
      <c r="F34" s="323"/>
      <c r="G34" s="345"/>
      <c r="H34" s="345"/>
      <c r="I34" s="345"/>
      <c r="J34" s="345"/>
      <c r="K34" s="345"/>
      <c r="L34" s="136"/>
      <c r="M34" s="136"/>
      <c r="N34" s="4679">
        <v>1</v>
      </c>
      <c r="O34" s="3055"/>
      <c r="P34" s="4812" t="s">
        <v>1902</v>
      </c>
      <c r="Q34" s="4813"/>
      <c r="R34" s="104"/>
      <c r="S34" s="3133">
        <v>2</v>
      </c>
      <c r="T34" s="3055"/>
      <c r="U34" s="4808" t="s">
        <v>1446</v>
      </c>
      <c r="V34" s="4680"/>
      <c r="W34" s="4680"/>
      <c r="X34" s="463"/>
      <c r="Y34" s="463"/>
      <c r="Z34" s="463"/>
      <c r="AA34" s="463"/>
      <c r="AB34" s="463"/>
      <c r="AC34" s="470"/>
      <c r="AD34" s="4751"/>
      <c r="AE34" s="4752"/>
      <c r="AF34" s="4753"/>
      <c r="AG34" s="473"/>
      <c r="AH34" s="415"/>
      <c r="AI34" s="415"/>
      <c r="AJ34" s="475"/>
      <c r="AK34" s="475"/>
      <c r="AL34" s="475"/>
      <c r="AM34" s="475"/>
      <c r="AN34" s="475"/>
      <c r="AO34" s="475"/>
      <c r="AP34" s="475"/>
      <c r="AQ34" s="475"/>
      <c r="AR34" s="475"/>
      <c r="AS34" s="475"/>
      <c r="AT34" s="475"/>
      <c r="AU34" s="475"/>
      <c r="AV34" s="475"/>
      <c r="AW34" s="475"/>
      <c r="AX34" s="475"/>
    </row>
    <row r="35" spans="1:50" s="431" customFormat="1" ht="11.25" customHeight="1">
      <c r="A35" s="434"/>
      <c r="B35" s="342"/>
      <c r="C35" s="47">
        <v>2</v>
      </c>
      <c r="D35" s="452"/>
      <c r="E35" s="453"/>
      <c r="F35" s="452"/>
      <c r="G35" s="453"/>
      <c r="H35" s="453"/>
      <c r="I35" s="453"/>
      <c r="J35" s="453"/>
      <c r="K35" s="453"/>
      <c r="L35" s="136"/>
      <c r="M35" s="136"/>
      <c r="N35" s="4679"/>
      <c r="O35" s="3056"/>
      <c r="P35" s="4812"/>
      <c r="Q35" s="4813"/>
      <c r="R35" s="104"/>
      <c r="S35" s="3133"/>
      <c r="T35" s="3056"/>
      <c r="U35" s="4808"/>
      <c r="V35" s="4680"/>
      <c r="W35" s="4680"/>
      <c r="X35" s="463"/>
      <c r="Y35" s="463"/>
      <c r="Z35" s="463"/>
      <c r="AA35" s="463"/>
      <c r="AB35" s="463"/>
      <c r="AC35" s="470"/>
      <c r="AD35" s="4754"/>
      <c r="AE35" s="4755"/>
      <c r="AF35" s="4756"/>
      <c r="AG35" s="473"/>
      <c r="AH35" s="415"/>
      <c r="AI35" s="415"/>
      <c r="AJ35" s="475"/>
      <c r="AK35" s="475"/>
      <c r="AL35" s="475"/>
      <c r="AM35" s="475"/>
      <c r="AN35" s="475"/>
      <c r="AO35" s="475"/>
      <c r="AP35" s="475"/>
      <c r="AQ35" s="475"/>
      <c r="AR35" s="475"/>
      <c r="AS35" s="475"/>
      <c r="AT35" s="475"/>
      <c r="AU35" s="475"/>
      <c r="AV35" s="475"/>
      <c r="AW35" s="475"/>
      <c r="AX35" s="475"/>
    </row>
    <row r="36" spans="1:50" s="431" customFormat="1" ht="11.25" customHeight="1">
      <c r="A36" s="434"/>
      <c r="B36" s="342"/>
      <c r="C36" s="47"/>
      <c r="D36" s="323"/>
      <c r="E36" s="345"/>
      <c r="F36" s="323"/>
      <c r="G36" s="345"/>
      <c r="H36" s="345"/>
      <c r="I36" s="345"/>
      <c r="J36" s="345"/>
      <c r="K36" s="345"/>
      <c r="L36" s="136"/>
      <c r="M36" s="136"/>
      <c r="N36" s="136"/>
      <c r="O36" s="266"/>
      <c r="P36" s="136"/>
      <c r="Q36" s="324"/>
      <c r="R36" s="104"/>
      <c r="S36" s="290"/>
      <c r="T36" s="266"/>
      <c r="U36" s="136"/>
      <c r="V36" s="324"/>
      <c r="W36" s="463"/>
      <c r="X36" s="463"/>
      <c r="Y36" s="463"/>
      <c r="Z36" s="463"/>
      <c r="AA36" s="463"/>
      <c r="AB36" s="463"/>
      <c r="AC36" s="470"/>
      <c r="AD36" s="470"/>
      <c r="AE36" s="471"/>
      <c r="AF36" s="473"/>
      <c r="AG36" s="473"/>
      <c r="AH36" s="415"/>
      <c r="AI36" s="415"/>
      <c r="AJ36" s="475"/>
      <c r="AK36" s="475"/>
      <c r="AL36" s="475"/>
      <c r="AM36" s="475"/>
      <c r="AN36" s="475"/>
      <c r="AO36" s="475"/>
      <c r="AP36" s="475"/>
      <c r="AQ36" s="475"/>
      <c r="AR36" s="475"/>
      <c r="AS36" s="475"/>
      <c r="AT36" s="475"/>
      <c r="AU36" s="475"/>
      <c r="AV36" s="475"/>
      <c r="AW36" s="475"/>
      <c r="AX36" s="475"/>
    </row>
    <row r="37" spans="1:50" s="431" customFormat="1" ht="15" customHeight="1">
      <c r="A37" s="434"/>
      <c r="B37" s="342"/>
      <c r="C37" s="47"/>
      <c r="D37" s="323"/>
      <c r="E37" s="345"/>
      <c r="F37" s="323"/>
      <c r="G37" s="345"/>
      <c r="H37" s="345"/>
      <c r="I37" s="345"/>
      <c r="J37" s="345"/>
      <c r="K37" s="345"/>
      <c r="L37" s="136"/>
      <c r="M37" s="136"/>
      <c r="N37" s="136"/>
      <c r="O37" s="4809">
        <v>320303</v>
      </c>
      <c r="P37" s="4809"/>
      <c r="Q37" s="324"/>
      <c r="R37" s="104"/>
      <c r="S37" s="290"/>
      <c r="T37" s="290"/>
      <c r="U37" s="294"/>
      <c r="V37" s="463"/>
      <c r="W37" s="463"/>
      <c r="X37" s="463"/>
      <c r="Y37" s="463"/>
      <c r="Z37" s="463"/>
      <c r="AA37" s="463"/>
      <c r="AB37" s="463"/>
      <c r="AC37" s="470"/>
      <c r="AD37" s="470"/>
      <c r="AE37" s="4810">
        <v>320306</v>
      </c>
      <c r="AF37" s="4810"/>
      <c r="AG37" s="473"/>
      <c r="AH37" s="415"/>
      <c r="AI37" s="415"/>
      <c r="AJ37" s="475"/>
      <c r="AK37" s="475"/>
      <c r="AL37" s="475"/>
      <c r="AM37" s="475"/>
      <c r="AN37" s="475"/>
      <c r="AO37" s="475"/>
      <c r="AP37" s="475"/>
      <c r="AQ37" s="475"/>
      <c r="AR37" s="475"/>
      <c r="AS37" s="475"/>
      <c r="AT37" s="475"/>
      <c r="AU37" s="475"/>
      <c r="AV37" s="475"/>
      <c r="AW37" s="475"/>
      <c r="AX37" s="475"/>
    </row>
    <row r="38" spans="1:50" s="431" customFormat="1" ht="11.25" customHeight="1">
      <c r="A38" s="434"/>
      <c r="B38" s="342"/>
      <c r="C38" s="47"/>
      <c r="D38" s="323"/>
      <c r="E38" s="345"/>
      <c r="F38" s="323"/>
      <c r="G38" s="345"/>
      <c r="H38" s="345"/>
      <c r="I38" s="345"/>
      <c r="J38" s="345"/>
      <c r="K38" s="345"/>
      <c r="L38" s="136"/>
      <c r="M38" s="136"/>
      <c r="N38" s="4679">
        <v>1</v>
      </c>
      <c r="O38" s="3055"/>
      <c r="P38" s="4812" t="s">
        <v>1902</v>
      </c>
      <c r="Q38" s="4813"/>
      <c r="R38" s="104"/>
      <c r="S38" s="3133">
        <v>2</v>
      </c>
      <c r="T38" s="3055"/>
      <c r="U38" s="4808" t="s">
        <v>1446</v>
      </c>
      <c r="V38" s="4680"/>
      <c r="W38" s="4680"/>
      <c r="X38" s="463"/>
      <c r="Y38" s="463"/>
      <c r="Z38" s="463"/>
      <c r="AA38" s="463"/>
      <c r="AB38" s="463"/>
      <c r="AC38" s="470"/>
      <c r="AD38" s="4751"/>
      <c r="AE38" s="4752"/>
      <c r="AF38" s="4753"/>
      <c r="AG38" s="473"/>
      <c r="AH38" s="415"/>
      <c r="AI38" s="415"/>
      <c r="AJ38" s="475"/>
      <c r="AK38" s="475"/>
      <c r="AL38" s="475"/>
      <c r="AM38" s="475"/>
      <c r="AN38" s="475"/>
      <c r="AO38" s="475"/>
      <c r="AP38" s="475"/>
      <c r="AQ38" s="475"/>
      <c r="AR38" s="475"/>
      <c r="AS38" s="475"/>
      <c r="AT38" s="475"/>
      <c r="AU38" s="475"/>
      <c r="AV38" s="475"/>
      <c r="AW38" s="475"/>
      <c r="AX38" s="475"/>
    </row>
    <row r="39" spans="1:50" s="431" customFormat="1" ht="11.25" customHeight="1">
      <c r="A39" s="434"/>
      <c r="B39" s="342"/>
      <c r="C39" s="47">
        <v>3</v>
      </c>
      <c r="D39" s="452"/>
      <c r="E39" s="453"/>
      <c r="F39" s="452"/>
      <c r="G39" s="453"/>
      <c r="H39" s="453"/>
      <c r="I39" s="453"/>
      <c r="J39" s="453"/>
      <c r="K39" s="453"/>
      <c r="L39" s="136"/>
      <c r="M39" s="136"/>
      <c r="N39" s="4679"/>
      <c r="O39" s="3056"/>
      <c r="P39" s="4812"/>
      <c r="Q39" s="4813"/>
      <c r="R39" s="104"/>
      <c r="S39" s="3133"/>
      <c r="T39" s="3056"/>
      <c r="U39" s="4808"/>
      <c r="V39" s="4680"/>
      <c r="W39" s="4680"/>
      <c r="X39" s="463"/>
      <c r="Y39" s="463"/>
      <c r="Z39" s="463"/>
      <c r="AA39" s="463"/>
      <c r="AB39" s="463"/>
      <c r="AC39" s="470"/>
      <c r="AD39" s="4754"/>
      <c r="AE39" s="4755"/>
      <c r="AF39" s="4756"/>
      <c r="AG39" s="473"/>
      <c r="AH39" s="415"/>
      <c r="AI39" s="415"/>
      <c r="AJ39" s="475"/>
      <c r="AK39" s="475"/>
      <c r="AL39" s="475"/>
      <c r="AM39" s="475"/>
      <c r="AN39" s="475"/>
      <c r="AO39" s="475"/>
      <c r="AP39" s="475"/>
      <c r="AQ39" s="475"/>
      <c r="AR39" s="475"/>
      <c r="AS39" s="475"/>
      <c r="AT39" s="475"/>
      <c r="AU39" s="475"/>
      <c r="AV39" s="475"/>
      <c r="AW39" s="475"/>
      <c r="AX39" s="475"/>
    </row>
    <row r="40" spans="1:50" s="431" customFormat="1" ht="11.25" customHeight="1">
      <c r="A40" s="434"/>
      <c r="B40" s="342"/>
      <c r="C40" s="47"/>
      <c r="D40" s="323"/>
      <c r="E40" s="345"/>
      <c r="F40" s="323"/>
      <c r="G40" s="345"/>
      <c r="H40" s="345"/>
      <c r="I40" s="345"/>
      <c r="J40" s="345"/>
      <c r="K40" s="345"/>
      <c r="L40" s="136"/>
      <c r="M40" s="136"/>
      <c r="N40" s="136"/>
      <c r="O40" s="136"/>
      <c r="P40" s="136"/>
      <c r="Q40" s="324"/>
      <c r="R40" s="104"/>
      <c r="S40" s="290"/>
      <c r="T40" s="290"/>
      <c r="U40" s="294"/>
      <c r="V40" s="463"/>
      <c r="W40" s="463"/>
      <c r="X40" s="463"/>
      <c r="Y40" s="463"/>
      <c r="Z40" s="463"/>
      <c r="AA40" s="463"/>
      <c r="AB40" s="463"/>
      <c r="AC40" s="470"/>
      <c r="AD40" s="470"/>
      <c r="AE40" s="471"/>
      <c r="AF40" s="472"/>
      <c r="AG40" s="471"/>
      <c r="AH40" s="415"/>
      <c r="AI40" s="415"/>
      <c r="AJ40" s="475"/>
      <c r="AK40" s="475"/>
      <c r="AL40" s="475"/>
      <c r="AM40" s="475"/>
      <c r="AN40" s="475"/>
      <c r="AO40" s="475"/>
      <c r="AP40" s="475"/>
      <c r="AQ40" s="475"/>
      <c r="AR40" s="475"/>
      <c r="AS40" s="475"/>
      <c r="AT40" s="475"/>
      <c r="AU40" s="475"/>
      <c r="AV40" s="475"/>
      <c r="AW40" s="475"/>
      <c r="AX40" s="475"/>
    </row>
    <row r="41" spans="1:50" s="431" customFormat="1" ht="11.25" customHeight="1">
      <c r="A41" s="434"/>
      <c r="B41" s="342"/>
      <c r="C41" s="47"/>
      <c r="D41" s="323"/>
      <c r="E41" s="345"/>
      <c r="F41" s="323"/>
      <c r="G41" s="345"/>
      <c r="H41" s="345"/>
      <c r="I41" s="345"/>
      <c r="J41" s="345"/>
      <c r="K41" s="345"/>
      <c r="L41" s="136"/>
      <c r="M41" s="136"/>
      <c r="N41" s="136"/>
      <c r="O41" s="136"/>
      <c r="P41" s="136"/>
      <c r="Q41" s="324"/>
      <c r="R41" s="104"/>
      <c r="S41" s="290"/>
      <c r="T41" s="290"/>
      <c r="U41" s="294"/>
      <c r="V41" s="463"/>
      <c r="W41" s="463"/>
      <c r="X41" s="463"/>
      <c r="Y41" s="463"/>
      <c r="Z41" s="463"/>
      <c r="AA41" s="463"/>
      <c r="AB41" s="463"/>
      <c r="AC41" s="463"/>
      <c r="AD41" s="463"/>
      <c r="AE41" s="415"/>
      <c r="AF41" s="268"/>
      <c r="AG41" s="415"/>
      <c r="AH41" s="415"/>
      <c r="AI41" s="415"/>
      <c r="AJ41" s="475"/>
      <c r="AK41" s="475"/>
      <c r="AL41" s="475"/>
      <c r="AM41" s="475"/>
      <c r="AN41" s="475"/>
      <c r="AO41" s="475"/>
      <c r="AP41" s="475"/>
      <c r="AQ41" s="475"/>
      <c r="AR41" s="475"/>
      <c r="AS41" s="475"/>
      <c r="AT41" s="475"/>
      <c r="AU41" s="475"/>
      <c r="AV41" s="475"/>
      <c r="AW41" s="475"/>
      <c r="AX41" s="475"/>
    </row>
    <row r="42" spans="1:50" s="431" customFormat="1" ht="11.25" customHeight="1">
      <c r="A42" s="446"/>
      <c r="B42" s="447"/>
      <c r="C42" s="274"/>
      <c r="D42" s="448"/>
      <c r="E42" s="449"/>
      <c r="F42" s="448"/>
      <c r="G42" s="449"/>
      <c r="H42" s="449"/>
      <c r="I42" s="449"/>
      <c r="J42" s="449"/>
      <c r="K42" s="449"/>
      <c r="L42" s="332"/>
      <c r="M42" s="332"/>
      <c r="N42" s="332"/>
      <c r="O42" s="332"/>
      <c r="P42" s="332"/>
      <c r="Q42" s="464"/>
      <c r="R42" s="400"/>
      <c r="S42" s="465"/>
      <c r="T42" s="465"/>
      <c r="U42" s="466"/>
      <c r="V42" s="467"/>
      <c r="W42" s="467"/>
      <c r="X42" s="467"/>
      <c r="Y42" s="467"/>
      <c r="Z42" s="467"/>
      <c r="AA42" s="467"/>
      <c r="AB42" s="467"/>
      <c r="AC42" s="467"/>
      <c r="AD42" s="467"/>
      <c r="AE42" s="469"/>
      <c r="AF42" s="320"/>
      <c r="AG42" s="469"/>
      <c r="AH42" s="469"/>
      <c r="AI42" s="469"/>
      <c r="AJ42" s="475"/>
      <c r="AK42" s="475"/>
      <c r="AL42" s="475"/>
      <c r="AM42" s="475"/>
      <c r="AN42" s="475"/>
      <c r="AO42" s="475"/>
      <c r="AP42" s="475"/>
      <c r="AQ42" s="475"/>
      <c r="AR42" s="475"/>
      <c r="AS42" s="475"/>
      <c r="AT42" s="475"/>
      <c r="AU42" s="475"/>
      <c r="AV42" s="475"/>
      <c r="AW42" s="475"/>
      <c r="AX42" s="475"/>
    </row>
    <row r="43" spans="1:50" s="431" customFormat="1" ht="11.25" customHeight="1">
      <c r="A43" s="434"/>
      <c r="B43" s="342"/>
      <c r="C43" s="47"/>
      <c r="D43" s="323"/>
      <c r="E43" s="345"/>
      <c r="F43" s="323"/>
      <c r="G43" s="345"/>
      <c r="H43" s="345"/>
      <c r="I43" s="345"/>
      <c r="J43" s="345"/>
      <c r="K43" s="345"/>
      <c r="L43" s="136"/>
      <c r="M43" s="136"/>
      <c r="N43" s="136"/>
      <c r="O43" s="136"/>
      <c r="P43" s="136"/>
      <c r="Q43" s="324"/>
      <c r="R43" s="104"/>
      <c r="S43" s="290"/>
      <c r="T43" s="290"/>
      <c r="U43" s="294"/>
      <c r="V43" s="463"/>
      <c r="W43" s="463"/>
      <c r="X43" s="463"/>
      <c r="Y43" s="463"/>
      <c r="Z43" s="463"/>
      <c r="AA43" s="463"/>
      <c r="AB43" s="463"/>
      <c r="AC43" s="463"/>
      <c r="AD43" s="463"/>
      <c r="AE43" s="415"/>
      <c r="AF43" s="268"/>
      <c r="AG43" s="415"/>
      <c r="AH43" s="415"/>
      <c r="AI43" s="415"/>
      <c r="AJ43" s="475"/>
      <c r="AK43" s="475"/>
      <c r="AL43" s="475"/>
      <c r="AM43" s="475"/>
      <c r="AN43" s="475"/>
      <c r="AO43" s="475"/>
      <c r="AP43" s="475"/>
      <c r="AQ43" s="475"/>
      <c r="AR43" s="475"/>
      <c r="AS43" s="475"/>
      <c r="AT43" s="475"/>
      <c r="AU43" s="475"/>
      <c r="AV43" s="475"/>
      <c r="AW43" s="475"/>
      <c r="AX43" s="475"/>
    </row>
    <row r="44" spans="1:50" s="431" customFormat="1" ht="11.25" customHeight="1">
      <c r="A44" s="434"/>
      <c r="B44" s="45" t="s">
        <v>1903</v>
      </c>
      <c r="C44" s="295" t="s">
        <v>1904</v>
      </c>
      <c r="D44" s="323"/>
      <c r="E44" s="345"/>
      <c r="F44" s="323"/>
      <c r="G44" s="345"/>
      <c r="H44" s="345"/>
      <c r="I44" s="345"/>
      <c r="J44" s="345"/>
      <c r="K44" s="345"/>
      <c r="L44" s="136"/>
      <c r="M44" s="136"/>
      <c r="N44" s="136"/>
      <c r="O44" s="136"/>
      <c r="P44" s="136"/>
      <c r="Q44" s="324"/>
      <c r="R44" s="104"/>
      <c r="S44" s="290"/>
      <c r="T44" s="290"/>
      <c r="U44" s="294"/>
      <c r="V44" s="463"/>
      <c r="W44" s="463"/>
      <c r="X44" s="463"/>
      <c r="Y44" s="463"/>
      <c r="Z44" s="463"/>
      <c r="AA44" s="463"/>
      <c r="AB44" s="463"/>
      <c r="AC44" s="463"/>
      <c r="AD44" s="463"/>
      <c r="AE44" s="415"/>
      <c r="AF44" s="268"/>
      <c r="AG44" s="415"/>
      <c r="AH44" s="415"/>
      <c r="AI44" s="415"/>
      <c r="AJ44" s="475"/>
      <c r="AK44" s="475"/>
      <c r="AL44" s="475"/>
      <c r="AM44" s="475"/>
      <c r="AN44" s="475"/>
      <c r="AO44" s="475"/>
      <c r="AP44" s="475"/>
      <c r="AQ44" s="475"/>
      <c r="AR44" s="475"/>
      <c r="AS44" s="475"/>
      <c r="AT44" s="475"/>
      <c r="AU44" s="475"/>
      <c r="AV44" s="475"/>
      <c r="AW44" s="475"/>
      <c r="AX44" s="475"/>
    </row>
    <row r="45" spans="1:50" s="431" customFormat="1" ht="11.25" customHeight="1">
      <c r="A45" s="434"/>
      <c r="B45" s="376"/>
      <c r="C45" s="437" t="s">
        <v>1905</v>
      </c>
      <c r="D45" s="323"/>
      <c r="E45" s="345"/>
      <c r="F45" s="323"/>
      <c r="G45" s="345"/>
      <c r="H45" s="345"/>
      <c r="I45" s="345"/>
      <c r="J45" s="345"/>
      <c r="K45" s="345"/>
      <c r="L45" s="136"/>
      <c r="M45" s="136"/>
      <c r="N45" s="136"/>
      <c r="O45" s="136"/>
      <c r="P45" s="136"/>
      <c r="Q45" s="324"/>
      <c r="R45" s="104"/>
      <c r="S45" s="290"/>
      <c r="T45" s="290"/>
      <c r="U45" s="294"/>
      <c r="V45" s="463"/>
      <c r="W45" s="463"/>
      <c r="X45" s="463"/>
      <c r="Y45" s="463"/>
      <c r="Z45" s="463"/>
      <c r="AA45" s="463"/>
      <c r="AB45" s="463"/>
      <c r="AC45" s="463"/>
      <c r="AD45" s="463"/>
      <c r="AE45" s="415"/>
      <c r="AF45" s="268"/>
      <c r="AG45" s="415"/>
      <c r="AH45" s="415"/>
      <c r="AI45" s="415"/>
      <c r="AJ45" s="475"/>
      <c r="AK45" s="475"/>
      <c r="AL45" s="475"/>
      <c r="AM45" s="475"/>
      <c r="AN45" s="475"/>
      <c r="AO45" s="475"/>
      <c r="AP45" s="475"/>
      <c r="AQ45" s="475"/>
      <c r="AR45" s="475"/>
      <c r="AS45" s="475"/>
      <c r="AT45" s="475"/>
      <c r="AU45" s="475"/>
      <c r="AV45" s="475"/>
      <c r="AW45" s="475"/>
      <c r="AX45" s="475"/>
    </row>
    <row r="46" spans="1:50" s="431" customFormat="1" ht="14.25" customHeight="1">
      <c r="A46" s="434"/>
      <c r="B46" s="342"/>
      <c r="C46" s="371"/>
      <c r="D46" s="323"/>
      <c r="E46" s="345"/>
      <c r="F46" s="323"/>
      <c r="G46" s="345"/>
      <c r="H46" s="345"/>
      <c r="I46" s="345"/>
      <c r="J46" s="345"/>
      <c r="K46" s="345"/>
      <c r="L46" s="136"/>
      <c r="M46" s="136"/>
      <c r="N46" s="136"/>
      <c r="O46" s="136"/>
      <c r="P46" s="136"/>
      <c r="Q46" s="324"/>
      <c r="R46" s="104"/>
      <c r="S46" s="290"/>
      <c r="T46" s="290"/>
      <c r="U46" s="294"/>
      <c r="V46" s="463"/>
      <c r="W46" s="463"/>
      <c r="X46" s="463"/>
      <c r="Y46" s="463"/>
      <c r="Z46" s="463"/>
      <c r="AA46" s="463"/>
      <c r="AB46" s="463"/>
      <c r="AC46" s="470"/>
      <c r="AD46" s="470"/>
      <c r="AE46" s="471"/>
      <c r="AF46" s="472"/>
      <c r="AG46" s="471"/>
      <c r="AH46" s="415"/>
      <c r="AI46" s="415"/>
      <c r="AJ46" s="475"/>
      <c r="AK46" s="475"/>
      <c r="AL46" s="475"/>
      <c r="AM46" s="475"/>
      <c r="AN46" s="475"/>
      <c r="AO46" s="475"/>
      <c r="AP46" s="475"/>
      <c r="AQ46" s="475"/>
      <c r="AR46" s="475"/>
      <c r="AS46" s="475"/>
      <c r="AT46" s="475"/>
      <c r="AU46" s="475"/>
      <c r="AV46" s="475"/>
      <c r="AW46" s="475"/>
      <c r="AX46" s="475"/>
    </row>
    <row r="47" spans="1:50" s="431" customFormat="1" ht="11.25" customHeight="1">
      <c r="A47" s="434"/>
      <c r="B47" s="342"/>
      <c r="C47" s="3124" t="s">
        <v>1899</v>
      </c>
      <c r="D47" s="3124"/>
      <c r="E47" s="3124"/>
      <c r="F47" s="3124"/>
      <c r="G47" s="3124"/>
      <c r="H47" s="3124"/>
      <c r="I47" s="3124"/>
      <c r="J47" s="3124"/>
      <c r="K47" s="3124"/>
      <c r="L47" s="3124"/>
      <c r="M47" s="136"/>
      <c r="N47" s="136"/>
      <c r="O47" s="136"/>
      <c r="P47" s="136"/>
      <c r="Q47" s="324"/>
      <c r="R47" s="104"/>
      <c r="S47" s="290"/>
      <c r="T47" s="290"/>
      <c r="U47" s="294"/>
      <c r="V47" s="463"/>
      <c r="W47" s="463"/>
      <c r="X47" s="463"/>
      <c r="Y47" s="463"/>
      <c r="Z47" s="463"/>
      <c r="AA47" s="463"/>
      <c r="AB47" s="463"/>
      <c r="AC47" s="4814" t="s">
        <v>384</v>
      </c>
      <c r="AD47" s="4814"/>
      <c r="AE47" s="4814"/>
      <c r="AF47" s="4814"/>
      <c r="AG47" s="4814"/>
      <c r="AH47" s="474"/>
      <c r="AI47" s="415"/>
      <c r="AJ47" s="475"/>
      <c r="AK47" s="475"/>
      <c r="AL47" s="475"/>
      <c r="AM47" s="475"/>
      <c r="AN47" s="475"/>
      <c r="AO47" s="475"/>
      <c r="AP47" s="475"/>
      <c r="AQ47" s="475"/>
      <c r="AR47" s="475"/>
      <c r="AS47" s="475"/>
      <c r="AT47" s="475"/>
      <c r="AU47" s="475"/>
      <c r="AV47" s="475"/>
      <c r="AW47" s="475"/>
      <c r="AX47" s="475"/>
    </row>
    <row r="48" spans="1:50" s="431" customFormat="1" ht="11.25" customHeight="1">
      <c r="A48" s="434"/>
      <c r="B48" s="342"/>
      <c r="C48" s="3101" t="s">
        <v>1901</v>
      </c>
      <c r="D48" s="3101"/>
      <c r="E48" s="3101"/>
      <c r="F48" s="3101"/>
      <c r="G48" s="3101"/>
      <c r="H48" s="3101"/>
      <c r="I48" s="3101"/>
      <c r="J48" s="3101"/>
      <c r="K48" s="3101"/>
      <c r="L48" s="3101"/>
      <c r="M48" s="136"/>
      <c r="N48" s="136"/>
      <c r="O48" s="136"/>
      <c r="P48" s="136"/>
      <c r="Q48" s="324"/>
      <c r="R48" s="104"/>
      <c r="S48" s="290"/>
      <c r="T48" s="290"/>
      <c r="U48" s="294"/>
      <c r="V48" s="463"/>
      <c r="W48" s="463"/>
      <c r="X48" s="463"/>
      <c r="Y48" s="463"/>
      <c r="Z48" s="463"/>
      <c r="AA48" s="463"/>
      <c r="AB48" s="463"/>
      <c r="AC48" s="4806" t="s">
        <v>386</v>
      </c>
      <c r="AD48" s="4806"/>
      <c r="AE48" s="4806"/>
      <c r="AF48" s="4806"/>
      <c r="AG48" s="4806"/>
      <c r="AH48" s="476"/>
      <c r="AI48" s="415"/>
      <c r="AJ48" s="475"/>
      <c r="AK48" s="475"/>
      <c r="AL48" s="475"/>
      <c r="AM48" s="475"/>
      <c r="AN48" s="475"/>
      <c r="AO48" s="475"/>
      <c r="AP48" s="475"/>
      <c r="AQ48" s="475"/>
      <c r="AR48" s="475"/>
      <c r="AS48" s="475"/>
      <c r="AT48" s="475"/>
      <c r="AU48" s="475"/>
      <c r="AV48" s="475"/>
      <c r="AW48" s="475"/>
      <c r="AX48" s="475"/>
    </row>
    <row r="49" spans="1:50" s="431" customFormat="1" ht="15" customHeight="1">
      <c r="A49" s="434"/>
      <c r="B49" s="342"/>
      <c r="C49" s="47"/>
      <c r="D49" s="323"/>
      <c r="E49" s="345"/>
      <c r="F49" s="323"/>
      <c r="G49" s="345"/>
      <c r="H49" s="345"/>
      <c r="I49" s="345"/>
      <c r="J49" s="345"/>
      <c r="K49" s="345"/>
      <c r="L49" s="136"/>
      <c r="M49" s="136"/>
      <c r="N49" s="136"/>
      <c r="O49" s="136"/>
      <c r="P49" s="136"/>
      <c r="Q49" s="324"/>
      <c r="R49" s="104"/>
      <c r="S49" s="290"/>
      <c r="T49" s="290"/>
      <c r="U49" s="294"/>
      <c r="V49" s="463"/>
      <c r="W49" s="463"/>
      <c r="X49" s="463"/>
      <c r="Y49" s="463"/>
      <c r="Z49" s="463"/>
      <c r="AA49" s="463"/>
      <c r="AB49" s="463"/>
      <c r="AC49" s="470"/>
      <c r="AD49" s="470"/>
      <c r="AE49" s="4810">
        <v>320307</v>
      </c>
      <c r="AF49" s="4810"/>
      <c r="AG49" s="473"/>
      <c r="AH49" s="415"/>
      <c r="AI49" s="415"/>
      <c r="AJ49" s="475"/>
      <c r="AK49" s="475"/>
      <c r="AL49" s="475"/>
      <c r="AM49" s="475"/>
      <c r="AN49" s="475"/>
      <c r="AO49" s="475"/>
      <c r="AP49" s="475"/>
      <c r="AQ49" s="475"/>
      <c r="AR49" s="475"/>
      <c r="AS49" s="475"/>
      <c r="AT49" s="475"/>
      <c r="AU49" s="475"/>
      <c r="AV49" s="475"/>
      <c r="AW49" s="475"/>
      <c r="AX49" s="475"/>
    </row>
    <row r="50" spans="1:50" s="431" customFormat="1" ht="11.25" customHeight="1">
      <c r="A50" s="434"/>
      <c r="B50" s="342"/>
      <c r="C50" s="47"/>
      <c r="D50" s="323"/>
      <c r="E50" s="345"/>
      <c r="F50" s="323"/>
      <c r="G50" s="345"/>
      <c r="H50" s="345"/>
      <c r="I50" s="345"/>
      <c r="J50" s="345"/>
      <c r="K50" s="345"/>
      <c r="L50" s="136"/>
      <c r="M50" s="136"/>
      <c r="N50" s="136"/>
      <c r="O50" s="136"/>
      <c r="P50" s="136"/>
      <c r="Q50" s="136"/>
      <c r="R50" s="104"/>
      <c r="S50" s="104"/>
      <c r="T50" s="136"/>
      <c r="U50" s="136"/>
      <c r="V50" s="136"/>
      <c r="W50" s="136"/>
      <c r="X50" s="463"/>
      <c r="Y50" s="463"/>
      <c r="Z50" s="463"/>
      <c r="AA50" s="463"/>
      <c r="AB50" s="463"/>
      <c r="AC50" s="470"/>
      <c r="AD50" s="4751"/>
      <c r="AE50" s="4752"/>
      <c r="AF50" s="4753"/>
      <c r="AG50" s="477"/>
      <c r="AH50" s="415"/>
      <c r="AI50" s="415"/>
      <c r="AJ50" s="475"/>
      <c r="AK50" s="475"/>
      <c r="AL50" s="475"/>
      <c r="AM50" s="475"/>
      <c r="AN50" s="475"/>
      <c r="AO50" s="475"/>
      <c r="AP50" s="475"/>
      <c r="AQ50" s="475"/>
      <c r="AR50" s="475"/>
      <c r="AS50" s="475"/>
      <c r="AT50" s="475"/>
      <c r="AU50" s="475"/>
      <c r="AV50" s="475"/>
      <c r="AW50" s="475"/>
      <c r="AX50" s="475"/>
    </row>
    <row r="51" spans="1:50" s="431" customFormat="1" ht="11.25" customHeight="1">
      <c r="A51" s="434"/>
      <c r="B51" s="342"/>
      <c r="C51" s="47">
        <v>1</v>
      </c>
      <c r="D51" s="452"/>
      <c r="E51" s="453"/>
      <c r="F51" s="452"/>
      <c r="G51" s="453"/>
      <c r="H51" s="453"/>
      <c r="I51" s="453"/>
      <c r="J51" s="453"/>
      <c r="K51" s="453"/>
      <c r="L51" s="136"/>
      <c r="M51" s="136"/>
      <c r="N51" s="136"/>
      <c r="O51" s="136"/>
      <c r="P51" s="136"/>
      <c r="Q51" s="136"/>
      <c r="R51" s="104"/>
      <c r="S51" s="104"/>
      <c r="T51" s="136"/>
      <c r="U51" s="136"/>
      <c r="V51" s="136"/>
      <c r="W51" s="136"/>
      <c r="X51" s="463"/>
      <c r="Y51" s="463"/>
      <c r="Z51" s="463"/>
      <c r="AA51" s="463"/>
      <c r="AB51" s="463"/>
      <c r="AC51" s="470"/>
      <c r="AD51" s="4754"/>
      <c r="AE51" s="4755"/>
      <c r="AF51" s="4756"/>
      <c r="AG51" s="477"/>
      <c r="AH51" s="415"/>
      <c r="AI51" s="415"/>
      <c r="AJ51" s="475"/>
      <c r="AK51" s="475"/>
      <c r="AL51" s="475"/>
      <c r="AM51" s="475"/>
      <c r="AN51" s="475"/>
      <c r="AO51" s="475"/>
      <c r="AP51" s="475"/>
      <c r="AQ51" s="475"/>
      <c r="AR51" s="475"/>
      <c r="AS51" s="475"/>
      <c r="AT51" s="475"/>
      <c r="AU51" s="475"/>
      <c r="AV51" s="475"/>
      <c r="AW51" s="475"/>
      <c r="AX51" s="475"/>
    </row>
    <row r="52" spans="1:50" s="431" customFormat="1" ht="11.25" customHeight="1">
      <c r="A52" s="434"/>
      <c r="B52" s="342"/>
      <c r="C52" s="47"/>
      <c r="D52" s="323"/>
      <c r="E52" s="345"/>
      <c r="F52" s="323"/>
      <c r="G52" s="345"/>
      <c r="H52" s="345"/>
      <c r="I52" s="345"/>
      <c r="J52" s="345"/>
      <c r="K52" s="345"/>
      <c r="L52" s="136"/>
      <c r="M52" s="136"/>
      <c r="N52" s="136"/>
      <c r="O52" s="266"/>
      <c r="P52" s="136"/>
      <c r="Q52" s="324"/>
      <c r="R52" s="104"/>
      <c r="S52" s="290"/>
      <c r="T52" s="266"/>
      <c r="U52" s="136"/>
      <c r="V52" s="324"/>
      <c r="W52" s="463"/>
      <c r="X52" s="463"/>
      <c r="Y52" s="463"/>
      <c r="Z52" s="463"/>
      <c r="AA52" s="463"/>
      <c r="AB52" s="463"/>
      <c r="AC52" s="470"/>
      <c r="AD52" s="470"/>
      <c r="AE52" s="471"/>
      <c r="AF52" s="472"/>
      <c r="AG52" s="471"/>
      <c r="AH52" s="415"/>
      <c r="AI52" s="415"/>
      <c r="AJ52" s="475"/>
      <c r="AK52" s="475"/>
      <c r="AL52" s="475"/>
      <c r="AM52" s="475"/>
      <c r="AN52" s="475"/>
      <c r="AO52" s="475"/>
      <c r="AP52" s="475"/>
      <c r="AQ52" s="475"/>
      <c r="AR52" s="475"/>
      <c r="AS52" s="475"/>
      <c r="AT52" s="475"/>
      <c r="AU52" s="475"/>
      <c r="AV52" s="475"/>
      <c r="AW52" s="475"/>
      <c r="AX52" s="475"/>
    </row>
    <row r="53" spans="1:50" s="431" customFormat="1" ht="15" customHeight="1">
      <c r="A53" s="434"/>
      <c r="B53" s="342"/>
      <c r="C53" s="47"/>
      <c r="D53" s="323"/>
      <c r="E53" s="345"/>
      <c r="F53" s="323"/>
      <c r="G53" s="345"/>
      <c r="H53" s="345"/>
      <c r="I53" s="345"/>
      <c r="J53" s="345"/>
      <c r="K53" s="345"/>
      <c r="L53" s="136"/>
      <c r="M53" s="136"/>
      <c r="N53" s="136"/>
      <c r="O53" s="136"/>
      <c r="P53" s="136"/>
      <c r="Q53" s="324"/>
      <c r="R53" s="104"/>
      <c r="S53" s="290"/>
      <c r="T53" s="290"/>
      <c r="U53" s="294"/>
      <c r="V53" s="463"/>
      <c r="W53" s="463"/>
      <c r="X53" s="463"/>
      <c r="Y53" s="463"/>
      <c r="Z53" s="463"/>
      <c r="AA53" s="463"/>
      <c r="AB53" s="463"/>
      <c r="AC53" s="470"/>
      <c r="AD53" s="470"/>
      <c r="AE53" s="4810">
        <v>320308</v>
      </c>
      <c r="AF53" s="4810"/>
      <c r="AG53" s="473"/>
      <c r="AH53" s="415"/>
      <c r="AI53" s="415"/>
      <c r="AJ53" s="475"/>
      <c r="AK53" s="475"/>
      <c r="AL53" s="475"/>
      <c r="AM53" s="475"/>
      <c r="AN53" s="475"/>
      <c r="AO53" s="475"/>
      <c r="AP53" s="475"/>
      <c r="AQ53" s="475"/>
      <c r="AR53" s="475"/>
      <c r="AS53" s="475"/>
      <c r="AT53" s="475"/>
      <c r="AU53" s="475"/>
      <c r="AV53" s="475"/>
      <c r="AW53" s="475"/>
      <c r="AX53" s="475"/>
    </row>
    <row r="54" spans="1:50" s="431" customFormat="1" ht="11.25" customHeight="1">
      <c r="A54" s="434"/>
      <c r="B54" s="342"/>
      <c r="C54" s="47"/>
      <c r="D54" s="323"/>
      <c r="E54" s="345"/>
      <c r="F54" s="323"/>
      <c r="G54" s="345"/>
      <c r="H54" s="345"/>
      <c r="I54" s="345"/>
      <c r="J54" s="345"/>
      <c r="K54" s="345"/>
      <c r="L54" s="136"/>
      <c r="M54" s="136"/>
      <c r="N54" s="136"/>
      <c r="O54" s="136"/>
      <c r="P54" s="136"/>
      <c r="Q54" s="136"/>
      <c r="R54" s="104"/>
      <c r="S54" s="104"/>
      <c r="T54" s="136"/>
      <c r="U54" s="136"/>
      <c r="V54" s="136"/>
      <c r="W54" s="136"/>
      <c r="X54" s="463"/>
      <c r="Y54" s="463"/>
      <c r="Z54" s="463"/>
      <c r="AA54" s="463"/>
      <c r="AB54" s="463"/>
      <c r="AC54" s="470"/>
      <c r="AD54" s="4751"/>
      <c r="AE54" s="4752"/>
      <c r="AF54" s="4753"/>
      <c r="AG54" s="473"/>
      <c r="AH54" s="415"/>
      <c r="AI54" s="415"/>
      <c r="AJ54" s="475"/>
      <c r="AK54" s="475"/>
      <c r="AL54" s="475"/>
      <c r="AM54" s="475"/>
      <c r="AN54" s="475"/>
      <c r="AO54" s="475"/>
      <c r="AP54" s="475"/>
      <c r="AQ54" s="475"/>
      <c r="AR54" s="475"/>
      <c r="AS54" s="475"/>
      <c r="AT54" s="475"/>
      <c r="AU54" s="475"/>
      <c r="AV54" s="475"/>
      <c r="AW54" s="475"/>
      <c r="AX54" s="475"/>
    </row>
    <row r="55" spans="1:50" s="431" customFormat="1" ht="11.25" customHeight="1">
      <c r="A55" s="434"/>
      <c r="B55" s="342"/>
      <c r="C55" s="47">
        <v>2</v>
      </c>
      <c r="D55" s="452"/>
      <c r="E55" s="453"/>
      <c r="F55" s="452"/>
      <c r="G55" s="453"/>
      <c r="H55" s="453"/>
      <c r="I55" s="453"/>
      <c r="J55" s="453"/>
      <c r="K55" s="453"/>
      <c r="L55" s="136"/>
      <c r="M55" s="136"/>
      <c r="N55" s="136"/>
      <c r="O55" s="136"/>
      <c r="P55" s="136"/>
      <c r="Q55" s="136"/>
      <c r="R55" s="104"/>
      <c r="S55" s="104"/>
      <c r="T55" s="136"/>
      <c r="U55" s="136"/>
      <c r="V55" s="136"/>
      <c r="W55" s="136"/>
      <c r="X55" s="463"/>
      <c r="Y55" s="463"/>
      <c r="Z55" s="463"/>
      <c r="AA55" s="463"/>
      <c r="AB55" s="463"/>
      <c r="AC55" s="470"/>
      <c r="AD55" s="4754"/>
      <c r="AE55" s="4755"/>
      <c r="AF55" s="4756"/>
      <c r="AG55" s="473"/>
      <c r="AH55" s="415"/>
      <c r="AI55" s="415"/>
      <c r="AJ55" s="475"/>
      <c r="AK55" s="475"/>
      <c r="AL55" s="475"/>
      <c r="AM55" s="475"/>
      <c r="AN55" s="475"/>
      <c r="AO55" s="475"/>
      <c r="AP55" s="475"/>
      <c r="AQ55" s="475"/>
      <c r="AR55" s="475"/>
      <c r="AS55" s="475"/>
      <c r="AT55" s="475"/>
      <c r="AU55" s="475"/>
      <c r="AV55" s="475"/>
      <c r="AW55" s="475"/>
      <c r="AX55" s="475"/>
    </row>
    <row r="56" spans="1:50" s="431" customFormat="1" ht="11.25" customHeight="1">
      <c r="A56" s="434"/>
      <c r="B56" s="342"/>
      <c r="C56" s="47"/>
      <c r="D56" s="323"/>
      <c r="E56" s="345"/>
      <c r="F56" s="323"/>
      <c r="G56" s="345"/>
      <c r="H56" s="345"/>
      <c r="I56" s="345"/>
      <c r="J56" s="345"/>
      <c r="K56" s="345"/>
      <c r="L56" s="136"/>
      <c r="M56" s="136"/>
      <c r="N56" s="136"/>
      <c r="O56" s="266"/>
      <c r="P56" s="136"/>
      <c r="Q56" s="324"/>
      <c r="R56" s="104"/>
      <c r="S56" s="290"/>
      <c r="T56" s="266"/>
      <c r="U56" s="136"/>
      <c r="V56" s="324"/>
      <c r="W56" s="463"/>
      <c r="X56" s="463"/>
      <c r="Y56" s="463"/>
      <c r="Z56" s="463"/>
      <c r="AA56" s="463"/>
      <c r="AB56" s="463"/>
      <c r="AC56" s="470"/>
      <c r="AD56" s="470"/>
      <c r="AE56" s="471"/>
      <c r="AF56" s="473"/>
      <c r="AG56" s="473"/>
      <c r="AH56" s="415"/>
      <c r="AI56" s="415"/>
      <c r="AJ56" s="475"/>
      <c r="AK56" s="475"/>
      <c r="AL56" s="475"/>
      <c r="AM56" s="475"/>
      <c r="AN56" s="475"/>
      <c r="AO56" s="475"/>
      <c r="AP56" s="475"/>
      <c r="AQ56" s="475"/>
      <c r="AR56" s="475"/>
      <c r="AS56" s="475"/>
      <c r="AT56" s="475"/>
      <c r="AU56" s="475"/>
      <c r="AV56" s="475"/>
      <c r="AW56" s="475"/>
      <c r="AX56" s="475"/>
    </row>
    <row r="57" spans="1:50" s="431" customFormat="1" ht="15" customHeight="1">
      <c r="A57" s="434"/>
      <c r="B57" s="342"/>
      <c r="C57" s="47"/>
      <c r="D57" s="323"/>
      <c r="E57" s="345"/>
      <c r="F57" s="323"/>
      <c r="G57" s="345"/>
      <c r="H57" s="345"/>
      <c r="I57" s="345"/>
      <c r="J57" s="345"/>
      <c r="K57" s="345"/>
      <c r="L57" s="136"/>
      <c r="M57" s="136"/>
      <c r="N57" s="136"/>
      <c r="O57" s="136"/>
      <c r="P57" s="136"/>
      <c r="Q57" s="324"/>
      <c r="R57" s="104"/>
      <c r="S57" s="290"/>
      <c r="T57" s="290"/>
      <c r="U57" s="294"/>
      <c r="V57" s="463"/>
      <c r="W57" s="463"/>
      <c r="X57" s="463"/>
      <c r="Y57" s="463"/>
      <c r="Z57" s="463"/>
      <c r="AA57" s="463"/>
      <c r="AB57" s="463"/>
      <c r="AC57" s="470"/>
      <c r="AD57" s="470"/>
      <c r="AE57" s="4810">
        <v>320309</v>
      </c>
      <c r="AF57" s="4810"/>
      <c r="AG57" s="473"/>
      <c r="AH57" s="415"/>
      <c r="AI57" s="415"/>
      <c r="AJ57" s="475"/>
      <c r="AK57" s="475"/>
      <c r="AL57" s="475"/>
      <c r="AM57" s="475"/>
      <c r="AN57" s="475"/>
      <c r="AO57" s="475"/>
      <c r="AP57" s="475"/>
      <c r="AQ57" s="475"/>
      <c r="AR57" s="475"/>
      <c r="AS57" s="475"/>
      <c r="AT57" s="475"/>
      <c r="AU57" s="475"/>
      <c r="AV57" s="475"/>
      <c r="AW57" s="475"/>
      <c r="AX57" s="475"/>
    </row>
    <row r="58" spans="1:50" s="431" customFormat="1" ht="11.25" customHeight="1">
      <c r="A58" s="434"/>
      <c r="B58" s="342"/>
      <c r="C58" s="47"/>
      <c r="D58" s="323"/>
      <c r="E58" s="345"/>
      <c r="F58" s="323"/>
      <c r="G58" s="345"/>
      <c r="H58" s="345"/>
      <c r="I58" s="345"/>
      <c r="J58" s="345"/>
      <c r="K58" s="345"/>
      <c r="L58" s="136"/>
      <c r="M58" s="136"/>
      <c r="N58" s="136"/>
      <c r="O58" s="136"/>
      <c r="P58" s="136"/>
      <c r="Q58" s="136"/>
      <c r="R58" s="104"/>
      <c r="S58" s="104"/>
      <c r="T58" s="136"/>
      <c r="U58" s="136"/>
      <c r="V58" s="136"/>
      <c r="W58" s="136"/>
      <c r="X58" s="463"/>
      <c r="Y58" s="463"/>
      <c r="Z58" s="463"/>
      <c r="AA58" s="463"/>
      <c r="AB58" s="463"/>
      <c r="AC58" s="470"/>
      <c r="AD58" s="4751"/>
      <c r="AE58" s="4752"/>
      <c r="AF58" s="4753"/>
      <c r="AG58" s="473"/>
      <c r="AH58" s="415"/>
      <c r="AI58" s="415"/>
      <c r="AJ58" s="475"/>
      <c r="AK58" s="475"/>
      <c r="AL58" s="475"/>
      <c r="AM58" s="475"/>
      <c r="AN58" s="475"/>
      <c r="AO58" s="475"/>
      <c r="AP58" s="475"/>
      <c r="AQ58" s="475"/>
      <c r="AR58" s="475"/>
      <c r="AS58" s="475"/>
      <c r="AT58" s="475"/>
      <c r="AU58" s="475"/>
      <c r="AV58" s="475"/>
      <c r="AW58" s="475"/>
      <c r="AX58" s="475"/>
    </row>
    <row r="59" spans="1:50" s="431" customFormat="1" ht="11.25" customHeight="1">
      <c r="A59" s="434"/>
      <c r="B59" s="342"/>
      <c r="C59" s="47">
        <v>3</v>
      </c>
      <c r="D59" s="452"/>
      <c r="E59" s="453"/>
      <c r="F59" s="452"/>
      <c r="G59" s="453"/>
      <c r="H59" s="453"/>
      <c r="I59" s="453"/>
      <c r="J59" s="453"/>
      <c r="K59" s="453"/>
      <c r="L59" s="136"/>
      <c r="M59" s="136"/>
      <c r="N59" s="136"/>
      <c r="O59" s="136"/>
      <c r="P59" s="136"/>
      <c r="Q59" s="136"/>
      <c r="R59" s="104"/>
      <c r="S59" s="104"/>
      <c r="T59" s="136"/>
      <c r="U59" s="136"/>
      <c r="V59" s="136"/>
      <c r="W59" s="136"/>
      <c r="X59" s="463"/>
      <c r="Y59" s="463"/>
      <c r="Z59" s="463"/>
      <c r="AA59" s="463"/>
      <c r="AB59" s="463"/>
      <c r="AC59" s="470"/>
      <c r="AD59" s="4754"/>
      <c r="AE59" s="4755"/>
      <c r="AF59" s="4756"/>
      <c r="AG59" s="473"/>
      <c r="AH59" s="415"/>
      <c r="AI59" s="415"/>
      <c r="AJ59" s="475"/>
      <c r="AK59" s="475"/>
      <c r="AL59" s="475"/>
      <c r="AM59" s="475"/>
      <c r="AN59" s="475"/>
      <c r="AO59" s="475"/>
      <c r="AP59" s="475"/>
      <c r="AQ59" s="475"/>
      <c r="AR59" s="475"/>
      <c r="AS59" s="475"/>
      <c r="AT59" s="475"/>
      <c r="AU59" s="475"/>
      <c r="AV59" s="475"/>
      <c r="AW59" s="475"/>
      <c r="AX59" s="475"/>
    </row>
    <row r="60" spans="1:50" s="431" customFormat="1" ht="11.25" customHeight="1">
      <c r="A60" s="434"/>
      <c r="B60" s="342"/>
      <c r="C60" s="47"/>
      <c r="D60" s="323"/>
      <c r="E60" s="345"/>
      <c r="F60" s="323"/>
      <c r="G60" s="345"/>
      <c r="H60" s="345"/>
      <c r="I60" s="345"/>
      <c r="J60" s="345"/>
      <c r="K60" s="345"/>
      <c r="L60" s="136"/>
      <c r="M60" s="136"/>
      <c r="N60" s="136"/>
      <c r="O60" s="136"/>
      <c r="P60" s="136"/>
      <c r="Q60" s="324"/>
      <c r="R60" s="104"/>
      <c r="S60" s="290"/>
      <c r="T60" s="290"/>
      <c r="U60" s="294"/>
      <c r="V60" s="463"/>
      <c r="W60" s="463"/>
      <c r="X60" s="463"/>
      <c r="Y60" s="463"/>
      <c r="Z60" s="463"/>
      <c r="AA60" s="463"/>
      <c r="AB60" s="463"/>
      <c r="AC60" s="470"/>
      <c r="AD60" s="470"/>
      <c r="AE60" s="471"/>
      <c r="AF60" s="472"/>
      <c r="AG60" s="471"/>
      <c r="AH60" s="415"/>
      <c r="AI60" s="415"/>
      <c r="AJ60" s="475"/>
      <c r="AK60" s="475"/>
      <c r="AL60" s="475"/>
      <c r="AM60" s="475"/>
      <c r="AN60" s="475"/>
      <c r="AO60" s="475"/>
      <c r="AP60" s="475"/>
      <c r="AQ60" s="475"/>
      <c r="AR60" s="475"/>
      <c r="AS60" s="475"/>
      <c r="AT60" s="475"/>
      <c r="AU60" s="475"/>
      <c r="AV60" s="475"/>
      <c r="AW60" s="475"/>
      <c r="AX60" s="475"/>
    </row>
    <row r="61" spans="1:50" s="431" customFormat="1" ht="11.25" customHeight="1">
      <c r="A61" s="434"/>
      <c r="B61" s="342"/>
      <c r="C61" s="47"/>
      <c r="D61" s="323"/>
      <c r="E61" s="345"/>
      <c r="F61" s="323"/>
      <c r="G61" s="345"/>
      <c r="H61" s="345"/>
      <c r="I61" s="345"/>
      <c r="J61" s="345"/>
      <c r="K61" s="345"/>
      <c r="L61" s="136"/>
      <c r="M61" s="136"/>
      <c r="N61" s="136"/>
      <c r="O61" s="136"/>
      <c r="P61" s="136"/>
      <c r="Q61" s="324"/>
      <c r="R61" s="104"/>
      <c r="S61" s="290"/>
      <c r="T61" s="290"/>
      <c r="U61" s="294"/>
      <c r="V61" s="463"/>
      <c r="W61" s="463"/>
      <c r="X61" s="463"/>
      <c r="Y61" s="463"/>
      <c r="Z61" s="463"/>
      <c r="AA61" s="463"/>
      <c r="AB61" s="463"/>
      <c r="AC61" s="463"/>
      <c r="AD61" s="463"/>
      <c r="AE61" s="415"/>
      <c r="AF61" s="268"/>
      <c r="AG61" s="415"/>
      <c r="AH61" s="415"/>
      <c r="AI61" s="415"/>
      <c r="AJ61" s="475"/>
      <c r="AK61" s="475"/>
      <c r="AL61" s="475"/>
      <c r="AM61" s="475"/>
      <c r="AN61" s="475"/>
      <c r="AO61" s="475"/>
      <c r="AP61" s="475"/>
      <c r="AQ61" s="475"/>
      <c r="AR61" s="475"/>
      <c r="AS61" s="475"/>
      <c r="AT61" s="475"/>
      <c r="AU61" s="475"/>
      <c r="AV61" s="475"/>
      <c r="AW61" s="475"/>
      <c r="AX61" s="475"/>
    </row>
    <row r="62" spans="1:50" ht="12.75" customHeight="1">
      <c r="B62" s="454"/>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74"/>
    </row>
    <row r="63" spans="1:50" ht="12.75" customHeight="1">
      <c r="B63" s="454"/>
      <c r="C63" s="455"/>
      <c r="D63" s="455"/>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455"/>
      <c r="AD63" s="455"/>
      <c r="AE63" s="474"/>
    </row>
    <row r="64" spans="1:50" ht="12.75" customHeight="1">
      <c r="B64" s="454"/>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74"/>
    </row>
    <row r="65" spans="2:31" ht="12.75" customHeight="1">
      <c r="B65" s="454"/>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74"/>
    </row>
    <row r="66" spans="2:31" ht="12.75" customHeight="1">
      <c r="B66" s="454"/>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74"/>
    </row>
    <row r="67" spans="2:31" ht="12.75" customHeight="1">
      <c r="B67" s="454"/>
      <c r="C67" s="455"/>
      <c r="D67" s="455"/>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455"/>
      <c r="AD67" s="455"/>
      <c r="AE67" s="474"/>
    </row>
    <row r="68" spans="2:31" ht="12.75" customHeight="1">
      <c r="B68" s="454"/>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74"/>
    </row>
    <row r="84" spans="1:36" ht="12.75" customHeight="1">
      <c r="A84" s="4684">
        <v>47</v>
      </c>
      <c r="B84" s="4684"/>
      <c r="C84" s="4684"/>
      <c r="D84" s="4684"/>
      <c r="E84" s="4684"/>
      <c r="F84" s="4684"/>
      <c r="G84" s="4684"/>
      <c r="H84" s="4684"/>
      <c r="I84" s="4684"/>
      <c r="J84" s="4684"/>
      <c r="K84" s="4684"/>
      <c r="L84" s="4684"/>
      <c r="M84" s="4684"/>
      <c r="N84" s="4684"/>
      <c r="O84" s="4684"/>
      <c r="P84" s="4684"/>
      <c r="Q84" s="4684"/>
      <c r="R84" s="4684"/>
      <c r="S84" s="4684"/>
      <c r="T84" s="4684"/>
      <c r="U84" s="4684"/>
      <c r="V84" s="4684"/>
      <c r="W84" s="4684"/>
      <c r="X84" s="4684"/>
      <c r="Y84" s="4684"/>
      <c r="Z84" s="4684"/>
      <c r="AA84" s="4684"/>
      <c r="AB84" s="4684"/>
      <c r="AC84" s="4684"/>
      <c r="AD84" s="4684"/>
      <c r="AE84" s="4684"/>
      <c r="AF84" s="4684"/>
      <c r="AG84" s="4684"/>
      <c r="AH84" s="4684"/>
      <c r="AI84" s="4684"/>
      <c r="AJ84" s="347"/>
    </row>
  </sheetData>
  <sheetProtection selectLockedCells="1" selectUnlockedCells="1"/>
  <mergeCells count="70">
    <mergeCell ref="AD50:AF51"/>
    <mergeCell ref="AD54:AF55"/>
    <mergeCell ref="AD58:AF59"/>
    <mergeCell ref="U38:W39"/>
    <mergeCell ref="AD38:AF39"/>
    <mergeCell ref="AE49:AF49"/>
    <mergeCell ref="AE53:AF53"/>
    <mergeCell ref="AE57:AF57"/>
    <mergeCell ref="W16:AH17"/>
    <mergeCell ref="I16:S17"/>
    <mergeCell ref="I19:S20"/>
    <mergeCell ref="U34:W35"/>
    <mergeCell ref="AD34:AF35"/>
    <mergeCell ref="P30:Q31"/>
    <mergeCell ref="P34:Q35"/>
    <mergeCell ref="T30:T31"/>
    <mergeCell ref="T34:T35"/>
    <mergeCell ref="V16:V17"/>
    <mergeCell ref="C27:L27"/>
    <mergeCell ref="N27:W27"/>
    <mergeCell ref="AC27:AG27"/>
    <mergeCell ref="C28:L28"/>
    <mergeCell ref="AC28:AG28"/>
    <mergeCell ref="A84:AI84"/>
    <mergeCell ref="C16:C17"/>
    <mergeCell ref="C19:C20"/>
    <mergeCell ref="G16:G17"/>
    <mergeCell ref="G19:G20"/>
    <mergeCell ref="H16:H17"/>
    <mergeCell ref="H19:H20"/>
    <mergeCell ref="N30:N31"/>
    <mergeCell ref="N34:N35"/>
    <mergeCell ref="N38:N39"/>
    <mergeCell ref="O30:O31"/>
    <mergeCell ref="O34:O35"/>
    <mergeCell ref="O38:O39"/>
    <mergeCell ref="P38:Q39"/>
    <mergeCell ref="C47:L47"/>
    <mergeCell ref="AC47:AG47"/>
    <mergeCell ref="C48:L48"/>
    <mergeCell ref="AC48:AG48"/>
    <mergeCell ref="V19:V20"/>
    <mergeCell ref="U30:W31"/>
    <mergeCell ref="AD30:AF31"/>
    <mergeCell ref="W19:AH20"/>
    <mergeCell ref="S38:S39"/>
    <mergeCell ref="T38:T39"/>
    <mergeCell ref="O29:P29"/>
    <mergeCell ref="AE29:AF29"/>
    <mergeCell ref="O33:P33"/>
    <mergeCell ref="AE33:AF33"/>
    <mergeCell ref="O37:P37"/>
    <mergeCell ref="AE37:AF37"/>
    <mergeCell ref="S34:S35"/>
    <mergeCell ref="S30:S31"/>
    <mergeCell ref="I13:S13"/>
    <mergeCell ref="W13:AH13"/>
    <mergeCell ref="I14:S14"/>
    <mergeCell ref="W14:AH14"/>
    <mergeCell ref="N15:O15"/>
    <mergeCell ref="R15:S15"/>
    <mergeCell ref="AC15:AD15"/>
    <mergeCell ref="AG15:AH15"/>
    <mergeCell ref="A1:AI1"/>
    <mergeCell ref="A2:AI2"/>
    <mergeCell ref="A3:AI3"/>
    <mergeCell ref="I12:S12"/>
    <mergeCell ref="W12:AH12"/>
    <mergeCell ref="B5:F6"/>
    <mergeCell ref="G5:H6"/>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C43C-1FFD-4904-A366-397BD38B8D62}">
  <sheetPr>
    <tabColor rgb="FF002060"/>
  </sheetPr>
  <dimension ref="A1:AY312"/>
  <sheetViews>
    <sheetView showGridLines="0" view="pageBreakPreview" topLeftCell="A163" zoomScaleNormal="100" workbookViewId="0">
      <selection activeCell="AE173" sqref="AE173"/>
    </sheetView>
  </sheetViews>
  <sheetFormatPr defaultColWidth="9.140625" defaultRowHeight="11.25"/>
  <cols>
    <col min="1" max="1" width="3.7109375" style="50" customWidth="1"/>
    <col min="2" max="2" width="3.42578125" style="36" customWidth="1"/>
    <col min="3" max="3" width="1.7109375" style="36" customWidth="1"/>
    <col min="4" max="4" width="3.85546875" style="36" customWidth="1"/>
    <col min="5" max="5" width="4.85546875" style="36" customWidth="1"/>
    <col min="6" max="6" width="3.85546875" style="36" customWidth="1"/>
    <col min="7" max="9" width="3.42578125" style="36" customWidth="1"/>
    <col min="10" max="10" width="3.7109375" style="36" customWidth="1"/>
    <col min="11" max="11" width="3.85546875" style="36" customWidth="1"/>
    <col min="12" max="14" width="3.28515625" style="36" customWidth="1"/>
    <col min="15" max="15" width="4.140625" style="36" customWidth="1"/>
    <col min="16" max="20" width="3.85546875" style="36" customWidth="1"/>
    <col min="21" max="21" width="5" style="36" customWidth="1"/>
    <col min="22" max="38" width="3.85546875" style="36" customWidth="1"/>
    <col min="39" max="40" width="3.7109375" style="36" customWidth="1"/>
    <col min="41" max="16384" width="9.140625" style="36"/>
  </cols>
  <sheetData>
    <row r="1" spans="1:51" ht="12">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c r="AK1" s="4694"/>
      <c r="AL1" s="4694"/>
    </row>
    <row r="2" spans="1:5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c r="AK2" s="4695"/>
      <c r="AL2" s="4695"/>
    </row>
    <row r="3" spans="1:5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c r="AK3" s="4696"/>
      <c r="AL3" s="4696"/>
    </row>
    <row r="4" spans="1:51" ht="12.95" customHeight="1">
      <c r="A4" s="44"/>
      <c r="B4" s="40"/>
      <c r="C4" s="40"/>
      <c r="D4" s="40"/>
      <c r="E4" s="40"/>
      <c r="F4" s="40"/>
      <c r="G4" s="155"/>
      <c r="H4" s="155"/>
      <c r="I4" s="155"/>
      <c r="J4" s="155"/>
      <c r="K4" s="155"/>
      <c r="L4" s="273"/>
      <c r="M4" s="273"/>
      <c r="N4" s="273"/>
      <c r="O4" s="134"/>
      <c r="P4" s="134"/>
      <c r="Q4" s="134"/>
      <c r="R4" s="134"/>
      <c r="S4" s="2812"/>
      <c r="T4" s="406"/>
      <c r="U4" s="406"/>
      <c r="V4" s="406"/>
      <c r="W4" s="134"/>
      <c r="X4" s="134"/>
      <c r="Y4" s="134"/>
      <c r="Z4" s="134"/>
      <c r="AA4" s="134"/>
      <c r="AB4" s="134"/>
      <c r="AC4" s="134"/>
      <c r="AD4" s="134"/>
      <c r="AE4" s="134"/>
      <c r="AF4" s="136"/>
      <c r="AG4" s="136"/>
      <c r="AH4" s="136"/>
      <c r="AI4" s="136"/>
      <c r="AJ4" s="136"/>
      <c r="AK4" s="136"/>
      <c r="AL4" s="136"/>
      <c r="AM4" s="136"/>
      <c r="AN4" s="136"/>
    </row>
    <row r="5" spans="1:51" ht="15" customHeight="1">
      <c r="A5" s="43"/>
      <c r="B5" s="4706" t="s">
        <v>1419</v>
      </c>
      <c r="C5" s="4707"/>
      <c r="D5" s="4707"/>
      <c r="E5" s="4707"/>
      <c r="F5" s="4707"/>
      <c r="G5" s="4708"/>
      <c r="H5" s="4712" t="s">
        <v>1906</v>
      </c>
      <c r="I5" s="4713"/>
      <c r="J5" s="100"/>
      <c r="K5" s="308" t="s">
        <v>1907</v>
      </c>
      <c r="L5" s="101"/>
      <c r="M5" s="101"/>
      <c r="N5" s="101"/>
      <c r="O5" s="134"/>
      <c r="P5" s="134"/>
      <c r="Q5" s="134"/>
      <c r="R5" s="134"/>
      <c r="S5" s="134"/>
      <c r="T5" s="134"/>
      <c r="U5" s="134"/>
      <c r="V5" s="134"/>
      <c r="W5" s="134"/>
      <c r="X5" s="134"/>
      <c r="Y5" s="134"/>
      <c r="Z5" s="134"/>
      <c r="AA5" s="134"/>
      <c r="AB5" s="134"/>
      <c r="AC5" s="134"/>
      <c r="AD5" s="134"/>
      <c r="AE5" s="134"/>
      <c r="AF5" s="136"/>
      <c r="AG5" s="136"/>
      <c r="AH5" s="136"/>
      <c r="AI5" s="136"/>
      <c r="AJ5" s="136"/>
      <c r="AK5" s="136"/>
      <c r="AL5" s="136"/>
      <c r="AM5" s="136"/>
      <c r="AN5" s="136"/>
    </row>
    <row r="6" spans="1:51" ht="15" customHeight="1">
      <c r="A6" s="44"/>
      <c r="B6" s="4709"/>
      <c r="C6" s="4710"/>
      <c r="D6" s="4710"/>
      <c r="E6" s="4710"/>
      <c r="F6" s="4710"/>
      <c r="G6" s="4711"/>
      <c r="H6" s="4714"/>
      <c r="I6" s="4715"/>
      <c r="J6" s="102"/>
      <c r="K6" s="309" t="s">
        <v>1908</v>
      </c>
      <c r="L6" s="103"/>
      <c r="M6" s="103"/>
      <c r="N6" s="103"/>
      <c r="O6" s="135"/>
      <c r="P6" s="135"/>
      <c r="Q6" s="135"/>
      <c r="R6" s="135"/>
      <c r="S6" s="136"/>
      <c r="T6" s="136"/>
      <c r="U6" s="136"/>
      <c r="V6" s="136"/>
      <c r="W6" s="136"/>
      <c r="X6" s="136"/>
      <c r="Y6" s="136"/>
      <c r="Z6" s="136"/>
      <c r="AA6" s="136"/>
      <c r="AB6" s="136"/>
      <c r="AC6" s="136"/>
      <c r="AD6" s="136"/>
      <c r="AE6" s="136"/>
      <c r="AF6" s="411"/>
      <c r="AG6" s="327"/>
      <c r="AH6" s="155"/>
      <c r="AI6" s="155"/>
      <c r="AJ6" s="155"/>
      <c r="AK6" s="155"/>
      <c r="AL6" s="155"/>
      <c r="AM6" s="155"/>
      <c r="AN6" s="155"/>
      <c r="AO6" s="156"/>
      <c r="AP6" s="156"/>
      <c r="AQ6" s="156"/>
      <c r="AR6" s="156"/>
      <c r="AS6" s="156"/>
      <c r="AT6" s="156"/>
    </row>
    <row r="7" spans="1:51" ht="12" customHeight="1">
      <c r="A7" s="43"/>
      <c r="B7" s="372"/>
      <c r="C7" s="46"/>
      <c r="D7" s="46"/>
      <c r="E7" s="40"/>
      <c r="F7" s="373"/>
      <c r="G7" s="374"/>
      <c r="H7" s="375"/>
      <c r="I7" s="374"/>
      <c r="J7" s="374"/>
      <c r="K7" s="374"/>
      <c r="L7" s="402"/>
      <c r="M7" s="402"/>
      <c r="N7" s="402"/>
      <c r="O7" s="4639"/>
      <c r="P7" s="4639"/>
      <c r="Q7" s="4639"/>
      <c r="R7" s="4639"/>
      <c r="S7" s="4281"/>
      <c r="T7" s="4281"/>
      <c r="U7" s="4281"/>
      <c r="V7" s="4281"/>
      <c r="W7" s="4639"/>
      <c r="X7" s="4639"/>
      <c r="Y7" s="4639"/>
      <c r="Z7" s="2823"/>
      <c r="AA7" s="2823"/>
      <c r="AB7" s="2823"/>
      <c r="AC7" s="2823"/>
      <c r="AD7" s="2823"/>
      <c r="AE7" s="2823"/>
      <c r="AF7" s="4639"/>
      <c r="AG7" s="4882"/>
      <c r="AH7" s="40"/>
      <c r="AI7" s="40"/>
      <c r="AJ7" s="40"/>
      <c r="AK7" s="40"/>
      <c r="AL7" s="40"/>
      <c r="AM7" s="40"/>
      <c r="AN7" s="40"/>
    </row>
    <row r="8" spans="1:51" s="371" customFormat="1" ht="11.25" customHeight="1">
      <c r="A8" s="376"/>
      <c r="B8" s="333" t="s">
        <v>1909</v>
      </c>
      <c r="C8" s="377"/>
      <c r="D8" s="292" t="s">
        <v>1910</v>
      </c>
      <c r="E8" s="335"/>
      <c r="F8" s="336"/>
      <c r="G8" s="337"/>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46"/>
      <c r="AH8" s="335"/>
      <c r="AI8" s="335"/>
      <c r="AJ8" s="415"/>
      <c r="AK8" s="415"/>
      <c r="AL8" s="415"/>
      <c r="AM8" s="415"/>
      <c r="AN8" s="415"/>
      <c r="AO8" s="415"/>
      <c r="AP8" s="415"/>
      <c r="AQ8" s="415"/>
      <c r="AR8" s="415"/>
      <c r="AS8" s="415"/>
      <c r="AT8" s="415"/>
      <c r="AU8" s="415"/>
      <c r="AV8" s="415"/>
      <c r="AW8" s="415"/>
      <c r="AX8" s="415"/>
      <c r="AY8" s="415"/>
    </row>
    <row r="9" spans="1:51" s="371" customFormat="1" ht="11.25" customHeight="1">
      <c r="A9" s="376"/>
      <c r="B9" s="342"/>
      <c r="C9" s="2832"/>
      <c r="D9" s="296" t="s">
        <v>1911</v>
      </c>
      <c r="E9" s="335"/>
      <c r="F9" s="336"/>
      <c r="G9" s="344"/>
      <c r="H9" s="345"/>
      <c r="I9" s="345"/>
      <c r="J9" s="345"/>
      <c r="K9" s="345"/>
      <c r="L9" s="345"/>
      <c r="M9" s="345"/>
      <c r="N9" s="345"/>
      <c r="O9" s="345"/>
      <c r="P9" s="345"/>
      <c r="Q9" s="345"/>
      <c r="R9" s="345"/>
      <c r="S9" s="345"/>
      <c r="T9" s="345"/>
      <c r="U9" s="345"/>
      <c r="V9" s="345"/>
      <c r="W9" s="345"/>
      <c r="X9" s="345"/>
      <c r="Y9" s="345"/>
      <c r="Z9" s="345"/>
      <c r="AA9" s="345"/>
      <c r="AB9" s="345"/>
      <c r="AC9" s="345"/>
      <c r="AD9" s="345"/>
      <c r="AE9" s="345"/>
      <c r="AF9" s="335"/>
      <c r="AG9" s="46"/>
      <c r="AH9" s="335"/>
      <c r="AI9" s="335"/>
      <c r="AJ9" s="415"/>
      <c r="AK9" s="415"/>
      <c r="AL9" s="415"/>
      <c r="AM9" s="415"/>
      <c r="AN9" s="415"/>
      <c r="AO9" s="415"/>
      <c r="AP9" s="415"/>
      <c r="AQ9" s="415"/>
      <c r="AR9" s="415"/>
      <c r="AS9" s="415"/>
      <c r="AT9" s="415"/>
      <c r="AU9" s="415"/>
      <c r="AV9" s="415"/>
      <c r="AW9" s="415"/>
      <c r="AX9" s="415"/>
      <c r="AY9" s="415"/>
    </row>
    <row r="10" spans="1:51" s="371" customFormat="1" ht="11.25" customHeight="1">
      <c r="A10" s="376"/>
      <c r="B10" s="342"/>
      <c r="C10" s="2832"/>
      <c r="D10" s="296"/>
      <c r="E10" s="335"/>
      <c r="F10" s="336"/>
      <c r="G10" s="344"/>
      <c r="H10" s="345"/>
      <c r="I10" s="345"/>
      <c r="J10" s="345"/>
      <c r="K10" s="345"/>
      <c r="L10" s="345"/>
      <c r="M10" s="345"/>
      <c r="N10" s="345"/>
      <c r="O10" s="345"/>
      <c r="P10" s="345"/>
      <c r="Q10" s="345"/>
      <c r="R10" s="345"/>
      <c r="S10" s="345"/>
      <c r="T10" s="345"/>
      <c r="U10" s="345"/>
      <c r="V10" s="345"/>
      <c r="W10" s="345"/>
      <c r="X10" s="345"/>
      <c r="Y10" s="345"/>
      <c r="Z10" s="345"/>
      <c r="AA10" s="345"/>
      <c r="AB10" s="345"/>
      <c r="AC10" s="345"/>
      <c r="AD10" s="334"/>
      <c r="AE10" s="334"/>
      <c r="AF10" s="46"/>
      <c r="AG10" s="335"/>
      <c r="AJ10" s="4675">
        <v>3400</v>
      </c>
      <c r="AK10" s="4675"/>
      <c r="AL10" s="415"/>
      <c r="AM10" s="415"/>
      <c r="AN10" s="415"/>
      <c r="AO10" s="415"/>
      <c r="AP10" s="415"/>
      <c r="AQ10" s="415"/>
      <c r="AR10" s="415"/>
      <c r="AS10" s="415"/>
      <c r="AT10" s="415"/>
      <c r="AU10" s="415"/>
      <c r="AV10" s="415"/>
      <c r="AW10" s="415"/>
      <c r="AX10" s="415"/>
      <c r="AY10" s="415"/>
    </row>
    <row r="11" spans="1:51" s="371" customFormat="1" ht="11.25" customHeight="1">
      <c r="A11" s="376"/>
      <c r="B11" s="157"/>
      <c r="C11" s="378"/>
      <c r="D11" s="2813" t="s">
        <v>252</v>
      </c>
      <c r="E11" s="157" t="s">
        <v>1912</v>
      </c>
      <c r="F11" s="335"/>
      <c r="G11" s="269"/>
      <c r="H11" s="269"/>
      <c r="I11" s="269"/>
      <c r="J11" s="269"/>
      <c r="K11" s="269"/>
      <c r="L11" s="269"/>
      <c r="M11" s="269"/>
      <c r="N11" s="269"/>
      <c r="O11" s="269"/>
      <c r="P11" s="251"/>
      <c r="Q11" s="251"/>
      <c r="R11" s="251"/>
      <c r="S11" s="251"/>
      <c r="T11" s="251"/>
      <c r="U11" s="251"/>
      <c r="V11" s="251"/>
      <c r="W11" s="251"/>
      <c r="X11" s="251"/>
      <c r="Y11" s="251"/>
      <c r="Z11" s="251"/>
      <c r="AA11" s="251"/>
      <c r="AB11" s="251"/>
      <c r="AC11" s="251"/>
      <c r="AD11" s="334"/>
      <c r="AE11" s="334"/>
      <c r="AF11" s="46"/>
      <c r="AG11" s="335"/>
      <c r="AJ11" s="4778" t="s">
        <v>366</v>
      </c>
      <c r="AK11" s="3055"/>
      <c r="AL11" s="415"/>
      <c r="AM11" s="415"/>
      <c r="AN11" s="415"/>
      <c r="AO11" s="415"/>
      <c r="AP11" s="415"/>
      <c r="AQ11" s="415"/>
      <c r="AR11" s="415"/>
      <c r="AS11" s="415"/>
      <c r="AT11" s="415"/>
      <c r="AU11" s="415"/>
      <c r="AV11" s="415"/>
      <c r="AW11" s="415"/>
      <c r="AX11" s="415"/>
      <c r="AY11" s="415"/>
    </row>
    <row r="12" spans="1:51" s="371" customFormat="1" ht="11.25" customHeight="1">
      <c r="A12" s="379"/>
      <c r="B12" s="342"/>
      <c r="C12" s="380"/>
      <c r="D12" s="104"/>
      <c r="E12" s="323" t="s">
        <v>1913</v>
      </c>
      <c r="F12" s="345"/>
      <c r="G12" s="323"/>
      <c r="H12" s="344"/>
      <c r="I12" s="344"/>
      <c r="J12" s="344"/>
      <c r="K12" s="344"/>
      <c r="L12" s="344"/>
      <c r="M12" s="344"/>
      <c r="N12" s="344"/>
      <c r="O12" s="344"/>
      <c r="P12" s="345"/>
      <c r="Q12" s="345"/>
      <c r="R12" s="345"/>
      <c r="S12" s="345"/>
      <c r="T12" s="345"/>
      <c r="U12" s="345"/>
      <c r="V12" s="345"/>
      <c r="W12" s="345"/>
      <c r="X12" s="345"/>
      <c r="Y12" s="345"/>
      <c r="Z12" s="345"/>
      <c r="AA12" s="345"/>
      <c r="AB12" s="345"/>
      <c r="AC12" s="345"/>
      <c r="AD12" s="334"/>
      <c r="AE12" s="334"/>
      <c r="AF12" s="46"/>
      <c r="AG12" s="335"/>
      <c r="AJ12" s="4679"/>
      <c r="AK12" s="3056"/>
      <c r="AL12" s="415"/>
      <c r="AM12" s="415"/>
      <c r="AN12" s="415"/>
      <c r="AO12" s="415"/>
      <c r="AP12" s="415"/>
      <c r="AQ12" s="415"/>
      <c r="AR12" s="415"/>
      <c r="AS12" s="415"/>
      <c r="AT12" s="415"/>
      <c r="AU12" s="415"/>
      <c r="AV12" s="415"/>
      <c r="AW12" s="415"/>
      <c r="AX12" s="415"/>
      <c r="AY12" s="415"/>
    </row>
    <row r="13" spans="1:51" s="371" customFormat="1" ht="7.5" customHeight="1">
      <c r="A13" s="376"/>
      <c r="B13" s="342"/>
      <c r="C13" s="380"/>
      <c r="D13" s="380"/>
      <c r="E13" s="338"/>
      <c r="F13" s="345"/>
      <c r="G13" s="323"/>
      <c r="H13" s="344"/>
      <c r="I13" s="344"/>
      <c r="J13" s="344"/>
      <c r="K13" s="344"/>
      <c r="L13" s="344"/>
      <c r="M13" s="344"/>
      <c r="N13" s="344"/>
      <c r="O13" s="344"/>
      <c r="P13" s="345"/>
      <c r="Q13" s="345"/>
      <c r="R13" s="345"/>
      <c r="S13" s="345"/>
      <c r="T13" s="345"/>
      <c r="U13" s="345"/>
      <c r="V13" s="345"/>
      <c r="W13" s="345"/>
      <c r="X13" s="345"/>
      <c r="Y13" s="345"/>
      <c r="Z13" s="345"/>
      <c r="AA13" s="345"/>
      <c r="AB13" s="345"/>
      <c r="AC13" s="345"/>
      <c r="AD13" s="334"/>
      <c r="AE13" s="334"/>
      <c r="AF13" s="46"/>
      <c r="AG13" s="335" t="s">
        <v>51</v>
      </c>
      <c r="AJ13" s="136"/>
      <c r="AK13" s="338"/>
      <c r="AL13" s="415"/>
      <c r="AM13" s="415"/>
      <c r="AN13" s="415"/>
      <c r="AO13" s="415"/>
      <c r="AP13" s="415"/>
      <c r="AQ13" s="415"/>
      <c r="AR13" s="415"/>
      <c r="AS13" s="415"/>
      <c r="AT13" s="415"/>
      <c r="AU13" s="415"/>
      <c r="AV13" s="415"/>
      <c r="AW13" s="415"/>
      <c r="AX13" s="415"/>
      <c r="AY13" s="415"/>
    </row>
    <row r="14" spans="1:51" s="371" customFormat="1" ht="11.25" customHeight="1">
      <c r="B14" s="381"/>
      <c r="C14" s="2814"/>
      <c r="D14" s="2813" t="s">
        <v>255</v>
      </c>
      <c r="E14" s="292" t="s">
        <v>1914</v>
      </c>
      <c r="F14" s="335"/>
      <c r="G14" s="1581"/>
      <c r="H14" s="1581"/>
      <c r="I14" s="1581"/>
      <c r="J14" s="1581"/>
      <c r="K14" s="1581"/>
      <c r="L14" s="1581"/>
      <c r="M14" s="1581"/>
      <c r="N14" s="1581"/>
      <c r="O14" s="1581"/>
      <c r="P14" s="1581"/>
      <c r="Q14" s="1581"/>
      <c r="R14" s="1581"/>
      <c r="S14" s="1581"/>
      <c r="T14" s="1581"/>
      <c r="U14" s="1581"/>
      <c r="V14" s="1581"/>
      <c r="W14" s="1581"/>
      <c r="X14" s="1581"/>
      <c r="Y14" s="1581"/>
      <c r="Z14" s="1581"/>
      <c r="AA14" s="1581"/>
      <c r="AB14" s="1581"/>
      <c r="AC14" s="412"/>
      <c r="AD14" s="334"/>
      <c r="AE14" s="334"/>
      <c r="AF14" s="46"/>
      <c r="AG14" s="335"/>
      <c r="AJ14" s="4778" t="s">
        <v>368</v>
      </c>
      <c r="AK14" s="3055"/>
    </row>
    <row r="15" spans="1:51" s="371" customFormat="1" ht="11.25" customHeight="1">
      <c r="B15" s="381"/>
      <c r="C15" s="2814"/>
      <c r="D15" s="104"/>
      <c r="E15" s="296" t="s">
        <v>1915</v>
      </c>
      <c r="F15" s="335"/>
      <c r="G15" s="1581"/>
      <c r="H15" s="1581"/>
      <c r="I15" s="1581"/>
      <c r="J15" s="1581"/>
      <c r="K15" s="1581"/>
      <c r="L15" s="1581"/>
      <c r="M15" s="1581"/>
      <c r="N15" s="1581"/>
      <c r="O15" s="1581"/>
      <c r="P15" s="1581"/>
      <c r="Q15" s="1581"/>
      <c r="R15" s="1581"/>
      <c r="S15" s="1581"/>
      <c r="T15" s="1581"/>
      <c r="U15" s="1581"/>
      <c r="V15" s="1581"/>
      <c r="W15" s="1581"/>
      <c r="X15" s="1581"/>
      <c r="Y15" s="1581"/>
      <c r="Z15" s="1581"/>
      <c r="AA15" s="1581"/>
      <c r="AB15" s="1581"/>
      <c r="AC15" s="412"/>
      <c r="AD15" s="334"/>
      <c r="AE15" s="334"/>
      <c r="AF15" s="46"/>
      <c r="AG15" s="335"/>
      <c r="AJ15" s="4679"/>
      <c r="AK15" s="3056"/>
    </row>
    <row r="16" spans="1:51" s="371" customFormat="1" ht="7.5" customHeight="1">
      <c r="B16" s="342"/>
      <c r="C16" s="384"/>
      <c r="D16" s="384"/>
      <c r="E16" s="385"/>
      <c r="F16" s="336"/>
      <c r="G16" s="344"/>
      <c r="H16" s="386"/>
      <c r="I16" s="386"/>
      <c r="J16" s="386"/>
      <c r="K16" s="386"/>
      <c r="L16" s="386"/>
      <c r="M16" s="386"/>
      <c r="N16" s="386"/>
      <c r="O16" s="386"/>
      <c r="P16" s="345"/>
      <c r="Q16" s="345"/>
      <c r="R16" s="345"/>
      <c r="S16" s="345"/>
      <c r="T16" s="345"/>
      <c r="U16" s="345"/>
      <c r="V16" s="345"/>
      <c r="W16" s="345"/>
      <c r="X16" s="345"/>
      <c r="Y16" s="345"/>
      <c r="Z16" s="345"/>
      <c r="AA16" s="345"/>
      <c r="AB16" s="345"/>
      <c r="AC16" s="345"/>
      <c r="AD16" s="334"/>
      <c r="AE16" s="334"/>
      <c r="AF16" s="46"/>
      <c r="AG16" s="335"/>
      <c r="AJ16" s="345"/>
      <c r="AK16" s="338"/>
    </row>
    <row r="17" spans="1:40" s="371" customFormat="1" ht="11.25" customHeight="1">
      <c r="B17" s="157"/>
      <c r="C17" s="2840"/>
      <c r="D17" s="2813" t="s">
        <v>287</v>
      </c>
      <c r="E17" s="157" t="s">
        <v>1916</v>
      </c>
      <c r="F17" s="335"/>
      <c r="G17" s="269"/>
      <c r="H17" s="269"/>
      <c r="I17" s="269"/>
      <c r="J17" s="269"/>
      <c r="K17" s="269"/>
      <c r="L17" s="269"/>
      <c r="M17" s="269"/>
      <c r="N17" s="269"/>
      <c r="O17" s="269"/>
      <c r="P17" s="251"/>
      <c r="Q17" s="251"/>
      <c r="R17" s="251"/>
      <c r="S17" s="251"/>
      <c r="T17" s="251"/>
      <c r="U17" s="251"/>
      <c r="V17" s="251"/>
      <c r="W17" s="251"/>
      <c r="X17" s="251"/>
      <c r="Y17" s="251"/>
      <c r="Z17" s="251"/>
      <c r="AA17" s="251"/>
      <c r="AB17" s="251"/>
      <c r="AC17" s="251"/>
      <c r="AD17" s="334"/>
      <c r="AE17" s="334"/>
      <c r="AF17" s="46"/>
      <c r="AG17" s="335"/>
      <c r="AJ17" s="4778" t="s">
        <v>120</v>
      </c>
      <c r="AK17" s="3055"/>
    </row>
    <row r="18" spans="1:40" s="371" customFormat="1" ht="11.25" customHeight="1">
      <c r="B18" s="157"/>
      <c r="C18" s="2840"/>
      <c r="D18" s="2842"/>
      <c r="E18" s="325" t="s">
        <v>1917</v>
      </c>
      <c r="F18" s="335"/>
      <c r="G18" s="269"/>
      <c r="H18" s="269"/>
      <c r="I18" s="269"/>
      <c r="J18" s="269"/>
      <c r="K18" s="269"/>
      <c r="L18" s="269"/>
      <c r="M18" s="269"/>
      <c r="N18" s="269"/>
      <c r="O18" s="269"/>
      <c r="P18" s="251"/>
      <c r="Q18" s="251"/>
      <c r="R18" s="251"/>
      <c r="S18" s="251"/>
      <c r="T18" s="251"/>
      <c r="U18" s="251"/>
      <c r="V18" s="251"/>
      <c r="W18" s="251"/>
      <c r="X18" s="251"/>
      <c r="Y18" s="251"/>
      <c r="Z18" s="251"/>
      <c r="AA18" s="251"/>
      <c r="AB18" s="251"/>
      <c r="AC18" s="251"/>
      <c r="AD18" s="334"/>
      <c r="AE18" s="334"/>
      <c r="AF18" s="46"/>
      <c r="AG18" s="335"/>
      <c r="AJ18" s="4679"/>
      <c r="AK18" s="3056"/>
    </row>
    <row r="19" spans="1:40" s="371" customFormat="1" ht="7.5" customHeight="1">
      <c r="B19" s="349"/>
      <c r="C19" s="290"/>
      <c r="D19" s="388"/>
      <c r="E19" s="324"/>
      <c r="F19" s="324"/>
      <c r="G19" s="324"/>
      <c r="H19" s="324"/>
      <c r="I19" s="324"/>
      <c r="J19" s="324"/>
      <c r="K19" s="324"/>
      <c r="L19" s="324"/>
      <c r="M19" s="324"/>
      <c r="N19" s="324"/>
      <c r="O19" s="324"/>
      <c r="P19" s="324"/>
      <c r="Q19" s="324"/>
      <c r="R19" s="324"/>
      <c r="S19" s="324"/>
      <c r="T19" s="2810"/>
      <c r="U19" s="2810"/>
      <c r="V19" s="2810"/>
      <c r="W19" s="408"/>
      <c r="X19" s="408"/>
      <c r="Y19" s="408"/>
      <c r="Z19" s="408"/>
      <c r="AA19" s="408"/>
      <c r="AB19" s="408"/>
      <c r="AC19" s="408"/>
      <c r="AD19" s="334"/>
      <c r="AE19" s="334"/>
      <c r="AF19" s="2809"/>
      <c r="AG19" s="2833"/>
      <c r="AJ19" s="2811"/>
      <c r="AK19" s="419"/>
    </row>
    <row r="20" spans="1:40" s="371" customFormat="1" ht="11.25" customHeight="1">
      <c r="B20" s="157"/>
      <c r="C20" s="378"/>
      <c r="D20" s="2813" t="s">
        <v>290</v>
      </c>
      <c r="E20" s="157" t="s">
        <v>1918</v>
      </c>
      <c r="F20" s="335"/>
      <c r="G20" s="269"/>
      <c r="H20" s="269"/>
      <c r="I20" s="269"/>
      <c r="J20" s="269"/>
      <c r="K20" s="269"/>
      <c r="L20" s="269"/>
      <c r="M20" s="269"/>
      <c r="N20" s="269"/>
      <c r="O20" s="269"/>
      <c r="P20" s="251"/>
      <c r="Q20" s="251"/>
      <c r="R20" s="251"/>
      <c r="S20" s="251"/>
      <c r="T20" s="251"/>
      <c r="U20" s="251"/>
      <c r="V20" s="251"/>
      <c r="W20" s="251"/>
      <c r="X20" s="251"/>
      <c r="Y20" s="251"/>
      <c r="Z20" s="251"/>
      <c r="AA20" s="251"/>
      <c r="AB20" s="251"/>
      <c r="AC20" s="251"/>
      <c r="AF20" s="4881">
        <v>340008</v>
      </c>
      <c r="AG20" s="4881"/>
      <c r="AJ20" s="4778" t="s">
        <v>124</v>
      </c>
      <c r="AK20" s="3055"/>
    </row>
    <row r="21" spans="1:40" s="371" customFormat="1" ht="11.25" customHeight="1">
      <c r="B21" s="342"/>
      <c r="C21" s="380"/>
      <c r="D21" s="380"/>
      <c r="E21" s="323" t="s">
        <v>1919</v>
      </c>
      <c r="F21" s="345"/>
      <c r="G21" s="323"/>
      <c r="H21" s="344"/>
      <c r="I21" s="344"/>
      <c r="J21" s="344"/>
      <c r="K21" s="344"/>
      <c r="L21" s="344"/>
      <c r="M21" s="344"/>
      <c r="N21" s="344"/>
      <c r="O21" s="344"/>
      <c r="P21" s="345"/>
      <c r="Q21" s="345"/>
      <c r="R21" s="345"/>
      <c r="S21" s="345"/>
      <c r="T21" s="345"/>
      <c r="U21" s="4837"/>
      <c r="V21" s="4838"/>
      <c r="W21" s="4838"/>
      <c r="X21" s="4838"/>
      <c r="Y21" s="4838"/>
      <c r="Z21" s="4838"/>
      <c r="AA21" s="4838"/>
      <c r="AB21" s="4838"/>
      <c r="AC21" s="4838"/>
      <c r="AD21" s="4838"/>
      <c r="AE21" s="4838"/>
      <c r="AF21" s="4838"/>
      <c r="AG21" s="4839"/>
      <c r="AJ21" s="4679"/>
      <c r="AK21" s="3056"/>
    </row>
    <row r="22" spans="1:40" ht="12" customHeight="1">
      <c r="A22" s="43"/>
      <c r="B22" s="372"/>
      <c r="C22" s="46"/>
      <c r="D22" s="46"/>
      <c r="E22" s="40"/>
      <c r="F22" s="373"/>
      <c r="G22" s="374"/>
      <c r="H22" s="375"/>
      <c r="I22" s="374"/>
      <c r="J22" s="374"/>
      <c r="K22" s="374"/>
      <c r="L22" s="402"/>
      <c r="M22" s="402"/>
      <c r="N22" s="402"/>
      <c r="O22" s="2823"/>
      <c r="P22" s="2823"/>
      <c r="Q22" s="2823"/>
      <c r="R22" s="2823"/>
      <c r="S22" s="2820"/>
      <c r="T22" s="2820"/>
      <c r="U22" s="4840"/>
      <c r="V22" s="4841"/>
      <c r="W22" s="4841"/>
      <c r="X22" s="4841"/>
      <c r="Y22" s="4841"/>
      <c r="Z22" s="4841"/>
      <c r="AA22" s="4841"/>
      <c r="AB22" s="4841"/>
      <c r="AC22" s="4841"/>
      <c r="AD22" s="4841"/>
      <c r="AE22" s="4841"/>
      <c r="AF22" s="4841"/>
      <c r="AG22" s="4842"/>
      <c r="AH22" s="40"/>
      <c r="AI22" s="40"/>
      <c r="AJ22" s="40"/>
      <c r="AK22" s="40"/>
      <c r="AL22" s="40"/>
      <c r="AM22" s="40"/>
      <c r="AN22" s="40"/>
    </row>
    <row r="23" spans="1:40" ht="12" customHeight="1">
      <c r="A23" s="43"/>
      <c r="B23" s="372"/>
      <c r="C23" s="46"/>
      <c r="D23" s="46"/>
      <c r="E23" s="40"/>
      <c r="F23" s="373"/>
      <c r="G23" s="374"/>
      <c r="H23" s="375"/>
      <c r="I23" s="374"/>
      <c r="J23" s="374"/>
      <c r="K23" s="374"/>
      <c r="L23" s="402"/>
      <c r="M23" s="402"/>
      <c r="N23" s="402"/>
      <c r="O23" s="2823"/>
      <c r="P23" s="2823"/>
      <c r="Q23" s="2823"/>
      <c r="R23" s="2823"/>
      <c r="S23" s="2820"/>
      <c r="T23" s="2820"/>
      <c r="U23" s="4843"/>
      <c r="V23" s="4844"/>
      <c r="W23" s="4844"/>
      <c r="X23" s="4844"/>
      <c r="Y23" s="4844"/>
      <c r="Z23" s="4844"/>
      <c r="AA23" s="4844"/>
      <c r="AB23" s="4844"/>
      <c r="AC23" s="4844"/>
      <c r="AD23" s="4844"/>
      <c r="AE23" s="4844"/>
      <c r="AF23" s="4844"/>
      <c r="AG23" s="4845"/>
      <c r="AH23" s="40"/>
      <c r="AI23" s="40"/>
      <c r="AJ23" s="40"/>
      <c r="AK23" s="40"/>
      <c r="AL23" s="40"/>
      <c r="AM23" s="40"/>
      <c r="AN23" s="40"/>
    </row>
    <row r="24" spans="1:40" ht="12" customHeight="1">
      <c r="A24" s="351"/>
      <c r="B24" s="389"/>
      <c r="C24" s="390"/>
      <c r="D24" s="390"/>
      <c r="E24" s="319"/>
      <c r="F24" s="391"/>
      <c r="G24" s="392"/>
      <c r="H24" s="393"/>
      <c r="I24" s="392"/>
      <c r="J24" s="392"/>
      <c r="K24" s="392"/>
      <c r="L24" s="403"/>
      <c r="M24" s="403"/>
      <c r="N24" s="403"/>
      <c r="O24" s="2839"/>
      <c r="P24" s="2839"/>
      <c r="Q24" s="2839"/>
      <c r="R24" s="2839"/>
      <c r="S24" s="409"/>
      <c r="T24" s="409"/>
      <c r="U24" s="409"/>
      <c r="V24" s="409"/>
      <c r="W24" s="2839"/>
      <c r="X24" s="2839"/>
      <c r="Y24" s="2839"/>
      <c r="Z24" s="2839"/>
      <c r="AA24" s="2839"/>
      <c r="AB24" s="2839"/>
      <c r="AC24" s="2839"/>
      <c r="AD24" s="2839"/>
      <c r="AE24" s="2839"/>
      <c r="AF24" s="2839"/>
      <c r="AG24" s="420"/>
      <c r="AH24" s="319"/>
      <c r="AI24" s="319"/>
      <c r="AJ24" s="319"/>
      <c r="AK24" s="319"/>
      <c r="AL24" s="319"/>
      <c r="AM24" s="40"/>
      <c r="AN24" s="40"/>
    </row>
    <row r="25" spans="1:40" ht="12" customHeight="1">
      <c r="A25" s="43"/>
      <c r="B25" s="372"/>
      <c r="C25" s="46"/>
      <c r="D25" s="46"/>
      <c r="E25" s="40"/>
      <c r="F25" s="373"/>
      <c r="G25" s="374"/>
      <c r="H25" s="375"/>
      <c r="I25" s="374"/>
      <c r="J25" s="374"/>
      <c r="K25" s="374"/>
      <c r="L25" s="402"/>
      <c r="M25" s="402"/>
      <c r="N25" s="402"/>
      <c r="O25" s="2823"/>
      <c r="P25" s="2823"/>
      <c r="Q25" s="2823"/>
      <c r="R25" s="2823"/>
      <c r="S25" s="2820"/>
      <c r="T25" s="2820"/>
      <c r="U25" s="2820"/>
      <c r="V25" s="2820"/>
      <c r="W25" s="2823"/>
      <c r="X25" s="2823"/>
      <c r="Y25" s="2823"/>
      <c r="Z25" s="2823"/>
      <c r="AA25" s="2823"/>
      <c r="AB25" s="2823"/>
      <c r="AC25" s="2823"/>
      <c r="AD25" s="2823"/>
      <c r="AE25" s="2823"/>
      <c r="AF25" s="2823"/>
      <c r="AG25" s="2838"/>
      <c r="AH25" s="40"/>
      <c r="AI25" s="40"/>
      <c r="AJ25" s="40"/>
      <c r="AK25" s="40"/>
      <c r="AL25" s="40"/>
      <c r="AM25" s="40"/>
      <c r="AN25" s="40"/>
    </row>
    <row r="26" spans="1:40" ht="12" customHeight="1">
      <c r="A26" s="43"/>
      <c r="B26" s="104" t="s">
        <v>1920</v>
      </c>
      <c r="C26" s="46"/>
      <c r="D26" s="46"/>
      <c r="E26" s="40"/>
      <c r="F26" s="40"/>
      <c r="G26" s="394"/>
      <c r="H26" s="104"/>
      <c r="I26" s="394"/>
      <c r="J26" s="394"/>
      <c r="K26" s="394"/>
      <c r="L26" s="40"/>
      <c r="M26" s="40"/>
      <c r="N26" s="40"/>
      <c r="O26" s="2823"/>
      <c r="P26" s="2823"/>
      <c r="Q26" s="2823"/>
      <c r="R26" s="2823"/>
      <c r="S26" s="2820"/>
      <c r="T26" s="2820"/>
      <c r="U26" s="2820"/>
      <c r="V26" s="2820"/>
      <c r="W26" s="2823"/>
      <c r="X26" s="2823"/>
      <c r="Y26" s="2823"/>
      <c r="Z26" s="2823"/>
      <c r="AA26" s="2823"/>
      <c r="AB26" s="2823"/>
      <c r="AC26" s="2823"/>
      <c r="AD26" s="2823"/>
      <c r="AE26" s="2823"/>
      <c r="AF26" s="2823"/>
      <c r="AG26" s="269"/>
      <c r="AH26" s="40"/>
      <c r="AI26" s="40"/>
      <c r="AJ26" s="40"/>
      <c r="AK26" s="40"/>
      <c r="AL26" s="40"/>
      <c r="AM26" s="40"/>
      <c r="AN26" s="40"/>
    </row>
    <row r="27" spans="1:40" ht="12" customHeight="1">
      <c r="A27" s="43"/>
      <c r="B27" s="356" t="s">
        <v>1921</v>
      </c>
      <c r="C27" s="46"/>
      <c r="D27" s="46"/>
      <c r="E27" s="40"/>
      <c r="F27" s="40"/>
      <c r="G27" s="394"/>
      <c r="H27" s="104"/>
      <c r="I27" s="394"/>
      <c r="J27" s="394"/>
      <c r="K27" s="394"/>
      <c r="L27" s="40"/>
      <c r="M27" s="40"/>
      <c r="N27" s="40"/>
      <c r="O27" s="2823"/>
      <c r="P27" s="2823"/>
      <c r="Q27" s="2823"/>
      <c r="R27" s="2823"/>
      <c r="S27" s="2820"/>
      <c r="T27" s="2820"/>
      <c r="U27" s="2820"/>
      <c r="V27" s="2820"/>
      <c r="W27" s="2823"/>
      <c r="X27" s="2823"/>
      <c r="Y27" s="2823"/>
      <c r="Z27" s="2823"/>
      <c r="AA27" s="2823"/>
      <c r="AB27" s="2823"/>
      <c r="AC27" s="2823"/>
      <c r="AD27" s="2823"/>
      <c r="AE27" s="2823"/>
      <c r="AF27" s="2823"/>
      <c r="AG27" s="269"/>
      <c r="AH27" s="40"/>
      <c r="AI27" s="40"/>
      <c r="AJ27" s="40"/>
      <c r="AK27" s="40"/>
      <c r="AL27" s="40"/>
      <c r="AM27" s="40"/>
      <c r="AN27" s="40"/>
    </row>
    <row r="28" spans="1:40" ht="12" customHeight="1">
      <c r="A28" s="43"/>
      <c r="B28" s="104"/>
      <c r="C28" s="46"/>
      <c r="D28" s="46"/>
      <c r="E28" s="40"/>
      <c r="F28" s="40"/>
      <c r="G28" s="394"/>
      <c r="H28" s="104"/>
      <c r="I28" s="394"/>
      <c r="J28" s="394"/>
      <c r="K28" s="394"/>
      <c r="L28" s="40"/>
      <c r="M28" s="40"/>
      <c r="N28" s="40"/>
      <c r="O28" s="2823"/>
      <c r="P28" s="2823"/>
      <c r="Q28" s="2823"/>
      <c r="R28" s="2823"/>
      <c r="S28" s="2820"/>
      <c r="T28" s="2820"/>
      <c r="U28" s="2820"/>
      <c r="V28" s="2820"/>
      <c r="W28" s="2823"/>
      <c r="X28" s="2823"/>
      <c r="Y28" s="2823"/>
      <c r="Z28" s="2823"/>
      <c r="AA28" s="2823"/>
      <c r="AB28" s="2823"/>
      <c r="AC28" s="2823"/>
      <c r="AD28" s="2823"/>
      <c r="AE28" s="2823"/>
      <c r="AF28" s="2823"/>
      <c r="AG28" s="269"/>
      <c r="AH28" s="40"/>
      <c r="AI28" s="40"/>
      <c r="AJ28" s="40"/>
      <c r="AK28" s="40"/>
      <c r="AL28" s="40"/>
      <c r="AM28" s="40"/>
      <c r="AN28" s="40"/>
    </row>
    <row r="29" spans="1:40" ht="7.5" customHeight="1">
      <c r="A29" s="43"/>
      <c r="B29" s="104"/>
      <c r="C29" s="46"/>
      <c r="D29" s="4860" t="s">
        <v>2512</v>
      </c>
      <c r="E29" s="4861"/>
      <c r="F29" s="4861"/>
      <c r="G29" s="4861"/>
      <c r="H29" s="4861"/>
      <c r="I29" s="4861"/>
      <c r="J29" s="4861"/>
      <c r="K29" s="4861"/>
      <c r="L29" s="4861"/>
      <c r="M29" s="4861"/>
      <c r="N29" s="4861"/>
      <c r="O29" s="4861"/>
      <c r="P29" s="4861"/>
      <c r="Q29" s="4861"/>
      <c r="R29" s="4861"/>
      <c r="S29" s="4861"/>
      <c r="T29" s="4862"/>
      <c r="U29" s="2820"/>
      <c r="V29" s="4869"/>
      <c r="W29" s="4870"/>
      <c r="X29" s="4870"/>
      <c r="Y29" s="4870"/>
      <c r="Z29" s="4870"/>
      <c r="AA29" s="4870"/>
      <c r="AB29" s="4870"/>
      <c r="AC29" s="4871"/>
      <c r="AD29" s="2823"/>
      <c r="AE29" s="4872"/>
      <c r="AF29" s="4873"/>
      <c r="AG29" s="4873"/>
      <c r="AH29" s="4873"/>
      <c r="AI29" s="4873"/>
      <c r="AJ29" s="4873"/>
      <c r="AK29" s="4874"/>
      <c r="AL29" s="40"/>
      <c r="AM29" s="40"/>
      <c r="AN29" s="40"/>
    </row>
    <row r="30" spans="1:40" ht="11.25" customHeight="1">
      <c r="A30" s="43"/>
      <c r="B30" s="104"/>
      <c r="C30" s="46"/>
      <c r="D30" s="4863"/>
      <c r="E30" s="4864"/>
      <c r="F30" s="4864"/>
      <c r="G30" s="4864"/>
      <c r="H30" s="4864"/>
      <c r="I30" s="4864"/>
      <c r="J30" s="4864"/>
      <c r="K30" s="4864"/>
      <c r="L30" s="4864"/>
      <c r="M30" s="4864"/>
      <c r="N30" s="4864"/>
      <c r="O30" s="4864"/>
      <c r="P30" s="4864"/>
      <c r="Q30" s="4864"/>
      <c r="R30" s="4864"/>
      <c r="S30" s="4864"/>
      <c r="T30" s="4865"/>
      <c r="U30" s="2820"/>
      <c r="V30" s="4848" t="s">
        <v>1922</v>
      </c>
      <c r="W30" s="4849"/>
      <c r="X30" s="4849"/>
      <c r="Y30" s="4849"/>
      <c r="Z30" s="4849"/>
      <c r="AA30" s="4849"/>
      <c r="AB30" s="4849"/>
      <c r="AC30" s="4850"/>
      <c r="AD30" s="2823"/>
      <c r="AE30" s="4851" t="s">
        <v>1923</v>
      </c>
      <c r="AF30" s="4852"/>
      <c r="AG30" s="4852"/>
      <c r="AH30" s="4852"/>
      <c r="AI30" s="4852"/>
      <c r="AJ30" s="4852"/>
      <c r="AK30" s="4853"/>
      <c r="AL30" s="40"/>
      <c r="AM30" s="40"/>
      <c r="AN30" s="40"/>
    </row>
    <row r="31" spans="1:40" ht="11.25" customHeight="1">
      <c r="A31" s="43"/>
      <c r="B31" s="104"/>
      <c r="C31" s="46"/>
      <c r="D31" s="4863"/>
      <c r="E31" s="4864"/>
      <c r="F31" s="4864"/>
      <c r="G31" s="4864"/>
      <c r="H31" s="4864"/>
      <c r="I31" s="4864"/>
      <c r="J31" s="4864"/>
      <c r="K31" s="4864"/>
      <c r="L31" s="4864"/>
      <c r="M31" s="4864"/>
      <c r="N31" s="4864"/>
      <c r="O31" s="4864"/>
      <c r="P31" s="4864"/>
      <c r="Q31" s="4864"/>
      <c r="R31" s="4864"/>
      <c r="S31" s="4864"/>
      <c r="T31" s="4865"/>
      <c r="U31" s="2820"/>
      <c r="V31" s="4875" t="s">
        <v>1924</v>
      </c>
      <c r="W31" s="4876"/>
      <c r="X31" s="4876"/>
      <c r="Y31" s="4876"/>
      <c r="Z31" s="4876"/>
      <c r="AA31" s="4876"/>
      <c r="AB31" s="4876"/>
      <c r="AC31" s="4877"/>
      <c r="AD31" s="2823"/>
      <c r="AE31" s="4878" t="s">
        <v>1925</v>
      </c>
      <c r="AF31" s="4879"/>
      <c r="AG31" s="4879"/>
      <c r="AH31" s="4879"/>
      <c r="AI31" s="4879"/>
      <c r="AJ31" s="4879"/>
      <c r="AK31" s="4880"/>
      <c r="AL31" s="40"/>
      <c r="AM31" s="40"/>
      <c r="AN31" s="40"/>
    </row>
    <row r="32" spans="1:40" ht="11.25" customHeight="1">
      <c r="A32" s="43"/>
      <c r="B32" s="104"/>
      <c r="C32" s="46"/>
      <c r="D32" s="4863"/>
      <c r="E32" s="4864"/>
      <c r="F32" s="4864"/>
      <c r="G32" s="4864"/>
      <c r="H32" s="4864"/>
      <c r="I32" s="4864"/>
      <c r="J32" s="4864"/>
      <c r="K32" s="4864"/>
      <c r="L32" s="4864"/>
      <c r="M32" s="4864"/>
      <c r="N32" s="4864"/>
      <c r="O32" s="4864"/>
      <c r="P32" s="4864"/>
      <c r="Q32" s="4864"/>
      <c r="R32" s="4864"/>
      <c r="S32" s="4864"/>
      <c r="T32" s="4865"/>
      <c r="U32" s="2820"/>
      <c r="V32" s="4848" t="s">
        <v>334</v>
      </c>
      <c r="W32" s="4849"/>
      <c r="X32" s="4849"/>
      <c r="Y32" s="4849"/>
      <c r="Z32" s="4849"/>
      <c r="AA32" s="4849"/>
      <c r="AB32" s="4849"/>
      <c r="AC32" s="4850"/>
      <c r="AD32" s="2823"/>
      <c r="AE32" s="4851" t="s">
        <v>334</v>
      </c>
      <c r="AF32" s="4852"/>
      <c r="AG32" s="4852"/>
      <c r="AH32" s="4852"/>
      <c r="AI32" s="4852"/>
      <c r="AJ32" s="4852"/>
      <c r="AK32" s="4853"/>
      <c r="AL32" s="40"/>
      <c r="AM32" s="40"/>
      <c r="AN32" s="40"/>
    </row>
    <row r="33" spans="1:40" ht="7.5" customHeight="1">
      <c r="A33" s="43"/>
      <c r="B33" s="104"/>
      <c r="C33" s="46"/>
      <c r="D33" s="4866"/>
      <c r="E33" s="4867"/>
      <c r="F33" s="4867"/>
      <c r="G33" s="4867"/>
      <c r="H33" s="4867"/>
      <c r="I33" s="4867"/>
      <c r="J33" s="4867"/>
      <c r="K33" s="4867"/>
      <c r="L33" s="4867"/>
      <c r="M33" s="4867"/>
      <c r="N33" s="4867"/>
      <c r="O33" s="4867"/>
      <c r="P33" s="4867"/>
      <c r="Q33" s="4867"/>
      <c r="R33" s="4867"/>
      <c r="S33" s="4867"/>
      <c r="T33" s="4868"/>
      <c r="U33" s="2820"/>
      <c r="V33" s="4854"/>
      <c r="W33" s="4855"/>
      <c r="X33" s="4855"/>
      <c r="Y33" s="4855"/>
      <c r="Z33" s="4855"/>
      <c r="AA33" s="4855"/>
      <c r="AB33" s="4855"/>
      <c r="AC33" s="4856"/>
      <c r="AD33" s="2823"/>
      <c r="AE33" s="4857"/>
      <c r="AF33" s="4858"/>
      <c r="AG33" s="4858"/>
      <c r="AH33" s="4858"/>
      <c r="AI33" s="4858"/>
      <c r="AJ33" s="4858"/>
      <c r="AK33" s="4859"/>
      <c r="AL33" s="40"/>
      <c r="AM33" s="40"/>
      <c r="AN33" s="40"/>
    </row>
    <row r="34" spans="1:40" ht="12" customHeight="1">
      <c r="A34" s="43"/>
      <c r="B34" s="104"/>
      <c r="C34" s="46"/>
      <c r="D34" s="46"/>
      <c r="E34" s="40"/>
      <c r="F34" s="40"/>
      <c r="G34" s="394"/>
      <c r="H34" s="104"/>
      <c r="I34" s="394"/>
      <c r="J34" s="394"/>
      <c r="K34" s="394"/>
      <c r="L34" s="40"/>
      <c r="M34" s="40"/>
      <c r="N34" s="40"/>
      <c r="O34" s="2823"/>
      <c r="P34" s="2823"/>
      <c r="Q34" s="2823"/>
      <c r="R34" s="2823"/>
      <c r="S34" s="2820"/>
      <c r="T34" s="2820"/>
      <c r="U34" s="2820"/>
      <c r="V34" s="2820"/>
      <c r="W34" s="2823"/>
      <c r="X34" s="2823"/>
      <c r="Y34" s="2823"/>
      <c r="Z34" s="2823"/>
      <c r="AA34" s="2823"/>
      <c r="AB34" s="2823"/>
      <c r="AC34" s="2823"/>
      <c r="AD34" s="2823"/>
      <c r="AE34" s="2823"/>
      <c r="AF34" s="2823"/>
      <c r="AG34" s="269"/>
      <c r="AH34" s="40"/>
      <c r="AI34" s="40"/>
      <c r="AJ34" s="40"/>
      <c r="AK34" s="40"/>
      <c r="AL34" s="40"/>
      <c r="AM34" s="40"/>
      <c r="AN34" s="40"/>
    </row>
    <row r="35" spans="1:40" ht="15" customHeight="1">
      <c r="A35" s="43"/>
      <c r="B35" s="333" t="s">
        <v>1926</v>
      </c>
      <c r="C35" s="377"/>
      <c r="D35" s="292" t="s">
        <v>1927</v>
      </c>
      <c r="E35" s="335"/>
      <c r="F35" s="40"/>
      <c r="G35" s="394"/>
      <c r="H35" s="104"/>
      <c r="I35" s="394"/>
      <c r="J35" s="394"/>
      <c r="K35" s="394"/>
      <c r="L35" s="40"/>
      <c r="M35" s="40"/>
      <c r="N35" s="40"/>
      <c r="O35" s="2823"/>
      <c r="P35" s="2823"/>
      <c r="Q35" s="2823"/>
      <c r="R35" s="2823"/>
      <c r="S35" s="2820"/>
      <c r="T35" s="2820"/>
      <c r="U35" s="2820"/>
      <c r="V35" s="2820"/>
      <c r="W35" s="2823"/>
      <c r="X35" s="2823"/>
      <c r="Y35" s="2823"/>
      <c r="Z35" s="2823"/>
      <c r="AA35" s="2823"/>
      <c r="AB35" s="2823"/>
      <c r="AC35" s="2823"/>
      <c r="AD35" s="2823"/>
      <c r="AE35" s="2823"/>
      <c r="AF35" s="2823"/>
      <c r="AG35" s="269"/>
      <c r="AH35" s="40"/>
      <c r="AI35" s="40"/>
      <c r="AJ35" s="40"/>
      <c r="AK35" s="40"/>
      <c r="AL35" s="40"/>
      <c r="AM35" s="40"/>
      <c r="AN35" s="40"/>
    </row>
    <row r="36" spans="1:40" ht="3.75" customHeight="1">
      <c r="A36" s="43"/>
      <c r="B36" s="333"/>
      <c r="C36" s="377"/>
      <c r="D36" s="395"/>
      <c r="E36" s="396"/>
      <c r="F36" s="313"/>
      <c r="G36" s="397"/>
      <c r="H36" s="398"/>
      <c r="I36" s="397"/>
      <c r="J36" s="397"/>
      <c r="K36" s="397"/>
      <c r="L36" s="313"/>
      <c r="M36" s="313"/>
      <c r="N36" s="313"/>
      <c r="O36" s="2837"/>
      <c r="P36" s="2837"/>
      <c r="Q36" s="2837"/>
      <c r="R36" s="2837"/>
      <c r="S36" s="2836"/>
      <c r="T36" s="2836"/>
      <c r="U36" s="2836"/>
      <c r="V36" s="2836"/>
      <c r="W36" s="2837"/>
      <c r="X36" s="2837"/>
      <c r="Y36" s="2837"/>
      <c r="Z36" s="2837"/>
      <c r="AA36" s="2837"/>
      <c r="AB36" s="2837"/>
      <c r="AC36" s="2837"/>
      <c r="AD36" s="2837"/>
      <c r="AE36" s="2837"/>
      <c r="AF36" s="2837"/>
      <c r="AG36" s="421"/>
      <c r="AH36" s="313"/>
      <c r="AI36" s="313"/>
      <c r="AJ36" s="313"/>
      <c r="AK36" s="313"/>
      <c r="AL36" s="40"/>
      <c r="AM36" s="40"/>
      <c r="AN36" s="40"/>
    </row>
    <row r="37" spans="1:40" ht="12" customHeight="1">
      <c r="A37" s="43"/>
      <c r="B37" s="333"/>
      <c r="C37" s="377"/>
      <c r="D37" s="2861" t="s">
        <v>1928</v>
      </c>
      <c r="E37" s="2862"/>
      <c r="F37" s="2863"/>
      <c r="G37" s="397"/>
      <c r="H37" s="2864"/>
      <c r="I37" s="397"/>
      <c r="J37" s="397"/>
      <c r="K37" s="397"/>
      <c r="L37" s="2863"/>
      <c r="M37" s="2863"/>
      <c r="N37" s="2863"/>
      <c r="O37" s="2865"/>
      <c r="P37" s="2865"/>
      <c r="Q37" s="2865"/>
      <c r="R37" s="2865"/>
      <c r="S37" s="2866"/>
      <c r="T37" s="2866"/>
      <c r="U37" s="2866"/>
      <c r="V37" s="2866"/>
      <c r="W37" s="2865"/>
      <c r="X37" s="2865"/>
      <c r="Y37" s="2865"/>
      <c r="Z37" s="2865"/>
      <c r="AA37" s="2865"/>
      <c r="AB37" s="2865" t="s">
        <v>1929</v>
      </c>
      <c r="AC37" s="2865"/>
      <c r="AD37" s="2865"/>
      <c r="AE37" s="2865"/>
      <c r="AF37" s="2865"/>
      <c r="AG37" s="2867"/>
      <c r="AH37" s="2863"/>
      <c r="AI37" s="2863"/>
      <c r="AJ37" s="2863"/>
      <c r="AK37" s="2863"/>
      <c r="AL37" s="40"/>
      <c r="AM37" s="40"/>
      <c r="AN37" s="40"/>
    </row>
    <row r="38" spans="1:40" ht="12" customHeight="1">
      <c r="A38" s="43"/>
      <c r="B38" s="333"/>
      <c r="C38" s="377"/>
      <c r="D38" s="395" t="s">
        <v>1930</v>
      </c>
      <c r="E38" s="396"/>
      <c r="F38" s="313"/>
      <c r="G38" s="397"/>
      <c r="H38" s="398"/>
      <c r="I38" s="397"/>
      <c r="J38" s="397"/>
      <c r="K38" s="397"/>
      <c r="L38" s="313"/>
      <c r="M38" s="313"/>
      <c r="N38" s="313"/>
      <c r="O38" s="2837"/>
      <c r="P38" s="2837"/>
      <c r="Q38" s="2837"/>
      <c r="R38" s="2837"/>
      <c r="S38" s="2836"/>
      <c r="T38" s="2836"/>
      <c r="U38" s="2836"/>
      <c r="V38" s="2836"/>
      <c r="W38" s="2837"/>
      <c r="X38" s="2837"/>
      <c r="Y38" s="2837"/>
      <c r="Z38" s="2837"/>
      <c r="AA38" s="2837"/>
      <c r="AB38" s="2837"/>
      <c r="AC38" s="2837"/>
      <c r="AD38" s="2837"/>
      <c r="AE38" s="2837"/>
      <c r="AF38" s="2837"/>
      <c r="AG38" s="421"/>
      <c r="AH38" s="313"/>
      <c r="AI38" s="313"/>
      <c r="AJ38" s="313"/>
      <c r="AK38" s="313"/>
      <c r="AL38" s="40"/>
      <c r="AM38" s="40"/>
      <c r="AN38" s="40"/>
    </row>
    <row r="39" spans="1:40" ht="12" customHeight="1">
      <c r="A39" s="43"/>
      <c r="B39" s="333"/>
      <c r="C39" s="377"/>
      <c r="D39" s="399" t="s">
        <v>1931</v>
      </c>
      <c r="E39" s="396"/>
      <c r="F39" s="313"/>
      <c r="G39" s="397"/>
      <c r="H39" s="398"/>
      <c r="I39" s="397"/>
      <c r="J39" s="397"/>
      <c r="K39" s="397"/>
      <c r="L39" s="313"/>
      <c r="M39" s="313"/>
      <c r="N39" s="313"/>
      <c r="O39" s="2837"/>
      <c r="P39" s="2837"/>
      <c r="Q39" s="2837"/>
      <c r="R39" s="2837"/>
      <c r="S39" s="2836"/>
      <c r="T39" s="2836"/>
      <c r="U39" s="2836"/>
      <c r="V39" s="2836"/>
      <c r="W39" s="2837"/>
      <c r="X39" s="2837"/>
      <c r="Y39" s="2837"/>
      <c r="Z39" s="2837"/>
      <c r="AA39" s="2837"/>
      <c r="AB39" s="2837"/>
      <c r="AC39" s="2837"/>
      <c r="AD39" s="2837"/>
      <c r="AE39" s="2837"/>
      <c r="AF39" s="2837"/>
      <c r="AG39" s="421"/>
      <c r="AH39" s="313"/>
      <c r="AI39" s="313"/>
      <c r="AJ39" s="313"/>
      <c r="AK39" s="313"/>
      <c r="AL39" s="40"/>
      <c r="AM39" s="40"/>
      <c r="AN39" s="40"/>
    </row>
    <row r="40" spans="1:40" ht="12" customHeight="1">
      <c r="A40" s="43"/>
      <c r="B40" s="333"/>
      <c r="C40" s="377"/>
      <c r="D40" s="399" t="s">
        <v>1932</v>
      </c>
      <c r="E40" s="396"/>
      <c r="F40" s="313"/>
      <c r="G40" s="397"/>
      <c r="H40" s="398"/>
      <c r="I40" s="397"/>
      <c r="J40" s="397"/>
      <c r="K40" s="397"/>
      <c r="L40" s="313"/>
      <c r="M40" s="313"/>
      <c r="N40" s="313"/>
      <c r="O40" s="2837"/>
      <c r="P40" s="2837"/>
      <c r="Q40" s="2837"/>
      <c r="R40" s="2837"/>
      <c r="S40" s="2836"/>
      <c r="T40" s="2836"/>
      <c r="U40" s="2836"/>
      <c r="V40" s="2836"/>
      <c r="W40" s="2837"/>
      <c r="X40" s="2837"/>
      <c r="Y40" s="2837"/>
      <c r="Z40" s="2837"/>
      <c r="AA40" s="2837"/>
      <c r="AB40" s="2837"/>
      <c r="AC40" s="2837"/>
      <c r="AD40" s="2837"/>
      <c r="AE40" s="2837"/>
      <c r="AF40" s="2837"/>
      <c r="AG40" s="421"/>
      <c r="AH40" s="313"/>
      <c r="AI40" s="313"/>
      <c r="AJ40" s="313"/>
      <c r="AK40" s="313"/>
      <c r="AL40" s="40"/>
      <c r="AM40" s="40"/>
      <c r="AN40" s="40"/>
    </row>
    <row r="41" spans="1:40" ht="3.75" customHeight="1">
      <c r="A41" s="43"/>
      <c r="B41" s="333"/>
      <c r="C41" s="377"/>
      <c r="D41" s="399"/>
      <c r="E41" s="396"/>
      <c r="F41" s="313"/>
      <c r="G41" s="397"/>
      <c r="H41" s="398"/>
      <c r="I41" s="397"/>
      <c r="J41" s="397"/>
      <c r="K41" s="397"/>
      <c r="L41" s="313"/>
      <c r="M41" s="313"/>
      <c r="N41" s="313"/>
      <c r="O41" s="2837"/>
      <c r="P41" s="2837"/>
      <c r="Q41" s="2837"/>
      <c r="R41" s="2837"/>
      <c r="S41" s="2836"/>
      <c r="T41" s="2836"/>
      <c r="U41" s="2836"/>
      <c r="V41" s="2836"/>
      <c r="W41" s="2837"/>
      <c r="X41" s="2837"/>
      <c r="Y41" s="2837"/>
      <c r="Z41" s="2837"/>
      <c r="AA41" s="2837"/>
      <c r="AB41" s="2837"/>
      <c r="AC41" s="2837"/>
      <c r="AD41" s="2837"/>
      <c r="AE41" s="2837"/>
      <c r="AF41" s="2837"/>
      <c r="AG41" s="421"/>
      <c r="AH41" s="313"/>
      <c r="AI41" s="313"/>
      <c r="AJ41" s="313"/>
      <c r="AK41" s="313"/>
      <c r="AL41" s="40"/>
      <c r="AM41" s="40"/>
      <c r="AN41" s="40"/>
    </row>
    <row r="42" spans="1:40" ht="12" customHeight="1">
      <c r="A42" s="43"/>
      <c r="B42" s="333"/>
      <c r="C42" s="377"/>
      <c r="D42" s="292"/>
      <c r="E42" s="335"/>
      <c r="F42" s="40"/>
      <c r="G42" s="394"/>
      <c r="H42" s="104"/>
      <c r="I42" s="394"/>
      <c r="J42" s="394"/>
      <c r="K42" s="394"/>
      <c r="L42" s="40"/>
      <c r="M42" s="40"/>
      <c r="N42" s="40"/>
      <c r="O42" s="2823"/>
      <c r="P42" s="2823"/>
      <c r="Q42" s="2823"/>
      <c r="R42" s="2823"/>
      <c r="S42" s="2820"/>
      <c r="T42" s="2820"/>
      <c r="U42" s="2820"/>
      <c r="V42" s="2820"/>
      <c r="W42" s="2823"/>
      <c r="X42" s="2823"/>
      <c r="Y42" s="2823"/>
      <c r="Z42" s="2823"/>
      <c r="AA42" s="2823"/>
      <c r="AB42" s="2823"/>
      <c r="AC42" s="2823"/>
      <c r="AD42" s="2823"/>
      <c r="AE42" s="2823"/>
      <c r="AF42" s="2823"/>
      <c r="AG42" s="269"/>
      <c r="AH42" s="40"/>
      <c r="AI42" s="40"/>
      <c r="AJ42" s="40"/>
      <c r="AK42" s="40"/>
      <c r="AL42" s="40"/>
      <c r="AM42" s="40"/>
      <c r="AN42" s="40"/>
    </row>
    <row r="43" spans="1:40" ht="12" customHeight="1">
      <c r="A43" s="43"/>
      <c r="B43" s="342"/>
      <c r="C43" s="2832"/>
      <c r="D43" s="296"/>
      <c r="E43" s="335"/>
      <c r="F43" s="40"/>
      <c r="G43" s="394"/>
      <c r="H43" s="104"/>
      <c r="I43" s="394"/>
      <c r="J43" s="394"/>
      <c r="K43" s="394"/>
      <c r="L43" s="40"/>
      <c r="M43" s="40"/>
      <c r="N43" s="40"/>
      <c r="O43" s="2823"/>
      <c r="P43" s="2823"/>
      <c r="Q43" s="2823"/>
      <c r="R43" s="2823"/>
      <c r="S43" s="2820"/>
      <c r="T43" s="2820"/>
      <c r="U43" s="2820"/>
      <c r="V43" s="2820"/>
      <c r="W43" s="2823"/>
      <c r="X43" s="2823"/>
      <c r="Y43" s="2823"/>
      <c r="Z43" s="2823"/>
      <c r="AA43" s="2823"/>
      <c r="AB43" s="4835">
        <v>3401</v>
      </c>
      <c r="AC43" s="4835"/>
      <c r="AD43" s="2823"/>
      <c r="AE43" s="2823"/>
      <c r="AF43" s="2823"/>
      <c r="AG43" s="269"/>
      <c r="AH43" s="40"/>
      <c r="AI43" s="40"/>
      <c r="AJ43" s="4835">
        <v>3402</v>
      </c>
      <c r="AK43" s="4835"/>
      <c r="AL43" s="40"/>
      <c r="AM43" s="40"/>
      <c r="AN43" s="40"/>
    </row>
    <row r="44" spans="1:40" ht="12" customHeight="1">
      <c r="A44" s="43"/>
      <c r="B44" s="157"/>
      <c r="C44" s="378"/>
      <c r="D44" s="2813" t="s">
        <v>252</v>
      </c>
      <c r="E44" s="157" t="s">
        <v>1933</v>
      </c>
      <c r="F44" s="40"/>
      <c r="G44" s="394"/>
      <c r="H44" s="104"/>
      <c r="I44" s="394"/>
      <c r="J44" s="394"/>
      <c r="K44" s="394"/>
      <c r="L44" s="40"/>
      <c r="M44" s="40"/>
      <c r="N44" s="40"/>
      <c r="O44" s="2823"/>
      <c r="P44" s="191"/>
      <c r="Q44" s="191"/>
      <c r="R44" s="191"/>
      <c r="S44" s="191"/>
      <c r="T44" s="191"/>
      <c r="U44" s="191"/>
      <c r="V44" s="4846" t="s">
        <v>338</v>
      </c>
      <c r="W44" s="4825"/>
      <c r="X44" s="4826"/>
      <c r="Y44" s="4826"/>
      <c r="Z44" s="4826"/>
      <c r="AA44" s="4826"/>
      <c r="AB44" s="4826"/>
      <c r="AC44" s="4827"/>
      <c r="AD44" s="2823"/>
      <c r="AE44" s="4825"/>
      <c r="AF44" s="4826"/>
      <c r="AG44" s="4826"/>
      <c r="AH44" s="4826"/>
      <c r="AI44" s="4826"/>
      <c r="AJ44" s="4826"/>
      <c r="AK44" s="4827"/>
      <c r="AL44" s="40"/>
      <c r="AM44" s="40"/>
      <c r="AN44" s="40"/>
    </row>
    <row r="45" spans="1:40" ht="12" customHeight="1">
      <c r="A45" s="43"/>
      <c r="B45" s="342"/>
      <c r="C45" s="380"/>
      <c r="D45" s="104"/>
      <c r="E45" s="323" t="s">
        <v>1127</v>
      </c>
      <c r="F45" s="40"/>
      <c r="G45" s="394"/>
      <c r="H45" s="104"/>
      <c r="I45" s="394"/>
      <c r="J45" s="394"/>
      <c r="K45" s="394"/>
      <c r="L45" s="40"/>
      <c r="M45" s="40"/>
      <c r="N45" s="40"/>
      <c r="O45" s="2823"/>
      <c r="P45" s="191"/>
      <c r="Q45" s="191"/>
      <c r="R45" s="191"/>
      <c r="S45" s="191"/>
      <c r="T45" s="191"/>
      <c r="U45" s="191"/>
      <c r="V45" s="4847"/>
      <c r="W45" s="4828"/>
      <c r="X45" s="4829"/>
      <c r="Y45" s="4829"/>
      <c r="Z45" s="4829"/>
      <c r="AA45" s="4829"/>
      <c r="AB45" s="4829"/>
      <c r="AC45" s="4830"/>
      <c r="AD45" s="2823"/>
      <c r="AE45" s="4828"/>
      <c r="AF45" s="4829"/>
      <c r="AG45" s="4829"/>
      <c r="AH45" s="4829"/>
      <c r="AI45" s="4829"/>
      <c r="AJ45" s="4829"/>
      <c r="AK45" s="4830"/>
      <c r="AL45" s="40"/>
      <c r="AM45" s="40"/>
      <c r="AN45" s="40"/>
    </row>
    <row r="46" spans="1:40" ht="12" customHeight="1">
      <c r="A46" s="43"/>
      <c r="B46" s="342"/>
      <c r="C46" s="380"/>
      <c r="D46" s="380"/>
      <c r="E46" s="338"/>
      <c r="F46" s="40"/>
      <c r="G46" s="394"/>
      <c r="H46" s="104"/>
      <c r="I46" s="394"/>
      <c r="J46" s="394"/>
      <c r="K46" s="394"/>
      <c r="L46" s="40"/>
      <c r="M46" s="40"/>
      <c r="N46" s="40"/>
      <c r="O46" s="2823"/>
      <c r="P46" s="2823"/>
      <c r="Q46" s="2823"/>
      <c r="R46" s="2823"/>
      <c r="S46" s="2820"/>
      <c r="T46" s="2820"/>
      <c r="U46" s="2820"/>
      <c r="V46" s="2820"/>
      <c r="W46" s="2823"/>
      <c r="X46" s="2823"/>
      <c r="Y46" s="2823"/>
      <c r="Z46" s="2823"/>
      <c r="AA46" s="2823"/>
      <c r="AB46" s="2823"/>
      <c r="AC46" s="2823"/>
      <c r="AD46" s="2823"/>
      <c r="AE46" s="2823"/>
      <c r="AF46" s="2823"/>
      <c r="AG46" s="269"/>
      <c r="AH46" s="40"/>
      <c r="AI46" s="40"/>
      <c r="AJ46" s="40"/>
      <c r="AK46" s="40"/>
      <c r="AL46" s="40"/>
      <c r="AM46" s="40"/>
      <c r="AN46" s="40"/>
    </row>
    <row r="47" spans="1:40" ht="12" customHeight="1">
      <c r="A47" s="43"/>
      <c r="B47" s="381"/>
      <c r="C47" s="2814"/>
      <c r="D47" s="2813" t="s">
        <v>255</v>
      </c>
      <c r="E47" s="292" t="s">
        <v>1934</v>
      </c>
      <c r="F47" s="40"/>
      <c r="G47" s="394"/>
      <c r="H47" s="104"/>
      <c r="I47" s="394"/>
      <c r="J47" s="394"/>
      <c r="K47" s="394"/>
      <c r="L47" s="40"/>
      <c r="M47" s="40"/>
      <c r="N47" s="40"/>
      <c r="O47" s="2823"/>
      <c r="P47" s="2823"/>
      <c r="Q47" s="2823"/>
      <c r="R47" s="2823"/>
      <c r="S47" s="2820"/>
      <c r="T47" s="2820"/>
      <c r="U47" s="2820"/>
      <c r="V47" s="4846" t="s">
        <v>340</v>
      </c>
      <c r="W47" s="4825"/>
      <c r="X47" s="4826"/>
      <c r="Y47" s="4826"/>
      <c r="Z47" s="4826"/>
      <c r="AA47" s="4826"/>
      <c r="AB47" s="4826"/>
      <c r="AC47" s="4827"/>
      <c r="AD47" s="2823"/>
      <c r="AE47" s="4825"/>
      <c r="AF47" s="4826"/>
      <c r="AG47" s="4826"/>
      <c r="AH47" s="4826"/>
      <c r="AI47" s="4826"/>
      <c r="AJ47" s="4826"/>
      <c r="AK47" s="4827"/>
      <c r="AL47" s="40"/>
      <c r="AM47" s="40"/>
      <c r="AN47" s="40"/>
    </row>
    <row r="48" spans="1:40" ht="12" customHeight="1">
      <c r="A48" s="43"/>
      <c r="B48" s="381"/>
      <c r="C48" s="2814"/>
      <c r="D48" s="104"/>
      <c r="E48" s="296" t="s">
        <v>1935</v>
      </c>
      <c r="F48" s="40"/>
      <c r="G48" s="394"/>
      <c r="H48" s="104"/>
      <c r="I48" s="394"/>
      <c r="J48" s="394"/>
      <c r="K48" s="394"/>
      <c r="L48" s="40"/>
      <c r="M48" s="40"/>
      <c r="N48" s="40"/>
      <c r="O48" s="2823"/>
      <c r="P48" s="2823"/>
      <c r="Q48" s="2823"/>
      <c r="R48" s="2823"/>
      <c r="S48" s="2820"/>
      <c r="T48" s="2820"/>
      <c r="U48" s="2820"/>
      <c r="V48" s="4847"/>
      <c r="W48" s="4828"/>
      <c r="X48" s="4829"/>
      <c r="Y48" s="4829"/>
      <c r="Z48" s="4829"/>
      <c r="AA48" s="4829"/>
      <c r="AB48" s="4829"/>
      <c r="AC48" s="4830"/>
      <c r="AD48" s="2823"/>
      <c r="AE48" s="4828"/>
      <c r="AF48" s="4829"/>
      <c r="AG48" s="4829"/>
      <c r="AH48" s="4829"/>
      <c r="AI48" s="4829"/>
      <c r="AJ48" s="4829"/>
      <c r="AK48" s="4830"/>
      <c r="AL48" s="40"/>
      <c r="AM48" s="40"/>
      <c r="AN48" s="40"/>
    </row>
    <row r="49" spans="1:40" ht="12" customHeight="1">
      <c r="A49" s="43"/>
      <c r="B49" s="342"/>
      <c r="C49" s="384"/>
      <c r="D49" s="384"/>
      <c r="E49" s="385"/>
      <c r="F49" s="40"/>
      <c r="G49" s="394"/>
      <c r="H49" s="104"/>
      <c r="I49" s="394"/>
      <c r="J49" s="394"/>
      <c r="K49" s="394"/>
      <c r="L49" s="40"/>
      <c r="M49" s="40"/>
      <c r="N49" s="40"/>
      <c r="O49" s="2823"/>
      <c r="P49" s="2823"/>
      <c r="Q49" s="2823"/>
      <c r="R49" s="2823"/>
      <c r="S49" s="2820"/>
      <c r="T49" s="2820"/>
      <c r="U49" s="2820"/>
      <c r="V49" s="2820"/>
      <c r="W49" s="2823"/>
      <c r="X49" s="2823"/>
      <c r="Y49" s="2823"/>
      <c r="Z49" s="2823"/>
      <c r="AA49" s="2823"/>
      <c r="AB49" s="2823"/>
      <c r="AC49" s="2823"/>
      <c r="AD49" s="2823"/>
      <c r="AE49" s="2823"/>
      <c r="AF49" s="2823"/>
      <c r="AG49" s="269"/>
      <c r="AH49" s="40"/>
      <c r="AI49" s="40"/>
      <c r="AJ49" s="40"/>
      <c r="AK49" s="40"/>
      <c r="AL49" s="40"/>
      <c r="AM49" s="40"/>
      <c r="AN49" s="40"/>
    </row>
    <row r="50" spans="1:40" ht="12" customHeight="1">
      <c r="A50" s="43"/>
      <c r="B50" s="157"/>
      <c r="C50" s="2840"/>
      <c r="D50" s="2813" t="s">
        <v>287</v>
      </c>
      <c r="E50" s="157" t="s">
        <v>1936</v>
      </c>
      <c r="F50" s="40"/>
      <c r="G50" s="394"/>
      <c r="H50" s="104"/>
      <c r="I50" s="394"/>
      <c r="J50" s="394"/>
      <c r="K50" s="394"/>
      <c r="L50" s="40"/>
      <c r="M50" s="40"/>
      <c r="N50" s="40"/>
      <c r="O50" s="2823"/>
      <c r="P50" s="2823"/>
      <c r="Q50" s="2823"/>
      <c r="R50" s="2823"/>
      <c r="S50" s="2820"/>
      <c r="T50" s="2820"/>
      <c r="U50" s="2820"/>
      <c r="V50" s="4846" t="s">
        <v>364</v>
      </c>
      <c r="W50" s="4825"/>
      <c r="X50" s="4826"/>
      <c r="Y50" s="4826"/>
      <c r="Z50" s="4826"/>
      <c r="AA50" s="4826"/>
      <c r="AB50" s="4826"/>
      <c r="AC50" s="4827"/>
      <c r="AD50" s="2823"/>
      <c r="AE50" s="4825"/>
      <c r="AF50" s="4826"/>
      <c r="AG50" s="4826"/>
      <c r="AH50" s="4826"/>
      <c r="AI50" s="4826"/>
      <c r="AJ50" s="4826"/>
      <c r="AK50" s="4827"/>
      <c r="AL50" s="40"/>
      <c r="AM50" s="40"/>
      <c r="AN50" s="40"/>
    </row>
    <row r="51" spans="1:40" ht="12" customHeight="1">
      <c r="A51" s="43"/>
      <c r="B51" s="157"/>
      <c r="C51" s="2840"/>
      <c r="D51" s="2842"/>
      <c r="E51" s="325" t="s">
        <v>1937</v>
      </c>
      <c r="F51" s="40"/>
      <c r="G51" s="394"/>
      <c r="H51" s="104"/>
      <c r="I51" s="394"/>
      <c r="J51" s="394"/>
      <c r="K51" s="394"/>
      <c r="L51" s="40"/>
      <c r="M51" s="40"/>
      <c r="N51" s="40"/>
      <c r="O51" s="2823"/>
      <c r="P51" s="2823"/>
      <c r="Q51" s="2823"/>
      <c r="R51" s="2823"/>
      <c r="S51" s="2820"/>
      <c r="T51" s="2820"/>
      <c r="U51" s="2820"/>
      <c r="V51" s="4847"/>
      <c r="W51" s="4828"/>
      <c r="X51" s="4829"/>
      <c r="Y51" s="4829"/>
      <c r="Z51" s="4829"/>
      <c r="AA51" s="4829"/>
      <c r="AB51" s="4829"/>
      <c r="AC51" s="4830"/>
      <c r="AD51" s="2823"/>
      <c r="AE51" s="4828"/>
      <c r="AF51" s="4829"/>
      <c r="AG51" s="4829"/>
      <c r="AH51" s="4829"/>
      <c r="AI51" s="4829"/>
      <c r="AJ51" s="4829"/>
      <c r="AK51" s="4830"/>
      <c r="AL51" s="40"/>
      <c r="AM51" s="40"/>
      <c r="AN51" s="40"/>
    </row>
    <row r="52" spans="1:40" ht="12" customHeight="1">
      <c r="A52" s="43"/>
      <c r="B52" s="349"/>
      <c r="C52" s="290"/>
      <c r="D52" s="388"/>
      <c r="E52" s="324"/>
      <c r="F52" s="40"/>
      <c r="G52" s="394"/>
      <c r="H52" s="104"/>
      <c r="I52" s="394"/>
      <c r="J52" s="394"/>
      <c r="K52" s="394"/>
      <c r="L52" s="40"/>
      <c r="M52" s="40"/>
      <c r="N52" s="40"/>
      <c r="O52" s="2823"/>
      <c r="P52" s="2823"/>
      <c r="Q52" s="2823"/>
      <c r="R52" s="2823"/>
      <c r="S52" s="2820"/>
      <c r="T52" s="2820"/>
      <c r="U52" s="2820"/>
      <c r="V52" s="2820"/>
      <c r="W52" s="2823"/>
      <c r="X52" s="2823"/>
      <c r="Y52" s="2823"/>
      <c r="Z52" s="2823"/>
      <c r="AA52" s="2823"/>
      <c r="AB52" s="2823"/>
      <c r="AC52" s="2823"/>
      <c r="AD52" s="2823"/>
      <c r="AE52" s="2823"/>
      <c r="AF52" s="2823"/>
      <c r="AG52" s="269"/>
      <c r="AH52" s="40"/>
      <c r="AI52" s="40"/>
      <c r="AJ52" s="40"/>
      <c r="AK52" s="40"/>
      <c r="AL52" s="40"/>
      <c r="AM52" s="40"/>
      <c r="AN52" s="40"/>
    </row>
    <row r="53" spans="1:40" ht="12" customHeight="1">
      <c r="A53" s="43"/>
      <c r="B53" s="157"/>
      <c r="C53" s="378"/>
      <c r="D53" s="2813" t="s">
        <v>290</v>
      </c>
      <c r="E53" s="157" t="s">
        <v>1938</v>
      </c>
      <c r="F53" s="40"/>
      <c r="G53" s="394"/>
      <c r="H53" s="104"/>
      <c r="I53" s="394"/>
      <c r="J53" s="394"/>
      <c r="K53" s="394"/>
      <c r="L53" s="40"/>
      <c r="M53" s="40"/>
      <c r="N53" s="40"/>
      <c r="O53" s="2823"/>
      <c r="P53" s="2823"/>
      <c r="Q53" s="2823"/>
      <c r="R53" s="2823"/>
      <c r="S53" s="2820"/>
      <c r="T53" s="2820"/>
      <c r="U53" s="2820"/>
      <c r="V53" s="4846" t="s">
        <v>366</v>
      </c>
      <c r="W53" s="4825"/>
      <c r="X53" s="4826"/>
      <c r="Y53" s="4826"/>
      <c r="Z53" s="4826"/>
      <c r="AA53" s="4826"/>
      <c r="AB53" s="4826"/>
      <c r="AC53" s="4827"/>
      <c r="AD53" s="2823"/>
      <c r="AE53" s="4825"/>
      <c r="AF53" s="4826"/>
      <c r="AG53" s="4826"/>
      <c r="AH53" s="4826"/>
      <c r="AI53" s="4826"/>
      <c r="AJ53" s="4826"/>
      <c r="AK53" s="4827"/>
      <c r="AL53" s="40"/>
      <c r="AM53" s="40"/>
      <c r="AN53" s="40"/>
    </row>
    <row r="54" spans="1:40" ht="12" customHeight="1">
      <c r="A54" s="43"/>
      <c r="B54" s="342"/>
      <c r="C54" s="380"/>
      <c r="D54" s="380"/>
      <c r="E54" s="323" t="s">
        <v>1939</v>
      </c>
      <c r="F54" s="40"/>
      <c r="G54" s="394"/>
      <c r="H54" s="104"/>
      <c r="I54" s="394"/>
      <c r="J54" s="394"/>
      <c r="K54" s="394"/>
      <c r="L54" s="40"/>
      <c r="M54" s="40"/>
      <c r="N54" s="40"/>
      <c r="O54" s="2823"/>
      <c r="P54" s="2823"/>
      <c r="Q54" s="2823"/>
      <c r="R54" s="2823"/>
      <c r="S54" s="2820"/>
      <c r="T54" s="2820"/>
      <c r="U54" s="2820"/>
      <c r="V54" s="4847"/>
      <c r="W54" s="4828"/>
      <c r="X54" s="4829"/>
      <c r="Y54" s="4829"/>
      <c r="Z54" s="4829"/>
      <c r="AA54" s="4829"/>
      <c r="AB54" s="4829"/>
      <c r="AC54" s="4830"/>
      <c r="AD54" s="2823"/>
      <c r="AE54" s="4828"/>
      <c r="AF54" s="4829"/>
      <c r="AG54" s="4829"/>
      <c r="AH54" s="4829"/>
      <c r="AI54" s="4829"/>
      <c r="AJ54" s="4829"/>
      <c r="AK54" s="4830"/>
      <c r="AL54" s="40"/>
      <c r="AM54" s="40"/>
      <c r="AN54" s="40"/>
    </row>
    <row r="55" spans="1:40" ht="12" customHeight="1">
      <c r="A55" s="351"/>
      <c r="B55" s="400"/>
      <c r="C55" s="390"/>
      <c r="D55" s="390"/>
      <c r="E55" s="319"/>
      <c r="F55" s="319"/>
      <c r="G55" s="401"/>
      <c r="H55" s="400"/>
      <c r="I55" s="401"/>
      <c r="J55" s="401"/>
      <c r="K55" s="401"/>
      <c r="L55" s="319"/>
      <c r="M55" s="319"/>
      <c r="N55" s="319"/>
      <c r="O55" s="2839"/>
      <c r="P55" s="2839"/>
      <c r="Q55" s="2839"/>
      <c r="R55" s="2839"/>
      <c r="S55" s="409"/>
      <c r="T55" s="409"/>
      <c r="U55" s="409"/>
      <c r="V55" s="409"/>
      <c r="W55" s="2839"/>
      <c r="X55" s="2839"/>
      <c r="Y55" s="2839"/>
      <c r="Z55" s="2839"/>
      <c r="AA55" s="2839"/>
      <c r="AB55" s="2839"/>
      <c r="AC55" s="2839"/>
      <c r="AD55" s="2839"/>
      <c r="AE55" s="2839"/>
      <c r="AF55" s="2839"/>
      <c r="AG55" s="321"/>
      <c r="AH55" s="319"/>
      <c r="AI55" s="319"/>
      <c r="AJ55" s="319"/>
      <c r="AK55" s="319"/>
      <c r="AL55" s="319"/>
      <c r="AM55" s="40"/>
      <c r="AN55" s="40"/>
    </row>
    <row r="56" spans="1:40" ht="12" customHeight="1">
      <c r="A56" s="43"/>
      <c r="B56" s="104"/>
      <c r="C56" s="46"/>
      <c r="D56" s="46"/>
      <c r="E56" s="40"/>
      <c r="F56" s="40"/>
      <c r="G56" s="394"/>
      <c r="H56" s="104"/>
      <c r="I56" s="394"/>
      <c r="J56" s="394"/>
      <c r="K56" s="394"/>
      <c r="L56" s="40"/>
      <c r="M56" s="40"/>
      <c r="N56" s="40"/>
      <c r="O56" s="2823"/>
      <c r="P56" s="2823"/>
      <c r="Q56" s="2823"/>
      <c r="R56" s="2823"/>
      <c r="S56" s="2820"/>
      <c r="T56" s="2820"/>
      <c r="U56" s="2820"/>
      <c r="V56" s="2820"/>
      <c r="W56" s="2823"/>
      <c r="X56" s="2823"/>
      <c r="Y56" s="2823"/>
      <c r="Z56" s="2823"/>
      <c r="AA56" s="2823"/>
      <c r="AB56" s="2823"/>
      <c r="AC56" s="2823"/>
      <c r="AD56" s="2823"/>
      <c r="AE56" s="2823"/>
      <c r="AF56" s="2823"/>
      <c r="AG56" s="269"/>
      <c r="AH56" s="40"/>
      <c r="AI56" s="40"/>
      <c r="AJ56" s="40"/>
      <c r="AK56" s="40"/>
      <c r="AL56" s="40"/>
      <c r="AM56" s="40"/>
      <c r="AN56" s="40"/>
    </row>
    <row r="57" spans="1:40" ht="15" customHeight="1">
      <c r="A57" s="43"/>
      <c r="B57" s="333" t="s">
        <v>1940</v>
      </c>
      <c r="C57" s="377"/>
      <c r="D57" s="292" t="s">
        <v>1941</v>
      </c>
      <c r="E57" s="335"/>
      <c r="F57" s="40"/>
      <c r="G57" s="394"/>
      <c r="H57" s="104"/>
      <c r="I57" s="394"/>
      <c r="J57" s="394"/>
      <c r="K57" s="394"/>
      <c r="L57" s="40"/>
      <c r="M57" s="40"/>
      <c r="N57" s="40"/>
      <c r="O57" s="2823"/>
      <c r="P57" s="2823"/>
      <c r="Q57" s="2823"/>
      <c r="R57" s="2823"/>
      <c r="S57" s="2820"/>
      <c r="T57" s="2820"/>
      <c r="U57" s="2820"/>
      <c r="V57" s="2820"/>
      <c r="W57" s="2823"/>
      <c r="X57" s="2823"/>
      <c r="Y57" s="2823"/>
      <c r="Z57" s="2823"/>
      <c r="AA57" s="2823"/>
      <c r="AB57" s="2823"/>
      <c r="AC57" s="2823"/>
      <c r="AD57" s="2823"/>
      <c r="AE57" s="2823"/>
      <c r="AF57" s="2823"/>
      <c r="AG57" s="269"/>
      <c r="AH57" s="40"/>
      <c r="AI57" s="40"/>
      <c r="AJ57" s="40"/>
      <c r="AK57" s="40"/>
      <c r="AL57" s="40"/>
      <c r="AM57" s="40"/>
      <c r="AN57" s="40"/>
    </row>
    <row r="58" spans="1:40" ht="3.75" customHeight="1">
      <c r="A58" s="43"/>
      <c r="B58" s="333"/>
      <c r="C58" s="377"/>
      <c r="D58" s="395"/>
      <c r="E58" s="396"/>
      <c r="F58" s="313"/>
      <c r="G58" s="397"/>
      <c r="H58" s="398"/>
      <c r="I58" s="397"/>
      <c r="J58" s="397"/>
      <c r="K58" s="397"/>
      <c r="L58" s="313"/>
      <c r="M58" s="313"/>
      <c r="N58" s="313"/>
      <c r="O58" s="2837"/>
      <c r="P58" s="2837"/>
      <c r="Q58" s="2837"/>
      <c r="R58" s="2837"/>
      <c r="S58" s="2836"/>
      <c r="T58" s="2836"/>
      <c r="U58" s="2836"/>
      <c r="V58" s="2836"/>
      <c r="W58" s="2837"/>
      <c r="X58" s="2837"/>
      <c r="Y58" s="2837"/>
      <c r="Z58" s="2837"/>
      <c r="AA58" s="2837"/>
      <c r="AB58" s="2837"/>
      <c r="AC58" s="2837"/>
      <c r="AD58" s="2837"/>
      <c r="AE58" s="2837"/>
      <c r="AF58" s="2837"/>
      <c r="AG58" s="421"/>
      <c r="AH58" s="313"/>
      <c r="AI58" s="313"/>
      <c r="AJ58" s="313"/>
      <c r="AK58" s="313"/>
      <c r="AL58" s="40"/>
      <c r="AM58" s="40"/>
      <c r="AN58" s="40"/>
    </row>
    <row r="59" spans="1:40" ht="12" customHeight="1">
      <c r="A59" s="43"/>
      <c r="B59" s="333"/>
      <c r="C59" s="377"/>
      <c r="D59" s="395" t="s">
        <v>1942</v>
      </c>
      <c r="E59" s="396"/>
      <c r="F59" s="313"/>
      <c r="G59" s="397"/>
      <c r="H59" s="398"/>
      <c r="I59" s="397"/>
      <c r="J59" s="397"/>
      <c r="K59" s="397"/>
      <c r="L59" s="313"/>
      <c r="M59" s="313"/>
      <c r="N59" s="313"/>
      <c r="O59" s="2837"/>
      <c r="P59" s="2837"/>
      <c r="Q59" s="2837"/>
      <c r="R59" s="2837"/>
      <c r="S59" s="2836"/>
      <c r="T59" s="2836"/>
      <c r="U59" s="2836"/>
      <c r="V59" s="2836"/>
      <c r="W59" s="2837"/>
      <c r="X59" s="2837"/>
      <c r="Y59" s="2837"/>
      <c r="Z59" s="2837"/>
      <c r="AA59" s="2837"/>
      <c r="AB59" s="2837"/>
      <c r="AC59" s="2837"/>
      <c r="AD59" s="2837"/>
      <c r="AE59" s="2837"/>
      <c r="AF59" s="2837"/>
      <c r="AG59" s="421"/>
      <c r="AH59" s="313"/>
      <c r="AI59" s="313"/>
      <c r="AJ59" s="313"/>
      <c r="AK59" s="313"/>
      <c r="AL59" s="40"/>
      <c r="AM59" s="40"/>
      <c r="AN59" s="40"/>
    </row>
    <row r="60" spans="1:40" ht="12" customHeight="1">
      <c r="A60" s="43"/>
      <c r="B60" s="333"/>
      <c r="C60" s="377"/>
      <c r="D60" s="395" t="s">
        <v>1943</v>
      </c>
      <c r="E60" s="396"/>
      <c r="F60" s="313"/>
      <c r="G60" s="397"/>
      <c r="H60" s="398"/>
      <c r="I60" s="397"/>
      <c r="J60" s="397"/>
      <c r="K60" s="397"/>
      <c r="L60" s="313"/>
      <c r="M60" s="313"/>
      <c r="N60" s="313"/>
      <c r="O60" s="2837"/>
      <c r="P60" s="2837"/>
      <c r="Q60" s="2837"/>
      <c r="R60" s="2837"/>
      <c r="S60" s="2836"/>
      <c r="T60" s="2836"/>
      <c r="U60" s="2836"/>
      <c r="V60" s="2836"/>
      <c r="W60" s="2837"/>
      <c r="X60" s="2837"/>
      <c r="Y60" s="2837"/>
      <c r="Z60" s="2837"/>
      <c r="AA60" s="2837"/>
      <c r="AB60" s="2837"/>
      <c r="AC60" s="2837"/>
      <c r="AD60" s="2837"/>
      <c r="AE60" s="2837"/>
      <c r="AF60" s="2837"/>
      <c r="AG60" s="421"/>
      <c r="AH60" s="313"/>
      <c r="AI60" s="313"/>
      <c r="AJ60" s="313"/>
      <c r="AK60" s="313"/>
      <c r="AL60" s="40"/>
      <c r="AM60" s="40"/>
      <c r="AN60" s="40"/>
    </row>
    <row r="61" spans="1:40" ht="12" customHeight="1">
      <c r="A61" s="43"/>
      <c r="B61" s="333"/>
      <c r="C61" s="377"/>
      <c r="D61" s="399" t="s">
        <v>1944</v>
      </c>
      <c r="E61" s="396"/>
      <c r="F61" s="313"/>
      <c r="G61" s="397"/>
      <c r="H61" s="398"/>
      <c r="I61" s="397"/>
      <c r="J61" s="397"/>
      <c r="K61" s="397"/>
      <c r="L61" s="313"/>
      <c r="M61" s="313"/>
      <c r="N61" s="313"/>
      <c r="O61" s="2837"/>
      <c r="P61" s="2837"/>
      <c r="Q61" s="2837"/>
      <c r="R61" s="2837"/>
      <c r="S61" s="2836"/>
      <c r="T61" s="2836"/>
      <c r="U61" s="2836"/>
      <c r="V61" s="2836"/>
      <c r="W61" s="2837"/>
      <c r="X61" s="2837"/>
      <c r="Y61" s="2837"/>
      <c r="Z61" s="2837"/>
      <c r="AA61" s="2837"/>
      <c r="AB61" s="2837"/>
      <c r="AC61" s="2837"/>
      <c r="AD61" s="2837"/>
      <c r="AE61" s="2837"/>
      <c r="AF61" s="2837"/>
      <c r="AG61" s="421"/>
      <c r="AH61" s="313"/>
      <c r="AI61" s="313"/>
      <c r="AJ61" s="313"/>
      <c r="AK61" s="313"/>
      <c r="AL61" s="40"/>
      <c r="AM61" s="40"/>
      <c r="AN61" s="40"/>
    </row>
    <row r="62" spans="1:40" ht="12" customHeight="1">
      <c r="A62" s="43"/>
      <c r="B62" s="333"/>
      <c r="C62" s="377"/>
      <c r="D62" s="2868" t="s">
        <v>2639</v>
      </c>
      <c r="E62" s="396"/>
      <c r="F62" s="313"/>
      <c r="G62" s="397"/>
      <c r="H62" s="398"/>
      <c r="I62" s="397"/>
      <c r="J62" s="397"/>
      <c r="K62" s="397"/>
      <c r="L62" s="313"/>
      <c r="M62" s="313"/>
      <c r="N62" s="313"/>
      <c r="O62" s="2837"/>
      <c r="P62" s="2837"/>
      <c r="Q62" s="2837"/>
      <c r="R62" s="2837"/>
      <c r="S62" s="2836"/>
      <c r="T62" s="2836"/>
      <c r="U62" s="2836"/>
      <c r="V62" s="2836"/>
      <c r="W62" s="2837"/>
      <c r="X62" s="2837"/>
      <c r="Y62" s="2837"/>
      <c r="Z62" s="2837"/>
      <c r="AA62" s="2837"/>
      <c r="AB62" s="2837"/>
      <c r="AC62" s="2837"/>
      <c r="AD62" s="2837"/>
      <c r="AE62" s="2837"/>
      <c r="AF62" s="2837"/>
      <c r="AG62" s="421"/>
      <c r="AH62" s="313"/>
      <c r="AI62" s="313"/>
      <c r="AJ62" s="313"/>
      <c r="AK62" s="313"/>
      <c r="AL62" s="40"/>
      <c r="AM62" s="40"/>
      <c r="AN62" s="40"/>
    </row>
    <row r="63" spans="1:40" ht="3.75" customHeight="1">
      <c r="A63" s="43"/>
      <c r="B63" s="333"/>
      <c r="C63" s="377"/>
      <c r="D63" s="399"/>
      <c r="E63" s="396"/>
      <c r="F63" s="313"/>
      <c r="G63" s="397"/>
      <c r="H63" s="398"/>
      <c r="I63" s="397"/>
      <c r="J63" s="397"/>
      <c r="K63" s="397"/>
      <c r="L63" s="313"/>
      <c r="M63" s="313"/>
      <c r="N63" s="313"/>
      <c r="O63" s="2837"/>
      <c r="P63" s="2837"/>
      <c r="Q63" s="2837"/>
      <c r="R63" s="2837"/>
      <c r="S63" s="2836"/>
      <c r="T63" s="2836"/>
      <c r="U63" s="2836"/>
      <c r="V63" s="2836"/>
      <c r="W63" s="2837"/>
      <c r="X63" s="2837"/>
      <c r="Y63" s="2837"/>
      <c r="Z63" s="2837"/>
      <c r="AA63" s="2837"/>
      <c r="AB63" s="2837"/>
      <c r="AC63" s="2837"/>
      <c r="AD63" s="2837"/>
      <c r="AE63" s="2837"/>
      <c r="AF63" s="2837"/>
      <c r="AG63" s="421"/>
      <c r="AH63" s="313"/>
      <c r="AI63" s="313"/>
      <c r="AJ63" s="313"/>
      <c r="AK63" s="313"/>
      <c r="AL63" s="40"/>
      <c r="AM63" s="40"/>
      <c r="AN63" s="40"/>
    </row>
    <row r="64" spans="1:40" ht="12" customHeight="1">
      <c r="A64" s="43"/>
      <c r="B64" s="333"/>
      <c r="C64" s="377"/>
      <c r="D64" s="292"/>
      <c r="E64" s="335"/>
      <c r="F64" s="40"/>
      <c r="G64" s="394"/>
      <c r="H64" s="104"/>
      <c r="I64" s="394"/>
      <c r="J64" s="394"/>
      <c r="K64" s="394"/>
      <c r="L64" s="40"/>
      <c r="M64" s="40"/>
      <c r="N64" s="40"/>
      <c r="O64" s="2823"/>
      <c r="P64" s="2823"/>
      <c r="Q64" s="2823"/>
      <c r="R64" s="2823"/>
      <c r="S64" s="2820"/>
      <c r="T64" s="2820"/>
      <c r="U64" s="2820"/>
      <c r="V64" s="2820"/>
      <c r="W64" s="2823"/>
      <c r="X64" s="2823"/>
      <c r="Y64" s="2823"/>
      <c r="Z64" s="2823"/>
      <c r="AA64" s="2823"/>
      <c r="AB64" s="2823"/>
      <c r="AC64" s="2823"/>
      <c r="AD64" s="2823"/>
      <c r="AE64" s="2823"/>
      <c r="AF64" s="2823"/>
      <c r="AG64" s="269"/>
      <c r="AH64" s="40"/>
      <c r="AI64" s="40"/>
      <c r="AJ64" s="40"/>
      <c r="AK64" s="40"/>
      <c r="AL64" s="40"/>
      <c r="AM64" s="40"/>
      <c r="AN64" s="40"/>
    </row>
    <row r="65" spans="1:40" ht="12" customHeight="1">
      <c r="A65" s="43"/>
      <c r="B65" s="342"/>
      <c r="C65" s="2832"/>
      <c r="D65" s="296"/>
      <c r="E65" s="335"/>
      <c r="F65" s="40"/>
      <c r="G65" s="394"/>
      <c r="H65" s="104"/>
      <c r="I65" s="394"/>
      <c r="J65" s="394"/>
      <c r="K65" s="394"/>
      <c r="L65" s="40"/>
      <c r="M65" s="40"/>
      <c r="N65" s="40"/>
      <c r="O65" s="2823"/>
      <c r="P65" s="2823"/>
      <c r="Q65" s="2823"/>
      <c r="R65" s="2823"/>
      <c r="S65" s="2820"/>
      <c r="T65" s="2820"/>
      <c r="U65" s="2820"/>
      <c r="V65" s="2820"/>
      <c r="W65" s="2823"/>
      <c r="X65" s="2823"/>
      <c r="Y65" s="2823"/>
      <c r="Z65" s="2823"/>
      <c r="AA65" s="2823"/>
      <c r="AB65" s="4835">
        <v>3403</v>
      </c>
      <c r="AC65" s="4835"/>
      <c r="AD65" s="2823"/>
      <c r="AE65" s="2823"/>
      <c r="AF65" s="2823"/>
      <c r="AG65" s="269"/>
      <c r="AH65" s="40"/>
      <c r="AI65" s="40"/>
      <c r="AJ65" s="4835">
        <v>3404</v>
      </c>
      <c r="AK65" s="4835"/>
      <c r="AL65" s="40"/>
      <c r="AM65" s="40"/>
      <c r="AN65" s="40"/>
    </row>
    <row r="66" spans="1:40" ht="12" customHeight="1">
      <c r="A66" s="43"/>
      <c r="B66" s="157"/>
      <c r="C66" s="378"/>
      <c r="D66" s="2813" t="s">
        <v>252</v>
      </c>
      <c r="E66" s="157" t="s">
        <v>1933</v>
      </c>
      <c r="F66" s="40"/>
      <c r="G66" s="394"/>
      <c r="H66" s="104"/>
      <c r="I66" s="394"/>
      <c r="J66" s="394"/>
      <c r="K66" s="394"/>
      <c r="L66" s="40"/>
      <c r="M66" s="40"/>
      <c r="N66" s="40"/>
      <c r="O66" s="2823"/>
      <c r="P66" s="191"/>
      <c r="Q66" s="191"/>
      <c r="R66" s="191"/>
      <c r="S66" s="191"/>
      <c r="T66" s="191"/>
      <c r="U66" s="191"/>
      <c r="V66" s="4846" t="s">
        <v>338</v>
      </c>
      <c r="W66" s="4825"/>
      <c r="X66" s="4826"/>
      <c r="Y66" s="4826"/>
      <c r="Z66" s="4826"/>
      <c r="AA66" s="4826"/>
      <c r="AB66" s="4826"/>
      <c r="AC66" s="4827"/>
      <c r="AD66" s="2823"/>
      <c r="AE66" s="4825"/>
      <c r="AF66" s="4826"/>
      <c r="AG66" s="4826"/>
      <c r="AH66" s="4826"/>
      <c r="AI66" s="4826"/>
      <c r="AJ66" s="4826"/>
      <c r="AK66" s="4827"/>
      <c r="AL66" s="40"/>
      <c r="AM66" s="40"/>
      <c r="AN66" s="40"/>
    </row>
    <row r="67" spans="1:40" ht="12" customHeight="1">
      <c r="A67" s="43"/>
      <c r="B67" s="342"/>
      <c r="C67" s="380"/>
      <c r="D67" s="104"/>
      <c r="E67" s="323" t="s">
        <v>1127</v>
      </c>
      <c r="F67" s="40"/>
      <c r="G67" s="394"/>
      <c r="H67" s="104"/>
      <c r="I67" s="394"/>
      <c r="J67" s="394"/>
      <c r="K67" s="394"/>
      <c r="L67" s="40"/>
      <c r="M67" s="40"/>
      <c r="N67" s="40"/>
      <c r="O67" s="2823"/>
      <c r="P67" s="191"/>
      <c r="Q67" s="191"/>
      <c r="R67" s="191"/>
      <c r="S67" s="191"/>
      <c r="T67" s="191"/>
      <c r="U67" s="191"/>
      <c r="V67" s="4847"/>
      <c r="W67" s="4828"/>
      <c r="X67" s="4829"/>
      <c r="Y67" s="4829"/>
      <c r="Z67" s="4829"/>
      <c r="AA67" s="4829"/>
      <c r="AB67" s="4829"/>
      <c r="AC67" s="4830"/>
      <c r="AD67" s="2823"/>
      <c r="AE67" s="4828"/>
      <c r="AF67" s="4829"/>
      <c r="AG67" s="4829"/>
      <c r="AH67" s="4829"/>
      <c r="AI67" s="4829"/>
      <c r="AJ67" s="4829"/>
      <c r="AK67" s="4830"/>
      <c r="AL67" s="40"/>
      <c r="AM67" s="40"/>
      <c r="AN67" s="40"/>
    </row>
    <row r="68" spans="1:40" ht="12" customHeight="1">
      <c r="A68" s="43"/>
      <c r="B68" s="342"/>
      <c r="C68" s="380"/>
      <c r="D68" s="380"/>
      <c r="E68" s="338"/>
      <c r="F68" s="40"/>
      <c r="G68" s="394"/>
      <c r="H68" s="104"/>
      <c r="I68" s="394"/>
      <c r="J68" s="394"/>
      <c r="K68" s="394"/>
      <c r="L68" s="40"/>
      <c r="M68" s="40"/>
      <c r="N68" s="40"/>
      <c r="O68" s="2823"/>
      <c r="P68" s="2823"/>
      <c r="Q68" s="2823"/>
      <c r="R68" s="2823"/>
      <c r="S68" s="2820"/>
      <c r="T68" s="2820"/>
      <c r="U68" s="2820"/>
      <c r="V68" s="2820"/>
      <c r="W68" s="2823"/>
      <c r="X68" s="2823"/>
      <c r="Y68" s="2823"/>
      <c r="Z68" s="2823"/>
      <c r="AA68" s="2823"/>
      <c r="AB68" s="2823"/>
      <c r="AC68" s="2823"/>
      <c r="AD68" s="2823"/>
      <c r="AE68" s="2823"/>
      <c r="AF68" s="2823"/>
      <c r="AG68" s="269"/>
      <c r="AH68" s="40"/>
      <c r="AI68" s="40"/>
      <c r="AJ68" s="40"/>
      <c r="AK68" s="40"/>
      <c r="AL68" s="40"/>
      <c r="AM68" s="40"/>
      <c r="AN68" s="40"/>
    </row>
    <row r="69" spans="1:40" ht="12" customHeight="1">
      <c r="A69" s="43"/>
      <c r="B69" s="381"/>
      <c r="C69" s="2814"/>
      <c r="D69" s="2813" t="s">
        <v>255</v>
      </c>
      <c r="E69" s="292" t="s">
        <v>1934</v>
      </c>
      <c r="F69" s="40"/>
      <c r="G69" s="394"/>
      <c r="H69" s="104"/>
      <c r="I69" s="394"/>
      <c r="J69" s="394"/>
      <c r="K69" s="394"/>
      <c r="L69" s="40"/>
      <c r="M69" s="40"/>
      <c r="N69" s="40"/>
      <c r="O69" s="2823"/>
      <c r="P69" s="2823"/>
      <c r="Q69" s="2823"/>
      <c r="R69" s="2823"/>
      <c r="S69" s="2820"/>
      <c r="T69" s="2820"/>
      <c r="U69" s="2820"/>
      <c r="V69" s="4846" t="s">
        <v>340</v>
      </c>
      <c r="W69" s="4825"/>
      <c r="X69" s="4826"/>
      <c r="Y69" s="4826"/>
      <c r="Z69" s="4826"/>
      <c r="AA69" s="4826"/>
      <c r="AB69" s="4826"/>
      <c r="AC69" s="4827"/>
      <c r="AD69" s="2823"/>
      <c r="AE69" s="4825"/>
      <c r="AF69" s="4826"/>
      <c r="AG69" s="4826"/>
      <c r="AH69" s="4826"/>
      <c r="AI69" s="4826"/>
      <c r="AJ69" s="4826"/>
      <c r="AK69" s="4827"/>
      <c r="AL69" s="40"/>
      <c r="AM69" s="40"/>
      <c r="AN69" s="40"/>
    </row>
    <row r="70" spans="1:40" ht="12" customHeight="1">
      <c r="A70" s="43"/>
      <c r="B70" s="381"/>
      <c r="C70" s="2814"/>
      <c r="D70" s="104"/>
      <c r="E70" s="296" t="s">
        <v>1935</v>
      </c>
      <c r="F70" s="40"/>
      <c r="G70" s="394"/>
      <c r="H70" s="104"/>
      <c r="I70" s="394"/>
      <c r="J70" s="394"/>
      <c r="K70" s="394"/>
      <c r="L70" s="40"/>
      <c r="M70" s="40"/>
      <c r="N70" s="40"/>
      <c r="O70" s="2823"/>
      <c r="P70" s="2823"/>
      <c r="Q70" s="2823"/>
      <c r="R70" s="2823"/>
      <c r="S70" s="2820"/>
      <c r="T70" s="2820"/>
      <c r="U70" s="2820"/>
      <c r="V70" s="4847"/>
      <c r="W70" s="4828"/>
      <c r="X70" s="4829"/>
      <c r="Y70" s="4829"/>
      <c r="Z70" s="4829"/>
      <c r="AA70" s="4829"/>
      <c r="AB70" s="4829"/>
      <c r="AC70" s="4830"/>
      <c r="AD70" s="2823"/>
      <c r="AE70" s="4828"/>
      <c r="AF70" s="4829"/>
      <c r="AG70" s="4829"/>
      <c r="AH70" s="4829"/>
      <c r="AI70" s="4829"/>
      <c r="AJ70" s="4829"/>
      <c r="AK70" s="4830"/>
      <c r="AL70" s="40"/>
      <c r="AM70" s="40"/>
      <c r="AN70" s="40"/>
    </row>
    <row r="71" spans="1:40" ht="12" customHeight="1">
      <c r="A71" s="43"/>
      <c r="B71" s="342"/>
      <c r="C71" s="384"/>
      <c r="D71" s="384"/>
      <c r="E71" s="385"/>
      <c r="F71" s="40"/>
      <c r="G71" s="394"/>
      <c r="H71" s="104"/>
      <c r="I71" s="394"/>
      <c r="J71" s="394"/>
      <c r="K71" s="394"/>
      <c r="L71" s="40"/>
      <c r="M71" s="40"/>
      <c r="N71" s="40"/>
      <c r="O71" s="2823"/>
      <c r="P71" s="2823"/>
      <c r="Q71" s="2823"/>
      <c r="R71" s="2823"/>
      <c r="S71" s="2820"/>
      <c r="T71" s="2820"/>
      <c r="U71" s="2820"/>
      <c r="V71" s="2820"/>
      <c r="W71" s="2823"/>
      <c r="X71" s="2823"/>
      <c r="Y71" s="2823"/>
      <c r="Z71" s="2823"/>
      <c r="AA71" s="2823"/>
      <c r="AB71" s="2823"/>
      <c r="AC71" s="2823"/>
      <c r="AD71" s="2823"/>
      <c r="AE71" s="2823"/>
      <c r="AF71" s="2823"/>
      <c r="AG71" s="269"/>
      <c r="AH71" s="40"/>
      <c r="AI71" s="40"/>
      <c r="AJ71" s="40"/>
      <c r="AK71" s="40"/>
      <c r="AL71" s="40"/>
      <c r="AM71" s="40"/>
      <c r="AN71" s="40"/>
    </row>
    <row r="72" spans="1:40" ht="12" customHeight="1">
      <c r="A72" s="43"/>
      <c r="B72" s="157"/>
      <c r="C72" s="2840"/>
      <c r="D72" s="2813" t="s">
        <v>287</v>
      </c>
      <c r="E72" s="157" t="s">
        <v>1936</v>
      </c>
      <c r="F72" s="40"/>
      <c r="G72" s="394"/>
      <c r="H72" s="104"/>
      <c r="I72" s="394"/>
      <c r="J72" s="394"/>
      <c r="K72" s="394"/>
      <c r="L72" s="40"/>
      <c r="M72" s="40"/>
      <c r="N72" s="40"/>
      <c r="O72" s="2823"/>
      <c r="P72" s="2823"/>
      <c r="Q72" s="2823"/>
      <c r="R72" s="2823"/>
      <c r="S72" s="2820"/>
      <c r="T72" s="2820"/>
      <c r="U72" s="2820"/>
      <c r="V72" s="4846" t="s">
        <v>364</v>
      </c>
      <c r="W72" s="4825"/>
      <c r="X72" s="4826"/>
      <c r="Y72" s="4826"/>
      <c r="Z72" s="4826"/>
      <c r="AA72" s="4826"/>
      <c r="AB72" s="4826"/>
      <c r="AC72" s="4827"/>
      <c r="AD72" s="2823"/>
      <c r="AE72" s="4825"/>
      <c r="AF72" s="4826"/>
      <c r="AG72" s="4826"/>
      <c r="AH72" s="4826"/>
      <c r="AI72" s="4826"/>
      <c r="AJ72" s="4826"/>
      <c r="AK72" s="4827"/>
      <c r="AL72" s="40"/>
      <c r="AM72" s="40"/>
      <c r="AN72" s="40"/>
    </row>
    <row r="73" spans="1:40" ht="12" customHeight="1">
      <c r="A73" s="43"/>
      <c r="B73" s="157"/>
      <c r="C73" s="2840"/>
      <c r="D73" s="2842"/>
      <c r="E73" s="325" t="s">
        <v>1937</v>
      </c>
      <c r="F73" s="40"/>
      <c r="G73" s="394"/>
      <c r="H73" s="104"/>
      <c r="I73" s="394"/>
      <c r="J73" s="394"/>
      <c r="K73" s="394"/>
      <c r="L73" s="40"/>
      <c r="M73" s="40"/>
      <c r="N73" s="40"/>
      <c r="O73" s="2823"/>
      <c r="P73" s="2823"/>
      <c r="Q73" s="2823"/>
      <c r="R73" s="2823"/>
      <c r="S73" s="2820"/>
      <c r="T73" s="2820"/>
      <c r="U73" s="2820"/>
      <c r="V73" s="4847"/>
      <c r="W73" s="4828"/>
      <c r="X73" s="4829"/>
      <c r="Y73" s="4829"/>
      <c r="Z73" s="4829"/>
      <c r="AA73" s="4829"/>
      <c r="AB73" s="4829"/>
      <c r="AC73" s="4830"/>
      <c r="AD73" s="2823"/>
      <c r="AE73" s="4828"/>
      <c r="AF73" s="4829"/>
      <c r="AG73" s="4829"/>
      <c r="AH73" s="4829"/>
      <c r="AI73" s="4829"/>
      <c r="AJ73" s="4829"/>
      <c r="AK73" s="4830"/>
      <c r="AL73" s="40"/>
      <c r="AM73" s="40"/>
      <c r="AN73" s="40"/>
    </row>
    <row r="74" spans="1:40" ht="12" customHeight="1">
      <c r="A74" s="43"/>
      <c r="B74" s="349"/>
      <c r="C74" s="290"/>
      <c r="D74" s="388"/>
      <c r="E74" s="324"/>
      <c r="F74" s="40"/>
      <c r="G74" s="394"/>
      <c r="H74" s="104"/>
      <c r="I74" s="394"/>
      <c r="J74" s="394"/>
      <c r="K74" s="394"/>
      <c r="L74" s="40"/>
      <c r="M74" s="40"/>
      <c r="N74" s="40"/>
      <c r="O74" s="2823"/>
      <c r="P74" s="2823"/>
      <c r="Q74" s="2823"/>
      <c r="R74" s="2823"/>
      <c r="S74" s="2820"/>
      <c r="T74" s="2820"/>
      <c r="U74" s="2820"/>
      <c r="V74" s="2820"/>
      <c r="W74" s="2823"/>
      <c r="X74" s="2823"/>
      <c r="Y74" s="2823"/>
      <c r="Z74" s="2823"/>
      <c r="AA74" s="2823"/>
      <c r="AB74" s="2823"/>
      <c r="AC74" s="2823"/>
      <c r="AD74" s="2823"/>
      <c r="AE74" s="2823"/>
      <c r="AF74" s="2823"/>
      <c r="AG74" s="269"/>
      <c r="AH74" s="40"/>
      <c r="AI74" s="40"/>
      <c r="AJ74" s="40"/>
      <c r="AK74" s="40"/>
      <c r="AL74" s="40"/>
      <c r="AM74" s="40"/>
      <c r="AN74" s="40"/>
    </row>
    <row r="75" spans="1:40" ht="12" customHeight="1">
      <c r="A75" s="43"/>
      <c r="B75" s="157"/>
      <c r="C75" s="378"/>
      <c r="D75" s="2813" t="s">
        <v>290</v>
      </c>
      <c r="E75" s="157" t="s">
        <v>1938</v>
      </c>
      <c r="F75" s="40"/>
      <c r="G75" s="394"/>
      <c r="H75" s="104"/>
      <c r="I75" s="394"/>
      <c r="J75" s="394"/>
      <c r="K75" s="394"/>
      <c r="L75" s="40"/>
      <c r="M75" s="40"/>
      <c r="N75" s="40"/>
      <c r="O75" s="2823"/>
      <c r="P75" s="2823"/>
      <c r="Q75" s="2823"/>
      <c r="R75" s="2823"/>
      <c r="S75" s="2820"/>
      <c r="T75" s="2820"/>
      <c r="U75" s="2820"/>
      <c r="V75" s="4846" t="s">
        <v>366</v>
      </c>
      <c r="W75" s="4825"/>
      <c r="X75" s="4826"/>
      <c r="Y75" s="4826"/>
      <c r="Z75" s="4826"/>
      <c r="AA75" s="4826"/>
      <c r="AB75" s="4826"/>
      <c r="AC75" s="4827"/>
      <c r="AD75" s="2823"/>
      <c r="AE75" s="4825"/>
      <c r="AF75" s="4826"/>
      <c r="AG75" s="4826"/>
      <c r="AH75" s="4826"/>
      <c r="AI75" s="4826"/>
      <c r="AJ75" s="4826"/>
      <c r="AK75" s="4827"/>
      <c r="AL75" s="40"/>
      <c r="AM75" s="40"/>
      <c r="AN75" s="40"/>
    </row>
    <row r="76" spans="1:40" ht="12" customHeight="1">
      <c r="A76" s="43"/>
      <c r="B76" s="342"/>
      <c r="C76" s="380"/>
      <c r="D76" s="380"/>
      <c r="E76" s="323" t="s">
        <v>1939</v>
      </c>
      <c r="F76" s="40"/>
      <c r="G76" s="394"/>
      <c r="H76" s="104"/>
      <c r="I76" s="394"/>
      <c r="J76" s="394"/>
      <c r="K76" s="394"/>
      <c r="L76" s="40"/>
      <c r="M76" s="40"/>
      <c r="N76" s="40"/>
      <c r="O76" s="2823"/>
      <c r="P76" s="2823"/>
      <c r="Q76" s="2823"/>
      <c r="R76" s="2823"/>
      <c r="S76" s="2820"/>
      <c r="T76" s="2820"/>
      <c r="U76" s="2820"/>
      <c r="V76" s="4847"/>
      <c r="W76" s="4828"/>
      <c r="X76" s="4829"/>
      <c r="Y76" s="4829"/>
      <c r="Z76" s="4829"/>
      <c r="AA76" s="4829"/>
      <c r="AB76" s="4829"/>
      <c r="AC76" s="4830"/>
      <c r="AD76" s="2823"/>
      <c r="AE76" s="4828"/>
      <c r="AF76" s="4829"/>
      <c r="AG76" s="4829"/>
      <c r="AH76" s="4829"/>
      <c r="AI76" s="4829"/>
      <c r="AJ76" s="4829"/>
      <c r="AK76" s="4830"/>
      <c r="AL76" s="40"/>
      <c r="AM76" s="40"/>
      <c r="AN76" s="40"/>
    </row>
    <row r="77" spans="1:40" ht="12" customHeight="1">
      <c r="A77" s="351"/>
      <c r="B77" s="400"/>
      <c r="C77" s="390"/>
      <c r="D77" s="390"/>
      <c r="E77" s="319"/>
      <c r="F77" s="319"/>
      <c r="G77" s="401"/>
      <c r="H77" s="400"/>
      <c r="I77" s="401"/>
      <c r="J77" s="401"/>
      <c r="K77" s="401"/>
      <c r="L77" s="319"/>
      <c r="M77" s="319"/>
      <c r="N77" s="319"/>
      <c r="O77" s="2839"/>
      <c r="P77" s="2839"/>
      <c r="Q77" s="2839"/>
      <c r="R77" s="2839"/>
      <c r="S77" s="409"/>
      <c r="T77" s="409"/>
      <c r="U77" s="409"/>
      <c r="V77" s="409"/>
      <c r="W77" s="2839"/>
      <c r="X77" s="2839"/>
      <c r="Y77" s="2839"/>
      <c r="Z77" s="2839"/>
      <c r="AA77" s="2839"/>
      <c r="AB77" s="2839"/>
      <c r="AC77" s="2839"/>
      <c r="AD77" s="2839"/>
      <c r="AE77" s="2839"/>
      <c r="AF77" s="2839"/>
      <c r="AG77" s="321"/>
      <c r="AH77" s="319"/>
      <c r="AI77" s="319"/>
      <c r="AJ77" s="319"/>
      <c r="AK77" s="319"/>
      <c r="AL77" s="319"/>
      <c r="AM77" s="40"/>
      <c r="AN77" s="40"/>
    </row>
    <row r="78" spans="1:40" ht="12" customHeight="1">
      <c r="A78" s="43"/>
      <c r="B78" s="104"/>
      <c r="C78" s="46"/>
      <c r="D78" s="46"/>
      <c r="E78" s="40"/>
      <c r="F78" s="40"/>
      <c r="G78" s="394"/>
      <c r="H78" s="104"/>
      <c r="I78" s="394"/>
      <c r="J78" s="394"/>
      <c r="K78" s="394"/>
      <c r="L78" s="40"/>
      <c r="M78" s="40"/>
      <c r="N78" s="40"/>
      <c r="O78" s="2823"/>
      <c r="P78" s="2823"/>
      <c r="Q78" s="2823"/>
      <c r="R78" s="2823"/>
      <c r="S78" s="2820"/>
      <c r="T78" s="2820"/>
      <c r="U78" s="2820"/>
      <c r="V78" s="2820"/>
      <c r="W78" s="2823"/>
      <c r="X78" s="2823"/>
      <c r="Y78" s="2823"/>
      <c r="Z78" s="2823"/>
      <c r="AA78" s="2823"/>
      <c r="AB78" s="2823"/>
      <c r="AC78" s="2823"/>
      <c r="AD78" s="2823"/>
      <c r="AE78" s="2823"/>
      <c r="AF78" s="2823"/>
      <c r="AG78" s="269"/>
      <c r="AH78" s="40"/>
      <c r="AI78" s="40"/>
      <c r="AJ78" s="40"/>
      <c r="AK78" s="40"/>
      <c r="AL78" s="40"/>
      <c r="AM78" s="40"/>
      <c r="AN78" s="40"/>
    </row>
    <row r="79" spans="1:40" ht="15" customHeight="1">
      <c r="A79" s="43"/>
      <c r="B79" s="333" t="s">
        <v>1945</v>
      </c>
      <c r="C79" s="377"/>
      <c r="D79" s="292" t="s">
        <v>1946</v>
      </c>
      <c r="E79" s="335"/>
      <c r="F79" s="40"/>
      <c r="G79" s="394"/>
      <c r="H79" s="104"/>
      <c r="I79" s="394"/>
      <c r="J79" s="394"/>
      <c r="K79" s="394"/>
      <c r="L79" s="40"/>
      <c r="M79" s="40"/>
      <c r="N79" s="40"/>
      <c r="O79" s="2823"/>
      <c r="P79" s="2823"/>
      <c r="Q79" s="2823"/>
      <c r="R79" s="2823"/>
      <c r="S79" s="2820"/>
      <c r="T79" s="2820"/>
      <c r="U79" s="2820"/>
      <c r="V79" s="2820"/>
      <c r="W79" s="2823"/>
      <c r="X79" s="2823"/>
      <c r="Y79" s="2823"/>
      <c r="Z79" s="2823"/>
      <c r="AA79" s="2823"/>
      <c r="AB79" s="2823"/>
      <c r="AC79" s="2823"/>
      <c r="AD79" s="2823"/>
      <c r="AE79" s="2823"/>
      <c r="AF79" s="2823"/>
      <c r="AG79" s="269"/>
      <c r="AH79" s="40"/>
      <c r="AI79" s="40"/>
      <c r="AJ79" s="40"/>
      <c r="AK79" s="40"/>
      <c r="AL79" s="40"/>
      <c r="AM79" s="40"/>
      <c r="AN79" s="40"/>
    </row>
    <row r="80" spans="1:40" ht="3.75" customHeight="1">
      <c r="A80" s="43"/>
      <c r="B80" s="333"/>
      <c r="C80" s="377"/>
      <c r="D80" s="395"/>
      <c r="E80" s="396"/>
      <c r="F80" s="313"/>
      <c r="G80" s="397"/>
      <c r="H80" s="398"/>
      <c r="I80" s="397"/>
      <c r="J80" s="397"/>
      <c r="K80" s="397"/>
      <c r="L80" s="313"/>
      <c r="M80" s="313"/>
      <c r="N80" s="313"/>
      <c r="O80" s="2837"/>
      <c r="P80" s="2837"/>
      <c r="Q80" s="2837"/>
      <c r="R80" s="2837"/>
      <c r="S80" s="2836"/>
      <c r="T80" s="2836"/>
      <c r="U80" s="2836"/>
      <c r="V80" s="2836"/>
      <c r="W80" s="2837"/>
      <c r="X80" s="2837"/>
      <c r="Y80" s="2837"/>
      <c r="Z80" s="2837"/>
      <c r="AA80" s="2837"/>
      <c r="AB80" s="2837"/>
      <c r="AC80" s="2837"/>
      <c r="AD80" s="2837"/>
      <c r="AE80" s="2837"/>
      <c r="AF80" s="2837"/>
      <c r="AG80" s="421"/>
      <c r="AH80" s="313"/>
      <c r="AI80" s="313"/>
      <c r="AJ80" s="313"/>
      <c r="AK80" s="313"/>
      <c r="AL80" s="40"/>
      <c r="AM80" s="40"/>
      <c r="AN80" s="40"/>
    </row>
    <row r="81" spans="1:40" ht="12" customHeight="1">
      <c r="A81" s="43"/>
      <c r="B81" s="333"/>
      <c r="C81" s="377"/>
      <c r="D81" s="395" t="s">
        <v>1947</v>
      </c>
      <c r="E81" s="396"/>
      <c r="F81" s="313"/>
      <c r="G81" s="397"/>
      <c r="H81" s="398"/>
      <c r="I81" s="397"/>
      <c r="J81" s="397"/>
      <c r="K81" s="397"/>
      <c r="L81" s="313"/>
      <c r="M81" s="313"/>
      <c r="N81" s="313"/>
      <c r="O81" s="2837"/>
      <c r="P81" s="2837"/>
      <c r="Q81" s="2837"/>
      <c r="R81" s="2837"/>
      <c r="S81" s="2836"/>
      <c r="T81" s="2836"/>
      <c r="U81" s="2836"/>
      <c r="V81" s="2836"/>
      <c r="W81" s="2837"/>
      <c r="X81" s="2837"/>
      <c r="Y81" s="2837"/>
      <c r="Z81" s="2837"/>
      <c r="AA81" s="2837"/>
      <c r="AB81" s="2837"/>
      <c r="AC81" s="2837"/>
      <c r="AD81" s="2837"/>
      <c r="AE81" s="2837"/>
      <c r="AF81" s="2837"/>
      <c r="AG81" s="421"/>
      <c r="AH81" s="313"/>
      <c r="AI81" s="313"/>
      <c r="AJ81" s="313"/>
      <c r="AK81" s="313"/>
      <c r="AL81" s="40"/>
      <c r="AM81" s="40"/>
      <c r="AN81" s="40"/>
    </row>
    <row r="82" spans="1:40" ht="12" customHeight="1">
      <c r="A82" s="43"/>
      <c r="B82" s="333"/>
      <c r="C82" s="377"/>
      <c r="D82" s="395" t="s">
        <v>1948</v>
      </c>
      <c r="E82" s="396"/>
      <c r="F82" s="313"/>
      <c r="G82" s="397"/>
      <c r="H82" s="398"/>
      <c r="I82" s="397"/>
      <c r="J82" s="397"/>
      <c r="K82" s="397"/>
      <c r="L82" s="313"/>
      <c r="M82" s="313"/>
      <c r="N82" s="313"/>
      <c r="O82" s="2837"/>
      <c r="P82" s="2837"/>
      <c r="Q82" s="2837"/>
      <c r="R82" s="2837"/>
      <c r="S82" s="2836"/>
      <c r="T82" s="2836"/>
      <c r="U82" s="2836"/>
      <c r="V82" s="2836"/>
      <c r="W82" s="2837"/>
      <c r="X82" s="2837"/>
      <c r="Y82" s="2837"/>
      <c r="Z82" s="2837"/>
      <c r="AA82" s="2837"/>
      <c r="AB82" s="2837"/>
      <c r="AC82" s="2837"/>
      <c r="AD82" s="2837"/>
      <c r="AE82" s="2837"/>
      <c r="AF82" s="2837"/>
      <c r="AG82" s="421"/>
      <c r="AH82" s="313"/>
      <c r="AI82" s="313"/>
      <c r="AJ82" s="313"/>
      <c r="AK82" s="313"/>
      <c r="AL82" s="40"/>
      <c r="AM82" s="40"/>
      <c r="AN82" s="40"/>
    </row>
    <row r="83" spans="1:40" ht="12" customHeight="1">
      <c r="A83" s="43"/>
      <c r="B83" s="333"/>
      <c r="C83" s="377"/>
      <c r="D83" s="2868" t="s">
        <v>2640</v>
      </c>
      <c r="E83" s="396"/>
      <c r="F83" s="313"/>
      <c r="G83" s="397"/>
      <c r="H83" s="398"/>
      <c r="I83" s="397"/>
      <c r="J83" s="397"/>
      <c r="K83" s="397"/>
      <c r="L83" s="313"/>
      <c r="M83" s="313"/>
      <c r="N83" s="313"/>
      <c r="O83" s="2837"/>
      <c r="P83" s="2837"/>
      <c r="Q83" s="2837"/>
      <c r="R83" s="2837"/>
      <c r="S83" s="2836"/>
      <c r="T83" s="2836"/>
      <c r="U83" s="2836"/>
      <c r="V83" s="2836"/>
      <c r="W83" s="2837"/>
      <c r="X83" s="2837"/>
      <c r="Y83" s="2837"/>
      <c r="Z83" s="2837"/>
      <c r="AA83" s="2837"/>
      <c r="AB83" s="2837"/>
      <c r="AC83" s="2837"/>
      <c r="AD83" s="2837"/>
      <c r="AE83" s="2837"/>
      <c r="AF83" s="2837"/>
      <c r="AG83" s="421"/>
      <c r="AH83" s="313"/>
      <c r="AI83" s="313"/>
      <c r="AJ83" s="313"/>
      <c r="AK83" s="313"/>
      <c r="AL83" s="40"/>
      <c r="AM83" s="40"/>
      <c r="AN83" s="40"/>
    </row>
    <row r="84" spans="1:40" ht="3.75" customHeight="1">
      <c r="A84" s="43"/>
      <c r="B84" s="333"/>
      <c r="C84" s="377"/>
      <c r="D84" s="399"/>
      <c r="E84" s="396"/>
      <c r="F84" s="313"/>
      <c r="G84" s="397"/>
      <c r="H84" s="398"/>
      <c r="I84" s="397"/>
      <c r="J84" s="397"/>
      <c r="K84" s="397"/>
      <c r="L84" s="313"/>
      <c r="M84" s="313"/>
      <c r="N84" s="313"/>
      <c r="O84" s="2837"/>
      <c r="P84" s="2837"/>
      <c r="Q84" s="2837"/>
      <c r="R84" s="2837"/>
      <c r="S84" s="2836"/>
      <c r="T84" s="2836"/>
      <c r="U84" s="2836"/>
      <c r="V84" s="2836"/>
      <c r="W84" s="2837"/>
      <c r="X84" s="2837"/>
      <c r="Y84" s="2837"/>
      <c r="Z84" s="2837"/>
      <c r="AA84" s="2837"/>
      <c r="AB84" s="2837"/>
      <c r="AC84" s="2837"/>
      <c r="AD84" s="2837"/>
      <c r="AE84" s="2837"/>
      <c r="AF84" s="2837"/>
      <c r="AG84" s="421"/>
      <c r="AH84" s="313"/>
      <c r="AI84" s="313"/>
      <c r="AJ84" s="313"/>
      <c r="AK84" s="313"/>
      <c r="AL84" s="40"/>
      <c r="AM84" s="40"/>
      <c r="AN84" s="40"/>
    </row>
    <row r="85" spans="1:40" ht="12" customHeight="1">
      <c r="A85" s="43"/>
      <c r="B85" s="333"/>
      <c r="C85" s="377"/>
      <c r="D85" s="292"/>
      <c r="E85" s="335"/>
      <c r="F85" s="40"/>
      <c r="G85" s="394"/>
      <c r="H85" s="104"/>
      <c r="I85" s="394"/>
      <c r="J85" s="394"/>
      <c r="K85" s="394"/>
      <c r="L85" s="40"/>
      <c r="M85" s="40"/>
      <c r="N85" s="40"/>
      <c r="O85" s="2823"/>
      <c r="P85" s="2823"/>
      <c r="Q85" s="2823"/>
      <c r="R85" s="2823"/>
      <c r="S85" s="2820"/>
      <c r="T85" s="2820"/>
      <c r="U85" s="2820"/>
      <c r="V85" s="2820"/>
      <c r="W85" s="2823"/>
      <c r="X85" s="2823"/>
      <c r="Y85" s="2823"/>
      <c r="Z85" s="2823"/>
      <c r="AA85" s="2823"/>
      <c r="AB85" s="2823"/>
      <c r="AC85" s="2823"/>
      <c r="AD85" s="2823"/>
      <c r="AE85" s="2823"/>
      <c r="AF85" s="2823"/>
      <c r="AG85" s="269"/>
      <c r="AH85" s="40"/>
      <c r="AI85" s="40"/>
      <c r="AJ85" s="40"/>
      <c r="AK85" s="40"/>
      <c r="AL85" s="40"/>
      <c r="AM85" s="40"/>
      <c r="AN85" s="40"/>
    </row>
    <row r="86" spans="1:40" ht="12" customHeight="1">
      <c r="A86" s="43"/>
      <c r="B86" s="342"/>
      <c r="C86" s="2832"/>
      <c r="D86" s="296"/>
      <c r="E86" s="335"/>
      <c r="F86" s="40"/>
      <c r="G86" s="394"/>
      <c r="H86" s="104"/>
      <c r="I86" s="394"/>
      <c r="J86" s="394"/>
      <c r="K86" s="394"/>
      <c r="L86" s="40"/>
      <c r="M86" s="40"/>
      <c r="N86" s="40"/>
      <c r="O86" s="2823"/>
      <c r="P86" s="2823"/>
      <c r="Q86" s="2823"/>
      <c r="R86" s="2823"/>
      <c r="S86" s="2820"/>
      <c r="T86" s="2820"/>
      <c r="U86" s="2820"/>
      <c r="V86" s="2820"/>
      <c r="W86" s="2823"/>
      <c r="X86" s="2823"/>
      <c r="Y86" s="2823"/>
      <c r="Z86" s="2823"/>
      <c r="AA86" s="2823"/>
      <c r="AB86" s="4835">
        <v>3405</v>
      </c>
      <c r="AC86" s="4835"/>
      <c r="AD86" s="2823"/>
      <c r="AE86" s="2823"/>
      <c r="AF86" s="2823"/>
      <c r="AG86" s="269"/>
      <c r="AH86" s="40"/>
      <c r="AI86" s="40"/>
      <c r="AJ86" s="4835">
        <v>3406</v>
      </c>
      <c r="AK86" s="4835"/>
      <c r="AL86" s="40"/>
      <c r="AM86" s="40"/>
      <c r="AN86" s="40"/>
    </row>
    <row r="87" spans="1:40" ht="12" customHeight="1">
      <c r="A87" s="43"/>
      <c r="B87" s="157"/>
      <c r="C87" s="378"/>
      <c r="D87" s="2813" t="s">
        <v>252</v>
      </c>
      <c r="E87" s="157" t="s">
        <v>1933</v>
      </c>
      <c r="F87" s="40"/>
      <c r="G87" s="394"/>
      <c r="H87" s="104"/>
      <c r="I87" s="394"/>
      <c r="J87" s="394"/>
      <c r="K87" s="394"/>
      <c r="L87" s="40"/>
      <c r="M87" s="40"/>
      <c r="N87" s="40"/>
      <c r="O87" s="2823"/>
      <c r="P87" s="191"/>
      <c r="Q87" s="191"/>
      <c r="R87" s="191"/>
      <c r="S87" s="191"/>
      <c r="T87" s="191"/>
      <c r="U87" s="191"/>
      <c r="V87" s="4846" t="s">
        <v>338</v>
      </c>
      <c r="W87" s="4825"/>
      <c r="X87" s="4826"/>
      <c r="Y87" s="4826"/>
      <c r="Z87" s="4826"/>
      <c r="AA87" s="4826"/>
      <c r="AB87" s="4826"/>
      <c r="AC87" s="4827"/>
      <c r="AD87" s="2823"/>
      <c r="AE87" s="4825"/>
      <c r="AF87" s="4826"/>
      <c r="AG87" s="4826"/>
      <c r="AH87" s="4826"/>
      <c r="AI87" s="4826"/>
      <c r="AJ87" s="4826"/>
      <c r="AK87" s="4827"/>
      <c r="AL87" s="40"/>
      <c r="AM87" s="40"/>
      <c r="AN87" s="40"/>
    </row>
    <row r="88" spans="1:40" ht="12" customHeight="1">
      <c r="A88" s="43"/>
      <c r="B88" s="342"/>
      <c r="C88" s="380"/>
      <c r="D88" s="104"/>
      <c r="E88" s="323" t="s">
        <v>1127</v>
      </c>
      <c r="F88" s="40"/>
      <c r="G88" s="394"/>
      <c r="H88" s="104"/>
      <c r="I88" s="394"/>
      <c r="J88" s="394"/>
      <c r="K88" s="394"/>
      <c r="L88" s="40"/>
      <c r="M88" s="40"/>
      <c r="N88" s="40"/>
      <c r="O88" s="2823"/>
      <c r="P88" s="191"/>
      <c r="Q88" s="191"/>
      <c r="R88" s="191"/>
      <c r="S88" s="191"/>
      <c r="T88" s="191"/>
      <c r="U88" s="191"/>
      <c r="V88" s="4847"/>
      <c r="W88" s="4828"/>
      <c r="X88" s="4829"/>
      <c r="Y88" s="4829"/>
      <c r="Z88" s="4829"/>
      <c r="AA88" s="4829"/>
      <c r="AB88" s="4829"/>
      <c r="AC88" s="4830"/>
      <c r="AD88" s="2823"/>
      <c r="AE88" s="4828"/>
      <c r="AF88" s="4829"/>
      <c r="AG88" s="4829"/>
      <c r="AH88" s="4829"/>
      <c r="AI88" s="4829"/>
      <c r="AJ88" s="4829"/>
      <c r="AK88" s="4830"/>
      <c r="AL88" s="40"/>
      <c r="AM88" s="40"/>
      <c r="AN88" s="40"/>
    </row>
    <row r="89" spans="1:40" ht="12" customHeight="1">
      <c r="A89" s="43"/>
      <c r="B89" s="342"/>
      <c r="C89" s="380"/>
      <c r="D89" s="380"/>
      <c r="E89" s="338"/>
      <c r="F89" s="40"/>
      <c r="G89" s="394"/>
      <c r="H89" s="104"/>
      <c r="I89" s="394"/>
      <c r="J89" s="394"/>
      <c r="K89" s="394"/>
      <c r="L89" s="40"/>
      <c r="M89" s="40"/>
      <c r="N89" s="40"/>
      <c r="O89" s="2823"/>
      <c r="P89" s="2823"/>
      <c r="Q89" s="2823"/>
      <c r="R89" s="2823"/>
      <c r="S89" s="2820"/>
      <c r="T89" s="2820"/>
      <c r="U89" s="2820"/>
      <c r="V89" s="2820"/>
      <c r="W89" s="2823"/>
      <c r="X89" s="2823"/>
      <c r="Y89" s="2823"/>
      <c r="Z89" s="2823"/>
      <c r="AA89" s="2823"/>
      <c r="AB89" s="2823"/>
      <c r="AC89" s="2823"/>
      <c r="AD89" s="2823"/>
      <c r="AE89" s="2823"/>
      <c r="AF89" s="2823"/>
      <c r="AG89" s="269"/>
      <c r="AH89" s="40"/>
      <c r="AI89" s="40"/>
      <c r="AJ89" s="40"/>
      <c r="AK89" s="40"/>
      <c r="AL89" s="40"/>
      <c r="AM89" s="40"/>
      <c r="AN89" s="40"/>
    </row>
    <row r="90" spans="1:40" ht="12" customHeight="1">
      <c r="A90" s="43"/>
      <c r="B90" s="381"/>
      <c r="C90" s="2814"/>
      <c r="D90" s="2813" t="s">
        <v>255</v>
      </c>
      <c r="E90" s="292" t="s">
        <v>1934</v>
      </c>
      <c r="F90" s="40"/>
      <c r="G90" s="394"/>
      <c r="H90" s="104"/>
      <c r="I90" s="394"/>
      <c r="J90" s="394"/>
      <c r="K90" s="394"/>
      <c r="L90" s="40"/>
      <c r="M90" s="40"/>
      <c r="N90" s="40"/>
      <c r="O90" s="2823"/>
      <c r="P90" s="2823"/>
      <c r="Q90" s="2823"/>
      <c r="R90" s="2823"/>
      <c r="S90" s="2820"/>
      <c r="T90" s="2820"/>
      <c r="U90" s="2820"/>
      <c r="V90" s="4846" t="s">
        <v>340</v>
      </c>
      <c r="W90" s="4825"/>
      <c r="X90" s="4826"/>
      <c r="Y90" s="4826"/>
      <c r="Z90" s="4826"/>
      <c r="AA90" s="4826"/>
      <c r="AB90" s="4826"/>
      <c r="AC90" s="4827"/>
      <c r="AD90" s="2823"/>
      <c r="AE90" s="4825"/>
      <c r="AF90" s="4826"/>
      <c r="AG90" s="4826"/>
      <c r="AH90" s="4826"/>
      <c r="AI90" s="4826"/>
      <c r="AJ90" s="4826"/>
      <c r="AK90" s="4827"/>
      <c r="AL90" s="40"/>
      <c r="AM90" s="40"/>
      <c r="AN90" s="40"/>
    </row>
    <row r="91" spans="1:40" ht="12" customHeight="1">
      <c r="A91" s="43"/>
      <c r="B91" s="381"/>
      <c r="C91" s="2814"/>
      <c r="D91" s="104"/>
      <c r="E91" s="296" t="s">
        <v>1935</v>
      </c>
      <c r="F91" s="40"/>
      <c r="G91" s="394"/>
      <c r="H91" s="104"/>
      <c r="I91" s="394"/>
      <c r="J91" s="394"/>
      <c r="K91" s="394"/>
      <c r="L91" s="40"/>
      <c r="M91" s="40"/>
      <c r="N91" s="40"/>
      <c r="O91" s="2823"/>
      <c r="P91" s="2823"/>
      <c r="Q91" s="2823"/>
      <c r="R91" s="2823"/>
      <c r="S91" s="2820"/>
      <c r="T91" s="2820"/>
      <c r="U91" s="2820"/>
      <c r="V91" s="4847"/>
      <c r="W91" s="4828"/>
      <c r="X91" s="4829"/>
      <c r="Y91" s="4829"/>
      <c r="Z91" s="4829"/>
      <c r="AA91" s="4829"/>
      <c r="AB91" s="4829"/>
      <c r="AC91" s="4830"/>
      <c r="AD91" s="2823"/>
      <c r="AE91" s="4828"/>
      <c r="AF91" s="4829"/>
      <c r="AG91" s="4829"/>
      <c r="AH91" s="4829"/>
      <c r="AI91" s="4829"/>
      <c r="AJ91" s="4829"/>
      <c r="AK91" s="4830"/>
      <c r="AL91" s="40"/>
      <c r="AM91" s="40"/>
      <c r="AN91" s="40"/>
    </row>
    <row r="92" spans="1:40" ht="12" customHeight="1">
      <c r="A92" s="43"/>
      <c r="B92" s="342"/>
      <c r="C92" s="384"/>
      <c r="D92" s="384"/>
      <c r="E92" s="385"/>
      <c r="F92" s="40"/>
      <c r="G92" s="394"/>
      <c r="H92" s="104"/>
      <c r="I92" s="394"/>
      <c r="J92" s="394"/>
      <c r="K92" s="394"/>
      <c r="L92" s="40"/>
      <c r="M92" s="40"/>
      <c r="N92" s="40"/>
      <c r="O92" s="2823"/>
      <c r="P92" s="2823"/>
      <c r="Q92" s="2823"/>
      <c r="R92" s="2823"/>
      <c r="S92" s="2820"/>
      <c r="T92" s="2820"/>
      <c r="U92" s="2820"/>
      <c r="V92" s="2820"/>
      <c r="W92" s="2823"/>
      <c r="X92" s="2823"/>
      <c r="Y92" s="2823"/>
      <c r="Z92" s="2823"/>
      <c r="AA92" s="2823"/>
      <c r="AB92" s="2823"/>
      <c r="AC92" s="2823"/>
      <c r="AD92" s="2823"/>
      <c r="AE92" s="2823"/>
      <c r="AF92" s="2823"/>
      <c r="AG92" s="269"/>
      <c r="AH92" s="40"/>
      <c r="AI92" s="40"/>
      <c r="AJ92" s="40"/>
      <c r="AK92" s="40"/>
      <c r="AL92" s="40"/>
      <c r="AM92" s="40"/>
      <c r="AN92" s="40"/>
    </row>
    <row r="93" spans="1:40" ht="12" customHeight="1">
      <c r="A93" s="43"/>
      <c r="B93" s="157"/>
      <c r="C93" s="2840"/>
      <c r="D93" s="2813" t="s">
        <v>287</v>
      </c>
      <c r="E93" s="157" t="s">
        <v>1936</v>
      </c>
      <c r="F93" s="40"/>
      <c r="G93" s="394"/>
      <c r="H93" s="104"/>
      <c r="I93" s="394"/>
      <c r="J93" s="394"/>
      <c r="K93" s="394"/>
      <c r="L93" s="40"/>
      <c r="M93" s="40"/>
      <c r="N93" s="40"/>
      <c r="O93" s="2823"/>
      <c r="P93" s="2823"/>
      <c r="Q93" s="2823"/>
      <c r="R93" s="2823"/>
      <c r="S93" s="2820"/>
      <c r="T93" s="2820"/>
      <c r="U93" s="2820"/>
      <c r="V93" s="4846" t="s">
        <v>364</v>
      </c>
      <c r="W93" s="4825"/>
      <c r="X93" s="4826"/>
      <c r="Y93" s="4826"/>
      <c r="Z93" s="4826"/>
      <c r="AA93" s="4826"/>
      <c r="AB93" s="4826"/>
      <c r="AC93" s="4827"/>
      <c r="AD93" s="2823"/>
      <c r="AE93" s="4825"/>
      <c r="AF93" s="4826"/>
      <c r="AG93" s="4826"/>
      <c r="AH93" s="4826"/>
      <c r="AI93" s="4826"/>
      <c r="AJ93" s="4826"/>
      <c r="AK93" s="4827"/>
      <c r="AL93" s="40"/>
      <c r="AM93" s="40"/>
      <c r="AN93" s="40"/>
    </row>
    <row r="94" spans="1:40" ht="12" customHeight="1">
      <c r="A94" s="43"/>
      <c r="B94" s="157"/>
      <c r="C94" s="2840"/>
      <c r="D94" s="2842"/>
      <c r="E94" s="325" t="s">
        <v>1937</v>
      </c>
      <c r="F94" s="40"/>
      <c r="G94" s="394"/>
      <c r="H94" s="104"/>
      <c r="I94" s="394"/>
      <c r="J94" s="394"/>
      <c r="K94" s="394"/>
      <c r="L94" s="40"/>
      <c r="M94" s="40"/>
      <c r="N94" s="40"/>
      <c r="O94" s="2823"/>
      <c r="P94" s="2823"/>
      <c r="Q94" s="2823"/>
      <c r="R94" s="2823"/>
      <c r="S94" s="2820"/>
      <c r="T94" s="2820"/>
      <c r="U94" s="2820"/>
      <c r="V94" s="4847"/>
      <c r="W94" s="4828"/>
      <c r="X94" s="4829"/>
      <c r="Y94" s="4829"/>
      <c r="Z94" s="4829"/>
      <c r="AA94" s="4829"/>
      <c r="AB94" s="4829"/>
      <c r="AC94" s="4830"/>
      <c r="AD94" s="2823"/>
      <c r="AE94" s="4828"/>
      <c r="AF94" s="4829"/>
      <c r="AG94" s="4829"/>
      <c r="AH94" s="4829"/>
      <c r="AI94" s="4829"/>
      <c r="AJ94" s="4829"/>
      <c r="AK94" s="4830"/>
      <c r="AL94" s="40"/>
      <c r="AM94" s="40"/>
      <c r="AN94" s="40"/>
    </row>
    <row r="95" spans="1:40" ht="12" customHeight="1">
      <c r="A95" s="43"/>
      <c r="B95" s="349"/>
      <c r="C95" s="290"/>
      <c r="D95" s="388"/>
      <c r="E95" s="324"/>
      <c r="F95" s="40"/>
      <c r="G95" s="394"/>
      <c r="H95" s="104"/>
      <c r="I95" s="394"/>
      <c r="J95" s="394"/>
      <c r="K95" s="394"/>
      <c r="L95" s="40"/>
      <c r="M95" s="40"/>
      <c r="N95" s="40"/>
      <c r="O95" s="2823"/>
      <c r="P95" s="2823"/>
      <c r="Q95" s="2823"/>
      <c r="R95" s="2823"/>
      <c r="S95" s="2820"/>
      <c r="T95" s="2820"/>
      <c r="U95" s="2820"/>
      <c r="V95" s="2820"/>
      <c r="W95" s="2823"/>
      <c r="X95" s="2823"/>
      <c r="Y95" s="2823"/>
      <c r="Z95" s="2823"/>
      <c r="AA95" s="2823"/>
      <c r="AB95" s="2823"/>
      <c r="AC95" s="2823"/>
      <c r="AD95" s="2823"/>
      <c r="AE95" s="2823"/>
      <c r="AF95" s="2823"/>
      <c r="AG95" s="269"/>
      <c r="AH95" s="40"/>
      <c r="AI95" s="40"/>
      <c r="AJ95" s="40"/>
      <c r="AK95" s="40"/>
      <c r="AL95" s="40"/>
      <c r="AM95" s="40"/>
      <c r="AN95" s="40"/>
    </row>
    <row r="96" spans="1:40" ht="12" customHeight="1">
      <c r="A96" s="43"/>
      <c r="B96" s="157"/>
      <c r="C96" s="378"/>
      <c r="D96" s="2813" t="s">
        <v>290</v>
      </c>
      <c r="E96" s="157" t="s">
        <v>1938</v>
      </c>
      <c r="F96" s="40"/>
      <c r="G96" s="394"/>
      <c r="H96" s="104"/>
      <c r="I96" s="394"/>
      <c r="J96" s="394"/>
      <c r="K96" s="394"/>
      <c r="L96" s="40"/>
      <c r="M96" s="40"/>
      <c r="N96" s="40"/>
      <c r="O96" s="2823"/>
      <c r="P96" s="2823"/>
      <c r="Q96" s="2823"/>
      <c r="R96" s="2823"/>
      <c r="S96" s="2820"/>
      <c r="T96" s="2820"/>
      <c r="U96" s="2820"/>
      <c r="V96" s="4846" t="s">
        <v>366</v>
      </c>
      <c r="W96" s="4825"/>
      <c r="X96" s="4826"/>
      <c r="Y96" s="4826"/>
      <c r="Z96" s="4826"/>
      <c r="AA96" s="4826"/>
      <c r="AB96" s="4826"/>
      <c r="AC96" s="4827"/>
      <c r="AD96" s="2823"/>
      <c r="AE96" s="4825"/>
      <c r="AF96" s="4826"/>
      <c r="AG96" s="4826"/>
      <c r="AH96" s="4826"/>
      <c r="AI96" s="4826"/>
      <c r="AJ96" s="4826"/>
      <c r="AK96" s="4827"/>
      <c r="AL96" s="40"/>
      <c r="AM96" s="40"/>
      <c r="AN96" s="40"/>
    </row>
    <row r="97" spans="1:46" ht="12" customHeight="1">
      <c r="A97" s="43"/>
      <c r="B97" s="342"/>
      <c r="C97" s="380"/>
      <c r="D97" s="380"/>
      <c r="E97" s="323" t="s">
        <v>1939</v>
      </c>
      <c r="F97" s="40"/>
      <c r="G97" s="394"/>
      <c r="H97" s="104"/>
      <c r="I97" s="394"/>
      <c r="J97" s="394"/>
      <c r="K97" s="394"/>
      <c r="L97" s="40"/>
      <c r="M97" s="40"/>
      <c r="N97" s="40"/>
      <c r="O97" s="2823"/>
      <c r="P97" s="2823"/>
      <c r="Q97" s="2823"/>
      <c r="R97" s="2823"/>
      <c r="S97" s="2820"/>
      <c r="T97" s="2820"/>
      <c r="U97" s="2820"/>
      <c r="V97" s="4847"/>
      <c r="W97" s="4828"/>
      <c r="X97" s="4829"/>
      <c r="Y97" s="4829"/>
      <c r="Z97" s="4829"/>
      <c r="AA97" s="4829"/>
      <c r="AB97" s="4829"/>
      <c r="AC97" s="4830"/>
      <c r="AD97" s="2823"/>
      <c r="AE97" s="4828"/>
      <c r="AF97" s="4829"/>
      <c r="AG97" s="4829"/>
      <c r="AH97" s="4829"/>
      <c r="AI97" s="4829"/>
      <c r="AJ97" s="4829"/>
      <c r="AK97" s="4830"/>
      <c r="AL97" s="40"/>
      <c r="AM97" s="40"/>
      <c r="AN97" s="40"/>
    </row>
    <row r="98" spans="1:46" ht="12" customHeight="1">
      <c r="A98" s="43"/>
      <c r="B98" s="372"/>
      <c r="C98" s="46"/>
      <c r="D98" s="46"/>
      <c r="E98" s="40"/>
      <c r="F98" s="373"/>
      <c r="G98" s="374"/>
      <c r="H98" s="375"/>
      <c r="I98" s="374"/>
      <c r="J98" s="374"/>
      <c r="K98" s="374"/>
      <c r="L98" s="402"/>
      <c r="M98" s="402"/>
      <c r="N98" s="402"/>
      <c r="O98" s="2823"/>
      <c r="P98" s="2823"/>
      <c r="Q98" s="2823"/>
      <c r="R98" s="2823"/>
      <c r="S98" s="2820"/>
      <c r="T98" s="2820"/>
      <c r="U98" s="2820"/>
      <c r="V98" s="2820"/>
      <c r="W98" s="2823"/>
      <c r="X98" s="2823"/>
      <c r="Y98" s="2823"/>
      <c r="Z98" s="2823"/>
      <c r="AA98" s="2823"/>
      <c r="AB98" s="2823"/>
      <c r="AC98" s="2823"/>
      <c r="AD98" s="2823"/>
      <c r="AE98" s="2823"/>
      <c r="AF98" s="2823"/>
      <c r="AG98" s="2838"/>
      <c r="AH98" s="40"/>
      <c r="AI98" s="40"/>
      <c r="AJ98" s="40"/>
      <c r="AK98" s="40"/>
      <c r="AL98" s="40"/>
      <c r="AM98" s="40"/>
      <c r="AN98" s="40"/>
    </row>
    <row r="99" spans="1:46" ht="12" customHeight="1">
      <c r="A99" s="43"/>
      <c r="B99" s="372"/>
      <c r="C99" s="46"/>
      <c r="D99" s="46"/>
      <c r="E99" s="40"/>
      <c r="F99" s="373"/>
      <c r="G99" s="374"/>
      <c r="H99" s="375"/>
      <c r="I99" s="374"/>
      <c r="J99" s="374"/>
      <c r="K99" s="374"/>
      <c r="L99" s="402"/>
      <c r="M99" s="402"/>
      <c r="N99" s="402"/>
      <c r="O99" s="2823"/>
      <c r="P99" s="2823"/>
      <c r="Q99" s="2823"/>
      <c r="R99" s="2823"/>
      <c r="S99" s="2820"/>
      <c r="T99" s="2820"/>
      <c r="U99" s="2820"/>
      <c r="V99" s="2820"/>
      <c r="W99" s="2823"/>
      <c r="X99" s="2823"/>
      <c r="Y99" s="2823"/>
      <c r="Z99" s="2823"/>
      <c r="AA99" s="2823"/>
      <c r="AB99" s="2823"/>
      <c r="AC99" s="2823"/>
      <c r="AD99" s="2823"/>
      <c r="AE99" s="2823"/>
      <c r="AF99" s="2823"/>
      <c r="AG99" s="2838"/>
      <c r="AH99" s="40"/>
      <c r="AI99" s="40"/>
      <c r="AJ99" s="40"/>
      <c r="AK99" s="40"/>
      <c r="AL99" s="40"/>
      <c r="AM99" s="40"/>
      <c r="AN99" s="40"/>
    </row>
    <row r="100" spans="1:46" ht="12" customHeight="1">
      <c r="A100" s="43"/>
      <c r="B100" s="372"/>
      <c r="C100" s="46"/>
      <c r="D100" s="46"/>
      <c r="E100" s="40"/>
      <c r="F100" s="373"/>
      <c r="G100" s="374"/>
      <c r="H100" s="375"/>
      <c r="I100" s="374"/>
      <c r="J100" s="374"/>
      <c r="K100" s="374"/>
      <c r="L100" s="402"/>
      <c r="M100" s="402"/>
      <c r="N100" s="402"/>
      <c r="O100" s="2823"/>
      <c r="P100" s="2823"/>
      <c r="Q100" s="2823"/>
      <c r="R100" s="2823"/>
      <c r="S100" s="2820"/>
      <c r="T100" s="2820"/>
      <c r="U100" s="2820"/>
      <c r="V100" s="2820"/>
      <c r="W100" s="2823"/>
      <c r="X100" s="2823"/>
      <c r="Y100" s="2823"/>
      <c r="Z100" s="2823"/>
      <c r="AA100" s="2823"/>
      <c r="AB100" s="2823"/>
      <c r="AC100" s="2823"/>
      <c r="AD100" s="2823"/>
      <c r="AE100" s="2823"/>
      <c r="AF100" s="2823"/>
      <c r="AG100" s="2838"/>
      <c r="AH100" s="40"/>
      <c r="AI100" s="40"/>
      <c r="AJ100" s="40"/>
      <c r="AK100" s="40"/>
      <c r="AL100" s="40"/>
      <c r="AM100" s="40"/>
      <c r="AN100" s="40"/>
    </row>
    <row r="101" spans="1:46" ht="12" customHeight="1">
      <c r="A101" s="43"/>
      <c r="B101" s="372"/>
      <c r="C101" s="46"/>
      <c r="D101" s="46"/>
      <c r="E101" s="40"/>
      <c r="F101" s="373"/>
      <c r="G101" s="374"/>
      <c r="H101" s="375"/>
      <c r="I101" s="374"/>
      <c r="J101" s="374"/>
      <c r="K101" s="374"/>
      <c r="L101" s="402"/>
      <c r="M101" s="402"/>
      <c r="N101" s="402"/>
      <c r="O101" s="2823"/>
      <c r="P101" s="2823"/>
      <c r="Q101" s="2823"/>
      <c r="R101" s="2823"/>
      <c r="S101" s="2820"/>
      <c r="T101" s="2820"/>
      <c r="U101" s="2820"/>
      <c r="V101" s="2820"/>
      <c r="W101" s="2823"/>
      <c r="X101" s="2823"/>
      <c r="Y101" s="2823"/>
      <c r="Z101" s="2823"/>
      <c r="AA101" s="2823"/>
      <c r="AB101" s="2823"/>
      <c r="AC101" s="2823"/>
      <c r="AD101" s="2823"/>
      <c r="AE101" s="2823"/>
      <c r="AF101" s="2823"/>
      <c r="AG101" s="2838"/>
      <c r="AH101" s="40"/>
      <c r="AI101" s="40"/>
      <c r="AJ101" s="40"/>
      <c r="AK101" s="40"/>
      <c r="AL101" s="40"/>
      <c r="AM101" s="40"/>
      <c r="AN101" s="40"/>
    </row>
    <row r="102" spans="1:46" ht="12" customHeight="1">
      <c r="A102" s="4639">
        <v>48</v>
      </c>
      <c r="B102" s="4639"/>
      <c r="C102" s="4639"/>
      <c r="D102" s="4639"/>
      <c r="E102" s="4639"/>
      <c r="F102" s="4639"/>
      <c r="G102" s="4639"/>
      <c r="H102" s="4639"/>
      <c r="I102" s="4639"/>
      <c r="J102" s="4639"/>
      <c r="K102" s="4639"/>
      <c r="L102" s="4639"/>
      <c r="M102" s="4639"/>
      <c r="N102" s="4639"/>
      <c r="O102" s="4639"/>
      <c r="P102" s="4639"/>
      <c r="Q102" s="4639"/>
      <c r="R102" s="4639"/>
      <c r="S102" s="4639"/>
      <c r="T102" s="4639"/>
      <c r="U102" s="4639"/>
      <c r="V102" s="4639"/>
      <c r="W102" s="4639"/>
      <c r="X102" s="4639"/>
      <c r="Y102" s="4639"/>
      <c r="Z102" s="4639"/>
      <c r="AA102" s="4639"/>
      <c r="AB102" s="4639"/>
      <c r="AC102" s="4639"/>
      <c r="AD102" s="4639"/>
      <c r="AE102" s="4639"/>
      <c r="AF102" s="4639"/>
      <c r="AG102" s="4639"/>
      <c r="AH102" s="4639"/>
      <c r="AI102" s="4639"/>
      <c r="AJ102" s="4639"/>
      <c r="AK102" s="4639"/>
      <c r="AL102" s="4639"/>
      <c r="AM102" s="40"/>
      <c r="AN102" s="40"/>
    </row>
    <row r="103" spans="1:46" ht="12" customHeight="1">
      <c r="A103" s="43"/>
      <c r="B103" s="372"/>
      <c r="C103" s="46"/>
      <c r="D103" s="46"/>
      <c r="E103" s="40"/>
      <c r="F103" s="373"/>
      <c r="G103" s="374"/>
      <c r="H103" s="375"/>
      <c r="I103" s="374"/>
      <c r="J103" s="374"/>
      <c r="K103" s="374"/>
      <c r="L103" s="402"/>
      <c r="M103" s="402"/>
      <c r="N103" s="402"/>
      <c r="O103" s="2823"/>
      <c r="P103" s="2823"/>
      <c r="Q103" s="2823"/>
      <c r="R103" s="2823"/>
      <c r="S103" s="2820"/>
      <c r="T103" s="2820"/>
      <c r="U103" s="2820"/>
      <c r="V103" s="2820"/>
      <c r="W103" s="2823"/>
      <c r="X103" s="2823"/>
      <c r="Y103" s="2823"/>
      <c r="Z103" s="2823"/>
      <c r="AA103" s="2823"/>
      <c r="AB103" s="2823"/>
      <c r="AC103" s="2823"/>
      <c r="AD103" s="2823"/>
      <c r="AE103" s="2823"/>
      <c r="AF103" s="2823"/>
      <c r="AG103" s="2838"/>
      <c r="AH103" s="40"/>
      <c r="AI103" s="40"/>
      <c r="AJ103" s="40"/>
      <c r="AK103" s="40"/>
      <c r="AL103" s="40"/>
      <c r="AM103" s="40"/>
      <c r="AN103" s="40"/>
    </row>
    <row r="104" spans="1:46" ht="15" customHeight="1">
      <c r="A104" s="43"/>
      <c r="B104" s="4706" t="s">
        <v>1419</v>
      </c>
      <c r="C104" s="4707"/>
      <c r="D104" s="4707"/>
      <c r="E104" s="4707"/>
      <c r="F104" s="4707"/>
      <c r="G104" s="4708"/>
      <c r="H104" s="4712" t="s">
        <v>1906</v>
      </c>
      <c r="I104" s="4713"/>
      <c r="J104" s="100"/>
      <c r="K104" s="308" t="s">
        <v>1949</v>
      </c>
      <c r="L104" s="101"/>
      <c r="M104" s="101"/>
      <c r="N104" s="101"/>
      <c r="O104" s="134"/>
      <c r="P104" s="134"/>
      <c r="Q104" s="134"/>
      <c r="R104" s="134"/>
      <c r="S104" s="134"/>
      <c r="T104" s="134"/>
      <c r="U104" s="134"/>
      <c r="V104" s="134"/>
      <c r="W104" s="134"/>
      <c r="X104" s="134"/>
      <c r="Y104" s="134"/>
      <c r="Z104" s="134"/>
      <c r="AA104" s="134"/>
      <c r="AB104" s="134"/>
      <c r="AC104" s="134"/>
      <c r="AD104" s="134"/>
      <c r="AE104" s="134"/>
      <c r="AF104" s="136"/>
      <c r="AG104" s="136"/>
      <c r="AH104" s="136"/>
      <c r="AI104" s="136"/>
      <c r="AJ104" s="136"/>
      <c r="AK104" s="136"/>
      <c r="AL104" s="136"/>
      <c r="AM104" s="136"/>
      <c r="AN104" s="136"/>
    </row>
    <row r="105" spans="1:46" ht="15" customHeight="1">
      <c r="A105" s="44"/>
      <c r="B105" s="4709"/>
      <c r="C105" s="4710"/>
      <c r="D105" s="4710"/>
      <c r="E105" s="4710"/>
      <c r="F105" s="4710"/>
      <c r="G105" s="4711"/>
      <c r="H105" s="4714"/>
      <c r="I105" s="4715"/>
      <c r="J105" s="102"/>
      <c r="K105" s="309" t="s">
        <v>1950</v>
      </c>
      <c r="L105" s="103"/>
      <c r="M105" s="103"/>
      <c r="N105" s="103"/>
      <c r="O105" s="135"/>
      <c r="P105" s="135"/>
      <c r="Q105" s="135"/>
      <c r="R105" s="135"/>
      <c r="S105" s="136"/>
      <c r="T105" s="136"/>
      <c r="U105" s="136"/>
      <c r="V105" s="136"/>
      <c r="W105" s="136"/>
      <c r="X105" s="136"/>
      <c r="Y105" s="136"/>
      <c r="Z105" s="136"/>
      <c r="AA105" s="136"/>
      <c r="AB105" s="136"/>
      <c r="AC105" s="136"/>
      <c r="AD105" s="136"/>
      <c r="AE105" s="136"/>
      <c r="AF105" s="411"/>
      <c r="AG105" s="327"/>
      <c r="AH105" s="155"/>
      <c r="AI105" s="155"/>
      <c r="AJ105" s="155"/>
      <c r="AK105" s="155"/>
      <c r="AL105" s="155"/>
      <c r="AM105" s="155"/>
      <c r="AN105" s="155"/>
      <c r="AO105" s="156"/>
      <c r="AP105" s="156"/>
      <c r="AQ105" s="156"/>
      <c r="AR105" s="156"/>
      <c r="AS105" s="156"/>
      <c r="AT105" s="156"/>
    </row>
    <row r="106" spans="1:46" ht="21.75" customHeight="1">
      <c r="A106" s="43"/>
      <c r="B106" s="372"/>
      <c r="C106" s="46"/>
      <c r="D106" s="46"/>
      <c r="E106" s="40"/>
      <c r="F106" s="373"/>
      <c r="G106" s="374"/>
      <c r="H106" s="375"/>
      <c r="I106" s="374"/>
      <c r="J106" s="374"/>
      <c r="K106" s="374"/>
      <c r="L106" s="402"/>
      <c r="M106" s="402"/>
      <c r="N106" s="402"/>
      <c r="O106" s="2823"/>
      <c r="P106" s="2823"/>
      <c r="Q106" s="2823"/>
      <c r="R106" s="2823"/>
      <c r="S106" s="2820"/>
      <c r="T106" s="2820"/>
      <c r="U106" s="2820"/>
      <c r="V106" s="2820"/>
      <c r="W106" s="2823"/>
      <c r="X106" s="2823"/>
      <c r="Y106" s="2823"/>
      <c r="Z106" s="2823"/>
      <c r="AA106" s="2823"/>
      <c r="AB106" s="2823"/>
      <c r="AC106" s="2823"/>
      <c r="AD106" s="2823"/>
      <c r="AE106" s="2823"/>
      <c r="AF106" s="2823"/>
      <c r="AG106" s="2838"/>
      <c r="AH106" s="40"/>
      <c r="AI106" s="40"/>
      <c r="AJ106" s="40"/>
      <c r="AK106" s="40"/>
      <c r="AL106" s="40"/>
      <c r="AM106" s="40"/>
      <c r="AN106" s="40"/>
    </row>
    <row r="107" spans="1:46" ht="7.5" customHeight="1">
      <c r="A107" s="43"/>
      <c r="B107" s="104"/>
      <c r="C107" s="46"/>
      <c r="D107" s="4860" t="s">
        <v>2512</v>
      </c>
      <c r="E107" s="4861"/>
      <c r="F107" s="4861"/>
      <c r="G107" s="4861"/>
      <c r="H107" s="4861"/>
      <c r="I107" s="4861"/>
      <c r="J107" s="4861"/>
      <c r="K107" s="4861"/>
      <c r="L107" s="4861"/>
      <c r="M107" s="4861"/>
      <c r="N107" s="4861"/>
      <c r="O107" s="4861"/>
      <c r="P107" s="4861"/>
      <c r="Q107" s="4861"/>
      <c r="R107" s="4861"/>
      <c r="S107" s="4861"/>
      <c r="T107" s="4862"/>
      <c r="U107" s="2820"/>
      <c r="V107" s="4869"/>
      <c r="W107" s="4870"/>
      <c r="X107" s="4870"/>
      <c r="Y107" s="4870"/>
      <c r="Z107" s="4870"/>
      <c r="AA107" s="4870"/>
      <c r="AB107" s="4870"/>
      <c r="AC107" s="4871"/>
      <c r="AD107" s="2823"/>
      <c r="AE107" s="4872"/>
      <c r="AF107" s="4873"/>
      <c r="AG107" s="4873"/>
      <c r="AH107" s="4873"/>
      <c r="AI107" s="4873"/>
      <c r="AJ107" s="4873"/>
      <c r="AK107" s="4874"/>
      <c r="AL107" s="40"/>
      <c r="AM107" s="40"/>
      <c r="AN107" s="40"/>
    </row>
    <row r="108" spans="1:46" ht="11.25" customHeight="1">
      <c r="A108" s="43"/>
      <c r="B108" s="104"/>
      <c r="C108" s="46"/>
      <c r="D108" s="4863"/>
      <c r="E108" s="4864"/>
      <c r="F108" s="4864"/>
      <c r="G108" s="4864"/>
      <c r="H108" s="4864"/>
      <c r="I108" s="4864"/>
      <c r="J108" s="4864"/>
      <c r="K108" s="4864"/>
      <c r="L108" s="4864"/>
      <c r="M108" s="4864"/>
      <c r="N108" s="4864"/>
      <c r="O108" s="4864"/>
      <c r="P108" s="4864"/>
      <c r="Q108" s="4864"/>
      <c r="R108" s="4864"/>
      <c r="S108" s="4864"/>
      <c r="T108" s="4865"/>
      <c r="U108" s="2820"/>
      <c r="V108" s="4848" t="s">
        <v>1922</v>
      </c>
      <c r="W108" s="4849"/>
      <c r="X108" s="4849"/>
      <c r="Y108" s="4849"/>
      <c r="Z108" s="4849"/>
      <c r="AA108" s="4849"/>
      <c r="AB108" s="4849"/>
      <c r="AC108" s="4850"/>
      <c r="AD108" s="2823"/>
      <c r="AE108" s="4851" t="s">
        <v>1923</v>
      </c>
      <c r="AF108" s="4852"/>
      <c r="AG108" s="4852"/>
      <c r="AH108" s="4852"/>
      <c r="AI108" s="4852"/>
      <c r="AJ108" s="4852"/>
      <c r="AK108" s="4853"/>
      <c r="AL108" s="40"/>
      <c r="AM108" s="40"/>
      <c r="AN108" s="40"/>
    </row>
    <row r="109" spans="1:46" ht="11.25" customHeight="1">
      <c r="A109" s="43"/>
      <c r="B109" s="104"/>
      <c r="C109" s="46"/>
      <c r="D109" s="4863"/>
      <c r="E109" s="4864"/>
      <c r="F109" s="4864"/>
      <c r="G109" s="4864"/>
      <c r="H109" s="4864"/>
      <c r="I109" s="4864"/>
      <c r="J109" s="4864"/>
      <c r="K109" s="4864"/>
      <c r="L109" s="4864"/>
      <c r="M109" s="4864"/>
      <c r="N109" s="4864"/>
      <c r="O109" s="4864"/>
      <c r="P109" s="4864"/>
      <c r="Q109" s="4864"/>
      <c r="R109" s="4864"/>
      <c r="S109" s="4864"/>
      <c r="T109" s="4865"/>
      <c r="U109" s="2820"/>
      <c r="V109" s="4875" t="s">
        <v>1924</v>
      </c>
      <c r="W109" s="4876"/>
      <c r="X109" s="4876"/>
      <c r="Y109" s="4876"/>
      <c r="Z109" s="4876"/>
      <c r="AA109" s="4876"/>
      <c r="AB109" s="4876"/>
      <c r="AC109" s="4877"/>
      <c r="AD109" s="2823"/>
      <c r="AE109" s="4878" t="s">
        <v>1925</v>
      </c>
      <c r="AF109" s="4879"/>
      <c r="AG109" s="4879"/>
      <c r="AH109" s="4879"/>
      <c r="AI109" s="4879"/>
      <c r="AJ109" s="4879"/>
      <c r="AK109" s="4880"/>
      <c r="AL109" s="40"/>
      <c r="AM109" s="40"/>
      <c r="AN109" s="40"/>
    </row>
    <row r="110" spans="1:46" ht="11.25" customHeight="1">
      <c r="A110" s="43"/>
      <c r="B110" s="104"/>
      <c r="C110" s="46"/>
      <c r="D110" s="4863"/>
      <c r="E110" s="4864"/>
      <c r="F110" s="4864"/>
      <c r="G110" s="4864"/>
      <c r="H110" s="4864"/>
      <c r="I110" s="4864"/>
      <c r="J110" s="4864"/>
      <c r="K110" s="4864"/>
      <c r="L110" s="4864"/>
      <c r="M110" s="4864"/>
      <c r="N110" s="4864"/>
      <c r="O110" s="4864"/>
      <c r="P110" s="4864"/>
      <c r="Q110" s="4864"/>
      <c r="R110" s="4864"/>
      <c r="S110" s="4864"/>
      <c r="T110" s="4865"/>
      <c r="U110" s="2820"/>
      <c r="V110" s="4848" t="s">
        <v>334</v>
      </c>
      <c r="W110" s="4849"/>
      <c r="X110" s="4849"/>
      <c r="Y110" s="4849"/>
      <c r="Z110" s="4849"/>
      <c r="AA110" s="4849"/>
      <c r="AB110" s="4849"/>
      <c r="AC110" s="4850"/>
      <c r="AD110" s="2823"/>
      <c r="AE110" s="4851" t="s">
        <v>334</v>
      </c>
      <c r="AF110" s="4852"/>
      <c r="AG110" s="4852"/>
      <c r="AH110" s="4852"/>
      <c r="AI110" s="4852"/>
      <c r="AJ110" s="4852"/>
      <c r="AK110" s="4853"/>
      <c r="AL110" s="40"/>
      <c r="AM110" s="40"/>
      <c r="AN110" s="40"/>
    </row>
    <row r="111" spans="1:46" ht="7.5" customHeight="1">
      <c r="A111" s="43"/>
      <c r="B111" s="104"/>
      <c r="C111" s="46"/>
      <c r="D111" s="4866"/>
      <c r="E111" s="4867"/>
      <c r="F111" s="4867"/>
      <c r="G111" s="4867"/>
      <c r="H111" s="4867"/>
      <c r="I111" s="4867"/>
      <c r="J111" s="4867"/>
      <c r="K111" s="4867"/>
      <c r="L111" s="4867"/>
      <c r="M111" s="4867"/>
      <c r="N111" s="4867"/>
      <c r="O111" s="4867"/>
      <c r="P111" s="4867"/>
      <c r="Q111" s="4867"/>
      <c r="R111" s="4867"/>
      <c r="S111" s="4867"/>
      <c r="T111" s="4868"/>
      <c r="U111" s="2820"/>
      <c r="V111" s="4854"/>
      <c r="W111" s="4855"/>
      <c r="X111" s="4855"/>
      <c r="Y111" s="4855"/>
      <c r="Z111" s="4855"/>
      <c r="AA111" s="4855"/>
      <c r="AB111" s="4855"/>
      <c r="AC111" s="4856"/>
      <c r="AD111" s="2823"/>
      <c r="AE111" s="4857"/>
      <c r="AF111" s="4858"/>
      <c r="AG111" s="4858"/>
      <c r="AH111" s="4858"/>
      <c r="AI111" s="4858"/>
      <c r="AJ111" s="4858"/>
      <c r="AK111" s="4859"/>
      <c r="AL111" s="40"/>
      <c r="AM111" s="40"/>
      <c r="AN111" s="40"/>
    </row>
    <row r="112" spans="1:46" ht="12" customHeight="1">
      <c r="A112" s="43"/>
      <c r="B112" s="372"/>
      <c r="C112" s="46"/>
      <c r="D112" s="46"/>
      <c r="E112" s="40"/>
      <c r="F112" s="373"/>
      <c r="G112" s="374"/>
      <c r="H112" s="375"/>
      <c r="I112" s="374"/>
      <c r="J112" s="374"/>
      <c r="K112" s="374"/>
      <c r="L112" s="402"/>
      <c r="M112" s="402"/>
      <c r="N112" s="402"/>
      <c r="O112" s="2823"/>
      <c r="P112" s="2823"/>
      <c r="Q112" s="2823"/>
      <c r="R112" s="2823"/>
      <c r="S112" s="2820"/>
      <c r="T112" s="2820"/>
      <c r="U112" s="2820"/>
      <c r="V112" s="2820"/>
      <c r="W112" s="2823"/>
      <c r="X112" s="2823"/>
      <c r="Y112" s="2823"/>
      <c r="Z112" s="2823"/>
      <c r="AA112" s="2823"/>
      <c r="AB112" s="2823"/>
      <c r="AC112" s="2823"/>
      <c r="AD112" s="2823"/>
      <c r="AE112" s="2823"/>
      <c r="AF112" s="2823"/>
      <c r="AG112" s="2838"/>
      <c r="AH112" s="40"/>
      <c r="AI112" s="40"/>
      <c r="AJ112" s="40"/>
      <c r="AK112" s="40"/>
      <c r="AL112" s="40"/>
      <c r="AM112" s="40"/>
      <c r="AN112" s="40"/>
    </row>
    <row r="113" spans="1:40" ht="15" customHeight="1">
      <c r="A113" s="43"/>
      <c r="B113" s="333" t="s">
        <v>1951</v>
      </c>
      <c r="C113" s="377"/>
      <c r="D113" s="292" t="s">
        <v>1952</v>
      </c>
      <c r="E113" s="335"/>
      <c r="F113" s="40"/>
      <c r="G113" s="394"/>
      <c r="H113" s="104"/>
      <c r="I113" s="394"/>
      <c r="J113" s="394"/>
      <c r="K113" s="394"/>
      <c r="L113" s="40"/>
      <c r="M113" s="40"/>
      <c r="N113" s="40"/>
      <c r="O113" s="2823"/>
      <c r="P113" s="2823"/>
      <c r="Q113" s="2823"/>
      <c r="R113" s="2823"/>
      <c r="S113" s="2820"/>
      <c r="T113" s="2820"/>
      <c r="U113" s="2820"/>
      <c r="V113" s="2820"/>
      <c r="W113" s="2823"/>
      <c r="X113" s="2823"/>
      <c r="Y113" s="2823"/>
      <c r="Z113" s="2823"/>
      <c r="AA113" s="2823"/>
      <c r="AB113" s="2823"/>
      <c r="AC113" s="2823"/>
      <c r="AD113" s="2823"/>
      <c r="AE113" s="2823"/>
      <c r="AF113" s="2823"/>
      <c r="AG113" s="269"/>
      <c r="AH113" s="40"/>
      <c r="AI113" s="40"/>
      <c r="AJ113" s="40"/>
      <c r="AK113" s="40"/>
      <c r="AL113" s="40"/>
      <c r="AM113" s="40"/>
      <c r="AN113" s="40"/>
    </row>
    <row r="114" spans="1:40" ht="3.75" customHeight="1">
      <c r="A114" s="43"/>
      <c r="B114" s="333"/>
      <c r="C114" s="377"/>
      <c r="D114" s="395"/>
      <c r="E114" s="396"/>
      <c r="F114" s="313"/>
      <c r="G114" s="397"/>
      <c r="H114" s="398"/>
      <c r="I114" s="397"/>
      <c r="J114" s="397"/>
      <c r="K114" s="397"/>
      <c r="L114" s="313"/>
      <c r="M114" s="313"/>
      <c r="N114" s="313"/>
      <c r="O114" s="2837"/>
      <c r="P114" s="2837"/>
      <c r="Q114" s="2837"/>
      <c r="R114" s="2837"/>
      <c r="S114" s="2836"/>
      <c r="T114" s="2836"/>
      <c r="U114" s="2836"/>
      <c r="V114" s="2836"/>
      <c r="W114" s="2837"/>
      <c r="X114" s="2837"/>
      <c r="Y114" s="2837"/>
      <c r="Z114" s="2837"/>
      <c r="AA114" s="2837"/>
      <c r="AB114" s="2837"/>
      <c r="AC114" s="2837"/>
      <c r="AD114" s="2837"/>
      <c r="AE114" s="2837"/>
      <c r="AF114" s="2837"/>
      <c r="AG114" s="421"/>
      <c r="AH114" s="313"/>
      <c r="AI114" s="313"/>
      <c r="AJ114" s="313"/>
      <c r="AK114" s="313"/>
      <c r="AL114" s="40"/>
      <c r="AM114" s="40"/>
      <c r="AN114" s="40"/>
    </row>
    <row r="115" spans="1:40" ht="12" customHeight="1">
      <c r="A115" s="43"/>
      <c r="B115" s="333"/>
      <c r="C115" s="377"/>
      <c r="D115" s="395" t="s">
        <v>1953</v>
      </c>
      <c r="E115" s="396"/>
      <c r="F115" s="313"/>
      <c r="G115" s="397"/>
      <c r="H115" s="398"/>
      <c r="I115" s="397"/>
      <c r="J115" s="397"/>
      <c r="K115" s="397"/>
      <c r="L115" s="313"/>
      <c r="M115" s="313"/>
      <c r="N115" s="313"/>
      <c r="O115" s="2837"/>
      <c r="P115" s="2837"/>
      <c r="Q115" s="2837"/>
      <c r="R115" s="2837"/>
      <c r="S115" s="2836"/>
      <c r="T115" s="2836"/>
      <c r="U115" s="2836"/>
      <c r="V115" s="2836"/>
      <c r="W115" s="2837"/>
      <c r="X115" s="2837"/>
      <c r="Y115" s="2837"/>
      <c r="Z115" s="2837"/>
      <c r="AA115" s="2837"/>
      <c r="AB115" s="2837"/>
      <c r="AC115" s="2837"/>
      <c r="AD115" s="2837"/>
      <c r="AE115" s="2837"/>
      <c r="AF115" s="2837"/>
      <c r="AG115" s="421"/>
      <c r="AH115" s="313"/>
      <c r="AI115" s="313"/>
      <c r="AJ115" s="313"/>
      <c r="AK115" s="313"/>
      <c r="AL115" s="40"/>
      <c r="AM115" s="40"/>
      <c r="AN115" s="40"/>
    </row>
    <row r="116" spans="1:40" ht="12" customHeight="1">
      <c r="A116" s="43"/>
      <c r="B116" s="333"/>
      <c r="C116" s="377"/>
      <c r="D116" s="395" t="s">
        <v>1954</v>
      </c>
      <c r="E116" s="396"/>
      <c r="F116" s="313"/>
      <c r="G116" s="397"/>
      <c r="H116" s="398"/>
      <c r="I116" s="397"/>
      <c r="J116" s="397"/>
      <c r="K116" s="397"/>
      <c r="L116" s="313"/>
      <c r="M116" s="313"/>
      <c r="N116" s="313"/>
      <c r="O116" s="2837"/>
      <c r="P116" s="2837"/>
      <c r="Q116" s="2837"/>
      <c r="R116" s="2837"/>
      <c r="S116" s="2836"/>
      <c r="T116" s="2836"/>
      <c r="U116" s="2836"/>
      <c r="V116" s="2836"/>
      <c r="W116" s="2837"/>
      <c r="X116" s="2837"/>
      <c r="Y116" s="2837"/>
      <c r="Z116" s="2837"/>
      <c r="AA116" s="2837"/>
      <c r="AB116" s="2837"/>
      <c r="AC116" s="2837"/>
      <c r="AD116" s="2837"/>
      <c r="AE116" s="2837"/>
      <c r="AF116" s="2837"/>
      <c r="AG116" s="421"/>
      <c r="AH116" s="313"/>
      <c r="AI116" s="313"/>
      <c r="AJ116" s="313"/>
      <c r="AK116" s="313"/>
      <c r="AL116" s="40"/>
      <c r="AM116" s="40"/>
      <c r="AN116" s="40"/>
    </row>
    <row r="117" spans="1:40" ht="12" customHeight="1">
      <c r="A117" s="43"/>
      <c r="B117" s="333"/>
      <c r="C117" s="377"/>
      <c r="D117" s="399" t="s">
        <v>1955</v>
      </c>
      <c r="E117" s="396"/>
      <c r="F117" s="313"/>
      <c r="G117" s="397"/>
      <c r="H117" s="398"/>
      <c r="I117" s="397"/>
      <c r="J117" s="397"/>
      <c r="K117" s="397"/>
      <c r="L117" s="313"/>
      <c r="M117" s="313"/>
      <c r="N117" s="313"/>
      <c r="O117" s="2837"/>
      <c r="P117" s="2837"/>
      <c r="Q117" s="2837"/>
      <c r="R117" s="2837"/>
      <c r="S117" s="2836"/>
      <c r="T117" s="2836"/>
      <c r="U117" s="2836"/>
      <c r="V117" s="2836"/>
      <c r="W117" s="2837"/>
      <c r="X117" s="2837"/>
      <c r="Y117" s="2837"/>
      <c r="Z117" s="2837"/>
      <c r="AA117" s="2837"/>
      <c r="AB117" s="2837"/>
      <c r="AC117" s="2837"/>
      <c r="AD117" s="2837"/>
      <c r="AE117" s="2837"/>
      <c r="AF117" s="2837"/>
      <c r="AG117" s="421"/>
      <c r="AH117" s="313"/>
      <c r="AI117" s="313"/>
      <c r="AJ117" s="313"/>
      <c r="AK117" s="313"/>
      <c r="AL117" s="40"/>
      <c r="AM117" s="40"/>
      <c r="AN117" s="40"/>
    </row>
    <row r="118" spans="1:40" ht="12" customHeight="1">
      <c r="A118" s="43"/>
      <c r="B118" s="333"/>
      <c r="C118" s="377"/>
      <c r="D118" s="399" t="s">
        <v>1956</v>
      </c>
      <c r="E118" s="396"/>
      <c r="F118" s="313"/>
      <c r="G118" s="397"/>
      <c r="H118" s="398"/>
      <c r="I118" s="397"/>
      <c r="J118" s="397"/>
      <c r="K118" s="397"/>
      <c r="L118" s="313"/>
      <c r="M118" s="313"/>
      <c r="N118" s="313"/>
      <c r="O118" s="2837"/>
      <c r="P118" s="2837"/>
      <c r="Q118" s="2837"/>
      <c r="R118" s="2837"/>
      <c r="S118" s="2836"/>
      <c r="T118" s="2836"/>
      <c r="U118" s="2836"/>
      <c r="V118" s="2836"/>
      <c r="W118" s="2837"/>
      <c r="X118" s="2837"/>
      <c r="Y118" s="2837"/>
      <c r="Z118" s="2837"/>
      <c r="AA118" s="2837"/>
      <c r="AB118" s="2837"/>
      <c r="AC118" s="2837"/>
      <c r="AD118" s="2837"/>
      <c r="AE118" s="2837"/>
      <c r="AF118" s="2837"/>
      <c r="AG118" s="421"/>
      <c r="AH118" s="313"/>
      <c r="AI118" s="313"/>
      <c r="AJ118" s="313"/>
      <c r="AK118" s="313"/>
      <c r="AL118" s="40"/>
      <c r="AM118" s="40"/>
      <c r="AN118" s="40"/>
    </row>
    <row r="119" spans="1:40" ht="3.75" customHeight="1">
      <c r="A119" s="43"/>
      <c r="B119" s="333"/>
      <c r="C119" s="377"/>
      <c r="D119" s="399"/>
      <c r="E119" s="396"/>
      <c r="F119" s="313"/>
      <c r="G119" s="397"/>
      <c r="H119" s="398"/>
      <c r="I119" s="397"/>
      <c r="J119" s="397"/>
      <c r="K119" s="397"/>
      <c r="L119" s="313"/>
      <c r="M119" s="313"/>
      <c r="N119" s="313"/>
      <c r="O119" s="2837"/>
      <c r="P119" s="2837"/>
      <c r="Q119" s="2837"/>
      <c r="R119" s="2837"/>
      <c r="S119" s="2836"/>
      <c r="T119" s="2836"/>
      <c r="U119" s="2836"/>
      <c r="V119" s="2836"/>
      <c r="W119" s="2837"/>
      <c r="X119" s="2837"/>
      <c r="Y119" s="2837"/>
      <c r="Z119" s="2837"/>
      <c r="AA119" s="2837"/>
      <c r="AB119" s="2837"/>
      <c r="AC119" s="2837"/>
      <c r="AD119" s="2837"/>
      <c r="AE119" s="2837"/>
      <c r="AF119" s="2837"/>
      <c r="AG119" s="421"/>
      <c r="AH119" s="313"/>
      <c r="AI119" s="313"/>
      <c r="AJ119" s="313"/>
      <c r="AK119" s="313"/>
      <c r="AL119" s="40"/>
      <c r="AM119" s="40"/>
      <c r="AN119" s="40"/>
    </row>
    <row r="120" spans="1:40" ht="12" customHeight="1">
      <c r="A120" s="43"/>
      <c r="B120" s="333"/>
      <c r="C120" s="377"/>
      <c r="D120" s="292"/>
      <c r="E120" s="335"/>
      <c r="F120" s="40"/>
      <c r="G120" s="394"/>
      <c r="H120" s="104"/>
      <c r="I120" s="394"/>
      <c r="J120" s="394"/>
      <c r="K120" s="394"/>
      <c r="L120" s="40"/>
      <c r="M120" s="40"/>
      <c r="N120" s="40"/>
      <c r="O120" s="2823"/>
      <c r="P120" s="2823"/>
      <c r="Q120" s="2823"/>
      <c r="R120" s="2823"/>
      <c r="S120" s="2820"/>
      <c r="T120" s="2820"/>
      <c r="U120" s="2820"/>
      <c r="V120" s="2820"/>
      <c r="W120" s="2823"/>
      <c r="X120" s="2823"/>
      <c r="Y120" s="2823"/>
      <c r="Z120" s="2823"/>
      <c r="AA120" s="2823"/>
      <c r="AB120" s="2823"/>
      <c r="AC120" s="2823"/>
      <c r="AD120" s="2823"/>
      <c r="AE120" s="2823"/>
      <c r="AF120" s="2823"/>
      <c r="AG120" s="269"/>
      <c r="AH120" s="40"/>
      <c r="AI120" s="40"/>
      <c r="AJ120" s="40"/>
      <c r="AK120" s="40"/>
      <c r="AL120" s="40"/>
      <c r="AM120" s="40"/>
      <c r="AN120" s="40"/>
    </row>
    <row r="121" spans="1:40" ht="12" customHeight="1">
      <c r="A121" s="43"/>
      <c r="B121" s="342"/>
      <c r="C121" s="2832"/>
      <c r="D121" s="296"/>
      <c r="E121" s="335"/>
      <c r="F121" s="40"/>
      <c r="G121" s="394"/>
      <c r="H121" s="104"/>
      <c r="I121" s="394"/>
      <c r="J121" s="394"/>
      <c r="K121" s="394"/>
      <c r="L121" s="40"/>
      <c r="M121" s="40"/>
      <c r="N121" s="40"/>
      <c r="O121" s="2823"/>
      <c r="P121" s="2823"/>
      <c r="Q121" s="2823"/>
      <c r="R121" s="2823"/>
      <c r="S121" s="2820"/>
      <c r="T121" s="2820"/>
      <c r="U121" s="2820"/>
      <c r="V121" s="2820"/>
      <c r="W121" s="2823"/>
      <c r="X121" s="2823"/>
      <c r="Y121" s="2823"/>
      <c r="Z121" s="2823"/>
      <c r="AA121" s="2823"/>
      <c r="AB121" s="4835">
        <v>3407</v>
      </c>
      <c r="AC121" s="4835"/>
      <c r="AD121" s="2823"/>
      <c r="AE121" s="2823"/>
      <c r="AF121" s="2823"/>
      <c r="AG121" s="269"/>
      <c r="AH121" s="40"/>
      <c r="AI121" s="40"/>
      <c r="AJ121" s="4835">
        <v>3408</v>
      </c>
      <c r="AK121" s="4835"/>
      <c r="AL121" s="40"/>
      <c r="AM121" s="40"/>
      <c r="AN121" s="40"/>
    </row>
    <row r="122" spans="1:40" ht="11.25" customHeight="1">
      <c r="A122" s="43"/>
      <c r="B122" s="157"/>
      <c r="C122" s="378"/>
      <c r="D122" s="2813" t="s">
        <v>252</v>
      </c>
      <c r="E122" s="157" t="s">
        <v>1933</v>
      </c>
      <c r="F122" s="40"/>
      <c r="G122" s="394"/>
      <c r="H122" s="104"/>
      <c r="I122" s="394"/>
      <c r="J122" s="394"/>
      <c r="K122" s="394"/>
      <c r="L122" s="40"/>
      <c r="M122" s="40"/>
      <c r="N122" s="40"/>
      <c r="O122" s="2823"/>
      <c r="P122" s="191"/>
      <c r="Q122" s="191"/>
      <c r="R122" s="191"/>
      <c r="S122" s="191"/>
      <c r="T122" s="191"/>
      <c r="U122" s="191"/>
      <c r="V122" s="4846" t="s">
        <v>338</v>
      </c>
      <c r="W122" s="4825"/>
      <c r="X122" s="4826"/>
      <c r="Y122" s="4826"/>
      <c r="Z122" s="4826"/>
      <c r="AA122" s="4826"/>
      <c r="AB122" s="4826"/>
      <c r="AC122" s="4827"/>
      <c r="AD122" s="2823"/>
      <c r="AE122" s="4825"/>
      <c r="AF122" s="4826"/>
      <c r="AG122" s="4826"/>
      <c r="AH122" s="4826"/>
      <c r="AI122" s="4826"/>
      <c r="AJ122" s="4826"/>
      <c r="AK122" s="4827"/>
      <c r="AL122" s="40"/>
      <c r="AM122" s="40"/>
      <c r="AN122" s="40"/>
    </row>
    <row r="123" spans="1:40" ht="11.25" customHeight="1">
      <c r="A123" s="43"/>
      <c r="B123" s="342"/>
      <c r="C123" s="380"/>
      <c r="D123" s="104"/>
      <c r="E123" s="323" t="s">
        <v>1127</v>
      </c>
      <c r="F123" s="40"/>
      <c r="G123" s="394"/>
      <c r="H123" s="104"/>
      <c r="I123" s="394"/>
      <c r="J123" s="394"/>
      <c r="K123" s="394"/>
      <c r="L123" s="40"/>
      <c r="M123" s="40"/>
      <c r="N123" s="40"/>
      <c r="O123" s="2823"/>
      <c r="P123" s="191"/>
      <c r="Q123" s="191"/>
      <c r="R123" s="191"/>
      <c r="S123" s="191"/>
      <c r="T123" s="191"/>
      <c r="U123" s="191"/>
      <c r="V123" s="4847"/>
      <c r="W123" s="4828"/>
      <c r="X123" s="4829"/>
      <c r="Y123" s="4829"/>
      <c r="Z123" s="4829"/>
      <c r="AA123" s="4829"/>
      <c r="AB123" s="4829"/>
      <c r="AC123" s="4830"/>
      <c r="AD123" s="2823"/>
      <c r="AE123" s="4828"/>
      <c r="AF123" s="4829"/>
      <c r="AG123" s="4829"/>
      <c r="AH123" s="4829"/>
      <c r="AI123" s="4829"/>
      <c r="AJ123" s="4829"/>
      <c r="AK123" s="4830"/>
      <c r="AL123" s="40"/>
      <c r="AM123" s="40"/>
      <c r="AN123" s="40"/>
    </row>
    <row r="124" spans="1:40" ht="12" customHeight="1">
      <c r="A124" s="43"/>
      <c r="B124" s="342"/>
      <c r="C124" s="380"/>
      <c r="D124" s="380"/>
      <c r="E124" s="338"/>
      <c r="F124" s="40"/>
      <c r="G124" s="394"/>
      <c r="H124" s="104"/>
      <c r="I124" s="394"/>
      <c r="J124" s="394"/>
      <c r="K124" s="394"/>
      <c r="L124" s="40"/>
      <c r="M124" s="40"/>
      <c r="N124" s="40"/>
      <c r="O124" s="2823"/>
      <c r="P124" s="2823"/>
      <c r="Q124" s="2823"/>
      <c r="R124" s="2823"/>
      <c r="S124" s="2820"/>
      <c r="T124" s="2820"/>
      <c r="U124" s="2820"/>
      <c r="V124" s="2820"/>
      <c r="W124" s="2823"/>
      <c r="X124" s="2823"/>
      <c r="Y124" s="2823"/>
      <c r="Z124" s="2823"/>
      <c r="AA124" s="2823"/>
      <c r="AB124" s="2823"/>
      <c r="AC124" s="2823"/>
      <c r="AD124" s="2823"/>
      <c r="AE124" s="2823"/>
      <c r="AF124" s="2823"/>
      <c r="AG124" s="269"/>
      <c r="AH124" s="40"/>
      <c r="AI124" s="40"/>
      <c r="AJ124" s="40"/>
      <c r="AK124" s="40"/>
      <c r="AL124" s="40"/>
      <c r="AM124" s="40"/>
      <c r="AN124" s="40"/>
    </row>
    <row r="125" spans="1:40" ht="11.25" customHeight="1">
      <c r="A125" s="43"/>
      <c r="B125" s="381"/>
      <c r="C125" s="2814"/>
      <c r="D125" s="2813" t="s">
        <v>255</v>
      </c>
      <c r="E125" s="292" t="s">
        <v>1934</v>
      </c>
      <c r="F125" s="40"/>
      <c r="G125" s="394"/>
      <c r="H125" s="104"/>
      <c r="I125" s="394"/>
      <c r="J125" s="394"/>
      <c r="K125" s="394"/>
      <c r="L125" s="40"/>
      <c r="M125" s="40"/>
      <c r="N125" s="40"/>
      <c r="O125" s="2823"/>
      <c r="P125" s="2823"/>
      <c r="Q125" s="2823"/>
      <c r="R125" s="2823"/>
      <c r="S125" s="2820"/>
      <c r="T125" s="2820"/>
      <c r="U125" s="2820"/>
      <c r="V125" s="4846" t="s">
        <v>340</v>
      </c>
      <c r="W125" s="4825"/>
      <c r="X125" s="4826"/>
      <c r="Y125" s="4826"/>
      <c r="Z125" s="4826"/>
      <c r="AA125" s="4826"/>
      <c r="AB125" s="4826"/>
      <c r="AC125" s="4827"/>
      <c r="AD125" s="2823"/>
      <c r="AE125" s="4825"/>
      <c r="AF125" s="4826"/>
      <c r="AG125" s="4826"/>
      <c r="AH125" s="4826"/>
      <c r="AI125" s="4826"/>
      <c r="AJ125" s="4826"/>
      <c r="AK125" s="4827"/>
      <c r="AL125" s="40"/>
      <c r="AM125" s="40"/>
      <c r="AN125" s="40"/>
    </row>
    <row r="126" spans="1:40" ht="11.25" customHeight="1">
      <c r="A126" s="43"/>
      <c r="B126" s="381"/>
      <c r="C126" s="2814"/>
      <c r="D126" s="104"/>
      <c r="E126" s="296" t="s">
        <v>1935</v>
      </c>
      <c r="F126" s="40"/>
      <c r="G126" s="394"/>
      <c r="H126" s="104"/>
      <c r="I126" s="394"/>
      <c r="J126" s="394"/>
      <c r="K126" s="394"/>
      <c r="L126" s="40"/>
      <c r="M126" s="40"/>
      <c r="N126" s="40"/>
      <c r="O126" s="2823"/>
      <c r="P126" s="2823"/>
      <c r="Q126" s="2823"/>
      <c r="R126" s="2823"/>
      <c r="S126" s="2820"/>
      <c r="T126" s="2820"/>
      <c r="U126" s="2820"/>
      <c r="V126" s="4847"/>
      <c r="W126" s="4828"/>
      <c r="X126" s="4829"/>
      <c r="Y126" s="4829"/>
      <c r="Z126" s="4829"/>
      <c r="AA126" s="4829"/>
      <c r="AB126" s="4829"/>
      <c r="AC126" s="4830"/>
      <c r="AD126" s="2823"/>
      <c r="AE126" s="4828"/>
      <c r="AF126" s="4829"/>
      <c r="AG126" s="4829"/>
      <c r="AH126" s="4829"/>
      <c r="AI126" s="4829"/>
      <c r="AJ126" s="4829"/>
      <c r="AK126" s="4830"/>
      <c r="AL126" s="40"/>
      <c r="AM126" s="40"/>
      <c r="AN126" s="40"/>
    </row>
    <row r="127" spans="1:40" ht="12" customHeight="1">
      <c r="A127" s="43"/>
      <c r="B127" s="342"/>
      <c r="C127" s="384"/>
      <c r="D127" s="384"/>
      <c r="E127" s="385"/>
      <c r="F127" s="40"/>
      <c r="G127" s="394"/>
      <c r="H127" s="104"/>
      <c r="I127" s="394"/>
      <c r="J127" s="394"/>
      <c r="K127" s="394"/>
      <c r="L127" s="40"/>
      <c r="M127" s="40"/>
      <c r="N127" s="40"/>
      <c r="O127" s="2823"/>
      <c r="P127" s="2823"/>
      <c r="Q127" s="2823"/>
      <c r="R127" s="2823"/>
      <c r="S127" s="2820"/>
      <c r="T127" s="2820"/>
      <c r="U127" s="2820"/>
      <c r="V127" s="2820"/>
      <c r="W127" s="2823"/>
      <c r="X127" s="2823"/>
      <c r="Y127" s="2823"/>
      <c r="Z127" s="2823"/>
      <c r="AA127" s="2823"/>
      <c r="AB127" s="2823"/>
      <c r="AC127" s="2823"/>
      <c r="AD127" s="2823"/>
      <c r="AE127" s="2823"/>
      <c r="AF127" s="2823"/>
      <c r="AG127" s="269"/>
      <c r="AH127" s="40"/>
      <c r="AI127" s="40"/>
      <c r="AJ127" s="40"/>
      <c r="AK127" s="40"/>
      <c r="AL127" s="40"/>
      <c r="AM127" s="40"/>
      <c r="AN127" s="40"/>
    </row>
    <row r="128" spans="1:40" ht="11.25" customHeight="1">
      <c r="A128" s="43"/>
      <c r="B128" s="157"/>
      <c r="C128" s="2840"/>
      <c r="D128" s="2813" t="s">
        <v>287</v>
      </c>
      <c r="E128" s="157" t="s">
        <v>1936</v>
      </c>
      <c r="F128" s="40"/>
      <c r="G128" s="394"/>
      <c r="H128" s="104"/>
      <c r="I128" s="394"/>
      <c r="J128" s="394"/>
      <c r="K128" s="394"/>
      <c r="L128" s="40"/>
      <c r="M128" s="40"/>
      <c r="N128" s="40"/>
      <c r="O128" s="2823"/>
      <c r="P128" s="2823"/>
      <c r="Q128" s="2823"/>
      <c r="R128" s="2823"/>
      <c r="S128" s="2820"/>
      <c r="T128" s="2820"/>
      <c r="U128" s="2820"/>
      <c r="V128" s="4846" t="s">
        <v>364</v>
      </c>
      <c r="W128" s="4825"/>
      <c r="X128" s="4826"/>
      <c r="Y128" s="4826"/>
      <c r="Z128" s="4826"/>
      <c r="AA128" s="4826"/>
      <c r="AB128" s="4826"/>
      <c r="AC128" s="4827"/>
      <c r="AD128" s="2823"/>
      <c r="AE128" s="4825"/>
      <c r="AF128" s="4826"/>
      <c r="AG128" s="4826"/>
      <c r="AH128" s="4826"/>
      <c r="AI128" s="4826"/>
      <c r="AJ128" s="4826"/>
      <c r="AK128" s="4827"/>
      <c r="AL128" s="40"/>
      <c r="AM128" s="40"/>
      <c r="AN128" s="40"/>
    </row>
    <row r="129" spans="1:40" ht="11.25" customHeight="1">
      <c r="A129" s="43"/>
      <c r="B129" s="157"/>
      <c r="C129" s="2840"/>
      <c r="D129" s="2842"/>
      <c r="E129" s="325" t="s">
        <v>1937</v>
      </c>
      <c r="F129" s="40"/>
      <c r="G129" s="394"/>
      <c r="H129" s="104"/>
      <c r="I129" s="394"/>
      <c r="J129" s="394"/>
      <c r="K129" s="394"/>
      <c r="L129" s="40"/>
      <c r="M129" s="40"/>
      <c r="N129" s="40"/>
      <c r="O129" s="2823"/>
      <c r="P129" s="2823"/>
      <c r="Q129" s="2823"/>
      <c r="R129" s="2823"/>
      <c r="S129" s="2820"/>
      <c r="T129" s="2820"/>
      <c r="U129" s="2820"/>
      <c r="V129" s="4847"/>
      <c r="W129" s="4828"/>
      <c r="X129" s="4829"/>
      <c r="Y129" s="4829"/>
      <c r="Z129" s="4829"/>
      <c r="AA129" s="4829"/>
      <c r="AB129" s="4829"/>
      <c r="AC129" s="4830"/>
      <c r="AD129" s="2823"/>
      <c r="AE129" s="4828"/>
      <c r="AF129" s="4829"/>
      <c r="AG129" s="4829"/>
      <c r="AH129" s="4829"/>
      <c r="AI129" s="4829"/>
      <c r="AJ129" s="4829"/>
      <c r="AK129" s="4830"/>
      <c r="AL129" s="40"/>
      <c r="AM129" s="40"/>
      <c r="AN129" s="40"/>
    </row>
    <row r="130" spans="1:40" ht="7.5" customHeight="1">
      <c r="A130" s="43"/>
      <c r="B130" s="157"/>
      <c r="C130" s="2840"/>
      <c r="D130" s="2842"/>
      <c r="E130" s="325"/>
      <c r="F130" s="40"/>
      <c r="G130" s="394"/>
      <c r="H130" s="104"/>
      <c r="I130" s="394"/>
      <c r="J130" s="394"/>
      <c r="K130" s="394"/>
      <c r="L130" s="40"/>
      <c r="M130" s="40"/>
      <c r="N130" s="40"/>
      <c r="O130" s="2823"/>
      <c r="P130" s="2823"/>
      <c r="Q130" s="2823"/>
      <c r="R130" s="2823"/>
      <c r="S130" s="2820"/>
      <c r="T130" s="2820"/>
      <c r="U130" s="2820"/>
      <c r="V130" s="2820"/>
      <c r="W130" s="2823"/>
      <c r="X130" s="2823"/>
      <c r="Y130" s="2823"/>
      <c r="Z130" s="2823"/>
      <c r="AA130" s="2823"/>
      <c r="AB130" s="2823"/>
      <c r="AC130" s="2823"/>
      <c r="AD130" s="2823"/>
      <c r="AE130" s="2823"/>
      <c r="AF130" s="2823"/>
      <c r="AG130" s="2823"/>
      <c r="AH130" s="2823"/>
      <c r="AI130" s="2823"/>
      <c r="AJ130" s="2823"/>
      <c r="AK130" s="2823"/>
      <c r="AL130" s="40"/>
      <c r="AM130" s="40"/>
      <c r="AN130" s="40"/>
    </row>
    <row r="131" spans="1:40" ht="7.5" customHeight="1">
      <c r="A131" s="43"/>
      <c r="B131" s="372"/>
      <c r="C131" s="46"/>
      <c r="D131" s="46"/>
      <c r="E131" s="40"/>
      <c r="F131" s="373"/>
      <c r="G131" s="374"/>
      <c r="H131" s="375"/>
      <c r="I131" s="374"/>
      <c r="J131" s="374"/>
      <c r="K131" s="374"/>
      <c r="L131" s="402"/>
      <c r="M131" s="402"/>
      <c r="N131" s="402"/>
      <c r="O131" s="2823"/>
      <c r="P131" s="2823"/>
      <c r="Q131" s="2823"/>
      <c r="R131" s="2823"/>
      <c r="S131" s="2820"/>
      <c r="T131" s="2820"/>
      <c r="U131" s="2820"/>
      <c r="V131" s="2820"/>
      <c r="W131" s="2823"/>
      <c r="X131" s="2823"/>
      <c r="Y131" s="2823"/>
      <c r="Z131" s="2823"/>
      <c r="AA131" s="2823"/>
      <c r="AB131" s="2823"/>
      <c r="AC131" s="2823"/>
      <c r="AD131" s="2823"/>
      <c r="AE131" s="2823"/>
      <c r="AF131" s="2823"/>
      <c r="AG131" s="2838"/>
      <c r="AH131" s="40"/>
      <c r="AI131" s="40"/>
      <c r="AJ131" s="40"/>
      <c r="AK131" s="40"/>
      <c r="AL131" s="40"/>
      <c r="AM131" s="40"/>
      <c r="AN131" s="40"/>
    </row>
    <row r="132" spans="1:40" ht="12" customHeight="1">
      <c r="A132" s="43"/>
      <c r="B132" s="372"/>
      <c r="C132" s="46"/>
      <c r="D132" s="46"/>
      <c r="E132" s="40"/>
      <c r="F132" s="373"/>
      <c r="G132" s="374"/>
      <c r="H132" s="375"/>
      <c r="I132" s="374"/>
      <c r="J132" s="374"/>
      <c r="K132" s="374"/>
      <c r="L132" s="402"/>
      <c r="M132" s="402"/>
      <c r="N132" s="402"/>
      <c r="O132" s="2823"/>
      <c r="P132" s="2823"/>
      <c r="Q132" s="2823"/>
      <c r="R132" s="2823"/>
      <c r="S132" s="2820"/>
      <c r="T132" s="2820"/>
      <c r="U132" s="2820"/>
      <c r="V132" s="2820"/>
      <c r="W132" s="2823"/>
      <c r="X132" s="2823"/>
      <c r="Y132" s="2823"/>
      <c r="Z132" s="2823"/>
      <c r="AA132" s="2823"/>
      <c r="AB132" s="4835">
        <v>3409</v>
      </c>
      <c r="AC132" s="4835"/>
      <c r="AD132" s="2823"/>
      <c r="AE132" s="2823"/>
      <c r="AF132" s="2823"/>
      <c r="AG132" s="269"/>
      <c r="AH132" s="40"/>
      <c r="AI132" s="40"/>
      <c r="AJ132" s="4835">
        <v>3410</v>
      </c>
      <c r="AK132" s="4835"/>
      <c r="AL132" s="40"/>
      <c r="AM132" s="40"/>
      <c r="AN132" s="40"/>
    </row>
    <row r="133" spans="1:40" ht="11.25" customHeight="1">
      <c r="A133" s="43"/>
      <c r="B133" s="333" t="s">
        <v>1957</v>
      </c>
      <c r="C133" s="377"/>
      <c r="D133" s="292" t="s">
        <v>1958</v>
      </c>
      <c r="E133" s="335"/>
      <c r="F133" s="40"/>
      <c r="G133" s="394"/>
      <c r="H133" s="104"/>
      <c r="I133" s="394"/>
      <c r="J133" s="394"/>
      <c r="K133" s="394"/>
      <c r="L133" s="40"/>
      <c r="M133" s="40"/>
      <c r="N133" s="40"/>
      <c r="O133" s="2823"/>
      <c r="P133" s="2823"/>
      <c r="Q133" s="2823"/>
      <c r="R133" s="2823"/>
      <c r="S133" s="2820"/>
      <c r="T133" s="2820"/>
      <c r="U133" s="2820"/>
      <c r="V133" s="4846" t="s">
        <v>338</v>
      </c>
      <c r="W133" s="4825"/>
      <c r="X133" s="4826"/>
      <c r="Y133" s="4826"/>
      <c r="Z133" s="4826"/>
      <c r="AA133" s="4826"/>
      <c r="AB133" s="4826"/>
      <c r="AC133" s="4827"/>
      <c r="AD133" s="2823"/>
      <c r="AE133" s="4825"/>
      <c r="AF133" s="4826"/>
      <c r="AG133" s="4826"/>
      <c r="AH133" s="4826"/>
      <c r="AI133" s="4826"/>
      <c r="AJ133" s="4826"/>
      <c r="AK133" s="4827"/>
      <c r="AL133" s="40"/>
      <c r="AM133" s="40"/>
      <c r="AN133" s="40"/>
    </row>
    <row r="134" spans="1:40" ht="11.25" customHeight="1">
      <c r="A134" s="43"/>
      <c r="B134" s="372"/>
      <c r="C134" s="46"/>
      <c r="D134" s="356" t="s">
        <v>1959</v>
      </c>
      <c r="E134" s="40"/>
      <c r="F134" s="373"/>
      <c r="G134" s="374"/>
      <c r="H134" s="375"/>
      <c r="I134" s="374"/>
      <c r="J134" s="374"/>
      <c r="K134" s="374"/>
      <c r="L134" s="402"/>
      <c r="M134" s="402"/>
      <c r="N134" s="402"/>
      <c r="O134" s="2823"/>
      <c r="P134" s="2823"/>
      <c r="Q134" s="2823"/>
      <c r="R134" s="2823"/>
      <c r="S134" s="2820"/>
      <c r="T134" s="2820"/>
      <c r="U134" s="2820"/>
      <c r="V134" s="4847"/>
      <c r="W134" s="4828"/>
      <c r="X134" s="4829"/>
      <c r="Y134" s="4829"/>
      <c r="Z134" s="4829"/>
      <c r="AA134" s="4829"/>
      <c r="AB134" s="4829"/>
      <c r="AC134" s="4830"/>
      <c r="AD134" s="2823"/>
      <c r="AE134" s="4828"/>
      <c r="AF134" s="4829"/>
      <c r="AG134" s="4829"/>
      <c r="AH134" s="4829"/>
      <c r="AI134" s="4829"/>
      <c r="AJ134" s="4829"/>
      <c r="AK134" s="4830"/>
      <c r="AL134" s="40"/>
      <c r="AM134" s="40"/>
      <c r="AN134" s="40"/>
    </row>
    <row r="135" spans="1:40" ht="7.5" customHeight="1">
      <c r="A135" s="43"/>
      <c r="B135" s="372"/>
      <c r="C135" s="46"/>
      <c r="D135" s="46"/>
      <c r="E135" s="40"/>
      <c r="F135" s="373"/>
      <c r="G135" s="374"/>
      <c r="H135" s="375"/>
      <c r="I135" s="374"/>
      <c r="J135" s="374"/>
      <c r="K135" s="374"/>
      <c r="L135" s="402"/>
      <c r="M135" s="402"/>
      <c r="N135" s="402"/>
      <c r="O135" s="2823"/>
      <c r="P135" s="2823"/>
      <c r="Q135" s="2823"/>
      <c r="R135" s="2823"/>
      <c r="S135" s="2820"/>
      <c r="T135" s="2820"/>
      <c r="U135" s="2820"/>
      <c r="V135" s="2820"/>
      <c r="W135" s="2823"/>
      <c r="X135" s="2823"/>
      <c r="Y135" s="2823"/>
      <c r="Z135" s="2823"/>
      <c r="AA135" s="2823"/>
      <c r="AB135" s="2823"/>
      <c r="AC135" s="2823"/>
      <c r="AD135" s="2823"/>
      <c r="AE135" s="2823"/>
      <c r="AF135" s="2823"/>
      <c r="AG135" s="2838"/>
      <c r="AH135" s="40"/>
      <c r="AI135" s="40"/>
      <c r="AJ135" s="40"/>
      <c r="AK135" s="40"/>
      <c r="AL135" s="40"/>
      <c r="AM135" s="40"/>
      <c r="AN135" s="40"/>
    </row>
    <row r="136" spans="1:40" ht="7.5" customHeight="1">
      <c r="A136" s="43"/>
      <c r="B136" s="372"/>
      <c r="C136" s="46"/>
      <c r="D136" s="46"/>
      <c r="E136" s="40"/>
      <c r="F136" s="373"/>
      <c r="G136" s="374"/>
      <c r="H136" s="375"/>
      <c r="I136" s="374"/>
      <c r="J136" s="374"/>
      <c r="K136" s="374"/>
      <c r="L136" s="402"/>
      <c r="M136" s="402"/>
      <c r="N136" s="402"/>
      <c r="O136" s="2823"/>
      <c r="P136" s="2823"/>
      <c r="Q136" s="2823"/>
      <c r="R136" s="2823"/>
      <c r="S136" s="2820"/>
      <c r="T136" s="2820"/>
      <c r="U136" s="2820"/>
      <c r="V136" s="2820"/>
      <c r="W136" s="2823"/>
      <c r="X136" s="2823"/>
      <c r="Y136" s="2823"/>
      <c r="Z136" s="2823"/>
      <c r="AA136" s="2823"/>
      <c r="AB136" s="2823"/>
      <c r="AC136" s="2823"/>
      <c r="AD136" s="2823"/>
      <c r="AE136" s="2823"/>
      <c r="AF136" s="2823"/>
      <c r="AG136" s="2838"/>
      <c r="AH136" s="40"/>
      <c r="AI136" s="40"/>
      <c r="AJ136" s="40"/>
      <c r="AK136" s="40"/>
      <c r="AL136" s="40"/>
      <c r="AM136" s="40"/>
      <c r="AN136" s="40"/>
    </row>
    <row r="137" spans="1:40" ht="12" customHeight="1">
      <c r="A137" s="43"/>
      <c r="B137" s="372"/>
      <c r="C137" s="46"/>
      <c r="D137" s="46"/>
      <c r="E137" s="40"/>
      <c r="F137" s="373"/>
      <c r="G137" s="374"/>
      <c r="H137" s="375"/>
      <c r="I137" s="374"/>
      <c r="J137" s="374"/>
      <c r="K137" s="374"/>
      <c r="L137" s="402"/>
      <c r="M137" s="402"/>
      <c r="N137" s="402"/>
      <c r="O137" s="2823"/>
      <c r="P137" s="2823"/>
      <c r="Q137" s="2823"/>
      <c r="R137" s="2823"/>
      <c r="S137" s="2820"/>
      <c r="T137" s="2820"/>
      <c r="U137" s="2820"/>
      <c r="V137" s="2820"/>
      <c r="W137" s="2823"/>
      <c r="X137" s="2823"/>
      <c r="Y137" s="2823"/>
      <c r="Z137" s="2823"/>
      <c r="AA137" s="2823"/>
      <c r="AB137" s="4835">
        <v>3411</v>
      </c>
      <c r="AC137" s="4835"/>
      <c r="AD137" s="2823"/>
      <c r="AE137" s="2823"/>
      <c r="AF137" s="2823"/>
      <c r="AG137" s="269"/>
      <c r="AH137" s="40"/>
      <c r="AI137" s="40"/>
      <c r="AJ137" s="4835">
        <v>3412</v>
      </c>
      <c r="AK137" s="4835"/>
      <c r="AL137" s="40"/>
      <c r="AM137" s="40"/>
      <c r="AN137" s="40"/>
    </row>
    <row r="138" spans="1:40" ht="11.25" customHeight="1">
      <c r="A138" s="43"/>
      <c r="B138" s="333" t="s">
        <v>1960</v>
      </c>
      <c r="C138" s="377"/>
      <c r="D138" s="292" t="s">
        <v>1961</v>
      </c>
      <c r="E138" s="335"/>
      <c r="F138" s="40"/>
      <c r="G138" s="394"/>
      <c r="H138" s="104"/>
      <c r="I138" s="394"/>
      <c r="J138" s="394"/>
      <c r="K138" s="394"/>
      <c r="L138" s="40"/>
      <c r="M138" s="40"/>
      <c r="N138" s="40"/>
      <c r="O138" s="2823"/>
      <c r="P138" s="2823"/>
      <c r="Q138" s="2823"/>
      <c r="R138" s="2823"/>
      <c r="S138" s="2820"/>
      <c r="T138" s="2820"/>
      <c r="U138" s="2820"/>
      <c r="V138" s="4846" t="s">
        <v>338</v>
      </c>
      <c r="W138" s="4825"/>
      <c r="X138" s="4826"/>
      <c r="Y138" s="4826"/>
      <c r="Z138" s="4826"/>
      <c r="AA138" s="4826"/>
      <c r="AB138" s="4826"/>
      <c r="AC138" s="4827"/>
      <c r="AD138" s="2823"/>
      <c r="AE138" s="4825"/>
      <c r="AF138" s="4826"/>
      <c r="AG138" s="4826"/>
      <c r="AH138" s="4826"/>
      <c r="AI138" s="4826"/>
      <c r="AJ138" s="4826"/>
      <c r="AK138" s="4827"/>
      <c r="AL138" s="40"/>
      <c r="AM138" s="40"/>
      <c r="AN138" s="40"/>
    </row>
    <row r="139" spans="1:40" ht="11.25" customHeight="1">
      <c r="A139" s="43"/>
      <c r="B139" s="372"/>
      <c r="C139" s="46"/>
      <c r="D139" s="356" t="s">
        <v>1962</v>
      </c>
      <c r="E139" s="40"/>
      <c r="F139" s="373"/>
      <c r="G139" s="374"/>
      <c r="H139" s="375"/>
      <c r="I139" s="374"/>
      <c r="J139" s="374"/>
      <c r="K139" s="374"/>
      <c r="L139" s="402"/>
      <c r="M139" s="402"/>
      <c r="N139" s="402"/>
      <c r="O139" s="2823"/>
      <c r="P139" s="2823"/>
      <c r="Q139" s="2823"/>
      <c r="R139" s="2823"/>
      <c r="S139" s="2820"/>
      <c r="T139" s="2820"/>
      <c r="U139" s="2820"/>
      <c r="V139" s="4847"/>
      <c r="W139" s="4828"/>
      <c r="X139" s="4829"/>
      <c r="Y139" s="4829"/>
      <c r="Z139" s="4829"/>
      <c r="AA139" s="4829"/>
      <c r="AB139" s="4829"/>
      <c r="AC139" s="4830"/>
      <c r="AD139" s="2823"/>
      <c r="AE139" s="4828"/>
      <c r="AF139" s="4829"/>
      <c r="AG139" s="4829"/>
      <c r="AH139" s="4829"/>
      <c r="AI139" s="4829"/>
      <c r="AJ139" s="4829"/>
      <c r="AK139" s="4830"/>
      <c r="AL139" s="40"/>
      <c r="AM139" s="40"/>
      <c r="AN139" s="40"/>
    </row>
    <row r="140" spans="1:40" ht="7.5" customHeight="1">
      <c r="A140" s="43"/>
      <c r="B140" s="372"/>
      <c r="C140" s="46"/>
      <c r="D140" s="46"/>
      <c r="E140" s="40"/>
      <c r="F140" s="373"/>
      <c r="G140" s="374"/>
      <c r="H140" s="375"/>
      <c r="I140" s="374"/>
      <c r="J140" s="374"/>
      <c r="K140" s="374"/>
      <c r="L140" s="402"/>
      <c r="M140" s="402"/>
      <c r="N140" s="402"/>
      <c r="O140" s="2823"/>
      <c r="P140" s="2823"/>
      <c r="Q140" s="2823"/>
      <c r="R140" s="2823"/>
      <c r="S140" s="2820"/>
      <c r="T140" s="2820"/>
      <c r="U140" s="2820"/>
      <c r="V140" s="2820"/>
      <c r="W140" s="2823"/>
      <c r="X140" s="2823"/>
      <c r="Y140" s="2823"/>
      <c r="Z140" s="2823"/>
      <c r="AA140" s="2823"/>
      <c r="AB140" s="2823"/>
      <c r="AC140" s="2823"/>
      <c r="AD140" s="2823"/>
      <c r="AE140" s="2823"/>
      <c r="AF140" s="2823"/>
      <c r="AG140" s="2838"/>
      <c r="AH140" s="40"/>
      <c r="AI140" s="40"/>
      <c r="AJ140" s="40"/>
      <c r="AK140" s="40"/>
      <c r="AL140" s="40"/>
      <c r="AM140" s="40"/>
      <c r="AN140" s="40"/>
    </row>
    <row r="141" spans="1:40" ht="7.5" customHeight="1">
      <c r="A141" s="43"/>
      <c r="B141" s="372"/>
      <c r="C141" s="46"/>
      <c r="E141" s="40"/>
      <c r="F141" s="373"/>
      <c r="G141" s="374"/>
      <c r="H141" s="375"/>
      <c r="I141" s="374"/>
      <c r="J141" s="374"/>
      <c r="K141" s="374"/>
      <c r="L141" s="402"/>
      <c r="M141" s="402"/>
      <c r="N141" s="402"/>
      <c r="O141" s="2823"/>
      <c r="P141" s="2823"/>
      <c r="Q141" s="2823"/>
      <c r="R141" s="2823"/>
      <c r="S141" s="2820"/>
      <c r="T141" s="2820"/>
      <c r="U141" s="2820"/>
      <c r="V141" s="2820"/>
      <c r="W141" s="2823"/>
      <c r="X141" s="2823"/>
      <c r="Y141" s="2823"/>
      <c r="Z141" s="2823"/>
      <c r="AA141" s="2823"/>
      <c r="AB141" s="2823"/>
      <c r="AC141" s="2823"/>
      <c r="AD141" s="2823"/>
      <c r="AE141" s="2823"/>
      <c r="AF141" s="2823"/>
      <c r="AG141" s="2838"/>
      <c r="AH141" s="40"/>
      <c r="AI141" s="40"/>
      <c r="AJ141" s="40"/>
      <c r="AK141" s="40"/>
      <c r="AL141" s="40"/>
      <c r="AM141" s="40"/>
      <c r="AN141" s="40"/>
    </row>
    <row r="142" spans="1:40" ht="12" customHeight="1">
      <c r="A142" s="43"/>
      <c r="B142" s="372"/>
      <c r="C142" s="46"/>
      <c r="D142" s="46"/>
      <c r="E142" s="40"/>
      <c r="F142" s="373"/>
      <c r="G142" s="374"/>
      <c r="H142" s="375"/>
      <c r="I142" s="374"/>
      <c r="J142" s="374"/>
      <c r="K142" s="374"/>
      <c r="L142" s="402"/>
      <c r="M142" s="402"/>
      <c r="N142" s="402"/>
      <c r="O142" s="2823"/>
      <c r="P142" s="2823"/>
      <c r="Q142" s="2823"/>
      <c r="R142" s="2823"/>
      <c r="S142" s="2820"/>
      <c r="T142" s="2820"/>
      <c r="U142" s="2820"/>
      <c r="V142" s="2820"/>
      <c r="W142" s="2823"/>
      <c r="X142" s="2823"/>
      <c r="Y142" s="2823"/>
      <c r="Z142" s="2823"/>
      <c r="AA142" s="2823"/>
      <c r="AB142" s="4835">
        <v>3413</v>
      </c>
      <c r="AC142" s="4835"/>
      <c r="AD142" s="2823"/>
      <c r="AE142" s="2823"/>
      <c r="AF142" s="2823"/>
      <c r="AG142" s="269"/>
      <c r="AH142" s="40"/>
      <c r="AI142" s="40"/>
      <c r="AJ142" s="4835">
        <v>3414</v>
      </c>
      <c r="AK142" s="4835"/>
      <c r="AL142" s="40"/>
      <c r="AM142" s="40"/>
      <c r="AN142" s="40"/>
    </row>
    <row r="143" spans="1:40" ht="11.25" customHeight="1">
      <c r="A143" s="43"/>
      <c r="B143" s="333" t="s">
        <v>1963</v>
      </c>
      <c r="C143" s="377"/>
      <c r="D143" s="292" t="s">
        <v>1964</v>
      </c>
      <c r="E143" s="335"/>
      <c r="F143" s="40"/>
      <c r="G143" s="394"/>
      <c r="H143" s="104"/>
      <c r="I143" s="394"/>
      <c r="J143" s="394"/>
      <c r="K143" s="394"/>
      <c r="L143" s="40"/>
      <c r="M143" s="40"/>
      <c r="N143" s="40"/>
      <c r="O143" s="2823"/>
      <c r="P143" s="2823"/>
      <c r="Q143" s="2823"/>
      <c r="R143" s="2823"/>
      <c r="S143" s="2820"/>
      <c r="T143" s="2820"/>
      <c r="U143" s="2820"/>
      <c r="V143" s="4846" t="s">
        <v>338</v>
      </c>
      <c r="W143" s="4825"/>
      <c r="X143" s="4826"/>
      <c r="Y143" s="4826"/>
      <c r="Z143" s="4826"/>
      <c r="AA143" s="4826"/>
      <c r="AB143" s="4826"/>
      <c r="AC143" s="4827"/>
      <c r="AD143" s="2823"/>
      <c r="AE143" s="4825"/>
      <c r="AF143" s="4826"/>
      <c r="AG143" s="4826"/>
      <c r="AH143" s="4826"/>
      <c r="AI143" s="4826"/>
      <c r="AJ143" s="4826"/>
      <c r="AK143" s="4827"/>
      <c r="AL143" s="40"/>
      <c r="AM143" s="40"/>
      <c r="AN143" s="40"/>
    </row>
    <row r="144" spans="1:40" ht="11.25" customHeight="1">
      <c r="A144" s="43"/>
      <c r="B144" s="372"/>
      <c r="C144" s="46"/>
      <c r="D144" s="2869" t="s">
        <v>2641</v>
      </c>
      <c r="E144" s="40"/>
      <c r="F144" s="373"/>
      <c r="G144" s="374"/>
      <c r="H144" s="375"/>
      <c r="I144" s="374"/>
      <c r="J144" s="374"/>
      <c r="K144" s="374"/>
      <c r="L144" s="402"/>
      <c r="M144" s="402"/>
      <c r="N144" s="402"/>
      <c r="O144" s="2823"/>
      <c r="P144" s="2823"/>
      <c r="Q144" s="2823"/>
      <c r="R144" s="2823"/>
      <c r="S144" s="2820"/>
      <c r="T144" s="2820"/>
      <c r="U144" s="2820"/>
      <c r="V144" s="4847"/>
      <c r="W144" s="4828"/>
      <c r="X144" s="4829"/>
      <c r="Y144" s="4829"/>
      <c r="Z144" s="4829"/>
      <c r="AA144" s="4829"/>
      <c r="AB144" s="4829"/>
      <c r="AC144" s="4830"/>
      <c r="AD144" s="2823"/>
      <c r="AE144" s="4828"/>
      <c r="AF144" s="4829"/>
      <c r="AG144" s="4829"/>
      <c r="AH144" s="4829"/>
      <c r="AI144" s="4829"/>
      <c r="AJ144" s="4829"/>
      <c r="AK144" s="4830"/>
      <c r="AL144" s="40"/>
      <c r="AM144" s="40"/>
      <c r="AN144" s="40"/>
    </row>
    <row r="145" spans="1:51" ht="12" customHeight="1">
      <c r="A145" s="43"/>
      <c r="B145" s="372"/>
      <c r="C145" s="46"/>
      <c r="D145" s="356" t="s">
        <v>1965</v>
      </c>
      <c r="E145" s="40"/>
      <c r="F145" s="373"/>
      <c r="G145" s="374"/>
      <c r="H145" s="375"/>
      <c r="I145" s="374"/>
      <c r="J145" s="374"/>
      <c r="K145" s="374"/>
      <c r="L145" s="402"/>
      <c r="M145" s="402"/>
      <c r="N145" s="402"/>
      <c r="O145" s="2823"/>
      <c r="P145" s="2823"/>
      <c r="Q145" s="2823"/>
      <c r="R145" s="2823"/>
      <c r="S145" s="2820"/>
      <c r="T145" s="2820"/>
      <c r="U145" s="2820"/>
      <c r="V145" s="2820"/>
      <c r="W145" s="2823"/>
      <c r="X145" s="2823"/>
      <c r="Y145" s="2823"/>
      <c r="Z145" s="2823"/>
      <c r="AA145" s="2823"/>
      <c r="AB145" s="2823"/>
      <c r="AC145" s="2823"/>
      <c r="AD145" s="2823"/>
      <c r="AE145" s="2823"/>
      <c r="AF145" s="2823"/>
      <c r="AG145" s="2838"/>
      <c r="AH145" s="40"/>
      <c r="AI145" s="40"/>
      <c r="AJ145" s="40"/>
      <c r="AK145" s="40"/>
      <c r="AL145" s="40"/>
      <c r="AM145" s="40"/>
      <c r="AN145" s="40"/>
    </row>
    <row r="146" spans="1:51" ht="12" customHeight="1">
      <c r="A146" s="43"/>
      <c r="B146" s="372"/>
      <c r="C146" s="46"/>
      <c r="D146" s="356" t="s">
        <v>1966</v>
      </c>
      <c r="E146" s="40"/>
      <c r="F146" s="373"/>
      <c r="G146" s="374"/>
      <c r="H146" s="375"/>
      <c r="I146" s="374"/>
      <c r="J146" s="374"/>
      <c r="K146" s="374"/>
      <c r="L146" s="402"/>
      <c r="M146" s="402"/>
      <c r="N146" s="402"/>
      <c r="O146" s="2823"/>
      <c r="P146" s="2823"/>
      <c r="Q146" s="2823"/>
      <c r="R146" s="2823"/>
      <c r="S146" s="2820"/>
      <c r="T146" s="2820"/>
      <c r="U146" s="2820"/>
      <c r="V146" s="2820"/>
      <c r="W146" s="2823"/>
      <c r="X146" s="2823"/>
      <c r="Y146" s="2823"/>
      <c r="Z146" s="2823"/>
      <c r="AA146" s="2823"/>
      <c r="AB146" s="2823"/>
      <c r="AC146" s="2823"/>
      <c r="AD146" s="2823"/>
      <c r="AE146" s="2823"/>
      <c r="AF146" s="2823"/>
      <c r="AG146" s="2838"/>
      <c r="AH146" s="40"/>
      <c r="AI146" s="40"/>
      <c r="AJ146" s="40"/>
      <c r="AK146" s="40"/>
      <c r="AL146" s="40"/>
      <c r="AM146" s="40"/>
      <c r="AN146" s="40"/>
    </row>
    <row r="147" spans="1:51" ht="7.5" customHeight="1">
      <c r="A147" s="43"/>
      <c r="B147" s="372"/>
      <c r="C147" s="46"/>
      <c r="D147" s="46"/>
      <c r="E147" s="40"/>
      <c r="F147" s="373"/>
      <c r="G147" s="374"/>
      <c r="H147" s="375"/>
      <c r="I147" s="374"/>
      <c r="J147" s="374"/>
      <c r="K147" s="374"/>
      <c r="L147" s="402"/>
      <c r="M147" s="402"/>
      <c r="N147" s="402"/>
      <c r="O147" s="2823"/>
      <c r="P147" s="2823"/>
      <c r="Q147" s="2823"/>
      <c r="R147" s="2823"/>
      <c r="S147" s="2820"/>
      <c r="T147" s="2820"/>
      <c r="U147" s="2820"/>
      <c r="V147" s="2820"/>
      <c r="W147" s="2823"/>
      <c r="X147" s="2823"/>
      <c r="Y147" s="2823"/>
      <c r="Z147" s="2823"/>
      <c r="AA147" s="2823"/>
      <c r="AB147" s="2823"/>
      <c r="AC147" s="2823"/>
      <c r="AD147" s="2823"/>
      <c r="AE147" s="2823"/>
      <c r="AF147" s="2823"/>
      <c r="AG147" s="2838"/>
      <c r="AH147" s="40"/>
      <c r="AI147" s="40"/>
      <c r="AJ147" s="40"/>
      <c r="AK147" s="40"/>
      <c r="AL147" s="40"/>
      <c r="AM147" s="40"/>
      <c r="AN147" s="40"/>
    </row>
    <row r="148" spans="1:51" ht="12" customHeight="1">
      <c r="A148" s="43"/>
      <c r="B148" s="372"/>
      <c r="C148" s="46"/>
      <c r="D148" s="46"/>
      <c r="E148" s="40"/>
      <c r="F148" s="373"/>
      <c r="G148" s="374"/>
      <c r="H148" s="375"/>
      <c r="I148" s="374"/>
      <c r="J148" s="374"/>
      <c r="K148" s="374"/>
      <c r="L148" s="402"/>
      <c r="M148" s="402"/>
      <c r="N148" s="402"/>
      <c r="O148" s="2823"/>
      <c r="P148" s="2823"/>
      <c r="Q148" s="2823"/>
      <c r="R148" s="2823"/>
      <c r="S148" s="2820"/>
      <c r="T148" s="2820"/>
      <c r="U148" s="2820"/>
      <c r="V148" s="2820"/>
      <c r="W148" s="2823"/>
      <c r="X148" s="2823"/>
      <c r="Y148" s="2823"/>
      <c r="Z148" s="2823"/>
      <c r="AA148" s="2823"/>
      <c r="AB148" s="4835">
        <v>3415</v>
      </c>
      <c r="AC148" s="4835"/>
      <c r="AD148" s="2823"/>
      <c r="AE148" s="2823"/>
      <c r="AF148" s="2823"/>
      <c r="AG148" s="269"/>
      <c r="AH148" s="40"/>
      <c r="AI148" s="40"/>
      <c r="AJ148" s="4835">
        <v>3416</v>
      </c>
      <c r="AK148" s="4835"/>
      <c r="AL148" s="40"/>
      <c r="AM148" s="40"/>
      <c r="AN148" s="40"/>
    </row>
    <row r="149" spans="1:51" ht="11.25" customHeight="1">
      <c r="A149" s="43"/>
      <c r="B149" s="333" t="s">
        <v>1967</v>
      </c>
      <c r="C149" s="377"/>
      <c r="D149" s="292" t="s">
        <v>1968</v>
      </c>
      <c r="E149" s="335"/>
      <c r="F149" s="40"/>
      <c r="G149" s="394"/>
      <c r="H149" s="104"/>
      <c r="I149" s="394"/>
      <c r="J149" s="394"/>
      <c r="K149" s="394"/>
      <c r="L149" s="40"/>
      <c r="M149" s="40"/>
      <c r="N149" s="40"/>
      <c r="O149" s="2823"/>
      <c r="P149" s="2823"/>
      <c r="Q149" s="2823"/>
      <c r="R149" s="2823"/>
      <c r="S149" s="2820"/>
      <c r="T149" s="2820"/>
      <c r="U149" s="2820"/>
      <c r="V149" s="4846" t="s">
        <v>338</v>
      </c>
      <c r="W149" s="4825"/>
      <c r="X149" s="4826"/>
      <c r="Y149" s="4826"/>
      <c r="Z149" s="4826"/>
      <c r="AA149" s="4826"/>
      <c r="AB149" s="4826"/>
      <c r="AC149" s="4827"/>
      <c r="AD149" s="2823"/>
      <c r="AE149" s="4825"/>
      <c r="AF149" s="4826"/>
      <c r="AG149" s="4826"/>
      <c r="AH149" s="4826"/>
      <c r="AI149" s="4826"/>
      <c r="AJ149" s="4826"/>
      <c r="AK149" s="4827"/>
      <c r="AL149" s="40"/>
      <c r="AM149" s="40"/>
      <c r="AN149" s="40"/>
    </row>
    <row r="150" spans="1:51" ht="11.25" customHeight="1">
      <c r="A150" s="43"/>
      <c r="B150" s="372"/>
      <c r="C150" s="46"/>
      <c r="D150" s="356" t="s">
        <v>1969</v>
      </c>
      <c r="E150" s="40"/>
      <c r="F150" s="373"/>
      <c r="G150" s="374"/>
      <c r="H150" s="375"/>
      <c r="I150" s="374"/>
      <c r="J150" s="374"/>
      <c r="K150" s="374"/>
      <c r="L150" s="402"/>
      <c r="M150" s="402"/>
      <c r="N150" s="402"/>
      <c r="O150" s="2823"/>
      <c r="P150" s="2823"/>
      <c r="Q150" s="2823"/>
      <c r="R150" s="2823"/>
      <c r="S150" s="2820"/>
      <c r="T150" s="2820"/>
      <c r="U150" s="2820"/>
      <c r="V150" s="4847"/>
      <c r="W150" s="4828"/>
      <c r="X150" s="4829"/>
      <c r="Y150" s="4829"/>
      <c r="Z150" s="4829"/>
      <c r="AA150" s="4829"/>
      <c r="AB150" s="4829"/>
      <c r="AC150" s="4830"/>
      <c r="AD150" s="2823"/>
      <c r="AE150" s="4828"/>
      <c r="AF150" s="4829"/>
      <c r="AG150" s="4829"/>
      <c r="AH150" s="4829"/>
      <c r="AI150" s="4829"/>
      <c r="AJ150" s="4829"/>
      <c r="AK150" s="4830"/>
      <c r="AL150" s="40"/>
      <c r="AM150" s="40"/>
      <c r="AN150" s="40"/>
    </row>
    <row r="151" spans="1:51" ht="7.5" customHeight="1">
      <c r="A151" s="43"/>
      <c r="B151" s="372"/>
      <c r="C151" s="46"/>
      <c r="D151" s="46"/>
      <c r="E151" s="40"/>
      <c r="F151" s="373"/>
      <c r="G151" s="374"/>
      <c r="H151" s="375"/>
      <c r="I151" s="374"/>
      <c r="J151" s="374"/>
      <c r="K151" s="374"/>
      <c r="L151" s="402"/>
      <c r="M151" s="402"/>
      <c r="N151" s="402"/>
      <c r="O151" s="2823"/>
      <c r="P151" s="2823"/>
      <c r="Q151" s="2823"/>
      <c r="R151" s="2823"/>
      <c r="S151" s="2820"/>
      <c r="T151" s="2820"/>
      <c r="U151" s="2820"/>
      <c r="V151" s="2820"/>
      <c r="W151" s="2823"/>
      <c r="X151" s="2823"/>
      <c r="Y151" s="2823"/>
      <c r="Z151" s="2823"/>
      <c r="AA151" s="2823"/>
      <c r="AB151" s="2823"/>
      <c r="AC151" s="2823"/>
      <c r="AD151" s="2823"/>
      <c r="AE151" s="2823"/>
      <c r="AF151" s="2823"/>
      <c r="AG151" s="2838"/>
      <c r="AH151" s="40"/>
      <c r="AI151" s="40"/>
      <c r="AJ151" s="40"/>
      <c r="AK151" s="40"/>
      <c r="AL151" s="40"/>
      <c r="AM151" s="40"/>
      <c r="AN151" s="40"/>
    </row>
    <row r="152" spans="1:51" ht="7.5" customHeight="1">
      <c r="A152" s="43"/>
      <c r="B152" s="372"/>
      <c r="C152" s="46"/>
      <c r="D152" s="46"/>
      <c r="E152" s="40"/>
      <c r="F152" s="373"/>
      <c r="G152" s="374"/>
      <c r="H152" s="375"/>
      <c r="I152" s="374"/>
      <c r="J152" s="374"/>
      <c r="K152" s="374"/>
      <c r="L152" s="402"/>
      <c r="M152" s="402"/>
      <c r="N152" s="402"/>
      <c r="O152" s="2823"/>
      <c r="P152" s="2823"/>
      <c r="Q152" s="2823"/>
      <c r="R152" s="2823"/>
      <c r="S152" s="2820"/>
      <c r="T152" s="2820"/>
      <c r="U152" s="2820"/>
      <c r="V152" s="2820"/>
      <c r="W152" s="2823"/>
      <c r="X152" s="2823"/>
      <c r="Y152" s="2823"/>
      <c r="Z152" s="2823"/>
      <c r="AA152" s="2823"/>
      <c r="AB152" s="2823"/>
      <c r="AC152" s="2823"/>
      <c r="AD152" s="2823"/>
      <c r="AE152" s="2823"/>
      <c r="AF152" s="2823"/>
      <c r="AG152" s="2838"/>
      <c r="AH152" s="40"/>
      <c r="AI152" s="40"/>
      <c r="AJ152" s="40"/>
      <c r="AK152" s="40"/>
      <c r="AL152" s="40"/>
      <c r="AM152" s="40"/>
      <c r="AN152" s="40"/>
    </row>
    <row r="153" spans="1:51" s="371" customFormat="1" ht="11.25" customHeight="1">
      <c r="A153" s="376"/>
      <c r="B153" s="333" t="s">
        <v>1970</v>
      </c>
      <c r="C153" s="377"/>
      <c r="D153" s="292" t="s">
        <v>2513</v>
      </c>
      <c r="E153" s="335"/>
      <c r="F153" s="336"/>
      <c r="G153" s="337"/>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46"/>
      <c r="AH153" s="335"/>
      <c r="AI153" s="335"/>
      <c r="AJ153" s="415"/>
      <c r="AK153" s="415"/>
      <c r="AL153" s="415"/>
      <c r="AM153" s="415"/>
      <c r="AN153" s="415"/>
      <c r="AO153" s="415"/>
      <c r="AP153" s="415"/>
      <c r="AQ153" s="415"/>
      <c r="AR153" s="415"/>
      <c r="AS153" s="415"/>
      <c r="AT153" s="415"/>
      <c r="AU153" s="415"/>
      <c r="AV153" s="415"/>
      <c r="AW153" s="415"/>
      <c r="AX153" s="415"/>
      <c r="AY153" s="415"/>
    </row>
    <row r="154" spans="1:51" s="371" customFormat="1" ht="11.25" customHeight="1">
      <c r="A154" s="376"/>
      <c r="B154" s="342"/>
      <c r="C154" s="2832"/>
      <c r="D154" s="296" t="s">
        <v>2514</v>
      </c>
      <c r="E154" s="335"/>
      <c r="F154" s="336"/>
      <c r="G154" s="344"/>
      <c r="H154" s="345"/>
      <c r="I154" s="345"/>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35"/>
      <c r="AG154" s="46"/>
      <c r="AH154" s="335"/>
      <c r="AI154" s="335"/>
      <c r="AJ154" s="415"/>
      <c r="AK154" s="415"/>
      <c r="AL154" s="415"/>
      <c r="AM154" s="415"/>
      <c r="AN154" s="415"/>
      <c r="AO154" s="415"/>
      <c r="AP154" s="415"/>
      <c r="AQ154" s="415"/>
      <c r="AR154" s="415"/>
      <c r="AS154" s="415"/>
      <c r="AT154" s="415"/>
      <c r="AU154" s="415"/>
      <c r="AV154" s="415"/>
      <c r="AW154" s="415"/>
      <c r="AX154" s="415"/>
      <c r="AY154" s="415"/>
    </row>
    <row r="155" spans="1:51" s="371" customFormat="1" ht="11.25" customHeight="1">
      <c r="A155" s="376"/>
      <c r="B155" s="342"/>
      <c r="C155" s="2832"/>
      <c r="D155" s="296"/>
      <c r="E155" s="335"/>
      <c r="F155" s="336"/>
      <c r="G155" s="344"/>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35"/>
      <c r="AG155" s="46"/>
      <c r="AH155" s="335"/>
      <c r="AI155" s="335"/>
      <c r="AJ155" s="415"/>
      <c r="AK155" s="415"/>
      <c r="AL155" s="415"/>
      <c r="AM155" s="415"/>
      <c r="AN155" s="415"/>
      <c r="AO155" s="415"/>
      <c r="AP155" s="415"/>
      <c r="AQ155" s="415"/>
      <c r="AR155" s="415"/>
      <c r="AS155" s="415"/>
      <c r="AT155" s="415"/>
      <c r="AU155" s="415"/>
      <c r="AV155" s="415"/>
      <c r="AW155" s="415"/>
      <c r="AX155" s="415"/>
      <c r="AY155" s="415"/>
    </row>
    <row r="156" spans="1:51" s="371" customFormat="1" ht="11.25" customHeight="1">
      <c r="A156" s="376"/>
      <c r="B156" s="342"/>
      <c r="C156" s="2832"/>
      <c r="D156" s="296"/>
      <c r="E156" s="335"/>
      <c r="F156" s="336"/>
      <c r="G156" s="344"/>
      <c r="H156" s="345"/>
      <c r="I156" s="345"/>
      <c r="J156" s="345"/>
      <c r="K156" s="345"/>
      <c r="L156" s="345"/>
      <c r="M156" s="345"/>
      <c r="P156" s="4675">
        <v>3417</v>
      </c>
      <c r="Q156" s="4675"/>
      <c r="R156" s="345"/>
      <c r="S156" s="345"/>
      <c r="T156" s="345"/>
      <c r="U156" s="345"/>
      <c r="V156" s="345"/>
      <c r="W156" s="345"/>
      <c r="X156" s="345"/>
      <c r="Y156" s="345"/>
      <c r="Z156" s="345"/>
      <c r="AA156" s="345"/>
      <c r="AB156" s="345"/>
      <c r="AC156" s="345"/>
      <c r="AD156" s="334"/>
      <c r="AE156" s="334"/>
      <c r="AF156" s="46"/>
      <c r="AG156" s="335"/>
      <c r="AJ156" s="4675">
        <v>3417</v>
      </c>
      <c r="AK156" s="4675"/>
      <c r="AL156" s="415"/>
      <c r="AM156" s="415"/>
      <c r="AN156" s="415"/>
      <c r="AO156" s="415"/>
      <c r="AP156" s="415"/>
      <c r="AQ156" s="415"/>
      <c r="AR156" s="415"/>
      <c r="AS156" s="415"/>
      <c r="AT156" s="415"/>
      <c r="AU156" s="415"/>
      <c r="AV156" s="415"/>
      <c r="AW156" s="415"/>
      <c r="AX156" s="415"/>
      <c r="AY156" s="415"/>
    </row>
    <row r="157" spans="1:51" s="371" customFormat="1" ht="11.25" customHeight="1">
      <c r="A157" s="376"/>
      <c r="B157" s="157"/>
      <c r="C157" s="378"/>
      <c r="D157" s="2813" t="s">
        <v>252</v>
      </c>
      <c r="E157" s="157" t="s">
        <v>1971</v>
      </c>
      <c r="F157" s="335"/>
      <c r="G157" s="269"/>
      <c r="H157" s="269"/>
      <c r="I157" s="269"/>
      <c r="J157" s="269"/>
      <c r="K157" s="269"/>
      <c r="L157" s="269"/>
      <c r="M157" s="269"/>
      <c r="P157" s="4778" t="s">
        <v>338</v>
      </c>
      <c r="Q157" s="3055"/>
      <c r="R157" s="251"/>
      <c r="S157" s="251"/>
      <c r="T157" s="251"/>
      <c r="U157" s="2813" t="s">
        <v>306</v>
      </c>
      <c r="V157" s="157" t="s">
        <v>1972</v>
      </c>
      <c r="Y157" s="335"/>
      <c r="AA157" s="251"/>
      <c r="AB157" s="251"/>
      <c r="AC157" s="251"/>
      <c r="AD157" s="334"/>
      <c r="AE157" s="334"/>
      <c r="AF157" s="46"/>
      <c r="AG157" s="335"/>
      <c r="AJ157" s="4778" t="s">
        <v>120</v>
      </c>
      <c r="AK157" s="3055"/>
      <c r="AL157" s="415"/>
      <c r="AM157" s="415"/>
      <c r="AN157" s="415"/>
      <c r="AO157" s="415"/>
      <c r="AP157" s="415"/>
      <c r="AQ157" s="415"/>
      <c r="AR157" s="415"/>
      <c r="AS157" s="415"/>
      <c r="AT157" s="415"/>
      <c r="AU157" s="415"/>
      <c r="AV157" s="415"/>
      <c r="AW157" s="415"/>
      <c r="AX157" s="415"/>
      <c r="AY157" s="415"/>
    </row>
    <row r="158" spans="1:51" s="371" customFormat="1" ht="11.25" customHeight="1">
      <c r="A158" s="379"/>
      <c r="B158" s="342"/>
      <c r="C158" s="380"/>
      <c r="D158" s="104"/>
      <c r="E158" s="323"/>
      <c r="F158" s="345"/>
      <c r="G158" s="323"/>
      <c r="H158" s="344"/>
      <c r="I158" s="344"/>
      <c r="J158" s="344"/>
      <c r="K158" s="344"/>
      <c r="L158" s="344"/>
      <c r="M158" s="344"/>
      <c r="P158" s="4679"/>
      <c r="Q158" s="3056"/>
      <c r="R158" s="345"/>
      <c r="S158" s="345"/>
      <c r="T158" s="345"/>
      <c r="U158" s="104"/>
      <c r="V158" s="323"/>
      <c r="Y158" s="345"/>
      <c r="AA158" s="345"/>
      <c r="AB158" s="345"/>
      <c r="AC158" s="345"/>
      <c r="AD158" s="334"/>
      <c r="AE158" s="334"/>
      <c r="AF158" s="46"/>
      <c r="AG158" s="335"/>
      <c r="AJ158" s="4679"/>
      <c r="AK158" s="3056"/>
      <c r="AL158" s="415"/>
      <c r="AM158" s="415"/>
      <c r="AN158" s="415"/>
      <c r="AO158" s="415"/>
      <c r="AP158" s="415"/>
      <c r="AQ158" s="415"/>
      <c r="AR158" s="415"/>
      <c r="AS158" s="415"/>
      <c r="AT158" s="415"/>
      <c r="AU158" s="415"/>
      <c r="AV158" s="415"/>
      <c r="AW158" s="415"/>
      <c r="AX158" s="415"/>
      <c r="AY158" s="415"/>
    </row>
    <row r="159" spans="1:51" s="371" customFormat="1" ht="7.5" customHeight="1">
      <c r="A159" s="376"/>
      <c r="B159" s="342"/>
      <c r="C159" s="380"/>
      <c r="D159" s="380"/>
      <c r="E159" s="338"/>
      <c r="F159" s="345"/>
      <c r="G159" s="323"/>
      <c r="H159" s="344"/>
      <c r="I159" s="344"/>
      <c r="J159" s="344"/>
      <c r="K159" s="344"/>
      <c r="L159" s="344"/>
      <c r="M159" s="344"/>
      <c r="P159" s="136"/>
      <c r="Q159" s="338"/>
      <c r="R159" s="345"/>
      <c r="S159" s="345"/>
      <c r="T159" s="345"/>
      <c r="U159" s="380"/>
      <c r="V159" s="338"/>
      <c r="Y159" s="345"/>
      <c r="AA159" s="345"/>
      <c r="AB159" s="345"/>
      <c r="AC159" s="345"/>
      <c r="AD159" s="334"/>
      <c r="AE159" s="334"/>
      <c r="AF159" s="46"/>
      <c r="AG159" s="335" t="s">
        <v>51</v>
      </c>
      <c r="AJ159" s="136"/>
      <c r="AK159" s="338"/>
      <c r="AL159" s="415"/>
      <c r="AM159" s="415"/>
      <c r="AN159" s="415"/>
      <c r="AO159" s="415"/>
      <c r="AP159" s="415"/>
      <c r="AQ159" s="415"/>
      <c r="AR159" s="415"/>
      <c r="AS159" s="415"/>
      <c r="AT159" s="415"/>
      <c r="AU159" s="415"/>
      <c r="AV159" s="415"/>
      <c r="AW159" s="415"/>
      <c r="AX159" s="415"/>
      <c r="AY159" s="415"/>
    </row>
    <row r="160" spans="1:51" s="371" customFormat="1" ht="11.25" customHeight="1">
      <c r="B160" s="381"/>
      <c r="C160" s="2814"/>
      <c r="D160" s="2813" t="s">
        <v>255</v>
      </c>
      <c r="E160" s="292" t="s">
        <v>1973</v>
      </c>
      <c r="F160" s="335"/>
      <c r="G160" s="1581"/>
      <c r="H160" s="1581"/>
      <c r="I160" s="1581"/>
      <c r="J160" s="1581"/>
      <c r="K160" s="1581"/>
      <c r="L160" s="1581"/>
      <c r="M160" s="1581"/>
      <c r="P160" s="4778" t="s">
        <v>340</v>
      </c>
      <c r="Q160" s="3055"/>
      <c r="R160" s="1581"/>
      <c r="S160" s="1581"/>
      <c r="T160" s="1581"/>
      <c r="U160" s="2813" t="s">
        <v>309</v>
      </c>
      <c r="V160" s="292" t="s">
        <v>1974</v>
      </c>
      <c r="Y160" s="335"/>
      <c r="AA160" s="1581"/>
      <c r="AB160" s="1581"/>
      <c r="AC160" s="412"/>
      <c r="AD160" s="334"/>
      <c r="AE160" s="334"/>
      <c r="AF160" s="46"/>
      <c r="AG160" s="335"/>
      <c r="AJ160" s="4778" t="s">
        <v>124</v>
      </c>
      <c r="AK160" s="3055"/>
    </row>
    <row r="161" spans="1:40" s="371" customFormat="1" ht="11.25" customHeight="1">
      <c r="B161" s="381"/>
      <c r="C161" s="2814"/>
      <c r="D161" s="104"/>
      <c r="E161" s="296"/>
      <c r="F161" s="335"/>
      <c r="G161" s="1581"/>
      <c r="H161" s="1581"/>
      <c r="I161" s="1581"/>
      <c r="J161" s="1581"/>
      <c r="K161" s="1581"/>
      <c r="L161" s="1581"/>
      <c r="M161" s="1581"/>
      <c r="P161" s="4679"/>
      <c r="Q161" s="3056"/>
      <c r="R161" s="1581"/>
      <c r="S161" s="1581"/>
      <c r="T161" s="1581"/>
      <c r="U161" s="1581"/>
      <c r="V161" s="426" t="s">
        <v>1975</v>
      </c>
      <c r="W161" s="1581"/>
      <c r="X161" s="1581"/>
      <c r="Y161" s="1581"/>
      <c r="Z161" s="1581"/>
      <c r="AA161" s="1581"/>
      <c r="AB161" s="1581"/>
      <c r="AC161" s="412"/>
      <c r="AD161" s="334"/>
      <c r="AE161" s="334"/>
      <c r="AF161" s="46"/>
      <c r="AG161" s="335"/>
      <c r="AJ161" s="4679"/>
      <c r="AK161" s="3056"/>
    </row>
    <row r="162" spans="1:40" s="371" customFormat="1" ht="7.5" customHeight="1">
      <c r="B162" s="342"/>
      <c r="C162" s="384"/>
      <c r="D162" s="384"/>
      <c r="E162" s="385"/>
      <c r="F162" s="336"/>
      <c r="G162" s="344"/>
      <c r="H162" s="386"/>
      <c r="I162" s="386"/>
      <c r="J162" s="386"/>
      <c r="K162" s="386"/>
      <c r="L162" s="386"/>
      <c r="M162" s="386"/>
      <c r="P162" s="345"/>
      <c r="Q162" s="338"/>
      <c r="R162" s="345"/>
      <c r="S162" s="345"/>
      <c r="T162" s="345"/>
      <c r="U162" s="345"/>
      <c r="V162" s="345"/>
      <c r="W162" s="345"/>
      <c r="X162" s="345"/>
      <c r="Y162" s="345"/>
      <c r="Z162" s="345"/>
      <c r="AA162" s="345"/>
      <c r="AB162" s="345"/>
      <c r="AC162" s="345"/>
      <c r="AD162" s="334"/>
      <c r="AE162" s="334"/>
      <c r="AF162" s="46"/>
      <c r="AG162" s="335"/>
      <c r="AJ162" s="345"/>
      <c r="AK162" s="338"/>
    </row>
    <row r="163" spans="1:40" s="371" customFormat="1" ht="11.25" customHeight="1">
      <c r="B163" s="157"/>
      <c r="C163" s="2840"/>
      <c r="D163" s="2813" t="s">
        <v>287</v>
      </c>
      <c r="E163" s="157" t="s">
        <v>1976</v>
      </c>
      <c r="F163" s="335"/>
      <c r="G163" s="269"/>
      <c r="H163" s="269"/>
      <c r="I163" s="269"/>
      <c r="J163" s="269"/>
      <c r="K163" s="269"/>
      <c r="L163" s="269"/>
      <c r="M163" s="269"/>
      <c r="P163" s="4778" t="s">
        <v>364</v>
      </c>
      <c r="Q163" s="3055"/>
      <c r="R163" s="251"/>
      <c r="S163" s="251"/>
      <c r="T163" s="251"/>
      <c r="U163" s="251"/>
      <c r="V163" s="251"/>
      <c r="W163" s="251"/>
      <c r="X163" s="251"/>
      <c r="Y163" s="251"/>
      <c r="Z163" s="251"/>
      <c r="AA163" s="251"/>
      <c r="AB163" s="251"/>
      <c r="AC163" s="251"/>
      <c r="AD163" s="334"/>
      <c r="AE163" s="334"/>
      <c r="AF163" s="46"/>
      <c r="AG163" s="335"/>
      <c r="AJ163" s="4836">
        <v>341708</v>
      </c>
      <c r="AK163" s="4836"/>
    </row>
    <row r="164" spans="1:40" s="371" customFormat="1" ht="11.25" customHeight="1">
      <c r="B164" s="157"/>
      <c r="C164" s="2840"/>
      <c r="D164" s="2842"/>
      <c r="E164" s="325"/>
      <c r="F164" s="335"/>
      <c r="G164" s="269"/>
      <c r="H164" s="269"/>
      <c r="I164" s="269"/>
      <c r="J164" s="269"/>
      <c r="K164" s="269"/>
      <c r="L164" s="269"/>
      <c r="M164" s="269"/>
      <c r="P164" s="4679"/>
      <c r="Q164" s="3056"/>
      <c r="R164" s="251"/>
      <c r="S164" s="251"/>
      <c r="T164" s="251"/>
      <c r="U164" s="251"/>
      <c r="V164" s="4837"/>
      <c r="W164" s="4838"/>
      <c r="X164" s="4838"/>
      <c r="Y164" s="4838"/>
      <c r="Z164" s="4838"/>
      <c r="AA164" s="4838"/>
      <c r="AB164" s="4838"/>
      <c r="AC164" s="4838"/>
      <c r="AD164" s="4838"/>
      <c r="AE164" s="4838"/>
      <c r="AF164" s="4838"/>
      <c r="AG164" s="4838"/>
      <c r="AH164" s="4838"/>
      <c r="AI164" s="4838"/>
      <c r="AJ164" s="4838"/>
      <c r="AK164" s="4839"/>
    </row>
    <row r="165" spans="1:40" s="371" customFormat="1" ht="7.5" customHeight="1">
      <c r="B165" s="349"/>
      <c r="C165" s="290"/>
      <c r="D165" s="388"/>
      <c r="E165" s="324"/>
      <c r="F165" s="324"/>
      <c r="G165" s="324"/>
      <c r="H165" s="324"/>
      <c r="I165" s="324"/>
      <c r="J165" s="324"/>
      <c r="K165" s="324"/>
      <c r="L165" s="324"/>
      <c r="M165" s="324"/>
      <c r="P165" s="2811"/>
      <c r="Q165" s="419"/>
      <c r="R165" s="324"/>
      <c r="S165" s="324"/>
      <c r="T165" s="2810"/>
      <c r="U165" s="2810"/>
      <c r="V165" s="4840"/>
      <c r="W165" s="4841"/>
      <c r="X165" s="4841"/>
      <c r="Y165" s="4841"/>
      <c r="Z165" s="4841"/>
      <c r="AA165" s="4841"/>
      <c r="AB165" s="4841"/>
      <c r="AC165" s="4841"/>
      <c r="AD165" s="4841"/>
      <c r="AE165" s="4841"/>
      <c r="AF165" s="4841"/>
      <c r="AG165" s="4841"/>
      <c r="AH165" s="4841"/>
      <c r="AI165" s="4841"/>
      <c r="AJ165" s="4841"/>
      <c r="AK165" s="4842"/>
    </row>
    <row r="166" spans="1:40" s="371" customFormat="1" ht="11.25" customHeight="1">
      <c r="B166" s="157"/>
      <c r="C166" s="2840"/>
      <c r="D166" s="2813" t="s">
        <v>290</v>
      </c>
      <c r="E166" s="157" t="s">
        <v>1977</v>
      </c>
      <c r="F166" s="335"/>
      <c r="G166" s="269"/>
      <c r="H166" s="269"/>
      <c r="I166" s="269"/>
      <c r="J166" s="269"/>
      <c r="K166" s="269"/>
      <c r="L166" s="269"/>
      <c r="M166" s="269"/>
      <c r="P166" s="4778" t="s">
        <v>366</v>
      </c>
      <c r="Q166" s="3055"/>
      <c r="R166" s="251"/>
      <c r="S166" s="251"/>
      <c r="T166" s="251"/>
      <c r="U166" s="251"/>
      <c r="V166" s="4843"/>
      <c r="W166" s="4844"/>
      <c r="X166" s="4844"/>
      <c r="Y166" s="4844"/>
      <c r="Z166" s="4844"/>
      <c r="AA166" s="4844"/>
      <c r="AB166" s="4844"/>
      <c r="AC166" s="4844"/>
      <c r="AD166" s="4844"/>
      <c r="AE166" s="4844"/>
      <c r="AF166" s="4844"/>
      <c r="AG166" s="4844"/>
      <c r="AH166" s="4844"/>
      <c r="AI166" s="4844"/>
      <c r="AJ166" s="4844"/>
      <c r="AK166" s="4845"/>
    </row>
    <row r="167" spans="1:40" s="371" customFormat="1" ht="11.25" customHeight="1">
      <c r="B167" s="157"/>
      <c r="C167" s="2840"/>
      <c r="D167" s="2842"/>
      <c r="E167" s="325"/>
      <c r="F167" s="335"/>
      <c r="G167" s="269"/>
      <c r="H167" s="269"/>
      <c r="I167" s="269"/>
      <c r="J167" s="269"/>
      <c r="K167" s="269"/>
      <c r="L167" s="269"/>
      <c r="M167" s="269"/>
      <c r="P167" s="4679"/>
      <c r="Q167" s="3056"/>
      <c r="R167" s="251"/>
      <c r="S167" s="251"/>
      <c r="T167" s="251"/>
      <c r="U167" s="251"/>
      <c r="V167" s="251"/>
      <c r="W167" s="251"/>
      <c r="X167" s="251"/>
      <c r="Y167" s="251"/>
      <c r="Z167" s="251"/>
      <c r="AA167" s="251"/>
      <c r="AB167" s="251"/>
      <c r="AC167" s="251"/>
      <c r="AD167" s="334"/>
      <c r="AE167" s="334"/>
      <c r="AF167" s="46"/>
      <c r="AG167" s="335"/>
      <c r="AJ167" s="136"/>
      <c r="AK167" s="136"/>
    </row>
    <row r="168" spans="1:40" s="371" customFormat="1" ht="7.5" customHeight="1">
      <c r="B168" s="349"/>
      <c r="C168" s="290"/>
      <c r="D168" s="388"/>
      <c r="E168" s="324"/>
      <c r="F168" s="324"/>
      <c r="G168" s="324"/>
      <c r="H168" s="324"/>
      <c r="I168" s="324"/>
      <c r="J168" s="324"/>
      <c r="K168" s="324"/>
      <c r="L168" s="324"/>
      <c r="M168" s="324"/>
      <c r="P168" s="324"/>
      <c r="Q168" s="324"/>
      <c r="R168" s="324"/>
      <c r="S168" s="324"/>
      <c r="T168" s="2810"/>
      <c r="U168" s="2810"/>
      <c r="V168" s="2810"/>
      <c r="W168" s="408"/>
      <c r="X168" s="408"/>
      <c r="Y168" s="408"/>
      <c r="Z168" s="408"/>
      <c r="AA168" s="408"/>
      <c r="AB168" s="408"/>
      <c r="AC168" s="408"/>
      <c r="AD168" s="334"/>
      <c r="AE168" s="334"/>
      <c r="AF168" s="2809"/>
      <c r="AG168" s="2833"/>
      <c r="AJ168" s="2811"/>
      <c r="AK168" s="419"/>
    </row>
    <row r="169" spans="1:40" s="371" customFormat="1" ht="11.25" customHeight="1">
      <c r="B169" s="157"/>
      <c r="C169" s="378"/>
      <c r="D169" s="2813" t="s">
        <v>303</v>
      </c>
      <c r="E169" s="157" t="s">
        <v>1978</v>
      </c>
      <c r="F169" s="335"/>
      <c r="G169" s="269"/>
      <c r="H169" s="269"/>
      <c r="I169" s="269"/>
      <c r="J169" s="269"/>
      <c r="K169" s="269"/>
      <c r="L169" s="269"/>
      <c r="M169" s="269"/>
      <c r="P169" s="4778" t="s">
        <v>368</v>
      </c>
      <c r="Q169" s="3055"/>
      <c r="R169" s="251"/>
      <c r="S169" s="251"/>
      <c r="T169" s="251"/>
      <c r="U169" s="2813" t="s">
        <v>312</v>
      </c>
      <c r="V169" s="292" t="s">
        <v>1979</v>
      </c>
      <c r="W169" s="251"/>
      <c r="X169" s="251"/>
      <c r="Y169" s="251"/>
      <c r="Z169" s="251"/>
      <c r="AA169" s="251"/>
      <c r="AB169" s="251"/>
      <c r="AC169" s="251"/>
      <c r="AF169" s="295"/>
      <c r="AG169" s="295"/>
      <c r="AJ169" s="4778" t="s">
        <v>132</v>
      </c>
      <c r="AK169" s="3055"/>
    </row>
    <row r="170" spans="1:40" s="371" customFormat="1" ht="11.25" customHeight="1">
      <c r="B170" s="342"/>
      <c r="C170" s="380"/>
      <c r="D170" s="380"/>
      <c r="E170" s="323"/>
      <c r="F170" s="345"/>
      <c r="G170" s="323"/>
      <c r="H170" s="344"/>
      <c r="I170" s="344"/>
      <c r="J170" s="344"/>
      <c r="K170" s="344"/>
      <c r="L170" s="344"/>
      <c r="M170" s="344"/>
      <c r="P170" s="4679"/>
      <c r="Q170" s="3056"/>
      <c r="R170" s="345"/>
      <c r="S170" s="345"/>
      <c r="T170" s="345"/>
      <c r="U170" s="1581"/>
      <c r="V170" s="426"/>
      <c r="W170" s="251"/>
      <c r="X170" s="251"/>
      <c r="Y170" s="251"/>
      <c r="Z170" s="251"/>
      <c r="AA170" s="251"/>
      <c r="AB170" s="251"/>
      <c r="AC170" s="251"/>
      <c r="AD170" s="251"/>
      <c r="AE170" s="251"/>
      <c r="AF170" s="251"/>
      <c r="AG170" s="251"/>
      <c r="AJ170" s="4679"/>
      <c r="AK170" s="3056"/>
    </row>
    <row r="171" spans="1:40" ht="12" customHeight="1">
      <c r="A171" s="43"/>
      <c r="B171" s="372"/>
      <c r="C171" s="46"/>
      <c r="D171" s="46"/>
      <c r="E171" s="40"/>
      <c r="F171" s="373"/>
      <c r="G171" s="374"/>
      <c r="H171" s="375"/>
      <c r="I171" s="374"/>
      <c r="J171" s="374"/>
      <c r="K171" s="374"/>
      <c r="L171" s="402"/>
      <c r="M171" s="402"/>
      <c r="N171" s="402"/>
      <c r="O171" s="2823"/>
      <c r="P171" s="2823"/>
      <c r="Q171" s="2823"/>
      <c r="R171" s="2823"/>
      <c r="S171" s="2820"/>
      <c r="T171" s="2820"/>
      <c r="U171" s="2820"/>
      <c r="V171" s="2820"/>
      <c r="W171" s="2823"/>
      <c r="X171" s="2823"/>
      <c r="Y171" s="2823"/>
      <c r="Z171" s="2823"/>
      <c r="AA171" s="2823"/>
      <c r="AB171" s="2823"/>
      <c r="AC171" s="2823"/>
      <c r="AD171" s="2823"/>
      <c r="AE171" s="2823"/>
      <c r="AF171" s="2823"/>
      <c r="AG171" s="2838"/>
      <c r="AH171" s="40"/>
      <c r="AI171" s="40"/>
      <c r="AJ171" s="40"/>
      <c r="AK171" s="40"/>
      <c r="AL171" s="40"/>
      <c r="AM171" s="40"/>
      <c r="AN171" s="40"/>
    </row>
    <row r="172" spans="1:40" ht="12" customHeight="1">
      <c r="A172" s="43"/>
      <c r="B172" s="372"/>
      <c r="C172" s="46"/>
      <c r="D172" s="46"/>
      <c r="E172" s="40"/>
      <c r="F172" s="373"/>
      <c r="G172" s="374"/>
      <c r="H172" s="375"/>
      <c r="I172" s="374"/>
      <c r="J172" s="374"/>
      <c r="K172" s="374"/>
      <c r="L172" s="402"/>
      <c r="M172" s="402"/>
      <c r="N172" s="402"/>
      <c r="O172" s="2823"/>
      <c r="P172" s="2823"/>
      <c r="Q172" s="2823"/>
      <c r="R172" s="2823"/>
      <c r="S172" s="2820"/>
      <c r="T172" s="2820"/>
      <c r="U172" s="2820"/>
      <c r="V172" s="2820"/>
      <c r="W172" s="2823"/>
      <c r="X172" s="2823"/>
      <c r="Y172" s="2823"/>
      <c r="Z172" s="2823"/>
      <c r="AA172" s="2823"/>
      <c r="AB172" s="2823"/>
      <c r="AC172" s="2823"/>
      <c r="AD172" s="2823"/>
      <c r="AE172" s="2823"/>
      <c r="AF172" s="2823"/>
      <c r="AG172" s="2838"/>
      <c r="AH172" s="40"/>
      <c r="AI172" s="40"/>
      <c r="AJ172" s="40"/>
      <c r="AK172" s="40"/>
      <c r="AL172" s="40"/>
      <c r="AM172" s="40"/>
      <c r="AN172" s="40"/>
    </row>
    <row r="173" spans="1:40" ht="12" customHeight="1">
      <c r="A173" s="36"/>
      <c r="B173" s="422" t="s">
        <v>1980</v>
      </c>
      <c r="D173" s="292" t="s">
        <v>1981</v>
      </c>
      <c r="E173" s="292"/>
      <c r="F173" s="423"/>
      <c r="G173" s="295"/>
      <c r="H173" s="295"/>
      <c r="I173" s="295"/>
      <c r="J173" s="295"/>
      <c r="K173" s="295"/>
      <c r="L173" s="295"/>
      <c r="M173" s="295"/>
      <c r="N173" s="295"/>
      <c r="O173" s="295"/>
      <c r="P173" s="295"/>
      <c r="Q173" s="295"/>
      <c r="R173" s="295"/>
      <c r="S173" s="295"/>
      <c r="T173" s="295"/>
      <c r="U173" s="295"/>
      <c r="V173" s="2820"/>
      <c r="W173" s="2823"/>
      <c r="X173" s="2823"/>
      <c r="Y173" s="2823"/>
      <c r="Z173" s="2823"/>
      <c r="AA173" s="2823"/>
      <c r="AB173" s="2823"/>
      <c r="AC173" s="2823"/>
      <c r="AD173" s="2823"/>
      <c r="AE173" s="2823"/>
      <c r="AF173" s="2823"/>
      <c r="AG173" s="2838"/>
      <c r="AH173" s="40"/>
      <c r="AI173" s="40"/>
      <c r="AJ173" s="40"/>
      <c r="AK173" s="40"/>
      <c r="AL173" s="40"/>
      <c r="AM173" s="40"/>
      <c r="AN173" s="40"/>
    </row>
    <row r="174" spans="1:40" ht="12" customHeight="1">
      <c r="A174" s="422"/>
      <c r="B174" s="2842"/>
      <c r="D174" s="296" t="s">
        <v>1982</v>
      </c>
      <c r="E174" s="292"/>
      <c r="F174" s="253"/>
      <c r="G174" s="251"/>
      <c r="H174" s="251"/>
      <c r="I174" s="251"/>
      <c r="J174" s="251"/>
      <c r="K174" s="251"/>
      <c r="L174" s="251"/>
      <c r="M174" s="251"/>
      <c r="N174" s="251"/>
      <c r="O174" s="251"/>
      <c r="P174" s="251"/>
      <c r="Q174" s="251"/>
      <c r="R174" s="251"/>
      <c r="S174" s="251"/>
      <c r="T174" s="251"/>
      <c r="U174" s="251"/>
      <c r="V174" s="2820"/>
      <c r="W174" s="2823"/>
      <c r="X174" s="2823"/>
      <c r="Y174" s="2823"/>
      <c r="Z174" s="2823"/>
      <c r="AA174" s="2823"/>
      <c r="AB174" s="2823"/>
      <c r="AC174" s="2823"/>
      <c r="AD174" s="2823"/>
      <c r="AE174" s="2823"/>
      <c r="AF174" s="2823"/>
      <c r="AG174" s="2838"/>
      <c r="AH174" s="40"/>
      <c r="AI174" s="40"/>
      <c r="AJ174" s="40"/>
      <c r="AK174" s="40"/>
      <c r="AL174" s="40"/>
      <c r="AM174" s="40"/>
      <c r="AN174" s="40"/>
    </row>
    <row r="175" spans="1:40" ht="12" customHeight="1">
      <c r="A175" s="424"/>
      <c r="B175" s="2842"/>
      <c r="C175" s="296"/>
      <c r="D175" s="46"/>
      <c r="E175" s="292"/>
      <c r="F175" s="253"/>
      <c r="G175" s="251"/>
      <c r="H175" s="251"/>
      <c r="I175" s="251"/>
      <c r="J175" s="251"/>
      <c r="K175" s="251"/>
      <c r="L175" s="251"/>
      <c r="M175" s="251"/>
      <c r="N175" s="251"/>
      <c r="O175" s="251"/>
      <c r="P175" s="251"/>
      <c r="Q175" s="251"/>
      <c r="R175" s="251"/>
      <c r="S175" s="251"/>
      <c r="T175" s="251"/>
      <c r="U175" s="251"/>
      <c r="V175" s="2820"/>
      <c r="W175" s="2823"/>
      <c r="X175" s="2823"/>
      <c r="Y175" s="2823"/>
      <c r="Z175" s="2823"/>
      <c r="AA175" s="2823"/>
      <c r="AB175" s="2823"/>
      <c r="AC175" s="2823"/>
      <c r="AD175" s="2823"/>
      <c r="AE175" s="2823"/>
      <c r="AF175" s="2823"/>
      <c r="AG175" s="2838"/>
      <c r="AH175" s="40"/>
      <c r="AI175" s="40"/>
      <c r="AJ175" s="40"/>
      <c r="AK175" s="40"/>
      <c r="AL175" s="40"/>
      <c r="AM175" s="40"/>
      <c r="AN175" s="40"/>
    </row>
    <row r="176" spans="1:40" ht="12" customHeight="1">
      <c r="A176" s="2829"/>
      <c r="C176" s="104"/>
      <c r="D176" s="104"/>
      <c r="E176" s="4692">
        <v>341801</v>
      </c>
      <c r="F176" s="4692"/>
      <c r="G176" s="104"/>
      <c r="H176" s="104"/>
      <c r="I176" s="104"/>
      <c r="J176" s="104"/>
      <c r="K176" s="104"/>
      <c r="L176" s="104"/>
      <c r="M176" s="104"/>
      <c r="N176" s="104"/>
      <c r="O176" s="324"/>
      <c r="P176" s="4692"/>
      <c r="Q176" s="4692"/>
      <c r="R176" s="46"/>
      <c r="S176" s="46"/>
      <c r="T176" s="425"/>
      <c r="U176" s="46"/>
      <c r="V176" s="2820"/>
      <c r="W176" s="2823"/>
      <c r="X176" s="2823"/>
      <c r="Y176" s="2823"/>
      <c r="Z176" s="2823"/>
      <c r="AA176" s="2823"/>
      <c r="AB176" s="2823"/>
      <c r="AC176" s="2823"/>
      <c r="AD176" s="2823"/>
      <c r="AE176" s="2823"/>
      <c r="AF176" s="2823"/>
      <c r="AG176" s="2838"/>
      <c r="AH176" s="40"/>
      <c r="AI176" s="40"/>
      <c r="AJ176" s="40"/>
      <c r="AK176" s="40"/>
      <c r="AL176" s="40"/>
      <c r="AM176" s="40"/>
      <c r="AN176" s="40"/>
    </row>
    <row r="177" spans="1:40" ht="11.25" customHeight="1">
      <c r="A177" s="2829"/>
      <c r="B177" s="46"/>
      <c r="E177" s="3133">
        <v>1</v>
      </c>
      <c r="F177" s="3055"/>
      <c r="G177" s="3136" t="s">
        <v>1429</v>
      </c>
      <c r="H177" s="3124"/>
      <c r="I177" s="3124"/>
      <c r="J177" s="3133">
        <v>2</v>
      </c>
      <c r="K177" s="3055"/>
      <c r="L177" s="3136" t="s">
        <v>1446</v>
      </c>
      <c r="M177" s="3124"/>
      <c r="N177" s="3124"/>
      <c r="O177" s="3124"/>
      <c r="P177" s="408"/>
      <c r="Q177" s="408"/>
      <c r="R177" s="408"/>
      <c r="S177" s="408"/>
      <c r="T177" s="408"/>
      <c r="U177" s="104"/>
      <c r="V177" s="2820"/>
      <c r="W177" s="2823"/>
      <c r="X177" s="2823"/>
      <c r="Y177" s="2823"/>
      <c r="Z177" s="2823"/>
      <c r="AA177" s="2823"/>
      <c r="AB177" s="2823"/>
      <c r="AC177" s="2823"/>
      <c r="AD177" s="2823"/>
      <c r="AE177" s="2823"/>
      <c r="AF177" s="2823"/>
      <c r="AG177" s="2838"/>
      <c r="AH177" s="40"/>
      <c r="AI177" s="40"/>
      <c r="AJ177" s="40"/>
      <c r="AK177" s="40"/>
      <c r="AL177" s="40"/>
      <c r="AM177" s="40"/>
      <c r="AN177" s="40"/>
    </row>
    <row r="178" spans="1:40" ht="11.25" customHeight="1">
      <c r="A178" s="2829"/>
      <c r="B178" s="46"/>
      <c r="E178" s="3133"/>
      <c r="F178" s="3056"/>
      <c r="G178" s="3136"/>
      <c r="H178" s="3124"/>
      <c r="I178" s="3124"/>
      <c r="J178" s="3133"/>
      <c r="K178" s="3056"/>
      <c r="L178" s="3136"/>
      <c r="M178" s="3124"/>
      <c r="N178" s="3124"/>
      <c r="O178" s="3124"/>
      <c r="P178" s="46"/>
      <c r="Q178" s="2831"/>
      <c r="R178" s="2831"/>
      <c r="S178" s="2831"/>
      <c r="T178" s="2831"/>
      <c r="U178" s="356"/>
      <c r="V178" s="2820"/>
      <c r="W178" s="2823"/>
      <c r="X178" s="2823"/>
      <c r="Y178" s="2823"/>
      <c r="Z178" s="2823"/>
      <c r="AA178" s="2823"/>
      <c r="AB178" s="2823"/>
      <c r="AC178" s="2823"/>
      <c r="AD178" s="2823"/>
      <c r="AE178" s="2823"/>
      <c r="AF178" s="2823"/>
      <c r="AG178" s="2838"/>
      <c r="AH178" s="40"/>
      <c r="AI178" s="40"/>
      <c r="AJ178" s="40"/>
      <c r="AK178" s="40"/>
      <c r="AL178" s="40"/>
      <c r="AM178" s="40"/>
      <c r="AN178" s="40"/>
    </row>
    <row r="179" spans="1:40" ht="11.25" customHeight="1">
      <c r="A179" s="2829"/>
      <c r="B179" s="46"/>
      <c r="C179" s="2813"/>
      <c r="D179" s="2813"/>
      <c r="E179" s="2813"/>
      <c r="F179" s="2813"/>
      <c r="G179" s="104"/>
      <c r="H179" s="2813"/>
      <c r="I179" s="2813"/>
      <c r="J179" s="2813"/>
      <c r="K179" s="2813"/>
      <c r="L179" s="2813"/>
      <c r="M179" s="425"/>
      <c r="N179" s="324"/>
      <c r="O179" s="324"/>
      <c r="P179" s="46"/>
      <c r="Q179" s="2831"/>
      <c r="R179" s="2831"/>
      <c r="S179" s="2831"/>
      <c r="T179" s="2831"/>
      <c r="U179" s="356"/>
      <c r="V179" s="2820"/>
      <c r="W179" s="2823"/>
      <c r="X179" s="2823"/>
      <c r="Y179" s="2823"/>
      <c r="Z179" s="2823"/>
      <c r="AA179" s="2823"/>
      <c r="AB179" s="2823"/>
      <c r="AC179" s="2823"/>
      <c r="AD179" s="2823"/>
      <c r="AE179" s="2823"/>
      <c r="AF179" s="2823"/>
      <c r="AG179" s="2838"/>
      <c r="AH179" s="40"/>
      <c r="AI179" s="40"/>
      <c r="AJ179" s="40"/>
      <c r="AK179" s="40"/>
      <c r="AL179" s="40"/>
      <c r="AM179" s="40"/>
      <c r="AN179" s="40"/>
    </row>
    <row r="180" spans="1:40" ht="11.25" customHeight="1">
      <c r="A180" s="2829"/>
      <c r="B180" s="46"/>
      <c r="C180" s="2813"/>
      <c r="D180" s="2813"/>
      <c r="E180" s="2813"/>
      <c r="F180" s="2813"/>
      <c r="G180" s="104"/>
      <c r="H180" s="2813"/>
      <c r="I180" s="2813"/>
      <c r="J180" s="2813"/>
      <c r="K180" s="2813"/>
      <c r="L180" s="2813"/>
      <c r="M180" s="425"/>
      <c r="N180" s="324"/>
      <c r="O180" s="324"/>
      <c r="P180" s="46"/>
      <c r="Q180" s="2831"/>
      <c r="R180" s="2831"/>
      <c r="S180" s="2831"/>
      <c r="T180" s="2831"/>
      <c r="U180" s="356"/>
      <c r="V180" s="2820"/>
      <c r="W180" s="2823"/>
      <c r="X180" s="2823"/>
      <c r="Y180" s="2823"/>
      <c r="Z180" s="2823"/>
      <c r="AA180" s="2823"/>
      <c r="AB180" s="2823"/>
      <c r="AC180" s="2823"/>
      <c r="AD180" s="2823"/>
      <c r="AE180" s="2823"/>
      <c r="AF180" s="2823"/>
      <c r="AG180" s="2838"/>
      <c r="AH180" s="40"/>
      <c r="AI180" s="40"/>
      <c r="AJ180" s="40"/>
      <c r="AK180" s="40"/>
      <c r="AL180" s="40"/>
      <c r="AM180" s="40"/>
      <c r="AN180" s="40"/>
    </row>
    <row r="181" spans="1:40" ht="11.25" customHeight="1">
      <c r="A181" s="2829"/>
      <c r="B181" s="422" t="s">
        <v>1983</v>
      </c>
      <c r="D181" s="292" t="s">
        <v>1984</v>
      </c>
      <c r="E181" s="2813"/>
      <c r="F181" s="2813"/>
      <c r="G181" s="104"/>
      <c r="H181" s="2813"/>
      <c r="I181" s="2813"/>
      <c r="J181" s="2813"/>
      <c r="K181" s="2813"/>
      <c r="L181" s="2813"/>
      <c r="M181" s="425"/>
      <c r="N181" s="324"/>
      <c r="O181" s="2823"/>
      <c r="P181" s="4639" t="s">
        <v>739</v>
      </c>
      <c r="Q181" s="4639"/>
      <c r="R181" s="4639"/>
      <c r="S181" s="4639"/>
      <c r="T181" s="4639"/>
      <c r="U181" s="4639"/>
      <c r="V181" s="4639"/>
      <c r="W181" s="4639"/>
      <c r="X181" s="4639"/>
      <c r="Y181" s="4639"/>
      <c r="Z181" s="2823"/>
      <c r="AA181" s="2823"/>
      <c r="AB181" s="2823"/>
      <c r="AC181" s="4639" t="s">
        <v>1985</v>
      </c>
      <c r="AD181" s="4639"/>
      <c r="AE181" s="4639"/>
      <c r="AF181" s="4639"/>
      <c r="AG181" s="4639"/>
      <c r="AH181" s="4639"/>
      <c r="AI181" s="4639"/>
      <c r="AJ181" s="4639"/>
      <c r="AK181" s="40"/>
      <c r="AL181" s="40"/>
      <c r="AM181" s="40"/>
      <c r="AN181" s="40"/>
    </row>
    <row r="182" spans="1:40" ht="11.25" customHeight="1">
      <c r="A182" s="2829"/>
      <c r="B182" s="2842"/>
      <c r="D182" s="271" t="s">
        <v>1986</v>
      </c>
      <c r="E182" s="2813"/>
      <c r="F182" s="2813"/>
      <c r="G182" s="104"/>
      <c r="H182" s="2813"/>
      <c r="I182" s="2813"/>
      <c r="J182" s="2813"/>
      <c r="K182" s="2813"/>
      <c r="L182" s="2813"/>
      <c r="M182" s="425"/>
      <c r="N182" s="324"/>
      <c r="O182" s="2823"/>
      <c r="P182" s="4833" t="s">
        <v>573</v>
      </c>
      <c r="Q182" s="4639"/>
      <c r="R182" s="4639"/>
      <c r="S182" s="4639"/>
      <c r="T182" s="4639"/>
      <c r="U182" s="4639"/>
      <c r="V182" s="4639"/>
      <c r="W182" s="4639"/>
      <c r="X182" s="4639"/>
      <c r="Y182" s="4639"/>
      <c r="Z182" s="2823"/>
      <c r="AA182" s="2823"/>
      <c r="AB182" s="2823"/>
      <c r="AC182" s="4834" t="s">
        <v>2642</v>
      </c>
      <c r="AD182" s="4637"/>
      <c r="AE182" s="4637"/>
      <c r="AF182" s="4637"/>
      <c r="AG182" s="4637"/>
      <c r="AH182" s="4637"/>
      <c r="AI182" s="4637"/>
      <c r="AJ182" s="4637"/>
      <c r="AK182" s="40"/>
      <c r="AL182" s="40"/>
      <c r="AM182" s="40"/>
      <c r="AN182" s="40"/>
    </row>
    <row r="183" spans="1:40" ht="11.25" customHeight="1">
      <c r="A183" s="2829"/>
      <c r="B183" s="2842"/>
      <c r="D183" s="296" t="s">
        <v>1987</v>
      </c>
      <c r="E183" s="2813"/>
      <c r="F183" s="2813"/>
      <c r="G183" s="104"/>
      <c r="H183" s="2813"/>
      <c r="I183" s="2813"/>
      <c r="J183" s="2813"/>
      <c r="K183" s="2813"/>
      <c r="L183" s="2813"/>
      <c r="M183" s="425"/>
      <c r="N183" s="324"/>
      <c r="O183" s="2823"/>
      <c r="P183" s="2823"/>
      <c r="Q183" s="2823"/>
      <c r="R183" s="2823"/>
      <c r="S183" s="2823"/>
      <c r="T183" s="2823"/>
      <c r="U183" s="2823"/>
      <c r="V183" s="2823"/>
      <c r="W183" s="2838"/>
      <c r="X183" s="4835">
        <v>3419</v>
      </c>
      <c r="Y183" s="4835"/>
      <c r="AA183" s="250"/>
      <c r="AB183" s="2823"/>
      <c r="AI183" s="4835">
        <v>3419</v>
      </c>
      <c r="AJ183" s="4835"/>
      <c r="AL183" s="40"/>
      <c r="AM183" s="40"/>
      <c r="AN183" s="40"/>
    </row>
    <row r="184" spans="1:40" ht="11.25" customHeight="1">
      <c r="A184" s="2829"/>
      <c r="B184" s="2842"/>
      <c r="D184" s="296" t="s">
        <v>1988</v>
      </c>
      <c r="E184" s="2813"/>
      <c r="F184" s="2813"/>
      <c r="G184" s="104"/>
      <c r="H184" s="2813"/>
      <c r="I184" s="2813"/>
      <c r="J184" s="2813"/>
      <c r="K184" s="2813"/>
      <c r="L184" s="2813"/>
      <c r="M184" s="425"/>
      <c r="N184" s="324"/>
      <c r="O184" s="4655" t="s">
        <v>338</v>
      </c>
      <c r="P184" s="4825"/>
      <c r="Q184" s="4826"/>
      <c r="R184" s="4826"/>
      <c r="S184" s="4826"/>
      <c r="T184" s="4826"/>
      <c r="U184" s="4826"/>
      <c r="V184" s="4826"/>
      <c r="W184" s="4826"/>
      <c r="X184" s="4826"/>
      <c r="Y184" s="4827"/>
      <c r="Z184" s="191"/>
      <c r="AA184" s="191"/>
      <c r="AB184" s="4831" t="s">
        <v>340</v>
      </c>
      <c r="AC184" s="4825"/>
      <c r="AD184" s="4826"/>
      <c r="AE184" s="4826"/>
      <c r="AF184" s="4826"/>
      <c r="AG184" s="4826"/>
      <c r="AH184" s="4826"/>
      <c r="AI184" s="4826"/>
      <c r="AJ184" s="4827"/>
      <c r="AL184" s="40"/>
      <c r="AM184" s="40"/>
      <c r="AN184" s="40"/>
    </row>
    <row r="185" spans="1:40" ht="15" customHeight="1">
      <c r="A185" s="2829"/>
      <c r="B185" s="46"/>
      <c r="C185" s="2813"/>
      <c r="D185" s="2813"/>
      <c r="E185" s="2813"/>
      <c r="F185" s="2813"/>
      <c r="G185" s="104"/>
      <c r="H185" s="2813"/>
      <c r="I185" s="2813"/>
      <c r="J185" s="2813"/>
      <c r="K185" s="2813"/>
      <c r="L185" s="2813"/>
      <c r="M185" s="425"/>
      <c r="N185" s="324"/>
      <c r="O185" s="4639"/>
      <c r="P185" s="4828"/>
      <c r="Q185" s="4829"/>
      <c r="R185" s="4829"/>
      <c r="S185" s="4829"/>
      <c r="T185" s="4829"/>
      <c r="U185" s="4829"/>
      <c r="V185" s="4829"/>
      <c r="W185" s="4829"/>
      <c r="X185" s="4829"/>
      <c r="Y185" s="4830"/>
      <c r="Z185" s="191"/>
      <c r="AA185" s="191"/>
      <c r="AB185" s="4832"/>
      <c r="AC185" s="4828"/>
      <c r="AD185" s="4829"/>
      <c r="AE185" s="4829"/>
      <c r="AF185" s="4829"/>
      <c r="AG185" s="4829"/>
      <c r="AH185" s="4829"/>
      <c r="AI185" s="4829"/>
      <c r="AJ185" s="4830"/>
      <c r="AL185" s="40"/>
      <c r="AM185" s="40"/>
      <c r="AN185" s="40"/>
    </row>
    <row r="186" spans="1:40" ht="11.25" customHeight="1">
      <c r="A186" s="2829"/>
      <c r="B186" s="46"/>
      <c r="C186" s="2813"/>
      <c r="D186" s="2813"/>
      <c r="E186" s="2813"/>
      <c r="F186" s="2813"/>
      <c r="G186" s="104"/>
      <c r="H186" s="2813"/>
      <c r="I186" s="2813"/>
      <c r="J186" s="2813"/>
      <c r="K186" s="2813"/>
      <c r="L186" s="2813"/>
      <c r="M186" s="425"/>
      <c r="N186" s="324"/>
      <c r="O186" s="324"/>
      <c r="P186" s="46"/>
      <c r="Q186" s="2831"/>
      <c r="R186" s="2831"/>
      <c r="S186" s="2831"/>
      <c r="T186" s="2831"/>
      <c r="U186" s="356"/>
      <c r="V186" s="2820"/>
      <c r="W186" s="2823"/>
      <c r="X186" s="2823"/>
      <c r="AL186" s="40"/>
      <c r="AM186" s="40"/>
      <c r="AN186" s="40"/>
    </row>
    <row r="187" spans="1:40" ht="11.25" customHeight="1">
      <c r="A187" s="2829"/>
      <c r="B187" s="46"/>
      <c r="C187" s="2813"/>
      <c r="D187" s="2813"/>
      <c r="E187" s="2813"/>
      <c r="F187" s="2813"/>
      <c r="G187" s="104"/>
      <c r="H187" s="2813"/>
      <c r="I187" s="2813"/>
      <c r="J187" s="2813"/>
      <c r="K187" s="2813"/>
      <c r="L187" s="2813"/>
      <c r="M187" s="425"/>
      <c r="N187" s="324"/>
      <c r="O187" s="324"/>
      <c r="P187" s="46"/>
      <c r="Q187" s="2831"/>
      <c r="R187" s="2831"/>
      <c r="S187" s="2831"/>
      <c r="T187" s="2831"/>
      <c r="U187" s="356"/>
      <c r="V187" s="2820"/>
      <c r="W187" s="2823"/>
      <c r="X187" s="2823"/>
      <c r="Y187" s="2823"/>
      <c r="Z187" s="2823"/>
      <c r="AA187" s="2823"/>
      <c r="AB187" s="2823"/>
      <c r="AC187" s="2823"/>
      <c r="AD187" s="2823"/>
      <c r="AE187" s="2823"/>
      <c r="AF187" s="2823"/>
      <c r="AG187" s="2838"/>
      <c r="AH187" s="40"/>
      <c r="AI187" s="40"/>
      <c r="AJ187" s="40"/>
      <c r="AK187" s="40"/>
      <c r="AL187" s="40"/>
      <c r="AM187" s="40"/>
      <c r="AN187" s="40"/>
    </row>
    <row r="188" spans="1:40" ht="11.25" customHeight="1">
      <c r="A188" s="2829"/>
      <c r="B188" s="333" t="s">
        <v>1989</v>
      </c>
      <c r="C188" s="377"/>
      <c r="D188" s="292" t="s">
        <v>2515</v>
      </c>
      <c r="E188" s="335"/>
      <c r="F188" s="336"/>
      <c r="G188" s="337"/>
      <c r="H188" s="338"/>
      <c r="I188" s="338"/>
      <c r="J188" s="338"/>
      <c r="K188" s="338"/>
      <c r="L188" s="338"/>
      <c r="M188" s="338"/>
      <c r="N188" s="338"/>
      <c r="O188" s="338"/>
      <c r="P188" s="338"/>
      <c r="Q188" s="338"/>
      <c r="R188" s="338"/>
      <c r="S188" s="2831"/>
      <c r="T188" s="2831"/>
      <c r="U188" s="356"/>
      <c r="V188" s="2820"/>
      <c r="W188" s="2823"/>
      <c r="X188" s="2823"/>
      <c r="Y188" s="2823"/>
      <c r="Z188" s="2823"/>
      <c r="AA188" s="2823"/>
      <c r="AB188" s="2823"/>
      <c r="AC188" s="2823"/>
      <c r="AD188" s="2823"/>
      <c r="AE188" s="2823"/>
      <c r="AF188" s="2823"/>
      <c r="AG188" s="2838"/>
      <c r="AH188" s="40"/>
      <c r="AI188" s="40"/>
      <c r="AJ188" s="40"/>
      <c r="AK188" s="40"/>
      <c r="AL188" s="40"/>
      <c r="AM188" s="40"/>
      <c r="AN188" s="40"/>
    </row>
    <row r="189" spans="1:40" ht="11.25" customHeight="1">
      <c r="A189" s="2829"/>
      <c r="B189" s="342"/>
      <c r="C189" s="2832"/>
      <c r="D189" s="296" t="s">
        <v>2516</v>
      </c>
      <c r="E189" s="335"/>
      <c r="F189" s="336"/>
      <c r="G189" s="344"/>
      <c r="H189" s="345"/>
      <c r="I189" s="345"/>
      <c r="J189" s="345"/>
      <c r="K189" s="345"/>
      <c r="L189" s="345"/>
      <c r="M189" s="345"/>
      <c r="N189" s="345"/>
      <c r="O189" s="345"/>
      <c r="P189" s="345"/>
      <c r="Q189" s="345"/>
      <c r="R189" s="345"/>
      <c r="S189" s="2831"/>
      <c r="T189" s="2831"/>
      <c r="U189" s="356"/>
      <c r="V189" s="2820"/>
      <c r="W189" s="2823"/>
      <c r="X189" s="2823"/>
      <c r="Y189" s="2823"/>
      <c r="Z189" s="2823"/>
      <c r="AA189" s="2823"/>
      <c r="AB189" s="2823"/>
      <c r="AC189" s="2823"/>
      <c r="AD189" s="2823"/>
      <c r="AE189" s="2823"/>
      <c r="AF189" s="2823"/>
      <c r="AG189" s="2838"/>
      <c r="AH189" s="40"/>
      <c r="AI189" s="40"/>
      <c r="AJ189" s="40"/>
      <c r="AK189" s="40"/>
      <c r="AL189" s="40"/>
      <c r="AM189" s="40"/>
      <c r="AN189" s="40"/>
    </row>
    <row r="190" spans="1:40" ht="11.25" customHeight="1">
      <c r="A190" s="2829"/>
      <c r="B190" s="342"/>
      <c r="C190" s="2832"/>
      <c r="D190" s="296"/>
      <c r="E190" s="335"/>
      <c r="F190" s="336"/>
      <c r="G190" s="344"/>
      <c r="H190" s="345"/>
      <c r="I190" s="345"/>
      <c r="J190" s="345"/>
      <c r="K190" s="345"/>
      <c r="L190" s="345"/>
      <c r="M190" s="345"/>
      <c r="N190" s="345"/>
      <c r="O190" s="345"/>
      <c r="P190" s="345"/>
      <c r="Q190" s="345"/>
      <c r="R190" s="345"/>
      <c r="S190" s="2831"/>
      <c r="T190" s="2831"/>
      <c r="U190" s="356"/>
      <c r="V190" s="2820"/>
      <c r="W190" s="2823"/>
      <c r="X190" s="2823"/>
      <c r="Y190" s="2823"/>
      <c r="Z190" s="2823"/>
      <c r="AA190" s="2823"/>
      <c r="AB190" s="2823"/>
      <c r="AC190" s="2823"/>
      <c r="AD190" s="2823"/>
      <c r="AE190" s="2823"/>
      <c r="AF190" s="2823"/>
      <c r="AG190" s="2838"/>
      <c r="AH190" s="40"/>
      <c r="AI190" s="40"/>
      <c r="AJ190" s="40"/>
      <c r="AK190" s="40"/>
      <c r="AL190" s="40"/>
      <c r="AM190" s="40"/>
      <c r="AN190" s="40"/>
    </row>
    <row r="191" spans="1:40" ht="11.25" customHeight="1">
      <c r="A191" s="2829"/>
      <c r="B191" s="342"/>
      <c r="C191" s="2832"/>
      <c r="D191" s="296"/>
      <c r="E191" s="335"/>
      <c r="F191" s="336"/>
      <c r="G191" s="344"/>
      <c r="H191" s="345"/>
      <c r="I191" s="345"/>
      <c r="J191" s="345"/>
      <c r="K191" s="345"/>
      <c r="L191" s="345"/>
      <c r="M191" s="345"/>
      <c r="N191" s="371"/>
      <c r="O191" s="371"/>
      <c r="Q191" s="4791">
        <v>3420</v>
      </c>
      <c r="R191" s="4791"/>
      <c r="S191" s="2831"/>
      <c r="T191" s="2831"/>
      <c r="U191" s="356"/>
      <c r="V191" s="2820"/>
      <c r="W191" s="2823"/>
      <c r="X191" s="296"/>
      <c r="Y191" s="335"/>
      <c r="Z191" s="336"/>
      <c r="AA191" s="344"/>
      <c r="AB191" s="345"/>
      <c r="AC191" s="345"/>
      <c r="AD191" s="345"/>
      <c r="AE191" s="345"/>
      <c r="AF191" s="345"/>
      <c r="AG191" s="345"/>
      <c r="AI191" s="4791">
        <v>3420</v>
      </c>
      <c r="AJ191" s="4791"/>
      <c r="AK191" s="2831"/>
      <c r="AL191" s="40"/>
      <c r="AM191" s="40"/>
      <c r="AN191" s="40"/>
    </row>
    <row r="192" spans="1:40" ht="11.25" customHeight="1">
      <c r="A192" s="2829"/>
      <c r="B192" s="157"/>
      <c r="C192" s="378"/>
      <c r="D192" s="2813" t="s">
        <v>252</v>
      </c>
      <c r="E192" s="157" t="s">
        <v>1990</v>
      </c>
      <c r="F192" s="335"/>
      <c r="G192" s="269"/>
      <c r="H192" s="269"/>
      <c r="I192" s="269"/>
      <c r="J192" s="269"/>
      <c r="K192" s="269"/>
      <c r="L192" s="269"/>
      <c r="M192" s="269"/>
      <c r="N192" s="371"/>
      <c r="O192" s="371"/>
      <c r="P192" s="4778" t="s">
        <v>364</v>
      </c>
      <c r="Q192" s="4816"/>
      <c r="R192" s="4817"/>
      <c r="S192" s="4820" t="s">
        <v>262</v>
      </c>
      <c r="T192" s="2831"/>
      <c r="U192" s="356"/>
      <c r="V192" s="2820"/>
      <c r="W192" s="2823"/>
      <c r="X192" s="2813" t="s">
        <v>303</v>
      </c>
      <c r="Y192" s="157" t="s">
        <v>1991</v>
      </c>
      <c r="Z192" s="335"/>
      <c r="AA192" s="269"/>
      <c r="AB192" s="269"/>
      <c r="AC192" s="269"/>
      <c r="AD192" s="269"/>
      <c r="AE192" s="269"/>
      <c r="AF192" s="269"/>
      <c r="AG192" s="269"/>
      <c r="AH192" s="4778" t="s">
        <v>124</v>
      </c>
      <c r="AI192" s="4816"/>
      <c r="AJ192" s="4817"/>
      <c r="AK192" s="4820" t="s">
        <v>262</v>
      </c>
      <c r="AL192" s="40"/>
      <c r="AM192" s="40"/>
      <c r="AN192" s="40"/>
    </row>
    <row r="193" spans="1:40" ht="11.25" customHeight="1">
      <c r="A193" s="2829"/>
      <c r="B193" s="342"/>
      <c r="C193" s="380"/>
      <c r="D193" s="104"/>
      <c r="E193" s="323"/>
      <c r="F193" s="345"/>
      <c r="G193" s="323"/>
      <c r="H193" s="344"/>
      <c r="I193" s="344"/>
      <c r="J193" s="344"/>
      <c r="K193" s="344"/>
      <c r="L193" s="344"/>
      <c r="M193" s="344"/>
      <c r="N193" s="371"/>
      <c r="O193" s="371"/>
      <c r="P193" s="4679"/>
      <c r="Q193" s="4818"/>
      <c r="R193" s="4819"/>
      <c r="S193" s="4820"/>
      <c r="T193" s="2831"/>
      <c r="U193" s="356"/>
      <c r="V193" s="2820"/>
      <c r="W193" s="2823"/>
      <c r="X193" s="104"/>
      <c r="Y193" s="323"/>
      <c r="Z193" s="345"/>
      <c r="AA193" s="323"/>
      <c r="AB193" s="344"/>
      <c r="AC193" s="344"/>
      <c r="AD193" s="344"/>
      <c r="AE193" s="344"/>
      <c r="AF193" s="344"/>
      <c r="AG193" s="344"/>
      <c r="AH193" s="4679"/>
      <c r="AI193" s="4818"/>
      <c r="AJ193" s="4819"/>
      <c r="AK193" s="4820"/>
      <c r="AL193" s="40"/>
      <c r="AM193" s="40"/>
      <c r="AN193" s="40"/>
    </row>
    <row r="194" spans="1:40" ht="11.25" customHeight="1">
      <c r="A194" s="2829"/>
      <c r="B194" s="342"/>
      <c r="C194" s="380"/>
      <c r="D194" s="380"/>
      <c r="E194" s="338"/>
      <c r="F194" s="345"/>
      <c r="G194" s="323"/>
      <c r="H194" s="344"/>
      <c r="I194" s="344"/>
      <c r="J194" s="344"/>
      <c r="K194" s="344"/>
      <c r="L194" s="344"/>
      <c r="M194" s="344"/>
      <c r="N194" s="371"/>
      <c r="O194" s="371"/>
      <c r="P194" s="136"/>
      <c r="Q194" s="338"/>
      <c r="R194" s="345"/>
      <c r="S194" s="428"/>
      <c r="T194" s="2831"/>
      <c r="U194" s="356"/>
      <c r="V194" s="2820"/>
      <c r="W194" s="2823"/>
      <c r="X194" s="380"/>
      <c r="Y194" s="338"/>
      <c r="Z194" s="345"/>
      <c r="AA194" s="323"/>
      <c r="AB194" s="344"/>
      <c r="AC194" s="344"/>
      <c r="AD194" s="344"/>
      <c r="AE194" s="344"/>
      <c r="AF194" s="344"/>
      <c r="AG194" s="344"/>
      <c r="AH194" s="136"/>
      <c r="AI194" s="338"/>
      <c r="AJ194" s="345"/>
      <c r="AK194" s="428"/>
      <c r="AL194" s="40"/>
      <c r="AM194" s="40"/>
      <c r="AN194" s="40"/>
    </row>
    <row r="195" spans="1:40" ht="11.25" customHeight="1">
      <c r="A195" s="2829"/>
      <c r="B195" s="381"/>
      <c r="C195" s="2814"/>
      <c r="D195" s="2813" t="s">
        <v>255</v>
      </c>
      <c r="E195" s="292" t="s">
        <v>1992</v>
      </c>
      <c r="F195" s="335"/>
      <c r="G195" s="1581"/>
      <c r="H195" s="1581"/>
      <c r="I195" s="1581"/>
      <c r="J195" s="1581"/>
      <c r="K195" s="1581"/>
      <c r="L195" s="1581"/>
      <c r="M195" s="1581"/>
      <c r="N195" s="371"/>
      <c r="O195" s="371"/>
      <c r="P195" s="4815" t="s">
        <v>366</v>
      </c>
      <c r="Q195" s="4816"/>
      <c r="R195" s="4817"/>
      <c r="S195" s="4820" t="s">
        <v>262</v>
      </c>
      <c r="T195" s="2831"/>
      <c r="U195" s="356"/>
      <c r="V195" s="2820"/>
      <c r="W195" s="2823"/>
      <c r="X195" s="2813" t="s">
        <v>306</v>
      </c>
      <c r="Y195" s="292" t="s">
        <v>1993</v>
      </c>
      <c r="Z195" s="335"/>
      <c r="AA195" s="1581"/>
      <c r="AB195" s="1581"/>
      <c r="AC195" s="1581"/>
      <c r="AD195" s="1581"/>
      <c r="AE195" s="1581"/>
      <c r="AF195" s="1581"/>
      <c r="AG195" s="1581"/>
      <c r="AH195" s="4815" t="s">
        <v>128</v>
      </c>
      <c r="AI195" s="4816"/>
      <c r="AJ195" s="4817"/>
      <c r="AK195" s="4820" t="s">
        <v>262</v>
      </c>
      <c r="AL195" s="40"/>
      <c r="AM195" s="40"/>
      <c r="AN195" s="40"/>
    </row>
    <row r="196" spans="1:40" ht="11.25" customHeight="1">
      <c r="A196" s="2829"/>
      <c r="B196" s="381"/>
      <c r="C196" s="2814"/>
      <c r="D196" s="104"/>
      <c r="E196" s="296"/>
      <c r="F196" s="335"/>
      <c r="G196" s="1581"/>
      <c r="H196" s="1581"/>
      <c r="I196" s="1581"/>
      <c r="J196" s="1581"/>
      <c r="K196" s="1581"/>
      <c r="L196" s="1581"/>
      <c r="M196" s="1581"/>
      <c r="N196" s="371"/>
      <c r="O196" s="371"/>
      <c r="P196" s="4680"/>
      <c r="Q196" s="4818"/>
      <c r="R196" s="4819"/>
      <c r="S196" s="4820"/>
      <c r="T196" s="2831"/>
      <c r="U196" s="356"/>
      <c r="V196" s="2820"/>
      <c r="W196" s="2823"/>
      <c r="X196" s="104"/>
      <c r="Y196" s="296"/>
      <c r="Z196" s="335"/>
      <c r="AA196" s="1581"/>
      <c r="AB196" s="1581"/>
      <c r="AC196" s="1581"/>
      <c r="AD196" s="1581"/>
      <c r="AE196" s="1581"/>
      <c r="AF196" s="1581"/>
      <c r="AG196" s="1581"/>
      <c r="AH196" s="4680"/>
      <c r="AI196" s="4818"/>
      <c r="AJ196" s="4819"/>
      <c r="AK196" s="4820"/>
      <c r="AL196" s="40"/>
      <c r="AM196" s="40"/>
      <c r="AN196" s="40"/>
    </row>
    <row r="197" spans="1:40" ht="11.25" customHeight="1">
      <c r="A197" s="2829"/>
      <c r="B197" s="342"/>
      <c r="C197" s="384"/>
      <c r="D197" s="384"/>
      <c r="E197" s="385"/>
      <c r="F197" s="336"/>
      <c r="G197" s="344"/>
      <c r="H197" s="386"/>
      <c r="I197" s="386"/>
      <c r="J197" s="386"/>
      <c r="K197" s="386"/>
      <c r="L197" s="386"/>
      <c r="M197" s="386"/>
      <c r="N197" s="371"/>
      <c r="O197" s="371"/>
      <c r="P197" s="345"/>
      <c r="Q197" s="338"/>
      <c r="R197" s="345"/>
      <c r="S197" s="428"/>
      <c r="T197" s="2831"/>
      <c r="U197" s="356"/>
      <c r="V197" s="2820"/>
      <c r="W197" s="2823"/>
      <c r="X197" s="384"/>
      <c r="Y197" s="385"/>
      <c r="Z197" s="336"/>
      <c r="AA197" s="344"/>
      <c r="AB197" s="386"/>
      <c r="AC197" s="386"/>
      <c r="AD197" s="386"/>
      <c r="AE197" s="386"/>
      <c r="AF197" s="386"/>
      <c r="AG197" s="386"/>
      <c r="AH197" s="345"/>
      <c r="AI197" s="338"/>
      <c r="AJ197" s="345"/>
      <c r="AK197" s="428"/>
      <c r="AL197" s="40"/>
      <c r="AM197" s="40"/>
      <c r="AN197" s="40"/>
    </row>
    <row r="198" spans="1:40" ht="11.25" customHeight="1">
      <c r="A198" s="2829"/>
      <c r="B198" s="157"/>
      <c r="C198" s="2840"/>
      <c r="D198" s="2813" t="s">
        <v>287</v>
      </c>
      <c r="E198" s="157" t="s">
        <v>1994</v>
      </c>
      <c r="F198" s="335"/>
      <c r="G198" s="269"/>
      <c r="H198" s="269"/>
      <c r="I198" s="269"/>
      <c r="J198" s="269"/>
      <c r="K198" s="269"/>
      <c r="L198" s="269"/>
      <c r="M198" s="269"/>
      <c r="N198" s="371"/>
      <c r="O198" s="371"/>
      <c r="P198" s="4815" t="s">
        <v>368</v>
      </c>
      <c r="Q198" s="4816"/>
      <c r="R198" s="4817"/>
      <c r="S198" s="4820" t="s">
        <v>262</v>
      </c>
      <c r="T198" s="2831"/>
      <c r="U198" s="356"/>
      <c r="V198" s="2820"/>
      <c r="W198" s="2823"/>
      <c r="X198" s="2813" t="s">
        <v>309</v>
      </c>
      <c r="Y198" s="157" t="s">
        <v>1523</v>
      </c>
      <c r="Z198" s="335"/>
      <c r="AA198" s="269"/>
      <c r="AB198" s="269"/>
      <c r="AC198" s="269"/>
      <c r="AD198" s="269"/>
      <c r="AE198" s="269"/>
      <c r="AF198" s="269"/>
      <c r="AG198" s="269"/>
      <c r="AH198" s="4815" t="s">
        <v>132</v>
      </c>
      <c r="AI198" s="4816"/>
      <c r="AJ198" s="4817"/>
      <c r="AK198" s="4820" t="s">
        <v>262</v>
      </c>
      <c r="AL198" s="40"/>
      <c r="AM198" s="40"/>
      <c r="AN198" s="40"/>
    </row>
    <row r="199" spans="1:40" ht="11.25" customHeight="1">
      <c r="A199" s="2829"/>
      <c r="B199" s="157"/>
      <c r="C199" s="2840"/>
      <c r="D199" s="2842"/>
      <c r="E199" s="325"/>
      <c r="F199" s="335"/>
      <c r="G199" s="269"/>
      <c r="H199" s="269"/>
      <c r="I199" s="269"/>
      <c r="J199" s="269"/>
      <c r="K199" s="269"/>
      <c r="L199" s="269"/>
      <c r="M199" s="269"/>
      <c r="N199" s="371"/>
      <c r="O199" s="371"/>
      <c r="P199" s="4680"/>
      <c r="Q199" s="4818"/>
      <c r="R199" s="4819"/>
      <c r="S199" s="4820"/>
      <c r="T199" s="2831"/>
      <c r="U199" s="356"/>
      <c r="V199" s="2820"/>
      <c r="W199" s="2823"/>
      <c r="X199" s="2842"/>
      <c r="Y199" s="325"/>
      <c r="Z199" s="335"/>
      <c r="AA199" s="269"/>
      <c r="AB199" s="269"/>
      <c r="AC199" s="269"/>
      <c r="AD199" s="269"/>
      <c r="AE199" s="269"/>
      <c r="AF199" s="269"/>
      <c r="AG199" s="269"/>
      <c r="AH199" s="4680"/>
      <c r="AI199" s="4818"/>
      <c r="AJ199" s="4819"/>
      <c r="AK199" s="4820"/>
      <c r="AL199" s="40"/>
      <c r="AM199" s="40"/>
      <c r="AN199" s="40"/>
    </row>
    <row r="200" spans="1:40" ht="11.25" customHeight="1">
      <c r="A200" s="2829"/>
      <c r="B200" s="349"/>
      <c r="C200" s="290"/>
      <c r="D200" s="388"/>
      <c r="E200" s="324"/>
      <c r="F200" s="324"/>
      <c r="G200" s="324"/>
      <c r="H200" s="324"/>
      <c r="I200" s="324"/>
      <c r="J200" s="324"/>
      <c r="K200" s="324"/>
      <c r="L200" s="324"/>
      <c r="M200" s="324"/>
      <c r="N200" s="371"/>
      <c r="O200" s="371"/>
      <c r="P200" s="2811"/>
      <c r="Q200" s="419"/>
      <c r="R200" s="324"/>
      <c r="S200" s="428"/>
      <c r="T200" s="2831"/>
      <c r="U200" s="356"/>
      <c r="V200" s="2820"/>
      <c r="W200" s="2823"/>
      <c r="X200" s="388"/>
      <c r="Y200" s="324"/>
      <c r="Z200" s="324"/>
      <c r="AA200" s="324"/>
      <c r="AB200" s="324"/>
      <c r="AC200" s="324"/>
      <c r="AD200" s="324"/>
      <c r="AE200" s="324"/>
      <c r="AF200" s="324"/>
      <c r="AG200" s="324"/>
      <c r="AH200" s="2811"/>
      <c r="AI200" s="419"/>
      <c r="AJ200" s="324"/>
      <c r="AK200" s="428"/>
      <c r="AL200" s="40"/>
      <c r="AM200" s="40"/>
      <c r="AN200" s="40"/>
    </row>
    <row r="201" spans="1:40" ht="11.25" customHeight="1">
      <c r="A201" s="2829"/>
      <c r="B201" s="157"/>
      <c r="C201" s="2840"/>
      <c r="D201" s="2813" t="s">
        <v>290</v>
      </c>
      <c r="E201" s="157" t="s">
        <v>1995</v>
      </c>
      <c r="F201" s="335"/>
      <c r="G201" s="269"/>
      <c r="H201" s="269"/>
      <c r="I201" s="269"/>
      <c r="J201" s="269"/>
      <c r="K201" s="269"/>
      <c r="L201" s="269"/>
      <c r="M201" s="269"/>
      <c r="N201" s="371"/>
      <c r="O201" s="371"/>
      <c r="P201" s="4815" t="s">
        <v>120</v>
      </c>
      <c r="Q201" s="4816"/>
      <c r="R201" s="4817"/>
      <c r="S201" s="4820" t="s">
        <v>262</v>
      </c>
      <c r="T201" s="2831"/>
      <c r="U201" s="356"/>
      <c r="V201" s="2820"/>
      <c r="W201" s="2823"/>
      <c r="X201" s="2813"/>
      <c r="Y201" s="157"/>
      <c r="Z201" s="335"/>
      <c r="AA201" s="269"/>
      <c r="AB201" s="269"/>
      <c r="AC201" s="269"/>
      <c r="AD201" s="269"/>
      <c r="AE201" s="269"/>
      <c r="AF201" s="269"/>
      <c r="AG201" s="269"/>
      <c r="AH201" s="4680"/>
      <c r="AI201" s="4821">
        <v>100</v>
      </c>
      <c r="AJ201" s="4822"/>
      <c r="AK201" s="4820" t="s">
        <v>262</v>
      </c>
      <c r="AL201" s="40"/>
      <c r="AM201" s="40"/>
      <c r="AN201" s="40"/>
    </row>
    <row r="202" spans="1:40" ht="11.25" customHeight="1">
      <c r="A202" s="2829"/>
      <c r="B202" s="157"/>
      <c r="C202" s="2840"/>
      <c r="D202" s="2842"/>
      <c r="E202" s="325"/>
      <c r="F202" s="335"/>
      <c r="G202" s="269"/>
      <c r="H202" s="269"/>
      <c r="I202" s="269"/>
      <c r="J202" s="269"/>
      <c r="K202" s="269"/>
      <c r="L202" s="269"/>
      <c r="M202" s="269"/>
      <c r="N202" s="371"/>
      <c r="O202" s="371"/>
      <c r="P202" s="4680"/>
      <c r="Q202" s="4818"/>
      <c r="R202" s="4819"/>
      <c r="S202" s="4820"/>
      <c r="T202" s="2831"/>
      <c r="U202" s="356"/>
      <c r="V202" s="2820"/>
      <c r="W202" s="2823"/>
      <c r="X202" s="2842"/>
      <c r="Y202" s="325"/>
      <c r="Z202" s="335"/>
      <c r="AA202" s="269"/>
      <c r="AB202" s="269"/>
      <c r="AC202" s="269"/>
      <c r="AD202" s="269"/>
      <c r="AE202" s="269"/>
      <c r="AF202" s="269"/>
      <c r="AG202" s="269"/>
      <c r="AH202" s="4680"/>
      <c r="AI202" s="4823"/>
      <c r="AJ202" s="4824"/>
      <c r="AK202" s="4820"/>
      <c r="AL202" s="40"/>
      <c r="AM202" s="40"/>
      <c r="AN202" s="40"/>
    </row>
    <row r="203" spans="1:40" ht="11.25" customHeight="1">
      <c r="A203" s="2829"/>
      <c r="B203" s="349"/>
      <c r="C203" s="290"/>
      <c r="D203" s="388"/>
      <c r="E203" s="324"/>
      <c r="F203" s="324"/>
      <c r="G203" s="324"/>
      <c r="H203" s="324"/>
      <c r="I203" s="324"/>
      <c r="J203" s="324"/>
      <c r="K203" s="324"/>
      <c r="L203" s="324"/>
      <c r="M203" s="324"/>
      <c r="N203" s="371"/>
      <c r="O203" s="371"/>
      <c r="P203" s="324"/>
      <c r="Q203" s="324"/>
      <c r="R203" s="324"/>
      <c r="S203" s="428"/>
      <c r="T203" s="2831"/>
      <c r="U203" s="356"/>
      <c r="V203" s="2820"/>
      <c r="W203" s="2823"/>
      <c r="X203" s="388"/>
      <c r="Y203" s="324"/>
      <c r="Z203" s="324"/>
      <c r="AA203" s="324"/>
      <c r="AB203" s="324"/>
      <c r="AC203" s="324"/>
      <c r="AD203" s="324"/>
      <c r="AE203" s="324"/>
      <c r="AF203" s="324"/>
      <c r="AG203" s="324"/>
      <c r="AH203" s="324"/>
      <c r="AI203" s="324"/>
      <c r="AJ203" s="324"/>
      <c r="AK203" s="428"/>
      <c r="AL203" s="40"/>
      <c r="AM203" s="40"/>
      <c r="AN203" s="40"/>
    </row>
    <row r="204" spans="1:40" ht="11.25" customHeight="1">
      <c r="A204" s="2829"/>
      <c r="B204" s="157"/>
      <c r="C204" s="378"/>
      <c r="D204" s="2813"/>
      <c r="E204" s="157"/>
      <c r="F204" s="335"/>
      <c r="G204" s="269"/>
      <c r="H204" s="269"/>
      <c r="I204" s="269"/>
      <c r="J204" s="269"/>
      <c r="K204" s="269"/>
      <c r="L204" s="269"/>
      <c r="M204" s="269"/>
      <c r="N204" s="415"/>
      <c r="O204" s="415"/>
      <c r="P204" s="136"/>
      <c r="Q204" s="429"/>
      <c r="R204" s="429"/>
      <c r="S204" s="430"/>
      <c r="T204" s="2831"/>
      <c r="U204" s="356"/>
      <c r="V204" s="2820"/>
      <c r="W204" s="2823"/>
      <c r="X204" s="2813"/>
      <c r="Y204" s="157"/>
      <c r="Z204" s="335"/>
      <c r="AA204" s="269"/>
      <c r="AB204" s="269"/>
      <c r="AC204" s="269"/>
      <c r="AD204" s="269"/>
      <c r="AE204" s="269"/>
      <c r="AF204" s="269"/>
      <c r="AG204" s="269"/>
      <c r="AH204" s="136"/>
      <c r="AI204" s="429"/>
      <c r="AJ204" s="429"/>
      <c r="AK204" s="430"/>
      <c r="AL204" s="40"/>
      <c r="AM204" s="40"/>
      <c r="AN204" s="40"/>
    </row>
    <row r="205" spans="1:40" ht="11.25" customHeight="1">
      <c r="A205" s="2829"/>
      <c r="B205" s="46"/>
      <c r="C205" s="2813"/>
      <c r="D205" s="2813"/>
      <c r="E205" s="2813"/>
      <c r="F205" s="2813"/>
      <c r="G205" s="104"/>
      <c r="H205" s="2813"/>
      <c r="I205" s="2813"/>
      <c r="J205" s="2813"/>
      <c r="K205" s="2813"/>
      <c r="L205" s="2813"/>
      <c r="M205" s="425"/>
      <c r="N205" s="324"/>
      <c r="O205" s="324"/>
      <c r="P205" s="46"/>
      <c r="Q205" s="2831"/>
      <c r="R205" s="2831"/>
      <c r="S205" s="2831"/>
      <c r="T205" s="2831"/>
      <c r="U205" s="356"/>
      <c r="V205" s="2820"/>
      <c r="W205" s="2823"/>
      <c r="X205" s="2823"/>
      <c r="Y205" s="2823"/>
      <c r="Z205" s="2823"/>
      <c r="AA205" s="2823"/>
      <c r="AB205" s="2823"/>
      <c r="AC205" s="2823"/>
      <c r="AD205" s="2823"/>
      <c r="AE205" s="2823"/>
      <c r="AF205" s="2823"/>
      <c r="AG205" s="2838"/>
      <c r="AH205" s="40"/>
      <c r="AI205" s="40"/>
      <c r="AJ205" s="40"/>
      <c r="AK205" s="40"/>
      <c r="AL205" s="40"/>
      <c r="AM205" s="40"/>
      <c r="AN205" s="40"/>
    </row>
    <row r="206" spans="1:40" ht="11.25" customHeight="1">
      <c r="A206" s="4639">
        <v>49</v>
      </c>
      <c r="B206" s="4639"/>
      <c r="C206" s="4639"/>
      <c r="D206" s="4639"/>
      <c r="E206" s="4639"/>
      <c r="F206" s="4639"/>
      <c r="G206" s="4639"/>
      <c r="H206" s="4639"/>
      <c r="I206" s="4639"/>
      <c r="J206" s="4639"/>
      <c r="K206" s="4639"/>
      <c r="L206" s="4639"/>
      <c r="M206" s="4639"/>
      <c r="N206" s="4639"/>
      <c r="O206" s="4639"/>
      <c r="P206" s="4639"/>
      <c r="Q206" s="4639"/>
      <c r="R206" s="4639"/>
      <c r="S206" s="4639"/>
      <c r="T206" s="4639"/>
      <c r="U206" s="4639"/>
      <c r="V206" s="4639"/>
      <c r="W206" s="4639"/>
      <c r="X206" s="4639"/>
      <c r="Y206" s="4639"/>
      <c r="Z206" s="4639"/>
      <c r="AA206" s="4639"/>
      <c r="AB206" s="4639"/>
      <c r="AC206" s="4639"/>
      <c r="AD206" s="4639"/>
      <c r="AE206" s="4639"/>
      <c r="AF206" s="4639"/>
      <c r="AG206" s="4639"/>
      <c r="AH206" s="4639"/>
      <c r="AI206" s="4639"/>
      <c r="AJ206" s="4639"/>
      <c r="AK206" s="4639"/>
      <c r="AL206" s="4639"/>
      <c r="AM206" s="40"/>
      <c r="AN206" s="40"/>
    </row>
    <row r="207" spans="1:40" ht="11.25" customHeight="1">
      <c r="A207" s="2829"/>
      <c r="B207" s="46"/>
      <c r="C207" s="2813"/>
      <c r="D207" s="2813"/>
      <c r="E207" s="2813"/>
      <c r="F207" s="2813"/>
      <c r="G207" s="104"/>
      <c r="H207" s="2813"/>
      <c r="I207" s="2813"/>
      <c r="J207" s="2813"/>
      <c r="K207" s="2813"/>
      <c r="L207" s="2813"/>
      <c r="M207" s="425"/>
      <c r="N207" s="324"/>
      <c r="O207" s="324"/>
      <c r="P207" s="46"/>
      <c r="Q207" s="2831"/>
      <c r="R207" s="2831"/>
      <c r="S207" s="2831"/>
      <c r="T207" s="2831"/>
      <c r="U207" s="356"/>
      <c r="V207" s="2820"/>
      <c r="W207" s="2823"/>
      <c r="X207" s="2823"/>
      <c r="Y207" s="2823"/>
      <c r="Z207" s="2823"/>
      <c r="AA207" s="2823"/>
      <c r="AB207" s="2823"/>
      <c r="AC207" s="2823"/>
      <c r="AD207" s="2823"/>
      <c r="AE207" s="2823"/>
      <c r="AF207" s="2823"/>
      <c r="AG207" s="2838"/>
      <c r="AH207" s="40"/>
      <c r="AI207" s="40"/>
      <c r="AJ207" s="40"/>
      <c r="AK207" s="40"/>
      <c r="AL207" s="40"/>
      <c r="AM207" s="40"/>
      <c r="AN207" s="40"/>
    </row>
    <row r="208" spans="1:40" ht="11.25" customHeight="1">
      <c r="A208" s="2829"/>
      <c r="B208" s="46"/>
      <c r="C208" s="2813"/>
      <c r="D208" s="2813"/>
      <c r="E208" s="2813"/>
      <c r="F208" s="2813"/>
      <c r="G208" s="104"/>
      <c r="H208" s="2813"/>
      <c r="I208" s="2813"/>
      <c r="J208" s="2813"/>
      <c r="K208" s="2813"/>
      <c r="L208" s="2813"/>
      <c r="M208" s="425"/>
      <c r="N208" s="324"/>
      <c r="O208" s="324"/>
      <c r="P208" s="46"/>
      <c r="Q208" s="2831"/>
      <c r="R208" s="2831"/>
      <c r="S208" s="2831"/>
      <c r="T208" s="2831"/>
      <c r="U208" s="356"/>
      <c r="V208" s="2820"/>
      <c r="W208" s="2823"/>
      <c r="X208" s="2823"/>
      <c r="Y208" s="2823"/>
      <c r="Z208" s="2823"/>
      <c r="AA208" s="2823"/>
      <c r="AB208" s="2823"/>
      <c r="AC208" s="2823"/>
      <c r="AD208" s="2823"/>
      <c r="AE208" s="2823"/>
      <c r="AF208" s="2823"/>
      <c r="AG208" s="2838"/>
      <c r="AH208" s="40"/>
      <c r="AI208" s="40"/>
      <c r="AJ208" s="40"/>
      <c r="AK208" s="40"/>
      <c r="AL208" s="40"/>
      <c r="AM208" s="40"/>
      <c r="AN208" s="40"/>
    </row>
    <row r="311" spans="11:11" ht="146.25">
      <c r="K311" s="152" t="s">
        <v>1996</v>
      </c>
    </row>
    <row r="312" spans="11:11" ht="146.25">
      <c r="K312" s="370" t="s">
        <v>1997</v>
      </c>
    </row>
  </sheetData>
  <sheetProtection selectLockedCells="1" selectUnlockedCells="1"/>
  <mergeCells count="183">
    <mergeCell ref="A1:AL1"/>
    <mergeCell ref="A2:AL2"/>
    <mergeCell ref="A3:AL3"/>
    <mergeCell ref="B5:G6"/>
    <mergeCell ref="H5:I6"/>
    <mergeCell ref="O7:R7"/>
    <mergeCell ref="S7:V7"/>
    <mergeCell ref="W7:Y7"/>
    <mergeCell ref="AF7:AG7"/>
    <mergeCell ref="D29:T33"/>
    <mergeCell ref="V29:AC29"/>
    <mergeCell ref="AE29:AK29"/>
    <mergeCell ref="V30:AC30"/>
    <mergeCell ref="AE30:AK30"/>
    <mergeCell ref="V31:AC31"/>
    <mergeCell ref="AJ10:AK10"/>
    <mergeCell ref="AJ11:AJ12"/>
    <mergeCell ref="AK11:AK12"/>
    <mergeCell ref="AJ14:AJ15"/>
    <mergeCell ref="AK14:AK15"/>
    <mergeCell ref="AJ17:AJ18"/>
    <mergeCell ref="AK17:AK18"/>
    <mergeCell ref="AE31:AK31"/>
    <mergeCell ref="V32:AC32"/>
    <mergeCell ref="AE32:AK32"/>
    <mergeCell ref="V33:AC33"/>
    <mergeCell ref="AE33:AK33"/>
    <mergeCell ref="AB43:AC43"/>
    <mergeCell ref="AJ43:AK43"/>
    <mergeCell ref="AF20:AG20"/>
    <mergeCell ref="AJ20:AJ21"/>
    <mergeCell ref="AK20:AK21"/>
    <mergeCell ref="U21:AG23"/>
    <mergeCell ref="V50:V51"/>
    <mergeCell ref="W50:AC51"/>
    <mergeCell ref="AE50:AK51"/>
    <mergeCell ref="V53:V54"/>
    <mergeCell ref="W53:AC54"/>
    <mergeCell ref="AE53:AK54"/>
    <mergeCell ref="V44:V45"/>
    <mergeCell ref="W44:AC45"/>
    <mergeCell ref="AE44:AK45"/>
    <mergeCell ref="V47:V48"/>
    <mergeCell ref="W47:AC48"/>
    <mergeCell ref="AE47:AK48"/>
    <mergeCell ref="V72:V73"/>
    <mergeCell ref="W72:AC73"/>
    <mergeCell ref="AE72:AK73"/>
    <mergeCell ref="V75:V76"/>
    <mergeCell ref="W75:AC76"/>
    <mergeCell ref="AE75:AK76"/>
    <mergeCell ref="AB65:AC65"/>
    <mergeCell ref="AJ65:AK65"/>
    <mergeCell ref="V66:V67"/>
    <mergeCell ref="W66:AC67"/>
    <mergeCell ref="AE66:AK67"/>
    <mergeCell ref="V69:V70"/>
    <mergeCell ref="W69:AC70"/>
    <mergeCell ref="AE69:AK70"/>
    <mergeCell ref="V93:V94"/>
    <mergeCell ref="W93:AC94"/>
    <mergeCell ref="AE93:AK94"/>
    <mergeCell ref="V96:V97"/>
    <mergeCell ref="W96:AC97"/>
    <mergeCell ref="AE96:AK97"/>
    <mergeCell ref="AB86:AC86"/>
    <mergeCell ref="AJ86:AK86"/>
    <mergeCell ref="V87:V88"/>
    <mergeCell ref="W87:AC88"/>
    <mergeCell ref="AE87:AK88"/>
    <mergeCell ref="V90:V91"/>
    <mergeCell ref="W90:AC91"/>
    <mergeCell ref="AE90:AK91"/>
    <mergeCell ref="A102:AL102"/>
    <mergeCell ref="B104:G105"/>
    <mergeCell ref="H104:I105"/>
    <mergeCell ref="D107:T111"/>
    <mergeCell ref="V107:AC107"/>
    <mergeCell ref="AE107:AK107"/>
    <mergeCell ref="V108:AC108"/>
    <mergeCell ref="AE108:AK108"/>
    <mergeCell ref="V109:AC109"/>
    <mergeCell ref="AE109:AK109"/>
    <mergeCell ref="V122:V123"/>
    <mergeCell ref="W122:AC123"/>
    <mergeCell ref="AE122:AK123"/>
    <mergeCell ref="V125:V126"/>
    <mergeCell ref="W125:AC126"/>
    <mergeCell ref="AE125:AK126"/>
    <mergeCell ref="V110:AC110"/>
    <mergeCell ref="AE110:AK110"/>
    <mergeCell ref="V111:AC111"/>
    <mergeCell ref="AE111:AK111"/>
    <mergeCell ref="AB121:AC121"/>
    <mergeCell ref="AJ121:AK121"/>
    <mergeCell ref="AB137:AC137"/>
    <mergeCell ref="AJ137:AK137"/>
    <mergeCell ref="V138:V139"/>
    <mergeCell ref="W138:AC139"/>
    <mergeCell ref="AE138:AK139"/>
    <mergeCell ref="AB142:AC142"/>
    <mergeCell ref="AJ142:AK142"/>
    <mergeCell ref="V128:V129"/>
    <mergeCell ref="W128:AC129"/>
    <mergeCell ref="AE128:AK129"/>
    <mergeCell ref="AB132:AC132"/>
    <mergeCell ref="AJ132:AK132"/>
    <mergeCell ref="V133:V134"/>
    <mergeCell ref="W133:AC134"/>
    <mergeCell ref="AE133:AK134"/>
    <mergeCell ref="P156:Q156"/>
    <mergeCell ref="AJ156:AK156"/>
    <mergeCell ref="P157:P158"/>
    <mergeCell ref="Q157:Q158"/>
    <mergeCell ref="AJ157:AJ158"/>
    <mergeCell ref="AK157:AK158"/>
    <mergeCell ref="V143:V144"/>
    <mergeCell ref="W143:AC144"/>
    <mergeCell ref="AE143:AK144"/>
    <mergeCell ref="AB148:AC148"/>
    <mergeCell ref="AJ148:AK148"/>
    <mergeCell ref="V149:V150"/>
    <mergeCell ref="W149:AC150"/>
    <mergeCell ref="AE149:AK150"/>
    <mergeCell ref="AK169:AK170"/>
    <mergeCell ref="E176:F176"/>
    <mergeCell ref="P176:Q176"/>
    <mergeCell ref="P160:P161"/>
    <mergeCell ref="Q160:Q161"/>
    <mergeCell ref="AJ160:AJ161"/>
    <mergeCell ref="AK160:AK161"/>
    <mergeCell ref="P163:P164"/>
    <mergeCell ref="Q163:Q164"/>
    <mergeCell ref="AJ163:AK163"/>
    <mergeCell ref="V164:AK166"/>
    <mergeCell ref="P166:P167"/>
    <mergeCell ref="Q166:Q167"/>
    <mergeCell ref="E177:E178"/>
    <mergeCell ref="F177:F178"/>
    <mergeCell ref="G177:I178"/>
    <mergeCell ref="J177:J178"/>
    <mergeCell ref="K177:K178"/>
    <mergeCell ref="L177:O178"/>
    <mergeCell ref="P169:P170"/>
    <mergeCell ref="Q169:Q170"/>
    <mergeCell ref="AJ169:AJ170"/>
    <mergeCell ref="O184:O185"/>
    <mergeCell ref="P184:Y185"/>
    <mergeCell ref="AB184:AB185"/>
    <mergeCell ref="AC184:AJ185"/>
    <mergeCell ref="Q191:R191"/>
    <mergeCell ref="AI191:AJ191"/>
    <mergeCell ref="P181:Y181"/>
    <mergeCell ref="AC181:AJ181"/>
    <mergeCell ref="P182:Y182"/>
    <mergeCell ref="AC182:AJ182"/>
    <mergeCell ref="X183:Y183"/>
    <mergeCell ref="AI183:AJ183"/>
    <mergeCell ref="P195:P196"/>
    <mergeCell ref="Q195:R196"/>
    <mergeCell ref="S195:S196"/>
    <mergeCell ref="AH195:AH196"/>
    <mergeCell ref="AI195:AJ196"/>
    <mergeCell ref="AK195:AK196"/>
    <mergeCell ref="P192:P193"/>
    <mergeCell ref="Q192:R193"/>
    <mergeCell ref="S192:S193"/>
    <mergeCell ref="AH192:AH193"/>
    <mergeCell ref="AI192:AJ193"/>
    <mergeCell ref="AK192:AK193"/>
    <mergeCell ref="A206:AL206"/>
    <mergeCell ref="P201:P202"/>
    <mergeCell ref="Q201:R202"/>
    <mergeCell ref="S201:S202"/>
    <mergeCell ref="AH201:AH202"/>
    <mergeCell ref="AI201:AJ202"/>
    <mergeCell ref="AK201:AK202"/>
    <mergeCell ref="P198:P199"/>
    <mergeCell ref="Q198:R199"/>
    <mergeCell ref="S198:S199"/>
    <mergeCell ref="AH198:AH199"/>
    <mergeCell ref="AI198:AJ199"/>
    <mergeCell ref="AK198:AK199"/>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263"/>
  <sheetViews>
    <sheetView showGridLines="0" view="pageBreakPreview" zoomScaleNormal="100" workbookViewId="0">
      <selection activeCell="A100" sqref="A100:XFD100"/>
    </sheetView>
  </sheetViews>
  <sheetFormatPr defaultColWidth="9.140625" defaultRowHeight="12.75" customHeight="1"/>
  <cols>
    <col min="1" max="1" width="4.28515625" style="2307" customWidth="1"/>
    <col min="2" max="5" width="3.85546875" style="2307" customWidth="1"/>
    <col min="6" max="6" width="4.140625" style="2307" customWidth="1"/>
    <col min="7" max="8" width="4" style="2307" customWidth="1"/>
    <col min="9" max="12" width="3.85546875" style="2307" customWidth="1"/>
    <col min="13" max="13" width="4.5703125" style="2307" customWidth="1"/>
    <col min="14" max="14" width="4.140625" style="2307" customWidth="1"/>
    <col min="15" max="16" width="3.7109375" style="2307" customWidth="1"/>
    <col min="17" max="17" width="4" style="2307" customWidth="1"/>
    <col min="18" max="24" width="3.85546875" style="2307" customWidth="1"/>
    <col min="25" max="25" width="4.85546875" style="2307" customWidth="1"/>
    <col min="26" max="29" width="3.85546875" style="2307" customWidth="1"/>
    <col min="30" max="30" width="4.140625" style="2307" customWidth="1"/>
    <col min="31" max="31" width="3.85546875" style="2307" customWidth="1"/>
    <col min="32" max="32" width="3.5703125" style="1800" hidden="1" customWidth="1"/>
    <col min="33" max="33" width="2.28515625" style="2307" hidden="1" customWidth="1"/>
    <col min="34" max="16384" width="9.140625" style="2307"/>
  </cols>
  <sheetData>
    <row r="1" spans="1:33" ht="16.5" customHeight="1">
      <c r="A1" s="3018" t="s">
        <v>89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20"/>
      <c r="AG1" s="2366"/>
    </row>
    <row r="2" spans="1:33" ht="15" customHeight="1">
      <c r="A2" s="3021" t="s">
        <v>90</v>
      </c>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3"/>
      <c r="AG2" s="2367"/>
    </row>
    <row r="3" spans="1:33" ht="15" customHeight="1">
      <c r="A3" s="3024" t="s">
        <v>91</v>
      </c>
      <c r="B3" s="3025"/>
      <c r="C3" s="3025"/>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6"/>
      <c r="AG3" s="2368"/>
    </row>
    <row r="4" spans="1:33" ht="3.75" customHeight="1">
      <c r="A4" s="2308"/>
      <c r="B4" s="2309"/>
      <c r="C4" s="2309"/>
      <c r="D4" s="2309"/>
      <c r="E4" s="2309"/>
      <c r="F4" s="2309"/>
      <c r="G4" s="2309"/>
      <c r="H4" s="2309"/>
      <c r="I4" s="2309"/>
      <c r="J4" s="2309"/>
      <c r="K4" s="2309"/>
      <c r="L4" s="2309"/>
      <c r="M4" s="2309"/>
      <c r="N4" s="2309"/>
      <c r="O4" s="2309"/>
      <c r="P4" s="2309"/>
      <c r="Q4" s="2309"/>
      <c r="R4" s="2309"/>
      <c r="S4" s="2309"/>
      <c r="T4" s="2309"/>
      <c r="U4" s="2309"/>
      <c r="V4" s="2309"/>
      <c r="W4" s="2309"/>
      <c r="X4" s="2309"/>
      <c r="Y4" s="2309"/>
      <c r="Z4" s="2309"/>
      <c r="AA4" s="2309"/>
      <c r="AB4" s="2309"/>
      <c r="AC4" s="2309"/>
      <c r="AD4" s="2309"/>
      <c r="AE4" s="2309"/>
      <c r="AF4" s="2345"/>
      <c r="AG4" s="2368"/>
    </row>
    <row r="5" spans="1:33" ht="17.25" customHeight="1">
      <c r="A5" s="2310"/>
      <c r="B5" s="1800"/>
      <c r="C5" s="1800"/>
      <c r="D5" s="1800"/>
      <c r="E5" s="1800"/>
      <c r="F5" s="3039" t="s">
        <v>92</v>
      </c>
      <c r="G5" s="3039"/>
      <c r="H5" s="3039"/>
      <c r="I5" s="3039"/>
      <c r="J5" s="3039"/>
      <c r="K5" s="3039"/>
      <c r="L5" s="3039"/>
      <c r="M5" s="3039"/>
      <c r="N5" s="3039"/>
      <c r="O5" s="3039"/>
      <c r="P5" s="3039"/>
      <c r="Q5" s="3039"/>
      <c r="R5" s="3039"/>
      <c r="S5" s="3039"/>
      <c r="T5" s="3039"/>
      <c r="U5" s="3039"/>
      <c r="V5" s="3039"/>
      <c r="W5" s="3039"/>
      <c r="X5" s="3039"/>
      <c r="Y5" s="3039"/>
      <c r="Z5" s="379"/>
      <c r="AA5" s="379"/>
      <c r="AB5" s="379"/>
      <c r="AC5" s="379"/>
      <c r="AD5" s="379"/>
      <c r="AE5" s="379"/>
      <c r="AF5" s="2346"/>
      <c r="AG5" s="2369"/>
    </row>
    <row r="6" spans="1:33" ht="14.25" customHeight="1">
      <c r="A6" s="2310"/>
      <c r="B6" s="2176"/>
      <c r="C6" s="2176"/>
      <c r="D6" s="2176"/>
      <c r="E6" s="2311"/>
      <c r="F6" s="3039"/>
      <c r="G6" s="3039"/>
      <c r="H6" s="3039"/>
      <c r="I6" s="3039"/>
      <c r="J6" s="3039"/>
      <c r="K6" s="3039"/>
      <c r="L6" s="3039"/>
      <c r="M6" s="3039"/>
      <c r="N6" s="3039"/>
      <c r="O6" s="3039"/>
      <c r="P6" s="3039"/>
      <c r="Q6" s="3039"/>
      <c r="R6" s="3039"/>
      <c r="S6" s="3039"/>
      <c r="T6" s="3039"/>
      <c r="U6" s="3039"/>
      <c r="V6" s="3039"/>
      <c r="W6" s="3039"/>
      <c r="X6" s="3039"/>
      <c r="Y6" s="3039"/>
      <c r="Z6" s="501"/>
      <c r="AA6" s="501"/>
      <c r="AB6" s="501"/>
      <c r="AC6" s="501"/>
      <c r="AD6" s="379"/>
      <c r="AE6" s="379"/>
      <c r="AF6" s="2346"/>
      <c r="AG6" s="2369"/>
    </row>
    <row r="7" spans="1:33" ht="10.5" customHeight="1">
      <c r="A7" s="2312"/>
      <c r="B7" s="2313"/>
      <c r="C7" s="2314"/>
      <c r="D7" s="2314"/>
      <c r="E7" s="2314"/>
      <c r="F7" s="415"/>
      <c r="G7" s="415"/>
      <c r="H7" s="2315"/>
      <c r="I7" s="2315"/>
      <c r="J7" s="2315"/>
      <c r="K7" s="2315"/>
      <c r="L7" s="2315"/>
      <c r="M7" s="2315"/>
      <c r="N7" s="2315"/>
      <c r="O7" s="2315"/>
      <c r="P7" s="2328"/>
      <c r="Q7" s="2328"/>
      <c r="R7" s="2333"/>
      <c r="S7" s="2334"/>
      <c r="T7" s="2335"/>
      <c r="U7" s="2335"/>
      <c r="V7" s="2335"/>
      <c r="W7" s="2335"/>
      <c r="X7" s="2335"/>
      <c r="Y7" s="2347"/>
      <c r="Z7" s="2347"/>
      <c r="AA7" s="2347"/>
      <c r="AB7" s="2347"/>
      <c r="AC7" s="2347"/>
      <c r="AD7" s="2347"/>
      <c r="AE7" s="2348"/>
      <c r="AF7" s="2346"/>
      <c r="AG7" s="2369"/>
    </row>
    <row r="8" spans="1:33" ht="15">
      <c r="A8" s="2312"/>
      <c r="B8" s="2313"/>
      <c r="C8" s="2314"/>
      <c r="D8" s="2314"/>
      <c r="E8" s="2314"/>
      <c r="F8" s="415"/>
      <c r="G8" s="415"/>
      <c r="H8" s="2315"/>
      <c r="I8" s="2315"/>
      <c r="J8" s="2315"/>
      <c r="K8" s="2315"/>
      <c r="L8" s="2315"/>
      <c r="M8" s="2315"/>
      <c r="N8" s="2315"/>
      <c r="O8" s="2315"/>
      <c r="P8" s="2328"/>
      <c r="Q8" s="2328"/>
      <c r="R8" s="2336"/>
      <c r="S8" s="2337" t="s">
        <v>93</v>
      </c>
      <c r="T8" s="2338"/>
      <c r="U8" s="2338"/>
      <c r="V8" s="2338"/>
      <c r="W8" s="2338"/>
      <c r="X8" s="2338"/>
      <c r="Y8" s="2349"/>
      <c r="Z8" s="2349"/>
      <c r="AA8" s="2349"/>
      <c r="AB8" s="2349"/>
      <c r="AC8" s="3027" t="s">
        <v>94</v>
      </c>
      <c r="AD8" s="3028"/>
      <c r="AE8" s="2350"/>
      <c r="AF8" s="2346"/>
      <c r="AG8" s="2369"/>
    </row>
    <row r="9" spans="1:33" ht="11.25" customHeight="1">
      <c r="A9" s="2316" t="s">
        <v>95</v>
      </c>
      <c r="B9" s="756" t="s">
        <v>96</v>
      </c>
      <c r="C9" s="756"/>
      <c r="D9" s="756"/>
      <c r="E9" s="756"/>
      <c r="F9" s="756"/>
      <c r="G9" s="756"/>
      <c r="H9" s="756"/>
      <c r="I9" s="756"/>
      <c r="J9" s="756"/>
      <c r="K9" s="756"/>
      <c r="L9" s="756"/>
      <c r="M9" s="756"/>
      <c r="N9" s="756"/>
      <c r="O9" s="756"/>
      <c r="P9" s="756"/>
      <c r="Q9" s="756"/>
      <c r="R9" s="2339"/>
      <c r="S9" s="3046"/>
      <c r="T9" s="3047"/>
      <c r="U9" s="3047"/>
      <c r="V9" s="3047"/>
      <c r="W9" s="3047"/>
      <c r="X9" s="3047"/>
      <c r="Y9" s="3047"/>
      <c r="Z9" s="3047"/>
      <c r="AA9" s="3047"/>
      <c r="AB9" s="3047"/>
      <c r="AC9" s="3047"/>
      <c r="AD9" s="3048"/>
      <c r="AE9" s="2245"/>
      <c r="AF9" s="2351"/>
      <c r="AG9" s="2370"/>
    </row>
    <row r="10" spans="1:33" s="2304" customFormat="1" ht="11.25" customHeight="1">
      <c r="A10" s="2317"/>
      <c r="B10" s="340" t="s">
        <v>97</v>
      </c>
      <c r="C10" s="913"/>
      <c r="D10" s="913"/>
      <c r="E10" s="913"/>
      <c r="F10" s="913"/>
      <c r="G10" s="913"/>
      <c r="H10" s="913"/>
      <c r="I10" s="913"/>
      <c r="J10" s="913"/>
      <c r="K10" s="913"/>
      <c r="L10" s="913"/>
      <c r="M10" s="913"/>
      <c r="N10" s="913"/>
      <c r="O10" s="913"/>
      <c r="P10" s="913"/>
      <c r="Q10" s="913"/>
      <c r="R10" s="2340"/>
      <c r="S10" s="3049"/>
      <c r="T10" s="3050"/>
      <c r="U10" s="3050"/>
      <c r="V10" s="3050"/>
      <c r="W10" s="3050"/>
      <c r="X10" s="3050"/>
      <c r="Y10" s="3050"/>
      <c r="Z10" s="3050"/>
      <c r="AA10" s="3050"/>
      <c r="AB10" s="3050"/>
      <c r="AC10" s="3050"/>
      <c r="AD10" s="3051"/>
      <c r="AE10" s="2352"/>
      <c r="AF10" s="2353"/>
      <c r="AG10" s="2371"/>
    </row>
    <row r="11" spans="1:33" ht="11.25" customHeight="1">
      <c r="A11" s="2318"/>
      <c r="B11" s="2319"/>
      <c r="C11" s="2320"/>
      <c r="D11" s="2320"/>
      <c r="E11" s="2320"/>
      <c r="F11" s="2320"/>
      <c r="G11" s="2320"/>
      <c r="H11" s="2320"/>
      <c r="I11" s="2320"/>
      <c r="J11" s="2320"/>
      <c r="K11" s="2320"/>
      <c r="L11" s="2320"/>
      <c r="M11" s="2320"/>
      <c r="N11" s="2320"/>
      <c r="O11" s="2320"/>
      <c r="P11" s="2320"/>
      <c r="Q11" s="2341"/>
      <c r="R11" s="2342"/>
      <c r="S11" s="2343"/>
      <c r="T11" s="2343"/>
      <c r="U11" s="2343"/>
      <c r="V11" s="2343"/>
      <c r="W11" s="2343"/>
      <c r="X11" s="2343"/>
      <c r="Y11" s="2354"/>
      <c r="Z11" s="2354"/>
      <c r="AA11" s="2354"/>
      <c r="AB11" s="2354"/>
      <c r="AC11" s="2354"/>
      <c r="AD11" s="2354"/>
      <c r="AE11" s="2355"/>
      <c r="AF11" s="2353"/>
      <c r="AG11" s="2371"/>
    </row>
    <row r="12" spans="1:33" ht="11.25" customHeight="1">
      <c r="A12" s="2321"/>
      <c r="B12" s="2322"/>
      <c r="C12" s="2322"/>
      <c r="D12" s="2322"/>
      <c r="E12" s="2322"/>
      <c r="F12" s="2322"/>
      <c r="G12" s="2322"/>
      <c r="H12" s="2322"/>
      <c r="I12" s="2322"/>
      <c r="J12" s="2322"/>
      <c r="K12" s="2322"/>
      <c r="L12" s="2322"/>
      <c r="M12" s="2322"/>
      <c r="N12" s="2322"/>
      <c r="O12" s="2322"/>
      <c r="P12" s="2322"/>
      <c r="Q12" s="2322"/>
      <c r="R12" s="2322"/>
      <c r="S12" s="2322"/>
      <c r="T12" s="2322"/>
      <c r="U12" s="2322"/>
      <c r="V12" s="2322"/>
      <c r="W12" s="2322"/>
      <c r="X12" s="2322"/>
      <c r="Y12" s="2356"/>
      <c r="Z12" s="2356"/>
      <c r="AA12" s="2356"/>
      <c r="AB12" s="2356"/>
      <c r="AC12" s="2356"/>
      <c r="AD12" s="2356"/>
      <c r="AE12" s="2356"/>
      <c r="AF12" s="2357"/>
      <c r="AG12" s="2371"/>
    </row>
    <row r="13" spans="1:33" ht="8.25" customHeight="1">
      <c r="A13" s="2316"/>
      <c r="B13" s="1800"/>
      <c r="C13" s="335"/>
      <c r="D13" s="335"/>
      <c r="E13" s="335"/>
      <c r="F13" s="335"/>
      <c r="G13" s="335"/>
      <c r="H13" s="335"/>
      <c r="I13" s="335"/>
      <c r="J13" s="335"/>
      <c r="K13" s="335"/>
      <c r="L13" s="335"/>
      <c r="M13" s="335"/>
      <c r="N13" s="335"/>
      <c r="O13" s="335"/>
      <c r="P13" s="335"/>
      <c r="Q13" s="335"/>
      <c r="R13" s="335"/>
      <c r="S13" s="335"/>
      <c r="T13" s="335"/>
      <c r="U13" s="335"/>
      <c r="V13" s="335"/>
      <c r="W13" s="335"/>
      <c r="X13" s="335"/>
      <c r="Y13" s="290"/>
      <c r="Z13" s="290"/>
      <c r="AA13" s="290"/>
      <c r="AB13" s="290"/>
      <c r="AC13" s="290"/>
      <c r="AD13" s="290"/>
      <c r="AE13" s="290"/>
      <c r="AF13" s="2358"/>
      <c r="AG13" s="2372"/>
    </row>
    <row r="14" spans="1:33" s="2305" customFormat="1" ht="12" customHeight="1">
      <c r="A14" s="2316"/>
      <c r="B14" s="1364"/>
      <c r="C14" s="335"/>
      <c r="D14" s="335"/>
      <c r="E14" s="335"/>
      <c r="F14" s="335"/>
      <c r="G14" s="335"/>
      <c r="H14" s="335"/>
      <c r="I14" s="335"/>
      <c r="J14" s="335"/>
      <c r="K14" s="335"/>
      <c r="L14" s="335"/>
      <c r="M14" s="335"/>
      <c r="N14" s="335"/>
      <c r="O14" s="3029"/>
      <c r="P14" s="3029"/>
      <c r="Q14" s="413"/>
      <c r="R14" s="335"/>
      <c r="S14" s="335"/>
      <c r="T14" s="335"/>
      <c r="U14" s="503"/>
      <c r="V14" s="335"/>
      <c r="W14" s="746"/>
      <c r="X14" s="104"/>
      <c r="Y14" s="290"/>
      <c r="Z14" s="290"/>
      <c r="AA14" s="2359" t="s">
        <v>98</v>
      </c>
      <c r="AB14" s="2360"/>
      <c r="AC14" s="290"/>
      <c r="AD14" s="2681" t="s">
        <v>99</v>
      </c>
      <c r="AE14" s="349"/>
      <c r="AF14" s="2358"/>
      <c r="AG14" s="2373"/>
    </row>
    <row r="15" spans="1:33" s="2305" customFormat="1" ht="11.25" customHeight="1">
      <c r="A15" s="2323">
        <v>1.2</v>
      </c>
      <c r="B15" s="376" t="s">
        <v>100</v>
      </c>
      <c r="C15" s="335"/>
      <c r="D15" s="376"/>
      <c r="E15" s="335"/>
      <c r="F15" s="335"/>
      <c r="G15" s="335"/>
      <c r="H15" s="335"/>
      <c r="I15" s="335"/>
      <c r="J15" s="335"/>
      <c r="K15" s="335"/>
      <c r="L15" s="335"/>
      <c r="M15" s="335"/>
      <c r="N15" s="335"/>
      <c r="O15" s="3033"/>
      <c r="P15" s="3033"/>
      <c r="Q15" s="607"/>
      <c r="R15" s="3033"/>
      <c r="S15" s="3033"/>
      <c r="T15" s="3033"/>
      <c r="U15" s="3034"/>
      <c r="V15" s="3034"/>
      <c r="W15" s="3033"/>
      <c r="X15" s="3036"/>
      <c r="Y15" s="553"/>
      <c r="Z15" s="553"/>
      <c r="AA15" s="3040"/>
      <c r="AB15" s="3041"/>
      <c r="AC15" s="3041"/>
      <c r="AD15" s="3042"/>
      <c r="AE15" s="1363"/>
      <c r="AF15" s="2361"/>
      <c r="AG15" s="2374"/>
    </row>
    <row r="16" spans="1:33" s="2306" customFormat="1" ht="11.25" customHeight="1">
      <c r="A16" s="2316"/>
      <c r="B16" s="340" t="s">
        <v>101</v>
      </c>
      <c r="C16" s="290"/>
      <c r="D16" s="349"/>
      <c r="E16" s="290"/>
      <c r="F16" s="290"/>
      <c r="G16" s="290"/>
      <c r="H16" s="290"/>
      <c r="I16" s="290"/>
      <c r="J16" s="290"/>
      <c r="K16" s="290"/>
      <c r="L16" s="290"/>
      <c r="M16" s="290"/>
      <c r="N16" s="290"/>
      <c r="O16" s="3033"/>
      <c r="P16" s="3033"/>
      <c r="Q16" s="607"/>
      <c r="R16" s="3033"/>
      <c r="S16" s="3033"/>
      <c r="T16" s="3033"/>
      <c r="U16" s="3035"/>
      <c r="V16" s="3035"/>
      <c r="W16" s="3033"/>
      <c r="X16" s="3037"/>
      <c r="Y16" s="553"/>
      <c r="Z16" s="553"/>
      <c r="AA16" s="3043"/>
      <c r="AB16" s="3044"/>
      <c r="AC16" s="3044"/>
      <c r="AD16" s="3045"/>
      <c r="AE16" s="1363"/>
      <c r="AF16" s="2362"/>
      <c r="AG16" s="2375"/>
    </row>
    <row r="17" spans="1:33" ht="11.25" customHeight="1">
      <c r="A17" s="2324"/>
      <c r="B17" s="2325"/>
      <c r="C17" s="2325"/>
      <c r="D17" s="2325"/>
      <c r="E17" s="2325"/>
      <c r="F17" s="2325"/>
      <c r="G17" s="2325"/>
      <c r="H17" s="2325"/>
      <c r="I17" s="2325"/>
      <c r="J17" s="2325"/>
      <c r="K17" s="2325"/>
      <c r="L17" s="2325"/>
      <c r="M17" s="2325"/>
      <c r="N17" s="2325"/>
      <c r="O17" s="2329"/>
      <c r="P17" s="2329"/>
      <c r="Q17" s="2329"/>
      <c r="R17" s="2329"/>
      <c r="S17" s="2329"/>
      <c r="T17" s="2329"/>
      <c r="U17" s="2329"/>
      <c r="V17" s="2329"/>
      <c r="W17" s="3030"/>
      <c r="X17" s="3030"/>
      <c r="Y17" s="2344"/>
      <c r="Z17" s="2344"/>
      <c r="AA17" s="2344"/>
      <c r="AB17" s="2344"/>
      <c r="AC17" s="2344"/>
      <c r="AD17" s="2344"/>
      <c r="AE17" s="2344"/>
      <c r="AF17" s="2363"/>
      <c r="AG17" s="2376"/>
    </row>
    <row r="18" spans="1:33" ht="8.25" customHeight="1">
      <c r="A18" s="2316"/>
      <c r="B18" s="335"/>
      <c r="C18" s="335"/>
      <c r="D18" s="335"/>
      <c r="E18" s="335"/>
      <c r="F18" s="335"/>
      <c r="G18" s="335"/>
      <c r="H18" s="335"/>
      <c r="I18" s="335"/>
      <c r="J18" s="335"/>
      <c r="K18" s="335"/>
      <c r="L18" s="335"/>
      <c r="M18" s="335"/>
      <c r="N18" s="335"/>
      <c r="O18" s="340"/>
      <c r="P18" s="340"/>
      <c r="Q18" s="340"/>
      <c r="R18" s="340"/>
      <c r="S18" s="340"/>
      <c r="T18" s="340"/>
      <c r="U18" s="340"/>
      <c r="V18" s="340"/>
      <c r="W18" s="3031"/>
      <c r="X18" s="3031"/>
      <c r="Y18" s="911"/>
      <c r="Z18" s="911"/>
      <c r="AA18" s="911"/>
      <c r="AB18" s="911"/>
      <c r="AC18" s="911"/>
      <c r="AD18" s="911"/>
      <c r="AE18" s="911"/>
      <c r="AF18" s="2364"/>
      <c r="AG18" s="2377"/>
    </row>
    <row r="19" spans="1:33" s="2305" customFormat="1" ht="11.25" customHeight="1">
      <c r="A19" s="2326">
        <v>1.3</v>
      </c>
      <c r="B19" s="503" t="s">
        <v>102</v>
      </c>
      <c r="C19" s="335"/>
      <c r="D19" s="335"/>
      <c r="E19" s="335"/>
      <c r="F19" s="335"/>
      <c r="G19" s="335"/>
      <c r="H19" s="335"/>
      <c r="I19" s="335"/>
      <c r="J19" s="335"/>
      <c r="K19" s="335"/>
      <c r="L19" s="335"/>
      <c r="M19" s="376"/>
      <c r="N19" s="335"/>
      <c r="O19" s="607"/>
      <c r="P19" s="607"/>
      <c r="Q19" s="607"/>
      <c r="R19" s="607"/>
      <c r="S19" s="607"/>
      <c r="T19" s="607"/>
      <c r="U19" s="607"/>
      <c r="V19" s="607"/>
      <c r="W19" s="607"/>
      <c r="X19" s="607"/>
      <c r="Y19" s="290"/>
      <c r="Z19" s="290"/>
      <c r="AA19" s="290"/>
      <c r="AB19" s="290"/>
      <c r="AC19" s="290"/>
      <c r="AD19" s="290"/>
      <c r="AE19" s="290"/>
      <c r="AF19" s="2358"/>
      <c r="AG19" s="2373"/>
    </row>
    <row r="20" spans="1:33" s="2305" customFormat="1" ht="11.25" customHeight="1">
      <c r="A20" s="2326"/>
      <c r="B20" s="601" t="s">
        <v>103</v>
      </c>
      <c r="C20" s="335"/>
      <c r="D20" s="335"/>
      <c r="E20" s="335"/>
      <c r="F20" s="335"/>
      <c r="G20" s="335"/>
      <c r="H20" s="335"/>
      <c r="I20" s="335"/>
      <c r="J20" s="335"/>
      <c r="K20" s="335"/>
      <c r="L20" s="335"/>
      <c r="M20" s="376"/>
      <c r="N20" s="335"/>
      <c r="O20" s="607"/>
      <c r="P20" s="607"/>
      <c r="Q20" s="607"/>
      <c r="R20" s="607"/>
      <c r="S20" s="607"/>
      <c r="T20" s="607"/>
      <c r="U20" s="607"/>
      <c r="V20" s="607"/>
      <c r="W20" s="607"/>
      <c r="X20" s="607"/>
      <c r="Y20" s="290"/>
      <c r="Z20" s="290"/>
      <c r="AA20" s="290"/>
      <c r="AB20" s="290"/>
      <c r="AC20" s="290"/>
      <c r="AD20" s="290"/>
      <c r="AE20" s="290"/>
      <c r="AF20" s="2358"/>
      <c r="AG20" s="2373"/>
    </row>
    <row r="21" spans="1:33" s="2305" customFormat="1" ht="3.75" customHeight="1">
      <c r="A21" s="2326"/>
      <c r="B21" s="503"/>
      <c r="C21" s="335"/>
      <c r="D21" s="335"/>
      <c r="E21" s="335"/>
      <c r="F21" s="335"/>
      <c r="G21" s="335"/>
      <c r="H21" s="335"/>
      <c r="I21" s="335"/>
      <c r="J21" s="335"/>
      <c r="K21" s="335"/>
      <c r="L21" s="335"/>
      <c r="M21" s="376"/>
      <c r="N21" s="335"/>
      <c r="O21" s="607"/>
      <c r="P21" s="607"/>
      <c r="Q21" s="607"/>
      <c r="R21" s="607"/>
      <c r="S21" s="607"/>
      <c r="T21" s="607"/>
      <c r="U21" s="607"/>
      <c r="V21" s="607"/>
      <c r="W21" s="607"/>
      <c r="X21" s="607"/>
      <c r="Y21" s="290"/>
      <c r="Z21" s="290"/>
      <c r="AA21" s="290"/>
      <c r="AB21" s="290"/>
      <c r="AC21" s="290"/>
      <c r="AD21" s="290"/>
      <c r="AE21" s="290"/>
      <c r="AF21" s="2358"/>
      <c r="AG21" s="2373"/>
    </row>
    <row r="22" spans="1:33" s="2305" customFormat="1" ht="12" customHeight="1">
      <c r="A22" s="2316"/>
      <c r="B22" s="335"/>
      <c r="C22" s="335"/>
      <c r="D22" s="376" t="s">
        <v>104</v>
      </c>
      <c r="E22" s="335"/>
      <c r="F22" s="335"/>
      <c r="G22" s="376" t="s">
        <v>62</v>
      </c>
      <c r="H22" s="335"/>
      <c r="I22" s="335"/>
      <c r="J22" s="2330" t="s">
        <v>98</v>
      </c>
      <c r="K22" s="2331"/>
      <c r="L22" s="290"/>
      <c r="M22" s="2681" t="s">
        <v>105</v>
      </c>
      <c r="N22" s="335"/>
      <c r="O22" s="3029"/>
      <c r="P22" s="3029"/>
      <c r="Q22" s="413"/>
      <c r="R22" s="3032"/>
      <c r="S22" s="3032"/>
      <c r="T22" s="349"/>
      <c r="U22" s="756" t="s">
        <v>106</v>
      </c>
      <c r="V22" s="1364"/>
      <c r="W22" s="746"/>
      <c r="X22" s="756" t="s">
        <v>107</v>
      </c>
      <c r="Y22" s="413"/>
      <c r="Z22" s="413"/>
      <c r="AA22" s="2330" t="s">
        <v>98</v>
      </c>
      <c r="AB22" s="2331"/>
      <c r="AC22" s="290"/>
      <c r="AD22" s="2681" t="s">
        <v>108</v>
      </c>
      <c r="AE22" s="413"/>
      <c r="AF22" s="2365"/>
      <c r="AG22" s="2367"/>
    </row>
    <row r="23" spans="1:33" s="2305" customFormat="1" ht="11.25" customHeight="1">
      <c r="A23" s="2316"/>
      <c r="B23" s="413" t="s">
        <v>109</v>
      </c>
      <c r="C23" s="335"/>
      <c r="D23" s="3108"/>
      <c r="E23" s="3109"/>
      <c r="F23" s="3033" t="s">
        <v>110</v>
      </c>
      <c r="G23" s="3108"/>
      <c r="H23" s="3109"/>
      <c r="I23" s="3058" t="s">
        <v>110</v>
      </c>
      <c r="J23" s="3040"/>
      <c r="K23" s="3041"/>
      <c r="L23" s="3041"/>
      <c r="M23" s="3042"/>
      <c r="N23" s="1364"/>
      <c r="O23" s="1364"/>
      <c r="P23" s="3124" t="s">
        <v>111</v>
      </c>
      <c r="Q23" s="3124"/>
      <c r="R23" s="1364"/>
      <c r="S23" s="1364"/>
      <c r="T23" s="104"/>
      <c r="U23" s="3108"/>
      <c r="V23" s="3109"/>
      <c r="W23" s="3015" t="s">
        <v>110</v>
      </c>
      <c r="X23" s="3108"/>
      <c r="Y23" s="3109"/>
      <c r="Z23" s="3015" t="s">
        <v>110</v>
      </c>
      <c r="AA23" s="3040"/>
      <c r="AB23" s="3041"/>
      <c r="AC23" s="3041"/>
      <c r="AD23" s="3042"/>
      <c r="AE23" s="1363"/>
      <c r="AF23" s="2361"/>
      <c r="AG23" s="2374"/>
    </row>
    <row r="24" spans="1:33" s="2305" customFormat="1" ht="10.5" customHeight="1">
      <c r="A24" s="2316"/>
      <c r="B24" s="911" t="s">
        <v>112</v>
      </c>
      <c r="C24" s="335"/>
      <c r="D24" s="3110"/>
      <c r="E24" s="3111"/>
      <c r="F24" s="3033"/>
      <c r="G24" s="3110"/>
      <c r="H24" s="3111"/>
      <c r="I24" s="3058"/>
      <c r="J24" s="3043"/>
      <c r="K24" s="3044"/>
      <c r="L24" s="3044"/>
      <c r="M24" s="3045"/>
      <c r="N24" s="1364"/>
      <c r="O24" s="1364"/>
      <c r="P24" s="3101" t="s">
        <v>113</v>
      </c>
      <c r="Q24" s="3101"/>
      <c r="R24" s="1364"/>
      <c r="S24" s="1364"/>
      <c r="T24" s="356"/>
      <c r="U24" s="3110"/>
      <c r="V24" s="3111"/>
      <c r="W24" s="3015"/>
      <c r="X24" s="3110"/>
      <c r="Y24" s="3111"/>
      <c r="Z24" s="3015"/>
      <c r="AA24" s="3043"/>
      <c r="AB24" s="3044"/>
      <c r="AC24" s="3044"/>
      <c r="AD24" s="3045"/>
      <c r="AE24" s="1363"/>
      <c r="AF24" s="2361"/>
      <c r="AG24" s="2374"/>
    </row>
    <row r="25" spans="1:33" s="2305" customFormat="1" ht="21.75" customHeight="1">
      <c r="A25" s="2316"/>
      <c r="B25" s="911"/>
      <c r="C25" s="335"/>
      <c r="D25" s="1362"/>
      <c r="E25" s="1362"/>
      <c r="F25" s="607"/>
      <c r="G25" s="1363"/>
      <c r="H25" s="1363"/>
      <c r="I25" s="607"/>
      <c r="J25" s="1363"/>
      <c r="K25" s="1363"/>
      <c r="L25" s="1363"/>
      <c r="M25" s="1363"/>
      <c r="N25" s="1364"/>
      <c r="O25" s="1364"/>
      <c r="P25" s="451"/>
      <c r="Q25" s="451"/>
      <c r="R25" s="1364"/>
      <c r="S25" s="1364"/>
      <c r="T25" s="356"/>
      <c r="U25" s="1363"/>
      <c r="V25" s="1363"/>
      <c r="W25" s="607"/>
      <c r="X25" s="607"/>
      <c r="Y25" s="1363"/>
      <c r="Z25" s="1363"/>
      <c r="AA25" s="1363"/>
      <c r="AB25" s="1363"/>
      <c r="AC25" s="607"/>
      <c r="AD25" s="1363"/>
      <c r="AE25" s="1363"/>
      <c r="AF25" s="2361"/>
      <c r="AG25" s="2374"/>
    </row>
    <row r="26" spans="1:33" s="2305" customFormat="1">
      <c r="A26" s="2316"/>
      <c r="B26" s="756" t="s">
        <v>114</v>
      </c>
      <c r="C26" s="349" t="s">
        <v>115</v>
      </c>
      <c r="D26" s="1362"/>
      <c r="E26" s="1362"/>
      <c r="F26" s="607"/>
      <c r="G26" s="1363"/>
      <c r="H26" s="1363"/>
      <c r="I26" s="607"/>
      <c r="J26" s="1363"/>
      <c r="K26" s="1363"/>
      <c r="L26" s="1363"/>
      <c r="M26" s="1363"/>
      <c r="N26" s="1364"/>
      <c r="O26" s="1364"/>
      <c r="P26" s="451"/>
      <c r="Q26" s="451"/>
      <c r="R26" s="1364"/>
      <c r="S26" s="1364"/>
      <c r="T26" s="356"/>
      <c r="U26" s="1363"/>
      <c r="V26" s="1363"/>
      <c r="W26" s="607"/>
      <c r="X26" s="607"/>
      <c r="Y26" s="1363"/>
      <c r="Z26" s="1363"/>
      <c r="AA26" s="1363"/>
      <c r="AB26" s="1363"/>
      <c r="AC26" s="607"/>
      <c r="AD26" s="1363"/>
      <c r="AE26" s="1363"/>
      <c r="AF26" s="2361"/>
      <c r="AG26" s="2374"/>
    </row>
    <row r="27" spans="1:33" s="2305" customFormat="1">
      <c r="A27" s="2316"/>
      <c r="B27" s="911"/>
      <c r="C27" s="601" t="s">
        <v>116</v>
      </c>
      <c r="D27" s="1362"/>
      <c r="E27" s="1362"/>
      <c r="F27" s="607"/>
      <c r="G27" s="1363"/>
      <c r="H27" s="1363"/>
      <c r="I27" s="607"/>
      <c r="J27" s="1363"/>
      <c r="K27" s="1363"/>
      <c r="L27" s="1363"/>
      <c r="M27" s="1363"/>
      <c r="N27" s="1364"/>
      <c r="O27" s="1364"/>
      <c r="P27" s="451"/>
      <c r="Q27" s="451"/>
      <c r="R27" s="1364"/>
      <c r="S27" s="1364"/>
      <c r="T27" s="356"/>
      <c r="U27" s="1363"/>
      <c r="V27" s="1363"/>
      <c r="W27" s="607"/>
      <c r="X27" s="607"/>
      <c r="Y27" s="1363"/>
      <c r="Z27" s="1363"/>
      <c r="AA27" s="1363"/>
      <c r="AB27" s="1363"/>
      <c r="AC27" s="607"/>
      <c r="AD27" s="1363"/>
      <c r="AE27" s="1363"/>
      <c r="AF27" s="2361"/>
      <c r="AG27" s="2374"/>
    </row>
    <row r="28" spans="1:33" s="2305" customFormat="1" ht="11.25" customHeight="1">
      <c r="A28" s="2316"/>
      <c r="B28" s="911"/>
      <c r="C28" s="335"/>
      <c r="D28" s="1362"/>
      <c r="E28" s="1362"/>
      <c r="F28" s="607"/>
      <c r="G28" s="1363"/>
      <c r="H28" s="1363"/>
      <c r="I28" s="607"/>
      <c r="J28" s="1382"/>
      <c r="K28" s="1363"/>
      <c r="L28" s="1363"/>
      <c r="M28" s="1363"/>
      <c r="N28" s="1364"/>
      <c r="O28" s="1364"/>
      <c r="P28" s="451"/>
      <c r="Q28" s="335"/>
      <c r="R28" s="335"/>
      <c r="S28" s="1364"/>
      <c r="T28" s="356"/>
      <c r="U28" s="1363"/>
      <c r="V28" s="1363"/>
      <c r="W28" s="1364"/>
      <c r="X28" s="1364"/>
      <c r="Y28" s="413"/>
      <c r="Z28" s="1363"/>
      <c r="AA28" s="1363"/>
      <c r="AB28" s="1363"/>
      <c r="AC28" s="607"/>
      <c r="AD28" s="2682" t="s">
        <v>117</v>
      </c>
      <c r="AE28" s="1363"/>
      <c r="AF28" s="2361"/>
      <c r="AG28" s="2374"/>
    </row>
    <row r="29" spans="1:33" s="2305" customFormat="1" ht="11.25" customHeight="1">
      <c r="A29" s="2316"/>
      <c r="B29" s="911"/>
      <c r="C29" s="503" t="s">
        <v>118</v>
      </c>
      <c r="D29" s="349" t="s">
        <v>119</v>
      </c>
      <c r="E29" s="349"/>
      <c r="F29" s="349"/>
      <c r="G29" s="349"/>
      <c r="H29" s="349"/>
      <c r="I29" s="349"/>
      <c r="J29" s="3038"/>
      <c r="K29" s="349"/>
      <c r="L29" s="349"/>
      <c r="M29" s="349"/>
      <c r="N29" s="349"/>
      <c r="O29" s="2332"/>
      <c r="P29" s="2332"/>
      <c r="Q29" s="503"/>
      <c r="R29" s="349"/>
      <c r="S29" s="1364"/>
      <c r="T29" s="356"/>
      <c r="U29" s="1363"/>
      <c r="V29" s="1363"/>
      <c r="W29" s="1364"/>
      <c r="X29" s="1364"/>
      <c r="Y29" s="3038"/>
      <c r="Z29" s="290"/>
      <c r="AA29" s="407"/>
      <c r="AB29" s="407"/>
      <c r="AC29" s="3016" t="s">
        <v>120</v>
      </c>
      <c r="AD29" s="3055"/>
      <c r="AE29" s="1363"/>
      <c r="AF29" s="2361"/>
      <c r="AG29" s="2374"/>
    </row>
    <row r="30" spans="1:33" s="2305" customFormat="1" ht="11.25" customHeight="1">
      <c r="A30" s="2316"/>
      <c r="B30" s="911"/>
      <c r="C30" s="1364"/>
      <c r="D30" s="356" t="s">
        <v>121</v>
      </c>
      <c r="E30" s="356"/>
      <c r="F30" s="356"/>
      <c r="G30" s="356"/>
      <c r="H30" s="356"/>
      <c r="I30" s="356"/>
      <c r="J30" s="3038"/>
      <c r="K30" s="356"/>
      <c r="L30" s="356"/>
      <c r="M30" s="356"/>
      <c r="N30" s="356"/>
      <c r="O30" s="356"/>
      <c r="P30" s="356"/>
      <c r="Q30" s="1364"/>
      <c r="R30" s="356"/>
      <c r="S30" s="1364"/>
      <c r="T30" s="356"/>
      <c r="U30" s="1363"/>
      <c r="V30" s="1363"/>
      <c r="W30" s="1364"/>
      <c r="X30" s="1364"/>
      <c r="Y30" s="3038"/>
      <c r="Z30" s="290"/>
      <c r="AA30" s="407"/>
      <c r="AB30" s="407"/>
      <c r="AC30" s="3017"/>
      <c r="AD30" s="3056"/>
      <c r="AE30" s="1363"/>
      <c r="AF30" s="2361"/>
      <c r="AG30" s="2374"/>
    </row>
    <row r="31" spans="1:33" s="2305" customFormat="1" ht="4.5" customHeight="1">
      <c r="A31" s="2316"/>
      <c r="B31" s="911"/>
      <c r="C31" s="1364"/>
      <c r="D31" s="356"/>
      <c r="E31" s="356"/>
      <c r="F31" s="356"/>
      <c r="G31" s="356"/>
      <c r="H31" s="356"/>
      <c r="I31" s="356"/>
      <c r="J31" s="407"/>
      <c r="K31" s="356"/>
      <c r="L31" s="356"/>
      <c r="M31" s="356"/>
      <c r="N31" s="356"/>
      <c r="O31" s="356"/>
      <c r="P31" s="356"/>
      <c r="Q31" s="1364"/>
      <c r="R31" s="356"/>
      <c r="S31" s="1364"/>
      <c r="T31" s="356"/>
      <c r="U31" s="1363"/>
      <c r="V31" s="1363"/>
      <c r="W31" s="1364"/>
      <c r="X31" s="1364"/>
      <c r="Y31" s="407"/>
      <c r="Z31" s="290"/>
      <c r="AA31" s="407"/>
      <c r="AB31" s="407"/>
      <c r="AC31" s="356"/>
      <c r="AD31" s="407"/>
      <c r="AE31" s="1363"/>
      <c r="AF31" s="2361"/>
      <c r="AG31" s="2374"/>
    </row>
    <row r="32" spans="1:33" s="2305" customFormat="1" ht="11.25" customHeight="1">
      <c r="A32" s="2316"/>
      <c r="B32" s="911"/>
      <c r="C32" s="503" t="s">
        <v>122</v>
      </c>
      <c r="D32" s="349" t="s">
        <v>123</v>
      </c>
      <c r="E32" s="349"/>
      <c r="F32" s="349"/>
      <c r="G32" s="349"/>
      <c r="H32" s="349"/>
      <c r="I32" s="349"/>
      <c r="J32" s="3038"/>
      <c r="K32" s="349"/>
      <c r="L32" s="349"/>
      <c r="M32" s="349"/>
      <c r="N32" s="349"/>
      <c r="O32" s="2332"/>
      <c r="P32" s="451"/>
      <c r="Q32" s="503"/>
      <c r="R32" s="349"/>
      <c r="S32" s="1364"/>
      <c r="T32" s="356"/>
      <c r="U32" s="1363"/>
      <c r="V32" s="1363"/>
      <c r="W32" s="1364"/>
      <c r="X32" s="1364"/>
      <c r="Y32" s="407"/>
      <c r="Z32" s="290"/>
      <c r="AA32" s="407"/>
      <c r="AB32" s="407"/>
      <c r="AC32" s="3016" t="s">
        <v>124</v>
      </c>
      <c r="AD32" s="3055"/>
      <c r="AE32" s="1363"/>
      <c r="AF32" s="2361"/>
      <c r="AG32" s="2374"/>
    </row>
    <row r="33" spans="1:33" s="2305" customFormat="1" ht="11.25" customHeight="1">
      <c r="A33" s="2316"/>
      <c r="B33" s="911"/>
      <c r="C33" s="1364"/>
      <c r="D33" s="356" t="s">
        <v>125</v>
      </c>
      <c r="E33" s="356"/>
      <c r="F33" s="356"/>
      <c r="G33" s="356"/>
      <c r="H33" s="356"/>
      <c r="I33" s="356"/>
      <c r="J33" s="3038"/>
      <c r="K33" s="356"/>
      <c r="L33" s="356"/>
      <c r="M33" s="356"/>
      <c r="N33" s="356"/>
      <c r="O33" s="356"/>
      <c r="P33" s="451"/>
      <c r="Q33" s="1364"/>
      <c r="R33" s="356"/>
      <c r="S33" s="1364"/>
      <c r="T33" s="356"/>
      <c r="U33" s="1363"/>
      <c r="V33" s="1363"/>
      <c r="W33" s="1364"/>
      <c r="X33" s="1364"/>
      <c r="Y33" s="407"/>
      <c r="Z33" s="290"/>
      <c r="AA33" s="407"/>
      <c r="AB33" s="407"/>
      <c r="AC33" s="3017"/>
      <c r="AD33" s="3056"/>
      <c r="AE33" s="1363"/>
      <c r="AF33" s="2361"/>
      <c r="AG33" s="2374"/>
    </row>
    <row r="34" spans="1:33" s="2305" customFormat="1" ht="4.5" customHeight="1">
      <c r="A34" s="2316"/>
      <c r="B34" s="911"/>
      <c r="C34" s="1364"/>
      <c r="D34" s="356"/>
      <c r="E34" s="356"/>
      <c r="F34" s="356"/>
      <c r="G34" s="356"/>
      <c r="H34" s="356"/>
      <c r="I34" s="356"/>
      <c r="J34" s="407"/>
      <c r="K34" s="356"/>
      <c r="L34" s="356"/>
      <c r="M34" s="356"/>
      <c r="N34" s="356"/>
      <c r="O34" s="356"/>
      <c r="P34" s="451"/>
      <c r="Q34" s="1364"/>
      <c r="R34" s="356"/>
      <c r="S34" s="1364"/>
      <c r="T34" s="356"/>
      <c r="U34" s="1363"/>
      <c r="V34" s="1363"/>
      <c r="W34" s="1364"/>
      <c r="X34" s="1364"/>
      <c r="Y34" s="407"/>
      <c r="Z34" s="290"/>
      <c r="AA34" s="407"/>
      <c r="AB34" s="407"/>
      <c r="AC34" s="356"/>
      <c r="AD34" s="407"/>
      <c r="AE34" s="1363"/>
      <c r="AF34" s="2361"/>
      <c r="AG34" s="2374"/>
    </row>
    <row r="35" spans="1:33" s="2305" customFormat="1" ht="11.25" customHeight="1">
      <c r="A35" s="2316"/>
      <c r="B35" s="911"/>
      <c r="C35" s="503" t="s">
        <v>126</v>
      </c>
      <c r="D35" s="349" t="s">
        <v>127</v>
      </c>
      <c r="E35" s="1362"/>
      <c r="F35" s="607"/>
      <c r="G35" s="1363"/>
      <c r="H35" s="1363"/>
      <c r="I35" s="607"/>
      <c r="J35" s="3038"/>
      <c r="K35" s="1363"/>
      <c r="L35" s="1363"/>
      <c r="M35" s="1363"/>
      <c r="N35" s="1364"/>
      <c r="O35" s="1364"/>
      <c r="P35" s="451"/>
      <c r="Q35" s="451"/>
      <c r="R35" s="349"/>
      <c r="S35" s="349"/>
      <c r="T35" s="349"/>
      <c r="U35" s="349"/>
      <c r="V35" s="349"/>
      <c r="W35" s="349"/>
      <c r="X35" s="349"/>
      <c r="Y35" s="349"/>
      <c r="Z35" s="349"/>
      <c r="AA35" s="349"/>
      <c r="AB35" s="349"/>
      <c r="AC35" s="3016" t="s">
        <v>128</v>
      </c>
      <c r="AD35" s="3055"/>
      <c r="AE35" s="1363"/>
      <c r="AF35" s="2361"/>
      <c r="AG35" s="2374"/>
    </row>
    <row r="36" spans="1:33" s="2305" customFormat="1" ht="11.25" customHeight="1">
      <c r="A36" s="2316"/>
      <c r="B36" s="911"/>
      <c r="C36" s="1364"/>
      <c r="D36" s="356" t="s">
        <v>129</v>
      </c>
      <c r="E36" s="1362"/>
      <c r="F36" s="607"/>
      <c r="G36" s="1363"/>
      <c r="H36" s="1363"/>
      <c r="I36" s="607"/>
      <c r="J36" s="3038"/>
      <c r="K36" s="1363"/>
      <c r="L36" s="1363"/>
      <c r="M36" s="1363"/>
      <c r="N36" s="1364"/>
      <c r="O36" s="1364"/>
      <c r="P36" s="451"/>
      <c r="Q36" s="451"/>
      <c r="R36" s="349"/>
      <c r="S36" s="349"/>
      <c r="T36" s="349"/>
      <c r="U36" s="349"/>
      <c r="V36" s="349"/>
      <c r="W36" s="349"/>
      <c r="X36" s="349"/>
      <c r="Y36" s="349"/>
      <c r="Z36" s="349"/>
      <c r="AA36" s="349"/>
      <c r="AB36" s="349"/>
      <c r="AC36" s="3017"/>
      <c r="AD36" s="3056"/>
      <c r="AE36" s="1363"/>
      <c r="AF36" s="2361"/>
      <c r="AG36" s="2374"/>
    </row>
    <row r="37" spans="1:33" s="2305" customFormat="1" ht="4.5" customHeight="1">
      <c r="A37" s="2316"/>
      <c r="B37" s="911"/>
      <c r="C37" s="1364"/>
      <c r="D37" s="356"/>
      <c r="E37" s="1362"/>
      <c r="F37" s="607"/>
      <c r="G37" s="1363"/>
      <c r="H37" s="1363"/>
      <c r="I37" s="607"/>
      <c r="J37" s="407"/>
      <c r="K37" s="1363"/>
      <c r="L37" s="1363"/>
      <c r="M37" s="1363"/>
      <c r="N37" s="1364"/>
      <c r="O37" s="1364"/>
      <c r="P37" s="451"/>
      <c r="Q37" s="451"/>
      <c r="R37" s="349"/>
      <c r="S37" s="349"/>
      <c r="T37" s="349"/>
      <c r="U37" s="349"/>
      <c r="V37" s="349"/>
      <c r="W37" s="349"/>
      <c r="X37" s="349"/>
      <c r="Y37" s="349"/>
      <c r="Z37" s="349"/>
      <c r="AA37" s="349"/>
      <c r="AB37" s="349"/>
      <c r="AC37" s="607"/>
      <c r="AD37" s="407"/>
      <c r="AE37" s="1363"/>
      <c r="AF37" s="2361"/>
      <c r="AG37" s="2374"/>
    </row>
    <row r="38" spans="1:33" s="2305" customFormat="1" ht="11.25" customHeight="1">
      <c r="A38" s="2316"/>
      <c r="B38" s="911"/>
      <c r="C38" s="503" t="s">
        <v>130</v>
      </c>
      <c r="D38" s="349" t="s">
        <v>131</v>
      </c>
      <c r="E38" s="1362"/>
      <c r="F38" s="607"/>
      <c r="G38" s="1363"/>
      <c r="H38" s="1363"/>
      <c r="I38" s="607"/>
      <c r="J38" s="3038"/>
      <c r="K38" s="1363"/>
      <c r="L38" s="1363"/>
      <c r="M38" s="1363"/>
      <c r="N38" s="1364"/>
      <c r="O38" s="1364"/>
      <c r="P38" s="451"/>
      <c r="Q38" s="451"/>
      <c r="R38" s="349"/>
      <c r="S38" s="349"/>
      <c r="T38" s="349"/>
      <c r="U38" s="349"/>
      <c r="V38" s="349"/>
      <c r="W38" s="349"/>
      <c r="X38" s="349"/>
      <c r="Y38" s="349"/>
      <c r="Z38" s="349"/>
      <c r="AA38" s="349"/>
      <c r="AB38" s="349"/>
      <c r="AC38" s="3016" t="s">
        <v>132</v>
      </c>
      <c r="AD38" s="3055"/>
      <c r="AE38" s="1363"/>
      <c r="AF38" s="2361"/>
      <c r="AG38" s="2374"/>
    </row>
    <row r="39" spans="1:33" s="2305" customFormat="1" ht="11.25" customHeight="1">
      <c r="A39" s="2316"/>
      <c r="B39" s="911"/>
      <c r="C39" s="1364"/>
      <c r="D39" s="356" t="s">
        <v>133</v>
      </c>
      <c r="E39" s="1362"/>
      <c r="F39" s="607"/>
      <c r="G39" s="1363"/>
      <c r="H39" s="1363"/>
      <c r="I39" s="607"/>
      <c r="J39" s="3038"/>
      <c r="K39" s="1363"/>
      <c r="L39" s="1363"/>
      <c r="M39" s="1363"/>
      <c r="N39" s="1364"/>
      <c r="O39" s="1364"/>
      <c r="P39" s="451"/>
      <c r="Q39" s="451"/>
      <c r="R39" s="349"/>
      <c r="S39" s="349"/>
      <c r="T39" s="349"/>
      <c r="U39" s="349"/>
      <c r="V39" s="349"/>
      <c r="W39" s="349"/>
      <c r="X39" s="349"/>
      <c r="Y39" s="349"/>
      <c r="Z39" s="349"/>
      <c r="AA39" s="349"/>
      <c r="AB39" s="349"/>
      <c r="AC39" s="3017"/>
      <c r="AD39" s="3056"/>
      <c r="AE39" s="1363"/>
      <c r="AF39" s="2361"/>
      <c r="AG39" s="2374"/>
    </row>
    <row r="40" spans="1:33" s="2305" customFormat="1" ht="4.5" customHeight="1">
      <c r="A40" s="2316"/>
      <c r="B40" s="911"/>
      <c r="C40" s="335"/>
      <c r="D40" s="1362"/>
      <c r="E40" s="1362"/>
      <c r="F40" s="607"/>
      <c r="G40" s="1363"/>
      <c r="H40" s="1363"/>
      <c r="I40" s="607"/>
      <c r="J40" s="1363"/>
      <c r="K40" s="1363"/>
      <c r="L40" s="1363"/>
      <c r="M40" s="1363"/>
      <c r="N40" s="1364"/>
      <c r="O40" s="1364"/>
      <c r="P40" s="451"/>
      <c r="Q40" s="451"/>
      <c r="R40" s="349"/>
      <c r="S40" s="349"/>
      <c r="T40" s="349"/>
      <c r="U40" s="349"/>
      <c r="V40" s="349"/>
      <c r="W40" s="349"/>
      <c r="X40" s="349"/>
      <c r="Y40" s="349"/>
      <c r="Z40" s="349"/>
      <c r="AA40" s="349"/>
      <c r="AB40" s="349"/>
      <c r="AC40" s="607"/>
      <c r="AD40" s="1363"/>
      <c r="AE40" s="1363"/>
      <c r="AF40" s="2361"/>
      <c r="AG40" s="2374"/>
    </row>
    <row r="41" spans="1:33" s="2305" customFormat="1" ht="11.25" customHeight="1">
      <c r="A41" s="2316"/>
      <c r="B41" s="911"/>
      <c r="C41" s="503" t="s">
        <v>134</v>
      </c>
      <c r="D41" s="349" t="s">
        <v>135</v>
      </c>
      <c r="E41" s="1362"/>
      <c r="F41" s="607"/>
      <c r="G41" s="1363"/>
      <c r="H41" s="1363"/>
      <c r="I41" s="607"/>
      <c r="J41" s="3038"/>
      <c r="K41" s="1363"/>
      <c r="L41" s="1363"/>
      <c r="M41" s="1363"/>
      <c r="N41" s="1364"/>
      <c r="O41" s="1364"/>
      <c r="P41" s="451"/>
      <c r="Q41" s="451"/>
      <c r="R41" s="349"/>
      <c r="S41" s="349"/>
      <c r="T41" s="349"/>
      <c r="U41" s="349"/>
      <c r="V41" s="349"/>
      <c r="W41" s="349"/>
      <c r="X41" s="349"/>
      <c r="Y41" s="349"/>
      <c r="Z41" s="349"/>
      <c r="AA41" s="349"/>
      <c r="AB41" s="349"/>
      <c r="AC41" s="3016" t="s">
        <v>136</v>
      </c>
      <c r="AD41" s="3055"/>
      <c r="AE41" s="1363"/>
      <c r="AF41" s="2361"/>
      <c r="AG41" s="2374"/>
    </row>
    <row r="42" spans="1:33" s="2305" customFormat="1" ht="11.25" customHeight="1">
      <c r="A42" s="2316"/>
      <c r="B42" s="911"/>
      <c r="C42" s="1364"/>
      <c r="D42" s="356" t="s">
        <v>137</v>
      </c>
      <c r="E42" s="1362"/>
      <c r="F42" s="607"/>
      <c r="G42" s="1363"/>
      <c r="H42" s="1363"/>
      <c r="I42" s="607"/>
      <c r="J42" s="3038"/>
      <c r="K42" s="1363"/>
      <c r="L42" s="1363"/>
      <c r="M42" s="1363"/>
      <c r="N42" s="1364"/>
      <c r="O42" s="1364"/>
      <c r="P42" s="451"/>
      <c r="Q42" s="451"/>
      <c r="R42" s="349"/>
      <c r="S42" s="349"/>
      <c r="T42" s="349"/>
      <c r="U42" s="349"/>
      <c r="V42" s="349"/>
      <c r="W42" s="349"/>
      <c r="X42" s="349"/>
      <c r="Y42" s="349"/>
      <c r="Z42" s="349"/>
      <c r="AA42" s="349"/>
      <c r="AB42" s="349"/>
      <c r="AC42" s="3017"/>
      <c r="AD42" s="3056"/>
      <c r="AE42" s="1363"/>
      <c r="AF42" s="2361"/>
      <c r="AG42" s="2374"/>
    </row>
    <row r="43" spans="1:33" s="2305" customFormat="1" ht="5.25" customHeight="1">
      <c r="A43" s="2316"/>
      <c r="B43" s="911"/>
      <c r="C43" s="1364"/>
      <c r="D43" s="356"/>
      <c r="E43" s="1362"/>
      <c r="F43" s="607"/>
      <c r="G43" s="1363"/>
      <c r="H43" s="1363"/>
      <c r="I43" s="607"/>
      <c r="J43" s="407"/>
      <c r="K43" s="1363"/>
      <c r="L43" s="1363"/>
      <c r="M43" s="1363"/>
      <c r="N43" s="1364"/>
      <c r="O43" s="1364"/>
      <c r="P43" s="451"/>
      <c r="Q43" s="451"/>
      <c r="R43" s="349"/>
      <c r="S43" s="349"/>
      <c r="T43" s="349"/>
      <c r="U43" s="349"/>
      <c r="V43" s="349"/>
      <c r="W43" s="349"/>
      <c r="X43" s="349"/>
      <c r="Y43" s="349"/>
      <c r="Z43" s="349"/>
      <c r="AA43" s="349"/>
      <c r="AB43" s="349"/>
      <c r="AC43" s="607"/>
      <c r="AD43" s="1357"/>
      <c r="AE43" s="1363"/>
      <c r="AF43" s="2361"/>
      <c r="AG43" s="2374"/>
    </row>
    <row r="44" spans="1:33" s="2305" customFormat="1" ht="11.25" customHeight="1">
      <c r="A44" s="2316"/>
      <c r="B44" s="911"/>
      <c r="C44" s="503" t="s">
        <v>138</v>
      </c>
      <c r="D44" s="349" t="s">
        <v>139</v>
      </c>
      <c r="E44" s="1364"/>
      <c r="F44" s="356"/>
      <c r="G44" s="1363"/>
      <c r="H44" s="1363"/>
      <c r="I44" s="1364"/>
      <c r="J44" s="1364"/>
      <c r="K44" s="3038"/>
      <c r="L44" s="1363"/>
      <c r="M44" s="1363"/>
      <c r="N44" s="1364"/>
      <c r="O44" s="1364"/>
      <c r="P44" s="451"/>
      <c r="Q44" s="451"/>
      <c r="R44" s="349"/>
      <c r="S44" s="349"/>
      <c r="T44" s="349"/>
      <c r="U44" s="349"/>
      <c r="V44" s="349"/>
      <c r="W44" s="349"/>
      <c r="X44" s="349"/>
      <c r="Y44" s="349"/>
      <c r="Z44" s="349"/>
      <c r="AA44" s="349"/>
      <c r="AB44" s="349"/>
      <c r="AC44" s="3016" t="s">
        <v>140</v>
      </c>
      <c r="AD44" s="3055"/>
      <c r="AE44" s="1363"/>
      <c r="AF44" s="2361"/>
      <c r="AG44" s="2374"/>
    </row>
    <row r="45" spans="1:33" s="2305" customFormat="1" ht="11.25" customHeight="1">
      <c r="A45" s="2316"/>
      <c r="B45" s="911"/>
      <c r="C45" s="1364"/>
      <c r="D45" s="356" t="s">
        <v>141</v>
      </c>
      <c r="E45" s="1364"/>
      <c r="F45" s="356"/>
      <c r="G45" s="1363"/>
      <c r="H45" s="1363"/>
      <c r="I45" s="1364"/>
      <c r="J45" s="1364"/>
      <c r="K45" s="3038"/>
      <c r="L45" s="1363"/>
      <c r="M45" s="1363"/>
      <c r="N45" s="1364"/>
      <c r="O45" s="1364"/>
      <c r="P45" s="451"/>
      <c r="Q45" s="451"/>
      <c r="R45" s="349"/>
      <c r="S45" s="349"/>
      <c r="T45" s="349"/>
      <c r="U45" s="349"/>
      <c r="V45" s="349"/>
      <c r="W45" s="349"/>
      <c r="X45" s="349"/>
      <c r="Y45" s="349"/>
      <c r="Z45" s="349"/>
      <c r="AA45" s="349"/>
      <c r="AB45" s="349"/>
      <c r="AC45" s="3017"/>
      <c r="AD45" s="3056"/>
      <c r="AE45" s="1363"/>
      <c r="AF45" s="2361"/>
      <c r="AG45" s="2374"/>
    </row>
    <row r="46" spans="1:33" s="2305" customFormat="1" ht="5.25" customHeight="1">
      <c r="A46" s="2316"/>
      <c r="B46" s="911"/>
      <c r="C46" s="1364"/>
      <c r="D46" s="356"/>
      <c r="E46" s="1364"/>
      <c r="F46" s="356"/>
      <c r="G46" s="1363"/>
      <c r="H46" s="1363"/>
      <c r="I46" s="1364"/>
      <c r="J46" s="1364"/>
      <c r="K46" s="407"/>
      <c r="L46" s="1363"/>
      <c r="M46" s="1363"/>
      <c r="N46" s="1364"/>
      <c r="O46" s="1364"/>
      <c r="P46" s="451"/>
      <c r="Q46" s="451"/>
      <c r="R46" s="349"/>
      <c r="S46" s="349"/>
      <c r="T46" s="349"/>
      <c r="U46" s="349"/>
      <c r="V46" s="349"/>
      <c r="W46" s="349"/>
      <c r="X46" s="349"/>
      <c r="Y46" s="349"/>
      <c r="Z46" s="349"/>
      <c r="AA46" s="349"/>
      <c r="AB46" s="349"/>
      <c r="AC46" s="349"/>
      <c r="AD46" s="349"/>
      <c r="AE46" s="1363"/>
      <c r="AF46" s="2361"/>
      <c r="AG46" s="2374"/>
    </row>
    <row r="47" spans="1:33" s="2305" customFormat="1" ht="11.25" customHeight="1">
      <c r="A47" s="2316"/>
      <c r="B47" s="911"/>
      <c r="C47" s="503" t="s">
        <v>142</v>
      </c>
      <c r="D47" s="349" t="s">
        <v>143</v>
      </c>
      <c r="E47" s="1364"/>
      <c r="F47" s="356"/>
      <c r="G47" s="1363"/>
      <c r="H47" s="1363"/>
      <c r="I47" s="1364"/>
      <c r="J47" s="1364"/>
      <c r="K47" s="407"/>
      <c r="L47" s="1363"/>
      <c r="M47" s="1363"/>
      <c r="N47" s="1364"/>
      <c r="O47" s="1364"/>
      <c r="P47" s="451"/>
      <c r="Q47" s="451"/>
      <c r="R47" s="349"/>
      <c r="S47" s="349"/>
      <c r="T47" s="349"/>
      <c r="U47" s="349"/>
      <c r="V47" s="349"/>
      <c r="W47" s="349"/>
      <c r="X47" s="349"/>
      <c r="Y47" s="349"/>
      <c r="Z47" s="349"/>
      <c r="AA47" s="349"/>
      <c r="AB47" s="349"/>
      <c r="AC47" s="3016" t="s">
        <v>144</v>
      </c>
      <c r="AD47" s="3055"/>
      <c r="AE47" s="1363"/>
      <c r="AF47" s="2361"/>
      <c r="AG47" s="2374"/>
    </row>
    <row r="48" spans="1:33" s="2305" customFormat="1" ht="11.25" customHeight="1">
      <c r="A48" s="2316"/>
      <c r="B48" s="911"/>
      <c r="C48" s="1364"/>
      <c r="D48" s="356" t="s">
        <v>145</v>
      </c>
      <c r="E48" s="1364"/>
      <c r="F48" s="356"/>
      <c r="G48" s="1363"/>
      <c r="H48" s="1363"/>
      <c r="I48" s="1364"/>
      <c r="J48" s="1364"/>
      <c r="K48" s="407"/>
      <c r="L48" s="1363"/>
      <c r="M48" s="1363"/>
      <c r="N48" s="1364"/>
      <c r="O48" s="1364"/>
      <c r="P48" s="451"/>
      <c r="Q48" s="451"/>
      <c r="R48" s="349"/>
      <c r="S48" s="349"/>
      <c r="T48" s="349"/>
      <c r="U48" s="349"/>
      <c r="V48" s="349"/>
      <c r="W48" s="349"/>
      <c r="X48" s="349"/>
      <c r="Y48" s="349"/>
      <c r="Z48" s="349"/>
      <c r="AA48" s="349"/>
      <c r="AB48" s="349"/>
      <c r="AC48" s="3017"/>
      <c r="AD48" s="3056"/>
      <c r="AE48" s="1363"/>
      <c r="AF48" s="2361"/>
      <c r="AG48" s="2374"/>
    </row>
    <row r="49" spans="1:33" s="2305" customFormat="1" ht="11.25" customHeight="1">
      <c r="A49" s="2316"/>
      <c r="B49" s="911"/>
      <c r="C49" s="1364"/>
      <c r="D49" s="356"/>
      <c r="E49" s="1362"/>
      <c r="F49" s="607"/>
      <c r="G49" s="1363"/>
      <c r="H49" s="1363"/>
      <c r="I49" s="607"/>
      <c r="J49" s="407"/>
      <c r="K49" s="1363"/>
      <c r="L49" s="1363"/>
      <c r="M49" s="536"/>
      <c r="N49" s="536"/>
      <c r="O49" s="536"/>
      <c r="P49" s="536"/>
      <c r="Q49" s="536"/>
      <c r="R49" s="536"/>
      <c r="S49" s="3125" t="s">
        <v>146</v>
      </c>
      <c r="T49" s="3126"/>
      <c r="U49" s="349"/>
      <c r="V49" s="349"/>
      <c r="W49" s="349"/>
      <c r="X49" s="349"/>
      <c r="Y49" s="349"/>
      <c r="Z49" s="349"/>
      <c r="AA49" s="349"/>
      <c r="AB49" s="349"/>
      <c r="AC49" s="349"/>
      <c r="AD49" s="349"/>
      <c r="AE49" s="1363"/>
      <c r="AF49" s="2361"/>
      <c r="AG49" s="2374"/>
    </row>
    <row r="50" spans="1:33" s="2305" customFormat="1" ht="11.25" customHeight="1">
      <c r="A50" s="2316"/>
      <c r="B50" s="911"/>
      <c r="C50" s="1364"/>
      <c r="D50" s="3097"/>
      <c r="E50" s="3098"/>
      <c r="F50" s="3098"/>
      <c r="G50" s="3098"/>
      <c r="H50" s="3098"/>
      <c r="I50" s="3098"/>
      <c r="J50" s="3098"/>
      <c r="K50" s="3098"/>
      <c r="L50" s="3098"/>
      <c r="M50" s="3098"/>
      <c r="N50" s="3098"/>
      <c r="O50" s="3098"/>
      <c r="P50" s="3098"/>
      <c r="Q50" s="3098"/>
      <c r="R50" s="3098"/>
      <c r="S50" s="3098"/>
      <c r="T50" s="3099"/>
      <c r="U50" s="349"/>
      <c r="V50" s="349"/>
      <c r="W50" s="349"/>
      <c r="X50" s="349"/>
      <c r="Y50" s="349"/>
      <c r="Z50" s="349"/>
      <c r="AA50" s="349"/>
      <c r="AB50" s="349"/>
      <c r="AC50" s="349"/>
      <c r="AD50" s="349"/>
      <c r="AE50" s="1363"/>
      <c r="AF50" s="2361"/>
      <c r="AG50" s="2374"/>
    </row>
    <row r="51" spans="1:33" s="2305" customFormat="1" ht="11.25" customHeight="1">
      <c r="A51" s="2316"/>
      <c r="B51" s="911"/>
      <c r="C51" s="1364"/>
      <c r="D51" s="3100"/>
      <c r="E51" s="3101"/>
      <c r="F51" s="3101"/>
      <c r="G51" s="3101"/>
      <c r="H51" s="3101"/>
      <c r="I51" s="3101"/>
      <c r="J51" s="3101"/>
      <c r="K51" s="3101"/>
      <c r="L51" s="3101"/>
      <c r="M51" s="3101"/>
      <c r="N51" s="3101"/>
      <c r="O51" s="3101"/>
      <c r="P51" s="3101"/>
      <c r="Q51" s="3101"/>
      <c r="R51" s="3101"/>
      <c r="S51" s="3101"/>
      <c r="T51" s="3102"/>
      <c r="U51" s="349"/>
      <c r="V51" s="349"/>
      <c r="W51" s="349"/>
      <c r="X51" s="349"/>
      <c r="Y51" s="349"/>
      <c r="Z51" s="349"/>
      <c r="AA51" s="349"/>
      <c r="AB51" s="349"/>
      <c r="AC51" s="349"/>
      <c r="AD51" s="349"/>
      <c r="AE51" s="1363"/>
      <c r="AF51" s="2361"/>
      <c r="AG51" s="2374"/>
    </row>
    <row r="52" spans="1:33" s="2305" customFormat="1" ht="11.25" customHeight="1">
      <c r="A52" s="2316"/>
      <c r="B52" s="911"/>
      <c r="C52" s="1364"/>
      <c r="D52" s="3103"/>
      <c r="E52" s="3104"/>
      <c r="F52" s="3104"/>
      <c r="G52" s="3104"/>
      <c r="H52" s="3104"/>
      <c r="I52" s="3104"/>
      <c r="J52" s="3104"/>
      <c r="K52" s="3104"/>
      <c r="L52" s="3104"/>
      <c r="M52" s="3104"/>
      <c r="N52" s="3104"/>
      <c r="O52" s="3104"/>
      <c r="P52" s="3104"/>
      <c r="Q52" s="3104"/>
      <c r="R52" s="3104"/>
      <c r="S52" s="3104"/>
      <c r="T52" s="3105"/>
      <c r="U52" s="349"/>
      <c r="V52" s="349"/>
      <c r="W52" s="349"/>
      <c r="X52" s="349"/>
      <c r="Y52" s="349"/>
      <c r="Z52" s="349"/>
      <c r="AA52" s="349"/>
      <c r="AB52" s="349"/>
      <c r="AC52" s="349"/>
      <c r="AD52" s="349"/>
      <c r="AE52" s="1363"/>
      <c r="AF52" s="2361"/>
      <c r="AG52" s="2374"/>
    </row>
    <row r="53" spans="1:33" ht="12.75" customHeight="1">
      <c r="A53" s="2327"/>
      <c r="B53" s="494"/>
      <c r="C53" s="494"/>
      <c r="D53" s="3050"/>
      <c r="E53" s="3050"/>
      <c r="F53" s="3050"/>
      <c r="G53" s="3050"/>
      <c r="H53" s="487"/>
      <c r="I53" s="487"/>
      <c r="J53" s="487"/>
      <c r="K53" s="3050"/>
      <c r="L53" s="3050"/>
      <c r="M53" s="3050"/>
      <c r="N53" s="3050"/>
      <c r="O53" s="3050"/>
      <c r="P53" s="3050"/>
      <c r="Q53" s="3050"/>
      <c r="R53" s="3050"/>
      <c r="S53" s="3050"/>
      <c r="T53" s="487"/>
      <c r="U53" s="487"/>
      <c r="V53" s="487"/>
      <c r="W53" s="3050"/>
      <c r="X53" s="3050"/>
      <c r="Y53" s="495"/>
      <c r="Z53" s="495"/>
      <c r="AA53" s="495"/>
      <c r="AB53" s="495"/>
      <c r="AC53" s="495"/>
      <c r="AD53" s="495"/>
      <c r="AE53" s="495"/>
      <c r="AF53" s="639"/>
      <c r="AG53" s="2378"/>
    </row>
    <row r="54" spans="1:33" ht="6.75" customHeight="1">
      <c r="A54" s="2316"/>
      <c r="B54" s="335"/>
      <c r="C54" s="335"/>
      <c r="D54" s="413"/>
      <c r="E54" s="413"/>
      <c r="F54" s="413"/>
      <c r="G54" s="413"/>
      <c r="H54" s="349"/>
      <c r="I54" s="349"/>
      <c r="J54" s="349"/>
      <c r="K54" s="413"/>
      <c r="L54" s="413"/>
      <c r="M54" s="413"/>
      <c r="N54" s="413"/>
      <c r="O54" s="413"/>
      <c r="P54" s="413"/>
      <c r="Q54" s="413"/>
      <c r="R54" s="413"/>
      <c r="S54" s="413"/>
      <c r="T54" s="349"/>
      <c r="U54" s="349"/>
      <c r="V54" s="349"/>
      <c r="W54" s="413"/>
      <c r="X54" s="413"/>
      <c r="Y54" s="413"/>
      <c r="Z54" s="413"/>
      <c r="AA54" s="413"/>
      <c r="AB54" s="413"/>
      <c r="AC54" s="413"/>
      <c r="AD54" s="413"/>
      <c r="AE54" s="413"/>
      <c r="AF54" s="2365"/>
      <c r="AG54" s="2367"/>
    </row>
    <row r="55" spans="1:33" ht="11.25" customHeight="1">
      <c r="A55" s="2316">
        <v>1.4</v>
      </c>
      <c r="B55" s="2741" t="s">
        <v>147</v>
      </c>
      <c r="C55" s="335"/>
      <c r="D55" s="413"/>
      <c r="E55" s="413"/>
      <c r="F55" s="413"/>
      <c r="G55" s="413"/>
      <c r="H55" s="349"/>
      <c r="I55" s="349"/>
      <c r="J55" s="349"/>
      <c r="K55" s="413"/>
      <c r="L55" s="413"/>
      <c r="M55" s="413"/>
      <c r="N55" s="413"/>
      <c r="O55" s="413"/>
      <c r="P55" s="413"/>
      <c r="Q55" s="413"/>
      <c r="R55" s="413"/>
      <c r="S55" s="413"/>
      <c r="T55" s="349"/>
      <c r="U55" s="349"/>
      <c r="V55" s="349"/>
      <c r="W55" s="413"/>
      <c r="X55" s="413"/>
      <c r="Y55" s="413"/>
      <c r="Z55" s="413"/>
      <c r="AA55" s="413"/>
      <c r="AB55" s="413"/>
      <c r="AC55" s="413"/>
      <c r="AD55" s="413"/>
      <c r="AE55" s="413"/>
      <c r="AF55" s="2365"/>
      <c r="AG55" s="2367"/>
    </row>
    <row r="56" spans="1:33" ht="11.25" customHeight="1">
      <c r="A56" s="2316"/>
      <c r="B56" s="2740" t="s">
        <v>148</v>
      </c>
      <c r="C56" s="335"/>
      <c r="D56" s="413"/>
      <c r="E56" s="413"/>
      <c r="F56" s="413"/>
      <c r="G56" s="413"/>
      <c r="H56" s="349"/>
      <c r="I56" s="349"/>
      <c r="J56" s="349"/>
      <c r="K56" s="413"/>
      <c r="L56" s="413"/>
      <c r="M56" s="413"/>
      <c r="N56" s="413"/>
      <c r="O56" s="413"/>
      <c r="P56" s="413"/>
      <c r="Q56" s="413"/>
      <c r="R56" s="413"/>
      <c r="S56" s="413"/>
      <c r="T56" s="349"/>
      <c r="U56" s="349"/>
      <c r="V56" s="349"/>
      <c r="W56" s="413"/>
      <c r="X56" s="413"/>
      <c r="Y56" s="413"/>
      <c r="Z56" s="413"/>
      <c r="AA56" s="413"/>
      <c r="AB56" s="413"/>
      <c r="AC56" s="413"/>
      <c r="AD56" s="413"/>
      <c r="AE56" s="413"/>
      <c r="AF56" s="2365"/>
      <c r="AG56" s="2367"/>
    </row>
    <row r="57" spans="1:33" ht="11.25" customHeight="1">
      <c r="A57" s="2316"/>
      <c r="B57" s="335"/>
      <c r="C57" s="335"/>
      <c r="D57" s="413"/>
      <c r="E57" s="413"/>
      <c r="F57" s="413"/>
      <c r="G57" s="413"/>
      <c r="H57" s="349"/>
      <c r="I57" s="349"/>
      <c r="J57" s="349"/>
      <c r="K57" s="413"/>
      <c r="L57" s="413"/>
      <c r="M57" s="413"/>
      <c r="N57" s="413"/>
      <c r="O57" s="413"/>
      <c r="P57" s="413"/>
      <c r="Q57" s="413"/>
      <c r="R57" s="413"/>
      <c r="S57" s="413"/>
      <c r="T57" s="349"/>
      <c r="U57" s="349"/>
      <c r="V57" s="349"/>
      <c r="W57" s="413"/>
      <c r="X57" s="413"/>
      <c r="Y57" s="413"/>
      <c r="Z57" s="413"/>
      <c r="AA57" s="413"/>
      <c r="AB57" s="413"/>
      <c r="AC57" s="3067" t="s">
        <v>149</v>
      </c>
      <c r="AD57" s="3068"/>
      <c r="AE57" s="413"/>
      <c r="AF57" s="2365"/>
      <c r="AG57" s="2367"/>
    </row>
    <row r="58" spans="1:33" ht="22.5" customHeight="1">
      <c r="A58" s="2316"/>
      <c r="B58" s="3064"/>
      <c r="C58" s="3065"/>
      <c r="D58" s="3065"/>
      <c r="E58" s="3065"/>
      <c r="F58" s="3065"/>
      <c r="G58" s="3065"/>
      <c r="H58" s="3065"/>
      <c r="I58" s="3065"/>
      <c r="J58" s="3065"/>
      <c r="K58" s="3065"/>
      <c r="L58" s="3065"/>
      <c r="M58" s="3065"/>
      <c r="N58" s="3065"/>
      <c r="O58" s="3065"/>
      <c r="P58" s="3065"/>
      <c r="Q58" s="3065"/>
      <c r="R58" s="3065"/>
      <c r="S58" s="3065"/>
      <c r="T58" s="3065"/>
      <c r="U58" s="3065"/>
      <c r="V58" s="3065"/>
      <c r="W58" s="3065"/>
      <c r="X58" s="3065"/>
      <c r="Y58" s="3065"/>
      <c r="Z58" s="3065"/>
      <c r="AA58" s="3065"/>
      <c r="AB58" s="3065"/>
      <c r="AC58" s="3065"/>
      <c r="AD58" s="3066"/>
      <c r="AE58" s="413"/>
      <c r="AF58" s="2365"/>
      <c r="AG58" s="2367"/>
    </row>
    <row r="59" spans="1:33" ht="19.5" customHeight="1">
      <c r="A59" s="2327"/>
      <c r="B59" s="494"/>
      <c r="C59" s="494"/>
      <c r="D59" s="495"/>
      <c r="E59" s="495"/>
      <c r="F59" s="495"/>
      <c r="G59" s="495"/>
      <c r="H59" s="487"/>
      <c r="I59" s="487"/>
      <c r="J59" s="487"/>
      <c r="K59" s="495"/>
      <c r="L59" s="495"/>
      <c r="M59" s="495"/>
      <c r="N59" s="495"/>
      <c r="O59" s="495"/>
      <c r="P59" s="495"/>
      <c r="Q59" s="495"/>
      <c r="R59" s="495"/>
      <c r="S59" s="495"/>
      <c r="T59" s="487"/>
      <c r="U59" s="487"/>
      <c r="V59" s="487"/>
      <c r="W59" s="495"/>
      <c r="X59" s="495"/>
      <c r="Y59" s="495"/>
      <c r="Z59" s="495"/>
      <c r="AA59" s="495"/>
      <c r="AB59" s="495"/>
      <c r="AC59" s="495"/>
      <c r="AD59" s="495"/>
      <c r="AE59" s="495"/>
      <c r="AF59" s="2365"/>
      <c r="AG59" s="2367"/>
    </row>
    <row r="60" spans="1:33" ht="7.5" customHeight="1">
      <c r="A60" s="2316"/>
      <c r="B60" s="335"/>
      <c r="C60" s="335"/>
      <c r="D60" s="413"/>
      <c r="E60" s="413"/>
      <c r="F60" s="413"/>
      <c r="G60" s="413"/>
      <c r="H60" s="349"/>
      <c r="I60" s="349"/>
      <c r="J60" s="349"/>
      <c r="K60" s="413"/>
      <c r="L60" s="413"/>
      <c r="M60" s="413"/>
      <c r="N60" s="413"/>
      <c r="O60" s="413"/>
      <c r="P60" s="413"/>
      <c r="Q60" s="413"/>
      <c r="R60" s="413"/>
      <c r="S60" s="413"/>
      <c r="T60" s="349"/>
      <c r="U60" s="349"/>
      <c r="V60" s="349"/>
      <c r="W60" s="413"/>
      <c r="X60" s="413"/>
      <c r="Y60" s="413"/>
      <c r="Z60" s="413"/>
      <c r="AA60" s="413"/>
      <c r="AB60" s="413"/>
      <c r="AC60" s="413"/>
      <c r="AD60" s="413"/>
      <c r="AE60" s="413"/>
      <c r="AF60" s="2365"/>
      <c r="AG60" s="2367"/>
    </row>
    <row r="61" spans="1:33" ht="11.25" customHeight="1">
      <c r="A61" s="2316">
        <v>1.5</v>
      </c>
      <c r="B61" s="349" t="s">
        <v>150</v>
      </c>
      <c r="C61" s="335"/>
      <c r="D61" s="413"/>
      <c r="E61" s="413"/>
      <c r="F61" s="413"/>
      <c r="G61" s="413"/>
      <c r="H61" s="349"/>
      <c r="I61" s="349"/>
      <c r="J61" s="349"/>
      <c r="K61" s="413"/>
      <c r="L61" s="413"/>
      <c r="M61" s="413"/>
      <c r="N61" s="413"/>
      <c r="O61" s="413"/>
      <c r="P61" s="413"/>
      <c r="Q61" s="413"/>
      <c r="R61" s="413"/>
      <c r="S61" s="413"/>
      <c r="T61" s="349"/>
      <c r="U61" s="349"/>
      <c r="V61" s="349"/>
      <c r="W61" s="413"/>
      <c r="X61" s="413"/>
      <c r="Y61" s="413"/>
      <c r="Z61" s="413"/>
      <c r="AA61" s="413"/>
      <c r="AB61" s="413"/>
      <c r="AC61" s="413"/>
      <c r="AD61" s="413"/>
      <c r="AE61" s="413"/>
      <c r="AF61" s="2365"/>
      <c r="AG61" s="2367"/>
    </row>
    <row r="62" spans="1:33" ht="11.25" customHeight="1">
      <c r="A62" s="2316"/>
      <c r="B62" s="356" t="s">
        <v>151</v>
      </c>
      <c r="C62" s="335"/>
      <c r="D62" s="413"/>
      <c r="E62" s="413"/>
      <c r="F62" s="413"/>
      <c r="G62" s="413"/>
      <c r="H62" s="349"/>
      <c r="I62" s="349"/>
      <c r="J62" s="349"/>
      <c r="K62" s="413"/>
      <c r="L62" s="413"/>
      <c r="M62" s="413"/>
      <c r="N62" s="413"/>
      <c r="O62" s="413"/>
      <c r="P62" s="413"/>
      <c r="Q62" s="413"/>
      <c r="R62" s="413"/>
      <c r="S62" s="413"/>
      <c r="T62" s="349"/>
      <c r="U62" s="349"/>
      <c r="V62" s="349"/>
      <c r="W62" s="413"/>
      <c r="X62" s="413"/>
      <c r="Y62" s="413"/>
      <c r="Z62" s="413"/>
      <c r="AA62" s="413"/>
      <c r="AB62" s="413"/>
      <c r="AC62" s="413"/>
      <c r="AD62" s="413"/>
      <c r="AE62" s="413"/>
      <c r="AF62" s="2365"/>
      <c r="AG62" s="2367"/>
    </row>
    <row r="63" spans="1:33">
      <c r="A63" s="2316"/>
      <c r="B63" s="356"/>
      <c r="C63" s="335"/>
      <c r="D63" s="413"/>
      <c r="E63" s="413"/>
      <c r="F63" s="413"/>
      <c r="G63" s="413"/>
      <c r="H63" s="349"/>
      <c r="I63" s="349"/>
      <c r="J63" s="349"/>
      <c r="K63" s="413"/>
      <c r="L63" s="413"/>
      <c r="M63" s="413"/>
      <c r="N63" s="413"/>
      <c r="O63" s="413"/>
      <c r="P63" s="413"/>
      <c r="Q63" s="413"/>
      <c r="R63" s="413"/>
      <c r="S63" s="413"/>
      <c r="T63" s="349"/>
      <c r="U63" s="3067" t="s">
        <v>152</v>
      </c>
      <c r="V63" s="3068"/>
      <c r="W63" s="349"/>
      <c r="X63" s="413"/>
      <c r="Y63" s="413"/>
      <c r="Z63" s="413"/>
      <c r="AA63" s="413"/>
      <c r="AB63" s="413"/>
      <c r="AC63" s="413"/>
      <c r="AD63" s="413"/>
      <c r="AE63" s="413"/>
      <c r="AF63" s="2365"/>
      <c r="AG63" s="2367"/>
    </row>
    <row r="64" spans="1:33" ht="12.75" customHeight="1">
      <c r="A64" s="2316"/>
      <c r="B64" s="3046"/>
      <c r="C64" s="3047"/>
      <c r="D64" s="3047"/>
      <c r="E64" s="3047"/>
      <c r="F64" s="3047"/>
      <c r="G64" s="3047"/>
      <c r="H64" s="3047"/>
      <c r="I64" s="3047"/>
      <c r="J64" s="3047"/>
      <c r="K64" s="3047"/>
      <c r="L64" s="3047"/>
      <c r="M64" s="3047"/>
      <c r="N64" s="3047"/>
      <c r="O64" s="3047"/>
      <c r="P64" s="3047"/>
      <c r="Q64" s="3047"/>
      <c r="R64" s="3047"/>
      <c r="S64" s="3047"/>
      <c r="T64" s="3047"/>
      <c r="U64" s="3047"/>
      <c r="V64" s="3048"/>
      <c r="W64" s="1800"/>
      <c r="X64" s="413"/>
      <c r="Y64" s="413"/>
      <c r="Z64" s="413"/>
      <c r="AA64" s="413"/>
      <c r="AB64" s="413"/>
      <c r="AC64" s="413"/>
      <c r="AD64" s="413"/>
      <c r="AE64" s="413"/>
      <c r="AF64" s="2365"/>
      <c r="AG64" s="2367"/>
    </row>
    <row r="65" spans="1:33" ht="12.75" customHeight="1">
      <c r="A65" s="2316"/>
      <c r="B65" s="3052"/>
      <c r="C65" s="3029"/>
      <c r="D65" s="3029"/>
      <c r="E65" s="3029"/>
      <c r="F65" s="3029"/>
      <c r="G65" s="3029"/>
      <c r="H65" s="3029"/>
      <c r="I65" s="3029"/>
      <c r="J65" s="3029"/>
      <c r="K65" s="3029"/>
      <c r="L65" s="3029"/>
      <c r="M65" s="3029"/>
      <c r="N65" s="3029"/>
      <c r="O65" s="3029"/>
      <c r="P65" s="3029"/>
      <c r="Q65" s="3029"/>
      <c r="R65" s="3029"/>
      <c r="S65" s="3029"/>
      <c r="T65" s="3029"/>
      <c r="U65" s="3029"/>
      <c r="V65" s="3053"/>
      <c r="W65" s="1800"/>
      <c r="X65" s="413"/>
      <c r="Y65" s="413"/>
      <c r="Z65" s="413"/>
      <c r="AA65" s="413"/>
      <c r="AB65" s="413"/>
      <c r="AC65" s="413"/>
      <c r="AD65" s="413"/>
      <c r="AE65" s="413"/>
      <c r="AF65" s="2365"/>
      <c r="AG65" s="2367"/>
    </row>
    <row r="66" spans="1:33" ht="11.25" customHeight="1">
      <c r="A66" s="2316"/>
      <c r="B66" s="3052"/>
      <c r="C66" s="3029"/>
      <c r="D66" s="3029"/>
      <c r="E66" s="3029"/>
      <c r="F66" s="3029"/>
      <c r="G66" s="3029"/>
      <c r="H66" s="3029"/>
      <c r="I66" s="3029"/>
      <c r="J66" s="3029"/>
      <c r="K66" s="3029"/>
      <c r="L66" s="3029"/>
      <c r="M66" s="3029"/>
      <c r="N66" s="3029"/>
      <c r="O66" s="3029"/>
      <c r="P66" s="3029"/>
      <c r="Q66" s="3029"/>
      <c r="R66" s="3029"/>
      <c r="S66" s="3029"/>
      <c r="T66" s="3029"/>
      <c r="U66" s="3029"/>
      <c r="V66" s="3053"/>
      <c r="W66" s="1800"/>
      <c r="X66" s="413"/>
      <c r="Y66" s="413"/>
      <c r="Z66" s="495"/>
      <c r="AA66" s="413"/>
      <c r="AB66" s="413"/>
      <c r="AC66" s="3067" t="s">
        <v>153</v>
      </c>
      <c r="AD66" s="3068"/>
      <c r="AE66" s="413"/>
      <c r="AF66" s="2365"/>
      <c r="AG66" s="2367"/>
    </row>
    <row r="67" spans="1:33" ht="11.25" customHeight="1">
      <c r="A67" s="2316"/>
      <c r="B67" s="3052"/>
      <c r="C67" s="3029"/>
      <c r="D67" s="3029"/>
      <c r="E67" s="3029"/>
      <c r="F67" s="3029"/>
      <c r="G67" s="3029"/>
      <c r="H67" s="3029"/>
      <c r="I67" s="3029"/>
      <c r="J67" s="3029"/>
      <c r="K67" s="3029"/>
      <c r="L67" s="3029"/>
      <c r="M67" s="3029"/>
      <c r="N67" s="3029"/>
      <c r="O67" s="3029"/>
      <c r="P67" s="3029"/>
      <c r="Q67" s="3029"/>
      <c r="R67" s="3029"/>
      <c r="S67" s="3029"/>
      <c r="T67" s="3029"/>
      <c r="U67" s="3029"/>
      <c r="V67" s="3053"/>
      <c r="W67" s="1800"/>
      <c r="X67" s="349" t="s">
        <v>154</v>
      </c>
      <c r="Y67" s="2408"/>
      <c r="Z67" s="3098"/>
      <c r="AA67" s="3098"/>
      <c r="AB67" s="3098"/>
      <c r="AC67" s="3098"/>
      <c r="AD67" s="3099"/>
      <c r="AE67" s="413"/>
      <c r="AF67" s="2365"/>
      <c r="AG67" s="2367"/>
    </row>
    <row r="68" spans="1:33" ht="11.25" customHeight="1">
      <c r="A68" s="2316"/>
      <c r="B68" s="3049"/>
      <c r="C68" s="3050"/>
      <c r="D68" s="3050"/>
      <c r="E68" s="3050"/>
      <c r="F68" s="3050"/>
      <c r="G68" s="3050"/>
      <c r="H68" s="3050"/>
      <c r="I68" s="3050"/>
      <c r="J68" s="3050"/>
      <c r="K68" s="3050"/>
      <c r="L68" s="3050"/>
      <c r="M68" s="3050"/>
      <c r="N68" s="3050"/>
      <c r="O68" s="3050"/>
      <c r="P68" s="3050"/>
      <c r="Q68" s="3050"/>
      <c r="R68" s="3050"/>
      <c r="S68" s="3050"/>
      <c r="T68" s="3050"/>
      <c r="U68" s="3050"/>
      <c r="V68" s="3051"/>
      <c r="W68" s="1800"/>
      <c r="X68" s="340" t="s">
        <v>155</v>
      </c>
      <c r="Y68" s="2408"/>
      <c r="Z68" s="3104"/>
      <c r="AA68" s="3104"/>
      <c r="AB68" s="3104"/>
      <c r="AC68" s="3104"/>
      <c r="AD68" s="3105"/>
      <c r="AE68" s="413"/>
      <c r="AF68" s="2365"/>
      <c r="AG68" s="2367"/>
    </row>
    <row r="69" spans="1:33" ht="21.75" customHeight="1">
      <c r="A69" s="2327"/>
      <c r="B69" s="2379"/>
      <c r="C69" s="2379"/>
      <c r="D69" s="2380"/>
      <c r="E69" s="2380"/>
      <c r="F69" s="2380"/>
      <c r="G69" s="2380"/>
      <c r="H69" s="2381"/>
      <c r="I69" s="2381"/>
      <c r="J69" s="2381"/>
      <c r="K69" s="2380"/>
      <c r="L69" s="2380"/>
      <c r="M69" s="2380"/>
      <c r="N69" s="2380"/>
      <c r="O69" s="2380"/>
      <c r="P69" s="2380"/>
      <c r="Q69" s="2380"/>
      <c r="R69" s="2380"/>
      <c r="S69" s="495"/>
      <c r="T69" s="487"/>
      <c r="U69" s="487"/>
      <c r="V69" s="487"/>
      <c r="W69" s="495"/>
      <c r="X69" s="495"/>
      <c r="Y69" s="495"/>
      <c r="Z69" s="487"/>
      <c r="AA69" s="495"/>
      <c r="AB69" s="495"/>
      <c r="AC69" s="495"/>
      <c r="AD69" s="495"/>
      <c r="AE69" s="495"/>
      <c r="AF69" s="639"/>
      <c r="AG69" s="2367"/>
    </row>
    <row r="70" spans="1:33" s="2305" customFormat="1" ht="10.5" customHeight="1">
      <c r="A70" s="2382"/>
      <c r="B70" s="612"/>
      <c r="C70" s="642"/>
      <c r="D70" s="2383"/>
      <c r="E70" s="2384"/>
      <c r="F70" s="2384"/>
      <c r="G70" s="2384"/>
      <c r="H70" s="2384"/>
      <c r="I70" s="2384"/>
      <c r="J70" s="2384"/>
      <c r="K70" s="2384"/>
      <c r="L70" s="2384"/>
      <c r="M70" s="2384"/>
      <c r="N70" s="2384"/>
      <c r="O70" s="2384"/>
      <c r="P70" s="2384"/>
      <c r="Q70" s="2384"/>
      <c r="R70" s="2384"/>
      <c r="S70" s="2384"/>
      <c r="T70" s="2265"/>
      <c r="U70" s="2265"/>
      <c r="V70" s="2265"/>
      <c r="W70" s="2402"/>
      <c r="X70" s="2402"/>
      <c r="Y70" s="2402"/>
      <c r="Z70" s="2402"/>
      <c r="AA70" s="2409"/>
      <c r="AB70" s="2410"/>
      <c r="AC70" s="2411"/>
      <c r="AD70" s="2411"/>
      <c r="AE70" s="2411"/>
      <c r="AF70" s="2412"/>
      <c r="AG70" s="2421"/>
    </row>
    <row r="71" spans="1:33" s="2305" customFormat="1" ht="10.5" customHeight="1">
      <c r="A71" s="2382"/>
      <c r="B71" s="612" t="s">
        <v>156</v>
      </c>
      <c r="C71" s="642"/>
      <c r="D71" s="2385"/>
      <c r="E71" s="2384"/>
      <c r="F71" s="2384"/>
      <c r="G71" s="2384"/>
      <c r="H71" s="2384"/>
      <c r="I71" s="2384"/>
      <c r="J71" s="2384"/>
      <c r="K71" s="2384"/>
      <c r="L71" s="2384"/>
      <c r="M71" s="2384"/>
      <c r="N71" s="2384"/>
      <c r="O71" s="2384"/>
      <c r="P71" s="2384"/>
      <c r="Q71" s="2384"/>
      <c r="R71" s="2384"/>
      <c r="S71" s="2384"/>
      <c r="T71" s="2265"/>
      <c r="U71" s="2265"/>
      <c r="V71" s="2265"/>
      <c r="W71" s="2402"/>
      <c r="X71" s="2402"/>
      <c r="Y71" s="2402"/>
      <c r="Z71" s="2402"/>
      <c r="AA71" s="2409"/>
      <c r="AB71" s="2410"/>
      <c r="AC71" s="2411"/>
      <c r="AD71" s="2411"/>
      <c r="AE71" s="2411"/>
      <c r="AF71" s="2412"/>
      <c r="AG71" s="2421"/>
    </row>
    <row r="72" spans="1:33" s="2305" customFormat="1" ht="5.25" customHeight="1">
      <c r="A72" s="2382"/>
      <c r="B72" s="612"/>
      <c r="C72" s="642"/>
      <c r="D72" s="2385"/>
      <c r="E72" s="2384"/>
      <c r="F72" s="2384"/>
      <c r="G72" s="2384"/>
      <c r="H72" s="2384"/>
      <c r="I72" s="2384"/>
      <c r="J72" s="2384"/>
      <c r="K72" s="2384"/>
      <c r="L72" s="2384"/>
      <c r="M72" s="2384"/>
      <c r="N72" s="2384"/>
      <c r="O72" s="2384"/>
      <c r="P72" s="2384"/>
      <c r="Q72" s="2384"/>
      <c r="R72" s="2384"/>
      <c r="S72" s="2384"/>
      <c r="T72" s="2265"/>
      <c r="U72" s="2265"/>
      <c r="V72" s="2265"/>
      <c r="W72" s="2402"/>
      <c r="X72" s="2402"/>
      <c r="Y72" s="2402"/>
      <c r="Z72" s="2402"/>
      <c r="AA72" s="2409"/>
      <c r="AB72" s="2410"/>
      <c r="AC72" s="2411"/>
      <c r="AD72" s="2411"/>
      <c r="AE72" s="2411"/>
      <c r="AF72" s="2412"/>
      <c r="AG72" s="2421"/>
    </row>
    <row r="73" spans="1:33" s="2305" customFormat="1" ht="10.5" customHeight="1">
      <c r="A73" s="2382"/>
      <c r="B73" s="612"/>
      <c r="C73" s="642"/>
      <c r="D73" s="2383"/>
      <c r="E73" s="2384"/>
      <c r="F73" s="2384"/>
      <c r="G73" s="2384"/>
      <c r="H73" s="2384"/>
      <c r="I73" s="2399" t="s">
        <v>157</v>
      </c>
      <c r="J73" s="2384"/>
      <c r="K73" s="2384"/>
      <c r="L73" s="2400" t="s">
        <v>158</v>
      </c>
      <c r="M73" s="2384"/>
      <c r="N73" s="2384"/>
      <c r="O73" s="2338"/>
      <c r="P73" s="2400" t="s">
        <v>159</v>
      </c>
      <c r="Q73" s="2400"/>
      <c r="R73" s="2384"/>
      <c r="S73" s="2384"/>
      <c r="T73" s="2403"/>
      <c r="U73" s="2265"/>
      <c r="V73" s="2403" t="s">
        <v>160</v>
      </c>
      <c r="W73" s="2402"/>
      <c r="X73" s="2402"/>
      <c r="Y73" s="2402"/>
      <c r="Z73" s="2402"/>
      <c r="AA73" s="2409"/>
      <c r="AB73" s="2413" t="s">
        <v>161</v>
      </c>
      <c r="AC73" s="2411"/>
      <c r="AD73" s="2411"/>
      <c r="AE73" s="2411"/>
      <c r="AF73" s="2412"/>
      <c r="AG73" s="2421"/>
    </row>
    <row r="74" spans="1:33" s="2305" customFormat="1" ht="10.5" customHeight="1">
      <c r="A74" s="2382"/>
      <c r="B74" s="612"/>
      <c r="C74" s="642"/>
      <c r="D74" s="2383"/>
      <c r="E74" s="2384"/>
      <c r="F74" s="2384"/>
      <c r="G74" s="2384"/>
      <c r="H74" s="2384"/>
      <c r="I74" s="2401" t="s">
        <v>162</v>
      </c>
      <c r="J74" s="2384"/>
      <c r="K74" s="2384"/>
      <c r="L74" s="2400" t="s">
        <v>163</v>
      </c>
      <c r="M74" s="2384"/>
      <c r="N74" s="2384"/>
      <c r="O74" s="2338"/>
      <c r="P74" s="2384" t="s">
        <v>164</v>
      </c>
      <c r="Q74" s="2400"/>
      <c r="R74" s="2384"/>
      <c r="S74" s="2384"/>
      <c r="T74" s="2244"/>
      <c r="U74" s="2265"/>
      <c r="V74" s="2244" t="s">
        <v>165</v>
      </c>
      <c r="W74" s="2402"/>
      <c r="X74" s="2402"/>
      <c r="Y74" s="2402"/>
      <c r="Z74" s="2402"/>
      <c r="AA74" s="2409"/>
      <c r="AB74" s="2414" t="s">
        <v>161</v>
      </c>
      <c r="AC74" s="2411"/>
      <c r="AD74" s="2411"/>
      <c r="AE74" s="2411"/>
      <c r="AF74" s="2412"/>
      <c r="AG74" s="2421"/>
    </row>
    <row r="75" spans="1:33" s="2305" customFormat="1" ht="10.5" customHeight="1">
      <c r="A75" s="2382"/>
      <c r="B75" s="612"/>
      <c r="C75" s="642"/>
      <c r="D75" s="2383"/>
      <c r="E75" s="2384"/>
      <c r="F75" s="2384"/>
      <c r="G75" s="2384"/>
      <c r="H75" s="2384"/>
      <c r="I75" s="2384"/>
      <c r="J75" s="2384"/>
      <c r="K75" s="2384"/>
      <c r="L75" s="2384" t="s">
        <v>166</v>
      </c>
      <c r="M75" s="2384"/>
      <c r="N75" s="2384"/>
      <c r="O75" s="2338"/>
      <c r="P75" s="2384"/>
      <c r="Q75" s="2384"/>
      <c r="R75" s="2384"/>
      <c r="S75" s="2384"/>
      <c r="T75" s="2265"/>
      <c r="U75" s="2265"/>
      <c r="V75" s="2265"/>
      <c r="W75" s="2402"/>
      <c r="X75" s="2402"/>
      <c r="Y75" s="2402"/>
      <c r="Z75" s="2402"/>
      <c r="AA75" s="2409"/>
      <c r="AB75" s="2410"/>
      <c r="AC75" s="2411"/>
      <c r="AD75" s="2411"/>
      <c r="AE75" s="2411"/>
      <c r="AF75" s="2412"/>
      <c r="AG75" s="2421"/>
    </row>
    <row r="76" spans="1:33" s="2305" customFormat="1" ht="10.5" customHeight="1">
      <c r="A76" s="2382"/>
      <c r="B76" s="612"/>
      <c r="C76" s="642"/>
      <c r="D76" s="2383"/>
      <c r="E76" s="2384"/>
      <c r="F76" s="2384"/>
      <c r="G76" s="2384"/>
      <c r="H76" s="2384"/>
      <c r="I76" s="2384"/>
      <c r="J76" s="2384"/>
      <c r="K76" s="2384"/>
      <c r="L76" s="2384" t="s">
        <v>167</v>
      </c>
      <c r="M76" s="2384"/>
      <c r="N76" s="2384"/>
      <c r="O76" s="2338"/>
      <c r="P76" s="2384"/>
      <c r="Q76" s="2384"/>
      <c r="R76" s="2384"/>
      <c r="S76" s="2384"/>
      <c r="T76" s="2265"/>
      <c r="U76" s="2265"/>
      <c r="V76" s="2265"/>
      <c r="W76" s="2402"/>
      <c r="X76" s="2402"/>
      <c r="Y76" s="2402"/>
      <c r="Z76" s="2402"/>
      <c r="AA76" s="2409"/>
      <c r="AB76" s="2410"/>
      <c r="AC76" s="2411"/>
      <c r="AD76" s="2411"/>
      <c r="AE76" s="2411"/>
      <c r="AF76" s="2412"/>
      <c r="AG76" s="2421"/>
    </row>
    <row r="77" spans="1:33" s="2305" customFormat="1" ht="10.5" customHeight="1">
      <c r="A77" s="2382"/>
      <c r="B77" s="612"/>
      <c r="C77" s="642"/>
      <c r="D77" s="2383"/>
      <c r="E77" s="2384"/>
      <c r="F77" s="2384"/>
      <c r="G77" s="2384"/>
      <c r="H77" s="2384"/>
      <c r="I77" s="3069" t="s">
        <v>168</v>
      </c>
      <c r="J77" s="3070"/>
      <c r="K77" s="2384"/>
      <c r="L77" s="3069" t="s">
        <v>169</v>
      </c>
      <c r="M77" s="3070"/>
      <c r="N77" s="2384"/>
      <c r="O77" s="2384"/>
      <c r="P77" s="3069" t="s">
        <v>170</v>
      </c>
      <c r="Q77" s="3070"/>
      <c r="R77" s="3070"/>
      <c r="S77" s="2400"/>
      <c r="T77" s="2403"/>
      <c r="U77" s="2403"/>
      <c r="V77" s="2403"/>
      <c r="W77" s="2404"/>
      <c r="X77" s="3071" t="s">
        <v>171</v>
      </c>
      <c r="Y77" s="3072"/>
      <c r="Z77" s="3072"/>
      <c r="AA77" s="3073" t="s">
        <v>172</v>
      </c>
      <c r="AB77" s="3074"/>
      <c r="AC77" s="2411"/>
      <c r="AD77" s="2411"/>
      <c r="AE77" s="2411"/>
      <c r="AF77" s="2412"/>
      <c r="AG77" s="2421"/>
    </row>
    <row r="78" spans="1:33" s="2305" customFormat="1" ht="10.5" customHeight="1">
      <c r="A78" s="2382"/>
      <c r="B78" s="612" t="s">
        <v>173</v>
      </c>
      <c r="C78" s="642"/>
      <c r="D78" s="2386"/>
      <c r="E78" s="2384"/>
      <c r="F78" s="2384"/>
      <c r="G78" s="2384"/>
      <c r="H78" s="2384"/>
      <c r="I78" s="3108"/>
      <c r="J78" s="3109"/>
      <c r="K78" s="2384"/>
      <c r="L78" s="3108"/>
      <c r="M78" s="3109"/>
      <c r="N78" s="2384"/>
      <c r="O78" s="2384"/>
      <c r="P78" s="3089"/>
      <c r="Q78" s="3090"/>
      <c r="R78" s="3091"/>
      <c r="S78" s="2384"/>
      <c r="T78" s="3089"/>
      <c r="U78" s="3090"/>
      <c r="V78" s="3091"/>
      <c r="W78" s="3112" t="s">
        <v>174</v>
      </c>
      <c r="X78" s="3089"/>
      <c r="Y78" s="3090"/>
      <c r="Z78" s="3091"/>
      <c r="AA78" s="2415"/>
      <c r="AB78" s="3063"/>
      <c r="AC78" s="2411"/>
      <c r="AD78" s="2411"/>
      <c r="AE78" s="2411"/>
      <c r="AF78" s="2412"/>
      <c r="AG78" s="2421"/>
    </row>
    <row r="79" spans="1:33" s="2305" customFormat="1" ht="10.5" customHeight="1">
      <c r="A79" s="2382"/>
      <c r="B79" s="614" t="s">
        <v>175</v>
      </c>
      <c r="C79" s="642"/>
      <c r="D79" s="2387"/>
      <c r="E79" s="2384"/>
      <c r="F79" s="2384"/>
      <c r="G79" s="2384"/>
      <c r="H79" s="2384"/>
      <c r="I79" s="3110"/>
      <c r="J79" s="3111"/>
      <c r="K79" s="2384"/>
      <c r="L79" s="3110"/>
      <c r="M79" s="3111"/>
      <c r="N79" s="2384"/>
      <c r="O79" s="2384"/>
      <c r="P79" s="3092"/>
      <c r="Q79" s="3093"/>
      <c r="R79" s="3094"/>
      <c r="S79" s="2384"/>
      <c r="T79" s="3092"/>
      <c r="U79" s="3093"/>
      <c r="V79" s="3094"/>
      <c r="W79" s="3113"/>
      <c r="X79" s="3092"/>
      <c r="Y79" s="3093"/>
      <c r="Z79" s="3094"/>
      <c r="AA79" s="2415"/>
      <c r="AB79" s="3063"/>
      <c r="AC79" s="2411"/>
      <c r="AD79" s="2411"/>
      <c r="AE79" s="2411"/>
      <c r="AF79" s="2412"/>
      <c r="AG79" s="2421"/>
    </row>
    <row r="80" spans="1:33" s="2305" customFormat="1" ht="10.5" customHeight="1">
      <c r="A80" s="2382"/>
      <c r="B80" s="612"/>
      <c r="C80" s="642"/>
      <c r="D80" s="2383"/>
      <c r="E80" s="2384"/>
      <c r="F80" s="2384"/>
      <c r="G80" s="2384"/>
      <c r="H80" s="2384"/>
      <c r="I80" s="2384"/>
      <c r="J80" s="2384"/>
      <c r="K80" s="2384"/>
      <c r="L80" s="2384"/>
      <c r="M80" s="2384"/>
      <c r="N80" s="2384"/>
      <c r="O80" s="2384"/>
      <c r="P80" s="2384"/>
      <c r="Q80" s="2384"/>
      <c r="R80" s="2384"/>
      <c r="S80" s="2384"/>
      <c r="T80" s="2265"/>
      <c r="U80" s="2265"/>
      <c r="V80" s="2265"/>
      <c r="W80" s="2402"/>
      <c r="X80" s="2402"/>
      <c r="Y80" s="2402"/>
      <c r="Z80" s="2402"/>
      <c r="AA80" s="2409"/>
      <c r="AB80" s="2410"/>
      <c r="AC80" s="2411"/>
      <c r="AD80" s="2411"/>
      <c r="AE80" s="2411"/>
      <c r="AF80" s="2412"/>
      <c r="AG80" s="2421"/>
    </row>
    <row r="81" spans="1:33" s="2305" customFormat="1" ht="10.5" customHeight="1">
      <c r="A81" s="2382"/>
      <c r="B81" s="612"/>
      <c r="C81" s="642"/>
      <c r="D81" s="2383"/>
      <c r="E81" s="2384"/>
      <c r="F81" s="2384"/>
      <c r="G81" s="2384"/>
      <c r="H81" s="2384"/>
      <c r="I81" s="3069" t="s">
        <v>176</v>
      </c>
      <c r="J81" s="3070"/>
      <c r="K81" s="2384"/>
      <c r="L81" s="3069" t="s">
        <v>177</v>
      </c>
      <c r="M81" s="3070"/>
      <c r="N81" s="2384"/>
      <c r="O81" s="2384"/>
      <c r="P81" s="3069" t="s">
        <v>178</v>
      </c>
      <c r="Q81" s="3070"/>
      <c r="R81" s="3070"/>
      <c r="S81" s="2400"/>
      <c r="T81" s="2403"/>
      <c r="U81" s="2403"/>
      <c r="V81" s="2403"/>
      <c r="W81" s="2404"/>
      <c r="X81" s="3071" t="s">
        <v>179</v>
      </c>
      <c r="Y81" s="3072"/>
      <c r="Z81" s="3072"/>
      <c r="AA81" s="2409"/>
      <c r="AB81" s="2683" t="s">
        <v>180</v>
      </c>
      <c r="AC81" s="2411"/>
      <c r="AD81" s="2411"/>
      <c r="AE81" s="2411"/>
      <c r="AF81" s="2412"/>
      <c r="AG81" s="2421"/>
    </row>
    <row r="82" spans="1:33" s="2305" customFormat="1" ht="10.5" customHeight="1">
      <c r="A82" s="2382"/>
      <c r="B82" s="612" t="s">
        <v>181</v>
      </c>
      <c r="C82" s="642"/>
      <c r="D82" s="2386"/>
      <c r="E82" s="2384"/>
      <c r="F82" s="2384"/>
      <c r="G82" s="2384"/>
      <c r="H82" s="2384"/>
      <c r="I82" s="3108"/>
      <c r="J82" s="3109"/>
      <c r="K82" s="2384"/>
      <c r="L82" s="3108"/>
      <c r="M82" s="3109"/>
      <c r="N82" s="2384"/>
      <c r="O82" s="2384"/>
      <c r="P82" s="3089"/>
      <c r="Q82" s="3090"/>
      <c r="R82" s="3091"/>
      <c r="S82" s="2384"/>
      <c r="T82" s="3089"/>
      <c r="U82" s="3090"/>
      <c r="V82" s="3091"/>
      <c r="W82" s="3112" t="s">
        <v>174</v>
      </c>
      <c r="X82" s="3089"/>
      <c r="Y82" s="3090"/>
      <c r="Z82" s="3091"/>
      <c r="AA82" s="2415"/>
      <c r="AB82" s="3063"/>
      <c r="AC82" s="2411"/>
      <c r="AD82" s="2411"/>
      <c r="AE82" s="2411"/>
      <c r="AF82" s="2412"/>
      <c r="AG82" s="2421"/>
    </row>
    <row r="83" spans="1:33" s="2305" customFormat="1" ht="10.5" customHeight="1">
      <c r="A83" s="2382"/>
      <c r="B83" s="614" t="s">
        <v>182</v>
      </c>
      <c r="C83" s="642"/>
      <c r="D83" s="2387"/>
      <c r="E83" s="2384"/>
      <c r="F83" s="2384"/>
      <c r="G83" s="2384"/>
      <c r="H83" s="2384"/>
      <c r="I83" s="3110"/>
      <c r="J83" s="3111"/>
      <c r="K83" s="2384"/>
      <c r="L83" s="3110"/>
      <c r="M83" s="3111"/>
      <c r="N83" s="2384"/>
      <c r="O83" s="2384"/>
      <c r="P83" s="3092"/>
      <c r="Q83" s="3093"/>
      <c r="R83" s="3094"/>
      <c r="S83" s="2384"/>
      <c r="T83" s="3092"/>
      <c r="U83" s="3093"/>
      <c r="V83" s="3094"/>
      <c r="W83" s="3113"/>
      <c r="X83" s="3092"/>
      <c r="Y83" s="3093"/>
      <c r="Z83" s="3094"/>
      <c r="AA83" s="2415"/>
      <c r="AB83" s="3063"/>
      <c r="AC83" s="2411"/>
      <c r="AD83" s="2411"/>
      <c r="AE83" s="2411"/>
      <c r="AF83" s="2412"/>
      <c r="AG83" s="2421"/>
    </row>
    <row r="84" spans="1:33" s="2305" customFormat="1" ht="10.5" customHeight="1">
      <c r="A84" s="2382"/>
      <c r="B84" s="612"/>
      <c r="C84" s="642"/>
      <c r="D84" s="2383"/>
      <c r="E84" s="2384"/>
      <c r="F84" s="2384"/>
      <c r="G84" s="2384"/>
      <c r="H84" s="2384"/>
      <c r="I84" s="2384"/>
      <c r="J84" s="2384"/>
      <c r="K84" s="2384"/>
      <c r="L84" s="2384"/>
      <c r="M84" s="2384"/>
      <c r="N84" s="2384"/>
      <c r="O84" s="2384"/>
      <c r="P84" s="2384"/>
      <c r="Q84" s="2384"/>
      <c r="R84" s="2384"/>
      <c r="S84" s="2384"/>
      <c r="T84" s="2265"/>
      <c r="U84" s="2265"/>
      <c r="V84" s="2265"/>
      <c r="W84" s="2402"/>
      <c r="X84" s="2402"/>
      <c r="Y84" s="2402"/>
      <c r="Z84" s="2402"/>
      <c r="AA84" s="2409"/>
      <c r="AB84" s="2410"/>
      <c r="AC84" s="2411"/>
      <c r="AD84" s="2411"/>
      <c r="AE84" s="2411"/>
      <c r="AF84" s="2412"/>
      <c r="AG84" s="2421"/>
    </row>
    <row r="85" spans="1:33" s="2305" customFormat="1" ht="10.5" customHeight="1">
      <c r="A85" s="2388"/>
      <c r="B85" s="2389"/>
      <c r="C85" s="2390"/>
      <c r="D85" s="2391"/>
      <c r="E85" s="2392"/>
      <c r="F85" s="2392"/>
      <c r="G85" s="2392"/>
      <c r="H85" s="2392"/>
      <c r="I85" s="2392"/>
      <c r="J85" s="2392"/>
      <c r="K85" s="2392"/>
      <c r="L85" s="2392"/>
      <c r="M85" s="2392"/>
      <c r="N85" s="2392"/>
      <c r="O85" s="2392"/>
      <c r="P85" s="2392"/>
      <c r="Q85" s="2392"/>
      <c r="R85" s="2392"/>
      <c r="S85" s="2392"/>
      <c r="T85" s="2405"/>
      <c r="U85" s="2405"/>
      <c r="V85" s="2405"/>
      <c r="W85" s="2406"/>
      <c r="X85" s="2406"/>
      <c r="Y85" s="2406"/>
      <c r="Z85" s="2406"/>
      <c r="AA85" s="2416"/>
      <c r="AB85" s="2417"/>
      <c r="AC85" s="2418"/>
      <c r="AD85" s="2418"/>
      <c r="AE85" s="2418"/>
      <c r="AF85" s="2419"/>
      <c r="AG85" s="2421"/>
    </row>
    <row r="86" spans="1:33" s="2305" customFormat="1" ht="10.5" customHeight="1">
      <c r="A86" s="2318"/>
      <c r="B86" s="442"/>
      <c r="C86" s="2393"/>
      <c r="D86" s="2394"/>
      <c r="E86" s="2394"/>
      <c r="F86" s="335"/>
      <c r="G86" s="442"/>
      <c r="H86" s="2393"/>
      <c r="I86" s="2394"/>
      <c r="J86" s="2394"/>
      <c r="K86" s="335"/>
      <c r="L86" s="335"/>
      <c r="M86" s="335"/>
      <c r="N86" s="335"/>
      <c r="O86" s="335"/>
      <c r="P86" s="376"/>
      <c r="Q86" s="376"/>
      <c r="R86" s="1364"/>
      <c r="S86" s="1364"/>
      <c r="T86" s="1364"/>
      <c r="U86" s="47"/>
      <c r="V86" s="335"/>
      <c r="W86" s="47"/>
      <c r="X86" s="47"/>
      <c r="Y86" s="418"/>
      <c r="Z86" s="418"/>
      <c r="AA86" s="418"/>
      <c r="AB86" s="418"/>
      <c r="AC86" s="418"/>
      <c r="AD86" s="418"/>
      <c r="AE86" s="2256"/>
      <c r="AF86" s="418"/>
      <c r="AG86" s="2421"/>
    </row>
    <row r="87" spans="1:33" s="2305" customFormat="1" ht="10.5" customHeight="1">
      <c r="A87" s="2318"/>
      <c r="B87" s="442"/>
      <c r="C87" s="2393"/>
      <c r="D87" s="2394"/>
      <c r="E87" s="2394"/>
      <c r="F87" s="335"/>
      <c r="G87" s="442"/>
      <c r="H87" s="2393"/>
      <c r="I87" s="2394"/>
      <c r="J87" s="2394"/>
      <c r="K87" s="335"/>
      <c r="L87" s="335"/>
      <c r="M87" s="335"/>
      <c r="N87" s="335"/>
      <c r="O87" s="335"/>
      <c r="P87" s="376"/>
      <c r="Q87" s="376"/>
      <c r="R87" s="1364"/>
      <c r="S87" s="1364"/>
      <c r="T87" s="1364"/>
      <c r="U87" s="47"/>
      <c r="V87" s="335"/>
      <c r="W87" s="47"/>
      <c r="X87" s="47"/>
      <c r="Y87" s="418"/>
      <c r="Z87" s="418"/>
      <c r="AA87" s="418"/>
      <c r="AB87" s="418"/>
      <c r="AC87" s="418"/>
      <c r="AD87" s="418"/>
      <c r="AE87" s="2256"/>
      <c r="AF87" s="418"/>
      <c r="AG87" s="2421"/>
    </row>
    <row r="88" spans="1:33" s="2305" customFormat="1" ht="10.5" customHeight="1">
      <c r="A88" s="2318"/>
      <c r="B88" s="442"/>
      <c r="C88" s="2393"/>
      <c r="D88" s="2394"/>
      <c r="E88" s="2394"/>
      <c r="F88" s="335"/>
      <c r="G88" s="442"/>
      <c r="H88" s="2393"/>
      <c r="I88" s="2394"/>
      <c r="J88" s="2394"/>
      <c r="K88" s="335"/>
      <c r="L88" s="335"/>
      <c r="M88" s="335"/>
      <c r="N88" s="335"/>
      <c r="O88" s="335"/>
      <c r="P88" s="376"/>
      <c r="Q88" s="376"/>
      <c r="R88" s="1364"/>
      <c r="S88" s="1364"/>
      <c r="T88" s="1364"/>
      <c r="U88" s="47"/>
      <c r="V88" s="335"/>
      <c r="W88" s="47"/>
      <c r="X88" s="47"/>
      <c r="Y88" s="418"/>
      <c r="Z88" s="418"/>
      <c r="AA88" s="418"/>
      <c r="AB88" s="418"/>
      <c r="AC88" s="418"/>
      <c r="AD88" s="418"/>
      <c r="AE88" s="2256"/>
      <c r="AF88" s="418"/>
      <c r="AG88" s="2421"/>
    </row>
    <row r="89" spans="1:33" s="2305" customFormat="1" ht="10.5" customHeight="1">
      <c r="A89" s="2318"/>
      <c r="B89" s="442"/>
      <c r="C89" s="2393"/>
      <c r="D89" s="2394"/>
      <c r="E89" s="2394"/>
      <c r="F89" s="335"/>
      <c r="G89" s="442"/>
      <c r="H89" s="2393"/>
      <c r="I89" s="2394"/>
      <c r="J89" s="2394"/>
      <c r="K89" s="335"/>
      <c r="L89" s="335"/>
      <c r="M89" s="335"/>
      <c r="N89" s="335"/>
      <c r="O89" s="335"/>
      <c r="P89" s="376"/>
      <c r="Q89" s="376"/>
      <c r="R89" s="1364"/>
      <c r="S89" s="1364"/>
      <c r="T89" s="1364"/>
      <c r="U89" s="47"/>
      <c r="V89" s="335"/>
      <c r="W89" s="47"/>
      <c r="X89" s="47"/>
      <c r="Y89" s="418"/>
      <c r="Z89" s="418"/>
      <c r="AA89" s="418"/>
      <c r="AB89" s="418"/>
      <c r="AC89" s="418"/>
      <c r="AD89" s="418"/>
      <c r="AE89" s="2256"/>
      <c r="AF89" s="418"/>
      <c r="AG89" s="2421"/>
    </row>
    <row r="90" spans="1:33" s="2305" customFormat="1" ht="10.5" customHeight="1">
      <c r="A90" s="3052">
        <v>3</v>
      </c>
      <c r="B90" s="3029"/>
      <c r="C90" s="3029"/>
      <c r="D90" s="3029"/>
      <c r="E90" s="3029"/>
      <c r="F90" s="3029"/>
      <c r="G90" s="3029"/>
      <c r="H90" s="3029"/>
      <c r="I90" s="3029"/>
      <c r="J90" s="3029"/>
      <c r="K90" s="3029"/>
      <c r="L90" s="3029"/>
      <c r="M90" s="3029"/>
      <c r="N90" s="3029"/>
      <c r="O90" s="3029"/>
      <c r="P90" s="3029"/>
      <c r="Q90" s="3029"/>
      <c r="R90" s="3029"/>
      <c r="S90" s="3029"/>
      <c r="T90" s="3029"/>
      <c r="U90" s="3029"/>
      <c r="V90" s="3029"/>
      <c r="W90" s="3029"/>
      <c r="X90" s="3029"/>
      <c r="Y90" s="3029"/>
      <c r="Z90" s="3029"/>
      <c r="AA90" s="3029"/>
      <c r="AB90" s="3029"/>
      <c r="AC90" s="3029"/>
      <c r="AD90" s="3029"/>
      <c r="AE90" s="3053"/>
      <c r="AF90" s="418"/>
      <c r="AG90" s="2421"/>
    </row>
    <row r="91" spans="1:33" s="2305" customFormat="1" ht="10.5" customHeight="1">
      <c r="A91" s="2318"/>
      <c r="B91" s="442"/>
      <c r="C91" s="2393"/>
      <c r="D91" s="2394"/>
      <c r="E91" s="2394"/>
      <c r="F91" s="335"/>
      <c r="G91" s="442"/>
      <c r="H91" s="2393"/>
      <c r="I91" s="2394"/>
      <c r="J91" s="2394"/>
      <c r="K91" s="335"/>
      <c r="L91" s="335"/>
      <c r="M91" s="335"/>
      <c r="N91" s="335"/>
      <c r="O91" s="335"/>
      <c r="P91" s="376"/>
      <c r="Q91" s="376"/>
      <c r="R91" s="1364"/>
      <c r="S91" s="1364"/>
      <c r="T91" s="1364"/>
      <c r="U91" s="47"/>
      <c r="V91" s="335"/>
      <c r="W91" s="47"/>
      <c r="X91" s="47"/>
      <c r="Y91" s="418"/>
      <c r="Z91" s="418"/>
      <c r="AA91" s="418"/>
      <c r="AB91" s="418"/>
      <c r="AC91" s="418"/>
      <c r="AD91" s="418"/>
      <c r="AE91" s="2256"/>
      <c r="AF91" s="418"/>
      <c r="AG91" s="2421"/>
    </row>
    <row r="92" spans="1:33" s="2305" customFormat="1" ht="10.5" customHeight="1">
      <c r="A92" s="2318"/>
      <c r="B92" s="442"/>
      <c r="C92" s="2393"/>
      <c r="D92" s="2394"/>
      <c r="E92" s="2394"/>
      <c r="F92" s="335"/>
      <c r="G92" s="442"/>
      <c r="H92" s="2393"/>
      <c r="I92" s="2394"/>
      <c r="J92" s="2394"/>
      <c r="K92" s="335"/>
      <c r="L92" s="335"/>
      <c r="M92" s="335"/>
      <c r="N92" s="335"/>
      <c r="O92" s="335"/>
      <c r="P92" s="376"/>
      <c r="Q92" s="376"/>
      <c r="R92" s="1364"/>
      <c r="S92" s="1364"/>
      <c r="T92" s="1364"/>
      <c r="U92" s="47"/>
      <c r="V92" s="335"/>
      <c r="W92" s="47"/>
      <c r="X92" s="47"/>
      <c r="Y92" s="418"/>
      <c r="Z92" s="418"/>
      <c r="AA92" s="418"/>
      <c r="AB92" s="418"/>
      <c r="AC92" s="418"/>
      <c r="AD92" s="418"/>
      <c r="AE92" s="2256"/>
      <c r="AF92" s="418"/>
      <c r="AG92" s="2421"/>
    </row>
    <row r="93" spans="1:33" s="2305" customFormat="1" ht="10.5" customHeight="1">
      <c r="A93" s="2318"/>
      <c r="B93" s="442"/>
      <c r="C93" s="2393"/>
      <c r="D93" s="2394"/>
      <c r="E93" s="2394"/>
      <c r="F93" s="3039" t="s">
        <v>183</v>
      </c>
      <c r="G93" s="3039"/>
      <c r="H93" s="3039"/>
      <c r="I93" s="3039"/>
      <c r="J93" s="3039"/>
      <c r="K93" s="3039"/>
      <c r="L93" s="3039"/>
      <c r="M93" s="3039"/>
      <c r="N93" s="3039"/>
      <c r="O93" s="3039"/>
      <c r="P93" s="3039"/>
      <c r="Q93" s="3039"/>
      <c r="R93" s="3039"/>
      <c r="S93" s="3039"/>
      <c r="T93" s="3039"/>
      <c r="U93" s="3039"/>
      <c r="V93" s="3039"/>
      <c r="W93" s="3039"/>
      <c r="X93" s="3039"/>
      <c r="Y93" s="3039"/>
      <c r="Z93" s="3039"/>
      <c r="AA93" s="418"/>
      <c r="AB93" s="418"/>
      <c r="AC93" s="418"/>
      <c r="AD93" s="418"/>
      <c r="AE93" s="2256"/>
      <c r="AF93" s="418"/>
      <c r="AG93" s="2421"/>
    </row>
    <row r="94" spans="1:33" s="2305" customFormat="1" ht="10.5" customHeight="1">
      <c r="A94" s="2318"/>
      <c r="B94" s="442"/>
      <c r="C94" s="2393"/>
      <c r="D94" s="2394"/>
      <c r="E94" s="2394"/>
      <c r="F94" s="3039"/>
      <c r="G94" s="3039"/>
      <c r="H94" s="3039"/>
      <c r="I94" s="3039"/>
      <c r="J94" s="3039"/>
      <c r="K94" s="3039"/>
      <c r="L94" s="3039"/>
      <c r="M94" s="3039"/>
      <c r="N94" s="3039"/>
      <c r="O94" s="3039"/>
      <c r="P94" s="3039"/>
      <c r="Q94" s="3039"/>
      <c r="R94" s="3039"/>
      <c r="S94" s="3039"/>
      <c r="T94" s="3039"/>
      <c r="U94" s="3039"/>
      <c r="V94" s="3039"/>
      <c r="W94" s="3039"/>
      <c r="X94" s="3039"/>
      <c r="Y94" s="3039"/>
      <c r="Z94" s="3039"/>
      <c r="AA94" s="418"/>
      <c r="AB94" s="418"/>
      <c r="AC94" s="418"/>
      <c r="AD94" s="418"/>
      <c r="AE94" s="2256"/>
      <c r="AF94" s="418"/>
      <c r="AG94" s="2421"/>
    </row>
    <row r="95" spans="1:33" s="2305" customFormat="1" ht="10.5" customHeight="1">
      <c r="A95" s="2318"/>
      <c r="B95" s="442"/>
      <c r="C95" s="2393"/>
      <c r="D95" s="2394"/>
      <c r="E95" s="2394"/>
      <c r="F95" s="335"/>
      <c r="G95" s="442"/>
      <c r="H95" s="2393"/>
      <c r="I95" s="2394"/>
      <c r="J95" s="2394"/>
      <c r="K95" s="335"/>
      <c r="L95" s="335"/>
      <c r="M95" s="335"/>
      <c r="N95" s="335"/>
      <c r="O95" s="335"/>
      <c r="P95" s="376"/>
      <c r="Q95" s="376"/>
      <c r="R95" s="1364"/>
      <c r="S95" s="1364"/>
      <c r="T95" s="1364"/>
      <c r="U95" s="47"/>
      <c r="V95" s="335"/>
      <c r="W95" s="47"/>
      <c r="X95" s="47"/>
      <c r="Y95" s="418"/>
      <c r="Z95" s="418"/>
      <c r="AA95" s="418"/>
      <c r="AB95" s="418"/>
      <c r="AC95" s="418"/>
      <c r="AD95" s="418"/>
      <c r="AE95" s="2256"/>
      <c r="AF95" s="418"/>
      <c r="AG95" s="2421"/>
    </row>
    <row r="96" spans="1:33" s="2305" customFormat="1" ht="10.5" customHeight="1">
      <c r="A96" s="2318"/>
      <c r="B96" s="442"/>
      <c r="C96" s="2393"/>
      <c r="D96" s="2394"/>
      <c r="E96" s="2394"/>
      <c r="F96" s="335"/>
      <c r="G96" s="442"/>
      <c r="H96" s="2393"/>
      <c r="I96" s="2394"/>
      <c r="J96" s="2394"/>
      <c r="K96" s="335"/>
      <c r="L96" s="335"/>
      <c r="M96" s="335"/>
      <c r="N96" s="335"/>
      <c r="O96" s="335"/>
      <c r="P96" s="376"/>
      <c r="Q96" s="376"/>
      <c r="R96" s="1364"/>
      <c r="S96" s="1364"/>
      <c r="T96" s="1364"/>
      <c r="U96" s="47"/>
      <c r="V96" s="335"/>
      <c r="W96" s="47"/>
      <c r="X96" s="47"/>
      <c r="Y96" s="418"/>
      <c r="Z96" s="418"/>
      <c r="AA96" s="418"/>
      <c r="AB96" s="418"/>
      <c r="AC96" s="418"/>
      <c r="AD96" s="418"/>
      <c r="AE96" s="2256"/>
      <c r="AF96" s="418"/>
      <c r="AG96" s="2421"/>
    </row>
    <row r="97" spans="1:33" s="2305" customFormat="1" ht="10.5" customHeight="1">
      <c r="A97" s="2318"/>
      <c r="B97" s="442"/>
      <c r="C97" s="2393"/>
      <c r="D97" s="2394"/>
      <c r="E97" s="2394"/>
      <c r="F97" s="335"/>
      <c r="G97" s="442"/>
      <c r="H97" s="2393"/>
      <c r="I97" s="2394"/>
      <c r="J97" s="2394"/>
      <c r="K97" s="335"/>
      <c r="L97" s="335"/>
      <c r="M97" s="335"/>
      <c r="N97" s="335"/>
      <c r="O97" s="335"/>
      <c r="P97" s="376"/>
      <c r="Q97" s="376"/>
      <c r="R97" s="1364"/>
      <c r="S97" s="1364"/>
      <c r="T97" s="1364"/>
      <c r="U97" s="47"/>
      <c r="V97" s="335"/>
      <c r="W97" s="47"/>
      <c r="X97" s="47"/>
      <c r="Y97" s="418"/>
      <c r="Z97" s="418"/>
      <c r="AA97" s="418"/>
      <c r="AB97" s="418"/>
      <c r="AC97" s="418"/>
      <c r="AD97" s="418"/>
      <c r="AE97" s="2256"/>
      <c r="AF97" s="418"/>
      <c r="AG97" s="2421"/>
    </row>
    <row r="98" spans="1:33" s="2305" customFormat="1" ht="10.5" customHeight="1">
      <c r="A98" s="2316">
        <v>1.6</v>
      </c>
      <c r="B98" s="376" t="s">
        <v>184</v>
      </c>
      <c r="C98" s="335"/>
      <c r="D98" s="335"/>
      <c r="E98" s="335"/>
      <c r="F98" s="335"/>
      <c r="G98" s="335"/>
      <c r="H98" s="335"/>
      <c r="I98" s="335"/>
      <c r="J98" s="335"/>
      <c r="K98" s="335"/>
      <c r="L98" s="335"/>
      <c r="M98" s="335"/>
      <c r="N98" s="335"/>
      <c r="O98" s="335"/>
      <c r="P98" s="376"/>
      <c r="Q98" s="376"/>
      <c r="R98" s="1364"/>
      <c r="S98" s="1364"/>
      <c r="T98" s="1364"/>
      <c r="U98" s="47"/>
      <c r="V98" s="335"/>
      <c r="W98" s="47"/>
      <c r="X98" s="47"/>
      <c r="Y98" s="418"/>
      <c r="Z98" s="418"/>
      <c r="AA98" s="418"/>
      <c r="AB98" s="418"/>
      <c r="AC98" s="418"/>
      <c r="AD98" s="418"/>
      <c r="AE98" s="2256"/>
      <c r="AF98" s="418"/>
      <c r="AG98" s="2421"/>
    </row>
    <row r="99" spans="1:33" s="2305" customFormat="1" ht="10.5" customHeight="1">
      <c r="A99" s="2318"/>
      <c r="B99" s="349" t="s">
        <v>185</v>
      </c>
      <c r="C99" s="335"/>
      <c r="D99" s="335"/>
      <c r="E99" s="335"/>
      <c r="F99" s="335"/>
      <c r="G99" s="335"/>
      <c r="H99" s="335"/>
      <c r="I99" s="335"/>
      <c r="J99" s="335"/>
      <c r="K99" s="335"/>
      <c r="L99" s="335"/>
      <c r="M99" s="335"/>
      <c r="N99" s="335"/>
      <c r="O99" s="335"/>
      <c r="P99" s="376"/>
      <c r="Q99" s="376"/>
      <c r="R99" s="1364"/>
      <c r="S99" s="1364"/>
      <c r="T99" s="1364"/>
      <c r="U99" s="47"/>
      <c r="V99" s="335"/>
      <c r="W99" s="47"/>
      <c r="X99" s="47"/>
      <c r="Y99" s="418"/>
      <c r="Z99" s="418"/>
      <c r="AA99" s="418"/>
      <c r="AB99" s="418"/>
      <c r="AC99" s="418"/>
      <c r="AD99" s="418"/>
      <c r="AE99" s="2256"/>
      <c r="AF99" s="418"/>
      <c r="AG99" s="2421"/>
    </row>
    <row r="100" spans="1:33" s="2305" customFormat="1" ht="10.5" customHeight="1">
      <c r="A100" s="2318"/>
      <c r="B100" s="601" t="s">
        <v>186</v>
      </c>
      <c r="C100" s="335"/>
      <c r="D100" s="335"/>
      <c r="E100" s="335"/>
      <c r="F100" s="335"/>
      <c r="G100" s="335"/>
      <c r="H100" s="335"/>
      <c r="I100" s="335"/>
      <c r="J100" s="335"/>
      <c r="K100" s="335"/>
      <c r="L100" s="335"/>
      <c r="M100" s="335"/>
      <c r="N100" s="335"/>
      <c r="O100" s="335"/>
      <c r="P100" s="376"/>
      <c r="Q100" s="376"/>
      <c r="R100" s="1364"/>
      <c r="S100" s="1364"/>
      <c r="T100" s="1364"/>
      <c r="U100" s="47"/>
      <c r="V100" s="335"/>
      <c r="W100" s="47"/>
      <c r="X100" s="47"/>
      <c r="Y100" s="418"/>
      <c r="Z100" s="418"/>
      <c r="AA100" s="418"/>
      <c r="AB100" s="418"/>
      <c r="AC100" s="418"/>
      <c r="AD100" s="418"/>
      <c r="AE100" s="2256"/>
      <c r="AF100" s="418"/>
      <c r="AG100" s="2421"/>
    </row>
    <row r="101" spans="1:33" s="2305" customFormat="1" ht="10.5" customHeight="1">
      <c r="A101" s="2318"/>
      <c r="B101" s="601"/>
      <c r="C101" s="335"/>
      <c r="D101" s="335"/>
      <c r="E101" s="335"/>
      <c r="F101" s="335"/>
      <c r="G101" s="335"/>
      <c r="H101" s="335"/>
      <c r="I101" s="335"/>
      <c r="J101" s="335"/>
      <c r="K101" s="335"/>
      <c r="L101" s="335"/>
      <c r="M101" s="335"/>
      <c r="N101" s="335"/>
      <c r="O101" s="335"/>
      <c r="P101" s="376"/>
      <c r="Q101" s="376"/>
      <c r="R101" s="1364"/>
      <c r="S101" s="1364"/>
      <c r="T101" s="1364"/>
      <c r="U101" s="47"/>
      <c r="V101" s="335"/>
      <c r="W101" s="47"/>
      <c r="X101" s="47"/>
      <c r="Y101" s="418"/>
      <c r="Z101" s="418"/>
      <c r="AA101" s="418"/>
      <c r="AB101" s="418"/>
      <c r="AC101" s="418"/>
      <c r="AD101" s="418"/>
      <c r="AE101" s="2256"/>
      <c r="AF101" s="418"/>
      <c r="AG101" s="2421"/>
    </row>
    <row r="102" spans="1:33" s="2305" customFormat="1" ht="10.5" customHeight="1">
      <c r="A102" s="2318"/>
      <c r="B102" s="104" t="s">
        <v>187</v>
      </c>
      <c r="C102" s="335"/>
      <c r="D102" s="335"/>
      <c r="E102" s="335"/>
      <c r="F102" s="335"/>
      <c r="G102" s="335"/>
      <c r="H102" s="335"/>
      <c r="I102" s="335"/>
      <c r="J102" s="335"/>
      <c r="K102" s="335"/>
      <c r="L102" s="335"/>
      <c r="M102" s="335"/>
      <c r="N102" s="335"/>
      <c r="O102" s="335"/>
      <c r="P102" s="376"/>
      <c r="Q102" s="376"/>
      <c r="R102" s="1364"/>
      <c r="S102" s="1364"/>
      <c r="T102" s="1364"/>
      <c r="U102" s="47"/>
      <c r="V102" s="335"/>
      <c r="W102" s="47"/>
      <c r="X102" s="47"/>
      <c r="Y102" s="418"/>
      <c r="Z102" s="418"/>
      <c r="AA102" s="418"/>
      <c r="AB102" s="418"/>
      <c r="AC102" s="418"/>
      <c r="AD102" s="418"/>
      <c r="AE102" s="2256"/>
      <c r="AF102" s="418"/>
      <c r="AG102" s="2421"/>
    </row>
    <row r="103" spans="1:33" s="2305" customFormat="1" ht="10.5" customHeight="1">
      <c r="A103" s="2318"/>
      <c r="B103" s="2395" t="s">
        <v>188</v>
      </c>
      <c r="C103" s="335"/>
      <c r="D103" s="335"/>
      <c r="E103" s="335"/>
      <c r="F103" s="335"/>
      <c r="G103" s="335"/>
      <c r="H103" s="335"/>
      <c r="I103" s="335"/>
      <c r="J103" s="335"/>
      <c r="K103" s="335"/>
      <c r="L103" s="335"/>
      <c r="M103" s="335"/>
      <c r="N103" s="335"/>
      <c r="O103" s="335"/>
      <c r="P103" s="376"/>
      <c r="Q103" s="376"/>
      <c r="R103" s="1364"/>
      <c r="S103" s="1364"/>
      <c r="T103" s="1364"/>
      <c r="U103" s="47"/>
      <c r="V103" s="335"/>
      <c r="W103" s="47"/>
      <c r="X103" s="47"/>
      <c r="Y103" s="418"/>
      <c r="Z103" s="418"/>
      <c r="AA103" s="418"/>
      <c r="AB103" s="418"/>
      <c r="AC103" s="418"/>
      <c r="AD103" s="418"/>
      <c r="AE103" s="2256"/>
      <c r="AF103" s="418"/>
      <c r="AG103" s="2421"/>
    </row>
    <row r="104" spans="1:33" s="2305" customFormat="1" ht="10.5" customHeight="1">
      <c r="A104" s="2318"/>
      <c r="B104" s="2395"/>
      <c r="C104" s="335"/>
      <c r="D104" s="335"/>
      <c r="E104" s="335"/>
      <c r="F104" s="335"/>
      <c r="G104" s="335"/>
      <c r="H104" s="335"/>
      <c r="I104" s="335"/>
      <c r="J104" s="335"/>
      <c r="K104" s="335"/>
      <c r="L104" s="335"/>
      <c r="M104" s="335"/>
      <c r="N104" s="335"/>
      <c r="O104" s="335"/>
      <c r="P104" s="376"/>
      <c r="Q104" s="376"/>
      <c r="R104" s="1364"/>
      <c r="S104" s="1364"/>
      <c r="T104" s="1364"/>
      <c r="U104" s="47"/>
      <c r="V104" s="335"/>
      <c r="W104" s="47"/>
      <c r="X104" s="47"/>
      <c r="Y104" s="418"/>
      <c r="Z104" s="418"/>
      <c r="AA104" s="418"/>
      <c r="AB104" s="418"/>
      <c r="AC104" s="418"/>
      <c r="AD104" s="418"/>
      <c r="AE104" s="2256"/>
      <c r="AF104" s="418"/>
      <c r="AG104" s="2421"/>
    </row>
    <row r="105" spans="1:33" s="2305" customFormat="1" ht="10.5" customHeight="1">
      <c r="A105" s="2318"/>
      <c r="B105" s="335"/>
      <c r="C105" s="2684" t="s">
        <v>189</v>
      </c>
      <c r="D105" s="335"/>
      <c r="E105" s="335"/>
      <c r="F105" s="335"/>
      <c r="G105" s="335"/>
      <c r="H105" s="47"/>
      <c r="I105" s="335"/>
      <c r="J105" s="335"/>
      <c r="K105" s="335"/>
      <c r="L105" s="335"/>
      <c r="M105" s="335"/>
      <c r="N105" s="335"/>
      <c r="O105" s="335"/>
      <c r="P105" s="376"/>
      <c r="Q105" s="376"/>
      <c r="R105" s="1364"/>
      <c r="S105" s="1364"/>
      <c r="T105" s="1364"/>
      <c r="U105" s="47"/>
      <c r="V105" s="335"/>
      <c r="W105" s="47"/>
      <c r="X105" s="47"/>
      <c r="Y105" s="418"/>
      <c r="Z105" s="418"/>
      <c r="AA105" s="418"/>
      <c r="AB105" s="418"/>
      <c r="AC105" s="418"/>
      <c r="AD105" s="418"/>
      <c r="AE105" s="2256"/>
      <c r="AF105" s="418"/>
      <c r="AG105" s="2421"/>
    </row>
    <row r="106" spans="1:33" s="2305" customFormat="1" ht="10.5" customHeight="1">
      <c r="A106" s="2318"/>
      <c r="B106" s="3054">
        <v>1</v>
      </c>
      <c r="C106" s="3055"/>
      <c r="D106" s="3106" t="s">
        <v>190</v>
      </c>
      <c r="E106" s="3107"/>
      <c r="F106" s="335"/>
      <c r="G106" s="3054">
        <v>2</v>
      </c>
      <c r="H106" s="3055"/>
      <c r="I106" s="3106" t="s">
        <v>190</v>
      </c>
      <c r="J106" s="3107"/>
      <c r="K106" s="335"/>
      <c r="L106" s="335"/>
      <c r="M106" s="335"/>
      <c r="N106" s="335"/>
      <c r="O106" s="335"/>
      <c r="P106" s="376"/>
      <c r="Q106" s="376"/>
      <c r="R106" s="1364"/>
      <c r="S106" s="1364"/>
      <c r="T106" s="1364"/>
      <c r="U106" s="47"/>
      <c r="V106" s="335"/>
      <c r="W106" s="47"/>
      <c r="X106" s="47"/>
      <c r="Y106" s="418"/>
      <c r="Z106" s="418"/>
      <c r="AA106" s="418"/>
      <c r="AB106" s="418"/>
      <c r="AC106" s="418"/>
      <c r="AD106" s="418"/>
      <c r="AE106" s="2256"/>
      <c r="AF106" s="418"/>
      <c r="AG106" s="2421"/>
    </row>
    <row r="107" spans="1:33" s="2305" customFormat="1" ht="10.5" customHeight="1">
      <c r="A107" s="2318"/>
      <c r="B107" s="3054"/>
      <c r="C107" s="3056"/>
      <c r="D107" s="3106"/>
      <c r="E107" s="3107"/>
      <c r="F107" s="335"/>
      <c r="G107" s="3054"/>
      <c r="H107" s="3056"/>
      <c r="I107" s="3106"/>
      <c r="J107" s="3107"/>
      <c r="K107" s="335"/>
      <c r="L107" s="335"/>
      <c r="M107" s="335"/>
      <c r="N107" s="335"/>
      <c r="O107" s="335"/>
      <c r="P107" s="376"/>
      <c r="Q107" s="376"/>
      <c r="R107" s="1364"/>
      <c r="S107" s="1364"/>
      <c r="T107" s="1364"/>
      <c r="U107" s="47"/>
      <c r="V107" s="335"/>
      <c r="W107" s="47"/>
      <c r="X107" s="47"/>
      <c r="Y107" s="418"/>
      <c r="Z107" s="418"/>
      <c r="AA107" s="418"/>
      <c r="AB107" s="418"/>
      <c r="AC107" s="418"/>
      <c r="AD107" s="418"/>
      <c r="AE107" s="2256"/>
      <c r="AF107" s="2256"/>
      <c r="AG107" s="2421"/>
    </row>
    <row r="108" spans="1:33" s="2305" customFormat="1">
      <c r="A108" s="2321"/>
      <c r="B108" s="462"/>
      <c r="C108" s="2396"/>
      <c r="D108" s="2397"/>
      <c r="E108" s="2397"/>
      <c r="F108" s="494"/>
      <c r="G108" s="462"/>
      <c r="H108" s="2396"/>
      <c r="I108" s="2397"/>
      <c r="J108" s="2397"/>
      <c r="K108" s="494"/>
      <c r="L108" s="494"/>
      <c r="M108" s="494"/>
      <c r="N108" s="494"/>
      <c r="O108" s="494"/>
      <c r="P108" s="566"/>
      <c r="Q108" s="566"/>
      <c r="R108" s="2407"/>
      <c r="S108" s="2407"/>
      <c r="T108" s="2407"/>
      <c r="U108" s="274"/>
      <c r="V108" s="494"/>
      <c r="W108" s="274"/>
      <c r="X108" s="274"/>
      <c r="Y108" s="515"/>
      <c r="Z108" s="515"/>
      <c r="AA108" s="515"/>
      <c r="AB108" s="515"/>
      <c r="AC108" s="515"/>
      <c r="AD108" s="515"/>
      <c r="AE108" s="2420"/>
      <c r="AF108" s="2256"/>
      <c r="AG108" s="2421"/>
    </row>
    <row r="109" spans="1:33" s="2305" customFormat="1" ht="9" customHeight="1">
      <c r="A109" s="2318"/>
      <c r="B109" s="442"/>
      <c r="C109" s="2393"/>
      <c r="D109" s="2394"/>
      <c r="E109" s="2394"/>
      <c r="F109" s="335"/>
      <c r="G109" s="442"/>
      <c r="H109" s="2393"/>
      <c r="I109" s="2394"/>
      <c r="J109" s="2394"/>
      <c r="K109" s="335"/>
      <c r="L109" s="335"/>
      <c r="M109" s="335"/>
      <c r="N109" s="335"/>
      <c r="O109" s="335"/>
      <c r="P109" s="376"/>
      <c r="Q109" s="376"/>
      <c r="R109" s="1364"/>
      <c r="S109" s="1364"/>
      <c r="T109" s="1364"/>
      <c r="U109" s="47"/>
      <c r="V109" s="335"/>
      <c r="W109" s="47"/>
      <c r="X109" s="47"/>
      <c r="Y109" s="418"/>
      <c r="Z109" s="418"/>
      <c r="AA109" s="418"/>
      <c r="AB109" s="418"/>
      <c r="AC109" s="418"/>
      <c r="AD109" s="418"/>
      <c r="AE109" s="2256"/>
      <c r="AF109" s="2256"/>
      <c r="AG109" s="2421"/>
    </row>
    <row r="110" spans="1:33" s="2305" customFormat="1">
      <c r="A110" s="2316">
        <v>1.7</v>
      </c>
      <c r="B110" s="1725" t="s">
        <v>191</v>
      </c>
      <c r="D110" s="2394"/>
      <c r="E110" s="2394"/>
      <c r="F110" s="335"/>
      <c r="G110" s="442"/>
      <c r="H110" s="2393"/>
      <c r="I110" s="2394"/>
      <c r="J110" s="2394"/>
      <c r="K110" s="335"/>
      <c r="L110" s="335"/>
      <c r="M110" s="335"/>
      <c r="N110" s="335"/>
      <c r="O110" s="335"/>
      <c r="P110" s="376"/>
      <c r="Q110" s="376"/>
      <c r="R110" s="1364"/>
      <c r="S110" s="1364"/>
      <c r="T110" s="1364"/>
      <c r="U110" s="47"/>
      <c r="V110" s="335"/>
      <c r="W110" s="47"/>
      <c r="X110" s="47"/>
      <c r="Y110" s="418"/>
      <c r="Z110" s="418"/>
      <c r="AA110" s="418"/>
      <c r="AB110" s="418"/>
      <c r="AC110" s="418"/>
      <c r="AD110" s="418"/>
      <c r="AE110" s="2256"/>
      <c r="AF110" s="2256"/>
      <c r="AG110" s="2421"/>
    </row>
    <row r="111" spans="1:33" s="2305" customFormat="1" ht="10.5" customHeight="1">
      <c r="A111" s="2318"/>
      <c r="B111" s="2395" t="s">
        <v>192</v>
      </c>
      <c r="C111" s="335"/>
      <c r="D111" s="335"/>
      <c r="E111" s="335"/>
      <c r="F111" s="335"/>
      <c r="G111" s="335"/>
      <c r="H111" s="335"/>
      <c r="I111" s="335"/>
      <c r="J111" s="335"/>
      <c r="K111" s="335"/>
      <c r="L111" s="335"/>
      <c r="M111" s="335"/>
      <c r="N111" s="335"/>
      <c r="O111" s="335"/>
      <c r="P111" s="376"/>
      <c r="Q111" s="376"/>
      <c r="R111" s="1364"/>
      <c r="S111" s="1364"/>
      <c r="T111" s="1364"/>
      <c r="U111" s="47"/>
      <c r="V111" s="335"/>
      <c r="W111" s="47"/>
      <c r="X111" s="47"/>
      <c r="Y111" s="418"/>
      <c r="Z111" s="418"/>
      <c r="AA111" s="418"/>
      <c r="AB111" s="418"/>
      <c r="AC111" s="418"/>
      <c r="AD111" s="418"/>
      <c r="AE111" s="2256"/>
      <c r="AF111" s="2256"/>
      <c r="AG111" s="2421"/>
    </row>
    <row r="112" spans="1:33" s="2305" customFormat="1" ht="18.75" customHeight="1">
      <c r="A112" s="2318"/>
      <c r="B112" s="335"/>
      <c r="C112" s="1362"/>
      <c r="D112" s="1362"/>
      <c r="E112" s="607"/>
      <c r="F112" s="1363"/>
      <c r="G112" s="1363"/>
      <c r="H112" s="607"/>
      <c r="I112" s="1364"/>
      <c r="J112" s="335"/>
      <c r="K112" s="335"/>
      <c r="L112" s="335"/>
      <c r="M112" s="1364"/>
      <c r="N112" s="2682" t="s">
        <v>193</v>
      </c>
      <c r="O112" s="335"/>
      <c r="P112" s="376"/>
      <c r="Q112" s="335"/>
      <c r="R112" s="1362"/>
      <c r="S112" s="1362"/>
      <c r="T112" s="607"/>
      <c r="U112" s="1363"/>
      <c r="V112" s="1363"/>
      <c r="W112" s="607"/>
      <c r="X112" s="1364"/>
      <c r="Y112" s="335"/>
      <c r="Z112" s="335"/>
      <c r="AA112" s="335"/>
      <c r="AB112" s="1364"/>
      <c r="AC112" s="1364"/>
      <c r="AD112" s="1382"/>
      <c r="AE112" s="2256"/>
      <c r="AF112" s="2256"/>
      <c r="AG112" s="2421"/>
    </row>
    <row r="113" spans="1:33" s="2305" customFormat="1" ht="11.25" customHeight="1">
      <c r="A113" s="2318"/>
      <c r="B113" s="485">
        <v>1</v>
      </c>
      <c r="C113" s="349" t="s">
        <v>194</v>
      </c>
      <c r="D113" s="349"/>
      <c r="E113" s="349"/>
      <c r="F113" s="349"/>
      <c r="G113" s="349"/>
      <c r="H113" s="349"/>
      <c r="I113" s="1364"/>
      <c r="J113" s="335"/>
      <c r="K113" s="335"/>
      <c r="L113" s="335"/>
      <c r="M113" s="1364"/>
      <c r="N113" s="3055"/>
      <c r="O113" s="335"/>
      <c r="P113" s="376"/>
      <c r="Q113" s="485">
        <v>13</v>
      </c>
      <c r="R113" s="349" t="s">
        <v>195</v>
      </c>
      <c r="S113" s="349"/>
      <c r="T113" s="349"/>
      <c r="U113" s="349"/>
      <c r="V113" s="349"/>
      <c r="W113" s="349"/>
      <c r="X113" s="1364"/>
      <c r="Y113" s="335"/>
      <c r="Z113" s="335"/>
      <c r="AA113" s="335"/>
      <c r="AB113" s="1364"/>
      <c r="AC113" s="1364"/>
      <c r="AD113" s="3055"/>
      <c r="AE113" s="2256"/>
      <c r="AF113" s="2421"/>
      <c r="AG113" s="2421"/>
    </row>
    <row r="114" spans="1:33" s="2305" customFormat="1" ht="11.25" customHeight="1">
      <c r="A114" s="2318"/>
      <c r="B114" s="2398"/>
      <c r="C114" s="356" t="s">
        <v>196</v>
      </c>
      <c r="D114" s="356"/>
      <c r="E114" s="356"/>
      <c r="F114" s="356"/>
      <c r="G114" s="356"/>
      <c r="H114" s="356"/>
      <c r="I114" s="1364"/>
      <c r="J114" s="335"/>
      <c r="K114" s="335"/>
      <c r="L114" s="335"/>
      <c r="M114" s="1364"/>
      <c r="N114" s="3056"/>
      <c r="O114" s="335"/>
      <c r="P114" s="376"/>
      <c r="Q114" s="2398"/>
      <c r="R114" s="356" t="s">
        <v>197</v>
      </c>
      <c r="S114" s="356"/>
      <c r="T114" s="356"/>
      <c r="U114" s="356"/>
      <c r="V114" s="356"/>
      <c r="W114" s="356"/>
      <c r="X114" s="1364"/>
      <c r="Y114" s="335"/>
      <c r="Z114" s="335"/>
      <c r="AA114" s="335"/>
      <c r="AB114" s="1364"/>
      <c r="AC114" s="1364"/>
      <c r="AD114" s="3056"/>
      <c r="AE114" s="2256"/>
      <c r="AF114" s="2421"/>
      <c r="AG114" s="2421"/>
    </row>
    <row r="115" spans="1:33" s="2305" customFormat="1" ht="7.5" customHeight="1">
      <c r="A115" s="2318"/>
      <c r="B115" s="2398"/>
      <c r="C115" s="356"/>
      <c r="D115" s="356"/>
      <c r="E115" s="356"/>
      <c r="F115" s="356"/>
      <c r="G115" s="356"/>
      <c r="H115" s="356"/>
      <c r="I115" s="1364"/>
      <c r="J115" s="335"/>
      <c r="K115" s="335"/>
      <c r="L115" s="335"/>
      <c r="M115" s="1364"/>
      <c r="N115" s="407"/>
      <c r="O115" s="335"/>
      <c r="P115" s="376"/>
      <c r="Q115" s="2398"/>
      <c r="R115" s="356"/>
      <c r="S115" s="356"/>
      <c r="T115" s="356"/>
      <c r="U115" s="356"/>
      <c r="V115" s="356"/>
      <c r="W115" s="356"/>
      <c r="X115" s="1364"/>
      <c r="Y115" s="335"/>
      <c r="Z115" s="335"/>
      <c r="AA115" s="335"/>
      <c r="AB115" s="1364"/>
      <c r="AC115" s="1364"/>
      <c r="AD115" s="407"/>
      <c r="AE115" s="2256"/>
      <c r="AF115" s="2421"/>
      <c r="AG115" s="2421"/>
    </row>
    <row r="116" spans="1:33" s="2305" customFormat="1" ht="10.5" customHeight="1">
      <c r="A116" s="2318"/>
      <c r="B116" s="485">
        <v>2</v>
      </c>
      <c r="C116" s="349" t="s">
        <v>198</v>
      </c>
      <c r="D116" s="349"/>
      <c r="E116" s="349"/>
      <c r="F116" s="349"/>
      <c r="G116" s="349"/>
      <c r="H116" s="349"/>
      <c r="I116" s="1364"/>
      <c r="J116" s="335"/>
      <c r="K116" s="335"/>
      <c r="L116" s="335"/>
      <c r="M116" s="1364"/>
      <c r="N116" s="3055"/>
      <c r="O116" s="335"/>
      <c r="P116" s="376"/>
      <c r="Q116" s="485">
        <v>14</v>
      </c>
      <c r="R116" s="349" t="s">
        <v>199</v>
      </c>
      <c r="S116" s="349"/>
      <c r="T116" s="349"/>
      <c r="U116" s="349"/>
      <c r="V116" s="349"/>
      <c r="W116" s="349"/>
      <c r="X116" s="1364"/>
      <c r="Y116" s="335"/>
      <c r="Z116" s="335"/>
      <c r="AA116" s="335"/>
      <c r="AB116" s="1364"/>
      <c r="AC116" s="1364"/>
      <c r="AD116" s="3055"/>
      <c r="AE116" s="2256"/>
      <c r="AF116" s="2421"/>
      <c r="AG116" s="2421"/>
    </row>
    <row r="117" spans="1:33" s="2305" customFormat="1" ht="10.5" customHeight="1">
      <c r="A117" s="2318"/>
      <c r="B117" s="2398"/>
      <c r="C117" s="356" t="s">
        <v>200</v>
      </c>
      <c r="D117" s="356"/>
      <c r="E117" s="356"/>
      <c r="F117" s="356"/>
      <c r="G117" s="356"/>
      <c r="H117" s="356"/>
      <c r="I117" s="1364"/>
      <c r="J117" s="335"/>
      <c r="K117" s="335"/>
      <c r="L117" s="335"/>
      <c r="M117" s="1364"/>
      <c r="N117" s="3056"/>
      <c r="O117" s="335"/>
      <c r="P117" s="376"/>
      <c r="Q117" s="2398"/>
      <c r="R117" s="356" t="s">
        <v>201</v>
      </c>
      <c r="S117" s="356"/>
      <c r="T117" s="356"/>
      <c r="U117" s="356"/>
      <c r="V117" s="356"/>
      <c r="W117" s="356"/>
      <c r="X117" s="1364"/>
      <c r="Y117" s="335"/>
      <c r="Z117" s="335"/>
      <c r="AA117" s="335"/>
      <c r="AB117" s="1364"/>
      <c r="AC117" s="1364"/>
      <c r="AD117" s="3056"/>
      <c r="AE117" s="2256"/>
      <c r="AF117" s="2421"/>
      <c r="AG117" s="2421"/>
    </row>
    <row r="118" spans="1:33" s="2305" customFormat="1" ht="7.5" customHeight="1">
      <c r="A118" s="2318"/>
      <c r="B118" s="2398"/>
      <c r="C118" s="356"/>
      <c r="D118" s="356"/>
      <c r="E118" s="356"/>
      <c r="F118" s="356"/>
      <c r="G118" s="356"/>
      <c r="H118" s="356"/>
      <c r="I118" s="1364"/>
      <c r="J118" s="335"/>
      <c r="K118" s="335"/>
      <c r="L118" s="335"/>
      <c r="M118" s="1364"/>
      <c r="N118" s="407"/>
      <c r="O118" s="335"/>
      <c r="P118" s="376"/>
      <c r="Q118" s="2398"/>
      <c r="R118" s="356"/>
      <c r="S118" s="356"/>
      <c r="T118" s="356"/>
      <c r="U118" s="356"/>
      <c r="V118" s="356"/>
      <c r="W118" s="356"/>
      <c r="X118" s="1364"/>
      <c r="Y118" s="335"/>
      <c r="Z118" s="335"/>
      <c r="AA118" s="335"/>
      <c r="AB118" s="1364"/>
      <c r="AC118" s="1364"/>
      <c r="AD118" s="407"/>
      <c r="AE118" s="2256"/>
      <c r="AF118" s="2421"/>
      <c r="AG118" s="2421"/>
    </row>
    <row r="119" spans="1:33" s="2305" customFormat="1" ht="10.5" customHeight="1">
      <c r="A119" s="2318"/>
      <c r="B119" s="485">
        <v>3</v>
      </c>
      <c r="C119" s="349" t="s">
        <v>202</v>
      </c>
      <c r="D119" s="1362"/>
      <c r="E119" s="607"/>
      <c r="F119" s="1363"/>
      <c r="G119" s="1363"/>
      <c r="H119" s="607"/>
      <c r="I119" s="1364"/>
      <c r="J119" s="335"/>
      <c r="K119" s="335"/>
      <c r="L119" s="335"/>
      <c r="M119" s="1364"/>
      <c r="N119" s="3055"/>
      <c r="O119" s="335"/>
      <c r="P119" s="376"/>
      <c r="Q119" s="485">
        <v>15</v>
      </c>
      <c r="R119" s="349" t="s">
        <v>203</v>
      </c>
      <c r="S119" s="1362"/>
      <c r="T119" s="607"/>
      <c r="U119" s="1363"/>
      <c r="V119" s="1363"/>
      <c r="W119" s="607"/>
      <c r="X119" s="1364"/>
      <c r="Y119" s="335"/>
      <c r="Z119" s="335"/>
      <c r="AA119" s="335"/>
      <c r="AB119" s="1364"/>
      <c r="AC119" s="1364"/>
      <c r="AD119" s="3055"/>
      <c r="AE119" s="2256"/>
      <c r="AF119" s="2421"/>
      <c r="AG119" s="2421"/>
    </row>
    <row r="120" spans="1:33" s="2305" customFormat="1" ht="10.5" customHeight="1">
      <c r="A120" s="2318"/>
      <c r="B120" s="2398"/>
      <c r="C120" s="356" t="s">
        <v>204</v>
      </c>
      <c r="D120" s="1362"/>
      <c r="E120" s="607"/>
      <c r="F120" s="1363"/>
      <c r="G120" s="1363"/>
      <c r="H120" s="607"/>
      <c r="I120" s="1364"/>
      <c r="J120" s="335"/>
      <c r="K120" s="335"/>
      <c r="L120" s="335"/>
      <c r="M120" s="1364"/>
      <c r="N120" s="3056"/>
      <c r="O120" s="335"/>
      <c r="P120" s="376"/>
      <c r="Q120" s="2398"/>
      <c r="R120" s="356" t="s">
        <v>205</v>
      </c>
      <c r="S120" s="1362"/>
      <c r="T120" s="607"/>
      <c r="U120" s="1363"/>
      <c r="V120" s="1363"/>
      <c r="W120" s="607"/>
      <c r="X120" s="1364"/>
      <c r="Y120" s="335"/>
      <c r="Z120" s="335"/>
      <c r="AA120" s="335"/>
      <c r="AB120" s="1364"/>
      <c r="AC120" s="1364"/>
      <c r="AD120" s="3056"/>
      <c r="AE120" s="2256"/>
      <c r="AF120" s="2421"/>
      <c r="AG120" s="2421"/>
    </row>
    <row r="121" spans="1:33" s="2305" customFormat="1" ht="7.5" customHeight="1">
      <c r="A121" s="2318"/>
      <c r="B121" s="2398"/>
      <c r="C121" s="356"/>
      <c r="D121" s="1362"/>
      <c r="E121" s="607"/>
      <c r="F121" s="1363"/>
      <c r="G121" s="1363"/>
      <c r="H121" s="607"/>
      <c r="I121" s="1364"/>
      <c r="J121" s="335"/>
      <c r="K121" s="335"/>
      <c r="L121" s="335"/>
      <c r="M121" s="1364"/>
      <c r="N121" s="407"/>
      <c r="O121" s="335"/>
      <c r="P121" s="376"/>
      <c r="Q121" s="2398"/>
      <c r="R121" s="356"/>
      <c r="S121" s="1362"/>
      <c r="T121" s="607"/>
      <c r="U121" s="1363"/>
      <c r="V121" s="1363"/>
      <c r="W121" s="607"/>
      <c r="X121" s="1364"/>
      <c r="Y121" s="335"/>
      <c r="Z121" s="335"/>
      <c r="AA121" s="335"/>
      <c r="AB121" s="1364"/>
      <c r="AC121" s="1364"/>
      <c r="AD121" s="407"/>
      <c r="AE121" s="2256"/>
      <c r="AF121" s="2421"/>
      <c r="AG121" s="2421"/>
    </row>
    <row r="122" spans="1:33" s="2305" customFormat="1" ht="11.25" customHeight="1">
      <c r="A122" s="2318"/>
      <c r="B122" s="485">
        <v>4</v>
      </c>
      <c r="C122" s="349" t="s">
        <v>206</v>
      </c>
      <c r="D122" s="1362"/>
      <c r="E122" s="607"/>
      <c r="F122" s="1363"/>
      <c r="G122" s="1363"/>
      <c r="H122" s="607"/>
      <c r="I122" s="1364"/>
      <c r="J122" s="335"/>
      <c r="K122" s="335"/>
      <c r="L122" s="335"/>
      <c r="M122" s="1364"/>
      <c r="N122" s="3055"/>
      <c r="O122" s="335"/>
      <c r="P122" s="376"/>
      <c r="Q122" s="485">
        <v>16</v>
      </c>
      <c r="R122" s="349" t="s">
        <v>207</v>
      </c>
      <c r="S122" s="1362"/>
      <c r="T122" s="607"/>
      <c r="U122" s="1363"/>
      <c r="V122" s="1363"/>
      <c r="W122" s="607"/>
      <c r="X122" s="1364"/>
      <c r="Y122" s="335"/>
      <c r="Z122" s="335"/>
      <c r="AA122" s="335"/>
      <c r="AB122" s="1364"/>
      <c r="AC122" s="1364"/>
      <c r="AD122" s="3055"/>
      <c r="AE122" s="2256"/>
      <c r="AF122" s="2421"/>
      <c r="AG122" s="2421"/>
    </row>
    <row r="123" spans="1:33" s="2305" customFormat="1" ht="11.25" customHeight="1">
      <c r="A123" s="2318"/>
      <c r="B123" s="2398"/>
      <c r="C123" s="356" t="s">
        <v>208</v>
      </c>
      <c r="D123" s="1362"/>
      <c r="E123" s="607"/>
      <c r="F123" s="1363"/>
      <c r="G123" s="1363"/>
      <c r="H123" s="607"/>
      <c r="I123" s="1364"/>
      <c r="J123" s="335"/>
      <c r="K123" s="335"/>
      <c r="L123" s="335"/>
      <c r="M123" s="1364"/>
      <c r="N123" s="3056"/>
      <c r="O123" s="335"/>
      <c r="P123" s="376"/>
      <c r="Q123" s="2398"/>
      <c r="R123" s="104" t="s">
        <v>209</v>
      </c>
      <c r="S123" s="1362"/>
      <c r="T123" s="607"/>
      <c r="U123" s="1363"/>
      <c r="V123" s="1363"/>
      <c r="W123" s="607"/>
      <c r="X123" s="1364"/>
      <c r="Y123" s="335"/>
      <c r="Z123" s="335"/>
      <c r="AA123" s="335"/>
      <c r="AB123" s="1364"/>
      <c r="AC123" s="1364"/>
      <c r="AD123" s="3056"/>
      <c r="AE123" s="2256"/>
      <c r="AF123" s="2421"/>
      <c r="AG123" s="2421"/>
    </row>
    <row r="124" spans="1:33" s="2305" customFormat="1" ht="11.25" customHeight="1">
      <c r="A124" s="2318"/>
      <c r="B124" s="2398"/>
      <c r="C124" s="356"/>
      <c r="D124" s="1362"/>
      <c r="E124" s="607"/>
      <c r="F124" s="1363"/>
      <c r="G124" s="1363"/>
      <c r="H124" s="607"/>
      <c r="I124" s="1364"/>
      <c r="J124" s="335"/>
      <c r="K124" s="335"/>
      <c r="L124" s="335"/>
      <c r="M124" s="1364"/>
      <c r="N124" s="407"/>
      <c r="O124" s="335"/>
      <c r="P124" s="376"/>
      <c r="Q124" s="2398"/>
      <c r="R124" s="356" t="s">
        <v>210</v>
      </c>
      <c r="S124" s="1362"/>
      <c r="T124" s="607"/>
      <c r="U124" s="1363"/>
      <c r="V124" s="1363"/>
      <c r="W124" s="607"/>
      <c r="X124" s="1364"/>
      <c r="Y124" s="335"/>
      <c r="Z124" s="335"/>
      <c r="AA124" s="335"/>
      <c r="AB124" s="1364"/>
      <c r="AC124" s="1364"/>
      <c r="AD124" s="407"/>
      <c r="AE124" s="2256"/>
      <c r="AF124" s="2421"/>
      <c r="AG124" s="2421"/>
    </row>
    <row r="125" spans="1:33" s="2305" customFormat="1" ht="11.25" customHeight="1">
      <c r="A125" s="2318"/>
      <c r="B125" s="2398"/>
      <c r="C125" s="356"/>
      <c r="D125" s="1362"/>
      <c r="E125" s="607"/>
      <c r="F125" s="1363"/>
      <c r="G125" s="1363"/>
      <c r="H125" s="607"/>
      <c r="I125" s="1364"/>
      <c r="J125" s="335"/>
      <c r="K125" s="335"/>
      <c r="L125" s="335"/>
      <c r="M125" s="1364"/>
      <c r="N125" s="407"/>
      <c r="O125" s="335"/>
      <c r="P125" s="376"/>
      <c r="Q125" s="2398"/>
      <c r="R125" s="356" t="s">
        <v>211</v>
      </c>
      <c r="S125" s="1362"/>
      <c r="T125" s="607"/>
      <c r="U125" s="1363"/>
      <c r="V125" s="1363"/>
      <c r="W125" s="607"/>
      <c r="X125" s="1364"/>
      <c r="Y125" s="335"/>
      <c r="Z125" s="335"/>
      <c r="AA125" s="335"/>
      <c r="AB125" s="1364"/>
      <c r="AC125" s="1364"/>
      <c r="AD125" s="407"/>
      <c r="AE125" s="2256"/>
      <c r="AF125" s="2421"/>
      <c r="AG125" s="2421"/>
    </row>
    <row r="126" spans="1:33" s="2305" customFormat="1" ht="7.5" customHeight="1">
      <c r="A126" s="2318"/>
      <c r="B126" s="1801"/>
      <c r="C126" s="335"/>
      <c r="D126" s="335"/>
      <c r="E126" s="335"/>
      <c r="F126" s="335"/>
      <c r="G126" s="335"/>
      <c r="H126" s="335"/>
      <c r="I126" s="1364"/>
      <c r="J126" s="335"/>
      <c r="K126" s="335"/>
      <c r="L126" s="335"/>
      <c r="M126" s="1364"/>
      <c r="N126" s="335"/>
      <c r="O126" s="335"/>
      <c r="P126" s="376"/>
      <c r="Q126" s="1801"/>
      <c r="R126" s="335"/>
      <c r="S126" s="335"/>
      <c r="T126" s="335"/>
      <c r="U126" s="335"/>
      <c r="V126" s="335"/>
      <c r="W126" s="335"/>
      <c r="X126" s="1364"/>
      <c r="Y126" s="335"/>
      <c r="Z126" s="335"/>
      <c r="AA126" s="335"/>
      <c r="AB126" s="1364"/>
      <c r="AC126" s="1364"/>
      <c r="AD126" s="335"/>
      <c r="AE126" s="2256"/>
      <c r="AF126" s="2421"/>
      <c r="AG126" s="2421"/>
    </row>
    <row r="127" spans="1:33" s="2305" customFormat="1" ht="11.25" customHeight="1">
      <c r="A127" s="2318"/>
      <c r="B127" s="485">
        <v>5</v>
      </c>
      <c r="C127" s="349" t="s">
        <v>212</v>
      </c>
      <c r="D127" s="349"/>
      <c r="E127" s="349"/>
      <c r="F127" s="349"/>
      <c r="G127" s="349"/>
      <c r="H127" s="349"/>
      <c r="I127" s="1364"/>
      <c r="J127" s="335"/>
      <c r="K127" s="335"/>
      <c r="L127" s="335"/>
      <c r="M127" s="1364"/>
      <c r="N127" s="3055"/>
      <c r="O127" s="335"/>
      <c r="P127" s="376"/>
      <c r="Q127" s="485">
        <v>17</v>
      </c>
      <c r="R127" s="349" t="s">
        <v>213</v>
      </c>
      <c r="S127" s="349"/>
      <c r="T127" s="349"/>
      <c r="U127" s="349"/>
      <c r="V127" s="349"/>
      <c r="W127" s="349"/>
      <c r="X127" s="1364"/>
      <c r="Y127" s="335"/>
      <c r="Z127" s="335"/>
      <c r="AA127" s="335"/>
      <c r="AB127" s="1364"/>
      <c r="AC127" s="1364"/>
      <c r="AD127" s="3055"/>
      <c r="AE127" s="2256"/>
      <c r="AF127" s="2421"/>
      <c r="AG127" s="2421"/>
    </row>
    <row r="128" spans="1:33" s="2305" customFormat="1" ht="11.25" customHeight="1">
      <c r="A128" s="2318"/>
      <c r="B128" s="2398"/>
      <c r="C128" s="356" t="s">
        <v>214</v>
      </c>
      <c r="D128" s="356"/>
      <c r="E128" s="356"/>
      <c r="F128" s="356"/>
      <c r="G128" s="356"/>
      <c r="H128" s="356"/>
      <c r="I128" s="1364"/>
      <c r="J128" s="335"/>
      <c r="K128" s="335"/>
      <c r="L128" s="335"/>
      <c r="M128" s="1364"/>
      <c r="N128" s="3056"/>
      <c r="O128" s="335"/>
      <c r="P128" s="376"/>
      <c r="Q128" s="2398"/>
      <c r="R128" s="356" t="s">
        <v>215</v>
      </c>
      <c r="S128" s="356"/>
      <c r="T128" s="356"/>
      <c r="U128" s="356"/>
      <c r="V128" s="356"/>
      <c r="W128" s="356"/>
      <c r="X128" s="1364"/>
      <c r="Y128" s="335"/>
      <c r="Z128" s="335"/>
      <c r="AA128" s="335"/>
      <c r="AB128" s="1364"/>
      <c r="AC128" s="1364"/>
      <c r="AD128" s="3056"/>
      <c r="AE128" s="2256"/>
      <c r="AF128" s="2421"/>
      <c r="AG128" s="2421"/>
    </row>
    <row r="129" spans="1:33" s="2305" customFormat="1" ht="7.5" customHeight="1">
      <c r="A129" s="2318"/>
      <c r="B129" s="2398"/>
      <c r="C129" s="356"/>
      <c r="D129" s="356"/>
      <c r="E129" s="356"/>
      <c r="F129" s="356"/>
      <c r="G129" s="356"/>
      <c r="H129" s="356"/>
      <c r="I129" s="1364"/>
      <c r="J129" s="335"/>
      <c r="K129" s="335"/>
      <c r="L129" s="335"/>
      <c r="M129" s="1364"/>
      <c r="N129" s="407"/>
      <c r="O129" s="335"/>
      <c r="P129" s="376"/>
      <c r="Q129" s="2398"/>
      <c r="R129" s="356"/>
      <c r="S129" s="356"/>
      <c r="T129" s="356"/>
      <c r="U129" s="356"/>
      <c r="V129" s="356"/>
      <c r="W129" s="356"/>
      <c r="X129" s="1364"/>
      <c r="Y129" s="335"/>
      <c r="Z129" s="335"/>
      <c r="AA129" s="335"/>
      <c r="AB129" s="1364"/>
      <c r="AC129" s="1364"/>
      <c r="AD129" s="407"/>
      <c r="AE129" s="2256"/>
      <c r="AF129" s="2421"/>
      <c r="AG129" s="2421"/>
    </row>
    <row r="130" spans="1:33" s="2305" customFormat="1" ht="11.25" customHeight="1">
      <c r="A130" s="2318"/>
      <c r="B130" s="485">
        <v>6</v>
      </c>
      <c r="C130" s="349" t="s">
        <v>216</v>
      </c>
      <c r="D130" s="349"/>
      <c r="E130" s="349"/>
      <c r="F130" s="349"/>
      <c r="G130" s="349"/>
      <c r="H130" s="349"/>
      <c r="I130" s="1364"/>
      <c r="J130" s="335"/>
      <c r="K130" s="335"/>
      <c r="L130" s="335"/>
      <c r="M130" s="1364"/>
      <c r="N130" s="3055"/>
      <c r="O130" s="335"/>
      <c r="P130" s="376"/>
      <c r="Q130" s="485">
        <v>18</v>
      </c>
      <c r="R130" s="349" t="s">
        <v>217</v>
      </c>
      <c r="S130" s="349"/>
      <c r="T130" s="349"/>
      <c r="U130" s="349"/>
      <c r="V130" s="349"/>
      <c r="W130" s="349"/>
      <c r="X130" s="1364"/>
      <c r="Y130" s="335"/>
      <c r="Z130" s="335"/>
      <c r="AA130" s="335"/>
      <c r="AB130" s="1364"/>
      <c r="AC130" s="1364"/>
      <c r="AD130" s="3055"/>
      <c r="AE130" s="2256"/>
      <c r="AF130" s="2421"/>
      <c r="AG130" s="2421"/>
    </row>
    <row r="131" spans="1:33" s="2305" customFormat="1" ht="11.25" customHeight="1">
      <c r="A131" s="2318"/>
      <c r="B131" s="2398"/>
      <c r="C131" s="356" t="s">
        <v>218</v>
      </c>
      <c r="D131" s="356"/>
      <c r="E131" s="356"/>
      <c r="F131" s="356"/>
      <c r="G131" s="356"/>
      <c r="H131" s="356"/>
      <c r="I131" s="1364"/>
      <c r="J131" s="335"/>
      <c r="K131" s="335"/>
      <c r="L131" s="335"/>
      <c r="M131" s="1364"/>
      <c r="N131" s="3056"/>
      <c r="O131" s="335"/>
      <c r="P131" s="376"/>
      <c r="Q131" s="2398"/>
      <c r="R131" s="356" t="s">
        <v>219</v>
      </c>
      <c r="S131" s="356"/>
      <c r="T131" s="356"/>
      <c r="U131" s="356"/>
      <c r="V131" s="356"/>
      <c r="W131" s="356"/>
      <c r="X131" s="1364"/>
      <c r="Y131" s="335"/>
      <c r="Z131" s="335"/>
      <c r="AA131" s="335"/>
      <c r="AB131" s="1364"/>
      <c r="AC131" s="1364"/>
      <c r="AD131" s="3056"/>
      <c r="AE131" s="2256"/>
      <c r="AF131" s="2421"/>
      <c r="AG131" s="2421"/>
    </row>
    <row r="132" spans="1:33" s="2305" customFormat="1" ht="7.5" customHeight="1">
      <c r="A132" s="2318"/>
      <c r="B132" s="2398"/>
      <c r="C132" s="356"/>
      <c r="D132" s="356"/>
      <c r="E132" s="356"/>
      <c r="F132" s="356"/>
      <c r="G132" s="356"/>
      <c r="H132" s="356"/>
      <c r="I132" s="1364"/>
      <c r="J132" s="335"/>
      <c r="K132" s="335"/>
      <c r="L132" s="335"/>
      <c r="M132" s="1364"/>
      <c r="N132" s="407"/>
      <c r="O132" s="335"/>
      <c r="P132" s="376"/>
      <c r="Q132" s="2398"/>
      <c r="R132" s="356"/>
      <c r="S132" s="356"/>
      <c r="T132" s="356"/>
      <c r="U132" s="356"/>
      <c r="V132" s="356"/>
      <c r="W132" s="356"/>
      <c r="X132" s="1364"/>
      <c r="Y132" s="335"/>
      <c r="Z132" s="335"/>
      <c r="AA132" s="335"/>
      <c r="AB132" s="1364"/>
      <c r="AC132" s="1364"/>
      <c r="AD132" s="407"/>
      <c r="AE132" s="2256"/>
      <c r="AF132" s="2421"/>
      <c r="AG132" s="2421"/>
    </row>
    <row r="133" spans="1:33" s="2305" customFormat="1">
      <c r="A133" s="2318"/>
      <c r="B133" s="407"/>
      <c r="C133" s="1362"/>
      <c r="D133" s="1362"/>
      <c r="E133" s="607"/>
      <c r="F133" s="1363"/>
      <c r="G133" s="1363"/>
      <c r="H133" s="607"/>
      <c r="I133" s="1364"/>
      <c r="J133" s="335"/>
      <c r="K133" s="335"/>
      <c r="L133" s="335"/>
      <c r="M133" s="1364"/>
      <c r="N133" s="1382"/>
      <c r="O133" s="335"/>
      <c r="P133" s="376"/>
      <c r="Q133" s="407"/>
      <c r="R133" s="1362"/>
      <c r="S133" s="1362"/>
      <c r="T133" s="607"/>
      <c r="U133" s="1363"/>
      <c r="V133" s="1363"/>
      <c r="W133" s="607"/>
      <c r="X133" s="1364"/>
      <c r="Y133" s="335"/>
      <c r="Z133" s="335"/>
      <c r="AA133" s="335"/>
      <c r="AB133" s="1364"/>
      <c r="AC133" s="1364"/>
      <c r="AD133" s="1382"/>
      <c r="AE133" s="2256"/>
      <c r="AF133" s="2421"/>
      <c r="AG133" s="2421"/>
    </row>
    <row r="134" spans="1:33" s="2305" customFormat="1" ht="11.25" customHeight="1">
      <c r="A134" s="2318"/>
      <c r="B134" s="485">
        <v>7</v>
      </c>
      <c r="C134" s="349" t="s">
        <v>220</v>
      </c>
      <c r="D134" s="1362"/>
      <c r="E134" s="607"/>
      <c r="F134" s="1363"/>
      <c r="G134" s="1363"/>
      <c r="H134" s="607"/>
      <c r="I134" s="1364"/>
      <c r="J134" s="335"/>
      <c r="K134" s="335"/>
      <c r="L134" s="335"/>
      <c r="M134" s="1364"/>
      <c r="N134" s="3055"/>
      <c r="O134" s="335"/>
      <c r="P134" s="376"/>
      <c r="Q134" s="485">
        <v>19</v>
      </c>
      <c r="R134" s="349" t="s">
        <v>2600</v>
      </c>
      <c r="S134" s="1362"/>
      <c r="T134" s="607"/>
      <c r="U134" s="1363"/>
      <c r="V134" s="1363"/>
      <c r="W134" s="607"/>
      <c r="X134" s="1364"/>
      <c r="Y134" s="335"/>
      <c r="Z134" s="335"/>
      <c r="AA134" s="335"/>
      <c r="AB134" s="1364"/>
      <c r="AC134" s="1364"/>
      <c r="AD134" s="3055"/>
      <c r="AE134" s="2256"/>
      <c r="AF134" s="2421"/>
      <c r="AG134" s="2421"/>
    </row>
    <row r="135" spans="1:33" s="2305" customFormat="1" ht="11.25" customHeight="1">
      <c r="A135" s="2318"/>
      <c r="B135" s="2398"/>
      <c r="C135" s="104" t="s">
        <v>221</v>
      </c>
      <c r="D135" s="1362"/>
      <c r="E135" s="607"/>
      <c r="F135" s="1363"/>
      <c r="G135" s="1363"/>
      <c r="H135" s="607"/>
      <c r="I135" s="1364"/>
      <c r="J135" s="335"/>
      <c r="K135" s="335"/>
      <c r="L135" s="335"/>
      <c r="M135" s="1364"/>
      <c r="N135" s="3056"/>
      <c r="O135" s="335"/>
      <c r="P135" s="376"/>
      <c r="Q135" s="2398"/>
      <c r="R135" s="356" t="s">
        <v>222</v>
      </c>
      <c r="S135" s="1362"/>
      <c r="T135" s="607"/>
      <c r="U135" s="1363"/>
      <c r="V135" s="1363"/>
      <c r="W135" s="607"/>
      <c r="X135" s="1364"/>
      <c r="Y135" s="335"/>
      <c r="Z135" s="335"/>
      <c r="AA135" s="335"/>
      <c r="AB135" s="1364"/>
      <c r="AC135" s="1364"/>
      <c r="AD135" s="3056"/>
      <c r="AE135" s="2256"/>
      <c r="AF135" s="2421"/>
      <c r="AG135" s="2421"/>
    </row>
    <row r="136" spans="1:33" s="2305" customFormat="1" ht="11.25" customHeight="1">
      <c r="A136" s="2318"/>
      <c r="B136" s="2398"/>
      <c r="C136" s="104" t="s">
        <v>223</v>
      </c>
      <c r="D136" s="1362"/>
      <c r="E136" s="607"/>
      <c r="F136" s="1363"/>
      <c r="G136" s="1363"/>
      <c r="H136" s="607"/>
      <c r="I136" s="1364"/>
      <c r="J136" s="335"/>
      <c r="K136" s="335"/>
      <c r="L136" s="335"/>
      <c r="M136" s="1364"/>
      <c r="N136" s="407"/>
      <c r="O136" s="335"/>
      <c r="P136" s="376"/>
      <c r="Q136" s="2398"/>
      <c r="R136" s="356"/>
      <c r="S136" s="1362"/>
      <c r="T136" s="607"/>
      <c r="U136" s="1363"/>
      <c r="V136" s="1363"/>
      <c r="W136" s="607"/>
      <c r="X136" s="1364"/>
      <c r="Y136" s="335"/>
      <c r="Z136" s="335"/>
      <c r="AA136" s="335"/>
      <c r="AB136" s="407"/>
      <c r="AC136" s="335"/>
      <c r="AD136" s="418"/>
      <c r="AE136" s="2256"/>
      <c r="AF136" s="2421"/>
      <c r="AG136" s="2421"/>
    </row>
    <row r="137" spans="1:33" s="2305" customFormat="1" ht="11.25" customHeight="1">
      <c r="A137" s="2318"/>
      <c r="B137" s="2398"/>
      <c r="C137" s="356" t="s">
        <v>224</v>
      </c>
      <c r="D137" s="1362"/>
      <c r="E137" s="607"/>
      <c r="F137" s="1363"/>
      <c r="G137" s="1363"/>
      <c r="H137" s="607"/>
      <c r="I137" s="1364"/>
      <c r="J137" s="335"/>
      <c r="K137" s="335"/>
      <c r="L137" s="335"/>
      <c r="M137" s="1364"/>
      <c r="N137" s="407"/>
      <c r="O137" s="335"/>
      <c r="P137" s="376"/>
      <c r="Q137" s="2398"/>
      <c r="R137" s="356"/>
      <c r="S137" s="1362"/>
      <c r="T137" s="607"/>
      <c r="U137" s="1363"/>
      <c r="V137" s="1363"/>
      <c r="W137" s="607"/>
      <c r="X137" s="1364"/>
      <c r="Y137" s="335"/>
      <c r="Z137" s="335"/>
      <c r="AA137" s="335"/>
      <c r="AB137" s="407"/>
      <c r="AC137" s="335"/>
      <c r="AD137" s="418"/>
      <c r="AE137" s="2256"/>
      <c r="AF137" s="2421"/>
      <c r="AG137" s="2421"/>
    </row>
    <row r="138" spans="1:33" s="2305" customFormat="1" ht="11.25" customHeight="1">
      <c r="A138" s="2318"/>
      <c r="B138" s="2398"/>
      <c r="C138" s="356" t="s">
        <v>225</v>
      </c>
      <c r="D138" s="1362"/>
      <c r="E138" s="607"/>
      <c r="F138" s="1363"/>
      <c r="G138" s="1363"/>
      <c r="H138" s="607"/>
      <c r="I138" s="1364"/>
      <c r="J138" s="335"/>
      <c r="K138" s="335"/>
      <c r="L138" s="335"/>
      <c r="M138" s="1364"/>
      <c r="N138" s="407"/>
      <c r="O138" s="335"/>
      <c r="P138" s="376"/>
      <c r="Q138" s="2398"/>
      <c r="R138" s="356"/>
      <c r="S138" s="1362"/>
      <c r="T138" s="607"/>
      <c r="U138" s="1363"/>
      <c r="V138" s="1363"/>
      <c r="W138" s="607"/>
      <c r="X138" s="1364"/>
      <c r="Y138" s="335"/>
      <c r="Z138" s="335"/>
      <c r="AA138" s="335"/>
      <c r="AB138" s="407"/>
      <c r="AC138" s="335"/>
      <c r="AD138" s="418"/>
      <c r="AE138" s="2256"/>
      <c r="AF138" s="2421"/>
      <c r="AG138" s="2421"/>
    </row>
    <row r="139" spans="1:33" s="2305" customFormat="1" ht="11.25" customHeight="1">
      <c r="A139" s="2318"/>
      <c r="B139" s="2398"/>
      <c r="C139" s="356" t="s">
        <v>226</v>
      </c>
      <c r="D139" s="1362"/>
      <c r="E139" s="607"/>
      <c r="F139" s="1363"/>
      <c r="G139" s="1363"/>
      <c r="H139" s="607"/>
      <c r="I139" s="1364"/>
      <c r="J139" s="335"/>
      <c r="K139" s="335"/>
      <c r="L139" s="335"/>
      <c r="M139" s="1364"/>
      <c r="N139" s="407"/>
      <c r="O139" s="335"/>
      <c r="P139" s="376"/>
      <c r="Q139" s="2398"/>
      <c r="R139" s="356"/>
      <c r="S139" s="1362"/>
      <c r="T139" s="607"/>
      <c r="U139" s="1363"/>
      <c r="V139" s="1363"/>
      <c r="W139" s="607"/>
      <c r="X139" s="1364"/>
      <c r="Y139" s="335"/>
      <c r="Z139" s="335"/>
      <c r="AA139" s="335"/>
      <c r="AB139" s="407"/>
      <c r="AC139" s="335"/>
      <c r="AD139" s="418"/>
      <c r="AE139" s="2256"/>
      <c r="AF139" s="2421"/>
      <c r="AG139" s="2421"/>
    </row>
    <row r="140" spans="1:33" s="2305" customFormat="1" ht="7.5" customHeight="1">
      <c r="A140" s="2318"/>
      <c r="B140" s="2398"/>
      <c r="C140" s="356"/>
      <c r="D140" s="1362"/>
      <c r="E140" s="607"/>
      <c r="F140" s="1363"/>
      <c r="G140" s="1363"/>
      <c r="H140" s="607"/>
      <c r="I140" s="1364"/>
      <c r="J140" s="335"/>
      <c r="K140" s="335"/>
      <c r="L140" s="335"/>
      <c r="M140" s="1364"/>
      <c r="N140" s="407"/>
      <c r="O140" s="335"/>
      <c r="P140" s="376"/>
      <c r="Q140" s="2398"/>
      <c r="R140" s="356"/>
      <c r="S140" s="1362"/>
      <c r="T140" s="607"/>
      <c r="U140" s="1363"/>
      <c r="V140" s="1363"/>
      <c r="W140" s="607"/>
      <c r="X140" s="1364"/>
      <c r="Y140" s="335"/>
      <c r="Z140" s="335"/>
      <c r="AA140" s="335"/>
      <c r="AB140" s="407"/>
      <c r="AC140" s="335"/>
      <c r="AD140" s="418"/>
      <c r="AE140" s="2256"/>
      <c r="AF140" s="2421"/>
      <c r="AG140" s="2421"/>
    </row>
    <row r="141" spans="1:33" s="2305" customFormat="1" ht="11.25" customHeight="1">
      <c r="A141" s="2318"/>
      <c r="B141" s="485">
        <v>8</v>
      </c>
      <c r="C141" s="349" t="s">
        <v>227</v>
      </c>
      <c r="D141" s="1362"/>
      <c r="E141" s="607"/>
      <c r="F141" s="1363"/>
      <c r="G141" s="1363"/>
      <c r="H141" s="607"/>
      <c r="I141" s="1364"/>
      <c r="J141" s="335"/>
      <c r="K141" s="335"/>
      <c r="L141" s="335"/>
      <c r="M141" s="1364"/>
      <c r="N141" s="3055"/>
      <c r="O141" s="335"/>
      <c r="P141" s="376"/>
      <c r="Q141" s="485">
        <v>20</v>
      </c>
      <c r="R141" s="349" t="s">
        <v>228</v>
      </c>
      <c r="S141" s="1362"/>
      <c r="T141" s="607"/>
      <c r="U141" s="1363"/>
      <c r="V141" s="1363"/>
      <c r="W141" s="607"/>
      <c r="X141" s="1364"/>
      <c r="Y141" s="335"/>
      <c r="Z141" s="335"/>
      <c r="AA141" s="1364"/>
      <c r="AB141" s="1364"/>
      <c r="AC141" s="335"/>
      <c r="AD141" s="3055"/>
      <c r="AE141" s="2256"/>
      <c r="AF141" s="2421"/>
      <c r="AG141" s="2421"/>
    </row>
    <row r="142" spans="1:33" s="2305" customFormat="1" ht="11.25" customHeight="1">
      <c r="A142" s="2318"/>
      <c r="B142" s="2398"/>
      <c r="C142" s="356" t="s">
        <v>229</v>
      </c>
      <c r="D142" s="1362"/>
      <c r="E142" s="607"/>
      <c r="F142" s="1363"/>
      <c r="G142" s="1363"/>
      <c r="H142" s="607"/>
      <c r="I142" s="1364"/>
      <c r="J142" s="335"/>
      <c r="K142" s="335"/>
      <c r="L142" s="335"/>
      <c r="M142" s="1364"/>
      <c r="N142" s="3056"/>
      <c r="O142" s="335"/>
      <c r="P142" s="376"/>
      <c r="Q142" s="2398"/>
      <c r="R142" s="356" t="s">
        <v>230</v>
      </c>
      <c r="S142" s="1362"/>
      <c r="T142" s="607"/>
      <c r="U142" s="1363"/>
      <c r="V142" s="1363"/>
      <c r="W142" s="607"/>
      <c r="X142" s="1364"/>
      <c r="Y142" s="335"/>
      <c r="Z142" s="335"/>
      <c r="AA142" s="1364"/>
      <c r="AB142" s="1364"/>
      <c r="AC142" s="335"/>
      <c r="AD142" s="3056"/>
      <c r="AE142" s="2256"/>
      <c r="AF142" s="2421"/>
      <c r="AG142" s="2421"/>
    </row>
    <row r="143" spans="1:33" s="2305" customFormat="1" ht="7.5" customHeight="1">
      <c r="A143" s="2318"/>
      <c r="B143" s="1801"/>
      <c r="C143" s="335"/>
      <c r="D143" s="335"/>
      <c r="E143" s="335"/>
      <c r="F143" s="335"/>
      <c r="G143" s="335"/>
      <c r="H143" s="335"/>
      <c r="I143" s="1364"/>
      <c r="J143" s="335"/>
      <c r="K143" s="335"/>
      <c r="L143" s="335"/>
      <c r="M143" s="1364"/>
      <c r="N143" s="335"/>
      <c r="O143" s="335"/>
      <c r="P143" s="376"/>
      <c r="Q143" s="1801"/>
      <c r="R143" s="335"/>
      <c r="S143" s="335"/>
      <c r="T143" s="335"/>
      <c r="U143" s="335"/>
      <c r="V143" s="335"/>
      <c r="W143" s="335"/>
      <c r="X143" s="1364"/>
      <c r="Y143" s="335"/>
      <c r="Z143" s="335"/>
      <c r="AA143" s="1364"/>
      <c r="AB143" s="1364"/>
      <c r="AC143" s="335"/>
      <c r="AD143" s="335"/>
      <c r="AE143" s="2256"/>
      <c r="AF143" s="2421"/>
      <c r="AG143" s="2421"/>
    </row>
    <row r="144" spans="1:33" s="2305" customFormat="1" ht="11.25" customHeight="1">
      <c r="A144" s="2318"/>
      <c r="B144" s="485">
        <v>9</v>
      </c>
      <c r="C144" s="349" t="s">
        <v>231</v>
      </c>
      <c r="D144" s="349"/>
      <c r="E144" s="349"/>
      <c r="F144" s="349"/>
      <c r="G144" s="349"/>
      <c r="H144" s="349"/>
      <c r="I144" s="1364"/>
      <c r="J144" s="335"/>
      <c r="K144" s="335"/>
      <c r="L144" s="335"/>
      <c r="M144" s="1364"/>
      <c r="N144" s="3055"/>
      <c r="O144" s="335"/>
      <c r="P144" s="376"/>
      <c r="Q144" s="485">
        <v>21</v>
      </c>
      <c r="R144" s="349" t="s">
        <v>232</v>
      </c>
      <c r="S144" s="349"/>
      <c r="T144" s="349"/>
      <c r="U144" s="349"/>
      <c r="V144" s="349"/>
      <c r="W144" s="349"/>
      <c r="X144" s="1364"/>
      <c r="Y144" s="335"/>
      <c r="Z144" s="335"/>
      <c r="AA144" s="1364"/>
      <c r="AB144" s="1364"/>
      <c r="AC144" s="335"/>
      <c r="AD144" s="3055"/>
      <c r="AE144" s="2256"/>
      <c r="AF144" s="2421"/>
      <c r="AG144" s="2421"/>
    </row>
    <row r="145" spans="1:33" s="2305" customFormat="1" ht="11.25" customHeight="1">
      <c r="A145" s="2318"/>
      <c r="B145" s="2398"/>
      <c r="C145" s="356" t="s">
        <v>233</v>
      </c>
      <c r="D145" s="356"/>
      <c r="E145" s="356"/>
      <c r="F145" s="356"/>
      <c r="G145" s="356"/>
      <c r="H145" s="356"/>
      <c r="I145" s="1364"/>
      <c r="J145" s="335"/>
      <c r="K145" s="335"/>
      <c r="L145" s="335"/>
      <c r="M145" s="1364"/>
      <c r="N145" s="3056"/>
      <c r="O145" s="335"/>
      <c r="P145" s="376"/>
      <c r="Q145" s="2398"/>
      <c r="R145" s="356" t="s">
        <v>234</v>
      </c>
      <c r="S145" s="356"/>
      <c r="T145" s="356"/>
      <c r="U145" s="356"/>
      <c r="V145" s="356"/>
      <c r="W145" s="356"/>
      <c r="X145" s="1364"/>
      <c r="Y145" s="335"/>
      <c r="Z145" s="335"/>
      <c r="AA145" s="1364"/>
      <c r="AB145" s="1364"/>
      <c r="AC145" s="335"/>
      <c r="AD145" s="3056"/>
      <c r="AE145" s="2256"/>
      <c r="AF145" s="2421"/>
      <c r="AG145" s="2421"/>
    </row>
    <row r="146" spans="1:33" s="2305" customFormat="1" ht="7.5" customHeight="1">
      <c r="A146" s="2318"/>
      <c r="B146" s="2398"/>
      <c r="C146" s="356"/>
      <c r="D146" s="356"/>
      <c r="E146" s="356"/>
      <c r="F146" s="356"/>
      <c r="G146" s="356"/>
      <c r="H146" s="356"/>
      <c r="I146" s="1364"/>
      <c r="J146" s="335"/>
      <c r="K146" s="335"/>
      <c r="L146" s="335"/>
      <c r="M146" s="1364"/>
      <c r="N146" s="407"/>
      <c r="O146" s="335"/>
      <c r="P146" s="376"/>
      <c r="Q146" s="2398"/>
      <c r="R146" s="356"/>
      <c r="S146" s="356"/>
      <c r="T146" s="356"/>
      <c r="U146" s="356"/>
      <c r="V146" s="356"/>
      <c r="W146" s="356"/>
      <c r="X146" s="1364"/>
      <c r="Y146" s="335"/>
      <c r="Z146" s="335"/>
      <c r="AA146" s="1364"/>
      <c r="AB146" s="1364"/>
      <c r="AC146" s="335"/>
      <c r="AD146" s="407"/>
      <c r="AE146" s="2256"/>
      <c r="AF146" s="2421"/>
      <c r="AG146" s="2421"/>
    </row>
    <row r="147" spans="1:33" s="2305" customFormat="1" ht="11.25" customHeight="1">
      <c r="A147" s="2318"/>
      <c r="B147" s="485">
        <v>10</v>
      </c>
      <c r="C147" s="349" t="s">
        <v>235</v>
      </c>
      <c r="D147" s="349"/>
      <c r="E147" s="349"/>
      <c r="F147" s="349"/>
      <c r="G147" s="349"/>
      <c r="H147" s="349"/>
      <c r="I147" s="1364"/>
      <c r="J147" s="335"/>
      <c r="K147" s="335"/>
      <c r="L147" s="335"/>
      <c r="M147" s="1364"/>
      <c r="N147" s="3055"/>
      <c r="O147" s="335"/>
      <c r="P147" s="376"/>
      <c r="Q147" s="485">
        <v>22</v>
      </c>
      <c r="R147" s="349" t="s">
        <v>236</v>
      </c>
      <c r="S147" s="349"/>
      <c r="T147" s="349"/>
      <c r="U147" s="349"/>
      <c r="V147" s="349"/>
      <c r="W147" s="349"/>
      <c r="X147" s="1364"/>
      <c r="Y147" s="335"/>
      <c r="Z147" s="335"/>
      <c r="AA147" s="1364"/>
      <c r="AB147" s="1364"/>
      <c r="AC147" s="335"/>
      <c r="AD147" s="3055"/>
      <c r="AE147" s="2256"/>
      <c r="AF147" s="2421"/>
      <c r="AG147" s="2421"/>
    </row>
    <row r="148" spans="1:33" s="2305" customFormat="1" ht="11.25" customHeight="1">
      <c r="A148" s="2318"/>
      <c r="B148" s="2398"/>
      <c r="C148" s="356" t="s">
        <v>237</v>
      </c>
      <c r="D148" s="356"/>
      <c r="E148" s="356"/>
      <c r="F148" s="356"/>
      <c r="G148" s="356"/>
      <c r="H148" s="356"/>
      <c r="I148" s="1364"/>
      <c r="J148" s="335"/>
      <c r="K148" s="335"/>
      <c r="L148" s="335"/>
      <c r="M148" s="1364"/>
      <c r="N148" s="3056"/>
      <c r="O148" s="335"/>
      <c r="P148" s="376"/>
      <c r="Q148" s="2398"/>
      <c r="R148" s="356" t="s">
        <v>238</v>
      </c>
      <c r="S148" s="356"/>
      <c r="T148" s="356"/>
      <c r="U148" s="356"/>
      <c r="V148" s="356"/>
      <c r="W148" s="356"/>
      <c r="X148" s="1364"/>
      <c r="Y148" s="335"/>
      <c r="Z148" s="335"/>
      <c r="AA148" s="1364"/>
      <c r="AB148" s="1364"/>
      <c r="AC148" s="335"/>
      <c r="AD148" s="3056"/>
      <c r="AE148" s="2256"/>
      <c r="AF148" s="2421"/>
      <c r="AG148" s="2421"/>
    </row>
    <row r="149" spans="1:33" s="2305" customFormat="1" ht="7.5" customHeight="1">
      <c r="A149" s="2318"/>
      <c r="B149" s="2398"/>
      <c r="C149" s="356"/>
      <c r="D149" s="356"/>
      <c r="E149" s="356"/>
      <c r="F149" s="356"/>
      <c r="G149" s="356"/>
      <c r="H149" s="356"/>
      <c r="I149" s="1364"/>
      <c r="J149" s="335"/>
      <c r="K149" s="335"/>
      <c r="L149" s="335"/>
      <c r="M149" s="1364"/>
      <c r="N149" s="407"/>
      <c r="O149" s="335"/>
      <c r="P149" s="376"/>
      <c r="Q149" s="2398"/>
      <c r="R149" s="356"/>
      <c r="S149" s="356"/>
      <c r="T149" s="356"/>
      <c r="U149" s="356"/>
      <c r="V149" s="356"/>
      <c r="W149" s="356"/>
      <c r="X149" s="1364"/>
      <c r="Y149" s="335"/>
      <c r="Z149" s="335"/>
      <c r="AA149" s="1364"/>
      <c r="AB149" s="1364"/>
      <c r="AC149" s="335"/>
      <c r="AD149" s="407"/>
      <c r="AE149" s="2256"/>
      <c r="AF149" s="2421"/>
      <c r="AG149" s="2421"/>
    </row>
    <row r="150" spans="1:33" s="2305" customFormat="1" ht="11.25" customHeight="1">
      <c r="A150" s="2318"/>
      <c r="B150" s="485">
        <v>11</v>
      </c>
      <c r="C150" s="349" t="s">
        <v>239</v>
      </c>
      <c r="D150" s="1362"/>
      <c r="E150" s="607"/>
      <c r="F150" s="1363"/>
      <c r="G150" s="1363"/>
      <c r="H150" s="607"/>
      <c r="I150" s="1364"/>
      <c r="J150" s="335"/>
      <c r="K150" s="335"/>
      <c r="L150" s="335"/>
      <c r="M150" s="1364"/>
      <c r="N150" s="3055"/>
      <c r="O150" s="335"/>
      <c r="P150" s="376"/>
      <c r="Q150" s="485">
        <v>23</v>
      </c>
      <c r="R150" s="349" t="s">
        <v>240</v>
      </c>
      <c r="S150" s="1362"/>
      <c r="T150" s="607"/>
      <c r="U150" s="1363"/>
      <c r="V150" s="1363"/>
      <c r="W150" s="2429"/>
      <c r="X150" s="1364"/>
      <c r="Y150" s="335"/>
      <c r="Z150" s="335"/>
      <c r="AA150" s="1364"/>
      <c r="AB150" s="1364"/>
      <c r="AC150" s="335"/>
      <c r="AD150" s="3055"/>
      <c r="AE150" s="2256"/>
      <c r="AF150" s="2421"/>
      <c r="AG150" s="2421"/>
    </row>
    <row r="151" spans="1:33" s="2305" customFormat="1" ht="11.25" customHeight="1">
      <c r="A151" s="2318"/>
      <c r="B151" s="2398"/>
      <c r="C151" s="356" t="s">
        <v>241</v>
      </c>
      <c r="D151" s="1362"/>
      <c r="E151" s="607"/>
      <c r="F151" s="1363"/>
      <c r="G151" s="1363"/>
      <c r="H151" s="607"/>
      <c r="I151" s="1364"/>
      <c r="J151" s="335"/>
      <c r="K151" s="335"/>
      <c r="L151" s="335"/>
      <c r="M151" s="1364"/>
      <c r="N151" s="3056"/>
      <c r="O151" s="335"/>
      <c r="P151" s="376"/>
      <c r="Q151" s="2398"/>
      <c r="R151" s="356" t="s">
        <v>242</v>
      </c>
      <c r="S151" s="1362"/>
      <c r="T151" s="607"/>
      <c r="U151" s="1363"/>
      <c r="V151" s="1363"/>
      <c r="W151" s="2429"/>
      <c r="X151" s="1364"/>
      <c r="Y151" s="335"/>
      <c r="Z151" s="335"/>
      <c r="AA151" s="1364"/>
      <c r="AB151" s="1364"/>
      <c r="AC151" s="335"/>
      <c r="AD151" s="3056"/>
      <c r="AE151" s="2256"/>
      <c r="AF151" s="2421"/>
      <c r="AG151" s="2421"/>
    </row>
    <row r="152" spans="1:33" s="2305" customFormat="1" ht="7.5" customHeight="1">
      <c r="A152" s="2318"/>
      <c r="B152" s="2398"/>
      <c r="C152" s="356"/>
      <c r="D152" s="1362"/>
      <c r="E152" s="607"/>
      <c r="F152" s="1363"/>
      <c r="G152" s="1363"/>
      <c r="H152" s="607"/>
      <c r="I152" s="1364"/>
      <c r="J152" s="335"/>
      <c r="K152" s="335"/>
      <c r="L152" s="335"/>
      <c r="M152" s="1364"/>
      <c r="N152" s="407"/>
      <c r="O152" s="335"/>
      <c r="P152" s="376"/>
      <c r="Q152" s="2398"/>
      <c r="R152" s="356"/>
      <c r="S152" s="1362"/>
      <c r="T152" s="607"/>
      <c r="U152" s="1363"/>
      <c r="V152" s="1363"/>
      <c r="W152" s="607"/>
      <c r="X152" s="1364"/>
      <c r="Y152" s="335"/>
      <c r="Z152" s="335"/>
      <c r="AA152" s="1364"/>
      <c r="AB152" s="1364"/>
      <c r="AC152" s="335"/>
      <c r="AD152" s="407"/>
      <c r="AE152" s="2256"/>
      <c r="AF152" s="2421"/>
      <c r="AG152" s="2421"/>
    </row>
    <row r="153" spans="1:33" s="2305" customFormat="1" ht="11.25" customHeight="1">
      <c r="A153" s="2318"/>
      <c r="B153" s="485">
        <v>12</v>
      </c>
      <c r="C153" s="349" t="s">
        <v>243</v>
      </c>
      <c r="D153" s="1362"/>
      <c r="E153" s="607"/>
      <c r="F153" s="1363"/>
      <c r="G153" s="1363"/>
      <c r="H153" s="607"/>
      <c r="I153" s="1364"/>
      <c r="J153" s="335"/>
      <c r="K153" s="335"/>
      <c r="L153" s="335"/>
      <c r="M153" s="1364"/>
      <c r="N153" s="3055"/>
      <c r="O153" s="335"/>
      <c r="P153" s="335"/>
      <c r="Q153" s="485">
        <v>24</v>
      </c>
      <c r="R153" s="349" t="s">
        <v>244</v>
      </c>
      <c r="S153" s="1362"/>
      <c r="T153" s="607"/>
      <c r="U153" s="1363"/>
      <c r="V153" s="1363"/>
      <c r="W153" s="607"/>
      <c r="X153" s="1364"/>
      <c r="Y153" s="335"/>
      <c r="Z153" s="335"/>
      <c r="AA153" s="1364"/>
      <c r="AB153" s="1364"/>
      <c r="AC153" s="335"/>
      <c r="AD153" s="3055"/>
      <c r="AE153" s="2435"/>
      <c r="AF153" s="2436"/>
      <c r="AG153" s="2436"/>
    </row>
    <row r="154" spans="1:33" s="2305" customFormat="1" ht="11.25" customHeight="1">
      <c r="A154" s="2422"/>
      <c r="B154" s="1364"/>
      <c r="C154" s="104" t="s">
        <v>245</v>
      </c>
      <c r="D154" s="1362"/>
      <c r="E154" s="607"/>
      <c r="F154" s="1363"/>
      <c r="G154" s="1363"/>
      <c r="H154" s="607"/>
      <c r="I154" s="1364"/>
      <c r="J154" s="335"/>
      <c r="K154" s="335"/>
      <c r="L154" s="335"/>
      <c r="M154" s="1364"/>
      <c r="N154" s="3056"/>
      <c r="O154" s="335"/>
      <c r="P154" s="335"/>
      <c r="Q154" s="2398"/>
      <c r="R154" s="356" t="s">
        <v>246</v>
      </c>
      <c r="S154" s="1362"/>
      <c r="T154" s="607"/>
      <c r="U154" s="1363"/>
      <c r="V154" s="1363"/>
      <c r="W154" s="607"/>
      <c r="X154" s="1364"/>
      <c r="Y154" s="335"/>
      <c r="Z154" s="335"/>
      <c r="AA154" s="1364"/>
      <c r="AB154" s="1364"/>
      <c r="AC154" s="335"/>
      <c r="AD154" s="3056"/>
      <c r="AE154" s="2435"/>
      <c r="AF154" s="2436"/>
      <c r="AG154" s="2436"/>
    </row>
    <row r="155" spans="1:33" s="2305" customFormat="1" ht="11.25" customHeight="1">
      <c r="A155" s="2422"/>
      <c r="B155" s="1364"/>
      <c r="C155" s="356" t="s">
        <v>247</v>
      </c>
      <c r="D155" s="1362"/>
      <c r="E155" s="607"/>
      <c r="F155" s="1363"/>
      <c r="G155" s="1363"/>
      <c r="H155" s="607"/>
      <c r="I155" s="1364"/>
      <c r="J155" s="335"/>
      <c r="K155" s="335"/>
      <c r="L155" s="335"/>
      <c r="M155" s="1364"/>
      <c r="N155" s="407"/>
      <c r="O155" s="335"/>
      <c r="P155" s="335"/>
      <c r="Q155" s="2398"/>
      <c r="R155" s="356"/>
      <c r="S155" s="1362"/>
      <c r="T155" s="607"/>
      <c r="U155" s="1363"/>
      <c r="V155" s="1363"/>
      <c r="W155" s="607"/>
      <c r="X155" s="1364"/>
      <c r="Y155" s="335"/>
      <c r="Z155" s="335"/>
      <c r="AA155" s="1364"/>
      <c r="AB155" s="1364"/>
      <c r="AC155" s="335"/>
      <c r="AD155" s="407"/>
      <c r="AE155" s="2435"/>
      <c r="AF155" s="2436"/>
      <c r="AG155" s="2436"/>
    </row>
    <row r="156" spans="1:33" s="2305" customFormat="1" ht="11.25" customHeight="1">
      <c r="A156" s="2422"/>
      <c r="B156" s="1364"/>
      <c r="C156" s="356" t="s">
        <v>248</v>
      </c>
      <c r="D156" s="1362"/>
      <c r="E156" s="607"/>
      <c r="F156" s="1363"/>
      <c r="G156" s="1363"/>
      <c r="H156" s="607"/>
      <c r="I156" s="1364"/>
      <c r="J156" s="335"/>
      <c r="K156" s="335"/>
      <c r="L156" s="335"/>
      <c r="M156" s="1364"/>
      <c r="N156" s="407"/>
      <c r="O156" s="335"/>
      <c r="P156" s="335"/>
      <c r="Q156" s="2398"/>
      <c r="R156" s="356"/>
      <c r="S156" s="1362"/>
      <c r="T156" s="607"/>
      <c r="U156" s="1363"/>
      <c r="V156" s="1363"/>
      <c r="W156" s="607"/>
      <c r="X156" s="1364"/>
      <c r="Y156" s="335"/>
      <c r="Z156" s="335"/>
      <c r="AA156" s="1364"/>
      <c r="AB156" s="1364"/>
      <c r="AC156" s="335"/>
      <c r="AD156" s="407"/>
      <c r="AE156" s="2435"/>
      <c r="AF156" s="2436"/>
      <c r="AG156" s="2436"/>
    </row>
    <row r="157" spans="1:33" s="2305" customFormat="1" ht="11.25" customHeight="1">
      <c r="A157" s="2423"/>
      <c r="B157" s="2407"/>
      <c r="C157" s="2424"/>
      <c r="D157" s="2425"/>
      <c r="E157" s="605"/>
      <c r="F157" s="2426"/>
      <c r="G157" s="2426"/>
      <c r="H157" s="605"/>
      <c r="I157" s="2407"/>
      <c r="J157" s="494"/>
      <c r="K157" s="494"/>
      <c r="L157" s="494"/>
      <c r="M157" s="2407"/>
      <c r="N157" s="492"/>
      <c r="O157" s="494"/>
      <c r="P157" s="494"/>
      <c r="Q157" s="2430"/>
      <c r="R157" s="2424"/>
      <c r="S157" s="2425"/>
      <c r="T157" s="605"/>
      <c r="U157" s="2426"/>
      <c r="V157" s="2426"/>
      <c r="W157" s="605"/>
      <c r="X157" s="2407"/>
      <c r="Y157" s="494"/>
      <c r="Z157" s="494"/>
      <c r="AA157" s="2407"/>
      <c r="AB157" s="2407"/>
      <c r="AC157" s="494"/>
      <c r="AD157" s="492"/>
      <c r="AE157" s="2437"/>
      <c r="AF157" s="2436"/>
      <c r="AG157" s="2436"/>
    </row>
    <row r="158" spans="1:33" s="2305" customFormat="1" ht="11.25" customHeight="1">
      <c r="A158" s="2422"/>
      <c r="B158" s="1364"/>
      <c r="C158" s="356"/>
      <c r="D158" s="1362"/>
      <c r="E158" s="607"/>
      <c r="F158" s="1363"/>
      <c r="G158" s="1363"/>
      <c r="H158" s="607"/>
      <c r="I158" s="1364"/>
      <c r="J158" s="335"/>
      <c r="K158" s="335"/>
      <c r="L158" s="335"/>
      <c r="M158" s="1364"/>
      <c r="N158" s="407"/>
      <c r="O158" s="335"/>
      <c r="P158" s="335"/>
      <c r="Q158" s="2398"/>
      <c r="R158" s="356"/>
      <c r="S158" s="1362"/>
      <c r="T158" s="607"/>
      <c r="U158" s="1363"/>
      <c r="V158" s="1363"/>
      <c r="W158" s="607"/>
      <c r="X158" s="1364"/>
      <c r="Y158" s="335"/>
      <c r="Z158" s="335"/>
      <c r="AA158" s="1364"/>
      <c r="AB158" s="1364"/>
      <c r="AC158" s="335"/>
      <c r="AD158" s="407"/>
      <c r="AE158" s="2435"/>
      <c r="AF158" s="2436"/>
      <c r="AG158" s="2436"/>
    </row>
    <row r="159" spans="1:33" s="2305" customFormat="1" ht="9.75" customHeight="1">
      <c r="A159" s="2316">
        <v>1.8</v>
      </c>
      <c r="B159" s="349" t="s">
        <v>249</v>
      </c>
      <c r="C159" s="356"/>
      <c r="D159" s="1362"/>
      <c r="E159" s="607"/>
      <c r="F159" s="1363"/>
      <c r="G159" s="1363"/>
      <c r="H159" s="607"/>
      <c r="I159" s="1364"/>
      <c r="J159" s="335"/>
      <c r="K159" s="335"/>
      <c r="L159" s="335"/>
      <c r="M159" s="1364"/>
      <c r="N159" s="407"/>
      <c r="O159" s="335"/>
      <c r="P159" s="335"/>
      <c r="Q159" s="2398"/>
      <c r="R159" s="356"/>
      <c r="S159" s="1362"/>
      <c r="T159" s="607"/>
      <c r="U159" s="1363"/>
      <c r="V159" s="1363"/>
      <c r="W159" s="607"/>
      <c r="X159" s="1364"/>
      <c r="Y159" s="335"/>
      <c r="Z159" s="335"/>
      <c r="AA159" s="1364"/>
      <c r="AB159" s="1364"/>
      <c r="AC159" s="335"/>
      <c r="AD159" s="407"/>
      <c r="AE159" s="2438"/>
      <c r="AF159" s="2436"/>
      <c r="AG159" s="2436"/>
    </row>
    <row r="160" spans="1:33" s="2305" customFormat="1" ht="9.75" customHeight="1">
      <c r="A160" s="2427"/>
      <c r="B160" s="601" t="s">
        <v>250</v>
      </c>
      <c r="C160" s="356"/>
      <c r="D160" s="1362"/>
      <c r="E160" s="607"/>
      <c r="F160" s="1363"/>
      <c r="G160" s="1363"/>
      <c r="H160" s="607"/>
      <c r="I160" s="1364"/>
      <c r="J160" s="335"/>
      <c r="K160" s="335"/>
      <c r="L160" s="335"/>
      <c r="M160" s="1364"/>
      <c r="N160" s="407"/>
      <c r="O160" s="335"/>
      <c r="P160" s="335"/>
      <c r="Q160" s="2398"/>
      <c r="R160" s="356"/>
      <c r="S160" s="1362"/>
      <c r="T160" s="607"/>
      <c r="U160" s="1363"/>
      <c r="V160" s="1363"/>
      <c r="W160" s="607"/>
      <c r="X160" s="1364"/>
      <c r="Y160" s="335"/>
      <c r="Z160" s="335"/>
      <c r="AA160" s="1364"/>
      <c r="AB160" s="1364"/>
      <c r="AC160" s="335"/>
      <c r="AD160" s="407"/>
      <c r="AE160" s="2438"/>
      <c r="AF160" s="2436"/>
      <c r="AG160" s="2436"/>
    </row>
    <row r="161" spans="1:33" s="2305" customFormat="1" ht="9.75" customHeight="1">
      <c r="A161" s="2422"/>
      <c r="B161" s="1364"/>
      <c r="C161" s="356"/>
      <c r="D161" s="1362"/>
      <c r="E161" s="607"/>
      <c r="F161" s="1363"/>
      <c r="G161" s="1363"/>
      <c r="H161" s="607"/>
      <c r="I161" s="1364"/>
      <c r="J161" s="335"/>
      <c r="K161" s="335"/>
      <c r="L161" s="335"/>
      <c r="M161" s="1364"/>
      <c r="N161" s="407"/>
      <c r="O161" s="335"/>
      <c r="P161" s="335"/>
      <c r="Q161" s="2398"/>
      <c r="R161" s="356"/>
      <c r="S161" s="1362"/>
      <c r="T161" s="607"/>
      <c r="U161" s="1363"/>
      <c r="V161" s="1363"/>
      <c r="W161" s="607"/>
      <c r="X161" s="1364"/>
      <c r="Y161" s="335"/>
      <c r="Z161" s="335"/>
      <c r="AA161" s="1364"/>
      <c r="AB161" s="1364"/>
      <c r="AC161" s="3067" t="s">
        <v>251</v>
      </c>
      <c r="AD161" s="3068"/>
      <c r="AE161" s="2438"/>
      <c r="AF161" s="2436"/>
      <c r="AG161" s="2436"/>
    </row>
    <row r="162" spans="1:33" s="2305" customFormat="1" ht="29.25" customHeight="1">
      <c r="A162" s="2422"/>
      <c r="B162" s="3046"/>
      <c r="C162" s="3047"/>
      <c r="D162" s="3047"/>
      <c r="E162" s="3047"/>
      <c r="F162" s="3047"/>
      <c r="G162" s="3047"/>
      <c r="H162" s="3047"/>
      <c r="I162" s="3047"/>
      <c r="J162" s="3047"/>
      <c r="K162" s="3047"/>
      <c r="L162" s="3047"/>
      <c r="M162" s="3047"/>
      <c r="N162" s="3047"/>
      <c r="O162" s="3047"/>
      <c r="P162" s="3047"/>
      <c r="Q162" s="3047"/>
      <c r="R162" s="3047"/>
      <c r="S162" s="3047"/>
      <c r="T162" s="3047"/>
      <c r="U162" s="3047"/>
      <c r="V162" s="3047"/>
      <c r="W162" s="3047"/>
      <c r="X162" s="3047"/>
      <c r="Y162" s="3047"/>
      <c r="Z162" s="3047"/>
      <c r="AA162" s="3047"/>
      <c r="AB162" s="3047"/>
      <c r="AC162" s="3047"/>
      <c r="AD162" s="3048"/>
      <c r="AE162" s="2438"/>
      <c r="AF162" s="2436"/>
      <c r="AG162" s="2436"/>
    </row>
    <row r="163" spans="1:33" s="2305" customFormat="1" ht="29.25" customHeight="1">
      <c r="A163" s="2422"/>
      <c r="B163" s="3049"/>
      <c r="C163" s="3050"/>
      <c r="D163" s="3050"/>
      <c r="E163" s="3050"/>
      <c r="F163" s="3050"/>
      <c r="G163" s="3050"/>
      <c r="H163" s="3050"/>
      <c r="I163" s="3050"/>
      <c r="J163" s="3050"/>
      <c r="K163" s="3050"/>
      <c r="L163" s="3050"/>
      <c r="M163" s="3050"/>
      <c r="N163" s="3050"/>
      <c r="O163" s="3050"/>
      <c r="P163" s="3050"/>
      <c r="Q163" s="3050"/>
      <c r="R163" s="3050"/>
      <c r="S163" s="3050"/>
      <c r="T163" s="3050"/>
      <c r="U163" s="3050"/>
      <c r="V163" s="3050"/>
      <c r="W163" s="3050"/>
      <c r="X163" s="3050"/>
      <c r="Y163" s="3050"/>
      <c r="Z163" s="3050"/>
      <c r="AA163" s="3050"/>
      <c r="AB163" s="3050"/>
      <c r="AC163" s="3050"/>
      <c r="AD163" s="3051"/>
      <c r="AE163" s="2438"/>
      <c r="AF163" s="2436"/>
      <c r="AG163" s="2436"/>
    </row>
    <row r="164" spans="1:33" s="2305" customFormat="1" ht="9.75" customHeight="1">
      <c r="A164" s="2318"/>
      <c r="B164" s="349"/>
      <c r="C164" s="290"/>
      <c r="D164" s="537"/>
      <c r="E164" s="324"/>
      <c r="F164" s="324"/>
      <c r="G164" s="324"/>
      <c r="H164" s="324"/>
      <c r="I164" s="324"/>
      <c r="J164" s="324"/>
      <c r="K164" s="324"/>
      <c r="L164" s="324"/>
      <c r="M164" s="324"/>
      <c r="N164" s="324"/>
      <c r="O164" s="324"/>
      <c r="P164" s="324"/>
      <c r="Q164" s="324"/>
      <c r="R164" s="324"/>
      <c r="S164" s="324"/>
      <c r="T164" s="407"/>
      <c r="U164" s="407"/>
      <c r="V164" s="407"/>
      <c r="W164" s="408"/>
      <c r="X164" s="408"/>
      <c r="Y164" s="408"/>
      <c r="Z164" s="408"/>
      <c r="AA164" s="414"/>
      <c r="AB164" s="460"/>
      <c r="AC164" s="559"/>
      <c r="AD164" s="559"/>
      <c r="AE164" s="2438"/>
      <c r="AF164" s="2436"/>
      <c r="AG164" s="2436"/>
    </row>
    <row r="165" spans="1:33" s="2305" customFormat="1" ht="11.25" customHeight="1">
      <c r="A165" s="2382"/>
      <c r="B165" s="612"/>
      <c r="C165" s="642"/>
      <c r="D165" s="2383"/>
      <c r="E165" s="2384"/>
      <c r="F165" s="2384"/>
      <c r="G165" s="2384"/>
      <c r="H165" s="2384"/>
      <c r="I165" s="2384"/>
      <c r="J165" s="2384"/>
      <c r="K165" s="2384"/>
      <c r="L165" s="2384"/>
      <c r="M165" s="2384"/>
      <c r="N165" s="2384"/>
      <c r="O165" s="2384"/>
      <c r="P165" s="2384"/>
      <c r="Q165" s="2384"/>
      <c r="R165" s="2384"/>
      <c r="S165" s="2384"/>
      <c r="T165" s="2265"/>
      <c r="U165" s="2265"/>
      <c r="V165" s="2265"/>
      <c r="W165" s="2402"/>
      <c r="X165" s="2402"/>
      <c r="Y165" s="2402"/>
      <c r="Z165" s="2402"/>
      <c r="AA165" s="2409"/>
      <c r="AB165" s="2410"/>
      <c r="AC165" s="2411"/>
      <c r="AD165" s="2411"/>
      <c r="AE165" s="2439"/>
      <c r="AF165" s="2436"/>
      <c r="AG165" s="2436"/>
    </row>
    <row r="166" spans="1:33" s="2305" customFormat="1" ht="11.25" customHeight="1">
      <c r="A166" s="2382"/>
      <c r="B166" s="612" t="s">
        <v>156</v>
      </c>
      <c r="C166" s="642"/>
      <c r="D166" s="2385"/>
      <c r="E166" s="2384"/>
      <c r="F166" s="2384"/>
      <c r="G166" s="2384"/>
      <c r="H166" s="2384"/>
      <c r="I166" s="2384"/>
      <c r="J166" s="2384"/>
      <c r="K166" s="2384"/>
      <c r="L166" s="2384"/>
      <c r="M166" s="2384"/>
      <c r="N166" s="2384"/>
      <c r="O166" s="2384"/>
      <c r="P166" s="2384"/>
      <c r="Q166" s="2384"/>
      <c r="R166" s="2384"/>
      <c r="S166" s="2384"/>
      <c r="T166" s="2265"/>
      <c r="U166" s="2265"/>
      <c r="V166" s="2265"/>
      <c r="W166" s="2402"/>
      <c r="X166" s="2402"/>
      <c r="Y166" s="2402"/>
      <c r="Z166" s="2402"/>
      <c r="AA166" s="2409"/>
      <c r="AB166" s="2410"/>
      <c r="AC166" s="2411"/>
      <c r="AD166" s="2411"/>
      <c r="AE166" s="2439"/>
      <c r="AF166" s="2436"/>
      <c r="AG166" s="2436"/>
    </row>
    <row r="167" spans="1:33" s="2305" customFormat="1" ht="11.25" customHeight="1">
      <c r="A167" s="2382"/>
      <c r="B167" s="612"/>
      <c r="C167" s="642"/>
      <c r="D167" s="2383"/>
      <c r="E167" s="2384"/>
      <c r="F167" s="2384"/>
      <c r="G167" s="2384"/>
      <c r="H167" s="2384"/>
      <c r="I167" s="3084"/>
      <c r="J167" s="3084"/>
      <c r="K167" s="2384"/>
      <c r="L167" s="3084"/>
      <c r="M167" s="3084"/>
      <c r="N167" s="2384"/>
      <c r="O167" s="2384"/>
      <c r="P167" s="3084"/>
      <c r="Q167" s="3084"/>
      <c r="R167" s="3084"/>
      <c r="S167" s="2400"/>
      <c r="T167" s="2403"/>
      <c r="U167" s="2403"/>
      <c r="V167" s="2403"/>
      <c r="W167" s="2404"/>
      <c r="X167" s="3085"/>
      <c r="Y167" s="3085"/>
      <c r="Z167" s="3072"/>
      <c r="AA167" s="2440"/>
      <c r="AB167" s="2440"/>
      <c r="AC167" s="3086" t="s">
        <v>117</v>
      </c>
      <c r="AD167" s="3087"/>
      <c r="AE167" s="2439"/>
      <c r="AF167" s="2436"/>
      <c r="AG167" s="2436"/>
    </row>
    <row r="168" spans="1:33" s="2305" customFormat="1" ht="11.25" customHeight="1">
      <c r="A168" s="2382"/>
      <c r="B168" s="2428" t="s">
        <v>252</v>
      </c>
      <c r="C168" s="612" t="s">
        <v>253</v>
      </c>
      <c r="D168" s="2386"/>
      <c r="E168" s="2384"/>
      <c r="F168" s="2384"/>
      <c r="G168" s="2384"/>
      <c r="H168" s="2384"/>
      <c r="I168" s="2384"/>
      <c r="J168" s="2384"/>
      <c r="K168" s="2384"/>
      <c r="L168" s="2384"/>
      <c r="M168" s="2384"/>
      <c r="N168" s="2384"/>
      <c r="O168" s="2384"/>
      <c r="P168" s="2384"/>
      <c r="Q168" s="2384"/>
      <c r="R168" s="3060"/>
      <c r="S168" s="2384"/>
      <c r="T168" s="3062"/>
      <c r="U168" s="3062"/>
      <c r="V168" s="3062"/>
      <c r="W168" s="3122"/>
      <c r="X168" s="2431"/>
      <c r="Y168" s="3088">
        <v>29</v>
      </c>
      <c r="Z168" s="3089"/>
      <c r="AA168" s="3090"/>
      <c r="AB168" s="3090"/>
      <c r="AC168" s="3090"/>
      <c r="AD168" s="3091"/>
      <c r="AE168" s="2439"/>
      <c r="AF168" s="2436"/>
      <c r="AG168" s="2436"/>
    </row>
    <row r="169" spans="1:33" s="2305" customFormat="1" ht="11.25" customHeight="1">
      <c r="A169" s="2382"/>
      <c r="B169" s="614"/>
      <c r="C169" s="614" t="s">
        <v>254</v>
      </c>
      <c r="D169" s="2387"/>
      <c r="E169" s="2384"/>
      <c r="F169" s="2384"/>
      <c r="G169" s="2384"/>
      <c r="H169" s="2384"/>
      <c r="I169" s="2384"/>
      <c r="J169" s="2384"/>
      <c r="K169" s="2384"/>
      <c r="L169" s="2384"/>
      <c r="M169" s="2384"/>
      <c r="N169" s="2384"/>
      <c r="O169" s="2384"/>
      <c r="P169" s="2384"/>
      <c r="Q169" s="2384"/>
      <c r="R169" s="3060"/>
      <c r="S169" s="2384"/>
      <c r="T169" s="3062"/>
      <c r="U169" s="3062"/>
      <c r="V169" s="3062"/>
      <c r="W169" s="3123"/>
      <c r="X169" s="2431"/>
      <c r="Y169" s="3088"/>
      <c r="Z169" s="3092"/>
      <c r="AA169" s="3093"/>
      <c r="AB169" s="3093"/>
      <c r="AC169" s="3093"/>
      <c r="AD169" s="3094"/>
      <c r="AE169" s="2439"/>
      <c r="AF169" s="2436"/>
      <c r="AG169" s="2436"/>
    </row>
    <row r="170" spans="1:33" s="2305" customFormat="1" ht="11.25" customHeight="1">
      <c r="A170" s="2382"/>
      <c r="B170" s="612"/>
      <c r="C170" s="642"/>
      <c r="D170" s="2383"/>
      <c r="E170" s="2384"/>
      <c r="F170" s="2384"/>
      <c r="G170" s="2384"/>
      <c r="H170" s="2384"/>
      <c r="I170" s="2384"/>
      <c r="J170" s="2384"/>
      <c r="K170" s="2384"/>
      <c r="L170" s="2384"/>
      <c r="M170" s="2384"/>
      <c r="N170" s="2384"/>
      <c r="O170" s="2384"/>
      <c r="P170" s="2384"/>
      <c r="Q170" s="2384"/>
      <c r="R170" s="2384"/>
      <c r="S170" s="2384"/>
      <c r="T170" s="2265"/>
      <c r="U170" s="2265"/>
      <c r="V170" s="2265"/>
      <c r="W170" s="2402"/>
      <c r="X170" s="2402"/>
      <c r="Y170" s="2442"/>
      <c r="Z170" s="2402"/>
      <c r="AA170" s="2409"/>
      <c r="AB170" s="2410"/>
      <c r="AC170" s="2411"/>
      <c r="AD170" s="2411"/>
      <c r="AE170" s="2439"/>
      <c r="AF170" s="2436"/>
      <c r="AG170" s="2436"/>
    </row>
    <row r="171" spans="1:33" s="2305" customFormat="1" ht="11.25" customHeight="1">
      <c r="A171" s="2382"/>
      <c r="B171" s="2428" t="s">
        <v>255</v>
      </c>
      <c r="C171" s="612" t="s">
        <v>256</v>
      </c>
      <c r="D171" s="2386"/>
      <c r="E171" s="2384"/>
      <c r="F171" s="2384"/>
      <c r="G171" s="2384"/>
      <c r="H171" s="2384"/>
      <c r="I171" s="2384"/>
      <c r="J171" s="2384"/>
      <c r="K171" s="2384"/>
      <c r="L171" s="2384"/>
      <c r="M171" s="2384"/>
      <c r="N171" s="2384"/>
      <c r="O171" s="2384"/>
      <c r="P171" s="2384"/>
      <c r="Q171" s="2384"/>
      <c r="R171" s="2384"/>
      <c r="S171" s="2384"/>
      <c r="T171" s="2432"/>
      <c r="U171" s="2432"/>
      <c r="V171" s="2432"/>
      <c r="W171" s="2433"/>
      <c r="X171" s="2431"/>
      <c r="Y171" s="3088">
        <v>30</v>
      </c>
      <c r="Z171" s="3089"/>
      <c r="AA171" s="3090"/>
      <c r="AB171" s="3090"/>
      <c r="AC171" s="3090"/>
      <c r="AD171" s="3091"/>
      <c r="AE171" s="2439"/>
      <c r="AF171" s="2436"/>
      <c r="AG171" s="2436"/>
    </row>
    <row r="172" spans="1:33" s="2305" customFormat="1" ht="11.25" customHeight="1">
      <c r="A172" s="2382"/>
      <c r="B172" s="614"/>
      <c r="C172" s="614" t="s">
        <v>257</v>
      </c>
      <c r="D172" s="2387"/>
      <c r="E172" s="2384"/>
      <c r="F172" s="2384"/>
      <c r="G172" s="2384"/>
      <c r="H172" s="2384"/>
      <c r="I172" s="2384"/>
      <c r="J172" s="2384"/>
      <c r="K172" s="2384"/>
      <c r="L172" s="2384"/>
      <c r="M172" s="2384"/>
      <c r="N172" s="2384"/>
      <c r="O172" s="2384"/>
      <c r="P172" s="2384"/>
      <c r="Q172" s="2384"/>
      <c r="R172" s="2384"/>
      <c r="S172" s="2384"/>
      <c r="T172" s="2432"/>
      <c r="U172" s="2432"/>
      <c r="V172" s="2432"/>
      <c r="W172" s="2434"/>
      <c r="X172" s="2431"/>
      <c r="Y172" s="3088"/>
      <c r="Z172" s="3092"/>
      <c r="AA172" s="3093"/>
      <c r="AB172" s="3093"/>
      <c r="AC172" s="3093"/>
      <c r="AD172" s="3094"/>
      <c r="AE172" s="2439"/>
      <c r="AF172" s="2436"/>
      <c r="AG172" s="2436"/>
    </row>
    <row r="173" spans="1:33" s="2305" customFormat="1" ht="11.25" customHeight="1">
      <c r="A173" s="2382"/>
      <c r="B173" s="612"/>
      <c r="C173" s="642"/>
      <c r="D173" s="2383"/>
      <c r="E173" s="2384"/>
      <c r="F173" s="2384"/>
      <c r="G173" s="2384"/>
      <c r="H173" s="2384"/>
      <c r="I173" s="2384"/>
      <c r="J173" s="2384"/>
      <c r="K173" s="2384"/>
      <c r="L173" s="2384"/>
      <c r="M173" s="2384"/>
      <c r="N173" s="2384"/>
      <c r="O173" s="2384"/>
      <c r="P173" s="2384"/>
      <c r="Q173" s="2384"/>
      <c r="R173" s="2384"/>
      <c r="S173" s="2384"/>
      <c r="T173" s="2265"/>
      <c r="U173" s="2265"/>
      <c r="V173" s="2265"/>
      <c r="W173" s="2402"/>
      <c r="X173" s="2402"/>
      <c r="Y173" s="2402"/>
      <c r="Z173" s="2402"/>
      <c r="AA173" s="2409"/>
      <c r="AB173" s="2410"/>
      <c r="AC173" s="2411"/>
      <c r="AD173" s="2411"/>
      <c r="AE173" s="2439"/>
      <c r="AF173" s="2436"/>
      <c r="AG173" s="2436"/>
    </row>
    <row r="174" spans="1:33" s="2305" customFormat="1" ht="9.75" customHeight="1">
      <c r="A174" s="2388"/>
      <c r="B174" s="2389"/>
      <c r="C174" s="2390"/>
      <c r="D174" s="2391"/>
      <c r="E174" s="2392"/>
      <c r="F174" s="2392"/>
      <c r="G174" s="2392"/>
      <c r="H174" s="2392"/>
      <c r="I174" s="2392"/>
      <c r="J174" s="2392"/>
      <c r="K174" s="2392"/>
      <c r="L174" s="2392"/>
      <c r="M174" s="2392"/>
      <c r="N174" s="2392"/>
      <c r="O174" s="2392"/>
      <c r="P174" s="2392"/>
      <c r="Q174" s="2392"/>
      <c r="R174" s="2392"/>
      <c r="S174" s="2392"/>
      <c r="T174" s="2405"/>
      <c r="U174" s="2405"/>
      <c r="V174" s="2405"/>
      <c r="W174" s="2406"/>
      <c r="X174" s="2406"/>
      <c r="Y174" s="2406"/>
      <c r="Z174" s="2406"/>
      <c r="AA174" s="2416"/>
      <c r="AB174" s="2417"/>
      <c r="AC174" s="2418"/>
      <c r="AD174" s="2418"/>
      <c r="AE174" s="2443"/>
      <c r="AF174" s="2436"/>
      <c r="AG174" s="2436"/>
    </row>
    <row r="175" spans="1:33" s="2305" customFormat="1" ht="9.75" customHeight="1">
      <c r="A175" s="2318"/>
      <c r="B175" s="349"/>
      <c r="C175" s="290"/>
      <c r="D175" s="537"/>
      <c r="E175" s="324"/>
      <c r="F175" s="324"/>
      <c r="G175" s="324"/>
      <c r="H175" s="324"/>
      <c r="I175" s="324"/>
      <c r="J175" s="324"/>
      <c r="K175" s="324"/>
      <c r="L175" s="324"/>
      <c r="M175" s="324"/>
      <c r="N175" s="324"/>
      <c r="O175" s="324"/>
      <c r="P175" s="324"/>
      <c r="Q175" s="324"/>
      <c r="R175" s="324"/>
      <c r="S175" s="324"/>
      <c r="T175" s="407"/>
      <c r="U175" s="407"/>
      <c r="V175" s="407"/>
      <c r="W175" s="408"/>
      <c r="X175" s="408"/>
      <c r="Y175" s="408"/>
      <c r="Z175" s="408"/>
      <c r="AA175" s="414"/>
      <c r="AB175" s="460"/>
      <c r="AC175" s="559"/>
      <c r="AD175" s="559"/>
      <c r="AE175" s="2438"/>
      <c r="AF175" s="2436"/>
      <c r="AG175" s="2436"/>
    </row>
    <row r="176" spans="1:33" s="2305" customFormat="1" ht="9.75" customHeight="1">
      <c r="A176" s="2318"/>
      <c r="B176" s="349"/>
      <c r="C176" s="290"/>
      <c r="D176" s="537"/>
      <c r="E176" s="324"/>
      <c r="F176" s="324"/>
      <c r="G176" s="324"/>
      <c r="H176" s="324"/>
      <c r="I176" s="324"/>
      <c r="J176" s="324"/>
      <c r="K176" s="324"/>
      <c r="L176" s="324"/>
      <c r="M176" s="324"/>
      <c r="N176" s="324"/>
      <c r="O176" s="324"/>
      <c r="P176" s="324"/>
      <c r="Q176" s="324"/>
      <c r="R176" s="324"/>
      <c r="S176" s="324"/>
      <c r="T176" s="407"/>
      <c r="U176" s="407"/>
      <c r="V176" s="407"/>
      <c r="W176" s="408"/>
      <c r="X176" s="408"/>
      <c r="Y176" s="408"/>
      <c r="Z176" s="408"/>
      <c r="AA176" s="414"/>
      <c r="AB176" s="460"/>
      <c r="AC176" s="559"/>
      <c r="AD176" s="559"/>
      <c r="AE176" s="2438"/>
      <c r="AF176" s="2436"/>
      <c r="AG176" s="2436"/>
    </row>
    <row r="178" spans="1:33" s="2305" customFormat="1" ht="9.75" customHeight="1">
      <c r="A178" s="2318"/>
      <c r="B178" s="349"/>
      <c r="C178" s="290"/>
      <c r="D178" s="537"/>
      <c r="E178" s="324"/>
      <c r="F178" s="324"/>
      <c r="G178" s="324"/>
      <c r="H178" s="324"/>
      <c r="I178" s="324"/>
      <c r="J178" s="324"/>
      <c r="K178" s="324"/>
      <c r="L178" s="324"/>
      <c r="M178" s="324"/>
      <c r="N178" s="324"/>
      <c r="O178" s="324"/>
      <c r="P178" s="324"/>
      <c r="Q178" s="324"/>
      <c r="R178" s="324"/>
      <c r="S178" s="324"/>
      <c r="T178" s="407"/>
      <c r="U178" s="407"/>
      <c r="V178" s="407"/>
      <c r="W178" s="408"/>
      <c r="X178" s="408"/>
      <c r="Y178" s="408"/>
      <c r="Z178" s="408"/>
      <c r="AA178" s="414"/>
      <c r="AB178" s="460"/>
      <c r="AC178" s="559"/>
      <c r="AD178" s="559"/>
      <c r="AE178" s="2438"/>
      <c r="AF178" s="2436"/>
      <c r="AG178" s="2436"/>
    </row>
    <row r="179" spans="1:33" s="2305" customFormat="1" ht="9.75" customHeight="1">
      <c r="A179" s="2318"/>
      <c r="B179" s="349"/>
      <c r="C179" s="290"/>
      <c r="D179" s="537"/>
      <c r="E179" s="324"/>
      <c r="F179" s="324"/>
      <c r="G179" s="324"/>
      <c r="H179" s="324"/>
      <c r="I179" s="324"/>
      <c r="J179" s="324"/>
      <c r="K179" s="324"/>
      <c r="L179" s="324"/>
      <c r="M179" s="324"/>
      <c r="N179" s="324"/>
      <c r="O179" s="324"/>
      <c r="P179" s="324"/>
      <c r="Q179" s="324"/>
      <c r="R179" s="324"/>
      <c r="S179" s="324"/>
      <c r="T179" s="407"/>
      <c r="U179" s="407"/>
      <c r="V179" s="407"/>
      <c r="W179" s="408"/>
      <c r="X179" s="408"/>
      <c r="Y179" s="408"/>
      <c r="Z179" s="408"/>
      <c r="AA179" s="414"/>
      <c r="AB179" s="460"/>
      <c r="AC179" s="559"/>
      <c r="AD179" s="559"/>
      <c r="AE179" s="2438"/>
      <c r="AF179" s="2436"/>
      <c r="AG179" s="2436"/>
    </row>
    <row r="180" spans="1:33" s="2305" customFormat="1" ht="9.75" customHeight="1">
      <c r="A180" s="2318"/>
      <c r="B180" s="349"/>
      <c r="C180" s="290"/>
      <c r="D180" s="537"/>
      <c r="E180" s="324"/>
      <c r="F180" s="324"/>
      <c r="G180" s="324"/>
      <c r="H180" s="324"/>
      <c r="I180" s="324"/>
      <c r="J180" s="324"/>
      <c r="K180" s="324"/>
      <c r="L180" s="324"/>
      <c r="M180" s="324"/>
      <c r="N180" s="324"/>
      <c r="O180" s="324"/>
      <c r="P180" s="324"/>
      <c r="Q180" s="324"/>
      <c r="R180" s="324"/>
      <c r="S180" s="324"/>
      <c r="T180" s="407"/>
      <c r="U180" s="407"/>
      <c r="V180" s="407"/>
      <c r="W180" s="408"/>
      <c r="X180" s="408"/>
      <c r="Y180" s="408"/>
      <c r="Z180" s="408"/>
      <c r="AA180" s="414"/>
      <c r="AB180" s="460"/>
      <c r="AC180" s="559"/>
      <c r="AD180" s="559"/>
      <c r="AE180" s="2438"/>
      <c r="AF180" s="2436"/>
      <c r="AG180" s="2436"/>
    </row>
    <row r="181" spans="1:33" s="2305" customFormat="1" ht="9.75" customHeight="1">
      <c r="A181" s="3052">
        <v>4</v>
      </c>
      <c r="B181" s="3029"/>
      <c r="C181" s="3029"/>
      <c r="D181" s="3029"/>
      <c r="E181" s="3029"/>
      <c r="F181" s="3029"/>
      <c r="G181" s="3029"/>
      <c r="H181" s="3029"/>
      <c r="I181" s="3029"/>
      <c r="J181" s="3029"/>
      <c r="K181" s="3029"/>
      <c r="L181" s="3029"/>
      <c r="M181" s="3029"/>
      <c r="N181" s="3029"/>
      <c r="O181" s="3029"/>
      <c r="P181" s="3029"/>
      <c r="Q181" s="3029"/>
      <c r="R181" s="3029"/>
      <c r="S181" s="3029"/>
      <c r="T181" s="3029"/>
      <c r="U181" s="3029"/>
      <c r="V181" s="3029"/>
      <c r="W181" s="3029"/>
      <c r="X181" s="3029"/>
      <c r="Y181" s="3029"/>
      <c r="Z181" s="3029"/>
      <c r="AA181" s="3029"/>
      <c r="AB181" s="3029"/>
      <c r="AC181" s="3029"/>
      <c r="AD181" s="3029"/>
      <c r="AE181" s="3053"/>
      <c r="AF181" s="2436"/>
      <c r="AG181" s="2436"/>
    </row>
    <row r="182" spans="1:33" s="2305" customFormat="1" ht="9.75" customHeight="1">
      <c r="A182" s="2318"/>
      <c r="B182" s="349"/>
      <c r="C182" s="290"/>
      <c r="D182" s="537"/>
      <c r="E182" s="324"/>
      <c r="F182" s="324"/>
      <c r="G182" s="324"/>
      <c r="H182" s="324"/>
      <c r="I182" s="324"/>
      <c r="J182" s="324"/>
      <c r="K182" s="324"/>
      <c r="L182" s="324"/>
      <c r="M182" s="324"/>
      <c r="N182" s="324"/>
      <c r="O182" s="324"/>
      <c r="P182" s="324"/>
      <c r="Q182" s="324"/>
      <c r="R182" s="324"/>
      <c r="S182" s="324"/>
      <c r="T182" s="407"/>
      <c r="U182" s="407"/>
      <c r="V182" s="407"/>
      <c r="W182" s="408"/>
      <c r="X182" s="408"/>
      <c r="Y182" s="408"/>
      <c r="Z182" s="408"/>
      <c r="AA182" s="414"/>
      <c r="AB182" s="460"/>
      <c r="AC182" s="559"/>
      <c r="AD182" s="559"/>
      <c r="AE182" s="2438"/>
      <c r="AF182" s="2436"/>
      <c r="AG182" s="2436"/>
    </row>
    <row r="183" spans="1:33" s="2305" customFormat="1" ht="9.75" customHeight="1">
      <c r="A183" s="2318"/>
      <c r="B183" s="349"/>
      <c r="C183" s="290"/>
      <c r="D183" s="537"/>
      <c r="E183" s="324"/>
      <c r="F183" s="324"/>
      <c r="G183" s="324"/>
      <c r="H183" s="324"/>
      <c r="I183" s="324"/>
      <c r="J183" s="324"/>
      <c r="K183" s="324"/>
      <c r="L183" s="324"/>
      <c r="M183" s="324"/>
      <c r="N183" s="324"/>
      <c r="O183" s="324"/>
      <c r="P183" s="324"/>
      <c r="Q183" s="324"/>
      <c r="R183" s="324"/>
      <c r="S183" s="324"/>
      <c r="T183" s="407"/>
      <c r="U183" s="407"/>
      <c r="V183" s="407"/>
      <c r="W183" s="408"/>
      <c r="X183" s="408"/>
      <c r="Y183" s="408"/>
      <c r="Z183" s="408"/>
      <c r="AA183" s="414"/>
      <c r="AB183" s="460"/>
      <c r="AC183" s="559"/>
      <c r="AD183" s="559"/>
      <c r="AE183" s="2438"/>
      <c r="AF183" s="2436"/>
      <c r="AG183" s="2436"/>
    </row>
    <row r="184" spans="1:33" s="2305" customFormat="1" ht="9.75" customHeight="1">
      <c r="A184" s="2318"/>
      <c r="B184" s="349"/>
      <c r="C184" s="290"/>
      <c r="D184" s="537"/>
      <c r="E184" s="324"/>
      <c r="F184" s="3039" t="s">
        <v>183</v>
      </c>
      <c r="G184" s="3039"/>
      <c r="H184" s="3039"/>
      <c r="I184" s="3039"/>
      <c r="J184" s="3039"/>
      <c r="K184" s="3039"/>
      <c r="L184" s="3039"/>
      <c r="M184" s="3039"/>
      <c r="N184" s="3039"/>
      <c r="O184" s="3039"/>
      <c r="P184" s="3039"/>
      <c r="Q184" s="3039"/>
      <c r="R184" s="3039"/>
      <c r="S184" s="3039"/>
      <c r="T184" s="3039"/>
      <c r="U184" s="3039"/>
      <c r="V184" s="3039"/>
      <c r="W184" s="3039"/>
      <c r="X184" s="3039"/>
      <c r="Y184" s="3039"/>
      <c r="Z184" s="3039"/>
      <c r="AA184" s="414"/>
      <c r="AB184" s="460"/>
      <c r="AC184" s="559"/>
      <c r="AD184" s="559"/>
      <c r="AE184" s="2438"/>
      <c r="AF184" s="2436"/>
      <c r="AG184" s="2436"/>
    </row>
    <row r="185" spans="1:33" s="2305" customFormat="1" ht="9.75" customHeight="1">
      <c r="A185" s="2318"/>
      <c r="B185" s="349"/>
      <c r="C185" s="290"/>
      <c r="D185" s="537"/>
      <c r="E185" s="324"/>
      <c r="F185" s="3039"/>
      <c r="G185" s="3039"/>
      <c r="H185" s="3039"/>
      <c r="I185" s="3039"/>
      <c r="J185" s="3039"/>
      <c r="K185" s="3039"/>
      <c r="L185" s="3039"/>
      <c r="M185" s="3039"/>
      <c r="N185" s="3039"/>
      <c r="O185" s="3039"/>
      <c r="P185" s="3039"/>
      <c r="Q185" s="3039"/>
      <c r="R185" s="3039"/>
      <c r="S185" s="3039"/>
      <c r="T185" s="3039"/>
      <c r="U185" s="3039"/>
      <c r="V185" s="3039"/>
      <c r="W185" s="3039"/>
      <c r="X185" s="3039"/>
      <c r="Y185" s="3039"/>
      <c r="Z185" s="3039"/>
      <c r="AA185" s="414"/>
      <c r="AB185" s="460"/>
      <c r="AC185" s="559"/>
      <c r="AD185" s="559"/>
      <c r="AE185" s="2438"/>
      <c r="AF185" s="2436"/>
      <c r="AG185" s="2436"/>
    </row>
    <row r="186" spans="1:33" s="2305" customFormat="1" ht="9.75" customHeight="1">
      <c r="A186" s="376"/>
      <c r="B186" s="349"/>
      <c r="C186" s="290"/>
      <c r="D186" s="537"/>
      <c r="E186" s="324"/>
      <c r="F186" s="324"/>
      <c r="G186" s="324"/>
      <c r="H186" s="324"/>
      <c r="I186" s="324"/>
      <c r="J186" s="324"/>
      <c r="K186" s="324"/>
      <c r="L186" s="324"/>
      <c r="M186" s="324"/>
      <c r="N186" s="324"/>
      <c r="O186" s="324"/>
      <c r="P186" s="324"/>
      <c r="Q186" s="324"/>
      <c r="R186" s="324"/>
      <c r="S186" s="324"/>
      <c r="T186" s="407"/>
      <c r="U186" s="407"/>
      <c r="V186" s="407"/>
      <c r="W186" s="408"/>
      <c r="X186" s="408"/>
      <c r="Y186" s="408"/>
      <c r="Z186" s="408"/>
      <c r="AA186" s="414"/>
      <c r="AB186" s="460"/>
      <c r="AC186" s="559"/>
      <c r="AD186" s="559"/>
      <c r="AE186" s="559"/>
      <c r="AF186" s="2436"/>
      <c r="AG186" s="2436"/>
    </row>
    <row r="187" spans="1:33" s="2305" customFormat="1" ht="9.75" customHeight="1">
      <c r="A187" s="2318"/>
      <c r="B187" s="349"/>
      <c r="C187" s="290"/>
      <c r="D187" s="537"/>
      <c r="E187" s="324"/>
      <c r="F187" s="324"/>
      <c r="G187" s="324"/>
      <c r="H187" s="324"/>
      <c r="I187" s="324"/>
      <c r="J187" s="324"/>
      <c r="K187" s="324"/>
      <c r="L187" s="324"/>
      <c r="M187" s="324"/>
      <c r="N187" s="324"/>
      <c r="O187" s="324"/>
      <c r="P187" s="324"/>
      <c r="Q187" s="324"/>
      <c r="R187" s="324"/>
      <c r="S187" s="324"/>
      <c r="T187" s="407"/>
      <c r="U187" s="407"/>
      <c r="V187" s="407"/>
      <c r="W187" s="408"/>
      <c r="X187" s="408"/>
      <c r="Y187" s="408"/>
      <c r="Z187" s="408"/>
      <c r="AA187" s="414"/>
      <c r="AB187" s="460"/>
      <c r="AC187" s="559"/>
      <c r="AD187" s="559"/>
      <c r="AE187" s="2438"/>
      <c r="AF187" s="2436"/>
      <c r="AG187" s="2436"/>
    </row>
    <row r="188" spans="1:33" s="2305" customFormat="1" ht="9.75" customHeight="1">
      <c r="A188" s="2318"/>
      <c r="B188" s="349"/>
      <c r="C188" s="290"/>
      <c r="D188" s="537"/>
      <c r="E188" s="324"/>
      <c r="F188" s="324"/>
      <c r="G188" s="324"/>
      <c r="H188" s="324"/>
      <c r="I188" s="324"/>
      <c r="J188" s="324"/>
      <c r="K188" s="324"/>
      <c r="L188" s="324"/>
      <c r="M188" s="324"/>
      <c r="N188" s="324"/>
      <c r="O188" s="324"/>
      <c r="P188" s="324"/>
      <c r="Q188" s="324"/>
      <c r="R188" s="324"/>
      <c r="S188" s="324"/>
      <c r="T188" s="407"/>
      <c r="U188" s="407"/>
      <c r="V188" s="407"/>
      <c r="W188" s="408"/>
      <c r="X188" s="408"/>
      <c r="Y188" s="408"/>
      <c r="Z188" s="408"/>
      <c r="AA188" s="414"/>
      <c r="AB188" s="460"/>
      <c r="AC188" s="559"/>
      <c r="AD188" s="559"/>
      <c r="AE188" s="2438"/>
      <c r="AF188" s="2436"/>
      <c r="AG188" s="2436"/>
    </row>
    <row r="190" spans="1:33" s="2305" customFormat="1" ht="9.75" customHeight="1">
      <c r="A190" s="2316">
        <v>1.9</v>
      </c>
      <c r="B190" s="349" t="s">
        <v>258</v>
      </c>
      <c r="C190" s="356"/>
      <c r="D190" s="537"/>
      <c r="E190" s="324"/>
      <c r="F190" s="324"/>
      <c r="G190" s="324"/>
      <c r="H190" s="324"/>
      <c r="I190" s="324"/>
      <c r="J190" s="324"/>
      <c r="K190" s="324"/>
      <c r="L190" s="324"/>
      <c r="M190" s="324"/>
      <c r="N190" s="324"/>
      <c r="O190" s="324"/>
      <c r="P190" s="324"/>
      <c r="Q190" s="324"/>
      <c r="R190" s="324"/>
      <c r="S190" s="324"/>
      <c r="T190" s="407"/>
      <c r="U190" s="407"/>
      <c r="V190" s="407"/>
      <c r="W190" s="408"/>
      <c r="X190" s="408"/>
      <c r="Y190" s="408"/>
      <c r="Z190" s="408"/>
      <c r="AA190" s="414"/>
      <c r="AB190" s="460"/>
      <c r="AC190" s="559"/>
      <c r="AD190" s="559"/>
      <c r="AE190" s="2438"/>
      <c r="AF190" s="2436"/>
      <c r="AG190" s="2436"/>
    </row>
    <row r="191" spans="1:33" s="2305" customFormat="1" ht="9.75" customHeight="1">
      <c r="A191" s="2427"/>
      <c r="B191" s="601" t="s">
        <v>259</v>
      </c>
      <c r="C191" s="356"/>
      <c r="D191" s="537"/>
      <c r="E191" s="324"/>
      <c r="F191" s="324"/>
      <c r="G191" s="324"/>
      <c r="H191" s="324"/>
      <c r="I191" s="324"/>
      <c r="J191" s="324"/>
      <c r="K191" s="324"/>
      <c r="L191" s="324"/>
      <c r="M191" s="324"/>
      <c r="N191" s="324"/>
      <c r="O191" s="324"/>
      <c r="P191" s="324"/>
      <c r="Q191" s="324"/>
      <c r="R191" s="324"/>
      <c r="S191" s="324"/>
      <c r="T191" s="407"/>
      <c r="U191" s="407"/>
      <c r="V191" s="407"/>
      <c r="W191" s="408"/>
      <c r="X191" s="408"/>
      <c r="Y191" s="408"/>
      <c r="Z191" s="408"/>
      <c r="AA191" s="414"/>
      <c r="AB191" s="460"/>
      <c r="AC191" s="559"/>
      <c r="AD191" s="559"/>
      <c r="AE191" s="2438"/>
      <c r="AF191" s="2436"/>
      <c r="AG191" s="2436"/>
    </row>
    <row r="192" spans="1:33" s="2305" customFormat="1" ht="12" customHeight="1">
      <c r="A192" s="2318"/>
      <c r="B192" s="349"/>
      <c r="C192" s="290"/>
      <c r="D192" s="537"/>
      <c r="E192" s="324"/>
      <c r="F192" s="324"/>
      <c r="G192" s="324"/>
      <c r="H192" s="324"/>
      <c r="I192" s="324"/>
      <c r="J192" s="324"/>
      <c r="K192" s="324"/>
      <c r="L192" s="324"/>
      <c r="M192" s="324"/>
      <c r="N192" s="324"/>
      <c r="O192" s="324" t="s">
        <v>51</v>
      </c>
      <c r="P192" s="324"/>
      <c r="Q192" s="324"/>
      <c r="R192" s="324"/>
      <c r="S192" s="324"/>
      <c r="T192" s="407"/>
      <c r="U192" s="407"/>
      <c r="V192" s="407"/>
      <c r="W192" s="408"/>
      <c r="X192" s="408"/>
      <c r="Y192" s="408"/>
      <c r="Z192" s="408"/>
      <c r="AA192" s="2444"/>
      <c r="AB192" s="3075" t="s">
        <v>260</v>
      </c>
      <c r="AC192" s="3076"/>
      <c r="AD192" s="1364"/>
      <c r="AE192" s="2438"/>
      <c r="AF192" s="2436"/>
      <c r="AG192" s="2436"/>
    </row>
    <row r="193" spans="1:33" s="2305" customFormat="1" ht="11.25" customHeight="1">
      <c r="A193" s="2318"/>
      <c r="B193" s="413" t="s">
        <v>252</v>
      </c>
      <c r="C193" s="349" t="s">
        <v>261</v>
      </c>
      <c r="D193" s="537"/>
      <c r="E193" s="324"/>
      <c r="F193" s="324"/>
      <c r="G193" s="324"/>
      <c r="H193" s="324"/>
      <c r="I193" s="324"/>
      <c r="J193" s="324"/>
      <c r="K193" s="324"/>
      <c r="L193" s="324"/>
      <c r="M193" s="324"/>
      <c r="N193" s="324"/>
      <c r="O193" s="324"/>
      <c r="P193" s="324"/>
      <c r="Q193" s="324"/>
      <c r="R193" s="324"/>
      <c r="S193" s="324"/>
      <c r="T193" s="407"/>
      <c r="U193" s="407"/>
      <c r="V193" s="407"/>
      <c r="W193" s="408"/>
      <c r="X193" s="408"/>
      <c r="Y193" s="408"/>
      <c r="Z193" s="408"/>
      <c r="AA193" s="3089"/>
      <c r="AB193" s="3090"/>
      <c r="AC193" s="3091"/>
      <c r="AD193" s="3095" t="s">
        <v>262</v>
      </c>
      <c r="AE193" s="2438"/>
      <c r="AF193" s="2436"/>
      <c r="AG193" s="2436"/>
    </row>
    <row r="194" spans="1:33" s="2305" customFormat="1" ht="11.25" customHeight="1">
      <c r="A194" s="2318"/>
      <c r="B194" s="911"/>
      <c r="C194" s="340" t="s">
        <v>263</v>
      </c>
      <c r="D194" s="537"/>
      <c r="E194" s="324"/>
      <c r="F194" s="324"/>
      <c r="G194" s="324"/>
      <c r="H194" s="324"/>
      <c r="I194" s="324"/>
      <c r="J194" s="324"/>
      <c r="K194" s="324"/>
      <c r="L194" s="324"/>
      <c r="M194" s="324"/>
      <c r="N194" s="324"/>
      <c r="O194" s="324"/>
      <c r="P194" s="324"/>
      <c r="Q194" s="324"/>
      <c r="R194" s="324"/>
      <c r="S194" s="324"/>
      <c r="T194" s="407"/>
      <c r="U194" s="407"/>
      <c r="V194" s="407"/>
      <c r="W194" s="408"/>
      <c r="X194" s="408"/>
      <c r="Y194" s="408"/>
      <c r="Z194" s="408"/>
      <c r="AA194" s="3092"/>
      <c r="AB194" s="3093"/>
      <c r="AC194" s="3094"/>
      <c r="AD194" s="3095"/>
      <c r="AE194" s="2438"/>
      <c r="AF194" s="2436"/>
      <c r="AG194" s="2436"/>
    </row>
    <row r="195" spans="1:33" s="2305" customFormat="1" ht="6.75" customHeight="1">
      <c r="A195" s="2318"/>
      <c r="B195" s="911"/>
      <c r="C195" s="340"/>
      <c r="D195" s="537"/>
      <c r="E195" s="324"/>
      <c r="F195" s="324"/>
      <c r="G195" s="324"/>
      <c r="H195" s="324"/>
      <c r="I195" s="324"/>
      <c r="J195" s="324"/>
      <c r="K195" s="324"/>
      <c r="L195" s="324"/>
      <c r="M195" s="324"/>
      <c r="N195" s="324"/>
      <c r="O195" s="324"/>
      <c r="P195" s="324"/>
      <c r="Q195" s="324"/>
      <c r="R195" s="324"/>
      <c r="S195" s="324"/>
      <c r="T195" s="407"/>
      <c r="U195" s="407"/>
      <c r="V195" s="407"/>
      <c r="W195" s="408"/>
      <c r="X195" s="408"/>
      <c r="Y195" s="408"/>
      <c r="Z195" s="408"/>
      <c r="AA195" s="2460"/>
      <c r="AB195" s="2460"/>
      <c r="AC195" s="2460"/>
      <c r="AD195" s="2461"/>
      <c r="AE195" s="2438"/>
      <c r="AF195" s="2436"/>
      <c r="AG195" s="2436"/>
    </row>
    <row r="196" spans="1:33" s="2305" customFormat="1" ht="9.75" customHeight="1">
      <c r="A196" s="2318"/>
      <c r="B196" s="413"/>
      <c r="C196" s="290"/>
      <c r="D196" s="537"/>
      <c r="E196" s="324"/>
      <c r="F196" s="324"/>
      <c r="G196" s="324"/>
      <c r="H196" s="324"/>
      <c r="I196" s="324"/>
      <c r="J196" s="324"/>
      <c r="K196" s="324"/>
      <c r="L196" s="324"/>
      <c r="M196" s="324"/>
      <c r="N196" s="324"/>
      <c r="O196" s="324"/>
      <c r="P196" s="324"/>
      <c r="Q196" s="324"/>
      <c r="R196" s="324"/>
      <c r="S196" s="324"/>
      <c r="T196" s="407"/>
      <c r="U196" s="407"/>
      <c r="V196" s="407"/>
      <c r="W196" s="408"/>
      <c r="X196" s="408"/>
      <c r="Y196" s="408"/>
      <c r="Z196" s="408"/>
      <c r="AA196" s="2444"/>
      <c r="AB196" s="3075" t="s">
        <v>264</v>
      </c>
      <c r="AC196" s="3076"/>
      <c r="AD196" s="1364"/>
      <c r="AE196" s="2438"/>
      <c r="AF196" s="2436"/>
      <c r="AG196" s="2436"/>
    </row>
    <row r="197" spans="1:33" s="2305" customFormat="1" ht="11.25" customHeight="1">
      <c r="A197" s="2318"/>
      <c r="B197" s="413" t="s">
        <v>255</v>
      </c>
      <c r="C197" s="349" t="s">
        <v>265</v>
      </c>
      <c r="D197" s="537"/>
      <c r="E197" s="324"/>
      <c r="F197" s="324"/>
      <c r="G197" s="324"/>
      <c r="H197" s="324"/>
      <c r="I197" s="324"/>
      <c r="J197" s="324"/>
      <c r="K197" s="324"/>
      <c r="L197" s="324"/>
      <c r="M197" s="324"/>
      <c r="N197" s="324"/>
      <c r="O197" s="324"/>
      <c r="P197" s="324"/>
      <c r="Q197" s="324"/>
      <c r="R197" s="324"/>
      <c r="S197" s="324"/>
      <c r="T197" s="407"/>
      <c r="U197" s="407"/>
      <c r="V197" s="407"/>
      <c r="W197" s="408"/>
      <c r="X197" s="408"/>
      <c r="Y197" s="408"/>
      <c r="Z197" s="408"/>
      <c r="AA197" s="3089"/>
      <c r="AB197" s="3090"/>
      <c r="AC197" s="3091"/>
      <c r="AD197" s="3095" t="s">
        <v>262</v>
      </c>
      <c r="AE197" s="2438"/>
      <c r="AF197" s="2436"/>
      <c r="AG197" s="2436"/>
    </row>
    <row r="198" spans="1:33" s="2305" customFormat="1" ht="11.25" customHeight="1">
      <c r="A198" s="2318"/>
      <c r="B198" s="340"/>
      <c r="C198" s="340" t="s">
        <v>266</v>
      </c>
      <c r="D198" s="537"/>
      <c r="E198" s="324"/>
      <c r="F198" s="324"/>
      <c r="G198" s="324"/>
      <c r="H198" s="324"/>
      <c r="I198" s="324"/>
      <c r="J198" s="324"/>
      <c r="K198" s="324"/>
      <c r="L198" s="324"/>
      <c r="M198" s="324"/>
      <c r="N198" s="324"/>
      <c r="O198" s="324"/>
      <c r="P198" s="324"/>
      <c r="Q198" s="324"/>
      <c r="R198" s="324"/>
      <c r="S198" s="324"/>
      <c r="T198" s="407"/>
      <c r="U198" s="407"/>
      <c r="V198" s="407"/>
      <c r="W198" s="408"/>
      <c r="X198" s="408"/>
      <c r="Y198" s="408"/>
      <c r="Z198" s="408"/>
      <c r="AA198" s="3092"/>
      <c r="AB198" s="3093"/>
      <c r="AC198" s="3094"/>
      <c r="AD198" s="3095"/>
      <c r="AE198" s="2438"/>
      <c r="AF198" s="2436"/>
      <c r="AG198" s="2436"/>
    </row>
    <row r="199" spans="1:33" s="2305" customFormat="1" ht="14.25" customHeight="1">
      <c r="A199" s="2318"/>
      <c r="B199" s="349"/>
      <c r="C199" s="290"/>
      <c r="D199" s="537"/>
      <c r="E199" s="324"/>
      <c r="F199" s="324"/>
      <c r="G199" s="324"/>
      <c r="H199" s="324"/>
      <c r="I199" s="324"/>
      <c r="J199" s="324"/>
      <c r="K199" s="324"/>
      <c r="L199" s="324"/>
      <c r="M199" s="324"/>
      <c r="N199" s="324"/>
      <c r="O199" s="324"/>
      <c r="P199" s="324"/>
      <c r="Q199" s="324"/>
      <c r="R199" s="324"/>
      <c r="S199" s="324"/>
      <c r="T199" s="407"/>
      <c r="U199" s="407"/>
      <c r="V199" s="407"/>
      <c r="W199" s="3077" t="s">
        <v>267</v>
      </c>
      <c r="X199" s="3078"/>
      <c r="Y199" s="408"/>
      <c r="Z199" s="408"/>
      <c r="AA199" s="414"/>
      <c r="AB199" s="460"/>
      <c r="AC199" s="559"/>
      <c r="AD199" s="559"/>
      <c r="AE199" s="2438"/>
      <c r="AF199" s="2436"/>
      <c r="AG199" s="2436"/>
    </row>
    <row r="200" spans="1:33" s="2305" customFormat="1" ht="21" customHeight="1">
      <c r="A200" s="2318"/>
      <c r="B200" s="349"/>
      <c r="C200" s="3046"/>
      <c r="D200" s="3047"/>
      <c r="E200" s="3047"/>
      <c r="F200" s="3047"/>
      <c r="G200" s="3047"/>
      <c r="H200" s="3047"/>
      <c r="I200" s="3047"/>
      <c r="J200" s="3047"/>
      <c r="K200" s="3047"/>
      <c r="L200" s="3047"/>
      <c r="M200" s="3047"/>
      <c r="N200" s="3047"/>
      <c r="O200" s="3047"/>
      <c r="P200" s="3047"/>
      <c r="Q200" s="3047"/>
      <c r="R200" s="3047"/>
      <c r="S200" s="3047"/>
      <c r="T200" s="3047"/>
      <c r="U200" s="3047"/>
      <c r="V200" s="3047"/>
      <c r="W200" s="3047"/>
      <c r="X200" s="3048"/>
      <c r="Y200" s="408"/>
      <c r="Z200" s="408"/>
      <c r="AA200" s="414"/>
      <c r="AB200" s="460"/>
      <c r="AC200" s="559"/>
      <c r="AD200" s="559"/>
      <c r="AE200" s="2438"/>
      <c r="AF200" s="2436"/>
      <c r="AG200" s="2436"/>
    </row>
    <row r="201" spans="1:33" s="2305" customFormat="1" ht="21" customHeight="1">
      <c r="A201" s="2318"/>
      <c r="B201" s="349"/>
      <c r="C201" s="3052"/>
      <c r="D201" s="3029"/>
      <c r="E201" s="3029"/>
      <c r="F201" s="3029"/>
      <c r="G201" s="3029"/>
      <c r="H201" s="3029"/>
      <c r="I201" s="3029"/>
      <c r="J201" s="3029"/>
      <c r="K201" s="3029"/>
      <c r="L201" s="3029"/>
      <c r="M201" s="3029"/>
      <c r="N201" s="3029"/>
      <c r="O201" s="3029"/>
      <c r="P201" s="3029"/>
      <c r="Q201" s="3029"/>
      <c r="R201" s="3029"/>
      <c r="S201" s="3029"/>
      <c r="T201" s="3029"/>
      <c r="U201" s="3029"/>
      <c r="V201" s="3029"/>
      <c r="W201" s="3029"/>
      <c r="X201" s="3053"/>
      <c r="Y201" s="408"/>
      <c r="Z201" s="408"/>
      <c r="AA201" s="2444"/>
      <c r="AB201" s="2444"/>
      <c r="AC201" s="2444"/>
      <c r="AD201" s="559"/>
      <c r="AE201" s="2438"/>
      <c r="AF201" s="2436"/>
      <c r="AG201" s="2436"/>
    </row>
    <row r="202" spans="1:33" s="2305" customFormat="1" ht="24" customHeight="1">
      <c r="A202" s="2318"/>
      <c r="B202" s="349"/>
      <c r="C202" s="3049"/>
      <c r="D202" s="3050"/>
      <c r="E202" s="3050"/>
      <c r="F202" s="3050"/>
      <c r="G202" s="3050"/>
      <c r="H202" s="3050"/>
      <c r="I202" s="3050"/>
      <c r="J202" s="3050"/>
      <c r="K202" s="3050"/>
      <c r="L202" s="3050"/>
      <c r="M202" s="3050"/>
      <c r="N202" s="3050"/>
      <c r="O202" s="3050"/>
      <c r="P202" s="3050"/>
      <c r="Q202" s="3050"/>
      <c r="R202" s="3050"/>
      <c r="S202" s="3050"/>
      <c r="T202" s="3050"/>
      <c r="U202" s="3050"/>
      <c r="V202" s="3050"/>
      <c r="W202" s="3050"/>
      <c r="X202" s="3051"/>
      <c r="Y202" s="3079" t="s">
        <v>268</v>
      </c>
      <c r="Z202" s="3080"/>
      <c r="AA202" s="3081">
        <v>100</v>
      </c>
      <c r="AB202" s="3082"/>
      <c r="AC202" s="3083"/>
      <c r="AD202" s="559" t="s">
        <v>262</v>
      </c>
      <c r="AE202" s="2438"/>
      <c r="AF202" s="2436"/>
      <c r="AG202" s="2436"/>
    </row>
    <row r="203" spans="1:33" s="2305" customFormat="1" ht="9.75" customHeight="1">
      <c r="A203" s="2318"/>
      <c r="B203" s="349"/>
      <c r="C203" s="290"/>
      <c r="D203" s="537"/>
      <c r="E203" s="324"/>
      <c r="F203" s="324"/>
      <c r="G203" s="324"/>
      <c r="H203" s="324"/>
      <c r="I203" s="324"/>
      <c r="J203" s="324"/>
      <c r="K203" s="324"/>
      <c r="L203" s="324"/>
      <c r="M203" s="324"/>
      <c r="N203" s="324"/>
      <c r="O203" s="324"/>
      <c r="P203" s="324"/>
      <c r="Q203" s="324"/>
      <c r="R203" s="324"/>
      <c r="S203" s="324"/>
      <c r="T203" s="407"/>
      <c r="U203" s="407"/>
      <c r="V203" s="407"/>
      <c r="W203" s="408"/>
      <c r="X203" s="408"/>
      <c r="Y203" s="408"/>
      <c r="Z203" s="408"/>
      <c r="AA203" s="414"/>
      <c r="AB203" s="460"/>
      <c r="AC203" s="559"/>
      <c r="AD203" s="559"/>
      <c r="AE203" s="2438"/>
      <c r="AF203" s="2436"/>
      <c r="AG203" s="2436"/>
    </row>
    <row r="204" spans="1:33" s="2305" customFormat="1" ht="9.75" customHeight="1">
      <c r="A204" s="2318"/>
      <c r="B204" s="349"/>
      <c r="C204" s="290"/>
      <c r="D204" s="537"/>
      <c r="E204" s="324"/>
      <c r="F204" s="324"/>
      <c r="G204" s="324"/>
      <c r="H204" s="324"/>
      <c r="I204" s="324"/>
      <c r="J204" s="324"/>
      <c r="K204" s="324"/>
      <c r="L204" s="324"/>
      <c r="M204" s="324"/>
      <c r="N204" s="324"/>
      <c r="O204" s="324"/>
      <c r="P204" s="324"/>
      <c r="Q204" s="324"/>
      <c r="R204" s="324"/>
      <c r="S204" s="324"/>
      <c r="T204" s="407"/>
      <c r="U204" s="407"/>
      <c r="V204" s="407"/>
      <c r="W204" s="408"/>
      <c r="X204" s="408"/>
      <c r="Y204" s="408"/>
      <c r="Z204" s="408"/>
      <c r="AA204" s="414"/>
      <c r="AB204" s="460"/>
      <c r="AC204" s="559"/>
      <c r="AD204" s="559"/>
      <c r="AE204" s="2438"/>
      <c r="AF204" s="2436"/>
      <c r="AG204" s="2436"/>
    </row>
    <row r="205" spans="1:33" s="2305" customFormat="1" ht="11.25" customHeight="1">
      <c r="A205" s="2382"/>
      <c r="B205" s="612"/>
      <c r="C205" s="642"/>
      <c r="D205" s="2383"/>
      <c r="E205" s="2384"/>
      <c r="F205" s="2384"/>
      <c r="G205" s="2384"/>
      <c r="H205" s="2384"/>
      <c r="I205" s="2384"/>
      <c r="J205" s="2384"/>
      <c r="K205" s="2384"/>
      <c r="L205" s="2384"/>
      <c r="M205" s="2384"/>
      <c r="N205" s="2384"/>
      <c r="O205" s="2384"/>
      <c r="P205" s="2384"/>
      <c r="Q205" s="2384"/>
      <c r="R205" s="2384"/>
      <c r="S205" s="2384"/>
      <c r="T205" s="2265"/>
      <c r="U205" s="2265"/>
      <c r="V205" s="2265"/>
      <c r="W205" s="2402"/>
      <c r="X205" s="2402"/>
      <c r="Y205" s="2402"/>
      <c r="Z205" s="2402"/>
      <c r="AA205" s="2409"/>
      <c r="AB205" s="2410"/>
      <c r="AC205" s="2411"/>
      <c r="AD205" s="2411"/>
      <c r="AE205" s="2439"/>
      <c r="AF205" s="2436"/>
      <c r="AG205" s="2436"/>
    </row>
    <row r="206" spans="1:33" s="2305" customFormat="1" ht="11.25" customHeight="1">
      <c r="A206" s="2382"/>
      <c r="B206" s="612" t="s">
        <v>156</v>
      </c>
      <c r="C206" s="642"/>
      <c r="D206" s="2385"/>
      <c r="E206" s="2384"/>
      <c r="F206" s="2384"/>
      <c r="G206" s="2384"/>
      <c r="H206" s="2384"/>
      <c r="I206" s="2384"/>
      <c r="J206" s="2384"/>
      <c r="K206" s="2384"/>
      <c r="L206" s="2384"/>
      <c r="M206" s="2384"/>
      <c r="N206" s="2384"/>
      <c r="O206" s="2384"/>
      <c r="P206" s="2384"/>
      <c r="Q206" s="2384"/>
      <c r="R206" s="2384"/>
      <c r="S206" s="2384"/>
      <c r="T206" s="2265"/>
      <c r="U206" s="2265"/>
      <c r="V206" s="2265"/>
      <c r="W206" s="2402"/>
      <c r="X206" s="2402"/>
      <c r="Y206" s="2402"/>
      <c r="Z206" s="2402"/>
      <c r="AA206" s="2409"/>
      <c r="AB206" s="2410"/>
      <c r="AC206" s="2411"/>
      <c r="AD206" s="2411"/>
      <c r="AE206" s="2439"/>
      <c r="AF206" s="2436"/>
      <c r="AG206" s="2436"/>
    </row>
    <row r="207" spans="1:33" s="2305" customFormat="1" ht="11.25" customHeight="1">
      <c r="A207" s="2382"/>
      <c r="B207" s="612"/>
      <c r="C207" s="642"/>
      <c r="D207" s="2383"/>
      <c r="E207" s="2384"/>
      <c r="F207" s="2384"/>
      <c r="G207" s="2384"/>
      <c r="H207" s="2384"/>
      <c r="I207" s="3084"/>
      <c r="J207" s="3084"/>
      <c r="K207" s="2384"/>
      <c r="L207" s="3084"/>
      <c r="M207" s="3084"/>
      <c r="N207" s="2384"/>
      <c r="O207" s="2384"/>
      <c r="P207" s="3084"/>
      <c r="Q207" s="3084"/>
      <c r="R207" s="3084"/>
      <c r="S207" s="2400"/>
      <c r="T207" s="2403"/>
      <c r="U207" s="2403"/>
      <c r="V207" s="2403"/>
      <c r="W207" s="2404"/>
      <c r="X207" s="3085"/>
      <c r="Y207" s="3085"/>
      <c r="Z207" s="3085"/>
      <c r="AA207" s="2440"/>
      <c r="AB207" s="2440"/>
      <c r="AC207" s="3086" t="s">
        <v>269</v>
      </c>
      <c r="AD207" s="3087"/>
      <c r="AE207" s="2439"/>
      <c r="AF207" s="2436"/>
      <c r="AG207" s="2436"/>
    </row>
    <row r="208" spans="1:33" s="2305" customFormat="1" ht="11.25" customHeight="1">
      <c r="A208" s="2382"/>
      <c r="B208" s="2428" t="s">
        <v>252</v>
      </c>
      <c r="C208" s="612" t="s">
        <v>270</v>
      </c>
      <c r="D208" s="2386"/>
      <c r="E208" s="2384"/>
      <c r="F208" s="2384"/>
      <c r="G208" s="2384"/>
      <c r="H208" s="2384"/>
      <c r="I208" s="2384"/>
      <c r="J208" s="2384"/>
      <c r="K208" s="2384"/>
      <c r="L208" s="2384"/>
      <c r="M208" s="2384"/>
      <c r="N208" s="2384"/>
      <c r="O208" s="2384"/>
      <c r="P208" s="2384"/>
      <c r="Q208" s="2384"/>
      <c r="R208" s="3060"/>
      <c r="S208" s="2384"/>
      <c r="T208" s="3062"/>
      <c r="U208" s="3062"/>
      <c r="V208" s="3062"/>
      <c r="W208" s="3122"/>
      <c r="X208" s="2431"/>
      <c r="Y208" s="3088"/>
      <c r="Z208" s="3089"/>
      <c r="AA208" s="3090"/>
      <c r="AB208" s="3090"/>
      <c r="AC208" s="3090"/>
      <c r="AD208" s="3091"/>
      <c r="AE208" s="2439"/>
      <c r="AF208" s="2436"/>
      <c r="AG208" s="2436"/>
    </row>
    <row r="209" spans="1:33" s="2305" customFormat="1" ht="11.25" customHeight="1">
      <c r="A209" s="2382"/>
      <c r="B209" s="614"/>
      <c r="C209" s="614" t="s">
        <v>271</v>
      </c>
      <c r="D209" s="2387"/>
      <c r="E209" s="2384"/>
      <c r="F209" s="2384"/>
      <c r="G209" s="2384"/>
      <c r="H209" s="2384"/>
      <c r="I209" s="2384"/>
      <c r="J209" s="2384"/>
      <c r="K209" s="2384"/>
      <c r="L209" s="2384"/>
      <c r="M209" s="2384"/>
      <c r="N209" s="2384"/>
      <c r="O209" s="2384"/>
      <c r="P209" s="2384"/>
      <c r="Q209" s="2384"/>
      <c r="R209" s="3060"/>
      <c r="S209" s="2384"/>
      <c r="T209" s="3062"/>
      <c r="U209" s="3062"/>
      <c r="V209" s="3062"/>
      <c r="W209" s="3123"/>
      <c r="X209" s="2431"/>
      <c r="Y209" s="3088"/>
      <c r="Z209" s="3092"/>
      <c r="AA209" s="3093"/>
      <c r="AB209" s="3093"/>
      <c r="AC209" s="3093"/>
      <c r="AD209" s="3094"/>
      <c r="AE209" s="2439"/>
      <c r="AF209" s="2436"/>
      <c r="AG209" s="2436"/>
    </row>
    <row r="210" spans="1:33" s="2305" customFormat="1" ht="21" customHeight="1">
      <c r="A210" s="2445"/>
      <c r="B210" s="2446"/>
      <c r="C210" s="2447"/>
      <c r="D210" s="2448"/>
      <c r="E210" s="2449"/>
      <c r="F210" s="2449"/>
      <c r="G210" s="2449"/>
      <c r="H210" s="2449"/>
      <c r="I210" s="2449"/>
      <c r="J210" s="2449"/>
      <c r="K210" s="2449"/>
      <c r="L210" s="2449"/>
      <c r="M210" s="2449"/>
      <c r="N210" s="2449"/>
      <c r="O210" s="2449"/>
      <c r="P210" s="2449"/>
      <c r="Q210" s="2449"/>
      <c r="R210" s="2449"/>
      <c r="S210" s="2449"/>
      <c r="T210" s="2456"/>
      <c r="U210" s="2456"/>
      <c r="V210" s="2456"/>
      <c r="W210" s="2457"/>
      <c r="X210" s="2457"/>
      <c r="Y210" s="2457"/>
      <c r="Z210" s="2457"/>
      <c r="AA210" s="2441"/>
      <c r="AB210" s="2462"/>
      <c r="AC210" s="2463"/>
      <c r="AD210" s="2463"/>
      <c r="AE210" s="2464"/>
      <c r="AF210" s="2436"/>
      <c r="AG210" s="2436"/>
    </row>
    <row r="211" spans="1:33" s="2305" customFormat="1" ht="12" customHeight="1">
      <c r="A211" s="2318"/>
      <c r="B211" s="349"/>
      <c r="C211" s="290"/>
      <c r="D211" s="537"/>
      <c r="E211" s="324"/>
      <c r="F211" s="324"/>
      <c r="G211" s="324"/>
      <c r="H211" s="324"/>
      <c r="I211" s="324"/>
      <c r="J211" s="324"/>
      <c r="K211" s="324"/>
      <c r="L211" s="324"/>
      <c r="M211" s="324"/>
      <c r="N211" s="324"/>
      <c r="O211" s="324"/>
      <c r="P211" s="324"/>
      <c r="Q211" s="324"/>
      <c r="R211" s="324"/>
      <c r="S211" s="324"/>
      <c r="T211" s="407"/>
      <c r="U211" s="407"/>
      <c r="V211" s="407"/>
      <c r="W211" s="408"/>
      <c r="X211" s="408"/>
      <c r="Y211" s="408"/>
      <c r="Z211" s="408"/>
      <c r="AA211" s="414"/>
      <c r="AB211" s="460"/>
      <c r="AC211" s="559"/>
      <c r="AD211" s="559"/>
      <c r="AE211" s="2438"/>
      <c r="AF211" s="2436"/>
      <c r="AG211" s="2436"/>
    </row>
    <row r="212" spans="1:33" s="2305" customFormat="1" ht="9.75" customHeight="1">
      <c r="A212" s="2685" t="s">
        <v>272</v>
      </c>
      <c r="B212" s="104" t="s">
        <v>273</v>
      </c>
      <c r="C212" s="356"/>
      <c r="D212" s="1362"/>
      <c r="E212" s="607"/>
      <c r="F212" s="1363"/>
      <c r="G212" s="1363"/>
      <c r="H212" s="607"/>
      <c r="I212" s="407"/>
      <c r="J212" s="335"/>
      <c r="K212" s="335"/>
      <c r="L212" s="335"/>
      <c r="M212" s="335"/>
      <c r="N212" s="335"/>
      <c r="O212" s="335"/>
      <c r="P212" s="335"/>
      <c r="Q212" s="335"/>
      <c r="R212" s="335"/>
      <c r="S212" s="335"/>
      <c r="T212" s="335"/>
      <c r="U212" s="335"/>
      <c r="V212" s="1364"/>
      <c r="W212" s="1364"/>
      <c r="X212" s="1364"/>
      <c r="Y212" s="1364"/>
      <c r="Z212" s="1364"/>
      <c r="AA212" s="1364"/>
      <c r="AB212" s="1364"/>
      <c r="AC212" s="1364"/>
      <c r="AD212" s="1364"/>
      <c r="AE212" s="2435"/>
      <c r="AF212" s="2436"/>
      <c r="AG212" s="2436"/>
    </row>
    <row r="213" spans="1:33" ht="11.25" customHeight="1">
      <c r="A213" s="2310"/>
      <c r="B213" s="356" t="s">
        <v>274</v>
      </c>
      <c r="C213" s="335"/>
      <c r="D213" s="335"/>
      <c r="E213" s="335"/>
      <c r="F213" s="335"/>
      <c r="G213" s="335"/>
      <c r="H213" s="335"/>
      <c r="I213" s="335"/>
      <c r="J213" s="335"/>
      <c r="K213" s="335"/>
      <c r="L213" s="335"/>
      <c r="M213" s="335"/>
      <c r="N213" s="335"/>
      <c r="O213" s="335"/>
      <c r="P213" s="335"/>
      <c r="Q213" s="335"/>
      <c r="R213" s="335"/>
      <c r="S213" s="335"/>
      <c r="T213" s="335"/>
      <c r="U213" s="335"/>
      <c r="V213" s="1800"/>
      <c r="W213" s="335"/>
      <c r="X213" s="335"/>
      <c r="Y213" s="290"/>
      <c r="Z213" s="290"/>
      <c r="AA213" s="290"/>
      <c r="AB213" s="290"/>
      <c r="AC213" s="290"/>
      <c r="AD213" s="290"/>
      <c r="AE213" s="2358"/>
      <c r="AF213" s="2373"/>
      <c r="AG213" s="2468"/>
    </row>
    <row r="214" spans="1:33" ht="6.75" customHeight="1">
      <c r="A214" s="2310"/>
      <c r="B214" s="356"/>
      <c r="C214" s="335"/>
      <c r="D214" s="335"/>
      <c r="E214" s="335"/>
      <c r="F214" s="335"/>
      <c r="G214" s="335"/>
      <c r="H214" s="335"/>
      <c r="I214" s="335"/>
      <c r="J214" s="335"/>
      <c r="K214" s="335"/>
      <c r="L214" s="335"/>
      <c r="M214" s="335"/>
      <c r="N214" s="335"/>
      <c r="O214" s="335"/>
      <c r="P214" s="335"/>
      <c r="Q214" s="335"/>
      <c r="R214" s="335"/>
      <c r="S214" s="335"/>
      <c r="T214" s="335"/>
      <c r="U214" s="335"/>
      <c r="V214" s="47"/>
      <c r="W214" s="335"/>
      <c r="X214" s="335"/>
      <c r="Y214" s="290"/>
      <c r="Z214" s="290"/>
      <c r="AA214" s="290"/>
      <c r="AB214" s="290"/>
      <c r="AC214" s="290"/>
      <c r="AD214" s="290"/>
      <c r="AE214" s="2358"/>
      <c r="AF214" s="2373"/>
      <c r="AG214" s="2469"/>
    </row>
    <row r="215" spans="1:33" ht="6.75" customHeight="1">
      <c r="A215" s="2450"/>
      <c r="B215" s="2395"/>
      <c r="C215" s="376"/>
      <c r="D215" s="335"/>
      <c r="E215" s="335"/>
      <c r="F215" s="335"/>
      <c r="G215" s="335"/>
      <c r="H215" s="335"/>
      <c r="I215" s="335"/>
      <c r="J215" s="335"/>
      <c r="K215" s="335"/>
      <c r="L215" s="335"/>
      <c r="M215" s="335"/>
      <c r="N215" s="335"/>
      <c r="O215" s="335"/>
      <c r="P215" s="335"/>
      <c r="Q215" s="335"/>
      <c r="R215" s="3061"/>
      <c r="S215" s="3033"/>
      <c r="T215" s="46"/>
      <c r="U215" s="442"/>
      <c r="V215" s="2393"/>
      <c r="W215" s="2394"/>
      <c r="X215" s="2394"/>
      <c r="Y215" s="47"/>
      <c r="Z215" s="104"/>
      <c r="AA215" s="104"/>
      <c r="AB215" s="104"/>
      <c r="AC215" s="104"/>
      <c r="AD215" s="3096"/>
      <c r="AE215" s="2465"/>
      <c r="AF215" s="2466"/>
      <c r="AG215" s="2470"/>
    </row>
    <row r="216" spans="1:33" ht="11.25" customHeight="1">
      <c r="A216" s="2450"/>
      <c r="B216" s="2395"/>
      <c r="C216" s="349"/>
      <c r="D216" s="2686" t="s">
        <v>275</v>
      </c>
      <c r="E216" s="335"/>
      <c r="F216" s="335"/>
      <c r="G216" s="335"/>
      <c r="H216" s="335"/>
      <c r="I216" s="335"/>
      <c r="J216" s="335"/>
      <c r="K216" s="335"/>
      <c r="L216" s="335"/>
      <c r="M216" s="335"/>
      <c r="N216" s="335"/>
      <c r="O216" s="335"/>
      <c r="P216" s="335"/>
      <c r="Q216" s="335"/>
      <c r="R216" s="3061"/>
      <c r="S216" s="3033"/>
      <c r="T216" s="46"/>
      <c r="U216" s="442"/>
      <c r="V216" s="2393"/>
      <c r="W216" s="2394"/>
      <c r="X216" s="2394"/>
      <c r="Y216" s="47"/>
      <c r="Z216" s="104"/>
      <c r="AA216" s="104"/>
      <c r="AB216" s="104"/>
      <c r="AC216" s="104"/>
      <c r="AD216" s="3096"/>
      <c r="AE216" s="2465"/>
      <c r="AF216" s="2466"/>
      <c r="AG216" s="2470"/>
    </row>
    <row r="217" spans="1:33" ht="9.75" customHeight="1">
      <c r="A217" s="2450"/>
      <c r="B217" s="2395"/>
      <c r="C217" s="3057">
        <v>1</v>
      </c>
      <c r="D217" s="3055"/>
      <c r="E217" s="3033" t="s">
        <v>276</v>
      </c>
      <c r="F217" s="3033"/>
      <c r="G217" s="335"/>
      <c r="H217" s="335"/>
      <c r="I217" s="335"/>
      <c r="J217" s="3059">
        <v>2</v>
      </c>
      <c r="K217" s="3055"/>
      <c r="L217" s="3120" t="s">
        <v>277</v>
      </c>
      <c r="M217" s="3121"/>
      <c r="N217" s="3121"/>
      <c r="O217" s="335"/>
      <c r="P217" s="335"/>
      <c r="Q217" s="335"/>
      <c r="R217" s="3061"/>
      <c r="S217" s="3033"/>
      <c r="T217" s="46"/>
      <c r="U217" s="442"/>
      <c r="V217" s="2393"/>
      <c r="W217" s="2394"/>
      <c r="X217" s="2394"/>
      <c r="Y217" s="47"/>
      <c r="Z217" s="104"/>
      <c r="AA217" s="104"/>
      <c r="AB217" s="104"/>
      <c r="AC217" s="104"/>
      <c r="AD217" s="3096"/>
      <c r="AE217" s="2465"/>
      <c r="AF217" s="2466"/>
      <c r="AG217" s="2470"/>
    </row>
    <row r="218" spans="1:33" ht="9.75" customHeight="1">
      <c r="A218" s="2450"/>
      <c r="B218" s="2395"/>
      <c r="C218" s="3057"/>
      <c r="D218" s="3056"/>
      <c r="E218" s="3033"/>
      <c r="F218" s="3033"/>
      <c r="G218" s="335"/>
      <c r="H218" s="335"/>
      <c r="I218" s="335"/>
      <c r="J218" s="3059"/>
      <c r="K218" s="3056"/>
      <c r="L218" s="3120"/>
      <c r="M218" s="3121"/>
      <c r="N218" s="3121"/>
      <c r="O218" s="335"/>
      <c r="P218" s="335"/>
      <c r="Q218" s="335"/>
      <c r="R218" s="3061"/>
      <c r="S218" s="3033"/>
      <c r="T218" s="46"/>
      <c r="U218" s="442"/>
      <c r="V218" s="2393"/>
      <c r="W218" s="2394"/>
      <c r="X218" s="2394"/>
      <c r="Y218" s="47"/>
      <c r="Z218" s="104"/>
      <c r="AA218" s="104"/>
      <c r="AB218" s="104"/>
      <c r="AC218" s="104"/>
      <c r="AD218" s="3096"/>
      <c r="AE218" s="2465"/>
      <c r="AF218" s="2466"/>
      <c r="AG218" s="2470"/>
    </row>
    <row r="219" spans="1:33" ht="9.75" customHeight="1">
      <c r="A219" s="2450"/>
      <c r="B219" s="2395"/>
      <c r="C219" s="417"/>
      <c r="D219" s="407"/>
      <c r="E219" s="607"/>
      <c r="F219" s="607"/>
      <c r="G219" s="335"/>
      <c r="H219" s="335"/>
      <c r="I219" s="335"/>
      <c r="J219" s="418"/>
      <c r="K219" s="407"/>
      <c r="L219" s="2454"/>
      <c r="M219" s="2454"/>
      <c r="N219" s="2454"/>
      <c r="O219" s="335"/>
      <c r="P219" s="335"/>
      <c r="Q219" s="335"/>
      <c r="R219" s="405"/>
      <c r="S219" s="607"/>
      <c r="T219" s="46"/>
      <c r="U219" s="442"/>
      <c r="V219" s="2393"/>
      <c r="W219" s="2394"/>
      <c r="X219" s="2394"/>
      <c r="Y219" s="47"/>
      <c r="Z219" s="104"/>
      <c r="AA219" s="104"/>
      <c r="AB219" s="104"/>
      <c r="AC219" s="104"/>
      <c r="AD219" s="900"/>
      <c r="AE219" s="2465"/>
      <c r="AF219" s="2466"/>
      <c r="AG219" s="2470"/>
    </row>
    <row r="220" spans="1:33" ht="9.75" customHeight="1">
      <c r="A220" s="2451"/>
      <c r="B220" s="2452"/>
      <c r="C220" s="498"/>
      <c r="D220" s="492"/>
      <c r="E220" s="605"/>
      <c r="F220" s="605"/>
      <c r="G220" s="494"/>
      <c r="H220" s="494"/>
      <c r="I220" s="494"/>
      <c r="J220" s="515"/>
      <c r="K220" s="492"/>
      <c r="L220" s="2455"/>
      <c r="M220" s="2455"/>
      <c r="N220" s="2455"/>
      <c r="O220" s="494"/>
      <c r="P220" s="494"/>
      <c r="Q220" s="494"/>
      <c r="R220" s="2458"/>
      <c r="S220" s="605"/>
      <c r="T220" s="390"/>
      <c r="U220" s="462"/>
      <c r="V220" s="2396"/>
      <c r="W220" s="2397"/>
      <c r="X220" s="2397"/>
      <c r="Y220" s="274"/>
      <c r="Z220" s="400"/>
      <c r="AA220" s="400"/>
      <c r="AB220" s="400"/>
      <c r="AC220" s="400"/>
      <c r="AD220" s="901"/>
      <c r="AE220" s="2467"/>
      <c r="AF220" s="2466"/>
      <c r="AG220" s="2470"/>
    </row>
    <row r="221" spans="1:33" ht="9.75" customHeight="1">
      <c r="A221" s="2450"/>
      <c r="B221" s="2395"/>
      <c r="C221" s="417"/>
      <c r="D221" s="407"/>
      <c r="E221" s="607"/>
      <c r="F221" s="607"/>
      <c r="G221" s="335"/>
      <c r="H221" s="335"/>
      <c r="I221" s="335"/>
      <c r="J221" s="418"/>
      <c r="K221" s="407"/>
      <c r="L221" s="2454"/>
      <c r="M221" s="2454"/>
      <c r="N221" s="2454"/>
      <c r="O221" s="335"/>
      <c r="P221" s="335"/>
      <c r="Q221" s="335"/>
      <c r="R221" s="405"/>
      <c r="S221" s="607"/>
      <c r="T221" s="46"/>
      <c r="U221" s="442"/>
      <c r="V221" s="2393"/>
      <c r="W221" s="2394"/>
      <c r="X221" s="2394"/>
      <c r="Y221" s="47"/>
      <c r="Z221" s="104"/>
      <c r="AA221" s="104"/>
      <c r="AB221" s="104"/>
      <c r="AC221" s="104"/>
      <c r="AD221" s="900"/>
      <c r="AE221" s="2465"/>
      <c r="AF221" s="2466"/>
      <c r="AG221" s="2470"/>
    </row>
    <row r="222" spans="1:33" ht="9.75" customHeight="1">
      <c r="A222" s="2450"/>
      <c r="B222" s="2395"/>
      <c r="C222" s="417"/>
      <c r="D222" s="407"/>
      <c r="E222" s="607"/>
      <c r="F222" s="607"/>
      <c r="G222" s="335"/>
      <c r="H222" s="335"/>
      <c r="I222" s="335"/>
      <c r="J222" s="418"/>
      <c r="K222" s="407"/>
      <c r="L222" s="2454"/>
      <c r="M222" s="2454"/>
      <c r="N222" s="2454"/>
      <c r="O222" s="335"/>
      <c r="P222" s="335"/>
      <c r="Q222" s="335"/>
      <c r="R222" s="405"/>
      <c r="S222" s="607"/>
      <c r="T222" s="46"/>
      <c r="U222" s="442"/>
      <c r="V222" s="2393"/>
      <c r="W222" s="2394"/>
      <c r="X222" s="2394"/>
      <c r="Y222" s="47"/>
      <c r="Z222" s="104"/>
      <c r="AA222" s="104"/>
      <c r="AB222" s="104"/>
      <c r="AC222" s="104"/>
      <c r="AD222" s="900"/>
      <c r="AE222" s="2465"/>
      <c r="AF222" s="2466"/>
      <c r="AG222" s="2470"/>
    </row>
    <row r="223" spans="1:33" ht="9.75" customHeight="1">
      <c r="A223" s="2685" t="s">
        <v>278</v>
      </c>
      <c r="B223" s="104" t="s">
        <v>279</v>
      </c>
      <c r="C223" s="356"/>
      <c r="D223" s="1362"/>
      <c r="E223" s="607"/>
      <c r="F223" s="607"/>
      <c r="G223" s="335"/>
      <c r="H223" s="335"/>
      <c r="I223" s="335"/>
      <c r="J223" s="418"/>
      <c r="K223" s="407"/>
      <c r="L223" s="2454"/>
      <c r="M223" s="2454"/>
      <c r="N223" s="2454"/>
      <c r="O223" s="335"/>
      <c r="P223" s="335"/>
      <c r="Q223" s="335"/>
      <c r="R223" s="405"/>
      <c r="S223" s="607"/>
      <c r="T223" s="46"/>
      <c r="U223" s="442"/>
      <c r="V223" s="2393"/>
      <c r="W223" s="2394"/>
      <c r="X223" s="2394"/>
      <c r="Y223" s="47"/>
      <c r="Z223" s="104"/>
      <c r="AA223" s="104"/>
      <c r="AB223" s="104"/>
      <c r="AC223" s="104"/>
      <c r="AD223" s="900"/>
      <c r="AE223" s="2465"/>
      <c r="AF223" s="2466"/>
      <c r="AG223" s="2470"/>
    </row>
    <row r="224" spans="1:33" ht="9.75" customHeight="1">
      <c r="A224" s="2310"/>
      <c r="B224" s="356" t="s">
        <v>280</v>
      </c>
      <c r="C224" s="335"/>
      <c r="D224" s="335"/>
      <c r="E224" s="607"/>
      <c r="F224" s="607"/>
      <c r="G224" s="335"/>
      <c r="H224" s="335"/>
      <c r="I224" s="335"/>
      <c r="J224" s="418"/>
      <c r="K224" s="407"/>
      <c r="L224" s="2454"/>
      <c r="M224" s="2454"/>
      <c r="N224" s="2454"/>
      <c r="O224" s="335"/>
      <c r="P224" s="335"/>
      <c r="Q224" s="335"/>
      <c r="R224" s="405"/>
      <c r="S224" s="607"/>
      <c r="T224" s="46"/>
      <c r="U224" s="442"/>
      <c r="V224" s="2393"/>
      <c r="W224" s="2394"/>
      <c r="X224" s="2394"/>
      <c r="Y224" s="47"/>
      <c r="Z224" s="104"/>
      <c r="AA224" s="104"/>
      <c r="AB224" s="104"/>
      <c r="AC224" s="104"/>
      <c r="AD224" s="900"/>
      <c r="AE224" s="2465"/>
      <c r="AF224" s="2466"/>
      <c r="AG224" s="2470"/>
    </row>
    <row r="225" spans="1:33" ht="9.75" customHeight="1">
      <c r="A225" s="2450"/>
      <c r="B225" s="2395"/>
      <c r="C225" s="417"/>
      <c r="D225" s="407"/>
      <c r="E225" s="607"/>
      <c r="F225" s="607"/>
      <c r="G225" s="335"/>
      <c r="H225" s="335"/>
      <c r="I225" s="335"/>
      <c r="J225" s="418"/>
      <c r="K225" s="407"/>
      <c r="L225" s="2454"/>
      <c r="M225" s="2454"/>
      <c r="N225" s="2454"/>
      <c r="O225" s="335"/>
      <c r="P225" s="335"/>
      <c r="Q225" s="335"/>
      <c r="R225" s="405"/>
      <c r="S225" s="607"/>
      <c r="T225" s="46"/>
      <c r="U225" s="442"/>
      <c r="V225" s="2393"/>
      <c r="W225" s="2394"/>
      <c r="X225" s="2394"/>
      <c r="Y225" s="47"/>
      <c r="Z225" s="104"/>
      <c r="AA225" s="104"/>
      <c r="AB225" s="104"/>
      <c r="AC225" s="104"/>
      <c r="AD225" s="900"/>
      <c r="AE225" s="2465"/>
      <c r="AF225" s="2466"/>
      <c r="AG225" s="2470"/>
    </row>
    <row r="226" spans="1:33" ht="9.75" customHeight="1">
      <c r="A226" s="2450"/>
      <c r="B226" s="2395"/>
      <c r="C226" s="417"/>
      <c r="D226" s="407"/>
      <c r="E226" s="607"/>
      <c r="F226" s="607"/>
      <c r="G226" s="335"/>
      <c r="H226" s="335"/>
      <c r="I226" s="335"/>
      <c r="J226" s="418"/>
      <c r="K226" s="407"/>
      <c r="L226" s="2454"/>
      <c r="M226" s="2454"/>
      <c r="N226" s="2454"/>
      <c r="O226" s="335"/>
      <c r="P226" s="335"/>
      <c r="Q226" s="335"/>
      <c r="R226" s="405"/>
      <c r="S226" s="607"/>
      <c r="T226" s="46"/>
      <c r="U226" s="2687" t="s">
        <v>284</v>
      </c>
      <c r="V226" s="2459"/>
      <c r="W226" s="2394"/>
      <c r="X226" s="2394"/>
      <c r="Y226" s="47"/>
      <c r="Z226" s="104"/>
      <c r="AA226" s="104"/>
      <c r="AB226" s="104"/>
      <c r="AC226" s="104"/>
      <c r="AD226" s="900"/>
      <c r="AE226" s="2465"/>
      <c r="AF226" s="2466"/>
      <c r="AG226" s="2470"/>
    </row>
    <row r="227" spans="1:33" ht="22.5" customHeight="1">
      <c r="A227" s="2450"/>
      <c r="B227" s="3114"/>
      <c r="C227" s="3115"/>
      <c r="D227" s="3115"/>
      <c r="E227" s="3115"/>
      <c r="F227" s="3115"/>
      <c r="G227" s="3115"/>
      <c r="H227" s="3115"/>
      <c r="I227" s="3115"/>
      <c r="J227" s="3115"/>
      <c r="K227" s="3115"/>
      <c r="L227" s="3115"/>
      <c r="M227" s="3115"/>
      <c r="N227" s="3115"/>
      <c r="O227" s="3115"/>
      <c r="P227" s="3115"/>
      <c r="Q227" s="3115"/>
      <c r="R227" s="3115"/>
      <c r="S227" s="3115"/>
      <c r="T227" s="3115"/>
      <c r="U227" s="3115"/>
      <c r="V227" s="3116"/>
      <c r="W227" s="2394"/>
      <c r="X227" s="2394"/>
      <c r="Y227" s="47"/>
      <c r="Z227" s="104"/>
      <c r="AA227" s="104"/>
      <c r="AB227" s="104"/>
      <c r="AC227" s="104"/>
      <c r="AD227" s="900"/>
      <c r="AE227" s="2465"/>
      <c r="AF227" s="2466"/>
      <c r="AG227" s="2470"/>
    </row>
    <row r="228" spans="1:33" ht="22.5" customHeight="1">
      <c r="A228" s="2450"/>
      <c r="B228" s="3117"/>
      <c r="C228" s="3118"/>
      <c r="D228" s="3118"/>
      <c r="E228" s="3118"/>
      <c r="F228" s="3118"/>
      <c r="G228" s="3118"/>
      <c r="H228" s="3118"/>
      <c r="I228" s="3118"/>
      <c r="J228" s="3118"/>
      <c r="K228" s="3118"/>
      <c r="L228" s="3118"/>
      <c r="M228" s="3118"/>
      <c r="N228" s="3118"/>
      <c r="O228" s="3118"/>
      <c r="P228" s="3118"/>
      <c r="Q228" s="3118"/>
      <c r="R228" s="3118"/>
      <c r="S228" s="3118"/>
      <c r="T228" s="3118"/>
      <c r="U228" s="3118"/>
      <c r="V228" s="3119"/>
      <c r="W228" s="2394"/>
      <c r="X228" s="2394"/>
      <c r="Y228" s="47"/>
      <c r="Z228" s="104"/>
      <c r="AA228" s="104"/>
      <c r="AB228" s="104"/>
      <c r="AC228" s="104"/>
      <c r="AD228" s="900"/>
      <c r="AE228" s="2465"/>
      <c r="AF228" s="2466"/>
      <c r="AG228" s="2470"/>
    </row>
    <row r="229" spans="1:33" ht="9.75" customHeight="1">
      <c r="A229" s="2450"/>
      <c r="B229" s="2395"/>
      <c r="C229" s="417"/>
      <c r="D229" s="407"/>
      <c r="E229" s="607"/>
      <c r="F229" s="607"/>
      <c r="G229" s="335"/>
      <c r="H229" s="335"/>
      <c r="I229" s="335"/>
      <c r="J229" s="418"/>
      <c r="K229" s="407"/>
      <c r="L229" s="2454"/>
      <c r="M229" s="2454"/>
      <c r="N229" s="2454"/>
      <c r="O229" s="335"/>
      <c r="P229" s="335"/>
      <c r="Q229" s="335"/>
      <c r="R229" s="405"/>
      <c r="S229" s="607"/>
      <c r="T229" s="46"/>
      <c r="U229" s="442"/>
      <c r="V229" s="2393"/>
      <c r="W229" s="2394"/>
      <c r="X229" s="2394"/>
      <c r="Y229" s="47"/>
      <c r="Z229" s="104"/>
      <c r="AA229" s="104"/>
      <c r="AB229" s="104"/>
      <c r="AC229" s="104"/>
      <c r="AD229" s="900"/>
      <c r="AE229" s="2465"/>
      <c r="AF229" s="2466"/>
      <c r="AG229" s="2470"/>
    </row>
    <row r="230" spans="1:33" ht="9.75" customHeight="1">
      <c r="A230" s="2450"/>
      <c r="B230" s="2395"/>
      <c r="C230" s="417"/>
      <c r="D230" s="407"/>
      <c r="E230" s="607"/>
      <c r="F230" s="607"/>
      <c r="G230" s="335"/>
      <c r="H230" s="335"/>
      <c r="I230" s="335"/>
      <c r="J230" s="418"/>
      <c r="K230" s="407"/>
      <c r="L230" s="2454"/>
      <c r="M230" s="2454"/>
      <c r="N230" s="2454"/>
      <c r="O230" s="335"/>
      <c r="P230" s="335"/>
      <c r="Q230" s="335"/>
      <c r="R230" s="405"/>
      <c r="S230" s="607"/>
      <c r="T230" s="46"/>
      <c r="U230" s="442"/>
      <c r="V230" s="2393"/>
      <c r="W230" s="2394"/>
      <c r="X230" s="2394"/>
      <c r="Y230" s="47"/>
      <c r="Z230" s="104"/>
      <c r="AA230" s="104"/>
      <c r="AB230" s="104"/>
      <c r="AC230" s="104"/>
      <c r="AD230" s="900"/>
      <c r="AE230" s="2465"/>
      <c r="AF230" s="2466"/>
      <c r="AG230" s="2470"/>
    </row>
    <row r="231" spans="1:33" ht="9.75" customHeight="1">
      <c r="A231" s="2450"/>
      <c r="B231" s="104" t="s">
        <v>281</v>
      </c>
      <c r="C231" s="417"/>
      <c r="D231" s="407"/>
      <c r="E231" s="607"/>
      <c r="F231" s="607"/>
      <c r="G231" s="335"/>
      <c r="H231" s="335"/>
      <c r="I231" s="335"/>
      <c r="J231" s="418"/>
      <c r="K231" s="407"/>
      <c r="L231" s="2454"/>
      <c r="M231" s="2454"/>
      <c r="N231" s="2454"/>
      <c r="O231" s="335"/>
      <c r="P231" s="335"/>
      <c r="Q231" s="335"/>
      <c r="R231" s="405"/>
      <c r="S231" s="607"/>
      <c r="T231" s="46"/>
      <c r="U231" s="442"/>
      <c r="V231" s="2393"/>
      <c r="W231" s="2394"/>
      <c r="X231" s="2394"/>
      <c r="Y231" s="47"/>
      <c r="Z231" s="104"/>
      <c r="AA231" s="104"/>
      <c r="AB231" s="104"/>
      <c r="AC231" s="104"/>
      <c r="AD231" s="900"/>
      <c r="AE231" s="2465"/>
      <c r="AF231" s="2466"/>
      <c r="AG231" s="2470"/>
    </row>
    <row r="232" spans="1:33" ht="9.75" customHeight="1">
      <c r="A232" s="2450"/>
      <c r="B232" s="356" t="s">
        <v>282</v>
      </c>
      <c r="C232" s="417"/>
      <c r="D232" s="407"/>
      <c r="E232" s="607"/>
      <c r="F232" s="607"/>
      <c r="G232" s="335"/>
      <c r="H232" s="335"/>
      <c r="I232" s="335"/>
      <c r="J232" s="418"/>
      <c r="K232" s="407"/>
      <c r="L232" s="2454"/>
      <c r="M232" s="2454"/>
      <c r="N232" s="2454"/>
      <c r="O232" s="335"/>
      <c r="P232" s="335"/>
      <c r="Q232" s="335"/>
      <c r="R232" s="405"/>
      <c r="S232" s="607"/>
      <c r="T232" s="46"/>
      <c r="U232" s="442"/>
      <c r="V232" s="2393"/>
      <c r="W232" s="2394"/>
      <c r="X232" s="2394"/>
      <c r="Y232" s="47"/>
      <c r="Z232" s="104"/>
      <c r="AA232" s="104"/>
      <c r="AB232" s="104"/>
      <c r="AC232" s="104"/>
      <c r="AD232" s="900"/>
      <c r="AE232" s="2465"/>
      <c r="AF232" s="2466"/>
      <c r="AG232" s="2470"/>
    </row>
    <row r="233" spans="1:33" ht="9.75" customHeight="1">
      <c r="A233" s="2450"/>
      <c r="B233" s="2395"/>
      <c r="C233" s="417"/>
      <c r="D233" s="407"/>
      <c r="E233" s="607"/>
      <c r="F233" s="607"/>
      <c r="G233" s="335"/>
      <c r="H233" s="335"/>
      <c r="I233" s="335"/>
      <c r="J233" s="418"/>
      <c r="K233" s="407"/>
      <c r="L233" s="2454"/>
      <c r="M233" s="2454"/>
      <c r="N233" s="2454"/>
      <c r="O233" s="335"/>
      <c r="P233" s="335"/>
      <c r="Q233" s="335"/>
      <c r="R233" s="405"/>
      <c r="S233" s="607"/>
      <c r="T233" s="46"/>
      <c r="U233" s="442"/>
      <c r="V233" s="2393"/>
      <c r="W233" s="2394"/>
      <c r="X233" s="2394"/>
      <c r="Y233" s="47"/>
      <c r="Z233" s="104"/>
      <c r="AA233" s="104"/>
      <c r="AB233" s="104"/>
      <c r="AC233" s="104"/>
      <c r="AD233" s="900"/>
      <c r="AE233" s="2465"/>
      <c r="AF233" s="2466"/>
      <c r="AG233" s="2470"/>
    </row>
    <row r="234" spans="1:33" ht="9.75" customHeight="1">
      <c r="A234" s="2450"/>
      <c r="B234" s="2453" t="s">
        <v>252</v>
      </c>
      <c r="C234" s="417" t="s">
        <v>283</v>
      </c>
      <c r="D234" s="407"/>
      <c r="E234" s="607"/>
      <c r="F234" s="607"/>
      <c r="G234" s="335"/>
      <c r="H234" s="335"/>
      <c r="I234" s="335"/>
      <c r="J234" s="418"/>
      <c r="K234" s="407"/>
      <c r="L234" s="2454"/>
      <c r="M234" s="2454"/>
      <c r="N234" s="2454"/>
      <c r="O234" s="335"/>
      <c r="P234" s="335"/>
      <c r="Q234" s="335"/>
      <c r="R234" s="405"/>
      <c r="S234" s="607"/>
      <c r="T234" s="46"/>
      <c r="U234" s="442"/>
      <c r="V234" s="2393"/>
      <c r="W234" s="2394"/>
      <c r="X234" s="2394"/>
      <c r="Y234" s="47"/>
      <c r="Z234" s="104"/>
      <c r="AA234" s="104"/>
      <c r="AB234" s="104"/>
      <c r="AC234" s="104"/>
      <c r="AD234" s="900"/>
      <c r="AE234" s="2465"/>
      <c r="AF234" s="2466"/>
      <c r="AG234" s="2470"/>
    </row>
    <row r="235" spans="1:33" ht="9.75" customHeight="1">
      <c r="A235" s="2450"/>
      <c r="B235" s="2395"/>
      <c r="C235" s="592" t="s">
        <v>2601</v>
      </c>
      <c r="D235" s="407"/>
      <c r="E235" s="607"/>
      <c r="F235" s="607"/>
      <c r="G235" s="335"/>
      <c r="H235" s="335"/>
      <c r="I235" s="335"/>
      <c r="J235" s="418"/>
      <c r="K235" s="407"/>
      <c r="L235" s="2454"/>
      <c r="M235" s="2454"/>
      <c r="N235" s="2454"/>
      <c r="O235" s="335"/>
      <c r="P235" s="335"/>
      <c r="Q235" s="335"/>
      <c r="R235" s="405"/>
      <c r="S235" s="607"/>
      <c r="T235" s="46"/>
      <c r="U235" s="442"/>
      <c r="V235" s="2393"/>
      <c r="W235" s="2394"/>
      <c r="X235" s="2394"/>
      <c r="Y235" s="47"/>
      <c r="Z235" s="104"/>
      <c r="AA235" s="104"/>
      <c r="AB235" s="104"/>
      <c r="AC235" s="104"/>
      <c r="AD235" s="900"/>
      <c r="AE235" s="2465"/>
      <c r="AF235" s="2466"/>
      <c r="AG235" s="2470"/>
    </row>
    <row r="236" spans="1:33" ht="9.75" customHeight="1">
      <c r="A236" s="2450"/>
      <c r="B236" s="2395"/>
      <c r="C236" s="417"/>
      <c r="D236" s="407"/>
      <c r="E236" s="607"/>
      <c r="F236" s="607"/>
      <c r="G236" s="335"/>
      <c r="H236" s="335"/>
      <c r="I236" s="335"/>
      <c r="J236" s="418"/>
      <c r="K236" s="407"/>
      <c r="L236" s="2454"/>
      <c r="M236" s="2454"/>
      <c r="N236" s="2454"/>
      <c r="O236" s="335"/>
      <c r="P236" s="335"/>
      <c r="Q236" s="335"/>
      <c r="R236" s="405"/>
      <c r="S236" s="607"/>
      <c r="T236" s="46"/>
      <c r="U236" s="2687" t="s">
        <v>286</v>
      </c>
      <c r="V236" s="2459"/>
      <c r="W236" s="2394"/>
      <c r="X236" s="2394"/>
      <c r="Y236" s="47"/>
      <c r="Z236" s="104"/>
      <c r="AA236" s="104"/>
      <c r="AB236" s="104"/>
      <c r="AC236" s="104"/>
      <c r="AD236" s="900"/>
      <c r="AE236" s="2465"/>
      <c r="AF236" s="2466"/>
      <c r="AG236" s="2470"/>
    </row>
    <row r="237" spans="1:33" ht="22.5" customHeight="1">
      <c r="A237" s="2450"/>
      <c r="B237" s="3114"/>
      <c r="C237" s="3115"/>
      <c r="D237" s="3115"/>
      <c r="E237" s="3115"/>
      <c r="F237" s="3115"/>
      <c r="G237" s="3115"/>
      <c r="H237" s="3115"/>
      <c r="I237" s="3115"/>
      <c r="J237" s="3115"/>
      <c r="K237" s="3115"/>
      <c r="L237" s="3115"/>
      <c r="M237" s="3115"/>
      <c r="N237" s="3115"/>
      <c r="O237" s="3115"/>
      <c r="P237" s="3115"/>
      <c r="Q237" s="3115"/>
      <c r="R237" s="3115"/>
      <c r="S237" s="3115"/>
      <c r="T237" s="3115"/>
      <c r="U237" s="3115"/>
      <c r="V237" s="3116"/>
      <c r="W237" s="2394"/>
      <c r="X237" s="2394"/>
      <c r="Y237" s="47"/>
      <c r="Z237" s="104"/>
      <c r="AA237" s="104"/>
      <c r="AB237" s="104"/>
      <c r="AC237" s="104"/>
      <c r="AD237" s="900"/>
      <c r="AE237" s="2465"/>
      <c r="AF237" s="2466"/>
      <c r="AG237" s="2470"/>
    </row>
    <row r="238" spans="1:33" ht="22.5" customHeight="1">
      <c r="A238" s="2450"/>
      <c r="B238" s="3117"/>
      <c r="C238" s="3118"/>
      <c r="D238" s="3118"/>
      <c r="E238" s="3118"/>
      <c r="F238" s="3118"/>
      <c r="G238" s="3118"/>
      <c r="H238" s="3118"/>
      <c r="I238" s="3118"/>
      <c r="J238" s="3118"/>
      <c r="K238" s="3118"/>
      <c r="L238" s="3118"/>
      <c r="M238" s="3118"/>
      <c r="N238" s="3118"/>
      <c r="O238" s="3118"/>
      <c r="P238" s="3118"/>
      <c r="Q238" s="3118"/>
      <c r="R238" s="3118"/>
      <c r="S238" s="3118"/>
      <c r="T238" s="3118"/>
      <c r="U238" s="3118"/>
      <c r="V238" s="3119"/>
      <c r="W238" s="2394"/>
      <c r="X238" s="2394"/>
      <c r="Y238" s="47"/>
      <c r="Z238" s="104"/>
      <c r="AA238" s="104"/>
      <c r="AB238" s="104"/>
      <c r="AC238" s="104"/>
      <c r="AD238" s="900"/>
      <c r="AE238" s="2465"/>
      <c r="AF238" s="2466"/>
      <c r="AG238" s="2470"/>
    </row>
    <row r="239" spans="1:33" ht="9.75" customHeight="1">
      <c r="A239" s="2450"/>
      <c r="B239" s="2395"/>
      <c r="C239" s="417"/>
      <c r="D239" s="407"/>
      <c r="E239" s="607"/>
      <c r="F239" s="607"/>
      <c r="G239" s="335"/>
      <c r="H239" s="335"/>
      <c r="I239" s="335"/>
      <c r="J239" s="418"/>
      <c r="K239" s="407"/>
      <c r="L239" s="2454"/>
      <c r="M239" s="2454"/>
      <c r="N239" s="2454"/>
      <c r="O239" s="335"/>
      <c r="P239" s="335"/>
      <c r="Q239" s="335"/>
      <c r="R239" s="405"/>
      <c r="S239" s="607"/>
      <c r="T239" s="46"/>
      <c r="U239" s="442"/>
      <c r="V239" s="2393"/>
      <c r="W239" s="2394"/>
      <c r="X239" s="2394"/>
      <c r="Y239" s="47"/>
      <c r="Z239" s="104"/>
      <c r="AA239" s="104"/>
      <c r="AB239" s="104"/>
      <c r="AC239" s="104"/>
      <c r="AD239" s="900"/>
      <c r="AE239" s="2465"/>
      <c r="AF239" s="2466"/>
      <c r="AG239" s="2470"/>
    </row>
    <row r="240" spans="1:33" ht="9.75" customHeight="1">
      <c r="A240" s="2450"/>
      <c r="B240" s="2395"/>
      <c r="C240" s="417"/>
      <c r="D240" s="407"/>
      <c r="E240" s="607"/>
      <c r="F240" s="607"/>
      <c r="G240" s="335"/>
      <c r="H240" s="335"/>
      <c r="I240" s="335"/>
      <c r="J240" s="418"/>
      <c r="K240" s="407"/>
      <c r="L240" s="2454"/>
      <c r="M240" s="2454"/>
      <c r="N240" s="2454"/>
      <c r="O240" s="335"/>
      <c r="P240" s="335"/>
      <c r="Q240" s="335"/>
      <c r="R240" s="405"/>
      <c r="S240" s="607"/>
      <c r="T240" s="46"/>
      <c r="U240" s="442"/>
      <c r="V240" s="2393"/>
      <c r="W240" s="2394"/>
      <c r="X240" s="2394"/>
      <c r="Y240" s="47"/>
      <c r="Z240" s="104"/>
      <c r="AA240" s="104"/>
      <c r="AB240" s="104"/>
      <c r="AC240" s="104"/>
      <c r="AD240" s="900"/>
      <c r="AE240" s="2465"/>
      <c r="AF240" s="2466"/>
      <c r="AG240" s="2470"/>
    </row>
    <row r="241" spans="1:33" ht="9.75" customHeight="1">
      <c r="A241" s="2450"/>
      <c r="B241" s="2453" t="s">
        <v>255</v>
      </c>
      <c r="C241" s="417" t="s">
        <v>285</v>
      </c>
      <c r="D241" s="407"/>
      <c r="E241" s="607"/>
      <c r="F241" s="607"/>
      <c r="G241" s="335"/>
      <c r="H241" s="335"/>
      <c r="I241" s="335"/>
      <c r="J241" s="418"/>
      <c r="K241" s="407"/>
      <c r="L241" s="2454"/>
      <c r="M241" s="2454"/>
      <c r="N241" s="2454"/>
      <c r="O241" s="335"/>
      <c r="P241" s="335"/>
      <c r="Q241" s="335"/>
      <c r="R241" s="405"/>
      <c r="S241" s="607"/>
      <c r="T241" s="46"/>
      <c r="U241" s="442"/>
      <c r="V241" s="2393"/>
      <c r="W241" s="2394"/>
      <c r="X241" s="2394"/>
      <c r="Y241" s="47"/>
      <c r="Z241" s="104"/>
      <c r="AA241" s="104"/>
      <c r="AB241" s="104"/>
      <c r="AC241" s="104"/>
      <c r="AD241" s="900"/>
      <c r="AE241" s="2465"/>
      <c r="AF241" s="2466"/>
      <c r="AG241" s="2470"/>
    </row>
    <row r="242" spans="1:33" ht="9.75" customHeight="1">
      <c r="A242" s="2450"/>
      <c r="B242" s="2395"/>
      <c r="C242" s="592" t="s">
        <v>2602</v>
      </c>
      <c r="D242" s="407"/>
      <c r="E242" s="607"/>
      <c r="F242" s="607"/>
      <c r="G242" s="335"/>
      <c r="H242" s="335"/>
      <c r="I242" s="335"/>
      <c r="J242" s="418"/>
      <c r="K242" s="407"/>
      <c r="L242" s="2454"/>
      <c r="M242" s="2454"/>
      <c r="N242" s="2454"/>
      <c r="O242" s="335"/>
      <c r="P242" s="335"/>
      <c r="Q242" s="335"/>
      <c r="R242" s="405"/>
      <c r="S242" s="607"/>
      <c r="T242" s="46"/>
      <c r="U242" s="442"/>
      <c r="V242" s="2393"/>
      <c r="W242" s="2394"/>
      <c r="X242" s="2394"/>
      <c r="Y242" s="47"/>
      <c r="Z242" s="104"/>
      <c r="AA242" s="104"/>
      <c r="AB242" s="104"/>
      <c r="AC242" s="104"/>
      <c r="AD242" s="900"/>
      <c r="AE242" s="2465"/>
      <c r="AF242" s="2466"/>
      <c r="AG242" s="2470"/>
    </row>
    <row r="243" spans="1:33" ht="9.75" customHeight="1">
      <c r="A243" s="2450"/>
      <c r="B243" s="2395"/>
      <c r="C243" s="417"/>
      <c r="D243" s="407"/>
      <c r="E243" s="607"/>
      <c r="F243" s="607"/>
      <c r="G243" s="335"/>
      <c r="H243" s="335"/>
      <c r="I243" s="335"/>
      <c r="J243" s="418"/>
      <c r="K243" s="407"/>
      <c r="L243" s="2454"/>
      <c r="M243" s="2454"/>
      <c r="N243" s="2454"/>
      <c r="O243" s="335"/>
      <c r="P243" s="335"/>
      <c r="Q243" s="335"/>
      <c r="R243" s="405"/>
      <c r="S243" s="607"/>
      <c r="T243" s="46"/>
      <c r="U243" s="2687" t="s">
        <v>289</v>
      </c>
      <c r="V243" s="2459"/>
      <c r="W243" s="2394"/>
      <c r="X243" s="2394"/>
      <c r="Y243" s="47"/>
      <c r="Z243" s="104"/>
      <c r="AA243" s="104"/>
      <c r="AB243" s="104"/>
      <c r="AC243" s="104"/>
      <c r="AD243" s="900"/>
      <c r="AE243" s="2465"/>
      <c r="AF243" s="2466"/>
      <c r="AG243" s="2470"/>
    </row>
    <row r="244" spans="1:33" ht="22.5" customHeight="1">
      <c r="A244" s="2450"/>
      <c r="B244" s="3114"/>
      <c r="C244" s="3115"/>
      <c r="D244" s="3115"/>
      <c r="E244" s="3115"/>
      <c r="F244" s="3115"/>
      <c r="G244" s="3115"/>
      <c r="H244" s="3115"/>
      <c r="I244" s="3115"/>
      <c r="J244" s="3115"/>
      <c r="K244" s="3115"/>
      <c r="L244" s="3115"/>
      <c r="M244" s="3115"/>
      <c r="N244" s="3115"/>
      <c r="O244" s="3115"/>
      <c r="P244" s="3115"/>
      <c r="Q244" s="3115"/>
      <c r="R244" s="3115"/>
      <c r="S244" s="3115"/>
      <c r="T244" s="3115"/>
      <c r="U244" s="3115"/>
      <c r="V244" s="3116"/>
      <c r="W244" s="2394"/>
      <c r="X244" s="2394"/>
      <c r="Y244" s="47"/>
      <c r="Z244" s="104"/>
      <c r="AA244" s="104"/>
      <c r="AB244" s="104"/>
      <c r="AC244" s="104"/>
      <c r="AD244" s="900"/>
      <c r="AE244" s="2465"/>
      <c r="AF244" s="2466"/>
      <c r="AG244" s="2470"/>
    </row>
    <row r="245" spans="1:33" ht="22.5" customHeight="1">
      <c r="A245" s="2450"/>
      <c r="B245" s="3117"/>
      <c r="C245" s="3118"/>
      <c r="D245" s="3118"/>
      <c r="E245" s="3118"/>
      <c r="F245" s="3118"/>
      <c r="G245" s="3118"/>
      <c r="H245" s="3118"/>
      <c r="I245" s="3118"/>
      <c r="J245" s="3118"/>
      <c r="K245" s="3118"/>
      <c r="L245" s="3118"/>
      <c r="M245" s="3118"/>
      <c r="N245" s="3118"/>
      <c r="O245" s="3118"/>
      <c r="P245" s="3118"/>
      <c r="Q245" s="3118"/>
      <c r="R245" s="3118"/>
      <c r="S245" s="3118"/>
      <c r="T245" s="3118"/>
      <c r="U245" s="3118"/>
      <c r="V245" s="3119"/>
      <c r="W245" s="2394"/>
      <c r="X245" s="2394"/>
      <c r="Y245" s="47"/>
      <c r="Z245" s="104"/>
      <c r="AA245" s="104"/>
      <c r="AB245" s="104"/>
      <c r="AC245" s="104"/>
      <c r="AD245" s="900"/>
      <c r="AE245" s="2465"/>
      <c r="AF245" s="2466"/>
      <c r="AG245" s="2470"/>
    </row>
    <row r="246" spans="1:33" ht="9.75" customHeight="1">
      <c r="A246" s="2450"/>
      <c r="B246" s="2395"/>
      <c r="C246" s="417"/>
      <c r="D246" s="407"/>
      <c r="E246" s="607"/>
      <c r="F246" s="607"/>
      <c r="G246" s="335"/>
      <c r="H246" s="335"/>
      <c r="I246" s="335"/>
      <c r="J246" s="418"/>
      <c r="K246" s="407"/>
      <c r="L246" s="2454"/>
      <c r="M246" s="2454"/>
      <c r="N246" s="2454"/>
      <c r="O246" s="335"/>
      <c r="P246" s="335"/>
      <c r="Q246" s="335"/>
      <c r="R246" s="405"/>
      <c r="S246" s="607"/>
      <c r="T246" s="46"/>
      <c r="U246" s="442"/>
      <c r="V246" s="2393"/>
      <c r="W246" s="2394"/>
      <c r="X246" s="2394"/>
      <c r="Y246" s="47"/>
      <c r="Z246" s="104"/>
      <c r="AA246" s="104"/>
      <c r="AB246" s="104"/>
      <c r="AC246" s="104"/>
      <c r="AD246" s="900"/>
      <c r="AE246" s="2465"/>
      <c r="AF246" s="2466"/>
      <c r="AG246" s="2470"/>
    </row>
    <row r="247" spans="1:33" ht="9.75" customHeight="1">
      <c r="A247" s="2450"/>
      <c r="B247" s="2395"/>
      <c r="C247" s="417"/>
      <c r="D247" s="407"/>
      <c r="E247" s="607"/>
      <c r="F247" s="607"/>
      <c r="G247" s="335"/>
      <c r="H247" s="335"/>
      <c r="I247" s="335"/>
      <c r="J247" s="418"/>
      <c r="K247" s="407"/>
      <c r="L247" s="2454"/>
      <c r="M247" s="2454"/>
      <c r="N247" s="2454"/>
      <c r="O247" s="335"/>
      <c r="P247" s="335"/>
      <c r="Q247" s="335"/>
      <c r="R247" s="405"/>
      <c r="S247" s="607"/>
      <c r="T247" s="46"/>
      <c r="U247" s="442"/>
      <c r="V247" s="2393"/>
      <c r="W247" s="2394"/>
      <c r="X247" s="2394"/>
      <c r="Y247" s="47"/>
      <c r="Z247" s="104"/>
      <c r="AA247" s="104"/>
      <c r="AB247" s="104"/>
      <c r="AC247" s="104"/>
      <c r="AD247" s="900"/>
      <c r="AE247" s="2465"/>
      <c r="AF247" s="2466"/>
      <c r="AG247" s="2470"/>
    </row>
    <row r="248" spans="1:33" ht="9.75" customHeight="1">
      <c r="A248" s="2450"/>
      <c r="B248" s="2453" t="s">
        <v>287</v>
      </c>
      <c r="C248" s="417" t="s">
        <v>288</v>
      </c>
      <c r="D248" s="407"/>
      <c r="E248" s="607"/>
      <c r="F248" s="607"/>
      <c r="G248" s="335"/>
      <c r="H248" s="335"/>
      <c r="I248" s="335"/>
      <c r="J248" s="418"/>
      <c r="K248" s="407"/>
      <c r="L248" s="2454"/>
      <c r="M248" s="2454"/>
      <c r="N248" s="2454"/>
      <c r="O248" s="335"/>
      <c r="P248" s="335"/>
      <c r="Q248" s="335"/>
      <c r="R248" s="405"/>
      <c r="S248" s="607"/>
      <c r="T248" s="46"/>
      <c r="U248" s="442"/>
      <c r="V248" s="2393"/>
      <c r="W248" s="2394"/>
      <c r="X248" s="2394"/>
      <c r="Y248" s="47"/>
      <c r="Z248" s="104"/>
      <c r="AA248" s="104"/>
      <c r="AB248" s="104"/>
      <c r="AC248" s="104"/>
      <c r="AD248" s="900"/>
      <c r="AE248" s="2465"/>
      <c r="AF248" s="2466"/>
      <c r="AG248" s="2470"/>
    </row>
    <row r="249" spans="1:33" ht="9.75" customHeight="1">
      <c r="A249" s="2450"/>
      <c r="B249" s="2395"/>
      <c r="C249" s="592" t="s">
        <v>2603</v>
      </c>
      <c r="D249" s="407"/>
      <c r="E249" s="607"/>
      <c r="F249" s="607"/>
      <c r="G249" s="335"/>
      <c r="H249" s="335"/>
      <c r="I249" s="335"/>
      <c r="J249" s="418"/>
      <c r="K249" s="407"/>
      <c r="L249" s="2454"/>
      <c r="M249" s="2454"/>
      <c r="N249" s="2454"/>
      <c r="O249" s="335"/>
      <c r="P249" s="335"/>
      <c r="Q249" s="335"/>
      <c r="R249" s="405"/>
      <c r="S249" s="607"/>
      <c r="T249" s="46"/>
      <c r="U249" s="442"/>
      <c r="V249" s="2393"/>
      <c r="W249" s="2394"/>
      <c r="X249" s="2394"/>
      <c r="Y249" s="47"/>
      <c r="Z249" s="104"/>
      <c r="AA249" s="104"/>
      <c r="AB249" s="104"/>
      <c r="AC249" s="104"/>
      <c r="AD249" s="900"/>
      <c r="AE249" s="2465"/>
      <c r="AF249" s="2466"/>
      <c r="AG249" s="2470"/>
    </row>
    <row r="250" spans="1:33" ht="9.75" customHeight="1">
      <c r="A250" s="2450"/>
      <c r="B250" s="2395"/>
      <c r="C250" s="417"/>
      <c r="D250" s="407"/>
      <c r="E250" s="607"/>
      <c r="F250" s="607"/>
      <c r="G250" s="335"/>
      <c r="H250" s="335"/>
      <c r="I250" s="335"/>
      <c r="J250" s="418"/>
      <c r="K250" s="407"/>
      <c r="L250" s="2454"/>
      <c r="M250" s="2454"/>
      <c r="N250" s="2454"/>
      <c r="O250" s="335"/>
      <c r="P250" s="335"/>
      <c r="Q250" s="335"/>
      <c r="R250" s="405"/>
      <c r="S250" s="607"/>
      <c r="T250" s="46"/>
      <c r="U250" s="2687" t="s">
        <v>292</v>
      </c>
      <c r="V250" s="2459"/>
      <c r="W250" s="2394"/>
      <c r="X250" s="2394"/>
      <c r="Y250" s="47"/>
      <c r="Z250" s="104"/>
      <c r="AA250" s="104"/>
      <c r="AB250" s="104"/>
      <c r="AC250" s="104"/>
      <c r="AD250" s="900"/>
      <c r="AE250" s="2465"/>
      <c r="AF250" s="2466"/>
      <c r="AG250" s="2470"/>
    </row>
    <row r="251" spans="1:33" ht="22.5" customHeight="1">
      <c r="A251" s="2450"/>
      <c r="B251" s="3114"/>
      <c r="C251" s="3115"/>
      <c r="D251" s="3115"/>
      <c r="E251" s="3115"/>
      <c r="F251" s="3115"/>
      <c r="G251" s="3115"/>
      <c r="H251" s="3115"/>
      <c r="I251" s="3115"/>
      <c r="J251" s="3115"/>
      <c r="K251" s="3115"/>
      <c r="L251" s="3115"/>
      <c r="M251" s="3115"/>
      <c r="N251" s="3115"/>
      <c r="O251" s="3115"/>
      <c r="P251" s="3115"/>
      <c r="Q251" s="3115"/>
      <c r="R251" s="3115"/>
      <c r="S251" s="3115"/>
      <c r="T251" s="3115"/>
      <c r="U251" s="3115"/>
      <c r="V251" s="3116"/>
      <c r="W251" s="2394"/>
      <c r="X251" s="2394"/>
      <c r="Y251" s="47"/>
      <c r="Z251" s="104"/>
      <c r="AA251" s="104"/>
      <c r="AB251" s="104"/>
      <c r="AC251" s="104"/>
      <c r="AD251" s="900"/>
      <c r="AE251" s="2465"/>
      <c r="AF251" s="2466"/>
      <c r="AG251" s="2470"/>
    </row>
    <row r="252" spans="1:33" ht="22.5" customHeight="1">
      <c r="A252" s="2450"/>
      <c r="B252" s="3117"/>
      <c r="C252" s="3118"/>
      <c r="D252" s="3118"/>
      <c r="E252" s="3118"/>
      <c r="F252" s="3118"/>
      <c r="G252" s="3118"/>
      <c r="H252" s="3118"/>
      <c r="I252" s="3118"/>
      <c r="J252" s="3118"/>
      <c r="K252" s="3118"/>
      <c r="L252" s="3118"/>
      <c r="M252" s="3118"/>
      <c r="N252" s="3118"/>
      <c r="O252" s="3118"/>
      <c r="P252" s="3118"/>
      <c r="Q252" s="3118"/>
      <c r="R252" s="3118"/>
      <c r="S252" s="3118"/>
      <c r="T252" s="3118"/>
      <c r="U252" s="3118"/>
      <c r="V252" s="3119"/>
      <c r="W252" s="2394"/>
      <c r="X252" s="2394"/>
      <c r="Y252" s="47"/>
      <c r="Z252" s="104"/>
      <c r="AA252" s="104"/>
      <c r="AB252" s="104"/>
      <c r="AC252" s="104"/>
      <c r="AD252" s="900"/>
      <c r="AE252" s="2465"/>
      <c r="AF252" s="2466"/>
      <c r="AG252" s="2470"/>
    </row>
    <row r="253" spans="1:33" ht="9.75" customHeight="1">
      <c r="A253" s="2450"/>
      <c r="B253" s="2395"/>
      <c r="C253" s="417"/>
      <c r="D253" s="407"/>
      <c r="E253" s="607"/>
      <c r="F253" s="607"/>
      <c r="G253" s="335"/>
      <c r="H253" s="335"/>
      <c r="I253" s="335"/>
      <c r="J253" s="418"/>
      <c r="K253" s="407"/>
      <c r="L253" s="2454"/>
      <c r="M253" s="2454"/>
      <c r="N253" s="2454"/>
      <c r="O253" s="335"/>
      <c r="P253" s="335"/>
      <c r="Q253" s="335"/>
      <c r="R253" s="405"/>
      <c r="S253" s="607"/>
      <c r="T253" s="46"/>
      <c r="U253" s="442"/>
      <c r="V253" s="2393"/>
      <c r="W253" s="2394"/>
      <c r="X253" s="2394"/>
      <c r="Y253" s="47"/>
      <c r="Z253" s="104"/>
      <c r="AA253" s="104"/>
      <c r="AB253" s="104"/>
      <c r="AC253" s="104"/>
      <c r="AD253" s="900"/>
      <c r="AE253" s="2465"/>
      <c r="AF253" s="2466"/>
      <c r="AG253" s="2470"/>
    </row>
    <row r="254" spans="1:33" ht="9.75" customHeight="1">
      <c r="A254" s="2450"/>
      <c r="B254" s="2395"/>
      <c r="C254" s="417"/>
      <c r="D254" s="407"/>
      <c r="E254" s="607"/>
      <c r="F254" s="607"/>
      <c r="G254" s="335"/>
      <c r="H254" s="335"/>
      <c r="I254" s="335"/>
      <c r="J254" s="418"/>
      <c r="K254" s="407"/>
      <c r="L254" s="2454"/>
      <c r="M254" s="2454"/>
      <c r="N254" s="2454"/>
      <c r="O254" s="335"/>
      <c r="P254" s="335"/>
      <c r="Q254" s="335"/>
      <c r="R254" s="405"/>
      <c r="S254" s="607"/>
      <c r="T254" s="46"/>
      <c r="U254" s="442"/>
      <c r="V254" s="2393"/>
      <c r="W254" s="2394"/>
      <c r="X254" s="2394"/>
      <c r="Y254" s="47"/>
      <c r="Z254" s="104"/>
      <c r="AA254" s="104"/>
      <c r="AB254" s="104"/>
      <c r="AC254" s="104"/>
      <c r="AD254" s="900"/>
      <c r="AE254" s="2465"/>
      <c r="AF254" s="2466"/>
      <c r="AG254" s="2470"/>
    </row>
    <row r="255" spans="1:33" ht="9.75" customHeight="1">
      <c r="A255" s="2450"/>
      <c r="B255" s="2453" t="s">
        <v>290</v>
      </c>
      <c r="C255" s="417" t="s">
        <v>291</v>
      </c>
      <c r="D255" s="407"/>
      <c r="E255" s="607"/>
      <c r="F255" s="607"/>
      <c r="G255" s="335"/>
      <c r="H255" s="335"/>
      <c r="I255" s="335"/>
      <c r="J255" s="418"/>
      <c r="K255" s="407"/>
      <c r="L255" s="2454"/>
      <c r="M255" s="2454"/>
      <c r="N255" s="2454"/>
      <c r="O255" s="335"/>
      <c r="P255" s="335"/>
      <c r="Q255" s="335"/>
      <c r="R255" s="405"/>
      <c r="S255" s="607"/>
      <c r="T255" s="46"/>
      <c r="U255" s="442"/>
      <c r="V255" s="2393"/>
      <c r="W255" s="2394"/>
      <c r="X255" s="2394"/>
      <c r="Y255" s="47"/>
      <c r="Z255" s="104"/>
      <c r="AA255" s="104"/>
      <c r="AB255" s="104"/>
      <c r="AC255" s="104"/>
      <c r="AD255" s="900"/>
      <c r="AE255" s="2465"/>
      <c r="AF255" s="2466"/>
      <c r="AG255" s="2470"/>
    </row>
    <row r="256" spans="1:33" ht="9.75" customHeight="1">
      <c r="A256" s="2450"/>
      <c r="B256" s="2395"/>
      <c r="C256" s="592" t="s">
        <v>2604</v>
      </c>
      <c r="D256" s="407"/>
      <c r="E256" s="607"/>
      <c r="F256" s="607"/>
      <c r="G256" s="335"/>
      <c r="H256" s="335"/>
      <c r="I256" s="335"/>
      <c r="J256" s="418"/>
      <c r="K256" s="407"/>
      <c r="L256" s="2454"/>
      <c r="M256" s="2454"/>
      <c r="N256" s="2454"/>
      <c r="O256" s="335"/>
      <c r="P256" s="335"/>
      <c r="Q256" s="335"/>
      <c r="R256" s="405"/>
      <c r="S256" s="607"/>
      <c r="T256" s="46"/>
      <c r="U256" s="442"/>
      <c r="V256" s="2393"/>
      <c r="W256" s="2394"/>
      <c r="X256" s="2394"/>
      <c r="Y256" s="47"/>
      <c r="Z256" s="104"/>
      <c r="AA256" s="104"/>
      <c r="AB256" s="104"/>
      <c r="AC256" s="104"/>
      <c r="AD256" s="900"/>
      <c r="AE256" s="2465"/>
      <c r="AF256" s="2466"/>
      <c r="AG256" s="2470"/>
    </row>
    <row r="257" spans="1:33" ht="9.75" customHeight="1">
      <c r="A257" s="2450"/>
      <c r="B257" s="2395"/>
      <c r="C257" s="417"/>
      <c r="D257" s="407"/>
      <c r="E257" s="607"/>
      <c r="F257" s="607"/>
      <c r="G257" s="335"/>
      <c r="H257" s="335"/>
      <c r="I257" s="335"/>
      <c r="J257" s="418"/>
      <c r="K257" s="407"/>
      <c r="L257" s="2454"/>
      <c r="M257" s="2454"/>
      <c r="N257" s="2454"/>
      <c r="O257" s="335"/>
      <c r="P257" s="335"/>
      <c r="Q257" s="335"/>
      <c r="R257" s="405"/>
      <c r="S257" s="607"/>
      <c r="T257" s="46"/>
      <c r="U257" s="2687" t="s">
        <v>2421</v>
      </c>
      <c r="V257" s="2459"/>
      <c r="W257" s="2394"/>
      <c r="X257" s="2394"/>
      <c r="Y257" s="47"/>
      <c r="Z257" s="104"/>
      <c r="AA257" s="104"/>
      <c r="AB257" s="104"/>
      <c r="AC257" s="104"/>
      <c r="AD257" s="900"/>
      <c r="AE257" s="2465"/>
      <c r="AF257" s="2466"/>
      <c r="AG257" s="2470"/>
    </row>
    <row r="258" spans="1:33" ht="22.5" customHeight="1">
      <c r="A258" s="2450"/>
      <c r="B258" s="3114"/>
      <c r="C258" s="3115"/>
      <c r="D258" s="3115"/>
      <c r="E258" s="3115"/>
      <c r="F258" s="3115"/>
      <c r="G258" s="3115"/>
      <c r="H258" s="3115"/>
      <c r="I258" s="3115"/>
      <c r="J258" s="3115"/>
      <c r="K258" s="3115"/>
      <c r="L258" s="3115"/>
      <c r="M258" s="3115"/>
      <c r="N258" s="3115"/>
      <c r="O258" s="3115"/>
      <c r="P258" s="3115"/>
      <c r="Q258" s="3115"/>
      <c r="R258" s="3115"/>
      <c r="S258" s="3115"/>
      <c r="T258" s="3115"/>
      <c r="U258" s="3115"/>
      <c r="V258" s="3116"/>
      <c r="W258" s="2394"/>
      <c r="X258" s="2394"/>
      <c r="Y258" s="47"/>
      <c r="Z258" s="104"/>
      <c r="AA258" s="104"/>
      <c r="AB258" s="104"/>
      <c r="AC258" s="104"/>
      <c r="AD258" s="900"/>
      <c r="AE258" s="2465"/>
      <c r="AF258" s="2466"/>
      <c r="AG258" s="2470"/>
    </row>
    <row r="259" spans="1:33" ht="22.5" customHeight="1">
      <c r="A259" s="2450"/>
      <c r="B259" s="3117"/>
      <c r="C259" s="3118"/>
      <c r="D259" s="3118"/>
      <c r="E259" s="3118"/>
      <c r="F259" s="3118"/>
      <c r="G259" s="3118"/>
      <c r="H259" s="3118"/>
      <c r="I259" s="3118"/>
      <c r="J259" s="3118"/>
      <c r="K259" s="3118"/>
      <c r="L259" s="3118"/>
      <c r="M259" s="3118"/>
      <c r="N259" s="3118"/>
      <c r="O259" s="3118"/>
      <c r="P259" s="3118"/>
      <c r="Q259" s="3118"/>
      <c r="R259" s="3118"/>
      <c r="S259" s="3118"/>
      <c r="T259" s="3118"/>
      <c r="U259" s="3118"/>
      <c r="V259" s="3119"/>
      <c r="W259" s="2394"/>
      <c r="X259" s="2394"/>
      <c r="Y259" s="47"/>
      <c r="Z259" s="104"/>
      <c r="AA259" s="104"/>
      <c r="AB259" s="104"/>
      <c r="AC259" s="104"/>
      <c r="AD259" s="900"/>
      <c r="AE259" s="2465"/>
      <c r="AF259" s="2466"/>
      <c r="AG259" s="2470"/>
    </row>
    <row r="260" spans="1:33" ht="9.75" customHeight="1">
      <c r="A260" s="2450"/>
      <c r="B260" s="2395"/>
      <c r="C260" s="417"/>
      <c r="D260" s="407"/>
      <c r="E260" s="607"/>
      <c r="F260" s="607"/>
      <c r="G260" s="335"/>
      <c r="H260" s="335"/>
      <c r="I260" s="335"/>
      <c r="J260" s="418"/>
      <c r="K260" s="407"/>
      <c r="L260" s="2454"/>
      <c r="M260" s="2454"/>
      <c r="N260" s="2454"/>
      <c r="O260" s="335"/>
      <c r="P260" s="335"/>
      <c r="Q260" s="335"/>
      <c r="R260" s="405"/>
      <c r="S260" s="607"/>
      <c r="T260" s="46"/>
      <c r="U260" s="442"/>
      <c r="V260" s="2393"/>
      <c r="W260" s="2394"/>
      <c r="X260" s="2394"/>
      <c r="Y260" s="47"/>
      <c r="Z260" s="104"/>
      <c r="AA260" s="104"/>
      <c r="AB260" s="104"/>
      <c r="AC260" s="104"/>
      <c r="AD260" s="900"/>
      <c r="AE260" s="2465"/>
      <c r="AF260" s="2466"/>
      <c r="AG260" s="2470"/>
    </row>
    <row r="261" spans="1:33" ht="9.75" customHeight="1">
      <c r="A261" s="2450"/>
      <c r="B261" s="2395"/>
      <c r="C261" s="417"/>
      <c r="D261" s="407"/>
      <c r="E261" s="607"/>
      <c r="F261" s="607"/>
      <c r="G261" s="335"/>
      <c r="H261" s="335"/>
      <c r="I261" s="335"/>
      <c r="J261" s="418"/>
      <c r="K261" s="407"/>
      <c r="L261" s="2454"/>
      <c r="M261" s="2454"/>
      <c r="N261" s="2454"/>
      <c r="O261" s="335"/>
      <c r="P261" s="335"/>
      <c r="Q261" s="335"/>
      <c r="R261" s="405"/>
      <c r="S261" s="607"/>
      <c r="T261" s="46"/>
      <c r="U261" s="442"/>
      <c r="V261" s="2393"/>
      <c r="W261" s="2394"/>
      <c r="X261" s="2394"/>
      <c r="Y261" s="47"/>
      <c r="Z261" s="104"/>
      <c r="AA261" s="104"/>
      <c r="AB261" s="104"/>
      <c r="AC261" s="104"/>
      <c r="AD261" s="900"/>
      <c r="AE261" s="2465"/>
      <c r="AF261" s="2466"/>
      <c r="AG261" s="2470"/>
    </row>
    <row r="262" spans="1:33" ht="9.75" customHeight="1">
      <c r="A262" s="2450"/>
      <c r="B262" s="2395"/>
      <c r="C262" s="417"/>
      <c r="D262" s="407"/>
      <c r="E262" s="607"/>
      <c r="F262" s="607"/>
      <c r="G262" s="335"/>
      <c r="H262" s="335"/>
      <c r="I262" s="335"/>
      <c r="J262" s="418"/>
      <c r="K262" s="407"/>
      <c r="L262" s="2454"/>
      <c r="M262" s="2454"/>
      <c r="N262" s="2454"/>
      <c r="O262" s="335"/>
      <c r="P262" s="335"/>
      <c r="Q262" s="335"/>
      <c r="R262" s="405"/>
      <c r="S262" s="607"/>
      <c r="T262" s="46"/>
      <c r="U262" s="442"/>
      <c r="V262" s="2393"/>
      <c r="W262" s="2394"/>
      <c r="X262" s="2394"/>
      <c r="Y262" s="47"/>
      <c r="Z262" s="104"/>
      <c r="AA262" s="104"/>
      <c r="AB262" s="104"/>
      <c r="AC262" s="104"/>
      <c r="AD262" s="900"/>
      <c r="AE262" s="2465"/>
      <c r="AF262" s="2466"/>
      <c r="AG262" s="2470"/>
    </row>
    <row r="263" spans="1:33" ht="9.75" customHeight="1">
      <c r="A263" s="3052">
        <v>5</v>
      </c>
      <c r="B263" s="3029"/>
      <c r="C263" s="3029"/>
      <c r="D263" s="3029"/>
      <c r="E263" s="3029"/>
      <c r="F263" s="3029"/>
      <c r="G263" s="3029"/>
      <c r="H263" s="3029"/>
      <c r="I263" s="3029"/>
      <c r="J263" s="3029"/>
      <c r="K263" s="3029"/>
      <c r="L263" s="3029"/>
      <c r="M263" s="3029"/>
      <c r="N263" s="3029"/>
      <c r="O263" s="3029"/>
      <c r="P263" s="3029"/>
      <c r="Q263" s="3029"/>
      <c r="R263" s="3029"/>
      <c r="S263" s="3029"/>
      <c r="T263" s="3029"/>
      <c r="U263" s="3029"/>
      <c r="V263" s="3029"/>
      <c r="W263" s="3029"/>
      <c r="X263" s="3029"/>
      <c r="Y263" s="3029"/>
      <c r="Z263" s="3029"/>
      <c r="AA263" s="3029"/>
      <c r="AB263" s="3029"/>
      <c r="AC263" s="3029"/>
      <c r="AD263" s="3029"/>
      <c r="AE263" s="3053"/>
      <c r="AF263" s="2466"/>
      <c r="AG263" s="2470"/>
    </row>
  </sheetData>
  <sheetProtection selectLockedCells="1" selectUnlockedCells="1"/>
  <mergeCells count="178">
    <mergeCell ref="B237:V238"/>
    <mergeCell ref="B244:V245"/>
    <mergeCell ref="B251:V252"/>
    <mergeCell ref="B258:V259"/>
    <mergeCell ref="I78:J79"/>
    <mergeCell ref="L78:M79"/>
    <mergeCell ref="I82:J83"/>
    <mergeCell ref="L82:M83"/>
    <mergeCell ref="J23:M24"/>
    <mergeCell ref="B227:V228"/>
    <mergeCell ref="C200:X202"/>
    <mergeCell ref="E217:F218"/>
    <mergeCell ref="L217:N218"/>
    <mergeCell ref="V208:V209"/>
    <mergeCell ref="W82:W83"/>
    <mergeCell ref="W168:W169"/>
    <mergeCell ref="W208:W209"/>
    <mergeCell ref="L81:M81"/>
    <mergeCell ref="P81:R81"/>
    <mergeCell ref="P23:Q23"/>
    <mergeCell ref="P24:Q24"/>
    <mergeCell ref="S49:T49"/>
    <mergeCell ref="D53:E53"/>
    <mergeCell ref="F53:G53"/>
    <mergeCell ref="D50:T52"/>
    <mergeCell ref="B64:V68"/>
    <mergeCell ref="D106:E107"/>
    <mergeCell ref="I106:J107"/>
    <mergeCell ref="F93:Z94"/>
    <mergeCell ref="Z168:AD169"/>
    <mergeCell ref="Z67:AD68"/>
    <mergeCell ref="D23:E24"/>
    <mergeCell ref="X23:Y24"/>
    <mergeCell ref="G23:H24"/>
    <mergeCell ref="U23:V24"/>
    <mergeCell ref="AD150:AD151"/>
    <mergeCell ref="AD153:AD154"/>
    <mergeCell ref="V168:V169"/>
    <mergeCell ref="W23:W24"/>
    <mergeCell ref="W78:W79"/>
    <mergeCell ref="AD147:AD148"/>
    <mergeCell ref="N134:N135"/>
    <mergeCell ref="I81:J81"/>
    <mergeCell ref="AC47:AC48"/>
    <mergeCell ref="X81:Z81"/>
    <mergeCell ref="A90:AE90"/>
    <mergeCell ref="AC161:AD161"/>
    <mergeCell ref="I167:J167"/>
    <mergeCell ref="AD193:AD194"/>
    <mergeCell ref="AD197:AD198"/>
    <mergeCell ref="AD215:AD218"/>
    <mergeCell ref="AA23:AD24"/>
    <mergeCell ref="P78:R79"/>
    <mergeCell ref="AA193:AC194"/>
    <mergeCell ref="AA197:AC198"/>
    <mergeCell ref="T78:V79"/>
    <mergeCell ref="X78:Z79"/>
    <mergeCell ref="Z208:AD209"/>
    <mergeCell ref="P82:R83"/>
    <mergeCell ref="T82:V83"/>
    <mergeCell ref="X82:Z83"/>
    <mergeCell ref="AD29:AD30"/>
    <mergeCell ref="AD32:AD33"/>
    <mergeCell ref="AD35:AD36"/>
    <mergeCell ref="AD38:AD39"/>
    <mergeCell ref="AD41:AD42"/>
    <mergeCell ref="AD44:AD45"/>
    <mergeCell ref="AD47:AD48"/>
    <mergeCell ref="AD113:AD114"/>
    <mergeCell ref="AD116:AD117"/>
    <mergeCell ref="Y208:Y209"/>
    <mergeCell ref="AC44:AC45"/>
    <mergeCell ref="L167:M167"/>
    <mergeCell ref="P167:R167"/>
    <mergeCell ref="X167:Z167"/>
    <mergeCell ref="AC167:AD167"/>
    <mergeCell ref="N141:N142"/>
    <mergeCell ref="N144:N145"/>
    <mergeCell ref="N147:N148"/>
    <mergeCell ref="N150:N151"/>
    <mergeCell ref="N153:N154"/>
    <mergeCell ref="B162:AD163"/>
    <mergeCell ref="AD119:AD120"/>
    <mergeCell ref="AD122:AD123"/>
    <mergeCell ref="AD127:AD128"/>
    <mergeCell ref="AD130:AD131"/>
    <mergeCell ref="AD134:AD135"/>
    <mergeCell ref="AD141:AD142"/>
    <mergeCell ref="AD144:AD145"/>
    <mergeCell ref="U168:U169"/>
    <mergeCell ref="U208:U209"/>
    <mergeCell ref="A181:AE181"/>
    <mergeCell ref="AB192:AC192"/>
    <mergeCell ref="AB196:AC196"/>
    <mergeCell ref="W199:X199"/>
    <mergeCell ref="Y202:Z202"/>
    <mergeCell ref="AA202:AC202"/>
    <mergeCell ref="I207:J207"/>
    <mergeCell ref="L207:M207"/>
    <mergeCell ref="P207:R207"/>
    <mergeCell ref="X207:Z207"/>
    <mergeCell ref="AC207:AD207"/>
    <mergeCell ref="Y168:Y169"/>
    <mergeCell ref="F184:Z185"/>
    <mergeCell ref="Z171:AD172"/>
    <mergeCell ref="Y171:Y172"/>
    <mergeCell ref="R168:R169"/>
    <mergeCell ref="R208:R209"/>
    <mergeCell ref="R215:R218"/>
    <mergeCell ref="S15:S16"/>
    <mergeCell ref="S215:S218"/>
    <mergeCell ref="T15:T16"/>
    <mergeCell ref="T168:T169"/>
    <mergeCell ref="T208:T209"/>
    <mergeCell ref="AB78:AB79"/>
    <mergeCell ref="B58:AD58"/>
    <mergeCell ref="U63:V63"/>
    <mergeCell ref="AC66:AD66"/>
    <mergeCell ref="I77:J77"/>
    <mergeCell ref="L77:M77"/>
    <mergeCell ref="P77:R77"/>
    <mergeCell ref="X77:Z77"/>
    <mergeCell ref="AA77:AB77"/>
    <mergeCell ref="AC57:AD57"/>
    <mergeCell ref="AC41:AC42"/>
    <mergeCell ref="AB82:AB83"/>
    <mergeCell ref="K53:L53"/>
    <mergeCell ref="M53:N53"/>
    <mergeCell ref="O53:S53"/>
    <mergeCell ref="W53:X53"/>
    <mergeCell ref="A263:AE263"/>
    <mergeCell ref="B106:B107"/>
    <mergeCell ref="C106:C107"/>
    <mergeCell ref="C217:C218"/>
    <mergeCell ref="D217:D218"/>
    <mergeCell ref="F23:F24"/>
    <mergeCell ref="G106:G107"/>
    <mergeCell ref="H106:H107"/>
    <mergeCell ref="I23:I24"/>
    <mergeCell ref="J29:J30"/>
    <mergeCell ref="J32:J33"/>
    <mergeCell ref="J35:J36"/>
    <mergeCell ref="J38:J39"/>
    <mergeCell ref="J41:J42"/>
    <mergeCell ref="J217:J218"/>
    <mergeCell ref="K44:K45"/>
    <mergeCell ref="K217:K218"/>
    <mergeCell ref="N113:N114"/>
    <mergeCell ref="N116:N117"/>
    <mergeCell ref="N119:N120"/>
    <mergeCell ref="N122:N123"/>
    <mergeCell ref="N127:N128"/>
    <mergeCell ref="N130:N131"/>
    <mergeCell ref="AC38:AC39"/>
    <mergeCell ref="Z23:Z24"/>
    <mergeCell ref="AC29:AC30"/>
    <mergeCell ref="AC32:AC33"/>
    <mergeCell ref="AC35:AC36"/>
    <mergeCell ref="A1:AF1"/>
    <mergeCell ref="A2:AF2"/>
    <mergeCell ref="A3:AF3"/>
    <mergeCell ref="AC8:AD8"/>
    <mergeCell ref="O14:P14"/>
    <mergeCell ref="W17:X17"/>
    <mergeCell ref="W18:X18"/>
    <mergeCell ref="O22:P22"/>
    <mergeCell ref="R22:S22"/>
    <mergeCell ref="O15:O16"/>
    <mergeCell ref="P15:P16"/>
    <mergeCell ref="R15:R16"/>
    <mergeCell ref="V15:V16"/>
    <mergeCell ref="X15:X16"/>
    <mergeCell ref="U15:U16"/>
    <mergeCell ref="Y29:Y30"/>
    <mergeCell ref="F5:Y6"/>
    <mergeCell ref="AA15:AD16"/>
    <mergeCell ref="S9:AD10"/>
    <mergeCell ref="W15:W16"/>
  </mergeCells>
  <printOptions horizontalCentered="1"/>
  <pageMargins left="0" right="0" top="0.31496062992126" bottom="0.31496062992126" header="0.511811023622047" footer="0.511811023622047"/>
  <pageSetup paperSize="9" scale="82" firstPageNumber="2" orientation="portrait" useFirstPageNumber="1" horizontalDpi="300" verticalDpi="30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AB5E-BF8B-478C-909E-9DA72FB2444A}">
  <sheetPr>
    <tabColor rgb="FF002060"/>
  </sheetPr>
  <dimension ref="A1:AS489"/>
  <sheetViews>
    <sheetView showGridLines="0" view="pageBreakPreview" topLeftCell="A76" zoomScaleNormal="100" workbookViewId="0">
      <selection activeCell="W72" sqref="W72"/>
    </sheetView>
  </sheetViews>
  <sheetFormatPr defaultColWidth="9.140625" defaultRowHeight="11.25"/>
  <cols>
    <col min="1" max="1" width="3.7109375" style="50" customWidth="1"/>
    <col min="2" max="2" width="0.7109375" style="36" customWidth="1"/>
    <col min="3" max="3" width="4.42578125" style="36" customWidth="1"/>
    <col min="4" max="4" width="3.85546875" style="36" customWidth="1"/>
    <col min="5" max="6" width="4.85546875" style="36" customWidth="1"/>
    <col min="7" max="9" width="3.42578125" style="36" customWidth="1"/>
    <col min="10" max="13" width="3.7109375" style="36" customWidth="1"/>
    <col min="14" max="14" width="4.42578125" style="36" customWidth="1"/>
    <col min="15" max="17" width="3.28515625" style="36" customWidth="1"/>
    <col min="18" max="20" width="3.85546875" style="36" customWidth="1"/>
    <col min="21" max="21" width="7" style="36" customWidth="1"/>
    <col min="22" max="33" width="3.85546875" style="36" customWidth="1"/>
    <col min="34" max="34" width="6" style="36" customWidth="1"/>
    <col min="35" max="35" width="4.28515625" style="36" customWidth="1"/>
    <col min="36" max="37" width="3.85546875" style="36" customWidth="1"/>
    <col min="38" max="39" width="3.7109375" style="36" customWidth="1"/>
    <col min="40" max="16384" width="9.140625" style="36"/>
  </cols>
  <sheetData>
    <row r="1" spans="1:45" ht="12">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c r="AK1" s="4694"/>
      <c r="AL1" s="362"/>
    </row>
    <row r="2" spans="1:45">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c r="AK2" s="4695"/>
      <c r="AL2" s="363"/>
    </row>
    <row r="3" spans="1:45">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c r="AK3" s="4696"/>
      <c r="AL3" s="364"/>
    </row>
    <row r="4" spans="1:45">
      <c r="A4" s="2829"/>
      <c r="B4" s="46"/>
      <c r="C4" s="2813"/>
      <c r="D4" s="2813"/>
      <c r="E4" s="2813"/>
      <c r="F4" s="2813"/>
      <c r="G4" s="104"/>
      <c r="H4" s="2813"/>
      <c r="I4" s="2813"/>
      <c r="J4" s="2813"/>
      <c r="K4" s="2813"/>
      <c r="L4" s="2813"/>
      <c r="M4" s="2813"/>
      <c r="N4" s="2813"/>
      <c r="O4" s="2813"/>
      <c r="P4" s="104"/>
      <c r="Q4" s="104"/>
      <c r="R4" s="104"/>
      <c r="S4" s="104"/>
      <c r="T4" s="104"/>
      <c r="U4" s="104"/>
      <c r="V4" s="104"/>
      <c r="W4" s="104"/>
      <c r="X4" s="2820"/>
      <c r="Y4" s="2823"/>
      <c r="Z4" s="157"/>
      <c r="AA4" s="157"/>
      <c r="AB4" s="157"/>
      <c r="AC4" s="157"/>
      <c r="AD4" s="157"/>
      <c r="AE4" s="157"/>
      <c r="AF4" s="157"/>
      <c r="AG4" s="157"/>
      <c r="AH4" s="157"/>
      <c r="AI4" s="157"/>
      <c r="AJ4" s="157"/>
      <c r="AK4" s="157"/>
      <c r="AL4" s="157"/>
      <c r="AM4" s="40"/>
    </row>
    <row r="5" spans="1:45" ht="15" customHeight="1">
      <c r="A5" s="43"/>
      <c r="B5" s="4706" t="s">
        <v>1419</v>
      </c>
      <c r="C5" s="4707"/>
      <c r="D5" s="4707"/>
      <c r="E5" s="4707"/>
      <c r="F5" s="4707"/>
      <c r="G5" s="4708"/>
      <c r="H5" s="4712" t="s">
        <v>1998</v>
      </c>
      <c r="I5" s="4713"/>
      <c r="J5" s="100"/>
      <c r="K5" s="308" t="s">
        <v>1999</v>
      </c>
      <c r="L5" s="100"/>
      <c r="M5" s="100"/>
      <c r="O5" s="101"/>
      <c r="P5" s="101"/>
      <c r="Q5" s="101"/>
      <c r="R5" s="134"/>
      <c r="S5" s="134"/>
      <c r="T5" s="134"/>
      <c r="U5" s="134"/>
      <c r="V5" s="134"/>
      <c r="W5" s="134"/>
      <c r="X5" s="134"/>
      <c r="Y5" s="134"/>
      <c r="Z5" s="134"/>
      <c r="AA5" s="134"/>
      <c r="AB5" s="134"/>
      <c r="AC5" s="134"/>
      <c r="AD5" s="134"/>
      <c r="AE5" s="134"/>
      <c r="AF5" s="136"/>
      <c r="AG5" s="136"/>
      <c r="AH5" s="136"/>
      <c r="AI5" s="136"/>
      <c r="AJ5" s="136"/>
      <c r="AK5" s="136"/>
      <c r="AL5" s="136"/>
      <c r="AM5" s="136"/>
    </row>
    <row r="6" spans="1:45" ht="15" customHeight="1">
      <c r="A6" s="44"/>
      <c r="B6" s="4709"/>
      <c r="C6" s="4710"/>
      <c r="D6" s="4710"/>
      <c r="E6" s="4710"/>
      <c r="F6" s="4710"/>
      <c r="G6" s="4711"/>
      <c r="H6" s="4714"/>
      <c r="I6" s="4715"/>
      <c r="J6" s="102"/>
      <c r="K6" s="309" t="s">
        <v>2000</v>
      </c>
      <c r="L6" s="102"/>
      <c r="M6" s="102"/>
      <c r="O6" s="103"/>
      <c r="P6" s="103"/>
      <c r="Q6" s="103"/>
      <c r="R6" s="135"/>
      <c r="S6" s="135"/>
      <c r="T6" s="135"/>
      <c r="U6" s="136"/>
      <c r="V6" s="136"/>
      <c r="W6" s="136"/>
      <c r="X6" s="136"/>
      <c r="Y6" s="136"/>
      <c r="Z6" s="136"/>
      <c r="AA6" s="136"/>
      <c r="AB6" s="136"/>
      <c r="AC6" s="136"/>
      <c r="AD6" s="136"/>
      <c r="AE6" s="136"/>
      <c r="AF6" s="327"/>
      <c r="AG6" s="327"/>
      <c r="AH6" s="155"/>
      <c r="AI6" s="155"/>
      <c r="AJ6" s="155"/>
      <c r="AK6" s="155"/>
      <c r="AL6" s="155"/>
      <c r="AM6" s="155"/>
      <c r="AN6" s="156"/>
      <c r="AO6" s="156"/>
      <c r="AP6" s="156"/>
      <c r="AQ6" s="156"/>
      <c r="AR6" s="156"/>
      <c r="AS6" s="156"/>
    </row>
    <row r="7" spans="1:45">
      <c r="A7" s="2829"/>
      <c r="B7" s="46"/>
      <c r="C7" s="2813"/>
      <c r="D7" s="2813"/>
      <c r="E7" s="2813"/>
      <c r="F7" s="2813"/>
      <c r="G7" s="104"/>
      <c r="H7" s="2813"/>
      <c r="I7" s="2813"/>
      <c r="J7" s="2813"/>
      <c r="K7" s="2813"/>
      <c r="L7" s="2813"/>
      <c r="M7" s="2813"/>
      <c r="N7" s="2813"/>
      <c r="O7" s="2813"/>
      <c r="P7" s="104"/>
      <c r="Q7" s="104"/>
      <c r="R7" s="104"/>
      <c r="S7" s="104"/>
      <c r="T7" s="104"/>
      <c r="U7" s="104"/>
      <c r="V7" s="104"/>
      <c r="W7" s="104"/>
      <c r="X7" s="2820"/>
      <c r="Y7" s="2823"/>
      <c r="Z7" s="157"/>
      <c r="AA7" s="157"/>
      <c r="AB7" s="157"/>
      <c r="AC7" s="157"/>
      <c r="AD7" s="157"/>
      <c r="AE7" s="157"/>
      <c r="AF7" s="157"/>
      <c r="AG7" s="157"/>
      <c r="AH7" s="157"/>
      <c r="AI7" s="157"/>
      <c r="AJ7" s="157"/>
      <c r="AK7" s="157"/>
      <c r="AL7" s="157"/>
      <c r="AM7" s="40"/>
    </row>
    <row r="8" spans="1:45">
      <c r="A8" s="2829"/>
      <c r="B8" s="46"/>
      <c r="C8" s="2813"/>
      <c r="D8" s="2813"/>
      <c r="E8" s="2813"/>
      <c r="F8" s="2813"/>
      <c r="G8" s="104"/>
      <c r="H8" s="2813"/>
      <c r="I8" s="2813"/>
      <c r="J8" s="2813"/>
      <c r="K8" s="2813"/>
      <c r="L8" s="2813"/>
      <c r="M8" s="2813"/>
      <c r="N8" s="2813"/>
      <c r="O8" s="2813"/>
      <c r="P8" s="104"/>
      <c r="Q8" s="104"/>
      <c r="R8" s="104"/>
      <c r="S8" s="104"/>
      <c r="T8" s="104"/>
      <c r="U8" s="104"/>
      <c r="V8" s="104"/>
      <c r="W8" s="104"/>
      <c r="X8" s="2820"/>
      <c r="Y8" s="2823"/>
      <c r="Z8" s="157"/>
      <c r="AA8" s="157"/>
      <c r="AB8" s="157"/>
      <c r="AC8" s="157"/>
      <c r="AD8" s="157"/>
      <c r="AE8" s="157"/>
      <c r="AF8" s="157"/>
      <c r="AG8" s="157"/>
      <c r="AH8" s="157"/>
      <c r="AI8" s="157"/>
      <c r="AJ8" s="157"/>
      <c r="AK8" s="157"/>
      <c r="AL8" s="157"/>
      <c r="AM8" s="40"/>
    </row>
    <row r="9" spans="1:45" s="271" customFormat="1" ht="11.25" customHeight="1">
      <c r="A9" s="2719" t="s">
        <v>2001</v>
      </c>
      <c r="B9" s="40"/>
      <c r="C9" s="2780" t="s">
        <v>2643</v>
      </c>
      <c r="D9" s="40"/>
      <c r="E9" s="40"/>
      <c r="F9" s="40"/>
      <c r="G9" s="40"/>
      <c r="H9" s="40"/>
      <c r="I9" s="40"/>
      <c r="J9" s="40"/>
      <c r="K9" s="40"/>
      <c r="L9" s="40"/>
      <c r="M9" s="40"/>
      <c r="N9" s="40"/>
      <c r="O9" s="40"/>
      <c r="P9" s="40"/>
      <c r="Q9" s="40"/>
      <c r="R9" s="191"/>
      <c r="S9" s="191"/>
      <c r="T9" s="191"/>
      <c r="U9" s="157"/>
      <c r="V9" s="157"/>
      <c r="W9" s="157"/>
      <c r="X9" s="157"/>
      <c r="Y9" s="157"/>
      <c r="Z9" s="157"/>
      <c r="AD9" s="271" t="s">
        <v>187</v>
      </c>
      <c r="AF9" s="2774"/>
      <c r="AG9" s="157"/>
      <c r="AH9" s="157"/>
      <c r="AI9" s="157"/>
      <c r="AJ9" s="157"/>
      <c r="AK9" s="157"/>
      <c r="AL9" s="157"/>
      <c r="AM9" s="40"/>
    </row>
    <row r="10" spans="1:45" s="271" customFormat="1" ht="11.25" customHeight="1">
      <c r="A10" s="43"/>
      <c r="B10" s="40"/>
      <c r="C10" s="2781" t="s">
        <v>2644</v>
      </c>
      <c r="D10" s="40"/>
      <c r="E10" s="40"/>
      <c r="F10" s="40"/>
      <c r="G10" s="40"/>
      <c r="H10" s="40"/>
      <c r="I10" s="40"/>
      <c r="J10" s="40"/>
      <c r="K10" s="40"/>
      <c r="L10" s="40"/>
      <c r="M10" s="40"/>
      <c r="N10" s="40"/>
      <c r="O10" s="40"/>
      <c r="P10" s="40"/>
      <c r="Q10" s="40"/>
      <c r="R10" s="191"/>
      <c r="S10" s="191"/>
      <c r="T10" s="191"/>
      <c r="U10" s="157"/>
      <c r="V10" s="157"/>
      <c r="W10" s="157"/>
      <c r="X10" s="157"/>
      <c r="Y10" s="157"/>
      <c r="Z10" s="157"/>
      <c r="AD10" s="2870" t="s">
        <v>188</v>
      </c>
      <c r="AF10" s="325"/>
      <c r="AG10" s="325"/>
      <c r="AH10" s="157"/>
      <c r="AI10" s="157"/>
      <c r="AJ10" s="157"/>
      <c r="AK10" s="157"/>
      <c r="AL10" s="157"/>
      <c r="AM10" s="40"/>
    </row>
    <row r="11" spans="1:45" s="271" customFormat="1" ht="4.5" customHeight="1">
      <c r="A11" s="43"/>
      <c r="B11" s="40"/>
      <c r="C11" s="223"/>
      <c r="D11" s="40"/>
      <c r="E11" s="40"/>
      <c r="F11" s="40"/>
      <c r="G11" s="40"/>
      <c r="H11" s="40"/>
      <c r="I11" s="40"/>
      <c r="J11" s="40"/>
      <c r="K11" s="40"/>
      <c r="L11" s="40"/>
      <c r="M11" s="40"/>
      <c r="N11" s="40"/>
      <c r="O11" s="40"/>
      <c r="P11" s="40"/>
      <c r="Q11" s="40"/>
      <c r="R11" s="191"/>
      <c r="S11" s="191"/>
      <c r="T11" s="191"/>
      <c r="U11" s="157"/>
      <c r="V11" s="157"/>
      <c r="W11" s="157"/>
      <c r="X11" s="157"/>
      <c r="Y11" s="157"/>
      <c r="Z11" s="157"/>
      <c r="AA11" s="157"/>
      <c r="AB11" s="157"/>
      <c r="AC11" s="157"/>
      <c r="AD11" s="157"/>
      <c r="AE11" s="157"/>
      <c r="AF11" s="157"/>
      <c r="AG11" s="157"/>
      <c r="AH11" s="157"/>
      <c r="AI11" s="157"/>
      <c r="AJ11" s="157"/>
      <c r="AK11" s="157"/>
      <c r="AL11" s="157"/>
      <c r="AM11" s="40"/>
    </row>
    <row r="12" spans="1:45" s="271" customFormat="1" ht="15.75" customHeight="1">
      <c r="A12" s="254"/>
      <c r="B12" s="255"/>
      <c r="C12" s="296"/>
      <c r="D12" s="268"/>
      <c r="E12" s="292"/>
      <c r="F12" s="253"/>
      <c r="G12" s="251"/>
      <c r="H12" s="251"/>
      <c r="I12" s="251"/>
      <c r="J12" s="136"/>
      <c r="K12" s="136"/>
      <c r="L12" s="136"/>
      <c r="M12" s="136"/>
      <c r="N12" s="136"/>
      <c r="O12" s="251"/>
      <c r="P12" s="251"/>
      <c r="Q12" s="251"/>
      <c r="R12" s="296"/>
      <c r="S12" s="292"/>
      <c r="T12" s="253"/>
      <c r="U12" s="251"/>
      <c r="V12" s="251"/>
      <c r="W12" s="251"/>
      <c r="X12" s="251"/>
      <c r="Y12" s="251"/>
      <c r="Z12" s="251"/>
      <c r="AA12" s="251"/>
      <c r="AB12" s="251"/>
      <c r="AC12" s="251"/>
      <c r="AD12" s="251"/>
      <c r="AE12" s="251"/>
      <c r="AH12" s="157"/>
      <c r="AI12" s="4813">
        <v>370001</v>
      </c>
      <c r="AJ12" s="4813"/>
      <c r="AL12" s="157"/>
      <c r="AM12" s="40"/>
    </row>
    <row r="13" spans="1:45" s="271" customFormat="1" ht="11.25" customHeight="1">
      <c r="A13" s="254"/>
      <c r="B13" s="255"/>
      <c r="C13" s="2813" t="s">
        <v>252</v>
      </c>
      <c r="D13" s="157" t="s">
        <v>2002</v>
      </c>
      <c r="E13" s="268"/>
      <c r="F13" s="269"/>
      <c r="G13" s="269"/>
      <c r="H13" s="269"/>
      <c r="I13" s="269"/>
      <c r="J13" s="253"/>
      <c r="K13" s="253"/>
      <c r="L13" s="253"/>
      <c r="M13" s="253"/>
      <c r="N13" s="267"/>
      <c r="O13" s="269"/>
      <c r="P13" s="269"/>
      <c r="Q13" s="136"/>
      <c r="R13" s="104"/>
      <c r="S13" s="268"/>
      <c r="T13" s="269"/>
      <c r="U13" s="269"/>
      <c r="V13" s="269"/>
      <c r="W13" s="269"/>
      <c r="X13" s="269"/>
      <c r="Y13" s="269"/>
      <c r="Z13" s="269"/>
      <c r="AA13" s="269"/>
      <c r="AB13" s="269"/>
      <c r="AC13" s="269"/>
      <c r="AD13" s="269"/>
      <c r="AE13" s="269"/>
      <c r="AH13" s="157"/>
      <c r="AI13" s="4679">
        <v>1</v>
      </c>
      <c r="AJ13" s="3055"/>
      <c r="AL13" s="157"/>
      <c r="AM13" s="40"/>
    </row>
    <row r="14" spans="1:45" s="271" customFormat="1" ht="11.25" customHeight="1">
      <c r="A14" s="254"/>
      <c r="B14" s="255"/>
      <c r="C14" s="104"/>
      <c r="D14" s="252" t="s">
        <v>2003</v>
      </c>
      <c r="E14" s="251"/>
      <c r="F14" s="252"/>
      <c r="G14" s="253"/>
      <c r="H14" s="253"/>
      <c r="I14" s="253"/>
      <c r="J14" s="303"/>
      <c r="K14" s="303"/>
      <c r="L14" s="303"/>
      <c r="M14" s="303"/>
      <c r="N14" s="267"/>
      <c r="O14" s="253"/>
      <c r="P14" s="253"/>
      <c r="Q14" s="136"/>
      <c r="R14" s="104"/>
      <c r="S14" s="251"/>
      <c r="T14" s="252"/>
      <c r="U14" s="253"/>
      <c r="V14" s="253"/>
      <c r="W14" s="253"/>
      <c r="X14" s="253"/>
      <c r="Y14" s="253"/>
      <c r="Z14" s="253"/>
      <c r="AA14" s="253"/>
      <c r="AB14" s="253"/>
      <c r="AC14" s="253"/>
      <c r="AD14" s="253"/>
      <c r="AE14" s="253"/>
      <c r="AH14" s="157"/>
      <c r="AI14" s="4679"/>
      <c r="AJ14" s="3056"/>
      <c r="AL14" s="157"/>
      <c r="AM14" s="40"/>
    </row>
    <row r="15" spans="1:45" s="40" customFormat="1" ht="5.25" customHeight="1">
      <c r="A15" s="302"/>
      <c r="B15" s="303"/>
      <c r="C15" s="303"/>
      <c r="D15" s="303"/>
      <c r="E15" s="303"/>
      <c r="F15" s="303"/>
      <c r="G15" s="303"/>
      <c r="H15" s="303"/>
      <c r="I15" s="273"/>
      <c r="J15" s="136"/>
      <c r="K15" s="136"/>
      <c r="L15" s="136"/>
      <c r="M15" s="136"/>
      <c r="N15" s="136"/>
      <c r="O15" s="303"/>
      <c r="P15" s="303"/>
      <c r="Q15" s="136"/>
      <c r="R15" s="136"/>
      <c r="S15" s="357"/>
      <c r="T15" s="357"/>
      <c r="U15" s="357"/>
      <c r="V15" s="357"/>
      <c r="W15" s="357"/>
      <c r="X15" s="357"/>
      <c r="Y15" s="4890"/>
      <c r="Z15" s="4890"/>
      <c r="AA15" s="4890"/>
      <c r="AB15" s="2841"/>
      <c r="AC15" s="2841"/>
      <c r="AD15" s="2841"/>
      <c r="AE15" s="2841"/>
      <c r="AF15" s="4890"/>
      <c r="AG15" s="2841"/>
      <c r="AH15" s="322"/>
      <c r="AI15" s="322"/>
      <c r="AJ15" s="322"/>
      <c r="AK15" s="322"/>
      <c r="AL15" s="322"/>
      <c r="AM15" s="322"/>
      <c r="AN15" s="273"/>
    </row>
    <row r="16" spans="1:45" s="40" customFormat="1" ht="11.25" customHeight="1">
      <c r="A16" s="304"/>
      <c r="B16" s="155"/>
      <c r="C16" s="2813" t="s">
        <v>255</v>
      </c>
      <c r="D16" s="157" t="s">
        <v>2004</v>
      </c>
      <c r="E16" s="268"/>
      <c r="F16" s="269"/>
      <c r="G16" s="269"/>
      <c r="H16" s="269"/>
      <c r="I16" s="269"/>
      <c r="J16" s="253"/>
      <c r="K16" s="253"/>
      <c r="L16" s="253"/>
      <c r="M16" s="253"/>
      <c r="N16" s="267"/>
      <c r="O16" s="273"/>
      <c r="P16" s="273"/>
      <c r="Q16" s="136"/>
      <c r="R16" s="136"/>
      <c r="S16" s="357"/>
      <c r="T16" s="357"/>
      <c r="U16" s="357"/>
      <c r="V16" s="357"/>
      <c r="W16" s="357"/>
      <c r="X16" s="357"/>
      <c r="Y16" s="4325"/>
      <c r="Z16" s="4325"/>
      <c r="AA16" s="4325"/>
      <c r="AB16" s="2821"/>
      <c r="AC16" s="2821"/>
      <c r="AD16" s="2821"/>
      <c r="AE16" s="2821"/>
      <c r="AF16" s="4890"/>
      <c r="AG16" s="2841"/>
      <c r="AH16" s="322"/>
      <c r="AI16" s="4679">
        <v>2</v>
      </c>
      <c r="AJ16" s="3055"/>
      <c r="AK16" s="322"/>
      <c r="AL16" s="322"/>
      <c r="AM16" s="322"/>
      <c r="AN16" s="273"/>
    </row>
    <row r="17" spans="1:40" s="40" customFormat="1" ht="11.25" customHeight="1">
      <c r="A17" s="302"/>
      <c r="B17" s="303"/>
      <c r="C17" s="104"/>
      <c r="D17" s="252" t="s">
        <v>2005</v>
      </c>
      <c r="E17" s="251"/>
      <c r="F17" s="252"/>
      <c r="G17" s="253"/>
      <c r="H17" s="253"/>
      <c r="I17" s="253"/>
      <c r="J17" s="303"/>
      <c r="K17" s="303"/>
      <c r="L17" s="303"/>
      <c r="M17" s="303"/>
      <c r="N17" s="267"/>
      <c r="O17" s="303"/>
      <c r="P17" s="303"/>
      <c r="Q17" s="136"/>
      <c r="R17" s="136"/>
      <c r="S17" s="134"/>
      <c r="T17" s="134"/>
      <c r="U17" s="134"/>
      <c r="V17" s="134"/>
      <c r="W17" s="134"/>
      <c r="X17" s="134"/>
      <c r="Y17" s="4687"/>
      <c r="Z17" s="4687"/>
      <c r="AA17" s="4687"/>
      <c r="AB17" s="2828"/>
      <c r="AC17" s="2828"/>
      <c r="AD17" s="2828"/>
      <c r="AE17" s="2828"/>
      <c r="AF17" s="4890"/>
      <c r="AG17" s="2841"/>
      <c r="AH17" s="134"/>
      <c r="AI17" s="4679"/>
      <c r="AJ17" s="3056"/>
      <c r="AK17" s="134"/>
      <c r="AL17" s="134"/>
      <c r="AM17" s="134"/>
      <c r="AN17" s="273"/>
    </row>
    <row r="18" spans="1:40" ht="5.25" customHeight="1">
      <c r="A18" s="304"/>
      <c r="B18" s="155"/>
      <c r="C18" s="255"/>
      <c r="D18" s="255"/>
      <c r="E18" s="255"/>
      <c r="F18" s="255"/>
      <c r="G18" s="255"/>
      <c r="H18" s="255"/>
      <c r="I18" s="255"/>
      <c r="O18" s="273"/>
      <c r="P18" s="273"/>
      <c r="Q18" s="136"/>
      <c r="R18" s="136"/>
      <c r="S18" s="134"/>
      <c r="T18" s="134"/>
      <c r="U18" s="134"/>
      <c r="V18" s="134"/>
      <c r="W18" s="134"/>
      <c r="X18" s="134"/>
      <c r="Y18" s="4687"/>
      <c r="Z18" s="4687"/>
      <c r="AA18" s="4687"/>
      <c r="AB18" s="2828"/>
      <c r="AC18" s="2828"/>
      <c r="AD18" s="2828"/>
      <c r="AE18" s="2828"/>
      <c r="AF18" s="4890"/>
      <c r="AG18" s="2841"/>
      <c r="AH18" s="134"/>
      <c r="AI18" s="134"/>
      <c r="AJ18" s="134"/>
      <c r="AK18" s="134"/>
      <c r="AL18" s="134"/>
      <c r="AM18" s="134"/>
      <c r="AN18" s="350"/>
    </row>
    <row r="19" spans="1:40" ht="11.25" customHeight="1">
      <c r="A19" s="304"/>
      <c r="B19" s="155"/>
      <c r="C19" s="2813" t="s">
        <v>287</v>
      </c>
      <c r="D19" s="157" t="s">
        <v>2006</v>
      </c>
      <c r="E19" s="255"/>
      <c r="F19" s="255"/>
      <c r="G19" s="255"/>
      <c r="H19" s="255"/>
      <c r="I19" s="255"/>
      <c r="O19" s="273"/>
      <c r="P19" s="273"/>
      <c r="Q19" s="136"/>
      <c r="R19" s="136"/>
      <c r="S19" s="134"/>
      <c r="T19" s="134"/>
      <c r="U19" s="134"/>
      <c r="V19" s="134"/>
      <c r="W19" s="134"/>
      <c r="X19" s="134"/>
      <c r="Y19" s="2828"/>
      <c r="Z19" s="2828"/>
      <c r="AA19" s="2828"/>
      <c r="AB19" s="2828"/>
      <c r="AC19" s="2828"/>
      <c r="AD19" s="2828"/>
      <c r="AE19" s="2828"/>
      <c r="AF19" s="2841"/>
      <c r="AG19" s="2841"/>
      <c r="AH19" s="134"/>
      <c r="AI19" s="4680">
        <v>3</v>
      </c>
      <c r="AJ19" s="3055"/>
      <c r="AK19" s="134"/>
      <c r="AL19" s="134"/>
      <c r="AM19" s="134"/>
      <c r="AN19" s="350"/>
    </row>
    <row r="20" spans="1:40" ht="11.25" customHeight="1">
      <c r="A20" s="304"/>
      <c r="B20" s="155"/>
      <c r="C20" s="255"/>
      <c r="D20" s="2777" t="s">
        <v>2645</v>
      </c>
      <c r="E20" s="255"/>
      <c r="F20" s="255"/>
      <c r="G20" s="255"/>
      <c r="H20" s="255"/>
      <c r="I20" s="255"/>
      <c r="O20" s="273"/>
      <c r="P20" s="273"/>
      <c r="Q20" s="136"/>
      <c r="R20" s="136"/>
      <c r="S20" s="134"/>
      <c r="T20" s="134"/>
      <c r="U20" s="134"/>
      <c r="V20" s="134"/>
      <c r="W20" s="134"/>
      <c r="X20" s="134"/>
      <c r="Y20" s="2828"/>
      <c r="Z20" s="2828"/>
      <c r="AA20" s="2828"/>
      <c r="AB20" s="2828"/>
      <c r="AC20" s="2828"/>
      <c r="AD20" s="2828"/>
      <c r="AE20" s="2828"/>
      <c r="AF20" s="2841"/>
      <c r="AG20" s="2841"/>
      <c r="AH20" s="134"/>
      <c r="AI20" s="4680"/>
      <c r="AJ20" s="3056"/>
      <c r="AK20" s="134"/>
      <c r="AL20" s="134"/>
      <c r="AM20" s="134"/>
      <c r="AN20" s="350"/>
    </row>
    <row r="21" spans="1:40" ht="5.25" customHeight="1">
      <c r="A21" s="304"/>
      <c r="B21" s="155"/>
      <c r="C21" s="255"/>
      <c r="D21" s="255"/>
      <c r="E21" s="255"/>
      <c r="F21" s="255"/>
      <c r="G21" s="255"/>
      <c r="H21" s="255"/>
      <c r="I21" s="255"/>
      <c r="O21" s="273"/>
      <c r="P21" s="273"/>
      <c r="Q21" s="136"/>
      <c r="R21" s="136"/>
      <c r="S21" s="134"/>
      <c r="T21" s="134"/>
      <c r="U21" s="134"/>
      <c r="V21" s="134"/>
      <c r="W21" s="134"/>
      <c r="X21" s="134"/>
      <c r="Y21" s="2828"/>
      <c r="Z21" s="2828"/>
      <c r="AA21" s="2828"/>
      <c r="AB21" s="2828"/>
      <c r="AC21" s="2828"/>
      <c r="AD21" s="2828"/>
      <c r="AE21" s="2828"/>
      <c r="AF21" s="2841"/>
      <c r="AG21" s="2841"/>
      <c r="AH21" s="134"/>
      <c r="AI21" s="2826"/>
      <c r="AJ21" s="134"/>
      <c r="AK21" s="134"/>
      <c r="AL21" s="134"/>
      <c r="AM21" s="134"/>
      <c r="AN21" s="350"/>
    </row>
    <row r="22" spans="1:40" ht="10.5" customHeight="1">
      <c r="A22" s="304"/>
      <c r="B22" s="155"/>
      <c r="C22" s="2813" t="s">
        <v>290</v>
      </c>
      <c r="D22" s="157" t="s">
        <v>2007</v>
      </c>
      <c r="E22" s="255"/>
      <c r="F22" s="255"/>
      <c r="G22" s="255"/>
      <c r="H22" s="255"/>
      <c r="I22" s="255"/>
      <c r="O22" s="273"/>
      <c r="P22" s="273"/>
      <c r="Q22" s="136"/>
      <c r="R22" s="136"/>
      <c r="S22" s="134"/>
      <c r="T22" s="134"/>
      <c r="U22" s="134"/>
      <c r="V22" s="134"/>
      <c r="W22" s="134"/>
      <c r="X22" s="134"/>
      <c r="Y22" s="2828"/>
      <c r="Z22" s="2828"/>
      <c r="AA22" s="2828"/>
      <c r="AB22" s="2828"/>
      <c r="AC22" s="2828"/>
      <c r="AD22" s="2828"/>
      <c r="AE22" s="2828"/>
      <c r="AF22" s="2841"/>
      <c r="AG22" s="2841"/>
      <c r="AH22" s="134"/>
      <c r="AI22" s="4679">
        <v>4</v>
      </c>
      <c r="AJ22" s="3055"/>
      <c r="AK22" s="134"/>
      <c r="AL22" s="134"/>
      <c r="AM22" s="134"/>
      <c r="AN22" s="350"/>
    </row>
    <row r="23" spans="1:40" ht="10.5" customHeight="1">
      <c r="A23" s="304"/>
      <c r="B23" s="155"/>
      <c r="C23" s="255"/>
      <c r="D23" s="305" t="s">
        <v>2008</v>
      </c>
      <c r="E23" s="255"/>
      <c r="F23" s="255"/>
      <c r="G23" s="255"/>
      <c r="H23" s="255"/>
      <c r="I23" s="255"/>
      <c r="O23" s="273"/>
      <c r="P23" s="273"/>
      <c r="Q23" s="136"/>
      <c r="R23" s="136"/>
      <c r="S23" s="134"/>
      <c r="T23" s="134"/>
      <c r="U23" s="134"/>
      <c r="V23" s="134"/>
      <c r="W23" s="134"/>
      <c r="X23" s="134"/>
      <c r="Y23" s="2828"/>
      <c r="Z23" s="2828"/>
      <c r="AA23" s="2828"/>
      <c r="AB23" s="2828"/>
      <c r="AC23" s="2828"/>
      <c r="AD23" s="2828"/>
      <c r="AE23" s="2828"/>
      <c r="AF23" s="2841"/>
      <c r="AG23" s="2841"/>
      <c r="AH23" s="134"/>
      <c r="AI23" s="4679"/>
      <c r="AJ23" s="3056"/>
      <c r="AK23" s="134"/>
      <c r="AL23" s="134"/>
      <c r="AM23" s="134"/>
      <c r="AN23" s="350"/>
    </row>
    <row r="24" spans="1:40" ht="6" customHeight="1">
      <c r="A24" s="304"/>
      <c r="B24" s="155"/>
      <c r="C24" s="255"/>
      <c r="D24" s="255"/>
      <c r="E24" s="255"/>
      <c r="F24" s="255"/>
      <c r="G24" s="255"/>
      <c r="H24" s="255"/>
      <c r="I24" s="255"/>
      <c r="O24" s="273"/>
      <c r="P24" s="273"/>
      <c r="Q24" s="136"/>
      <c r="R24" s="136"/>
      <c r="S24" s="134"/>
      <c r="T24" s="134"/>
      <c r="U24" s="134"/>
      <c r="V24" s="134"/>
      <c r="W24" s="134"/>
      <c r="X24" s="134"/>
      <c r="Y24" s="2828"/>
      <c r="Z24" s="2828"/>
      <c r="AA24" s="2828"/>
      <c r="AB24" s="2828"/>
      <c r="AC24" s="2828"/>
      <c r="AD24" s="2828"/>
      <c r="AE24" s="2828"/>
      <c r="AF24" s="2841"/>
      <c r="AG24" s="2841"/>
      <c r="AH24" s="134"/>
      <c r="AI24" s="134"/>
      <c r="AJ24" s="134"/>
      <c r="AK24" s="134"/>
      <c r="AL24" s="134"/>
      <c r="AM24" s="134"/>
      <c r="AN24" s="350"/>
    </row>
    <row r="25" spans="1:40" ht="10.5" customHeight="1">
      <c r="A25" s="304"/>
      <c r="B25" s="155"/>
      <c r="C25" s="2813" t="s">
        <v>303</v>
      </c>
      <c r="D25" s="157" t="s">
        <v>2009</v>
      </c>
      <c r="E25" s="255"/>
      <c r="F25" s="255"/>
      <c r="G25" s="255"/>
      <c r="H25" s="255"/>
      <c r="I25" s="255"/>
      <c r="O25" s="273"/>
      <c r="P25" s="273"/>
      <c r="Q25" s="136"/>
      <c r="R25" s="136"/>
      <c r="S25" s="134"/>
      <c r="T25" s="134"/>
      <c r="U25" s="134"/>
      <c r="V25" s="134"/>
      <c r="W25" s="134"/>
      <c r="X25" s="134"/>
      <c r="Y25" s="2828"/>
      <c r="Z25" s="2828"/>
      <c r="AA25" s="2828"/>
      <c r="AB25" s="2828"/>
      <c r="AC25" s="2828"/>
      <c r="AD25" s="2828"/>
      <c r="AE25" s="2828"/>
      <c r="AF25" s="2841"/>
      <c r="AG25" s="2841"/>
      <c r="AH25" s="134"/>
      <c r="AI25" s="4679">
        <v>5</v>
      </c>
      <c r="AJ25" s="3055"/>
      <c r="AK25" s="134"/>
      <c r="AL25" s="134"/>
      <c r="AM25" s="134"/>
      <c r="AN25" s="350"/>
    </row>
    <row r="26" spans="1:40" ht="10.5" customHeight="1">
      <c r="A26" s="304"/>
      <c r="B26" s="155"/>
      <c r="C26" s="255"/>
      <c r="D26" s="2777" t="s">
        <v>2009</v>
      </c>
      <c r="E26" s="255"/>
      <c r="F26" s="255"/>
      <c r="G26" s="255"/>
      <c r="H26" s="255"/>
      <c r="I26" s="255"/>
      <c r="O26" s="273"/>
      <c r="P26" s="273"/>
      <c r="Q26" s="136"/>
      <c r="R26" s="136"/>
      <c r="S26" s="134"/>
      <c r="T26" s="134"/>
      <c r="U26" s="134"/>
      <c r="V26" s="134"/>
      <c r="W26" s="134"/>
      <c r="X26" s="134"/>
      <c r="Y26" s="2828"/>
      <c r="Z26" s="2828"/>
      <c r="AA26" s="2828"/>
      <c r="AB26" s="2828"/>
      <c r="AC26" s="2828"/>
      <c r="AD26" s="2828"/>
      <c r="AE26" s="2828"/>
      <c r="AF26" s="2841"/>
      <c r="AG26" s="2841"/>
      <c r="AH26" s="134"/>
      <c r="AI26" s="4679"/>
      <c r="AJ26" s="3056"/>
      <c r="AK26" s="134"/>
      <c r="AL26" s="134"/>
      <c r="AM26" s="134"/>
      <c r="AN26" s="350"/>
    </row>
    <row r="27" spans="1:40" ht="12.75" customHeight="1">
      <c r="A27" s="354"/>
      <c r="B27" s="298"/>
      <c r="C27" s="355"/>
      <c r="D27" s="355"/>
      <c r="E27" s="355"/>
      <c r="F27" s="355"/>
      <c r="G27" s="355"/>
      <c r="H27" s="355"/>
      <c r="I27" s="355"/>
      <c r="J27" s="319"/>
      <c r="K27" s="319"/>
      <c r="L27" s="319"/>
      <c r="M27" s="319"/>
      <c r="N27" s="319"/>
      <c r="O27" s="329"/>
      <c r="P27" s="329"/>
      <c r="Q27" s="332"/>
      <c r="R27" s="332"/>
      <c r="S27" s="326"/>
      <c r="T27" s="326"/>
      <c r="U27" s="326"/>
      <c r="V27" s="326"/>
      <c r="W27" s="326"/>
      <c r="X27" s="326"/>
      <c r="Y27" s="360"/>
      <c r="Z27" s="360"/>
      <c r="AA27" s="360"/>
      <c r="AB27" s="360"/>
      <c r="AC27" s="360"/>
      <c r="AD27" s="360"/>
      <c r="AE27" s="360"/>
      <c r="AF27" s="361"/>
      <c r="AG27" s="361"/>
      <c r="AH27" s="326"/>
      <c r="AI27" s="326"/>
      <c r="AJ27" s="326"/>
      <c r="AK27" s="326"/>
      <c r="AL27" s="134"/>
      <c r="AM27" s="134"/>
      <c r="AN27" s="350"/>
    </row>
    <row r="28" spans="1:40" ht="6" customHeight="1">
      <c r="A28" s="304"/>
      <c r="B28" s="155"/>
      <c r="C28" s="255"/>
      <c r="D28" s="255"/>
      <c r="E28" s="255"/>
      <c r="F28" s="255"/>
      <c r="G28" s="255"/>
      <c r="H28" s="255"/>
      <c r="I28" s="255"/>
      <c r="O28" s="273"/>
      <c r="P28" s="273"/>
      <c r="Q28" s="136"/>
      <c r="R28" s="136"/>
      <c r="S28" s="134"/>
      <c r="T28" s="134"/>
      <c r="U28" s="134"/>
      <c r="V28" s="134"/>
      <c r="W28" s="134"/>
      <c r="X28" s="134"/>
      <c r="Y28" s="2828"/>
      <c r="Z28" s="2828"/>
      <c r="AA28" s="2828"/>
      <c r="AB28" s="2828"/>
      <c r="AC28" s="2828"/>
      <c r="AD28" s="2828"/>
      <c r="AE28" s="2828"/>
      <c r="AF28" s="2841"/>
      <c r="AG28" s="2841"/>
      <c r="AH28" s="134"/>
      <c r="AI28" s="134"/>
      <c r="AJ28" s="134"/>
      <c r="AK28" s="134"/>
      <c r="AL28" s="134"/>
      <c r="AM28" s="134"/>
      <c r="AN28" s="350"/>
    </row>
    <row r="29" spans="1:40" s="271" customFormat="1" ht="11.25" customHeight="1">
      <c r="A29" s="2719" t="s">
        <v>2010</v>
      </c>
      <c r="B29" s="40"/>
      <c r="C29" s="2780" t="s">
        <v>2646</v>
      </c>
      <c r="D29" s="40"/>
      <c r="E29" s="40"/>
      <c r="F29" s="40"/>
      <c r="G29" s="40"/>
      <c r="H29" s="40"/>
      <c r="I29" s="40"/>
      <c r="J29" s="40"/>
      <c r="K29" s="40"/>
      <c r="L29" s="40"/>
      <c r="M29" s="40"/>
      <c r="N29" s="40"/>
      <c r="O29" s="40"/>
      <c r="P29" s="40"/>
      <c r="Q29" s="40"/>
      <c r="R29" s="191"/>
      <c r="S29" s="191"/>
      <c r="T29" s="191"/>
      <c r="U29" s="157"/>
      <c r="V29" s="157"/>
      <c r="W29" s="157"/>
      <c r="X29" s="157"/>
      <c r="Y29" s="157"/>
      <c r="Z29" s="157"/>
      <c r="AA29" s="157"/>
      <c r="AB29" s="157"/>
      <c r="AC29" s="157"/>
      <c r="AD29" s="157"/>
      <c r="AE29" s="157"/>
      <c r="AF29" s="157"/>
      <c r="AG29" s="157"/>
      <c r="AH29" s="157"/>
      <c r="AI29" s="157"/>
      <c r="AJ29" s="157"/>
      <c r="AK29" s="157"/>
      <c r="AL29" s="157"/>
      <c r="AM29" s="40"/>
    </row>
    <row r="30" spans="1:40" s="271" customFormat="1" ht="11.25" customHeight="1">
      <c r="A30" s="43"/>
      <c r="B30" s="40"/>
      <c r="C30" s="2781" t="s">
        <v>2647</v>
      </c>
      <c r="D30" s="40"/>
      <c r="E30" s="40"/>
      <c r="F30" s="40"/>
      <c r="G30" s="40"/>
      <c r="H30" s="40"/>
      <c r="I30" s="40"/>
      <c r="J30" s="40"/>
      <c r="K30" s="40"/>
      <c r="L30" s="40"/>
      <c r="M30" s="40"/>
      <c r="N30" s="40"/>
      <c r="O30" s="40"/>
      <c r="P30" s="40"/>
      <c r="Q30" s="40"/>
      <c r="R30" s="191"/>
      <c r="S30" s="191"/>
      <c r="T30" s="191"/>
      <c r="U30" s="157"/>
      <c r="V30" s="157"/>
      <c r="W30" s="157"/>
      <c r="X30" s="157"/>
      <c r="Y30" s="157"/>
      <c r="Z30" s="157"/>
      <c r="AA30" s="157"/>
      <c r="AB30" s="157"/>
      <c r="AC30" s="157"/>
      <c r="AD30" s="157"/>
      <c r="AE30" s="157"/>
      <c r="AF30" s="157"/>
      <c r="AG30" s="157"/>
      <c r="AH30" s="157"/>
      <c r="AI30" s="157"/>
      <c r="AJ30" s="157"/>
      <c r="AK30" s="157"/>
      <c r="AL30" s="157"/>
      <c r="AM30" s="40"/>
    </row>
    <row r="31" spans="1:40" ht="6" customHeight="1">
      <c r="A31" s="291"/>
      <c r="B31" s="155"/>
      <c r="C31" s="273"/>
      <c r="D31" s="273"/>
      <c r="E31" s="273"/>
      <c r="F31" s="273"/>
      <c r="G31" s="273"/>
      <c r="H31" s="273"/>
      <c r="I31" s="273"/>
      <c r="J31" s="273"/>
      <c r="K31" s="273"/>
      <c r="L31" s="273"/>
      <c r="M31" s="273"/>
      <c r="N31" s="273"/>
      <c r="O31" s="273"/>
      <c r="P31" s="273"/>
      <c r="Q31" s="303"/>
      <c r="R31" s="273"/>
      <c r="S31" s="273"/>
      <c r="T31" s="273"/>
      <c r="U31" s="273"/>
      <c r="V31" s="273"/>
      <c r="W31" s="273"/>
      <c r="X31" s="273"/>
      <c r="Y31" s="273"/>
      <c r="Z31" s="273"/>
      <c r="AA31" s="273"/>
      <c r="AB31" s="273"/>
      <c r="AC31" s="273"/>
      <c r="AD31" s="273"/>
      <c r="AE31" s="273"/>
      <c r="AF31" s="273"/>
      <c r="AG31" s="273"/>
      <c r="AH31" s="273"/>
      <c r="AI31" s="273"/>
      <c r="AJ31" s="273"/>
      <c r="AK31" s="273"/>
      <c r="AL31" s="273"/>
      <c r="AM31" s="273"/>
    </row>
    <row r="32" spans="1:40" ht="11.25" customHeight="1">
      <c r="A32" s="291"/>
      <c r="B32" s="155"/>
      <c r="C32" s="4813">
        <v>370002</v>
      </c>
      <c r="D32" s="4813"/>
      <c r="E32" s="292"/>
      <c r="F32" s="253"/>
      <c r="G32" s="251"/>
      <c r="H32" s="251"/>
      <c r="I32" s="251"/>
      <c r="J32" s="136"/>
      <c r="K32" s="136"/>
      <c r="L32" s="136"/>
      <c r="M32" s="136"/>
      <c r="N32" s="136"/>
      <c r="O32" s="251"/>
      <c r="P32" s="251"/>
      <c r="Q32" s="40"/>
      <c r="R32" s="40"/>
      <c r="S32" s="273"/>
      <c r="T32" s="273"/>
      <c r="U32" s="40"/>
      <c r="V32" s="40"/>
      <c r="W32" s="40"/>
      <c r="X32" s="40"/>
      <c r="Y32" s="40"/>
      <c r="Z32" s="40"/>
      <c r="AA32" s="136"/>
      <c r="AB32" s="136"/>
      <c r="AC32" s="136"/>
      <c r="AD32" s="136"/>
      <c r="AE32" s="136"/>
      <c r="AF32" s="40"/>
      <c r="AG32" s="40"/>
      <c r="AH32" s="40"/>
      <c r="AI32" s="40"/>
      <c r="AJ32" s="40"/>
      <c r="AK32" s="40"/>
      <c r="AL32" s="273"/>
      <c r="AM32" s="273"/>
    </row>
    <row r="33" spans="1:39" ht="11.25" customHeight="1">
      <c r="A33" s="291"/>
      <c r="B33" s="155"/>
      <c r="C33" s="4679">
        <v>1</v>
      </c>
      <c r="D33" s="3055"/>
      <c r="E33" s="4884" t="s">
        <v>1429</v>
      </c>
      <c r="F33" s="4885"/>
      <c r="G33" s="251"/>
      <c r="H33" s="251"/>
      <c r="I33" s="136"/>
      <c r="J33" s="2429"/>
      <c r="K33" s="136"/>
      <c r="L33" s="136"/>
      <c r="M33" s="136"/>
      <c r="N33" s="295"/>
      <c r="Q33" s="40"/>
      <c r="R33" s="40"/>
      <c r="S33" s="273"/>
      <c r="T33" s="273"/>
      <c r="U33" s="40"/>
      <c r="V33" s="40"/>
      <c r="W33" s="40"/>
      <c r="X33" s="40"/>
      <c r="Y33" s="40"/>
      <c r="Z33" s="40"/>
      <c r="AA33" s="136"/>
      <c r="AB33" s="136"/>
      <c r="AC33" s="136"/>
      <c r="AD33" s="136"/>
      <c r="AE33" s="136"/>
      <c r="AF33" s="40"/>
      <c r="AG33" s="40"/>
      <c r="AH33" s="40"/>
      <c r="AI33" s="2820" t="s">
        <v>358</v>
      </c>
      <c r="AJ33" s="40"/>
      <c r="AK33" s="40"/>
      <c r="AL33" s="273"/>
      <c r="AM33" s="273"/>
    </row>
    <row r="34" spans="1:39" ht="11.25" customHeight="1">
      <c r="A34" s="291"/>
      <c r="B34" s="155"/>
      <c r="C34" s="4679"/>
      <c r="D34" s="3056"/>
      <c r="E34" s="4884"/>
      <c r="F34" s="4885"/>
      <c r="G34" s="251"/>
      <c r="H34" s="251"/>
      <c r="I34" s="136"/>
      <c r="J34" s="2429"/>
      <c r="K34" s="136"/>
      <c r="L34" s="136"/>
      <c r="M34" s="136"/>
      <c r="N34" s="295"/>
      <c r="Q34" s="40"/>
      <c r="R34" s="40"/>
      <c r="S34" s="273"/>
      <c r="T34" s="273"/>
      <c r="U34" s="40"/>
      <c r="V34" s="40"/>
      <c r="W34" s="40"/>
      <c r="X34" s="40"/>
      <c r="Y34" s="40"/>
      <c r="Z34" s="40"/>
      <c r="AF34" s="40"/>
      <c r="AG34" s="40"/>
      <c r="AH34" s="40"/>
      <c r="AI34" s="2822" t="s">
        <v>359</v>
      </c>
      <c r="AK34" s="40"/>
      <c r="AL34" s="273"/>
      <c r="AM34" s="273"/>
    </row>
    <row r="35" spans="1:39" ht="11.25" customHeight="1">
      <c r="A35" s="291"/>
      <c r="B35" s="155"/>
      <c r="C35" s="296"/>
      <c r="D35" s="268"/>
      <c r="E35" s="292"/>
      <c r="F35" s="253"/>
      <c r="G35" s="251"/>
      <c r="H35" s="251"/>
      <c r="I35" s="251"/>
      <c r="J35" s="136"/>
      <c r="K35" s="136"/>
      <c r="L35" s="136"/>
      <c r="M35" s="136"/>
      <c r="N35" s="136"/>
      <c r="O35" s="251"/>
      <c r="P35" s="251"/>
      <c r="Q35" s="40"/>
      <c r="R35" s="40"/>
      <c r="S35" s="273"/>
      <c r="T35" s="273"/>
      <c r="U35" s="40"/>
      <c r="V35" s="40"/>
      <c r="W35" s="40"/>
      <c r="X35" s="40"/>
      <c r="Y35" s="40"/>
      <c r="Z35" s="40"/>
      <c r="AF35" s="40"/>
      <c r="AG35" s="40"/>
      <c r="AH35" s="40"/>
      <c r="AI35" s="2820" t="s">
        <v>262</v>
      </c>
      <c r="AK35" s="40"/>
      <c r="AL35" s="273"/>
      <c r="AM35" s="273"/>
    </row>
    <row r="36" spans="1:39" ht="11.25" customHeight="1">
      <c r="A36" s="291"/>
      <c r="B36" s="155"/>
      <c r="C36" s="296"/>
      <c r="D36" s="268"/>
      <c r="E36" s="292"/>
      <c r="F36" s="253"/>
      <c r="G36" s="251"/>
      <c r="H36" s="251"/>
      <c r="I36" s="251"/>
      <c r="J36" s="136"/>
      <c r="K36" s="136"/>
      <c r="L36" s="136"/>
      <c r="M36" s="136"/>
      <c r="N36" s="136"/>
      <c r="O36" s="251"/>
      <c r="P36" s="251"/>
      <c r="Q36" s="40"/>
      <c r="R36" s="40"/>
      <c r="S36" s="273"/>
      <c r="T36" s="273"/>
      <c r="U36" s="40"/>
      <c r="V36" s="40"/>
      <c r="W36" s="40"/>
      <c r="X36" s="40"/>
      <c r="Y36" s="40"/>
      <c r="Z36" s="40"/>
      <c r="AA36" s="136"/>
      <c r="AB36" s="136"/>
      <c r="AC36" s="136"/>
      <c r="AD36" s="136"/>
      <c r="AE36" s="136"/>
      <c r="AF36" s="40"/>
      <c r="AG36" s="40"/>
      <c r="AH36" s="40"/>
      <c r="AI36" s="4835">
        <v>3700</v>
      </c>
      <c r="AJ36" s="4835"/>
      <c r="AK36" s="40"/>
      <c r="AL36" s="273"/>
      <c r="AM36" s="273"/>
    </row>
    <row r="37" spans="1:39" ht="11.25" customHeight="1">
      <c r="A37" s="291"/>
      <c r="B37" s="155"/>
      <c r="C37" s="2813">
        <v>1</v>
      </c>
      <c r="D37" s="157" t="s">
        <v>2011</v>
      </c>
      <c r="E37" s="292"/>
      <c r="F37" s="253"/>
      <c r="G37" s="251"/>
      <c r="H37" s="251"/>
      <c r="I37" s="251"/>
      <c r="J37" s="136"/>
      <c r="K37" s="136"/>
      <c r="L37" s="136"/>
      <c r="M37" s="136"/>
      <c r="N37" s="136"/>
      <c r="O37" s="251"/>
      <c r="P37" s="251"/>
      <c r="Q37" s="40"/>
      <c r="R37" s="40"/>
      <c r="S37" s="273"/>
      <c r="T37" s="273"/>
      <c r="U37" s="40"/>
      <c r="V37" s="40"/>
      <c r="W37" s="40"/>
      <c r="X37" s="40"/>
      <c r="Y37" s="40"/>
      <c r="Z37" s="40"/>
      <c r="AA37" s="136"/>
      <c r="AB37" s="136"/>
      <c r="AC37" s="136"/>
      <c r="AD37" s="136"/>
      <c r="AE37" s="136"/>
      <c r="AG37" s="4831" t="s">
        <v>364</v>
      </c>
      <c r="AH37" s="4751"/>
      <c r="AI37" s="4752"/>
      <c r="AJ37" s="4753"/>
      <c r="AK37" s="40"/>
      <c r="AL37" s="273"/>
      <c r="AM37" s="273"/>
    </row>
    <row r="38" spans="1:39" ht="11.25" customHeight="1">
      <c r="A38" s="291"/>
      <c r="B38" s="155"/>
      <c r="C38" s="296"/>
      <c r="D38" s="356" t="s">
        <v>2012</v>
      </c>
      <c r="E38" s="292"/>
      <c r="F38" s="253"/>
      <c r="G38" s="251"/>
      <c r="H38" s="251"/>
      <c r="I38" s="251"/>
      <c r="J38" s="136"/>
      <c r="K38" s="136"/>
      <c r="L38" s="136"/>
      <c r="M38" s="136"/>
      <c r="N38" s="136"/>
      <c r="O38" s="251"/>
      <c r="P38" s="251"/>
      <c r="Q38" s="40"/>
      <c r="R38" s="40"/>
      <c r="S38" s="273"/>
      <c r="T38" s="273"/>
      <c r="U38" s="40"/>
      <c r="V38" s="40"/>
      <c r="W38" s="40"/>
      <c r="X38" s="40"/>
      <c r="Y38" s="40"/>
      <c r="Z38" s="40"/>
      <c r="AA38" s="136"/>
      <c r="AB38" s="136"/>
      <c r="AC38" s="136"/>
      <c r="AD38" s="136"/>
      <c r="AE38" s="136"/>
      <c r="AG38" s="4832"/>
      <c r="AH38" s="4754"/>
      <c r="AI38" s="4755"/>
      <c r="AJ38" s="4756"/>
      <c r="AK38" s="40"/>
      <c r="AL38" s="273"/>
      <c r="AM38" s="273"/>
    </row>
    <row r="39" spans="1:39" ht="4.5" customHeight="1">
      <c r="A39" s="291"/>
      <c r="B39" s="155"/>
      <c r="C39" s="296"/>
      <c r="D39" s="268"/>
      <c r="E39" s="292"/>
      <c r="F39" s="253"/>
      <c r="G39" s="251"/>
      <c r="H39" s="251"/>
      <c r="I39" s="251"/>
      <c r="J39" s="136"/>
      <c r="K39" s="136"/>
      <c r="L39" s="136"/>
      <c r="M39" s="136"/>
      <c r="N39" s="136"/>
      <c r="O39" s="251"/>
      <c r="P39" s="251"/>
      <c r="Q39" s="40"/>
      <c r="R39" s="40"/>
      <c r="S39" s="273"/>
      <c r="T39" s="273"/>
      <c r="U39" s="40"/>
      <c r="V39" s="40"/>
      <c r="W39" s="40"/>
      <c r="X39" s="40"/>
      <c r="Y39" s="40"/>
      <c r="Z39" s="40"/>
      <c r="AA39" s="136"/>
      <c r="AB39" s="136"/>
      <c r="AC39" s="136"/>
      <c r="AD39" s="136"/>
      <c r="AE39" s="136"/>
      <c r="AG39" s="40"/>
      <c r="AH39" s="40"/>
      <c r="AI39" s="40"/>
      <c r="AJ39" s="40"/>
      <c r="AK39" s="40"/>
      <c r="AL39" s="273"/>
      <c r="AM39" s="273"/>
    </row>
    <row r="40" spans="1:39" ht="11.25" customHeight="1">
      <c r="A40" s="291"/>
      <c r="B40" s="155"/>
      <c r="C40" s="2813">
        <v>2</v>
      </c>
      <c r="D40" s="157" t="s">
        <v>2013</v>
      </c>
      <c r="E40" s="268"/>
      <c r="F40" s="269"/>
      <c r="G40" s="269"/>
      <c r="H40" s="269"/>
      <c r="I40" s="269"/>
      <c r="J40" s="136"/>
      <c r="K40" s="136"/>
      <c r="L40" s="136"/>
      <c r="M40" s="136"/>
      <c r="N40" s="270"/>
      <c r="O40" s="269"/>
      <c r="P40" s="269"/>
      <c r="Q40" s="40"/>
      <c r="R40" s="2813"/>
      <c r="S40" s="292"/>
      <c r="T40" s="253"/>
      <c r="U40" s="251"/>
      <c r="V40" s="251"/>
      <c r="W40" s="251"/>
      <c r="X40" s="251"/>
      <c r="Y40" s="251"/>
      <c r="Z40" s="251"/>
      <c r="AA40" s="2826"/>
      <c r="AB40" s="2826"/>
      <c r="AC40" s="2826"/>
      <c r="AD40" s="2826"/>
      <c r="AE40" s="2826"/>
      <c r="AG40" s="4831" t="s">
        <v>366</v>
      </c>
      <c r="AH40" s="4751"/>
      <c r="AI40" s="4752"/>
      <c r="AJ40" s="4753"/>
      <c r="AK40" s="40"/>
      <c r="AL40" s="273"/>
      <c r="AM40" s="273"/>
    </row>
    <row r="41" spans="1:39" ht="11.25" customHeight="1">
      <c r="A41" s="291"/>
      <c r="B41" s="155"/>
      <c r="C41" s="104"/>
      <c r="D41" s="252" t="s">
        <v>2014</v>
      </c>
      <c r="E41" s="251"/>
      <c r="F41" s="252"/>
      <c r="G41" s="253"/>
      <c r="H41" s="253"/>
      <c r="I41" s="253"/>
      <c r="J41" s="136"/>
      <c r="K41" s="136"/>
      <c r="L41" s="136"/>
      <c r="M41" s="136"/>
      <c r="N41" s="270"/>
      <c r="O41" s="253"/>
      <c r="P41" s="253"/>
      <c r="Q41" s="40"/>
      <c r="R41" s="2813"/>
      <c r="S41" s="268"/>
      <c r="T41" s="269"/>
      <c r="U41" s="269"/>
      <c r="V41" s="269"/>
      <c r="W41" s="269"/>
      <c r="X41" s="269"/>
      <c r="Y41" s="269"/>
      <c r="Z41" s="269"/>
      <c r="AA41" s="2826"/>
      <c r="AB41" s="2826"/>
      <c r="AC41" s="2826"/>
      <c r="AD41" s="2826"/>
      <c r="AE41" s="2826"/>
      <c r="AG41" s="4832"/>
      <c r="AH41" s="4754"/>
      <c r="AI41" s="4755"/>
      <c r="AJ41" s="4756"/>
      <c r="AK41" s="40"/>
      <c r="AL41" s="273"/>
      <c r="AM41" s="273"/>
    </row>
    <row r="42" spans="1:39" ht="11.25" customHeight="1">
      <c r="A42" s="291"/>
      <c r="B42" s="155"/>
      <c r="C42" s="104"/>
      <c r="D42" s="252"/>
      <c r="E42" s="251"/>
      <c r="F42" s="252"/>
      <c r="G42" s="253"/>
      <c r="H42" s="253"/>
      <c r="I42" s="253"/>
      <c r="J42" s="136"/>
      <c r="K42" s="136"/>
      <c r="L42" s="136"/>
      <c r="M42" s="136"/>
      <c r="N42" s="270"/>
      <c r="O42" s="253"/>
      <c r="P42" s="253"/>
      <c r="Q42" s="40"/>
      <c r="R42" s="2813"/>
      <c r="S42" s="268"/>
      <c r="T42" s="269"/>
      <c r="U42" s="269"/>
      <c r="V42" s="269"/>
      <c r="W42" s="269"/>
      <c r="X42" s="269"/>
      <c r="Y42" s="269"/>
      <c r="Z42" s="269"/>
      <c r="AA42" s="2826"/>
      <c r="AB42" s="2826"/>
      <c r="AC42" s="2826"/>
      <c r="AD42" s="2826"/>
      <c r="AE42" s="2826"/>
      <c r="AG42" s="2823"/>
      <c r="AH42" s="2813"/>
      <c r="AI42" s="2813"/>
      <c r="AJ42" s="2813"/>
      <c r="AK42" s="40"/>
      <c r="AL42" s="273"/>
      <c r="AM42" s="273"/>
    </row>
    <row r="43" spans="1:39" ht="11.25" customHeight="1">
      <c r="A43" s="2778"/>
      <c r="B43" s="155"/>
      <c r="C43" s="4679">
        <v>2</v>
      </c>
      <c r="D43" s="3055"/>
      <c r="E43" s="4889" t="s">
        <v>2517</v>
      </c>
      <c r="F43" s="4885"/>
      <c r="G43" s="253"/>
      <c r="H43" s="253"/>
      <c r="I43" s="253"/>
      <c r="J43" s="136"/>
      <c r="K43" s="136"/>
      <c r="L43" s="136"/>
      <c r="M43" s="136"/>
      <c r="N43" s="270"/>
      <c r="O43" s="253"/>
      <c r="P43" s="253"/>
      <c r="Q43" s="40"/>
      <c r="R43" s="2813"/>
      <c r="S43" s="268"/>
      <c r="T43" s="269"/>
      <c r="U43" s="269"/>
      <c r="V43" s="269"/>
      <c r="W43" s="269"/>
      <c r="X43" s="269"/>
      <c r="Y43" s="269"/>
      <c r="Z43" s="269"/>
      <c r="AA43" s="2826"/>
      <c r="AB43" s="2826"/>
      <c r="AC43" s="2826"/>
      <c r="AD43" s="2826"/>
      <c r="AE43" s="2826"/>
      <c r="AG43" s="2823"/>
      <c r="AH43" s="2813"/>
      <c r="AI43" s="2813"/>
      <c r="AJ43" s="2813"/>
      <c r="AK43" s="40"/>
      <c r="AL43" s="273"/>
      <c r="AM43" s="273"/>
    </row>
    <row r="44" spans="1:39" ht="11.25" customHeight="1">
      <c r="A44" s="291"/>
      <c r="B44" s="155"/>
      <c r="C44" s="4679"/>
      <c r="D44" s="3056"/>
      <c r="E44" s="4884"/>
      <c r="F44" s="4885"/>
      <c r="G44" s="253"/>
      <c r="H44" s="253"/>
      <c r="I44" s="253"/>
      <c r="J44" s="136"/>
      <c r="K44" s="136"/>
      <c r="L44" s="136"/>
      <c r="M44" s="136"/>
      <c r="N44" s="270"/>
      <c r="O44" s="253"/>
      <c r="P44" s="253"/>
      <c r="Q44" s="40"/>
      <c r="R44" s="2813"/>
      <c r="S44" s="268"/>
      <c r="T44" s="269"/>
      <c r="U44" s="269"/>
      <c r="V44" s="269"/>
      <c r="W44" s="269"/>
      <c r="X44" s="269"/>
      <c r="Y44" s="269"/>
      <c r="Z44" s="269"/>
      <c r="AA44" s="2826"/>
      <c r="AB44" s="2826"/>
      <c r="AC44" s="2826"/>
      <c r="AD44" s="2826"/>
      <c r="AE44" s="2826"/>
      <c r="AG44" s="2823"/>
      <c r="AH44" s="2813"/>
      <c r="AI44" s="2813"/>
      <c r="AJ44" s="2813"/>
      <c r="AK44" s="40"/>
      <c r="AL44" s="273"/>
      <c r="AM44" s="273"/>
    </row>
    <row r="45" spans="1:39" ht="16.5" customHeight="1">
      <c r="A45" s="297"/>
      <c r="B45" s="298"/>
      <c r="C45" s="2830"/>
      <c r="D45" s="299"/>
      <c r="E45" s="300"/>
      <c r="F45" s="299"/>
      <c r="G45" s="301"/>
      <c r="H45" s="301"/>
      <c r="I45" s="301"/>
      <c r="J45" s="2844"/>
      <c r="K45" s="2844"/>
      <c r="L45" s="2844"/>
      <c r="M45" s="2844"/>
      <c r="N45" s="317"/>
      <c r="O45" s="301"/>
      <c r="P45" s="301"/>
      <c r="Q45" s="319"/>
      <c r="R45" s="2830"/>
      <c r="S45" s="320"/>
      <c r="T45" s="321"/>
      <c r="U45" s="321"/>
      <c r="V45" s="321"/>
      <c r="W45" s="321"/>
      <c r="X45" s="321"/>
      <c r="Y45" s="321"/>
      <c r="Z45" s="321"/>
      <c r="AA45" s="2844"/>
      <c r="AB45" s="2844"/>
      <c r="AC45" s="2844"/>
      <c r="AD45" s="2844"/>
      <c r="AE45" s="2844"/>
      <c r="AF45" s="319"/>
      <c r="AG45" s="319"/>
      <c r="AH45" s="319"/>
      <c r="AI45" s="319"/>
      <c r="AJ45" s="319"/>
      <c r="AK45" s="319"/>
      <c r="AL45" s="273"/>
      <c r="AM45" s="273"/>
    </row>
    <row r="46" spans="1:39" ht="14.25" customHeight="1">
      <c r="A46" s="291"/>
      <c r="B46" s="155"/>
      <c r="C46" s="2813"/>
      <c r="D46" s="252"/>
      <c r="E46" s="251"/>
      <c r="F46" s="252"/>
      <c r="G46" s="253"/>
      <c r="H46" s="253"/>
      <c r="I46" s="253"/>
      <c r="J46" s="2826"/>
      <c r="K46" s="2826"/>
      <c r="L46" s="2826"/>
      <c r="M46" s="2826"/>
      <c r="N46" s="267"/>
      <c r="O46" s="253"/>
      <c r="P46" s="253"/>
      <c r="Q46" s="40"/>
      <c r="R46" s="2813"/>
      <c r="S46" s="268"/>
      <c r="T46" s="269"/>
      <c r="U46" s="269"/>
      <c r="V46" s="269"/>
      <c r="W46" s="269"/>
      <c r="X46" s="269"/>
      <c r="Y46" s="269"/>
      <c r="Z46" s="269"/>
      <c r="AA46" s="2826"/>
      <c r="AB46" s="2826"/>
      <c r="AC46" s="2826"/>
      <c r="AD46" s="2826"/>
      <c r="AE46" s="2826"/>
      <c r="AF46" s="40"/>
      <c r="AG46" s="40"/>
      <c r="AH46" s="40"/>
      <c r="AI46" s="40"/>
      <c r="AJ46" s="40"/>
      <c r="AK46" s="40"/>
      <c r="AL46" s="273"/>
      <c r="AM46" s="273"/>
    </row>
    <row r="47" spans="1:39" ht="11.25" customHeight="1">
      <c r="A47" s="2719" t="s">
        <v>2015</v>
      </c>
      <c r="B47" s="40"/>
      <c r="C47" s="191" t="s">
        <v>2518</v>
      </c>
      <c r="D47" s="40"/>
      <c r="E47" s="251"/>
      <c r="F47" s="252"/>
      <c r="G47" s="253"/>
      <c r="H47" s="253"/>
      <c r="I47" s="253"/>
      <c r="J47" s="2826"/>
      <c r="K47" s="2826"/>
      <c r="L47" s="2826"/>
      <c r="M47" s="2826"/>
      <c r="N47" s="267"/>
      <c r="O47" s="253"/>
      <c r="P47" s="253"/>
      <c r="Q47" s="40"/>
      <c r="R47" s="2813"/>
      <c r="S47" s="268"/>
      <c r="T47" s="269"/>
      <c r="U47" s="269"/>
      <c r="V47" s="269"/>
      <c r="W47" s="269"/>
      <c r="X47" s="269"/>
      <c r="Y47" s="269"/>
      <c r="Z47" s="269"/>
      <c r="AA47" s="2826"/>
      <c r="AB47" s="2826"/>
      <c r="AC47" s="2826"/>
      <c r="AD47" s="2826"/>
      <c r="AE47" s="2826"/>
      <c r="AF47" s="40"/>
      <c r="AG47" s="40"/>
      <c r="AH47" s="40"/>
      <c r="AI47" s="40"/>
      <c r="AJ47" s="40"/>
      <c r="AK47" s="40"/>
      <c r="AL47" s="273"/>
      <c r="AM47" s="273"/>
    </row>
    <row r="48" spans="1:39" ht="12">
      <c r="A48" s="43"/>
      <c r="B48" s="40"/>
      <c r="C48" s="223" t="s">
        <v>2519</v>
      </c>
      <c r="D48" s="40"/>
      <c r="E48" s="251"/>
      <c r="F48" s="252"/>
      <c r="G48" s="253"/>
      <c r="H48" s="253"/>
      <c r="I48" s="253"/>
      <c r="J48" s="2826"/>
      <c r="K48" s="2826"/>
      <c r="L48" s="2826"/>
      <c r="M48" s="2826"/>
      <c r="N48" s="267"/>
      <c r="O48" s="253"/>
      <c r="P48" s="253"/>
      <c r="Q48" s="40"/>
      <c r="R48" s="2813"/>
      <c r="S48" s="268"/>
      <c r="T48" s="269"/>
      <c r="U48" s="269"/>
      <c r="V48" s="269"/>
      <c r="W48" s="269"/>
      <c r="X48" s="269"/>
      <c r="Y48" s="269"/>
      <c r="Z48" s="269"/>
      <c r="AA48" s="2826"/>
      <c r="AB48" s="2826"/>
      <c r="AC48" s="2826"/>
      <c r="AD48" s="2826"/>
      <c r="AE48" s="2826"/>
      <c r="AF48" s="40"/>
      <c r="AG48" s="40"/>
      <c r="AH48" s="40"/>
      <c r="AI48" s="40"/>
      <c r="AJ48" s="40"/>
      <c r="AK48" s="40"/>
      <c r="AL48" s="273"/>
      <c r="AM48" s="273"/>
    </row>
    <row r="49" spans="1:39" ht="12" customHeight="1">
      <c r="A49" s="43"/>
      <c r="B49" s="40"/>
      <c r="C49" s="223"/>
      <c r="D49" s="40"/>
      <c r="E49" s="251"/>
      <c r="F49" s="252"/>
      <c r="G49" s="253"/>
      <c r="H49" s="253"/>
      <c r="I49" s="253"/>
      <c r="J49" s="2826"/>
      <c r="K49" s="2826"/>
      <c r="L49" s="2826"/>
      <c r="M49" s="2826"/>
      <c r="N49" s="267"/>
      <c r="O49" s="253"/>
      <c r="P49" s="253"/>
      <c r="Q49" s="40"/>
      <c r="R49" s="2813"/>
      <c r="S49" s="268"/>
      <c r="T49" s="269"/>
      <c r="U49" s="269"/>
      <c r="V49" s="269"/>
      <c r="W49" s="269"/>
      <c r="X49" s="269"/>
      <c r="Y49" s="269"/>
      <c r="Z49" s="269"/>
      <c r="AA49" s="2826"/>
      <c r="AB49" s="2826"/>
      <c r="AC49" s="2826"/>
      <c r="AD49" s="2826"/>
      <c r="AE49" s="2826"/>
      <c r="AF49" s="40"/>
      <c r="AG49" s="40"/>
      <c r="AH49" s="40"/>
      <c r="AI49" s="40"/>
      <c r="AJ49" s="40"/>
      <c r="AK49" s="40"/>
      <c r="AL49" s="273"/>
      <c r="AM49" s="273"/>
    </row>
    <row r="50" spans="1:39" ht="10.5" customHeight="1">
      <c r="A50" s="43"/>
      <c r="B50" s="40"/>
      <c r="C50" s="2824" t="s">
        <v>54</v>
      </c>
      <c r="D50" s="191" t="s">
        <v>2016</v>
      </c>
      <c r="E50" s="251"/>
      <c r="F50" s="252"/>
      <c r="G50" s="253"/>
      <c r="H50" s="253"/>
      <c r="I50" s="253"/>
      <c r="J50" s="2826"/>
      <c r="K50" s="2826"/>
      <c r="L50" s="2826"/>
      <c r="M50" s="2826"/>
      <c r="N50" s="267"/>
      <c r="O50" s="253"/>
      <c r="P50" s="253"/>
      <c r="Q50" s="40"/>
      <c r="R50" s="2813"/>
      <c r="S50" s="268"/>
      <c r="T50" s="269"/>
      <c r="U50" s="269"/>
      <c r="V50" s="269"/>
      <c r="W50" s="269"/>
      <c r="X50" s="269"/>
      <c r="Y50" s="269"/>
      <c r="Z50" s="269"/>
      <c r="AA50" s="2826"/>
      <c r="AB50" s="2826"/>
      <c r="AC50" s="2826"/>
      <c r="AD50" s="2826"/>
      <c r="AE50" s="2826"/>
      <c r="AF50" s="40"/>
      <c r="AG50" s="40"/>
      <c r="AH50" s="40"/>
      <c r="AI50" s="40"/>
      <c r="AJ50" s="40"/>
      <c r="AK50" s="40"/>
      <c r="AL50" s="273"/>
      <c r="AM50" s="273"/>
    </row>
    <row r="51" spans="1:39" ht="10.5" customHeight="1">
      <c r="A51" s="43"/>
      <c r="B51" s="40"/>
      <c r="C51" s="223"/>
      <c r="D51" s="223" t="s">
        <v>2017</v>
      </c>
      <c r="E51" s="251"/>
      <c r="F51" s="252"/>
      <c r="G51" s="253"/>
      <c r="H51" s="253"/>
      <c r="I51" s="253"/>
      <c r="J51" s="2826"/>
      <c r="K51" s="2826"/>
      <c r="L51" s="2826"/>
      <c r="M51" s="2826"/>
      <c r="N51" s="267"/>
      <c r="O51" s="253"/>
      <c r="P51" s="253"/>
      <c r="Q51" s="40"/>
      <c r="R51" s="2813"/>
      <c r="S51" s="268"/>
      <c r="T51" s="269"/>
      <c r="U51" s="269"/>
      <c r="V51" s="269"/>
      <c r="W51" s="269"/>
      <c r="X51" s="269"/>
      <c r="Y51" s="269"/>
      <c r="Z51" s="269"/>
      <c r="AA51" s="2826"/>
      <c r="AB51" s="2826"/>
      <c r="AC51" s="2826"/>
      <c r="AD51" s="2826"/>
      <c r="AE51" s="2826"/>
      <c r="AF51" s="40"/>
      <c r="AG51" s="40"/>
      <c r="AH51" s="40"/>
      <c r="AI51" s="40"/>
      <c r="AJ51" s="40"/>
      <c r="AK51" s="40"/>
      <c r="AL51" s="273"/>
      <c r="AM51" s="273"/>
    </row>
    <row r="52" spans="1:39" ht="9.75" customHeight="1">
      <c r="A52" s="254"/>
      <c r="B52" s="255"/>
      <c r="C52" s="296"/>
      <c r="D52" s="268"/>
      <c r="E52" s="251"/>
      <c r="F52" s="252"/>
      <c r="G52" s="253"/>
      <c r="H52" s="253"/>
      <c r="I52" s="253"/>
      <c r="J52" s="2826"/>
      <c r="K52" s="2826"/>
      <c r="L52" s="2826"/>
      <c r="M52" s="2826"/>
      <c r="N52" s="267"/>
      <c r="O52" s="253"/>
      <c r="P52" s="253"/>
      <c r="Q52" s="4813"/>
      <c r="R52" s="4813"/>
      <c r="S52" s="268"/>
      <c r="T52" s="269"/>
      <c r="U52" s="269"/>
      <c r="V52" s="269"/>
      <c r="W52" s="269"/>
      <c r="X52" s="269"/>
      <c r="Y52" s="269"/>
      <c r="Z52" s="269"/>
      <c r="AA52" s="2826"/>
      <c r="AB52" s="2826"/>
      <c r="AC52" s="2826"/>
      <c r="AD52" s="2826"/>
      <c r="AE52" s="2826"/>
      <c r="AF52" s="40"/>
      <c r="AG52" s="40"/>
      <c r="AH52" s="40"/>
      <c r="AI52" s="4813">
        <v>3700</v>
      </c>
      <c r="AJ52" s="4813"/>
      <c r="AK52" s="40"/>
      <c r="AL52" s="273"/>
      <c r="AM52" s="273"/>
    </row>
    <row r="53" spans="1:39" ht="11.25" customHeight="1">
      <c r="A53" s="254"/>
      <c r="B53" s="255"/>
      <c r="C53" s="2813" t="s">
        <v>252</v>
      </c>
      <c r="D53" s="157" t="s">
        <v>2018</v>
      </c>
      <c r="E53" s="251"/>
      <c r="F53" s="252"/>
      <c r="G53" s="253"/>
      <c r="H53" s="253"/>
      <c r="I53" s="253"/>
      <c r="J53" s="2826"/>
      <c r="K53" s="2826"/>
      <c r="L53" s="2826"/>
      <c r="M53" s="2826"/>
      <c r="N53" s="267"/>
      <c r="O53" s="253"/>
      <c r="P53" s="253"/>
      <c r="Q53" s="4831" t="s">
        <v>368</v>
      </c>
      <c r="R53" s="3055"/>
      <c r="S53" s="268"/>
      <c r="T53" s="2813" t="s">
        <v>1035</v>
      </c>
      <c r="U53" s="157" t="s">
        <v>2019</v>
      </c>
      <c r="V53" s="269"/>
      <c r="W53" s="269"/>
      <c r="X53" s="269"/>
      <c r="Y53" s="269"/>
      <c r="Z53" s="269"/>
      <c r="AA53" s="2826"/>
      <c r="AB53" s="2826"/>
      <c r="AC53" s="2826"/>
      <c r="AD53" s="2826"/>
      <c r="AE53" s="2826"/>
      <c r="AF53" s="40"/>
      <c r="AG53" s="40"/>
      <c r="AH53" s="40"/>
      <c r="AI53" s="4832">
        <v>14</v>
      </c>
      <c r="AJ53" s="3055"/>
      <c r="AK53" s="40"/>
      <c r="AL53" s="273"/>
      <c r="AM53" s="273"/>
    </row>
    <row r="54" spans="1:39" ht="11.25" customHeight="1">
      <c r="A54" s="254"/>
      <c r="B54" s="255"/>
      <c r="C54" s="104"/>
      <c r="D54" s="252" t="s">
        <v>2020</v>
      </c>
      <c r="E54" s="251"/>
      <c r="F54" s="252"/>
      <c r="G54" s="253"/>
      <c r="H54" s="253"/>
      <c r="I54" s="253"/>
      <c r="J54" s="2826"/>
      <c r="K54" s="2826"/>
      <c r="L54" s="2826"/>
      <c r="M54" s="2826"/>
      <c r="N54" s="267"/>
      <c r="O54" s="253"/>
      <c r="P54" s="253"/>
      <c r="Q54" s="4832"/>
      <c r="R54" s="3056"/>
      <c r="S54" s="268"/>
      <c r="T54" s="104"/>
      <c r="U54" s="271" t="s">
        <v>2021</v>
      </c>
      <c r="V54" s="269"/>
      <c r="W54" s="269"/>
      <c r="X54" s="269"/>
      <c r="Y54" s="269"/>
      <c r="Z54" s="269"/>
      <c r="AA54" s="2826"/>
      <c r="AB54" s="2826"/>
      <c r="AC54" s="2826"/>
      <c r="AD54" s="2826"/>
      <c r="AE54" s="2826"/>
      <c r="AF54" s="40"/>
      <c r="AG54" s="40"/>
      <c r="AH54" s="40"/>
      <c r="AI54" s="4832"/>
      <c r="AJ54" s="3056"/>
      <c r="AK54" s="40"/>
      <c r="AL54" s="273"/>
      <c r="AM54" s="273"/>
    </row>
    <row r="55" spans="1:39" ht="3.75" customHeight="1">
      <c r="A55" s="302"/>
      <c r="B55" s="303"/>
      <c r="C55" s="303"/>
      <c r="D55" s="303"/>
      <c r="E55" s="251"/>
      <c r="F55" s="252"/>
      <c r="G55" s="253"/>
      <c r="H55" s="253"/>
      <c r="I55" s="253"/>
      <c r="J55" s="2826"/>
      <c r="K55" s="2826"/>
      <c r="L55" s="2826"/>
      <c r="M55" s="2826"/>
      <c r="N55" s="267"/>
      <c r="O55" s="253"/>
      <c r="P55" s="253"/>
      <c r="Q55" s="322"/>
      <c r="R55" s="322"/>
      <c r="S55" s="268"/>
      <c r="T55" s="303"/>
      <c r="U55" s="303"/>
      <c r="V55" s="269"/>
      <c r="W55" s="269"/>
      <c r="X55" s="269"/>
      <c r="Y55" s="269"/>
      <c r="Z55" s="269"/>
      <c r="AA55" s="2826"/>
      <c r="AB55" s="2826"/>
      <c r="AC55" s="2826"/>
      <c r="AD55" s="2826"/>
      <c r="AE55" s="2826"/>
      <c r="AF55" s="40"/>
      <c r="AG55" s="40"/>
      <c r="AH55" s="40"/>
      <c r="AI55" s="322"/>
      <c r="AJ55" s="322"/>
      <c r="AK55" s="40"/>
      <c r="AL55" s="273"/>
      <c r="AM55" s="273"/>
    </row>
    <row r="56" spans="1:39" ht="11.25" customHeight="1">
      <c r="A56" s="304"/>
      <c r="B56" s="155"/>
      <c r="C56" s="2813" t="s">
        <v>255</v>
      </c>
      <c r="D56" s="157" t="s">
        <v>2022</v>
      </c>
      <c r="E56" s="251"/>
      <c r="F56" s="252"/>
      <c r="G56" s="253"/>
      <c r="H56" s="253"/>
      <c r="I56" s="253"/>
      <c r="J56" s="2826"/>
      <c r="K56" s="2826"/>
      <c r="L56" s="2826"/>
      <c r="M56" s="2826"/>
      <c r="N56" s="267"/>
      <c r="O56" s="253"/>
      <c r="P56" s="253"/>
      <c r="Q56" s="4831" t="s">
        <v>120</v>
      </c>
      <c r="R56" s="3055"/>
      <c r="S56" s="268"/>
      <c r="T56" s="2813"/>
      <c r="U56" s="323" t="s">
        <v>2023</v>
      </c>
      <c r="V56" s="269"/>
      <c r="W56" s="269"/>
      <c r="X56" s="269"/>
      <c r="Y56" s="269"/>
      <c r="Z56" s="269"/>
      <c r="AA56" s="2826"/>
      <c r="AB56" s="2826"/>
      <c r="AC56" s="2826"/>
      <c r="AD56" s="2826"/>
      <c r="AE56" s="2826"/>
      <c r="AF56" s="40"/>
      <c r="AG56" s="40"/>
      <c r="AH56" s="40"/>
      <c r="AI56" s="136"/>
      <c r="AJ56" s="322"/>
      <c r="AK56" s="40"/>
      <c r="AL56" s="273"/>
      <c r="AM56" s="273"/>
    </row>
    <row r="57" spans="1:39" ht="11.25" customHeight="1">
      <c r="A57" s="302"/>
      <c r="B57" s="303"/>
      <c r="C57" s="104"/>
      <c r="D57" s="252" t="s">
        <v>2024</v>
      </c>
      <c r="E57" s="251"/>
      <c r="F57" s="252"/>
      <c r="G57" s="253"/>
      <c r="H57" s="253"/>
      <c r="I57" s="253"/>
      <c r="J57" s="2826"/>
      <c r="K57" s="2826"/>
      <c r="L57" s="2826"/>
      <c r="M57" s="2826"/>
      <c r="N57" s="267"/>
      <c r="O57" s="253"/>
      <c r="P57" s="253"/>
      <c r="Q57" s="4832"/>
      <c r="R57" s="3056"/>
      <c r="S57" s="268"/>
      <c r="T57" s="104"/>
      <c r="U57" s="252"/>
      <c r="V57" s="269"/>
      <c r="W57" s="269"/>
      <c r="X57" s="269"/>
      <c r="Y57" s="269"/>
      <c r="Z57" s="269"/>
      <c r="AA57" s="2826"/>
      <c r="AB57" s="2826"/>
      <c r="AC57" s="2826"/>
      <c r="AD57" s="2826"/>
      <c r="AE57" s="2826"/>
      <c r="AF57" s="40"/>
      <c r="AG57" s="40"/>
      <c r="AH57" s="40"/>
      <c r="AI57" s="136"/>
      <c r="AJ57" s="322"/>
      <c r="AK57" s="40"/>
      <c r="AL57" s="273"/>
      <c r="AM57" s="273"/>
    </row>
    <row r="58" spans="1:39" ht="3.75" customHeight="1">
      <c r="A58" s="304"/>
      <c r="B58" s="155"/>
      <c r="C58" s="255"/>
      <c r="D58" s="255"/>
      <c r="E58" s="251"/>
      <c r="F58" s="252"/>
      <c r="G58" s="253"/>
      <c r="H58" s="253"/>
      <c r="I58" s="253"/>
      <c r="J58" s="2826"/>
      <c r="K58" s="2826"/>
      <c r="L58" s="2826"/>
      <c r="M58" s="2826"/>
      <c r="N58" s="267"/>
      <c r="O58" s="253"/>
      <c r="P58" s="253"/>
      <c r="Q58" s="134"/>
      <c r="R58" s="134"/>
      <c r="S58" s="268"/>
      <c r="T58" s="255"/>
      <c r="U58" s="255"/>
      <c r="V58" s="269"/>
      <c r="W58" s="269"/>
      <c r="X58" s="269"/>
      <c r="Y58" s="269"/>
      <c r="Z58" s="269"/>
      <c r="AA58" s="2826"/>
      <c r="AB58" s="2826"/>
      <c r="AC58" s="2826"/>
      <c r="AD58" s="2826"/>
      <c r="AE58" s="2826"/>
      <c r="AF58" s="40"/>
      <c r="AG58" s="40"/>
      <c r="AH58" s="40"/>
      <c r="AI58" s="134"/>
      <c r="AJ58" s="134"/>
      <c r="AK58" s="40"/>
      <c r="AL58" s="273"/>
      <c r="AM58" s="273"/>
    </row>
    <row r="59" spans="1:39" ht="11.25" customHeight="1">
      <c r="A59" s="304"/>
      <c r="B59" s="155"/>
      <c r="C59" s="2813" t="s">
        <v>287</v>
      </c>
      <c r="D59" s="157" t="s">
        <v>2025</v>
      </c>
      <c r="E59" s="251"/>
      <c r="F59" s="252"/>
      <c r="G59" s="253"/>
      <c r="H59" s="253"/>
      <c r="I59" s="253"/>
      <c r="J59" s="2826"/>
      <c r="K59" s="2826"/>
      <c r="L59" s="2826"/>
      <c r="M59" s="2826"/>
      <c r="N59" s="267"/>
      <c r="O59" s="253"/>
      <c r="P59" s="253"/>
      <c r="Q59" s="4831" t="s">
        <v>124</v>
      </c>
      <c r="R59" s="3055"/>
      <c r="S59" s="268"/>
      <c r="T59" s="2813" t="s">
        <v>1040</v>
      </c>
      <c r="U59" s="157" t="s">
        <v>2026</v>
      </c>
      <c r="V59" s="269"/>
      <c r="W59" s="269"/>
      <c r="X59" s="269"/>
      <c r="Y59" s="269"/>
      <c r="Z59" s="269"/>
      <c r="AA59" s="2826"/>
      <c r="AB59" s="2826"/>
      <c r="AC59" s="2826"/>
      <c r="AD59" s="2826"/>
      <c r="AE59" s="2826"/>
      <c r="AF59" s="40"/>
      <c r="AG59" s="40"/>
      <c r="AH59" s="40"/>
      <c r="AI59" s="4832">
        <v>15</v>
      </c>
      <c r="AJ59" s="3055"/>
      <c r="AK59" s="40"/>
      <c r="AL59" s="273"/>
      <c r="AM59" s="273"/>
    </row>
    <row r="60" spans="1:39" ht="11.25" customHeight="1">
      <c r="A60" s="304"/>
      <c r="B60" s="155"/>
      <c r="C60" s="255"/>
      <c r="D60" s="305" t="s">
        <v>2027</v>
      </c>
      <c r="E60" s="251"/>
      <c r="F60" s="252"/>
      <c r="G60" s="253"/>
      <c r="H60" s="253"/>
      <c r="I60" s="253"/>
      <c r="J60" s="2826"/>
      <c r="K60" s="2826"/>
      <c r="L60" s="2826"/>
      <c r="M60" s="2826"/>
      <c r="N60" s="267"/>
      <c r="O60" s="253"/>
      <c r="P60" s="253"/>
      <c r="Q60" s="4832"/>
      <c r="R60" s="3056"/>
      <c r="S60" s="268"/>
      <c r="T60" s="255"/>
      <c r="U60" s="305" t="s">
        <v>2028</v>
      </c>
      <c r="V60" s="269"/>
      <c r="W60" s="269"/>
      <c r="X60" s="269"/>
      <c r="Y60" s="269"/>
      <c r="Z60" s="269"/>
      <c r="AA60" s="2826"/>
      <c r="AB60" s="2826"/>
      <c r="AC60" s="2826"/>
      <c r="AD60" s="2826"/>
      <c r="AE60" s="2826"/>
      <c r="AF60" s="40"/>
      <c r="AG60" s="40"/>
      <c r="AH60" s="40"/>
      <c r="AI60" s="4832"/>
      <c r="AJ60" s="3056"/>
      <c r="AK60" s="40"/>
      <c r="AL60" s="273"/>
      <c r="AM60" s="273"/>
    </row>
    <row r="61" spans="1:39" ht="3.75" customHeight="1">
      <c r="A61" s="304"/>
      <c r="B61" s="155"/>
      <c r="C61" s="255"/>
      <c r="D61" s="255"/>
      <c r="E61" s="251"/>
      <c r="F61" s="252"/>
      <c r="G61" s="253"/>
      <c r="H61" s="253"/>
      <c r="I61" s="253"/>
      <c r="J61" s="2826"/>
      <c r="K61" s="2826"/>
      <c r="L61" s="2826"/>
      <c r="M61" s="2826"/>
      <c r="N61" s="267"/>
      <c r="O61" s="253"/>
      <c r="P61" s="253"/>
      <c r="Q61" s="2826"/>
      <c r="R61" s="134"/>
      <c r="S61" s="268"/>
      <c r="T61" s="255"/>
      <c r="U61" s="255"/>
      <c r="V61" s="269"/>
      <c r="W61" s="269"/>
      <c r="X61" s="269"/>
      <c r="Y61" s="269"/>
      <c r="Z61" s="269"/>
      <c r="AA61" s="2826"/>
      <c r="AB61" s="2826"/>
      <c r="AC61" s="2826"/>
      <c r="AD61" s="2826"/>
      <c r="AE61" s="2826"/>
      <c r="AF61" s="40"/>
      <c r="AG61" s="40"/>
      <c r="AH61" s="40"/>
      <c r="AI61" s="2826"/>
      <c r="AJ61" s="134"/>
      <c r="AK61" s="40"/>
      <c r="AL61" s="273"/>
      <c r="AM61" s="273"/>
    </row>
    <row r="62" spans="1:39" ht="11.25" customHeight="1">
      <c r="A62" s="304"/>
      <c r="B62" s="155"/>
      <c r="C62" s="2813" t="s">
        <v>290</v>
      </c>
      <c r="D62" s="157" t="s">
        <v>2029</v>
      </c>
      <c r="E62" s="251"/>
      <c r="F62" s="252"/>
      <c r="G62" s="253"/>
      <c r="H62" s="253"/>
      <c r="I62" s="253"/>
      <c r="J62" s="2826"/>
      <c r="K62" s="2826"/>
      <c r="L62" s="2826"/>
      <c r="M62" s="2826"/>
      <c r="N62" s="267"/>
      <c r="O62" s="253"/>
      <c r="P62" s="253"/>
      <c r="Q62" s="4831" t="s">
        <v>128</v>
      </c>
      <c r="R62" s="3055"/>
      <c r="S62" s="268"/>
      <c r="T62" s="2813" t="s">
        <v>1518</v>
      </c>
      <c r="U62" s="157" t="s">
        <v>2030</v>
      </c>
      <c r="V62" s="269"/>
      <c r="W62" s="269"/>
      <c r="X62" s="269"/>
      <c r="Y62" s="269"/>
      <c r="Z62" s="269"/>
      <c r="AA62" s="2826"/>
      <c r="AB62" s="2826"/>
      <c r="AC62" s="2826"/>
      <c r="AD62" s="2826"/>
      <c r="AE62" s="2826"/>
      <c r="AF62" s="40"/>
      <c r="AG62" s="40"/>
      <c r="AH62" s="40"/>
      <c r="AI62" s="4832">
        <v>16</v>
      </c>
      <c r="AJ62" s="3055"/>
      <c r="AK62" s="40"/>
      <c r="AL62" s="273"/>
      <c r="AM62" s="273"/>
    </row>
    <row r="63" spans="1:39" ht="11.25" customHeight="1">
      <c r="A63" s="291"/>
      <c r="B63" s="155"/>
      <c r="C63" s="2813"/>
      <c r="D63" s="252" t="s">
        <v>2031</v>
      </c>
      <c r="E63" s="251"/>
      <c r="F63" s="252"/>
      <c r="G63" s="253"/>
      <c r="H63" s="253"/>
      <c r="I63" s="253"/>
      <c r="J63" s="2826"/>
      <c r="K63" s="2826"/>
      <c r="L63" s="2826"/>
      <c r="M63" s="2826"/>
      <c r="N63" s="267"/>
      <c r="O63" s="253"/>
      <c r="P63" s="253"/>
      <c r="Q63" s="4832"/>
      <c r="R63" s="3056"/>
      <c r="S63" s="268"/>
      <c r="T63" s="2813"/>
      <c r="U63" s="252" t="s">
        <v>2677</v>
      </c>
      <c r="V63" s="269"/>
      <c r="W63" s="269"/>
      <c r="X63" s="269"/>
      <c r="Y63" s="269"/>
      <c r="Z63" s="269"/>
      <c r="AA63" s="2826"/>
      <c r="AB63" s="2826"/>
      <c r="AC63" s="2826"/>
      <c r="AD63" s="2826"/>
      <c r="AE63" s="2826"/>
      <c r="AF63" s="40"/>
      <c r="AG63" s="40"/>
      <c r="AH63" s="40"/>
      <c r="AI63" s="4832"/>
      <c r="AJ63" s="3056"/>
      <c r="AK63" s="40"/>
      <c r="AL63" s="273"/>
      <c r="AM63" s="273"/>
    </row>
    <row r="64" spans="1:39" ht="3.75" customHeight="1">
      <c r="A64" s="291"/>
      <c r="B64" s="155"/>
      <c r="C64" s="2813"/>
      <c r="D64" s="252"/>
      <c r="E64" s="251"/>
      <c r="F64" s="252"/>
      <c r="G64" s="253"/>
      <c r="H64" s="253"/>
      <c r="I64" s="253"/>
      <c r="J64" s="2826"/>
      <c r="K64" s="2826"/>
      <c r="L64" s="2826"/>
      <c r="M64" s="2826"/>
      <c r="N64" s="267"/>
      <c r="O64" s="253"/>
      <c r="P64" s="253"/>
      <c r="Q64" s="40"/>
      <c r="R64" s="2813"/>
      <c r="S64" s="268"/>
      <c r="T64" s="2813"/>
      <c r="U64" s="252"/>
      <c r="V64" s="269"/>
      <c r="W64" s="269"/>
      <c r="X64" s="269"/>
      <c r="Y64" s="269"/>
      <c r="Z64" s="269"/>
      <c r="AA64" s="2826"/>
      <c r="AB64" s="2826"/>
      <c r="AC64" s="2826"/>
      <c r="AD64" s="2826"/>
      <c r="AE64" s="2826"/>
      <c r="AF64" s="40"/>
      <c r="AG64" s="40"/>
      <c r="AH64" s="40"/>
      <c r="AI64" s="40"/>
      <c r="AJ64" s="40"/>
      <c r="AK64" s="40"/>
      <c r="AL64" s="273"/>
      <c r="AM64" s="273"/>
    </row>
    <row r="65" spans="1:39" ht="11.25" customHeight="1">
      <c r="A65" s="291"/>
      <c r="B65" s="155"/>
      <c r="C65" s="2813" t="s">
        <v>303</v>
      </c>
      <c r="D65" s="157" t="s">
        <v>2032</v>
      </c>
      <c r="E65" s="251"/>
      <c r="F65" s="252"/>
      <c r="G65" s="253"/>
      <c r="H65" s="253"/>
      <c r="I65" s="253"/>
      <c r="J65" s="2826"/>
      <c r="K65" s="2826"/>
      <c r="L65" s="2826"/>
      <c r="M65" s="2826"/>
      <c r="N65" s="267"/>
      <c r="O65" s="253"/>
      <c r="P65" s="253"/>
      <c r="Q65" s="4831" t="s">
        <v>132</v>
      </c>
      <c r="R65" s="3055"/>
      <c r="S65" s="268"/>
      <c r="T65" s="2813" t="s">
        <v>1522</v>
      </c>
      <c r="U65" s="157" t="s">
        <v>2033</v>
      </c>
      <c r="V65" s="269"/>
      <c r="W65" s="269"/>
      <c r="X65" s="269"/>
      <c r="Y65" s="269"/>
      <c r="Z65" s="269"/>
      <c r="AA65" s="2826"/>
      <c r="AB65" s="2826"/>
      <c r="AC65" s="2826"/>
      <c r="AD65" s="2826"/>
      <c r="AE65" s="2826"/>
      <c r="AF65" s="40"/>
      <c r="AG65" s="40"/>
      <c r="AH65" s="40"/>
      <c r="AI65" s="4832">
        <v>17</v>
      </c>
      <c r="AJ65" s="3055"/>
      <c r="AK65" s="40"/>
      <c r="AL65" s="273"/>
      <c r="AM65" s="273"/>
    </row>
    <row r="66" spans="1:39" ht="11.25" customHeight="1">
      <c r="A66" s="291"/>
      <c r="B66" s="155"/>
      <c r="C66" s="2813"/>
      <c r="D66" s="252" t="s">
        <v>2034</v>
      </c>
      <c r="E66" s="251"/>
      <c r="F66" s="252"/>
      <c r="G66" s="253"/>
      <c r="H66" s="253"/>
      <c r="I66" s="253"/>
      <c r="J66" s="2826"/>
      <c r="K66" s="2826"/>
      <c r="L66" s="2826"/>
      <c r="M66" s="2826"/>
      <c r="N66" s="267"/>
      <c r="O66" s="253"/>
      <c r="P66" s="253"/>
      <c r="Q66" s="4832"/>
      <c r="R66" s="3056"/>
      <c r="S66" s="268"/>
      <c r="T66" s="2813"/>
      <c r="U66" s="2779" t="s">
        <v>2520</v>
      </c>
      <c r="V66" s="269"/>
      <c r="W66" s="269"/>
      <c r="X66" s="269"/>
      <c r="Y66" s="269"/>
      <c r="Z66" s="269"/>
      <c r="AA66" s="2826"/>
      <c r="AB66" s="2826"/>
      <c r="AC66" s="2826"/>
      <c r="AD66" s="2826"/>
      <c r="AE66" s="2826"/>
      <c r="AF66" s="40"/>
      <c r="AG66" s="40"/>
      <c r="AH66" s="40"/>
      <c r="AI66" s="4832"/>
      <c r="AJ66" s="3056"/>
      <c r="AK66" s="40"/>
      <c r="AL66" s="273"/>
      <c r="AM66" s="273"/>
    </row>
    <row r="67" spans="1:39" ht="3.75" customHeight="1">
      <c r="A67" s="291"/>
      <c r="B67" s="155"/>
      <c r="C67" s="2813"/>
      <c r="D67" s="252"/>
      <c r="E67" s="251"/>
      <c r="F67" s="252"/>
      <c r="G67" s="253"/>
      <c r="H67" s="253"/>
      <c r="I67" s="253"/>
      <c r="J67" s="2826"/>
      <c r="K67" s="2826"/>
      <c r="L67" s="2826"/>
      <c r="M67" s="2826"/>
      <c r="N67" s="267"/>
      <c r="O67" s="253"/>
      <c r="P67" s="253"/>
      <c r="Q67" s="40"/>
      <c r="R67" s="2813"/>
      <c r="S67" s="268"/>
      <c r="T67" s="2813"/>
      <c r="U67" s="252"/>
      <c r="V67" s="269"/>
      <c r="W67" s="269"/>
      <c r="X67" s="269"/>
      <c r="Y67" s="269"/>
      <c r="Z67" s="269"/>
      <c r="AA67" s="2826"/>
      <c r="AB67" s="2826"/>
      <c r="AC67" s="2826"/>
      <c r="AD67" s="2826"/>
      <c r="AE67" s="2826"/>
      <c r="AF67" s="40"/>
      <c r="AG67" s="40"/>
      <c r="AH67" s="40"/>
      <c r="AI67" s="40"/>
      <c r="AJ67" s="40"/>
      <c r="AK67" s="40"/>
      <c r="AL67" s="273"/>
      <c r="AM67" s="273"/>
    </row>
    <row r="68" spans="1:39" ht="11.25" customHeight="1">
      <c r="A68" s="291"/>
      <c r="B68" s="155"/>
      <c r="C68" s="2813" t="s">
        <v>306</v>
      </c>
      <c r="D68" s="157" t="s">
        <v>2036</v>
      </c>
      <c r="E68" s="251"/>
      <c r="F68" s="252"/>
      <c r="G68" s="253"/>
      <c r="H68" s="253"/>
      <c r="I68" s="253"/>
      <c r="J68" s="2826"/>
      <c r="K68" s="2826"/>
      <c r="L68" s="2826"/>
      <c r="M68" s="2826"/>
      <c r="N68" s="267"/>
      <c r="O68" s="253"/>
      <c r="P68" s="253"/>
      <c r="Q68" s="4832">
        <v>10</v>
      </c>
      <c r="R68" s="3055"/>
      <c r="S68" s="268"/>
      <c r="T68" s="2813" t="s">
        <v>2037</v>
      </c>
      <c r="U68" s="157" t="s">
        <v>2038</v>
      </c>
      <c r="V68" s="269"/>
      <c r="W68" s="269"/>
      <c r="X68" s="269"/>
      <c r="Y68" s="269"/>
      <c r="Z68" s="269"/>
      <c r="AA68" s="2826"/>
      <c r="AB68" s="2826"/>
      <c r="AC68" s="2826"/>
      <c r="AD68" s="2826"/>
      <c r="AE68" s="2826"/>
      <c r="AF68" s="40"/>
      <c r="AG68" s="40"/>
      <c r="AH68" s="40"/>
      <c r="AI68" s="4832">
        <v>18</v>
      </c>
      <c r="AJ68" s="3055"/>
      <c r="AK68" s="40"/>
      <c r="AL68" s="273"/>
      <c r="AM68" s="273"/>
    </row>
    <row r="69" spans="1:39" ht="11.25" customHeight="1">
      <c r="A69" s="291"/>
      <c r="B69" s="155"/>
      <c r="C69" s="2813"/>
      <c r="D69" s="252" t="s">
        <v>2039</v>
      </c>
      <c r="E69" s="251"/>
      <c r="F69" s="252"/>
      <c r="G69" s="253"/>
      <c r="H69" s="253"/>
      <c r="I69" s="253"/>
      <c r="J69" s="2826"/>
      <c r="K69" s="2826"/>
      <c r="L69" s="2826"/>
      <c r="M69" s="2826"/>
      <c r="N69" s="267"/>
      <c r="O69" s="253"/>
      <c r="P69" s="253"/>
      <c r="Q69" s="4832"/>
      <c r="R69" s="3056"/>
      <c r="S69" s="268"/>
      <c r="T69" s="269"/>
      <c r="U69" s="269" t="s">
        <v>2040</v>
      </c>
      <c r="V69" s="269"/>
      <c r="W69" s="269"/>
      <c r="X69" s="269"/>
      <c r="Y69" s="269"/>
      <c r="Z69" s="269"/>
      <c r="AA69" s="2826"/>
      <c r="AB69" s="2826"/>
      <c r="AC69" s="2826"/>
      <c r="AD69" s="2826"/>
      <c r="AE69" s="2826"/>
      <c r="AF69" s="40"/>
      <c r="AG69" s="40"/>
      <c r="AH69" s="40"/>
      <c r="AI69" s="4832"/>
      <c r="AJ69" s="3056"/>
      <c r="AK69" s="40"/>
      <c r="AL69" s="273"/>
      <c r="AM69" s="273"/>
    </row>
    <row r="70" spans="1:39" ht="3.75" customHeight="1">
      <c r="A70" s="291"/>
      <c r="B70" s="155"/>
      <c r="C70" s="2813"/>
      <c r="D70" s="252"/>
      <c r="E70" s="251"/>
      <c r="F70" s="252"/>
      <c r="G70" s="253"/>
      <c r="H70" s="253"/>
      <c r="I70" s="253"/>
      <c r="J70" s="2826"/>
      <c r="K70" s="2826"/>
      <c r="L70" s="2826"/>
      <c r="M70" s="2826"/>
      <c r="N70" s="267"/>
      <c r="O70" s="253"/>
      <c r="P70" s="253"/>
      <c r="Q70" s="40"/>
      <c r="R70" s="2813"/>
      <c r="S70" s="268"/>
      <c r="T70" s="269"/>
      <c r="U70" s="324"/>
      <c r="V70" s="324"/>
      <c r="W70" s="46"/>
      <c r="X70" s="2831"/>
      <c r="Y70" s="2831"/>
      <c r="Z70" s="2831"/>
      <c r="AA70" s="2826"/>
      <c r="AB70" s="2826"/>
      <c r="AC70" s="2826"/>
      <c r="AD70" s="2826"/>
      <c r="AE70" s="2826"/>
      <c r="AF70" s="273"/>
      <c r="AG70" s="273"/>
      <c r="AH70" s="273"/>
      <c r="AI70" s="40"/>
      <c r="AJ70" s="40"/>
      <c r="AK70" s="40"/>
      <c r="AL70" s="273"/>
      <c r="AM70" s="273"/>
    </row>
    <row r="71" spans="1:39" ht="11.25" customHeight="1">
      <c r="A71" s="304"/>
      <c r="B71" s="155"/>
      <c r="C71" s="2813" t="s">
        <v>309</v>
      </c>
      <c r="D71" s="2774" t="s">
        <v>2648</v>
      </c>
      <c r="E71" s="251"/>
      <c r="F71" s="252"/>
      <c r="G71" s="253"/>
      <c r="H71" s="253"/>
      <c r="I71" s="253"/>
      <c r="J71" s="2826"/>
      <c r="K71" s="2826"/>
      <c r="L71" s="2826"/>
      <c r="M71" s="2826"/>
      <c r="N71" s="267"/>
      <c r="O71" s="253"/>
      <c r="P71" s="253"/>
      <c r="Q71" s="4832">
        <v>11</v>
      </c>
      <c r="R71" s="3055"/>
      <c r="S71" s="268"/>
      <c r="T71" s="2813" t="s">
        <v>2041</v>
      </c>
      <c r="U71" s="157" t="s">
        <v>2042</v>
      </c>
      <c r="V71" s="269"/>
      <c r="W71" s="269"/>
      <c r="X71" s="269"/>
      <c r="Y71" s="269"/>
      <c r="Z71" s="269"/>
      <c r="AA71" s="2826"/>
      <c r="AB71" s="2826"/>
      <c r="AC71" s="2826"/>
      <c r="AD71" s="2826"/>
      <c r="AE71" s="2826"/>
      <c r="AF71" s="40"/>
      <c r="AG71" s="40"/>
      <c r="AH71" s="40"/>
      <c r="AI71" s="4832">
        <v>19</v>
      </c>
      <c r="AJ71" s="3055"/>
      <c r="AK71" s="40"/>
      <c r="AL71" s="273"/>
      <c r="AM71" s="273"/>
    </row>
    <row r="72" spans="1:39" ht="11.25" customHeight="1">
      <c r="A72" s="291"/>
      <c r="B72" s="155"/>
      <c r="C72" s="2813"/>
      <c r="D72" s="252" t="s">
        <v>2043</v>
      </c>
      <c r="E72" s="251"/>
      <c r="F72" s="252"/>
      <c r="G72" s="253"/>
      <c r="H72" s="253"/>
      <c r="I72" s="253"/>
      <c r="J72" s="2826"/>
      <c r="K72" s="2826"/>
      <c r="L72" s="2826"/>
      <c r="M72" s="2826"/>
      <c r="N72" s="267"/>
      <c r="O72" s="253"/>
      <c r="P72" s="253"/>
      <c r="Q72" s="4832"/>
      <c r="R72" s="3056"/>
      <c r="S72" s="268"/>
      <c r="T72" s="2813"/>
      <c r="U72" s="252" t="s">
        <v>2044</v>
      </c>
      <c r="V72" s="269"/>
      <c r="W72" s="269"/>
      <c r="X72" s="269"/>
      <c r="Y72" s="269"/>
      <c r="Z72" s="269"/>
      <c r="AA72" s="2826"/>
      <c r="AB72" s="2826"/>
      <c r="AC72" s="2826"/>
      <c r="AD72" s="2826"/>
      <c r="AE72" s="2826"/>
      <c r="AF72" s="40"/>
      <c r="AG72" s="40"/>
      <c r="AH72" s="40"/>
      <c r="AI72" s="4832"/>
      <c r="AJ72" s="3056"/>
      <c r="AK72" s="40"/>
      <c r="AL72" s="273"/>
      <c r="AM72" s="273"/>
    </row>
    <row r="73" spans="1:39" ht="3.75" customHeight="1">
      <c r="A73" s="291"/>
      <c r="B73" s="155"/>
      <c r="C73" s="2813"/>
      <c r="D73" s="252"/>
      <c r="E73" s="251"/>
      <c r="F73" s="252"/>
      <c r="G73" s="253"/>
      <c r="H73" s="253"/>
      <c r="I73" s="253"/>
      <c r="J73" s="2826"/>
      <c r="K73" s="2826"/>
      <c r="L73" s="2826"/>
      <c r="M73" s="2826"/>
      <c r="N73" s="267"/>
      <c r="O73" s="253"/>
      <c r="P73" s="253"/>
      <c r="Q73" s="40"/>
      <c r="R73" s="2813"/>
      <c r="S73" s="268"/>
      <c r="T73" s="2813"/>
      <c r="U73" s="252"/>
      <c r="V73" s="269"/>
      <c r="W73" s="269"/>
      <c r="X73" s="269"/>
      <c r="Y73" s="269"/>
      <c r="Z73" s="269"/>
      <c r="AA73" s="2826"/>
      <c r="AB73" s="2826"/>
      <c r="AC73" s="2826"/>
      <c r="AD73" s="2826"/>
      <c r="AE73" s="2826"/>
      <c r="AF73" s="40"/>
      <c r="AG73" s="40"/>
      <c r="AH73" s="40"/>
      <c r="AI73" s="40"/>
      <c r="AJ73" s="40"/>
      <c r="AK73" s="40"/>
      <c r="AL73" s="273"/>
      <c r="AM73" s="273"/>
    </row>
    <row r="74" spans="1:39" ht="11.25" customHeight="1">
      <c r="A74" s="291"/>
      <c r="B74" s="155"/>
      <c r="C74" s="2813" t="s">
        <v>312</v>
      </c>
      <c r="D74" s="157" t="s">
        <v>2045</v>
      </c>
      <c r="E74" s="251"/>
      <c r="F74" s="252"/>
      <c r="G74" s="253"/>
      <c r="H74" s="253"/>
      <c r="I74" s="253"/>
      <c r="J74" s="2826"/>
      <c r="K74" s="2826"/>
      <c r="L74" s="2826"/>
      <c r="M74" s="2826"/>
      <c r="N74" s="267"/>
      <c r="O74" s="253"/>
      <c r="P74" s="253"/>
      <c r="Q74" s="4832">
        <v>12</v>
      </c>
      <c r="R74" s="3055"/>
      <c r="S74" s="268"/>
      <c r="T74" s="2813" t="s">
        <v>2046</v>
      </c>
      <c r="U74" s="157" t="s">
        <v>2047</v>
      </c>
      <c r="V74" s="269"/>
      <c r="W74" s="269"/>
      <c r="X74" s="269"/>
      <c r="Y74" s="269"/>
      <c r="Z74" s="269"/>
      <c r="AA74" s="2826"/>
      <c r="AB74" s="2826"/>
      <c r="AC74" s="2826"/>
      <c r="AD74" s="2826"/>
      <c r="AE74" s="2826"/>
      <c r="AF74" s="40"/>
      <c r="AG74" s="40"/>
      <c r="AH74" s="40"/>
      <c r="AI74" s="4832">
        <v>20</v>
      </c>
      <c r="AJ74" s="3055"/>
      <c r="AK74" s="40"/>
      <c r="AL74" s="273"/>
      <c r="AM74" s="273"/>
    </row>
    <row r="75" spans="1:39" ht="11.25" customHeight="1">
      <c r="A75" s="291"/>
      <c r="B75" s="155"/>
      <c r="C75" s="2813"/>
      <c r="D75" s="252" t="s">
        <v>2048</v>
      </c>
      <c r="E75" s="251"/>
      <c r="F75" s="252"/>
      <c r="G75" s="253"/>
      <c r="H75" s="253"/>
      <c r="I75" s="253"/>
      <c r="J75" s="2826"/>
      <c r="K75" s="2826"/>
      <c r="L75" s="2826"/>
      <c r="M75" s="2826"/>
      <c r="N75" s="267"/>
      <c r="O75" s="253"/>
      <c r="P75" s="253"/>
      <c r="Q75" s="4832"/>
      <c r="R75" s="3056"/>
      <c r="S75" s="268"/>
      <c r="T75" s="2813"/>
      <c r="U75" s="252" t="s">
        <v>145</v>
      </c>
      <c r="V75" s="269"/>
      <c r="W75" s="269"/>
      <c r="X75" s="269"/>
      <c r="Y75" s="269"/>
      <c r="Z75" s="269"/>
      <c r="AA75" s="2826"/>
      <c r="AB75" s="2826"/>
      <c r="AC75" s="2826"/>
      <c r="AD75" s="2826"/>
      <c r="AE75" s="2826"/>
      <c r="AF75" s="40"/>
      <c r="AG75" s="40"/>
      <c r="AH75" s="40"/>
      <c r="AI75" s="4832"/>
      <c r="AJ75" s="3056"/>
      <c r="AK75" s="40"/>
      <c r="AL75" s="273"/>
      <c r="AM75" s="273"/>
    </row>
    <row r="76" spans="1:39" ht="3.75" customHeight="1">
      <c r="A76" s="291"/>
      <c r="B76" s="155"/>
      <c r="C76" s="2813"/>
      <c r="D76" s="252"/>
      <c r="E76" s="251"/>
      <c r="F76" s="252"/>
      <c r="G76" s="253"/>
      <c r="H76" s="253"/>
      <c r="I76" s="253"/>
      <c r="J76" s="2826"/>
      <c r="K76" s="2826"/>
      <c r="L76" s="2826"/>
      <c r="M76" s="2826"/>
      <c r="N76" s="267"/>
      <c r="O76" s="253"/>
      <c r="P76" s="253"/>
      <c r="Q76" s="40"/>
      <c r="R76" s="2813"/>
      <c r="S76" s="268"/>
      <c r="T76" s="2813"/>
      <c r="U76" s="252"/>
      <c r="V76" s="269"/>
      <c r="W76" s="269"/>
      <c r="X76" s="269"/>
      <c r="Y76" s="269"/>
      <c r="Z76" s="269"/>
      <c r="AA76" s="2826"/>
      <c r="AB76" s="2826"/>
      <c r="AC76" s="2826"/>
      <c r="AD76" s="2826"/>
      <c r="AE76" s="2826"/>
      <c r="AF76" s="40"/>
      <c r="AG76" s="40"/>
      <c r="AH76" s="40"/>
      <c r="AI76" s="40"/>
      <c r="AJ76" s="40"/>
      <c r="AK76" s="40"/>
      <c r="AL76" s="273"/>
      <c r="AM76" s="273"/>
    </row>
    <row r="77" spans="1:39" ht="11.25" customHeight="1">
      <c r="A77" s="291"/>
      <c r="B77" s="155"/>
      <c r="C77" s="2813" t="s">
        <v>811</v>
      </c>
      <c r="D77" s="157" t="s">
        <v>2049</v>
      </c>
      <c r="E77" s="251"/>
      <c r="F77" s="252"/>
      <c r="G77" s="253"/>
      <c r="H77" s="253"/>
      <c r="I77" s="253"/>
      <c r="J77" s="2826"/>
      <c r="K77" s="2826"/>
      <c r="L77" s="2826"/>
      <c r="M77" s="2826"/>
      <c r="N77" s="267"/>
      <c r="O77" s="253"/>
      <c r="P77" s="253"/>
      <c r="Q77" s="4832">
        <v>13</v>
      </c>
      <c r="R77" s="3055"/>
      <c r="S77" s="268"/>
      <c r="T77" s="2813"/>
      <c r="U77" s="306"/>
      <c r="V77" s="307"/>
      <c r="W77" s="307"/>
      <c r="X77" s="307"/>
      <c r="Y77" s="307"/>
      <c r="Z77" s="307"/>
      <c r="AA77" s="318"/>
      <c r="AB77" s="318"/>
      <c r="AC77" s="318"/>
      <c r="AD77" s="318"/>
      <c r="AE77" s="318"/>
      <c r="AF77" s="40"/>
      <c r="AG77" s="40"/>
      <c r="AH77" s="40"/>
      <c r="AI77" s="4680"/>
      <c r="AJ77" s="134"/>
      <c r="AK77" s="40"/>
      <c r="AL77" s="273"/>
      <c r="AM77" s="273"/>
    </row>
    <row r="78" spans="1:39" ht="11.25" customHeight="1">
      <c r="A78" s="291"/>
      <c r="B78" s="155"/>
      <c r="C78" s="2813"/>
      <c r="D78" s="271" t="s">
        <v>2050</v>
      </c>
      <c r="E78" s="251"/>
      <c r="F78" s="252"/>
      <c r="G78" s="253"/>
      <c r="H78" s="253"/>
      <c r="I78" s="253"/>
      <c r="J78" s="2826"/>
      <c r="K78" s="2826"/>
      <c r="L78" s="2826"/>
      <c r="M78" s="2826"/>
      <c r="N78" s="267"/>
      <c r="O78" s="253"/>
      <c r="P78" s="253"/>
      <c r="Q78" s="4832"/>
      <c r="R78" s="3056"/>
      <c r="S78" s="268"/>
      <c r="T78" s="269"/>
      <c r="U78" s="269"/>
      <c r="V78" s="269"/>
      <c r="W78" s="269"/>
      <c r="X78" s="269"/>
      <c r="Y78" s="269"/>
      <c r="Z78" s="269"/>
      <c r="AA78" s="2826"/>
      <c r="AB78" s="2826"/>
      <c r="AC78" s="2826"/>
      <c r="AD78" s="2826"/>
      <c r="AE78" s="2826"/>
      <c r="AF78" s="40"/>
      <c r="AG78" s="40"/>
      <c r="AH78" s="40"/>
      <c r="AI78" s="4680"/>
      <c r="AJ78" s="134"/>
      <c r="AK78" s="40"/>
      <c r="AL78" s="273"/>
      <c r="AM78" s="273"/>
    </row>
    <row r="79" spans="1:39" ht="11.25" customHeight="1">
      <c r="A79" s="291"/>
      <c r="B79" s="155"/>
      <c r="C79" s="2813"/>
      <c r="D79" s="252" t="s">
        <v>2051</v>
      </c>
      <c r="E79" s="251"/>
      <c r="F79" s="252"/>
      <c r="G79" s="253"/>
      <c r="H79" s="253"/>
      <c r="I79" s="253"/>
      <c r="J79" s="2826"/>
      <c r="K79" s="2826"/>
      <c r="L79" s="2826"/>
      <c r="M79" s="2826"/>
      <c r="N79" s="267"/>
      <c r="O79" s="253"/>
      <c r="P79" s="253"/>
      <c r="Q79" s="40"/>
      <c r="R79" s="2813"/>
      <c r="S79" s="268"/>
      <c r="T79" s="269"/>
      <c r="U79" s="324"/>
      <c r="V79" s="324"/>
      <c r="W79" s="46"/>
      <c r="X79" s="2831"/>
      <c r="Y79" s="2831"/>
      <c r="Z79" s="2831"/>
      <c r="AA79" s="2826"/>
      <c r="AB79" s="2826"/>
      <c r="AC79" s="2826"/>
      <c r="AD79" s="2826"/>
      <c r="AE79" s="2826"/>
      <c r="AF79" s="273"/>
      <c r="AG79" s="273"/>
      <c r="AH79" s="273"/>
      <c r="AI79" s="40"/>
      <c r="AJ79" s="40"/>
      <c r="AK79" s="40"/>
      <c r="AL79" s="273"/>
      <c r="AM79" s="273"/>
    </row>
    <row r="80" spans="1:39" ht="11.25" customHeight="1">
      <c r="A80" s="291"/>
      <c r="B80" s="155"/>
      <c r="C80" s="2813"/>
      <c r="D80" s="252" t="s">
        <v>2052</v>
      </c>
      <c r="E80" s="251"/>
      <c r="F80" s="252"/>
      <c r="G80" s="253"/>
      <c r="H80" s="253"/>
      <c r="I80" s="253"/>
      <c r="J80" s="2826"/>
      <c r="K80" s="2826"/>
      <c r="L80" s="2826"/>
      <c r="M80" s="2826"/>
      <c r="N80" s="267"/>
      <c r="O80" s="253"/>
      <c r="P80" s="253"/>
      <c r="Q80" s="40"/>
      <c r="R80" s="2813"/>
      <c r="S80" s="268"/>
      <c r="T80" s="269"/>
      <c r="U80" s="324"/>
      <c r="V80" s="324"/>
      <c r="W80" s="46"/>
      <c r="X80" s="2831"/>
      <c r="Y80" s="2831"/>
      <c r="Z80" s="2831"/>
      <c r="AA80" s="2826"/>
      <c r="AB80" s="2826"/>
      <c r="AC80" s="2826"/>
      <c r="AD80" s="2826"/>
      <c r="AE80" s="2826"/>
      <c r="AF80" s="273"/>
      <c r="AG80" s="273"/>
      <c r="AH80" s="273"/>
      <c r="AI80" s="40"/>
      <c r="AJ80" s="40"/>
      <c r="AK80" s="40"/>
      <c r="AL80" s="273"/>
      <c r="AM80" s="273"/>
    </row>
    <row r="81" spans="1:39" ht="11.25" customHeight="1">
      <c r="A81" s="291"/>
      <c r="B81" s="330"/>
      <c r="C81" s="136"/>
      <c r="D81" s="134"/>
      <c r="E81" s="134"/>
      <c r="F81" s="134"/>
      <c r="G81" s="134"/>
      <c r="H81" s="134"/>
      <c r="I81" s="134"/>
      <c r="J81" s="134"/>
      <c r="K81" s="134"/>
      <c r="L81" s="134"/>
      <c r="M81" s="134"/>
      <c r="N81" s="134"/>
      <c r="O81" s="134"/>
      <c r="P81" s="134"/>
      <c r="Q81" s="134"/>
      <c r="R81" s="347"/>
      <c r="S81" s="347"/>
      <c r="T81" s="347"/>
      <c r="U81" s="347"/>
      <c r="V81" s="347"/>
      <c r="W81" s="347"/>
      <c r="X81" s="347"/>
      <c r="Y81" s="347"/>
      <c r="Z81" s="347"/>
      <c r="AA81" s="347"/>
      <c r="AB81" s="347"/>
      <c r="AC81" s="347"/>
      <c r="AD81" s="347"/>
      <c r="AE81" s="347"/>
      <c r="AF81" s="347"/>
      <c r="AG81" s="347"/>
      <c r="AH81" s="347"/>
      <c r="AI81" s="347"/>
      <c r="AJ81" s="347"/>
      <c r="AK81" s="347"/>
      <c r="AL81" s="134"/>
      <c r="AM81" s="273"/>
    </row>
    <row r="82" spans="1:39" ht="11.25" customHeight="1">
      <c r="A82" s="291"/>
      <c r="B82" s="330"/>
      <c r="C82" s="136"/>
      <c r="D82" s="134"/>
      <c r="E82" s="134"/>
      <c r="F82" s="134"/>
      <c r="G82" s="134"/>
      <c r="H82" s="134"/>
      <c r="I82" s="134"/>
      <c r="J82" s="134"/>
      <c r="K82" s="134"/>
      <c r="L82" s="134"/>
      <c r="M82" s="134"/>
      <c r="N82" s="134"/>
      <c r="O82" s="134"/>
      <c r="P82" s="134"/>
      <c r="Q82" s="134"/>
      <c r="R82" s="347"/>
      <c r="S82" s="347"/>
      <c r="T82" s="347"/>
      <c r="U82" s="347"/>
      <c r="V82" s="347"/>
      <c r="W82" s="347"/>
      <c r="X82" s="347"/>
      <c r="Y82" s="347"/>
      <c r="Z82" s="347"/>
      <c r="AA82" s="347"/>
      <c r="AB82" s="347"/>
      <c r="AC82" s="347"/>
      <c r="AD82" s="347"/>
      <c r="AE82" s="347"/>
      <c r="AF82" s="347"/>
      <c r="AG82" s="347"/>
      <c r="AH82" s="347"/>
      <c r="AI82" s="347"/>
      <c r="AJ82" s="347"/>
      <c r="AK82" s="347"/>
      <c r="AL82" s="134"/>
      <c r="AM82" s="273"/>
    </row>
    <row r="83" spans="1:39" ht="12" customHeight="1">
      <c r="A83" s="43"/>
      <c r="B83" s="40"/>
      <c r="C83" s="2824" t="s">
        <v>56</v>
      </c>
      <c r="D83" s="191" t="s">
        <v>2053</v>
      </c>
      <c r="E83" s="251"/>
      <c r="F83" s="252"/>
      <c r="G83" s="253"/>
      <c r="H83" s="253"/>
      <c r="I83" s="253"/>
      <c r="J83" s="2826"/>
      <c r="K83" s="2826"/>
      <c r="L83" s="2826"/>
      <c r="M83" s="2826"/>
      <c r="N83" s="267"/>
      <c r="O83" s="253"/>
      <c r="P83" s="253"/>
      <c r="Q83" s="40"/>
      <c r="R83" s="2813"/>
      <c r="S83" s="268"/>
      <c r="T83" s="269"/>
      <c r="U83" s="269"/>
      <c r="V83" s="269"/>
      <c r="W83" s="269"/>
      <c r="X83" s="269"/>
      <c r="Y83" s="269"/>
      <c r="Z83" s="269"/>
      <c r="AA83" s="2826"/>
      <c r="AB83" s="2826"/>
      <c r="AC83" s="2826"/>
      <c r="AD83" s="2826"/>
      <c r="AE83" s="2826"/>
      <c r="AF83" s="40"/>
      <c r="AG83" s="40"/>
      <c r="AH83" s="40"/>
      <c r="AI83" s="40"/>
      <c r="AJ83" s="40"/>
      <c r="AK83" s="40"/>
      <c r="AL83" s="273"/>
      <c r="AM83" s="273"/>
    </row>
    <row r="84" spans="1:39" ht="12" customHeight="1">
      <c r="A84" s="43"/>
      <c r="B84" s="40"/>
      <c r="C84" s="191"/>
      <c r="D84" s="223" t="s">
        <v>2054</v>
      </c>
      <c r="E84" s="251"/>
      <c r="F84" s="252"/>
      <c r="G84" s="253"/>
      <c r="H84" s="253"/>
      <c r="I84" s="253"/>
      <c r="J84" s="2826"/>
      <c r="K84" s="2826"/>
      <c r="L84" s="2826"/>
      <c r="M84" s="2826"/>
      <c r="N84" s="267"/>
      <c r="O84" s="253"/>
      <c r="P84" s="253"/>
      <c r="Q84" s="40"/>
      <c r="R84" s="2813"/>
      <c r="S84" s="268"/>
      <c r="T84" s="269"/>
      <c r="U84" s="269"/>
      <c r="V84" s="269"/>
      <c r="W84" s="269"/>
      <c r="X84" s="269"/>
      <c r="Y84" s="269"/>
      <c r="Z84" s="269"/>
      <c r="AA84" s="2826"/>
      <c r="AB84" s="2826"/>
      <c r="AC84" s="2826"/>
      <c r="AD84" s="2826"/>
      <c r="AE84" s="2826"/>
      <c r="AF84" s="40"/>
      <c r="AG84" s="40"/>
      <c r="AH84" s="40"/>
      <c r="AI84" s="40"/>
      <c r="AJ84" s="191">
        <v>3700</v>
      </c>
      <c r="AK84" s="40"/>
      <c r="AL84" s="273"/>
      <c r="AM84" s="273"/>
    </row>
    <row r="85" spans="1:39" ht="3.75" customHeight="1">
      <c r="A85" s="291"/>
      <c r="B85" s="330"/>
      <c r="C85" s="136"/>
      <c r="D85" s="134"/>
      <c r="E85" s="134"/>
      <c r="F85" s="134"/>
      <c r="G85" s="134"/>
      <c r="H85" s="134"/>
      <c r="I85" s="134"/>
      <c r="J85" s="134"/>
      <c r="K85" s="134"/>
      <c r="L85" s="134"/>
      <c r="M85" s="134"/>
      <c r="N85" s="134"/>
      <c r="O85" s="134"/>
      <c r="P85" s="134"/>
      <c r="Q85" s="134"/>
      <c r="R85" s="347"/>
      <c r="S85" s="347"/>
      <c r="T85" s="347"/>
      <c r="U85" s="347"/>
      <c r="V85" s="347"/>
      <c r="W85" s="347"/>
      <c r="X85" s="347"/>
      <c r="Y85" s="347"/>
      <c r="Z85" s="347"/>
      <c r="AA85" s="347"/>
      <c r="AB85" s="347"/>
      <c r="AC85" s="347"/>
      <c r="AD85" s="347"/>
      <c r="AE85" s="347"/>
      <c r="AF85" s="347"/>
      <c r="AG85" s="347"/>
      <c r="AH85" s="347"/>
      <c r="AI85" s="347"/>
      <c r="AJ85" s="347"/>
      <c r="AK85" s="347"/>
      <c r="AL85" s="134"/>
      <c r="AM85" s="273"/>
    </row>
    <row r="86" spans="1:39" ht="11.25" customHeight="1">
      <c r="A86" s="291"/>
      <c r="B86" s="155"/>
      <c r="C86" s="2813" t="s">
        <v>252</v>
      </c>
      <c r="D86" s="157" t="s">
        <v>2055</v>
      </c>
      <c r="E86" s="251"/>
      <c r="F86" s="252"/>
      <c r="G86" s="253"/>
      <c r="H86" s="253"/>
      <c r="I86" s="253"/>
      <c r="J86" s="2826"/>
      <c r="K86" s="2826"/>
      <c r="L86" s="2826"/>
      <c r="M86" s="2826"/>
      <c r="N86" s="267"/>
      <c r="O86" s="253"/>
      <c r="P86" s="253"/>
      <c r="Q86" s="4832">
        <v>21</v>
      </c>
      <c r="R86" s="3055"/>
      <c r="S86" s="268"/>
      <c r="T86" s="2813" t="s">
        <v>306</v>
      </c>
      <c r="U86" s="157" t="s">
        <v>2030</v>
      </c>
      <c r="V86" s="269"/>
      <c r="W86" s="269"/>
      <c r="X86" s="269"/>
      <c r="Y86" s="269"/>
      <c r="Z86" s="269"/>
      <c r="AA86" s="2826"/>
      <c r="AB86" s="2826"/>
      <c r="AC86" s="2826"/>
      <c r="AD86" s="2826"/>
      <c r="AE86" s="2826"/>
      <c r="AF86" s="40"/>
      <c r="AG86" s="40"/>
      <c r="AH86" s="40"/>
      <c r="AI86" s="4832">
        <v>26</v>
      </c>
      <c r="AJ86" s="3055"/>
      <c r="AK86" s="40"/>
      <c r="AL86" s="273"/>
      <c r="AM86" s="273"/>
    </row>
    <row r="87" spans="1:39" ht="11.25" customHeight="1">
      <c r="A87" s="291"/>
      <c r="B87" s="155"/>
      <c r="C87" s="104"/>
      <c r="D87" s="252" t="s">
        <v>2056</v>
      </c>
      <c r="E87" s="251"/>
      <c r="F87" s="252"/>
      <c r="G87" s="253"/>
      <c r="H87" s="253"/>
      <c r="I87" s="253"/>
      <c r="J87" s="2826"/>
      <c r="K87" s="2826"/>
      <c r="L87" s="2826"/>
      <c r="M87" s="2826"/>
      <c r="N87" s="267"/>
      <c r="O87" s="253"/>
      <c r="P87" s="253"/>
      <c r="Q87" s="4832"/>
      <c r="R87" s="3056"/>
      <c r="S87" s="268"/>
      <c r="T87" s="2813"/>
      <c r="U87" s="252" t="s">
        <v>2677</v>
      </c>
      <c r="V87" s="269"/>
      <c r="W87" s="269"/>
      <c r="X87" s="269"/>
      <c r="Y87" s="269"/>
      <c r="Z87" s="269"/>
      <c r="AA87" s="2826"/>
      <c r="AB87" s="2826"/>
      <c r="AC87" s="2826"/>
      <c r="AD87" s="2826"/>
      <c r="AE87" s="2826"/>
      <c r="AF87" s="40"/>
      <c r="AG87" s="40"/>
      <c r="AH87" s="40"/>
      <c r="AI87" s="4832"/>
      <c r="AJ87" s="3056"/>
      <c r="AK87" s="40"/>
      <c r="AL87" s="273"/>
      <c r="AM87" s="273"/>
    </row>
    <row r="88" spans="1:39" ht="3.75" customHeight="1">
      <c r="A88" s="291"/>
      <c r="B88" s="155"/>
      <c r="C88" s="303"/>
      <c r="D88" s="252"/>
      <c r="E88" s="251"/>
      <c r="F88" s="252"/>
      <c r="G88" s="253"/>
      <c r="H88" s="253"/>
      <c r="I88" s="253"/>
      <c r="J88" s="2826"/>
      <c r="K88" s="2826"/>
      <c r="L88" s="2826"/>
      <c r="M88" s="2826"/>
      <c r="N88" s="267"/>
      <c r="O88" s="253"/>
      <c r="P88" s="253"/>
      <c r="Q88" s="40"/>
      <c r="R88" s="2813"/>
      <c r="S88" s="268"/>
      <c r="T88" s="2813"/>
      <c r="U88" s="252"/>
      <c r="V88" s="269"/>
      <c r="W88" s="269"/>
      <c r="X88" s="269"/>
      <c r="Y88" s="269"/>
      <c r="Z88" s="269"/>
      <c r="AA88" s="2826"/>
      <c r="AB88" s="2826"/>
      <c r="AC88" s="2826"/>
      <c r="AD88" s="2826"/>
      <c r="AE88" s="2826"/>
      <c r="AF88" s="40"/>
      <c r="AG88" s="40"/>
      <c r="AH88" s="40"/>
      <c r="AI88" s="40"/>
      <c r="AJ88" s="40"/>
      <c r="AK88" s="40"/>
      <c r="AL88" s="273"/>
      <c r="AM88" s="273"/>
    </row>
    <row r="89" spans="1:39" ht="11.25" customHeight="1">
      <c r="A89" s="291"/>
      <c r="B89" s="155"/>
      <c r="C89" s="2813" t="s">
        <v>255</v>
      </c>
      <c r="D89" s="157" t="s">
        <v>2057</v>
      </c>
      <c r="E89" s="251"/>
      <c r="F89" s="252"/>
      <c r="G89" s="253"/>
      <c r="H89" s="253"/>
      <c r="I89" s="253"/>
      <c r="J89" s="2826"/>
      <c r="K89" s="2826"/>
      <c r="L89" s="2826"/>
      <c r="M89" s="2826"/>
      <c r="N89" s="267"/>
      <c r="O89" s="253"/>
      <c r="P89" s="253"/>
      <c r="Q89" s="4832">
        <v>22</v>
      </c>
      <c r="R89" s="3055"/>
      <c r="S89" s="268"/>
      <c r="T89" s="2813" t="s">
        <v>309</v>
      </c>
      <c r="U89" s="157" t="s">
        <v>2033</v>
      </c>
      <c r="V89" s="269"/>
      <c r="W89" s="269"/>
      <c r="X89" s="269"/>
      <c r="Y89" s="269"/>
      <c r="Z89" s="269"/>
      <c r="AA89" s="2826"/>
      <c r="AB89" s="2826"/>
      <c r="AC89" s="2826"/>
      <c r="AD89" s="2826"/>
      <c r="AE89" s="2826"/>
      <c r="AF89" s="40"/>
      <c r="AG89" s="40"/>
      <c r="AH89" s="40"/>
      <c r="AI89" s="4832">
        <v>27</v>
      </c>
      <c r="AJ89" s="3055"/>
      <c r="AK89" s="40"/>
      <c r="AL89" s="273"/>
      <c r="AM89" s="273"/>
    </row>
    <row r="90" spans="1:39" ht="11.25" customHeight="1">
      <c r="A90" s="291"/>
      <c r="B90" s="155"/>
      <c r="C90" s="104"/>
      <c r="D90" s="252" t="s">
        <v>2058</v>
      </c>
      <c r="E90" s="251"/>
      <c r="F90" s="252"/>
      <c r="G90" s="253"/>
      <c r="H90" s="253"/>
      <c r="I90" s="253"/>
      <c r="J90" s="2826"/>
      <c r="K90" s="2826"/>
      <c r="L90" s="2826"/>
      <c r="M90" s="2826"/>
      <c r="N90" s="267"/>
      <c r="O90" s="253"/>
      <c r="P90" s="253"/>
      <c r="Q90" s="4832"/>
      <c r="R90" s="3056"/>
      <c r="S90" s="268"/>
      <c r="T90" s="2813"/>
      <c r="U90" s="325" t="s">
        <v>2035</v>
      </c>
      <c r="V90" s="269"/>
      <c r="W90" s="269"/>
      <c r="X90" s="269"/>
      <c r="Y90" s="269"/>
      <c r="Z90" s="269"/>
      <c r="AA90" s="2826"/>
      <c r="AB90" s="2826"/>
      <c r="AC90" s="2826"/>
      <c r="AD90" s="2826"/>
      <c r="AE90" s="2826"/>
      <c r="AF90" s="40"/>
      <c r="AG90" s="40"/>
      <c r="AH90" s="40"/>
      <c r="AI90" s="4832"/>
      <c r="AJ90" s="3056"/>
      <c r="AK90" s="40"/>
      <c r="AL90" s="273"/>
      <c r="AM90" s="273"/>
    </row>
    <row r="91" spans="1:39" ht="3.75" customHeight="1">
      <c r="A91" s="291"/>
      <c r="B91" s="155"/>
      <c r="C91" s="255"/>
      <c r="D91" s="252"/>
      <c r="E91" s="251"/>
      <c r="F91" s="252"/>
      <c r="G91" s="253"/>
      <c r="H91" s="253"/>
      <c r="I91" s="253"/>
      <c r="J91" s="2826"/>
      <c r="K91" s="2826"/>
      <c r="L91" s="2826"/>
      <c r="M91" s="2826"/>
      <c r="N91" s="267"/>
      <c r="O91" s="253"/>
      <c r="P91" s="253"/>
      <c r="Q91" s="40"/>
      <c r="R91" s="2813"/>
      <c r="S91" s="268"/>
      <c r="T91" s="2813"/>
      <c r="U91" s="324"/>
      <c r="V91" s="324"/>
      <c r="W91" s="46"/>
      <c r="X91" s="2831"/>
      <c r="Y91" s="2831"/>
      <c r="Z91" s="2831"/>
      <c r="AA91" s="2826"/>
      <c r="AB91" s="2826"/>
      <c r="AC91" s="2826"/>
      <c r="AD91" s="2826"/>
      <c r="AE91" s="2826"/>
      <c r="AF91" s="273"/>
      <c r="AG91" s="273"/>
      <c r="AH91" s="273"/>
      <c r="AI91" s="40"/>
      <c r="AJ91" s="40"/>
      <c r="AK91" s="40"/>
      <c r="AL91" s="273"/>
      <c r="AM91" s="273"/>
    </row>
    <row r="92" spans="1:39" ht="11.25" customHeight="1">
      <c r="A92" s="304"/>
      <c r="B92" s="155"/>
      <c r="C92" s="2813" t="s">
        <v>287</v>
      </c>
      <c r="D92" s="157" t="s">
        <v>2059</v>
      </c>
      <c r="E92" s="251"/>
      <c r="F92" s="252"/>
      <c r="G92" s="253"/>
      <c r="H92" s="253"/>
      <c r="I92" s="253"/>
      <c r="J92" s="2826"/>
      <c r="K92" s="2826"/>
      <c r="L92" s="2826"/>
      <c r="M92" s="2826"/>
      <c r="N92" s="267"/>
      <c r="O92" s="253"/>
      <c r="P92" s="253"/>
      <c r="Q92" s="4832">
        <v>23</v>
      </c>
      <c r="R92" s="3055"/>
      <c r="S92" s="268"/>
      <c r="T92" s="2813" t="s">
        <v>312</v>
      </c>
      <c r="U92" s="157" t="s">
        <v>2038</v>
      </c>
      <c r="V92" s="269"/>
      <c r="W92" s="269"/>
      <c r="X92" s="269"/>
      <c r="Y92" s="269"/>
      <c r="Z92" s="269"/>
      <c r="AA92" s="2826"/>
      <c r="AB92" s="2826"/>
      <c r="AC92" s="2826"/>
      <c r="AD92" s="2826"/>
      <c r="AE92" s="2826"/>
      <c r="AF92" s="40"/>
      <c r="AG92" s="40"/>
      <c r="AH92" s="40"/>
      <c r="AI92" s="4832">
        <v>28</v>
      </c>
      <c r="AJ92" s="3055"/>
      <c r="AK92" s="40"/>
      <c r="AL92" s="273"/>
      <c r="AM92" s="273"/>
    </row>
    <row r="93" spans="1:39" ht="11.25" customHeight="1">
      <c r="A93" s="291"/>
      <c r="B93" s="155"/>
      <c r="C93" s="255"/>
      <c r="D93" s="252" t="s">
        <v>2060</v>
      </c>
      <c r="E93" s="251"/>
      <c r="F93" s="252"/>
      <c r="G93" s="253"/>
      <c r="H93" s="253"/>
      <c r="I93" s="253"/>
      <c r="J93" s="2826"/>
      <c r="K93" s="2826"/>
      <c r="L93" s="2826"/>
      <c r="M93" s="2826"/>
      <c r="N93" s="267"/>
      <c r="O93" s="253"/>
      <c r="P93" s="253"/>
      <c r="Q93" s="4832"/>
      <c r="R93" s="3056"/>
      <c r="S93" s="268"/>
      <c r="T93" s="2813"/>
      <c r="U93" s="252" t="s">
        <v>2040</v>
      </c>
      <c r="V93" s="269"/>
      <c r="W93" s="269"/>
      <c r="X93" s="269"/>
      <c r="Y93" s="269"/>
      <c r="Z93" s="269"/>
      <c r="AA93" s="2826"/>
      <c r="AB93" s="2826"/>
      <c r="AC93" s="2826"/>
      <c r="AD93" s="2826"/>
      <c r="AE93" s="2826"/>
      <c r="AF93" s="40"/>
      <c r="AG93" s="40"/>
      <c r="AH93" s="40"/>
      <c r="AI93" s="4832"/>
      <c r="AJ93" s="3056"/>
      <c r="AK93" s="40"/>
      <c r="AL93" s="273"/>
      <c r="AM93" s="273"/>
    </row>
    <row r="94" spans="1:39" ht="3.75" customHeight="1">
      <c r="A94" s="291"/>
      <c r="B94" s="155"/>
      <c r="C94" s="255"/>
      <c r="D94" s="252"/>
      <c r="E94" s="251"/>
      <c r="F94" s="252"/>
      <c r="G94" s="253"/>
      <c r="H94" s="253"/>
      <c r="I94" s="253"/>
      <c r="J94" s="2826"/>
      <c r="K94" s="2826"/>
      <c r="L94" s="2826"/>
      <c r="M94" s="2826"/>
      <c r="N94" s="267"/>
      <c r="O94" s="253"/>
      <c r="P94" s="253"/>
      <c r="Q94" s="40"/>
      <c r="R94" s="2813"/>
      <c r="S94" s="268"/>
      <c r="T94" s="2813"/>
      <c r="U94" s="252"/>
      <c r="V94" s="269"/>
      <c r="W94" s="269"/>
      <c r="X94" s="269"/>
      <c r="Y94" s="269"/>
      <c r="Z94" s="269"/>
      <c r="AA94" s="2826"/>
      <c r="AB94" s="2826"/>
      <c r="AC94" s="2826"/>
      <c r="AD94" s="2826"/>
      <c r="AE94" s="2826"/>
      <c r="AF94" s="40"/>
      <c r="AG94" s="40"/>
      <c r="AH94" s="40"/>
      <c r="AI94" s="40"/>
      <c r="AJ94" s="40"/>
      <c r="AK94" s="40"/>
      <c r="AL94" s="273"/>
      <c r="AM94" s="273"/>
    </row>
    <row r="95" spans="1:39" ht="11.25" customHeight="1">
      <c r="A95" s="291"/>
      <c r="B95" s="155"/>
      <c r="C95" s="2813" t="s">
        <v>290</v>
      </c>
      <c r="D95" s="157" t="s">
        <v>2061</v>
      </c>
      <c r="E95" s="251"/>
      <c r="F95" s="252"/>
      <c r="G95" s="253"/>
      <c r="H95" s="253"/>
      <c r="I95" s="253"/>
      <c r="J95" s="2826"/>
      <c r="K95" s="2826"/>
      <c r="L95" s="2826"/>
      <c r="M95" s="2826"/>
      <c r="N95" s="267"/>
      <c r="O95" s="253"/>
      <c r="P95" s="253"/>
      <c r="Q95" s="4832">
        <v>24</v>
      </c>
      <c r="R95" s="3055"/>
      <c r="S95" s="268"/>
      <c r="T95" s="2813" t="s">
        <v>811</v>
      </c>
      <c r="U95" s="157" t="s">
        <v>2047</v>
      </c>
      <c r="V95" s="269"/>
      <c r="W95" s="269"/>
      <c r="X95" s="269"/>
      <c r="Y95" s="269"/>
      <c r="Z95" s="269"/>
      <c r="AA95" s="2826"/>
      <c r="AB95" s="2826"/>
      <c r="AC95" s="2826"/>
      <c r="AD95" s="2826"/>
      <c r="AE95" s="2826"/>
      <c r="AF95" s="40"/>
      <c r="AG95" s="40"/>
      <c r="AH95" s="40"/>
      <c r="AI95" s="4832">
        <v>29</v>
      </c>
      <c r="AJ95" s="3055"/>
      <c r="AK95" s="40"/>
      <c r="AL95" s="273"/>
      <c r="AM95" s="273"/>
    </row>
    <row r="96" spans="1:39" ht="11.25" customHeight="1">
      <c r="A96" s="291"/>
      <c r="B96" s="155"/>
      <c r="C96" s="2813"/>
      <c r="D96" s="252" t="s">
        <v>2062</v>
      </c>
      <c r="E96" s="251"/>
      <c r="F96" s="252"/>
      <c r="G96" s="253"/>
      <c r="H96" s="253"/>
      <c r="I96" s="253"/>
      <c r="J96" s="2826"/>
      <c r="K96" s="2826"/>
      <c r="L96" s="2826"/>
      <c r="M96" s="2826"/>
      <c r="N96" s="267"/>
      <c r="O96" s="253"/>
      <c r="P96" s="253"/>
      <c r="Q96" s="4832"/>
      <c r="R96" s="3056"/>
      <c r="S96" s="268"/>
      <c r="T96" s="2813"/>
      <c r="U96" s="252" t="s">
        <v>145</v>
      </c>
      <c r="V96" s="269"/>
      <c r="W96" s="269"/>
      <c r="X96" s="269"/>
      <c r="Y96" s="269"/>
      <c r="Z96" s="269"/>
      <c r="AA96" s="2826"/>
      <c r="AB96" s="2826"/>
      <c r="AC96" s="2826"/>
      <c r="AD96" s="2826"/>
      <c r="AE96" s="2826"/>
      <c r="AF96" s="40"/>
      <c r="AG96" s="40"/>
      <c r="AH96" s="40"/>
      <c r="AI96" s="4832"/>
      <c r="AJ96" s="3056"/>
      <c r="AK96" s="40"/>
      <c r="AL96" s="273"/>
      <c r="AM96" s="273"/>
    </row>
    <row r="97" spans="1:39" ht="3.75" customHeight="1">
      <c r="A97" s="291"/>
      <c r="B97" s="155"/>
      <c r="C97" s="2813"/>
      <c r="D97" s="252"/>
      <c r="E97" s="251"/>
      <c r="F97" s="252"/>
      <c r="G97" s="253"/>
      <c r="H97" s="253"/>
      <c r="I97" s="253"/>
      <c r="J97" s="2826"/>
      <c r="K97" s="2826"/>
      <c r="L97" s="2826"/>
      <c r="M97" s="2826"/>
      <c r="N97" s="267"/>
      <c r="O97" s="253"/>
      <c r="P97" s="253"/>
      <c r="Q97" s="40"/>
      <c r="R97" s="2813"/>
      <c r="S97" s="268"/>
      <c r="T97" s="2813"/>
      <c r="U97" s="252"/>
      <c r="V97" s="269"/>
      <c r="W97" s="269"/>
      <c r="X97" s="269"/>
      <c r="Y97" s="269"/>
      <c r="Z97" s="269"/>
      <c r="AA97" s="2826"/>
      <c r="AB97" s="2826"/>
      <c r="AC97" s="2826"/>
      <c r="AD97" s="2826"/>
      <c r="AE97" s="2826"/>
      <c r="AF97" s="40"/>
      <c r="AG97" s="40"/>
      <c r="AH97" s="40"/>
      <c r="AI97" s="40"/>
      <c r="AJ97" s="40"/>
      <c r="AK97" s="40"/>
      <c r="AL97" s="273"/>
      <c r="AM97" s="273"/>
    </row>
    <row r="98" spans="1:39" ht="11.25" customHeight="1">
      <c r="A98" s="291"/>
      <c r="B98" s="155"/>
      <c r="C98" s="2813" t="s">
        <v>303</v>
      </c>
      <c r="D98" s="2774" t="s">
        <v>2521</v>
      </c>
      <c r="E98" s="251"/>
      <c r="F98" s="252"/>
      <c r="G98" s="253"/>
      <c r="H98" s="253"/>
      <c r="I98" s="253"/>
      <c r="J98" s="2826"/>
      <c r="K98" s="2826"/>
      <c r="L98" s="2826"/>
      <c r="M98" s="2826"/>
      <c r="N98" s="267"/>
      <c r="O98" s="253"/>
      <c r="P98" s="253"/>
      <c r="Q98" s="4832">
        <v>25</v>
      </c>
      <c r="R98" s="3055"/>
      <c r="S98" s="268"/>
      <c r="T98" s="2813"/>
      <c r="U98" s="306"/>
      <c r="V98" s="307"/>
      <c r="W98" s="307"/>
      <c r="X98" s="307"/>
      <c r="Y98" s="307"/>
      <c r="Z98" s="307"/>
      <c r="AA98" s="318"/>
      <c r="AB98" s="318"/>
      <c r="AC98" s="318"/>
      <c r="AD98" s="318"/>
      <c r="AE98" s="318"/>
      <c r="AF98" s="40"/>
      <c r="AG98" s="40"/>
      <c r="AH98" s="40"/>
      <c r="AI98" s="4680"/>
      <c r="AJ98" s="134"/>
      <c r="AK98" s="40"/>
      <c r="AL98" s="273"/>
      <c r="AM98" s="273"/>
    </row>
    <row r="99" spans="1:39" ht="11.25" customHeight="1">
      <c r="A99" s="291"/>
      <c r="B99" s="155"/>
      <c r="C99" s="2813"/>
      <c r="D99" s="2779" t="s">
        <v>2522</v>
      </c>
      <c r="E99" s="251"/>
      <c r="F99" s="252"/>
      <c r="G99" s="253"/>
      <c r="H99" s="253"/>
      <c r="I99" s="253"/>
      <c r="J99" s="2826"/>
      <c r="K99" s="2826"/>
      <c r="L99" s="2826"/>
      <c r="M99" s="2826"/>
      <c r="N99" s="267"/>
      <c r="O99" s="253"/>
      <c r="P99" s="253"/>
      <c r="Q99" s="4832"/>
      <c r="R99" s="3056"/>
      <c r="S99" s="268"/>
      <c r="T99" s="269"/>
      <c r="U99" s="269"/>
      <c r="V99" s="269"/>
      <c r="W99" s="269"/>
      <c r="X99" s="269"/>
      <c r="Y99" s="269"/>
      <c r="Z99" s="269"/>
      <c r="AA99" s="2826"/>
      <c r="AB99" s="2826"/>
      <c r="AC99" s="2826"/>
      <c r="AD99" s="2826"/>
      <c r="AE99" s="2826"/>
      <c r="AF99" s="40"/>
      <c r="AG99" s="40"/>
      <c r="AH99" s="40"/>
      <c r="AI99" s="4680"/>
      <c r="AJ99" s="134"/>
      <c r="AK99" s="40"/>
      <c r="AL99" s="273"/>
      <c r="AM99" s="273"/>
    </row>
    <row r="100" spans="1:39" ht="11.25" customHeight="1">
      <c r="A100" s="291"/>
      <c r="B100" s="155"/>
      <c r="C100" s="2813"/>
      <c r="E100" s="251"/>
      <c r="F100" s="252"/>
      <c r="G100" s="253"/>
      <c r="H100" s="253"/>
      <c r="I100" s="253"/>
      <c r="J100" s="2826"/>
      <c r="K100" s="2826"/>
      <c r="L100" s="2826"/>
      <c r="M100" s="2826"/>
      <c r="N100" s="267"/>
      <c r="O100" s="253"/>
      <c r="P100" s="253"/>
      <c r="Q100" s="40"/>
      <c r="R100" s="2813"/>
      <c r="S100" s="268"/>
      <c r="T100" s="269"/>
      <c r="U100" s="324"/>
      <c r="V100" s="324"/>
      <c r="W100" s="46"/>
      <c r="X100" s="2831"/>
      <c r="Y100" s="2831"/>
      <c r="Z100" s="2831"/>
      <c r="AA100" s="2826"/>
      <c r="AB100" s="2826"/>
      <c r="AC100" s="2826"/>
      <c r="AD100" s="2826"/>
      <c r="AE100" s="2826"/>
      <c r="AF100" s="273"/>
      <c r="AG100" s="273"/>
      <c r="AH100" s="273"/>
      <c r="AI100" s="40"/>
      <c r="AJ100" s="40"/>
      <c r="AK100" s="40"/>
      <c r="AL100" s="273"/>
      <c r="AM100" s="273"/>
    </row>
    <row r="101" spans="1:39" ht="11.25" customHeight="1">
      <c r="A101" s="291"/>
      <c r="B101" s="155"/>
      <c r="C101" s="2813"/>
      <c r="D101" s="252"/>
      <c r="E101" s="251"/>
      <c r="F101" s="252"/>
      <c r="G101" s="253"/>
      <c r="H101" s="253"/>
      <c r="I101" s="253"/>
      <c r="J101" s="2826"/>
      <c r="K101" s="2826"/>
      <c r="L101" s="2826"/>
      <c r="M101" s="2826"/>
      <c r="N101" s="267"/>
      <c r="O101" s="253"/>
      <c r="P101" s="253"/>
      <c r="Q101" s="40"/>
      <c r="R101" s="2813"/>
      <c r="S101" s="268"/>
      <c r="T101" s="269"/>
      <c r="U101" s="324"/>
      <c r="V101" s="324"/>
      <c r="W101" s="46"/>
      <c r="X101" s="2831"/>
      <c r="Y101" s="2831"/>
      <c r="Z101" s="2831"/>
      <c r="AA101" s="2826"/>
      <c r="AB101" s="2826"/>
      <c r="AC101" s="2826"/>
      <c r="AD101" s="2826"/>
      <c r="AE101" s="2826"/>
      <c r="AF101" s="273"/>
      <c r="AG101" s="273"/>
      <c r="AH101" s="273"/>
      <c r="AI101" s="40"/>
      <c r="AJ101" s="40"/>
      <c r="AK101" s="40"/>
      <c r="AL101" s="273"/>
      <c r="AM101" s="273"/>
    </row>
    <row r="102" spans="1:39" ht="11.25" customHeight="1">
      <c r="A102" s="291"/>
      <c r="B102" s="330"/>
      <c r="C102" s="136"/>
      <c r="D102" s="134"/>
      <c r="E102" s="134"/>
      <c r="F102" s="134"/>
      <c r="G102" s="134"/>
      <c r="H102" s="134"/>
      <c r="I102" s="134"/>
      <c r="J102" s="134"/>
      <c r="K102" s="134"/>
      <c r="L102" s="134"/>
      <c r="M102" s="134"/>
      <c r="N102" s="134"/>
      <c r="O102" s="134"/>
      <c r="P102" s="134"/>
      <c r="Q102" s="134"/>
      <c r="R102" s="347"/>
      <c r="S102" s="347"/>
      <c r="T102" s="347"/>
      <c r="U102" s="347"/>
      <c r="V102" s="347"/>
      <c r="W102" s="347"/>
      <c r="X102" s="347"/>
      <c r="Y102" s="347"/>
      <c r="Z102" s="347"/>
      <c r="AA102" s="347"/>
      <c r="AB102" s="347"/>
      <c r="AC102" s="347"/>
      <c r="AD102" s="347"/>
      <c r="AE102" s="347"/>
      <c r="AF102" s="347"/>
      <c r="AG102" s="347"/>
      <c r="AH102" s="347"/>
      <c r="AI102" s="347"/>
      <c r="AJ102" s="347"/>
      <c r="AK102" s="347"/>
      <c r="AL102" s="134"/>
      <c r="AM102" s="273"/>
    </row>
    <row r="103" spans="1:39" ht="11.25" customHeight="1">
      <c r="A103" s="291"/>
      <c r="B103" s="330"/>
      <c r="C103" s="136"/>
      <c r="D103" s="134"/>
      <c r="E103" s="134"/>
      <c r="F103" s="134"/>
      <c r="G103" s="134"/>
      <c r="H103" s="134"/>
      <c r="I103" s="134"/>
      <c r="J103" s="134"/>
      <c r="K103" s="134"/>
      <c r="L103" s="134"/>
      <c r="M103" s="134"/>
      <c r="N103" s="134"/>
      <c r="O103" s="134"/>
      <c r="P103" s="134"/>
      <c r="Q103" s="134"/>
      <c r="R103" s="347"/>
      <c r="S103" s="347"/>
      <c r="T103" s="347"/>
      <c r="U103" s="347"/>
      <c r="V103" s="347"/>
      <c r="W103" s="347"/>
      <c r="X103" s="347"/>
      <c r="Y103" s="347"/>
      <c r="Z103" s="347"/>
      <c r="AA103" s="347"/>
      <c r="AB103" s="347"/>
      <c r="AC103" s="347"/>
      <c r="AD103" s="347"/>
      <c r="AE103" s="347"/>
      <c r="AF103" s="347"/>
      <c r="AG103" s="347"/>
      <c r="AH103" s="347"/>
      <c r="AI103" s="347"/>
      <c r="AJ103" s="347"/>
      <c r="AK103" s="347"/>
      <c r="AL103" s="134"/>
      <c r="AM103" s="273"/>
    </row>
    <row r="104" spans="1:39" ht="11.25" customHeight="1">
      <c r="A104" s="291"/>
      <c r="B104" s="330"/>
      <c r="C104" s="136"/>
      <c r="D104" s="134"/>
      <c r="E104" s="134"/>
      <c r="F104" s="134"/>
      <c r="G104" s="134"/>
      <c r="H104" s="134"/>
      <c r="I104" s="134"/>
      <c r="J104" s="134"/>
      <c r="K104" s="134"/>
      <c r="L104" s="134"/>
      <c r="M104" s="134"/>
      <c r="N104" s="134"/>
      <c r="O104" s="134"/>
      <c r="P104" s="134"/>
      <c r="Q104" s="134"/>
      <c r="R104" s="347"/>
      <c r="S104" s="347"/>
      <c r="T104" s="347"/>
      <c r="U104" s="347"/>
      <c r="V104" s="347"/>
      <c r="W104" s="347"/>
      <c r="X104" s="347"/>
      <c r="Y104" s="347"/>
      <c r="Z104" s="347"/>
      <c r="AA104" s="347"/>
      <c r="AB104" s="347"/>
      <c r="AC104" s="347"/>
      <c r="AD104" s="347"/>
      <c r="AE104" s="347"/>
      <c r="AF104" s="347"/>
      <c r="AG104" s="347"/>
      <c r="AH104" s="347"/>
      <c r="AI104" s="347"/>
      <c r="AJ104" s="347"/>
      <c r="AK104" s="347"/>
      <c r="AL104" s="134"/>
      <c r="AM104" s="273"/>
    </row>
    <row r="105" spans="1:39" ht="11.25" customHeight="1">
      <c r="A105" s="291"/>
      <c r="B105" s="330"/>
      <c r="C105" s="136"/>
      <c r="D105" s="134"/>
      <c r="E105" s="134"/>
      <c r="F105" s="134"/>
      <c r="G105" s="134"/>
      <c r="H105" s="134"/>
      <c r="I105" s="134"/>
      <c r="J105" s="134"/>
      <c r="K105" s="134"/>
      <c r="L105" s="134"/>
      <c r="M105" s="134"/>
      <c r="N105" s="134"/>
      <c r="O105" s="134"/>
      <c r="P105" s="134"/>
      <c r="Q105" s="134"/>
      <c r="R105" s="347"/>
      <c r="S105" s="347"/>
      <c r="T105" s="347"/>
      <c r="U105" s="347"/>
      <c r="V105" s="347"/>
      <c r="W105" s="347"/>
      <c r="X105" s="347"/>
      <c r="Y105" s="347"/>
      <c r="Z105" s="347"/>
      <c r="AA105" s="347"/>
      <c r="AB105" s="347"/>
      <c r="AC105" s="347"/>
      <c r="AD105" s="347"/>
      <c r="AE105" s="347"/>
      <c r="AF105" s="347"/>
      <c r="AG105" s="347"/>
      <c r="AH105" s="347"/>
      <c r="AI105" s="347"/>
      <c r="AJ105" s="347"/>
      <c r="AK105" s="347"/>
      <c r="AL105" s="134"/>
      <c r="AM105" s="273"/>
    </row>
    <row r="106" spans="1:39" ht="11.25" customHeight="1">
      <c r="A106" s="291"/>
      <c r="B106" s="330"/>
      <c r="C106" s="136"/>
      <c r="D106" s="134"/>
      <c r="E106" s="134"/>
      <c r="F106" s="134"/>
      <c r="G106" s="134"/>
      <c r="H106" s="134"/>
      <c r="I106" s="134"/>
      <c r="J106" s="134"/>
      <c r="K106" s="134"/>
      <c r="L106" s="134"/>
      <c r="M106" s="134"/>
      <c r="N106" s="134"/>
      <c r="O106" s="134"/>
      <c r="P106" s="134"/>
      <c r="Q106" s="134"/>
      <c r="R106" s="347"/>
      <c r="S106" s="347"/>
      <c r="T106" s="347"/>
      <c r="U106" s="347"/>
      <c r="V106" s="347" t="s">
        <v>2063</v>
      </c>
      <c r="W106" s="347"/>
      <c r="X106" s="347"/>
      <c r="Y106" s="347"/>
      <c r="Z106" s="347"/>
      <c r="AA106" s="347"/>
      <c r="AB106" s="347"/>
      <c r="AC106" s="347"/>
      <c r="AD106" s="347"/>
      <c r="AE106" s="347"/>
      <c r="AF106" s="347"/>
      <c r="AG106" s="347"/>
      <c r="AH106" s="347"/>
      <c r="AI106" s="347"/>
      <c r="AJ106" s="347"/>
      <c r="AK106" s="347"/>
      <c r="AL106" s="134"/>
      <c r="AM106" s="273"/>
    </row>
    <row r="107" spans="1:39" ht="11.25" customHeight="1">
      <c r="A107" s="291"/>
      <c r="B107" s="330"/>
      <c r="C107" s="136"/>
      <c r="D107" s="134"/>
      <c r="E107" s="134"/>
      <c r="F107" s="134"/>
      <c r="G107" s="134"/>
      <c r="H107" s="134"/>
      <c r="I107" s="134"/>
      <c r="J107" s="134"/>
      <c r="K107" s="134"/>
      <c r="L107" s="134"/>
      <c r="M107" s="134"/>
      <c r="N107" s="134"/>
      <c r="O107" s="134"/>
      <c r="P107" s="134"/>
      <c r="Q107" s="134"/>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134"/>
      <c r="AM107" s="273"/>
    </row>
    <row r="108" spans="1:39" ht="11.25" customHeight="1">
      <c r="A108" s="291"/>
      <c r="B108" s="330"/>
      <c r="C108" s="136"/>
      <c r="D108" s="134"/>
      <c r="E108" s="134"/>
      <c r="F108" s="134"/>
      <c r="G108" s="134"/>
      <c r="H108" s="134"/>
      <c r="I108" s="134"/>
      <c r="J108" s="134"/>
      <c r="K108" s="134"/>
      <c r="L108" s="134"/>
      <c r="M108" s="134"/>
      <c r="N108" s="134"/>
      <c r="O108" s="134"/>
      <c r="P108" s="134"/>
      <c r="Q108" s="134"/>
      <c r="R108" s="347"/>
      <c r="S108" s="347"/>
      <c r="T108" s="347"/>
      <c r="U108" s="347"/>
      <c r="V108" s="347"/>
      <c r="W108" s="347"/>
      <c r="X108" s="347"/>
      <c r="Y108" s="347"/>
      <c r="Z108" s="347"/>
      <c r="AA108" s="347"/>
      <c r="AB108" s="347"/>
      <c r="AC108" s="347"/>
      <c r="AD108" s="347"/>
      <c r="AE108" s="347"/>
      <c r="AF108" s="347"/>
      <c r="AG108" s="347"/>
      <c r="AH108" s="347"/>
      <c r="AI108" s="347"/>
      <c r="AJ108" s="347"/>
      <c r="AK108" s="347"/>
      <c r="AL108" s="134"/>
      <c r="AM108" s="273"/>
    </row>
    <row r="109" spans="1:39" ht="11.25" customHeight="1">
      <c r="A109" s="291"/>
      <c r="B109" s="330"/>
      <c r="C109" s="136"/>
      <c r="D109" s="134"/>
      <c r="E109" s="134"/>
      <c r="F109" s="134"/>
      <c r="G109" s="134"/>
      <c r="H109" s="134"/>
      <c r="I109" s="134"/>
      <c r="J109" s="134"/>
      <c r="K109" s="134"/>
      <c r="L109" s="134"/>
      <c r="M109" s="134"/>
      <c r="N109" s="134"/>
      <c r="O109" s="134"/>
      <c r="P109" s="134"/>
      <c r="Q109" s="134"/>
      <c r="R109" s="347"/>
      <c r="S109" s="347"/>
      <c r="T109" s="347"/>
      <c r="U109" s="347"/>
      <c r="V109" s="347"/>
      <c r="W109" s="347"/>
      <c r="X109" s="347"/>
      <c r="Y109" s="347"/>
      <c r="Z109" s="347"/>
      <c r="AA109" s="347"/>
      <c r="AB109" s="347"/>
      <c r="AC109" s="347"/>
      <c r="AD109" s="347"/>
      <c r="AE109" s="347"/>
      <c r="AF109" s="347"/>
      <c r="AG109" s="347"/>
      <c r="AH109" s="347"/>
      <c r="AI109" s="347"/>
      <c r="AJ109" s="347"/>
      <c r="AK109" s="347"/>
      <c r="AL109" s="134"/>
      <c r="AM109" s="273"/>
    </row>
    <row r="110" spans="1:39" ht="11.25" customHeight="1">
      <c r="A110" s="291"/>
      <c r="B110" s="330"/>
      <c r="C110" s="136"/>
      <c r="D110" s="134"/>
      <c r="E110" s="134"/>
      <c r="F110" s="134"/>
      <c r="G110" s="134"/>
      <c r="H110" s="134"/>
      <c r="I110" s="134"/>
      <c r="J110" s="134"/>
      <c r="K110" s="134"/>
      <c r="L110" s="134"/>
      <c r="M110" s="134"/>
      <c r="N110" s="134"/>
      <c r="O110" s="134"/>
      <c r="P110" s="134"/>
      <c r="Q110" s="134"/>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134"/>
      <c r="AM110" s="273"/>
    </row>
    <row r="111" spans="1:39" ht="11.25" customHeight="1">
      <c r="A111" s="291"/>
      <c r="B111" s="330"/>
      <c r="C111" s="136"/>
      <c r="D111" s="134"/>
      <c r="E111" s="134"/>
      <c r="F111" s="134"/>
      <c r="G111" s="134"/>
      <c r="H111" s="134"/>
      <c r="I111" s="134"/>
      <c r="J111" s="134"/>
      <c r="K111" s="134"/>
      <c r="L111" s="134"/>
      <c r="M111" s="134"/>
      <c r="N111" s="134"/>
      <c r="O111" s="134"/>
      <c r="P111" s="134"/>
      <c r="Q111" s="134"/>
      <c r="R111" s="347"/>
      <c r="S111" s="347"/>
      <c r="T111" s="347"/>
      <c r="U111" s="347"/>
      <c r="V111" s="347"/>
      <c r="W111" s="347"/>
      <c r="X111" s="347"/>
      <c r="Y111" s="347"/>
      <c r="Z111" s="347"/>
      <c r="AA111" s="347"/>
      <c r="AB111" s="347"/>
      <c r="AC111" s="347"/>
      <c r="AD111" s="347"/>
      <c r="AE111" s="347"/>
      <c r="AF111" s="347"/>
      <c r="AG111" s="347"/>
      <c r="AH111" s="347"/>
      <c r="AI111" s="347"/>
      <c r="AJ111" s="347"/>
      <c r="AK111" s="347"/>
      <c r="AL111" s="134"/>
      <c r="AM111" s="273"/>
    </row>
    <row r="112" spans="1:39" ht="11.25" customHeight="1">
      <c r="A112" s="291"/>
      <c r="B112" s="330"/>
      <c r="C112" s="136"/>
      <c r="D112" s="134"/>
      <c r="E112" s="134"/>
      <c r="F112" s="134"/>
      <c r="G112" s="134"/>
      <c r="H112" s="134"/>
      <c r="I112" s="134"/>
      <c r="J112" s="134"/>
      <c r="K112" s="134"/>
      <c r="L112" s="134"/>
      <c r="M112" s="134"/>
      <c r="N112" s="134"/>
      <c r="O112" s="134"/>
      <c r="P112" s="134"/>
      <c r="Q112" s="134"/>
      <c r="R112" s="347"/>
      <c r="S112" s="347"/>
      <c r="T112" s="347"/>
      <c r="U112" s="347"/>
      <c r="V112" s="347"/>
      <c r="W112" s="347"/>
      <c r="X112" s="347"/>
      <c r="Y112" s="347"/>
      <c r="Z112" s="347"/>
      <c r="AA112" s="347"/>
      <c r="AB112" s="347"/>
      <c r="AC112" s="347"/>
      <c r="AD112" s="347"/>
      <c r="AE112" s="347"/>
      <c r="AF112" s="347"/>
      <c r="AG112" s="347"/>
      <c r="AH112" s="347"/>
      <c r="AI112" s="347"/>
      <c r="AJ112" s="347"/>
      <c r="AK112" s="347"/>
      <c r="AL112" s="134"/>
      <c r="AM112" s="273"/>
    </row>
    <row r="113" spans="1:39" ht="11.25" customHeight="1">
      <c r="A113" s="291"/>
      <c r="B113" s="330"/>
      <c r="C113" s="136"/>
      <c r="D113" s="134"/>
      <c r="E113" s="134"/>
      <c r="F113" s="134"/>
      <c r="G113" s="134"/>
      <c r="H113" s="134"/>
      <c r="I113" s="134"/>
      <c r="J113" s="134"/>
      <c r="K113" s="134"/>
      <c r="L113" s="134"/>
      <c r="M113" s="134"/>
      <c r="N113" s="134"/>
      <c r="O113" s="134"/>
      <c r="P113" s="134"/>
      <c r="Q113" s="134"/>
      <c r="R113" s="347"/>
      <c r="S113" s="347"/>
      <c r="T113" s="347"/>
      <c r="U113" s="347"/>
      <c r="V113" s="347"/>
      <c r="W113" s="347"/>
      <c r="X113" s="347"/>
      <c r="Y113" s="347"/>
      <c r="Z113" s="347"/>
      <c r="AA113" s="347"/>
      <c r="AB113" s="347"/>
      <c r="AC113" s="347"/>
      <c r="AD113" s="347"/>
      <c r="AE113" s="347"/>
      <c r="AF113" s="347"/>
      <c r="AG113" s="347"/>
      <c r="AH113" s="347"/>
      <c r="AI113" s="347"/>
      <c r="AJ113" s="347"/>
      <c r="AK113" s="347"/>
      <c r="AL113" s="134"/>
      <c r="AM113" s="273"/>
    </row>
    <row r="114" spans="1:39" ht="11.25" customHeight="1">
      <c r="A114" s="291"/>
      <c r="B114" s="330"/>
      <c r="C114" s="136"/>
      <c r="D114" s="134"/>
      <c r="E114" s="134"/>
      <c r="F114" s="134"/>
      <c r="G114" s="134"/>
      <c r="H114" s="134"/>
      <c r="I114" s="134"/>
      <c r="J114" s="134"/>
      <c r="K114" s="134"/>
      <c r="L114" s="134"/>
      <c r="M114" s="134"/>
      <c r="N114" s="134"/>
      <c r="O114" s="134"/>
      <c r="P114" s="134"/>
      <c r="Q114" s="134"/>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134"/>
      <c r="AM114" s="273"/>
    </row>
    <row r="115" spans="1:39" ht="11.25" customHeight="1">
      <c r="A115" s="4888">
        <v>50</v>
      </c>
      <c r="B115" s="4888"/>
      <c r="C115" s="4888"/>
      <c r="D115" s="4888"/>
      <c r="E115" s="4888"/>
      <c r="F115" s="4888"/>
      <c r="G115" s="4888"/>
      <c r="H115" s="4888"/>
      <c r="I115" s="4888"/>
      <c r="J115" s="4888"/>
      <c r="K115" s="4888"/>
      <c r="L115" s="4888"/>
      <c r="M115" s="4888"/>
      <c r="N115" s="4888"/>
      <c r="O115" s="4888"/>
      <c r="P115" s="4888"/>
      <c r="Q115" s="4888"/>
      <c r="R115" s="4888"/>
      <c r="S115" s="4888"/>
      <c r="T115" s="4888"/>
      <c r="U115" s="4888"/>
      <c r="V115" s="4888"/>
      <c r="W115" s="4888"/>
      <c r="X115" s="4888"/>
      <c r="Y115" s="4888"/>
      <c r="Z115" s="4888"/>
      <c r="AA115" s="4888"/>
      <c r="AB115" s="4888"/>
      <c r="AC115" s="4888"/>
      <c r="AD115" s="4888"/>
      <c r="AE115" s="4888"/>
      <c r="AF115" s="4888"/>
      <c r="AG115" s="4888"/>
      <c r="AH115" s="4888"/>
      <c r="AI115" s="4888"/>
      <c r="AJ115" s="4888"/>
      <c r="AK115" s="4888"/>
      <c r="AL115" s="134"/>
      <c r="AM115" s="273"/>
    </row>
    <row r="116" spans="1:39" ht="11.25" customHeight="1">
      <c r="A116" s="291"/>
      <c r="B116" s="330"/>
      <c r="C116" s="136"/>
      <c r="D116" s="134"/>
      <c r="E116" s="134"/>
      <c r="F116" s="134"/>
      <c r="G116" s="134"/>
      <c r="H116" s="134"/>
      <c r="I116" s="134"/>
      <c r="J116" s="134"/>
      <c r="K116" s="134"/>
      <c r="L116" s="134"/>
      <c r="M116" s="134"/>
      <c r="N116" s="134"/>
      <c r="O116" s="134"/>
      <c r="P116" s="134"/>
      <c r="Q116" s="134"/>
      <c r="R116" s="347"/>
      <c r="S116" s="347"/>
      <c r="T116" s="347"/>
      <c r="U116" s="347"/>
      <c r="V116" s="347"/>
      <c r="W116" s="347"/>
      <c r="X116" s="347"/>
      <c r="Y116" s="347"/>
      <c r="Z116" s="347"/>
      <c r="AA116" s="347"/>
      <c r="AB116" s="347"/>
      <c r="AC116" s="347"/>
      <c r="AD116" s="347"/>
      <c r="AE116" s="347"/>
      <c r="AF116" s="347"/>
      <c r="AG116" s="347"/>
      <c r="AH116" s="347"/>
      <c r="AI116" s="347"/>
      <c r="AJ116" s="347"/>
      <c r="AK116" s="347"/>
      <c r="AL116" s="134"/>
      <c r="AM116" s="273"/>
    </row>
    <row r="117" spans="1:39" ht="11.25" customHeight="1">
      <c r="A117" s="291"/>
      <c r="B117" s="330"/>
      <c r="C117" s="136"/>
      <c r="D117" s="134"/>
      <c r="E117" s="134"/>
      <c r="F117" s="134"/>
      <c r="G117" s="134"/>
      <c r="H117" s="134"/>
      <c r="I117" s="134"/>
      <c r="J117" s="134"/>
      <c r="K117" s="134"/>
      <c r="L117" s="134"/>
      <c r="M117" s="134"/>
      <c r="N117" s="134"/>
      <c r="O117" s="134"/>
      <c r="P117" s="134"/>
      <c r="Q117" s="134"/>
      <c r="R117" s="347"/>
      <c r="S117" s="347"/>
      <c r="T117" s="347"/>
      <c r="U117" s="347"/>
      <c r="V117" s="347"/>
      <c r="W117" s="347"/>
      <c r="X117" s="347"/>
      <c r="Y117" s="347"/>
      <c r="Z117" s="347"/>
      <c r="AA117" s="347"/>
      <c r="AB117" s="347"/>
      <c r="AC117" s="347"/>
      <c r="AD117" s="347"/>
      <c r="AE117" s="347"/>
      <c r="AF117" s="347"/>
      <c r="AG117" s="347"/>
      <c r="AH117" s="347"/>
      <c r="AI117" s="347"/>
      <c r="AJ117" s="347"/>
      <c r="AK117" s="347"/>
      <c r="AL117" s="134"/>
      <c r="AM117" s="273"/>
    </row>
    <row r="118" spans="1:39" ht="15" customHeight="1">
      <c r="A118" s="291"/>
      <c r="B118" s="4706" t="s">
        <v>1419</v>
      </c>
      <c r="C118" s="4707"/>
      <c r="D118" s="4707"/>
      <c r="E118" s="4707"/>
      <c r="F118" s="4707"/>
      <c r="G118" s="4708"/>
      <c r="H118" s="4712" t="s">
        <v>1998</v>
      </c>
      <c r="I118" s="4713"/>
      <c r="J118" s="100"/>
      <c r="K118" s="308" t="s">
        <v>2064</v>
      </c>
      <c r="L118" s="100"/>
      <c r="M118" s="100"/>
      <c r="O118" s="134"/>
      <c r="P118" s="134"/>
      <c r="Q118" s="134"/>
      <c r="R118" s="347"/>
      <c r="S118" s="347"/>
      <c r="T118" s="347"/>
      <c r="U118" s="347"/>
      <c r="V118" s="347"/>
      <c r="W118" s="347"/>
      <c r="X118" s="347"/>
      <c r="Y118" s="347"/>
      <c r="Z118" s="347"/>
      <c r="AA118" s="347"/>
      <c r="AB118" s="347"/>
      <c r="AC118" s="347"/>
      <c r="AD118" s="347"/>
      <c r="AE118" s="347"/>
      <c r="AF118" s="347"/>
      <c r="AG118" s="347"/>
      <c r="AH118" s="347"/>
      <c r="AI118" s="347"/>
      <c r="AJ118" s="347"/>
      <c r="AK118" s="347"/>
      <c r="AL118" s="134"/>
      <c r="AM118" s="273"/>
    </row>
    <row r="119" spans="1:39" ht="15" customHeight="1">
      <c r="A119" s="291"/>
      <c r="B119" s="4709"/>
      <c r="C119" s="4710"/>
      <c r="D119" s="4710"/>
      <c r="E119" s="4710"/>
      <c r="F119" s="4710"/>
      <c r="G119" s="4711"/>
      <c r="H119" s="4714"/>
      <c r="I119" s="4715"/>
      <c r="J119" s="102"/>
      <c r="K119" s="309" t="s">
        <v>2065</v>
      </c>
      <c r="L119" s="102"/>
      <c r="M119" s="102"/>
      <c r="O119" s="134"/>
      <c r="P119" s="134"/>
      <c r="Q119" s="134"/>
      <c r="R119" s="347"/>
      <c r="S119" s="347"/>
      <c r="T119" s="347"/>
      <c r="U119" s="347"/>
      <c r="V119" s="347"/>
      <c r="W119" s="347"/>
      <c r="X119" s="347"/>
      <c r="Y119" s="347"/>
      <c r="Z119" s="347"/>
      <c r="AA119" s="347"/>
      <c r="AB119" s="347"/>
      <c r="AC119" s="347"/>
      <c r="AD119" s="347"/>
      <c r="AE119" s="347"/>
      <c r="AF119" s="347"/>
      <c r="AG119" s="347"/>
      <c r="AH119" s="347"/>
      <c r="AI119" s="347"/>
      <c r="AJ119" s="347"/>
      <c r="AK119" s="347"/>
      <c r="AL119" s="134"/>
      <c r="AM119" s="273"/>
    </row>
    <row r="120" spans="1:39" ht="18" customHeight="1">
      <c r="A120" s="291"/>
      <c r="B120" s="330"/>
      <c r="C120" s="136"/>
      <c r="D120" s="134"/>
      <c r="E120" s="134"/>
      <c r="F120" s="134"/>
      <c r="G120" s="134"/>
      <c r="H120" s="134"/>
      <c r="I120" s="134"/>
      <c r="J120" s="134"/>
      <c r="K120" s="134"/>
      <c r="L120" s="134"/>
      <c r="M120" s="134"/>
      <c r="N120" s="134"/>
      <c r="O120" s="134"/>
      <c r="P120" s="134"/>
      <c r="Q120" s="134"/>
      <c r="R120" s="347"/>
      <c r="S120" s="347"/>
      <c r="T120" s="347"/>
      <c r="U120" s="347"/>
      <c r="V120" s="347"/>
      <c r="W120" s="347"/>
      <c r="X120" s="347"/>
      <c r="Y120" s="347"/>
      <c r="Z120" s="347"/>
      <c r="AA120" s="347"/>
      <c r="AB120" s="347"/>
      <c r="AC120" s="347"/>
      <c r="AD120" s="347"/>
      <c r="AE120" s="347"/>
      <c r="AF120" s="347"/>
      <c r="AG120" s="347"/>
      <c r="AH120" s="347"/>
      <c r="AI120" s="347"/>
      <c r="AJ120" s="347"/>
      <c r="AK120" s="347"/>
      <c r="AL120" s="134"/>
      <c r="AM120" s="273"/>
    </row>
    <row r="121" spans="1:39" ht="12" customHeight="1">
      <c r="A121" s="43"/>
      <c r="B121" s="40"/>
      <c r="C121" s="2824" t="s">
        <v>58</v>
      </c>
      <c r="D121" s="191" t="s">
        <v>2066</v>
      </c>
      <c r="E121" s="251"/>
      <c r="F121" s="252"/>
      <c r="G121" s="253"/>
      <c r="H121" s="253"/>
      <c r="I121" s="253"/>
      <c r="J121" s="2826"/>
      <c r="K121" s="2826"/>
      <c r="L121" s="2826"/>
      <c r="M121" s="2826"/>
      <c r="N121" s="267"/>
      <c r="O121" s="253"/>
      <c r="P121" s="253"/>
      <c r="Q121" s="40"/>
      <c r="R121" s="2813"/>
      <c r="S121" s="268"/>
      <c r="T121" s="269"/>
      <c r="U121" s="269"/>
      <c r="V121" s="269"/>
      <c r="W121" s="269"/>
      <c r="X121" s="269"/>
      <c r="Y121" s="269"/>
      <c r="Z121" s="269"/>
      <c r="AA121" s="2826"/>
      <c r="AB121" s="2826"/>
      <c r="AC121" s="2826"/>
      <c r="AD121" s="2826"/>
      <c r="AE121" s="2826"/>
      <c r="AF121" s="40"/>
      <c r="AG121" s="40"/>
      <c r="AH121" s="40"/>
      <c r="AI121" s="40"/>
      <c r="AJ121" s="40"/>
      <c r="AK121" s="40"/>
      <c r="AL121" s="273"/>
      <c r="AM121" s="273"/>
    </row>
    <row r="122" spans="1:39" ht="12" customHeight="1">
      <c r="A122" s="43"/>
      <c r="B122" s="40"/>
      <c r="C122" s="191"/>
      <c r="D122" s="223" t="s">
        <v>2067</v>
      </c>
      <c r="E122" s="251"/>
      <c r="F122" s="252"/>
      <c r="G122" s="253"/>
      <c r="H122" s="253"/>
      <c r="I122" s="253"/>
      <c r="J122" s="2826"/>
      <c r="K122" s="2826"/>
      <c r="L122" s="2826"/>
      <c r="M122" s="2826"/>
      <c r="N122" s="267"/>
      <c r="O122" s="253"/>
      <c r="P122" s="253"/>
      <c r="Q122" s="40"/>
      <c r="R122" s="2813"/>
      <c r="S122" s="268"/>
      <c r="T122" s="269"/>
      <c r="U122" s="269"/>
      <c r="V122" s="269"/>
      <c r="W122" s="269"/>
      <c r="X122" s="269"/>
      <c r="Y122" s="269"/>
      <c r="Z122" s="269"/>
      <c r="AA122" s="2826"/>
      <c r="AB122" s="2826"/>
      <c r="AC122" s="2826"/>
      <c r="AD122" s="2826"/>
      <c r="AE122" s="2826"/>
      <c r="AF122" s="40"/>
      <c r="AG122" s="40"/>
      <c r="AH122" s="40"/>
      <c r="AI122" s="40"/>
      <c r="AJ122" s="40"/>
      <c r="AK122" s="40"/>
      <c r="AL122" s="273"/>
      <c r="AM122" s="273"/>
    </row>
    <row r="123" spans="1:39" ht="11.25" customHeight="1">
      <c r="A123" s="291"/>
      <c r="B123" s="330"/>
      <c r="C123" s="136"/>
      <c r="D123" s="134"/>
      <c r="E123" s="134"/>
      <c r="F123" s="134"/>
      <c r="G123" s="134"/>
      <c r="H123" s="134"/>
      <c r="I123" s="134"/>
      <c r="J123" s="134"/>
      <c r="K123" s="134"/>
      <c r="L123" s="134"/>
      <c r="M123" s="134"/>
      <c r="N123" s="134"/>
      <c r="O123" s="134"/>
      <c r="P123" s="134"/>
      <c r="Q123" s="134"/>
      <c r="R123" s="347"/>
      <c r="S123" s="347"/>
      <c r="T123" s="347"/>
      <c r="U123" s="347"/>
      <c r="V123" s="347"/>
      <c r="W123" s="347"/>
      <c r="X123" s="347"/>
      <c r="Y123" s="347"/>
      <c r="Z123" s="347"/>
      <c r="AA123" s="347"/>
      <c r="AB123" s="347"/>
      <c r="AC123" s="347"/>
      <c r="AD123" s="347"/>
      <c r="AE123" s="347"/>
      <c r="AF123" s="347"/>
      <c r="AG123" s="347"/>
      <c r="AH123" s="347"/>
      <c r="AI123" s="4883">
        <v>3700</v>
      </c>
      <c r="AJ123" s="4883"/>
      <c r="AK123" s="347"/>
      <c r="AL123" s="134"/>
      <c r="AM123" s="273"/>
    </row>
    <row r="124" spans="1:39" ht="11.25" customHeight="1">
      <c r="A124" s="291"/>
      <c r="B124" s="155"/>
      <c r="C124" s="2813" t="s">
        <v>252</v>
      </c>
      <c r="D124" s="157" t="s">
        <v>2068</v>
      </c>
      <c r="E124" s="251"/>
      <c r="F124" s="252"/>
      <c r="G124" s="253"/>
      <c r="H124" s="253"/>
      <c r="I124" s="253"/>
      <c r="J124" s="2826"/>
      <c r="K124" s="2826"/>
      <c r="L124" s="2826"/>
      <c r="M124" s="2826"/>
      <c r="N124" s="267"/>
      <c r="O124" s="253"/>
      <c r="P124" s="253"/>
      <c r="Q124" s="4832">
        <v>30</v>
      </c>
      <c r="R124" s="3055"/>
      <c r="S124" s="268"/>
      <c r="T124" s="2813" t="s">
        <v>811</v>
      </c>
      <c r="U124" s="157" t="s">
        <v>2069</v>
      </c>
      <c r="V124" s="269"/>
      <c r="W124" s="269"/>
      <c r="X124" s="269"/>
      <c r="Y124" s="269"/>
      <c r="Z124" s="269"/>
      <c r="AA124" s="2826"/>
      <c r="AB124" s="2826"/>
      <c r="AC124" s="2826"/>
      <c r="AD124" s="2826"/>
      <c r="AE124" s="2826"/>
      <c r="AF124" s="40"/>
      <c r="AG124" s="40"/>
      <c r="AH124" s="40"/>
      <c r="AI124" s="4832">
        <v>38</v>
      </c>
      <c r="AJ124" s="3055"/>
      <c r="AK124" s="40"/>
      <c r="AL124" s="273"/>
      <c r="AM124" s="273"/>
    </row>
    <row r="125" spans="1:39" ht="11.25" customHeight="1">
      <c r="A125" s="291"/>
      <c r="B125" s="155"/>
      <c r="C125" s="104"/>
      <c r="D125" s="252" t="s">
        <v>2070</v>
      </c>
      <c r="E125" s="251"/>
      <c r="F125" s="252"/>
      <c r="G125" s="253"/>
      <c r="H125" s="253"/>
      <c r="I125" s="253"/>
      <c r="J125" s="2826"/>
      <c r="K125" s="2826"/>
      <c r="L125" s="2826"/>
      <c r="M125" s="2826"/>
      <c r="N125" s="267"/>
      <c r="O125" s="253"/>
      <c r="P125" s="253"/>
      <c r="Q125" s="4832"/>
      <c r="R125" s="3056"/>
      <c r="S125" s="268"/>
      <c r="T125" s="2813"/>
      <c r="U125" s="252" t="s">
        <v>2071</v>
      </c>
      <c r="V125" s="269"/>
      <c r="W125" s="269"/>
      <c r="X125" s="269"/>
      <c r="Y125" s="269"/>
      <c r="Z125" s="269"/>
      <c r="AA125" s="2826"/>
      <c r="AB125" s="2826"/>
      <c r="AC125" s="2826"/>
      <c r="AD125" s="2826"/>
      <c r="AE125" s="2826"/>
      <c r="AF125" s="40"/>
      <c r="AG125" s="40"/>
      <c r="AH125" s="40"/>
      <c r="AI125" s="4832"/>
      <c r="AJ125" s="3056"/>
      <c r="AK125" s="40"/>
      <c r="AL125" s="273"/>
      <c r="AM125" s="273"/>
    </row>
    <row r="126" spans="1:39" ht="3.75" customHeight="1">
      <c r="A126" s="291"/>
      <c r="B126" s="155"/>
      <c r="C126" s="303"/>
      <c r="D126" s="252"/>
      <c r="E126" s="251"/>
      <c r="F126" s="252"/>
      <c r="G126" s="253"/>
      <c r="H126" s="253"/>
      <c r="I126" s="253"/>
      <c r="J126" s="2826"/>
      <c r="K126" s="2826"/>
      <c r="L126" s="2826"/>
      <c r="M126" s="2826"/>
      <c r="N126" s="267"/>
      <c r="O126" s="253"/>
      <c r="P126" s="253"/>
      <c r="Q126" s="40"/>
      <c r="R126" s="2813"/>
      <c r="S126" s="268"/>
      <c r="T126" s="2813"/>
      <c r="U126" s="252"/>
      <c r="V126" s="269"/>
      <c r="W126" s="269"/>
      <c r="X126" s="269"/>
      <c r="Y126" s="269"/>
      <c r="Z126" s="269"/>
      <c r="AA126" s="2826"/>
      <c r="AB126" s="2826"/>
      <c r="AC126" s="2826"/>
      <c r="AD126" s="2826"/>
      <c r="AE126" s="2826"/>
      <c r="AF126" s="40"/>
      <c r="AG126" s="40"/>
      <c r="AH126" s="40"/>
      <c r="AI126" s="40"/>
      <c r="AJ126" s="40"/>
      <c r="AK126" s="40"/>
      <c r="AL126" s="273"/>
      <c r="AM126" s="273"/>
    </row>
    <row r="127" spans="1:39" ht="11.25" customHeight="1">
      <c r="A127" s="291"/>
      <c r="B127" s="155"/>
      <c r="C127" s="2813" t="s">
        <v>255</v>
      </c>
      <c r="D127" s="157" t="s">
        <v>2072</v>
      </c>
      <c r="E127" s="251"/>
      <c r="F127" s="252"/>
      <c r="G127" s="253"/>
      <c r="H127" s="253"/>
      <c r="I127" s="253"/>
      <c r="J127" s="2826"/>
      <c r="K127" s="2826"/>
      <c r="L127" s="2826"/>
      <c r="M127" s="2826"/>
      <c r="N127" s="267"/>
      <c r="O127" s="253"/>
      <c r="P127" s="253"/>
      <c r="Q127" s="4832">
        <v>31</v>
      </c>
      <c r="R127" s="3055"/>
      <c r="S127" s="268"/>
      <c r="T127" s="2813" t="s">
        <v>1035</v>
      </c>
      <c r="U127" s="157" t="s">
        <v>2033</v>
      </c>
      <c r="V127" s="269"/>
      <c r="W127" s="269"/>
      <c r="X127" s="269"/>
      <c r="Y127" s="269"/>
      <c r="Z127" s="269"/>
      <c r="AA127" s="2826"/>
      <c r="AB127" s="2826"/>
      <c r="AC127" s="2826"/>
      <c r="AD127" s="2826"/>
      <c r="AE127" s="2826"/>
      <c r="AF127" s="40"/>
      <c r="AG127" s="40"/>
      <c r="AH127" s="40"/>
      <c r="AI127" s="4832">
        <v>39</v>
      </c>
      <c r="AJ127" s="3055"/>
      <c r="AK127" s="40"/>
      <c r="AL127" s="273"/>
      <c r="AM127" s="273"/>
    </row>
    <row r="128" spans="1:39" ht="11.25" customHeight="1">
      <c r="A128" s="291"/>
      <c r="B128" s="155"/>
      <c r="C128" s="104"/>
      <c r="D128" s="252" t="s">
        <v>2073</v>
      </c>
      <c r="E128" s="251"/>
      <c r="F128" s="252"/>
      <c r="G128" s="253"/>
      <c r="H128" s="253"/>
      <c r="I128" s="253"/>
      <c r="J128" s="2826"/>
      <c r="K128" s="2826"/>
      <c r="L128" s="2826"/>
      <c r="M128" s="2826"/>
      <c r="N128" s="267"/>
      <c r="O128" s="253"/>
      <c r="P128" s="253"/>
      <c r="Q128" s="4832"/>
      <c r="R128" s="3056"/>
      <c r="S128" s="268"/>
      <c r="T128" s="269"/>
      <c r="U128" s="2770" t="s">
        <v>2520</v>
      </c>
      <c r="V128" s="269"/>
      <c r="W128" s="269"/>
      <c r="X128" s="269"/>
      <c r="Y128" s="269"/>
      <c r="Z128" s="269"/>
      <c r="AA128" s="2826"/>
      <c r="AB128" s="2826"/>
      <c r="AC128" s="2826"/>
      <c r="AD128" s="2826"/>
      <c r="AE128" s="2826"/>
      <c r="AF128" s="40"/>
      <c r="AG128" s="40"/>
      <c r="AH128" s="40"/>
      <c r="AI128" s="4832"/>
      <c r="AJ128" s="3056"/>
      <c r="AK128" s="40"/>
      <c r="AL128" s="273"/>
      <c r="AM128" s="273"/>
    </row>
    <row r="129" spans="1:39" ht="3.75" customHeight="1">
      <c r="A129" s="291"/>
      <c r="B129" s="155"/>
      <c r="C129" s="255"/>
      <c r="D129" s="252"/>
      <c r="E129" s="251"/>
      <c r="F129" s="252"/>
      <c r="G129" s="253"/>
      <c r="H129" s="253"/>
      <c r="I129" s="253"/>
      <c r="J129" s="2826"/>
      <c r="K129" s="2826"/>
      <c r="L129" s="2826"/>
      <c r="M129" s="2826"/>
      <c r="N129" s="267"/>
      <c r="O129" s="253"/>
      <c r="P129" s="253"/>
      <c r="Q129" s="40"/>
      <c r="R129" s="2813"/>
      <c r="S129" s="268"/>
      <c r="T129" s="269"/>
      <c r="U129" s="324"/>
      <c r="V129" s="324"/>
      <c r="W129" s="46"/>
      <c r="X129" s="2831"/>
      <c r="Y129" s="2831"/>
      <c r="Z129" s="2831"/>
      <c r="AA129" s="2826"/>
      <c r="AB129" s="2826"/>
      <c r="AC129" s="2826"/>
      <c r="AD129" s="2826"/>
      <c r="AE129" s="2826"/>
      <c r="AF129" s="273"/>
      <c r="AG129" s="273"/>
      <c r="AH129" s="273"/>
      <c r="AI129" s="40"/>
      <c r="AJ129" s="40"/>
      <c r="AK129" s="40"/>
      <c r="AL129" s="273"/>
      <c r="AM129" s="273"/>
    </row>
    <row r="130" spans="1:39" ht="11.25" customHeight="1">
      <c r="A130" s="304"/>
      <c r="B130" s="155"/>
      <c r="C130" s="2813" t="s">
        <v>287</v>
      </c>
      <c r="D130" s="157" t="s">
        <v>2074</v>
      </c>
      <c r="E130" s="251"/>
      <c r="F130" s="252"/>
      <c r="G130" s="253"/>
      <c r="H130" s="253"/>
      <c r="I130" s="253"/>
      <c r="J130" s="2826"/>
      <c r="K130" s="2826"/>
      <c r="L130" s="2826"/>
      <c r="M130" s="2826"/>
      <c r="N130" s="267"/>
      <c r="O130" s="253"/>
      <c r="P130" s="253"/>
      <c r="Q130" s="4832">
        <v>32</v>
      </c>
      <c r="R130" s="3055"/>
      <c r="S130" s="268"/>
      <c r="T130" s="2813" t="s">
        <v>1040</v>
      </c>
      <c r="U130" s="157" t="s">
        <v>2038</v>
      </c>
      <c r="V130" s="269"/>
      <c r="W130" s="269"/>
      <c r="X130" s="269"/>
      <c r="Y130" s="269"/>
      <c r="Z130" s="269"/>
      <c r="AA130" s="2826"/>
      <c r="AB130" s="2826"/>
      <c r="AC130" s="2826"/>
      <c r="AD130" s="2826"/>
      <c r="AE130" s="2826"/>
      <c r="AF130" s="40"/>
      <c r="AG130" s="40"/>
      <c r="AH130" s="40"/>
      <c r="AI130" s="4832">
        <v>40</v>
      </c>
      <c r="AJ130" s="3055"/>
      <c r="AK130" s="40"/>
      <c r="AL130" s="273"/>
      <c r="AM130" s="273"/>
    </row>
    <row r="131" spans="1:39" ht="11.25" customHeight="1">
      <c r="A131" s="291"/>
      <c r="B131" s="155"/>
      <c r="C131" s="255"/>
      <c r="D131" s="252" t="s">
        <v>2075</v>
      </c>
      <c r="E131" s="251"/>
      <c r="F131" s="252"/>
      <c r="G131" s="253"/>
      <c r="H131" s="253"/>
      <c r="I131" s="253"/>
      <c r="J131" s="2826"/>
      <c r="K131" s="2826"/>
      <c r="L131" s="2826"/>
      <c r="M131" s="2826"/>
      <c r="N131" s="267"/>
      <c r="O131" s="253"/>
      <c r="P131" s="253"/>
      <c r="Q131" s="4832"/>
      <c r="R131" s="3056"/>
      <c r="S131" s="268"/>
      <c r="T131" s="255"/>
      <c r="U131" s="252" t="s">
        <v>2040</v>
      </c>
      <c r="V131" s="269"/>
      <c r="W131" s="269"/>
      <c r="X131" s="269"/>
      <c r="Y131" s="269"/>
      <c r="Z131" s="269"/>
      <c r="AA131" s="2826"/>
      <c r="AB131" s="2826"/>
      <c r="AC131" s="2826"/>
      <c r="AD131" s="2826"/>
      <c r="AE131" s="2826"/>
      <c r="AF131" s="40"/>
      <c r="AG131" s="40"/>
      <c r="AH131" s="40"/>
      <c r="AI131" s="4832"/>
      <c r="AJ131" s="3056"/>
      <c r="AK131" s="40"/>
      <c r="AL131" s="273"/>
      <c r="AM131" s="273"/>
    </row>
    <row r="132" spans="1:39" ht="3.75" customHeight="1">
      <c r="A132" s="291"/>
      <c r="B132" s="155"/>
      <c r="C132" s="255"/>
      <c r="D132" s="252"/>
      <c r="E132" s="251"/>
      <c r="F132" s="252"/>
      <c r="G132" s="253"/>
      <c r="H132" s="253"/>
      <c r="I132" s="253"/>
      <c r="J132" s="2826"/>
      <c r="K132" s="2826"/>
      <c r="L132" s="2826"/>
      <c r="M132" s="2826"/>
      <c r="N132" s="267"/>
      <c r="O132" s="253"/>
      <c r="P132" s="253"/>
      <c r="Q132" s="40"/>
      <c r="R132" s="2813"/>
      <c r="S132" s="268"/>
      <c r="T132" s="255"/>
      <c r="U132" s="252"/>
      <c r="V132" s="269"/>
      <c r="W132" s="269"/>
      <c r="X132" s="269"/>
      <c r="Y132" s="269"/>
      <c r="Z132" s="269"/>
      <c r="AA132" s="2826"/>
      <c r="AB132" s="2826"/>
      <c r="AC132" s="2826"/>
      <c r="AD132" s="2826"/>
      <c r="AE132" s="2826"/>
      <c r="AF132" s="40"/>
      <c r="AG132" s="40"/>
      <c r="AH132" s="40"/>
      <c r="AI132" s="40"/>
      <c r="AJ132" s="40"/>
      <c r="AK132" s="40"/>
      <c r="AL132" s="273"/>
      <c r="AM132" s="273"/>
    </row>
    <row r="133" spans="1:39" ht="11.25" customHeight="1">
      <c r="A133" s="291"/>
      <c r="B133" s="155"/>
      <c r="C133" s="2813" t="s">
        <v>290</v>
      </c>
      <c r="D133" s="157" t="s">
        <v>2076</v>
      </c>
      <c r="E133" s="251"/>
      <c r="F133" s="252"/>
      <c r="G133" s="253"/>
      <c r="H133" s="253"/>
      <c r="I133" s="253"/>
      <c r="J133" s="2826"/>
      <c r="K133" s="2826"/>
      <c r="L133" s="2826"/>
      <c r="M133" s="2826"/>
      <c r="N133" s="267"/>
      <c r="O133" s="253"/>
      <c r="P133" s="253"/>
      <c r="Q133" s="4832">
        <v>33</v>
      </c>
      <c r="R133" s="3055"/>
      <c r="S133" s="268"/>
      <c r="T133" s="2813" t="s">
        <v>1518</v>
      </c>
      <c r="U133" s="157" t="s">
        <v>2077</v>
      </c>
      <c r="V133" s="269"/>
      <c r="W133" s="269"/>
      <c r="X133" s="269"/>
      <c r="Y133" s="269"/>
      <c r="Z133" s="269"/>
      <c r="AA133" s="2826"/>
      <c r="AB133" s="2826"/>
      <c r="AC133" s="2826"/>
      <c r="AD133" s="2826"/>
      <c r="AE133" s="2826"/>
      <c r="AF133" s="40"/>
      <c r="AG133" s="40"/>
      <c r="AH133" s="40"/>
      <c r="AI133" s="4832">
        <v>41</v>
      </c>
      <c r="AJ133" s="3055"/>
      <c r="AK133" s="40"/>
      <c r="AL133" s="273"/>
      <c r="AM133" s="273"/>
    </row>
    <row r="134" spans="1:39" ht="11.25" customHeight="1">
      <c r="A134" s="291"/>
      <c r="B134" s="155"/>
      <c r="C134" s="2813"/>
      <c r="D134" s="252" t="s">
        <v>2078</v>
      </c>
      <c r="E134" s="251"/>
      <c r="F134" s="252"/>
      <c r="G134" s="253"/>
      <c r="H134" s="253"/>
      <c r="I134" s="253"/>
      <c r="J134" s="2826"/>
      <c r="K134" s="2826"/>
      <c r="L134" s="2826"/>
      <c r="M134" s="2826"/>
      <c r="N134" s="267"/>
      <c r="O134" s="253"/>
      <c r="P134" s="253"/>
      <c r="Q134" s="4832"/>
      <c r="R134" s="3056"/>
      <c r="S134" s="268"/>
      <c r="T134" s="2813"/>
      <c r="U134" s="252" t="s">
        <v>2079</v>
      </c>
      <c r="V134" s="269"/>
      <c r="W134" s="269"/>
      <c r="X134" s="269"/>
      <c r="Y134" s="269"/>
      <c r="Z134" s="269"/>
      <c r="AA134" s="2826"/>
      <c r="AB134" s="2826"/>
      <c r="AC134" s="2826"/>
      <c r="AD134" s="2826"/>
      <c r="AE134" s="2826"/>
      <c r="AF134" s="40"/>
      <c r="AG134" s="40"/>
      <c r="AH134" s="40"/>
      <c r="AI134" s="4832"/>
      <c r="AJ134" s="3056"/>
      <c r="AK134" s="40"/>
      <c r="AL134" s="273"/>
      <c r="AM134" s="273"/>
    </row>
    <row r="135" spans="1:39" ht="3.75" customHeight="1">
      <c r="A135" s="291"/>
      <c r="B135" s="155"/>
      <c r="C135" s="2813"/>
      <c r="D135" s="252"/>
      <c r="E135" s="251"/>
      <c r="F135" s="252"/>
      <c r="G135" s="253"/>
      <c r="H135" s="253"/>
      <c r="I135" s="253"/>
      <c r="J135" s="2826"/>
      <c r="K135" s="2826"/>
      <c r="L135" s="2826"/>
      <c r="M135" s="2826"/>
      <c r="N135" s="267"/>
      <c r="O135" s="253"/>
      <c r="P135" s="253"/>
      <c r="Q135" s="40"/>
      <c r="R135" s="2813"/>
      <c r="S135" s="268"/>
      <c r="T135" s="2813"/>
      <c r="U135" s="252"/>
      <c r="V135" s="269"/>
      <c r="W135" s="269"/>
      <c r="X135" s="269"/>
      <c r="Y135" s="269"/>
      <c r="Z135" s="269"/>
      <c r="AA135" s="2826"/>
      <c r="AB135" s="2826"/>
      <c r="AC135" s="2826"/>
      <c r="AD135" s="2826"/>
      <c r="AE135" s="2826"/>
      <c r="AF135" s="40"/>
      <c r="AG135" s="40"/>
      <c r="AH135" s="40"/>
      <c r="AI135" s="40"/>
      <c r="AJ135" s="40"/>
      <c r="AK135" s="40"/>
      <c r="AL135" s="273"/>
      <c r="AM135" s="273"/>
    </row>
    <row r="136" spans="1:39" ht="11.25" customHeight="1">
      <c r="A136" s="291"/>
      <c r="B136" s="155"/>
      <c r="C136" s="2813" t="s">
        <v>303</v>
      </c>
      <c r="D136" s="157" t="s">
        <v>2080</v>
      </c>
      <c r="E136" s="251"/>
      <c r="F136" s="252"/>
      <c r="G136" s="253"/>
      <c r="H136" s="253"/>
      <c r="I136" s="253"/>
      <c r="J136" s="2826"/>
      <c r="K136" s="2826"/>
      <c r="L136" s="2826"/>
      <c r="M136" s="2826"/>
      <c r="N136" s="267"/>
      <c r="O136" s="253"/>
      <c r="P136" s="253"/>
      <c r="Q136" s="4832">
        <v>34</v>
      </c>
      <c r="R136" s="3055"/>
      <c r="S136" s="268"/>
      <c r="T136" s="2813" t="s">
        <v>1522</v>
      </c>
      <c r="U136" s="157" t="s">
        <v>2042</v>
      </c>
      <c r="V136" s="269"/>
      <c r="W136" s="269"/>
      <c r="X136" s="269"/>
      <c r="Y136" s="269"/>
      <c r="Z136" s="269"/>
      <c r="AA136" s="2826"/>
      <c r="AB136" s="2826"/>
      <c r="AC136" s="2826"/>
      <c r="AD136" s="2826"/>
      <c r="AE136" s="2826"/>
      <c r="AF136" s="40"/>
      <c r="AG136" s="40"/>
      <c r="AH136" s="40"/>
      <c r="AI136" s="4832">
        <v>42</v>
      </c>
      <c r="AJ136" s="3055"/>
      <c r="AK136" s="40"/>
      <c r="AL136" s="273"/>
      <c r="AM136" s="273"/>
    </row>
    <row r="137" spans="1:39" ht="11.25" customHeight="1">
      <c r="A137" s="291"/>
      <c r="B137" s="155"/>
      <c r="C137" s="2813"/>
      <c r="D137" s="252" t="s">
        <v>2081</v>
      </c>
      <c r="E137" s="251"/>
      <c r="F137" s="252"/>
      <c r="G137" s="253"/>
      <c r="H137" s="253"/>
      <c r="I137" s="253"/>
      <c r="J137" s="2826"/>
      <c r="K137" s="2826"/>
      <c r="L137" s="2826"/>
      <c r="M137" s="2826"/>
      <c r="N137" s="267"/>
      <c r="O137" s="253"/>
      <c r="P137" s="253"/>
      <c r="Q137" s="4832"/>
      <c r="R137" s="3056"/>
      <c r="S137" s="268"/>
      <c r="T137" s="2813"/>
      <c r="U137" s="325" t="s">
        <v>2044</v>
      </c>
      <c r="V137" s="269"/>
      <c r="W137" s="269"/>
      <c r="X137" s="269"/>
      <c r="Y137" s="269"/>
      <c r="Z137" s="269"/>
      <c r="AA137" s="2826"/>
      <c r="AB137" s="2826"/>
      <c r="AC137" s="2826"/>
      <c r="AD137" s="2826"/>
      <c r="AE137" s="2826"/>
      <c r="AF137" s="40"/>
      <c r="AG137" s="40"/>
      <c r="AH137" s="40"/>
      <c r="AI137" s="4832"/>
      <c r="AJ137" s="3056"/>
      <c r="AK137" s="40"/>
      <c r="AL137" s="273"/>
      <c r="AM137" s="273"/>
    </row>
    <row r="138" spans="1:39" ht="3.75" customHeight="1">
      <c r="A138" s="291"/>
      <c r="B138" s="155"/>
      <c r="C138" s="2813"/>
      <c r="D138" s="252"/>
      <c r="E138" s="251"/>
      <c r="F138" s="252"/>
      <c r="G138" s="253"/>
      <c r="H138" s="253"/>
      <c r="I138" s="253"/>
      <c r="J138" s="2826"/>
      <c r="K138" s="2826"/>
      <c r="L138" s="2826"/>
      <c r="M138" s="2826"/>
      <c r="N138" s="267"/>
      <c r="O138" s="253"/>
      <c r="P138" s="253"/>
      <c r="Q138" s="40"/>
      <c r="R138" s="2813"/>
      <c r="S138" s="268"/>
      <c r="T138" s="2813"/>
      <c r="U138" s="324"/>
      <c r="V138" s="324"/>
      <c r="W138" s="46"/>
      <c r="X138" s="2831"/>
      <c r="Y138" s="2831"/>
      <c r="Z138" s="2831"/>
      <c r="AA138" s="2826"/>
      <c r="AB138" s="2826"/>
      <c r="AC138" s="2826"/>
      <c r="AD138" s="2826"/>
      <c r="AE138" s="2826"/>
      <c r="AF138" s="273"/>
      <c r="AG138" s="273"/>
      <c r="AH138" s="273"/>
      <c r="AI138" s="40"/>
      <c r="AJ138" s="40"/>
      <c r="AK138" s="40"/>
      <c r="AL138" s="273"/>
      <c r="AM138" s="273"/>
    </row>
    <row r="139" spans="1:39" ht="11.25" customHeight="1">
      <c r="A139" s="304"/>
      <c r="B139" s="155"/>
      <c r="C139" s="2813" t="s">
        <v>306</v>
      </c>
      <c r="D139" s="157" t="s">
        <v>2082</v>
      </c>
      <c r="E139" s="251"/>
      <c r="F139" s="252"/>
      <c r="G139" s="253"/>
      <c r="H139" s="253"/>
      <c r="I139" s="253"/>
      <c r="J139" s="2826"/>
      <c r="K139" s="2826"/>
      <c r="L139" s="2826"/>
      <c r="M139" s="2826"/>
      <c r="N139" s="267"/>
      <c r="O139" s="253"/>
      <c r="P139" s="253"/>
      <c r="Q139" s="4832">
        <v>35</v>
      </c>
      <c r="R139" s="3055"/>
      <c r="S139" s="268"/>
      <c r="T139" s="2813" t="s">
        <v>2037</v>
      </c>
      <c r="U139" s="157" t="s">
        <v>2083</v>
      </c>
      <c r="V139" s="269"/>
      <c r="W139" s="269"/>
      <c r="X139" s="269"/>
      <c r="Y139" s="269"/>
      <c r="Z139" s="269"/>
      <c r="AA139" s="2826"/>
      <c r="AB139" s="2826"/>
      <c r="AC139" s="2826"/>
      <c r="AD139" s="2826"/>
      <c r="AE139" s="2826"/>
      <c r="AF139" s="40"/>
      <c r="AG139" s="40"/>
      <c r="AH139" s="40"/>
      <c r="AI139" s="4832">
        <v>43</v>
      </c>
      <c r="AJ139" s="3055"/>
      <c r="AK139" s="40"/>
      <c r="AL139" s="273"/>
      <c r="AM139" s="273"/>
    </row>
    <row r="140" spans="1:39" ht="11.25" customHeight="1">
      <c r="A140" s="291"/>
      <c r="B140" s="155"/>
      <c r="C140" s="2813"/>
      <c r="D140" s="252" t="s">
        <v>2084</v>
      </c>
      <c r="E140" s="251"/>
      <c r="F140" s="252"/>
      <c r="G140" s="253"/>
      <c r="H140" s="253"/>
      <c r="I140" s="253"/>
      <c r="J140" s="2826"/>
      <c r="K140" s="2826"/>
      <c r="L140" s="2826"/>
      <c r="M140" s="2826"/>
      <c r="N140" s="267"/>
      <c r="O140" s="253"/>
      <c r="P140" s="253"/>
      <c r="Q140" s="4832"/>
      <c r="R140" s="3056"/>
      <c r="S140" s="268"/>
      <c r="T140" s="269"/>
      <c r="U140" s="252" t="s">
        <v>2085</v>
      </c>
      <c r="V140" s="269"/>
      <c r="W140" s="269"/>
      <c r="X140" s="269"/>
      <c r="Y140" s="269"/>
      <c r="Z140" s="269"/>
      <c r="AA140" s="2826"/>
      <c r="AB140" s="2826"/>
      <c r="AC140" s="2826"/>
      <c r="AD140" s="2826"/>
      <c r="AE140" s="2826"/>
      <c r="AF140" s="40"/>
      <c r="AG140" s="40"/>
      <c r="AH140" s="40"/>
      <c r="AI140" s="4832"/>
      <c r="AJ140" s="3056"/>
      <c r="AK140" s="40"/>
      <c r="AL140" s="273"/>
      <c r="AM140" s="273"/>
    </row>
    <row r="141" spans="1:39" ht="3.75" customHeight="1">
      <c r="A141" s="291"/>
      <c r="B141" s="155"/>
      <c r="C141" s="2813"/>
      <c r="D141" s="252"/>
      <c r="E141" s="251"/>
      <c r="F141" s="252"/>
      <c r="G141" s="253"/>
      <c r="H141" s="253"/>
      <c r="I141" s="253"/>
      <c r="J141" s="2826"/>
      <c r="K141" s="2826"/>
      <c r="L141" s="2826"/>
      <c r="M141" s="2826"/>
      <c r="N141" s="267"/>
      <c r="O141" s="253"/>
      <c r="P141" s="253"/>
      <c r="Q141" s="40"/>
      <c r="R141" s="2813"/>
      <c r="S141" s="268"/>
      <c r="T141" s="269"/>
      <c r="U141" s="252"/>
      <c r="V141" s="269"/>
      <c r="W141" s="269"/>
      <c r="X141" s="269"/>
      <c r="Y141" s="269"/>
      <c r="Z141" s="269"/>
      <c r="AA141" s="2826"/>
      <c r="AB141" s="2826"/>
      <c r="AC141" s="2826"/>
      <c r="AD141" s="2826"/>
      <c r="AE141" s="2826"/>
      <c r="AF141" s="40"/>
      <c r="AG141" s="40"/>
      <c r="AH141" s="40"/>
      <c r="AI141" s="40"/>
      <c r="AJ141" s="40"/>
      <c r="AK141" s="40"/>
      <c r="AL141" s="273"/>
      <c r="AM141" s="273"/>
    </row>
    <row r="142" spans="1:39" ht="11.25" customHeight="1">
      <c r="A142" s="291"/>
      <c r="B142" s="155"/>
      <c r="C142" s="2813" t="s">
        <v>309</v>
      </c>
      <c r="D142" s="157" t="s">
        <v>2086</v>
      </c>
      <c r="E142" s="251"/>
      <c r="F142" s="252"/>
      <c r="G142" s="253"/>
      <c r="H142" s="253"/>
      <c r="I142" s="253"/>
      <c r="J142" s="2826"/>
      <c r="K142" s="2826"/>
      <c r="L142" s="2826"/>
      <c r="M142" s="2826"/>
      <c r="N142" s="267"/>
      <c r="O142" s="253"/>
      <c r="P142" s="253"/>
      <c r="Q142" s="4832">
        <v>36</v>
      </c>
      <c r="R142" s="3055"/>
      <c r="S142" s="268"/>
      <c r="T142" s="2813" t="s">
        <v>2041</v>
      </c>
      <c r="U142" s="157" t="s">
        <v>2087</v>
      </c>
      <c r="V142" s="269"/>
      <c r="W142" s="269"/>
      <c r="X142" s="269"/>
      <c r="Y142" s="269"/>
      <c r="Z142" s="269"/>
      <c r="AA142" s="2826"/>
      <c r="AB142" s="2826"/>
      <c r="AC142" s="2826"/>
      <c r="AD142" s="2826"/>
      <c r="AE142" s="2826"/>
      <c r="AF142" s="40"/>
      <c r="AG142" s="40"/>
      <c r="AH142" s="40"/>
      <c r="AI142" s="4832">
        <v>44</v>
      </c>
      <c r="AJ142" s="3055"/>
      <c r="AK142" s="40"/>
      <c r="AL142" s="273"/>
      <c r="AM142" s="273"/>
    </row>
    <row r="143" spans="1:39" ht="11.25" customHeight="1">
      <c r="A143" s="291"/>
      <c r="B143" s="155"/>
      <c r="C143" s="2813"/>
      <c r="D143" s="252" t="s">
        <v>2088</v>
      </c>
      <c r="E143" s="251"/>
      <c r="F143" s="252"/>
      <c r="G143" s="253"/>
      <c r="H143" s="253"/>
      <c r="I143" s="253"/>
      <c r="J143" s="2826"/>
      <c r="K143" s="2826"/>
      <c r="L143" s="2826"/>
      <c r="M143" s="2826"/>
      <c r="N143" s="267"/>
      <c r="O143" s="253"/>
      <c r="P143" s="253"/>
      <c r="Q143" s="4832"/>
      <c r="R143" s="3056"/>
      <c r="S143" s="268"/>
      <c r="T143" s="2813"/>
      <c r="U143" s="252" t="s">
        <v>2089</v>
      </c>
      <c r="V143" s="269"/>
      <c r="W143" s="269"/>
      <c r="X143" s="269"/>
      <c r="Y143" s="269"/>
      <c r="Z143" s="269"/>
      <c r="AA143" s="2826"/>
      <c r="AB143" s="2826"/>
      <c r="AC143" s="2826"/>
      <c r="AD143" s="2826"/>
      <c r="AE143" s="2826"/>
      <c r="AF143" s="40"/>
      <c r="AG143" s="40"/>
      <c r="AH143" s="40"/>
      <c r="AI143" s="4832"/>
      <c r="AJ143" s="3056"/>
      <c r="AK143" s="40"/>
      <c r="AL143" s="273"/>
      <c r="AM143" s="273"/>
    </row>
    <row r="144" spans="1:39" ht="3.75" customHeight="1">
      <c r="A144" s="291"/>
      <c r="B144" s="155"/>
      <c r="C144" s="2813"/>
      <c r="D144" s="252"/>
      <c r="E144" s="251"/>
      <c r="F144" s="252"/>
      <c r="G144" s="253"/>
      <c r="H144" s="253"/>
      <c r="I144" s="253"/>
      <c r="J144" s="2826"/>
      <c r="K144" s="2826"/>
      <c r="L144" s="2826"/>
      <c r="M144" s="2826"/>
      <c r="N144" s="267"/>
      <c r="O144" s="253"/>
      <c r="P144" s="253"/>
      <c r="Q144" s="40"/>
      <c r="R144" s="2813"/>
      <c r="S144" s="268"/>
      <c r="T144" s="2813"/>
      <c r="U144" s="252"/>
      <c r="V144" s="269"/>
      <c r="W144" s="269"/>
      <c r="X144" s="269"/>
      <c r="Y144" s="269"/>
      <c r="Z144" s="269"/>
      <c r="AA144" s="2826"/>
      <c r="AB144" s="2826"/>
      <c r="AC144" s="2826"/>
      <c r="AD144" s="2826"/>
      <c r="AE144" s="2826"/>
      <c r="AF144" s="40"/>
      <c r="AG144" s="40"/>
      <c r="AH144" s="40"/>
      <c r="AI144" s="40"/>
      <c r="AJ144" s="40"/>
      <c r="AK144" s="40"/>
      <c r="AL144" s="273"/>
      <c r="AM144" s="273"/>
    </row>
    <row r="145" spans="1:39" ht="11.25" customHeight="1">
      <c r="A145" s="291"/>
      <c r="B145" s="155"/>
      <c r="C145" s="2813" t="s">
        <v>312</v>
      </c>
      <c r="D145" s="2774" t="s">
        <v>2523</v>
      </c>
      <c r="E145" s="251"/>
      <c r="F145" s="252"/>
      <c r="G145" s="253"/>
      <c r="H145" s="253"/>
      <c r="I145" s="253"/>
      <c r="J145" s="2826"/>
      <c r="K145" s="2826"/>
      <c r="L145" s="2826"/>
      <c r="M145" s="2826"/>
      <c r="N145" s="267"/>
      <c r="O145" s="253"/>
      <c r="P145" s="253"/>
      <c r="Q145" s="4832">
        <v>37</v>
      </c>
      <c r="R145" s="3055"/>
      <c r="S145" s="268"/>
      <c r="T145" s="2813" t="s">
        <v>2046</v>
      </c>
      <c r="U145" s="157" t="s">
        <v>2047</v>
      </c>
      <c r="V145" s="269"/>
      <c r="W145" s="269"/>
      <c r="X145" s="269"/>
      <c r="Y145" s="269"/>
      <c r="Z145" s="269"/>
      <c r="AA145" s="2826"/>
      <c r="AB145" s="2826"/>
      <c r="AC145" s="2826"/>
      <c r="AD145" s="2826"/>
      <c r="AE145" s="2826"/>
      <c r="AF145" s="40"/>
      <c r="AG145" s="40"/>
      <c r="AH145" s="40"/>
      <c r="AI145" s="4832">
        <v>45</v>
      </c>
      <c r="AJ145" s="3055"/>
      <c r="AK145" s="40"/>
      <c r="AL145" s="273"/>
      <c r="AM145" s="273"/>
    </row>
    <row r="146" spans="1:39" ht="11.25" customHeight="1">
      <c r="A146" s="291"/>
      <c r="B146" s="155"/>
      <c r="C146" s="2813"/>
      <c r="D146" s="2779" t="s">
        <v>2524</v>
      </c>
      <c r="E146" s="251"/>
      <c r="F146" s="252"/>
      <c r="G146" s="253"/>
      <c r="H146" s="253"/>
      <c r="I146" s="253"/>
      <c r="J146" s="2826"/>
      <c r="K146" s="2826"/>
      <c r="L146" s="2826"/>
      <c r="M146" s="2826"/>
      <c r="N146" s="267"/>
      <c r="O146" s="253"/>
      <c r="P146" s="253"/>
      <c r="Q146" s="4832"/>
      <c r="R146" s="3056"/>
      <c r="S146" s="268"/>
      <c r="T146" s="2813"/>
      <c r="U146" s="252" t="s">
        <v>145</v>
      </c>
      <c r="V146" s="269"/>
      <c r="W146" s="269"/>
      <c r="X146" s="269"/>
      <c r="Y146" s="269"/>
      <c r="Z146" s="269"/>
      <c r="AA146" s="2826"/>
      <c r="AB146" s="2826"/>
      <c r="AC146" s="2826"/>
      <c r="AD146" s="2826"/>
      <c r="AE146" s="2826"/>
      <c r="AF146" s="40"/>
      <c r="AG146" s="40"/>
      <c r="AH146" s="40"/>
      <c r="AI146" s="4832"/>
      <c r="AJ146" s="3056"/>
      <c r="AK146" s="40"/>
      <c r="AL146" s="273"/>
      <c r="AM146" s="273"/>
    </row>
    <row r="147" spans="1:39" ht="11.25" customHeight="1">
      <c r="A147" s="291"/>
      <c r="B147" s="330"/>
      <c r="C147" s="2813"/>
      <c r="D147" s="134"/>
      <c r="E147" s="134"/>
      <c r="F147" s="134"/>
      <c r="G147" s="134"/>
      <c r="H147" s="134"/>
      <c r="I147" s="134"/>
      <c r="J147" s="134"/>
      <c r="K147" s="134"/>
      <c r="L147" s="134"/>
      <c r="M147" s="134"/>
      <c r="N147" s="134"/>
      <c r="O147" s="134"/>
      <c r="P147" s="134"/>
      <c r="Q147" s="134"/>
      <c r="R147" s="347"/>
      <c r="S147" s="347"/>
      <c r="T147" s="2813"/>
      <c r="U147" s="306"/>
      <c r="V147" s="307"/>
      <c r="W147" s="307"/>
      <c r="X147" s="307"/>
      <c r="Y147" s="307"/>
      <c r="Z147" s="307"/>
      <c r="AA147" s="318"/>
      <c r="AB147" s="318"/>
      <c r="AC147" s="318"/>
      <c r="AD147" s="318"/>
      <c r="AE147" s="318"/>
      <c r="AF147" s="40"/>
      <c r="AG147" s="40"/>
      <c r="AH147" s="40"/>
      <c r="AI147" s="2826"/>
      <c r="AJ147" s="134"/>
      <c r="AK147" s="347"/>
      <c r="AL147" s="134"/>
      <c r="AM147" s="273"/>
    </row>
    <row r="148" spans="1:39" ht="11.25" customHeight="1">
      <c r="A148" s="291"/>
      <c r="B148" s="330"/>
      <c r="D148" s="134"/>
      <c r="E148" s="134"/>
      <c r="F148" s="134"/>
      <c r="G148" s="134"/>
      <c r="H148" s="134"/>
      <c r="I148" s="134"/>
      <c r="J148" s="134"/>
      <c r="K148" s="134"/>
      <c r="L148" s="134"/>
      <c r="M148" s="134"/>
      <c r="N148" s="134"/>
      <c r="O148" s="134"/>
      <c r="P148" s="134"/>
      <c r="Q148" s="134"/>
      <c r="R148" s="347"/>
      <c r="S148" s="347"/>
      <c r="T148" s="269"/>
      <c r="U148" s="269"/>
      <c r="V148" s="269"/>
      <c r="W148" s="269"/>
      <c r="X148" s="269"/>
      <c r="Y148" s="269"/>
      <c r="Z148" s="269"/>
      <c r="AA148" s="2826"/>
      <c r="AB148" s="2826"/>
      <c r="AC148" s="2826"/>
      <c r="AD148" s="2826"/>
      <c r="AE148" s="2826"/>
      <c r="AF148" s="40"/>
      <c r="AG148" s="40"/>
      <c r="AH148" s="40"/>
      <c r="AI148" s="2826"/>
      <c r="AJ148" s="134"/>
      <c r="AK148" s="347"/>
      <c r="AL148" s="134"/>
      <c r="AM148" s="273"/>
    </row>
    <row r="149" spans="1:39" ht="11.25" customHeight="1">
      <c r="A149" s="291"/>
      <c r="B149" s="330"/>
      <c r="C149" s="136"/>
      <c r="D149" s="134"/>
      <c r="E149" s="134"/>
      <c r="F149" s="134"/>
      <c r="G149" s="134"/>
      <c r="H149" s="134"/>
      <c r="I149" s="134"/>
      <c r="J149" s="134"/>
      <c r="K149" s="134"/>
      <c r="L149" s="134"/>
      <c r="M149" s="134"/>
      <c r="N149" s="134"/>
      <c r="O149" s="134"/>
      <c r="P149" s="134"/>
      <c r="Q149" s="134"/>
      <c r="R149" s="347"/>
      <c r="S149" s="347"/>
      <c r="T149" s="347"/>
      <c r="U149" s="347"/>
      <c r="V149" s="347"/>
      <c r="W149" s="347"/>
      <c r="X149" s="347"/>
      <c r="Y149" s="347"/>
      <c r="Z149" s="347"/>
      <c r="AA149" s="347"/>
      <c r="AB149" s="347"/>
      <c r="AC149" s="347"/>
      <c r="AD149" s="347"/>
      <c r="AE149" s="347"/>
      <c r="AF149" s="347"/>
      <c r="AG149" s="347"/>
      <c r="AH149" s="347"/>
      <c r="AI149" s="347"/>
      <c r="AJ149" s="347"/>
      <c r="AK149" s="347"/>
      <c r="AL149" s="134"/>
      <c r="AM149" s="273"/>
    </row>
    <row r="150" spans="1:39" ht="11.25" customHeight="1">
      <c r="A150" s="291"/>
      <c r="B150" s="330"/>
      <c r="C150" s="136"/>
      <c r="D150" s="134"/>
      <c r="E150" s="134"/>
      <c r="F150" s="134"/>
      <c r="G150" s="134"/>
      <c r="H150" s="134"/>
      <c r="I150" s="134"/>
      <c r="J150" s="134"/>
      <c r="K150" s="134"/>
      <c r="L150" s="134"/>
      <c r="M150" s="134"/>
      <c r="N150" s="134"/>
      <c r="O150" s="134"/>
      <c r="P150" s="134"/>
      <c r="Q150" s="134"/>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134"/>
      <c r="AM150" s="273"/>
    </row>
    <row r="151" spans="1:39" ht="12" customHeight="1">
      <c r="A151" s="43"/>
      <c r="B151" s="40"/>
      <c r="C151" s="2824" t="s">
        <v>60</v>
      </c>
      <c r="D151" s="191" t="s">
        <v>2090</v>
      </c>
      <c r="E151" s="251"/>
      <c r="F151" s="252"/>
      <c r="G151" s="253"/>
      <c r="H151" s="253"/>
      <c r="I151" s="253"/>
      <c r="J151" s="2826"/>
      <c r="K151" s="2826"/>
      <c r="L151" s="2826"/>
      <c r="M151" s="2826"/>
      <c r="N151" s="267"/>
      <c r="O151" s="253"/>
      <c r="P151" s="253"/>
      <c r="Q151" s="40"/>
      <c r="R151" s="2813"/>
      <c r="S151" s="268"/>
      <c r="T151" s="269"/>
      <c r="U151" s="269"/>
      <c r="V151" s="269"/>
      <c r="W151" s="269"/>
      <c r="X151" s="269"/>
      <c r="Y151" s="269"/>
      <c r="Z151" s="269"/>
      <c r="AA151" s="2826"/>
      <c r="AB151" s="2826"/>
      <c r="AC151" s="2826"/>
      <c r="AD151" s="2826"/>
      <c r="AE151" s="2826"/>
      <c r="AF151" s="40"/>
      <c r="AG151" s="40"/>
      <c r="AH151" s="40"/>
      <c r="AI151" s="40"/>
      <c r="AJ151" s="40"/>
      <c r="AK151" s="40"/>
      <c r="AL151" s="273"/>
      <c r="AM151" s="273"/>
    </row>
    <row r="152" spans="1:39" ht="12" customHeight="1">
      <c r="A152" s="43"/>
      <c r="B152" s="40"/>
      <c r="C152" s="191"/>
      <c r="D152" s="223" t="s">
        <v>2091</v>
      </c>
      <c r="E152" s="251"/>
      <c r="F152" s="252"/>
      <c r="G152" s="253"/>
      <c r="H152" s="253"/>
      <c r="I152" s="253"/>
      <c r="J152" s="2826"/>
      <c r="K152" s="2826"/>
      <c r="L152" s="2826"/>
      <c r="M152" s="2826"/>
      <c r="N152" s="267"/>
      <c r="O152" s="253"/>
      <c r="P152" s="253"/>
      <c r="Q152" s="40"/>
      <c r="R152" s="2813"/>
      <c r="S152" s="268"/>
      <c r="T152" s="269"/>
      <c r="U152" s="269"/>
      <c r="V152" s="269"/>
      <c r="W152" s="269"/>
      <c r="X152" s="269"/>
      <c r="Y152" s="269"/>
      <c r="Z152" s="269"/>
      <c r="AA152" s="2826"/>
      <c r="AB152" s="2826"/>
      <c r="AC152" s="2826"/>
      <c r="AD152" s="2826"/>
      <c r="AE152" s="2826"/>
      <c r="AF152" s="40"/>
      <c r="AG152" s="40"/>
      <c r="AH152" s="40"/>
      <c r="AI152" s="40"/>
      <c r="AJ152" s="40"/>
      <c r="AK152" s="40"/>
      <c r="AL152" s="273"/>
      <c r="AM152" s="273"/>
    </row>
    <row r="153" spans="1:39" ht="11.25" customHeight="1">
      <c r="A153" s="291"/>
      <c r="B153" s="330"/>
      <c r="C153" s="136"/>
      <c r="D153" s="134"/>
      <c r="E153" s="134"/>
      <c r="F153" s="134"/>
      <c r="G153" s="134"/>
      <c r="H153" s="134"/>
      <c r="I153" s="134"/>
      <c r="J153" s="134"/>
      <c r="K153" s="134"/>
      <c r="L153" s="134"/>
      <c r="M153" s="134"/>
      <c r="N153" s="134"/>
      <c r="O153" s="134"/>
      <c r="P153" s="134"/>
      <c r="Q153" s="134"/>
      <c r="R153" s="347"/>
      <c r="S153" s="347"/>
      <c r="T153" s="347"/>
      <c r="U153" s="347"/>
      <c r="V153" s="347"/>
      <c r="W153" s="347"/>
      <c r="X153" s="347"/>
      <c r="Y153" s="347"/>
      <c r="Z153" s="347"/>
      <c r="AA153" s="347"/>
      <c r="AB153" s="347"/>
      <c r="AC153" s="347"/>
      <c r="AD153" s="347"/>
      <c r="AE153" s="347"/>
      <c r="AF153" s="347"/>
      <c r="AG153" s="347"/>
      <c r="AH153" s="347"/>
      <c r="AI153" s="4883">
        <v>3700</v>
      </c>
      <c r="AJ153" s="4883"/>
      <c r="AK153" s="347"/>
      <c r="AL153" s="134"/>
      <c r="AM153" s="273"/>
    </row>
    <row r="154" spans="1:39" ht="11.25" customHeight="1">
      <c r="A154" s="291"/>
      <c r="B154" s="155"/>
      <c r="C154" s="2813" t="s">
        <v>252</v>
      </c>
      <c r="D154" s="157" t="s">
        <v>2092</v>
      </c>
      <c r="E154" s="251"/>
      <c r="F154" s="252"/>
      <c r="G154" s="253"/>
      <c r="H154" s="253"/>
      <c r="I154" s="253"/>
      <c r="J154" s="2826"/>
      <c r="K154" s="2826"/>
      <c r="L154" s="2826"/>
      <c r="M154" s="2826"/>
      <c r="N154" s="267"/>
      <c r="O154" s="253"/>
      <c r="P154" s="253"/>
      <c r="Q154" s="4832">
        <v>46</v>
      </c>
      <c r="R154" s="3055"/>
      <c r="S154" s="268"/>
      <c r="T154" s="2813" t="s">
        <v>309</v>
      </c>
      <c r="U154" s="157" t="s">
        <v>2093</v>
      </c>
      <c r="V154" s="269"/>
      <c r="W154" s="269"/>
      <c r="X154" s="269"/>
      <c r="Y154" s="269"/>
      <c r="Z154" s="269"/>
      <c r="AA154" s="2826"/>
      <c r="AB154" s="2826"/>
      <c r="AC154" s="2826"/>
      <c r="AD154" s="2826"/>
      <c r="AE154" s="2826"/>
      <c r="AF154" s="40"/>
      <c r="AG154" s="40"/>
      <c r="AH154" s="40"/>
      <c r="AI154" s="4832">
        <v>52</v>
      </c>
      <c r="AJ154" s="3055"/>
      <c r="AK154" s="40"/>
      <c r="AL154" s="273"/>
      <c r="AM154" s="273"/>
    </row>
    <row r="155" spans="1:39" ht="11.25" customHeight="1">
      <c r="A155" s="291"/>
      <c r="B155" s="155"/>
      <c r="C155" s="104"/>
      <c r="D155" s="252" t="s">
        <v>2092</v>
      </c>
      <c r="E155" s="251"/>
      <c r="F155" s="252"/>
      <c r="G155" s="253"/>
      <c r="H155" s="253"/>
      <c r="I155" s="253"/>
      <c r="J155" s="2826"/>
      <c r="K155" s="2826"/>
      <c r="L155" s="2826"/>
      <c r="M155" s="2826"/>
      <c r="N155" s="267"/>
      <c r="O155" s="253"/>
      <c r="P155" s="253"/>
      <c r="Q155" s="4832"/>
      <c r="R155" s="3056"/>
      <c r="S155" s="268"/>
      <c r="T155" s="2813"/>
      <c r="U155" s="252" t="s">
        <v>2094</v>
      </c>
      <c r="V155" s="269"/>
      <c r="W155" s="269"/>
      <c r="X155" s="269"/>
      <c r="Y155" s="269"/>
      <c r="Z155" s="269"/>
      <c r="AA155" s="2826"/>
      <c r="AB155" s="2826"/>
      <c r="AC155" s="2826"/>
      <c r="AD155" s="2826"/>
      <c r="AE155" s="2826"/>
      <c r="AF155" s="40"/>
      <c r="AG155" s="40"/>
      <c r="AH155" s="40"/>
      <c r="AI155" s="4832"/>
      <c r="AJ155" s="3056"/>
      <c r="AK155" s="40"/>
      <c r="AL155" s="273"/>
      <c r="AM155" s="273"/>
    </row>
    <row r="156" spans="1:39" ht="3.75" customHeight="1">
      <c r="A156" s="291"/>
      <c r="B156" s="155"/>
      <c r="C156" s="303"/>
      <c r="D156" s="252"/>
      <c r="E156" s="251"/>
      <c r="F156" s="252"/>
      <c r="G156" s="253"/>
      <c r="H156" s="253"/>
      <c r="I156" s="253"/>
      <c r="J156" s="2826"/>
      <c r="K156" s="2826"/>
      <c r="L156" s="2826"/>
      <c r="M156" s="2826"/>
      <c r="N156" s="267"/>
      <c r="O156" s="253"/>
      <c r="P156" s="253"/>
      <c r="Q156" s="40"/>
      <c r="R156" s="2813"/>
      <c r="S156" s="268"/>
      <c r="T156" s="2813"/>
      <c r="U156" s="252"/>
      <c r="V156" s="269"/>
      <c r="W156" s="269"/>
      <c r="X156" s="269"/>
      <c r="Y156" s="269"/>
      <c r="Z156" s="269"/>
      <c r="AA156" s="2826"/>
      <c r="AB156" s="2826"/>
      <c r="AC156" s="2826"/>
      <c r="AD156" s="2826"/>
      <c r="AE156" s="2826"/>
      <c r="AF156" s="40"/>
      <c r="AG156" s="40"/>
      <c r="AH156" s="40"/>
      <c r="AI156" s="40"/>
      <c r="AJ156" s="40"/>
      <c r="AK156" s="40"/>
      <c r="AL156" s="273"/>
      <c r="AM156" s="273"/>
    </row>
    <row r="157" spans="1:39" ht="11.25" customHeight="1">
      <c r="A157" s="291"/>
      <c r="B157" s="155"/>
      <c r="C157" s="2813" t="s">
        <v>255</v>
      </c>
      <c r="D157" s="157" t="s">
        <v>2095</v>
      </c>
      <c r="E157" s="251"/>
      <c r="F157" s="252"/>
      <c r="G157" s="253"/>
      <c r="H157" s="253"/>
      <c r="I157" s="253"/>
      <c r="J157" s="2826"/>
      <c r="K157" s="2826"/>
      <c r="L157" s="2826"/>
      <c r="M157" s="2826"/>
      <c r="N157" s="267"/>
      <c r="O157" s="253"/>
      <c r="P157" s="253"/>
      <c r="Q157" s="4832">
        <v>47</v>
      </c>
      <c r="R157" s="3055"/>
      <c r="S157" s="268"/>
      <c r="T157" s="2813" t="s">
        <v>312</v>
      </c>
      <c r="U157" s="157" t="s">
        <v>2033</v>
      </c>
      <c r="V157" s="269"/>
      <c r="W157" s="269"/>
      <c r="X157" s="269"/>
      <c r="Y157" s="269"/>
      <c r="Z157" s="269"/>
      <c r="AA157" s="2826"/>
      <c r="AB157" s="2826"/>
      <c r="AC157" s="2826"/>
      <c r="AD157" s="2826"/>
      <c r="AE157" s="2826"/>
      <c r="AF157" s="40"/>
      <c r="AG157" s="40"/>
      <c r="AH157" s="40"/>
      <c r="AI157" s="4832">
        <v>53</v>
      </c>
      <c r="AJ157" s="3055"/>
      <c r="AK157" s="40"/>
      <c r="AL157" s="273"/>
      <c r="AM157" s="273"/>
    </row>
    <row r="158" spans="1:39" ht="11.25" customHeight="1">
      <c r="A158" s="291"/>
      <c r="B158" s="155"/>
      <c r="C158" s="104"/>
      <c r="D158" s="252" t="s">
        <v>2096</v>
      </c>
      <c r="E158" s="251"/>
      <c r="F158" s="252"/>
      <c r="G158" s="253"/>
      <c r="H158" s="253"/>
      <c r="I158" s="253"/>
      <c r="J158" s="2826"/>
      <c r="K158" s="2826"/>
      <c r="L158" s="2826"/>
      <c r="M158" s="2826"/>
      <c r="N158" s="267"/>
      <c r="O158" s="253"/>
      <c r="P158" s="253"/>
      <c r="Q158" s="4832"/>
      <c r="R158" s="3056"/>
      <c r="S158" s="268"/>
      <c r="T158" s="269"/>
      <c r="U158" s="2770" t="s">
        <v>2520</v>
      </c>
      <c r="V158" s="269"/>
      <c r="W158" s="269"/>
      <c r="X158" s="269"/>
      <c r="Y158" s="269"/>
      <c r="Z158" s="269"/>
      <c r="AA158" s="2826"/>
      <c r="AB158" s="2826"/>
      <c r="AC158" s="2826"/>
      <c r="AD158" s="2826"/>
      <c r="AE158" s="2826"/>
      <c r="AF158" s="40"/>
      <c r="AG158" s="40"/>
      <c r="AH158" s="40"/>
      <c r="AI158" s="4832"/>
      <c r="AJ158" s="3056"/>
      <c r="AK158" s="40"/>
      <c r="AL158" s="273"/>
      <c r="AM158" s="273"/>
    </row>
    <row r="159" spans="1:39" ht="3.75" customHeight="1">
      <c r="A159" s="291"/>
      <c r="B159" s="155"/>
      <c r="C159" s="255"/>
      <c r="D159" s="252"/>
      <c r="E159" s="251"/>
      <c r="F159" s="252"/>
      <c r="G159" s="253"/>
      <c r="H159" s="253"/>
      <c r="I159" s="253"/>
      <c r="J159" s="2826"/>
      <c r="K159" s="2826"/>
      <c r="L159" s="2826"/>
      <c r="M159" s="2826"/>
      <c r="N159" s="267"/>
      <c r="O159" s="253"/>
      <c r="P159" s="253"/>
      <c r="Q159" s="40"/>
      <c r="R159" s="2813"/>
      <c r="S159" s="268"/>
      <c r="T159" s="269"/>
      <c r="U159" s="324"/>
      <c r="V159" s="324"/>
      <c r="W159" s="46"/>
      <c r="X159" s="2831"/>
      <c r="Y159" s="2831"/>
      <c r="Z159" s="2831"/>
      <c r="AA159" s="2826"/>
      <c r="AB159" s="2826"/>
      <c r="AC159" s="2826"/>
      <c r="AD159" s="2826"/>
      <c r="AE159" s="2826"/>
      <c r="AF159" s="273"/>
      <c r="AG159" s="273"/>
      <c r="AH159" s="273"/>
      <c r="AI159" s="40"/>
      <c r="AJ159" s="40"/>
      <c r="AK159" s="40"/>
      <c r="AL159" s="273"/>
      <c r="AM159" s="273"/>
    </row>
    <row r="160" spans="1:39" ht="11.25" customHeight="1">
      <c r="A160" s="304"/>
      <c r="B160" s="155"/>
      <c r="C160" s="2813" t="s">
        <v>287</v>
      </c>
      <c r="D160" s="157" t="s">
        <v>2097</v>
      </c>
      <c r="E160" s="251"/>
      <c r="F160" s="252"/>
      <c r="G160" s="253"/>
      <c r="H160" s="253"/>
      <c r="I160" s="253"/>
      <c r="J160" s="2826"/>
      <c r="K160" s="2826"/>
      <c r="L160" s="2826"/>
      <c r="M160" s="2826"/>
      <c r="N160" s="267"/>
      <c r="O160" s="253"/>
      <c r="P160" s="253"/>
      <c r="Q160" s="4832">
        <v>48</v>
      </c>
      <c r="R160" s="3055"/>
      <c r="S160" s="268"/>
      <c r="T160" s="2813" t="s">
        <v>811</v>
      </c>
      <c r="U160" s="157" t="s">
        <v>2038</v>
      </c>
      <c r="V160" s="269"/>
      <c r="W160" s="269"/>
      <c r="X160" s="269"/>
      <c r="Y160" s="269"/>
      <c r="Z160" s="269"/>
      <c r="AA160" s="2826"/>
      <c r="AB160" s="2826"/>
      <c r="AC160" s="2826"/>
      <c r="AD160" s="2826"/>
      <c r="AE160" s="2826"/>
      <c r="AF160" s="40"/>
      <c r="AG160" s="40"/>
      <c r="AH160" s="40"/>
      <c r="AI160" s="4832">
        <v>54</v>
      </c>
      <c r="AJ160" s="3055"/>
      <c r="AK160" s="40"/>
      <c r="AL160" s="273"/>
      <c r="AM160" s="273"/>
    </row>
    <row r="161" spans="1:39" ht="11.25" customHeight="1">
      <c r="A161" s="291"/>
      <c r="B161" s="155"/>
      <c r="C161" s="255"/>
      <c r="D161" s="252" t="s">
        <v>2098</v>
      </c>
      <c r="E161" s="251"/>
      <c r="F161" s="252"/>
      <c r="G161" s="253"/>
      <c r="H161" s="253"/>
      <c r="I161" s="253"/>
      <c r="J161" s="2826"/>
      <c r="K161" s="2826"/>
      <c r="L161" s="2826"/>
      <c r="M161" s="2826"/>
      <c r="N161" s="267"/>
      <c r="O161" s="253"/>
      <c r="P161" s="253"/>
      <c r="Q161" s="4832"/>
      <c r="R161" s="3056"/>
      <c r="S161" s="268"/>
      <c r="T161" s="2813"/>
      <c r="U161" s="252" t="s">
        <v>2040</v>
      </c>
      <c r="V161" s="269"/>
      <c r="W161" s="269"/>
      <c r="X161" s="269"/>
      <c r="Y161" s="269"/>
      <c r="Z161" s="269"/>
      <c r="AA161" s="2826"/>
      <c r="AB161" s="2826"/>
      <c r="AC161" s="2826"/>
      <c r="AD161" s="2826"/>
      <c r="AE161" s="2826"/>
      <c r="AF161" s="40"/>
      <c r="AG161" s="40"/>
      <c r="AH161" s="40"/>
      <c r="AI161" s="4832"/>
      <c r="AJ161" s="3056"/>
      <c r="AK161" s="40"/>
      <c r="AL161" s="273"/>
      <c r="AM161" s="273"/>
    </row>
    <row r="162" spans="1:39" ht="3.75" customHeight="1">
      <c r="A162" s="291"/>
      <c r="B162" s="155"/>
      <c r="C162" s="255"/>
      <c r="D162" s="252"/>
      <c r="E162" s="251"/>
      <c r="F162" s="252"/>
      <c r="G162" s="253"/>
      <c r="H162" s="253"/>
      <c r="I162" s="253"/>
      <c r="J162" s="2826"/>
      <c r="K162" s="2826"/>
      <c r="L162" s="2826"/>
      <c r="M162" s="2826"/>
      <c r="N162" s="267"/>
      <c r="O162" s="253"/>
      <c r="P162" s="253"/>
      <c r="Q162" s="40"/>
      <c r="R162" s="2813"/>
      <c r="S162" s="268"/>
      <c r="T162" s="2813"/>
      <c r="U162" s="252"/>
      <c r="V162" s="269"/>
      <c r="W162" s="269"/>
      <c r="X162" s="269"/>
      <c r="Y162" s="269"/>
      <c r="Z162" s="269"/>
      <c r="AA162" s="2826"/>
      <c r="AB162" s="2826"/>
      <c r="AC162" s="2826"/>
      <c r="AD162" s="2826"/>
      <c r="AE162" s="2826"/>
      <c r="AF162" s="40"/>
      <c r="AG162" s="40"/>
      <c r="AH162" s="40"/>
      <c r="AI162" s="40"/>
      <c r="AJ162" s="40"/>
      <c r="AK162" s="40"/>
      <c r="AL162" s="273"/>
      <c r="AM162" s="273"/>
    </row>
    <row r="163" spans="1:39" ht="11.25" customHeight="1">
      <c r="A163" s="291"/>
      <c r="B163" s="155"/>
      <c r="C163" s="2813" t="s">
        <v>290</v>
      </c>
      <c r="D163" s="157" t="s">
        <v>2099</v>
      </c>
      <c r="E163" s="251"/>
      <c r="F163" s="252"/>
      <c r="G163" s="253"/>
      <c r="H163" s="253"/>
      <c r="I163" s="253"/>
      <c r="J163" s="2826"/>
      <c r="K163" s="2826"/>
      <c r="L163" s="2826"/>
      <c r="M163" s="2826"/>
      <c r="N163" s="267"/>
      <c r="O163" s="253"/>
      <c r="P163" s="253"/>
      <c r="Q163" s="4832">
        <v>49</v>
      </c>
      <c r="R163" s="3055"/>
      <c r="S163" s="268"/>
      <c r="T163" s="2813" t="s">
        <v>1035</v>
      </c>
      <c r="U163" s="157" t="s">
        <v>2077</v>
      </c>
      <c r="V163" s="269"/>
      <c r="W163" s="269"/>
      <c r="X163" s="269"/>
      <c r="Y163" s="269"/>
      <c r="Z163" s="269"/>
      <c r="AA163" s="2826"/>
      <c r="AB163" s="2826"/>
      <c r="AC163" s="2826"/>
      <c r="AD163" s="2826"/>
      <c r="AE163" s="2826"/>
      <c r="AF163" s="40"/>
      <c r="AG163" s="40"/>
      <c r="AH163" s="40"/>
      <c r="AI163" s="4832">
        <v>55</v>
      </c>
      <c r="AJ163" s="3055"/>
      <c r="AK163" s="40"/>
      <c r="AL163" s="273"/>
      <c r="AM163" s="273"/>
    </row>
    <row r="164" spans="1:39" ht="11.25" customHeight="1">
      <c r="A164" s="291"/>
      <c r="B164" s="155"/>
      <c r="C164" s="2813"/>
      <c r="D164" s="252" t="s">
        <v>2100</v>
      </c>
      <c r="E164" s="251"/>
      <c r="F164" s="252"/>
      <c r="G164" s="253"/>
      <c r="H164" s="253"/>
      <c r="I164" s="253"/>
      <c r="J164" s="2826"/>
      <c r="K164" s="2826"/>
      <c r="L164" s="2826"/>
      <c r="M164" s="2826"/>
      <c r="N164" s="267"/>
      <c r="O164" s="253"/>
      <c r="P164" s="253"/>
      <c r="Q164" s="4832"/>
      <c r="R164" s="3056"/>
      <c r="S164" s="268"/>
      <c r="T164" s="269"/>
      <c r="U164" s="252" t="s">
        <v>2079</v>
      </c>
      <c r="V164" s="269"/>
      <c r="W164" s="269"/>
      <c r="X164" s="269"/>
      <c r="Y164" s="269"/>
      <c r="Z164" s="269"/>
      <c r="AA164" s="2826"/>
      <c r="AB164" s="2826"/>
      <c r="AC164" s="2826"/>
      <c r="AD164" s="2826"/>
      <c r="AE164" s="2826"/>
      <c r="AF164" s="40"/>
      <c r="AG164" s="40"/>
      <c r="AH164" s="40"/>
      <c r="AI164" s="4832"/>
      <c r="AJ164" s="3056"/>
      <c r="AK164" s="40"/>
      <c r="AL164" s="273"/>
      <c r="AM164" s="273"/>
    </row>
    <row r="165" spans="1:39" ht="3.75" customHeight="1">
      <c r="A165" s="291"/>
      <c r="B165" s="155"/>
      <c r="C165" s="2813"/>
      <c r="D165" s="252"/>
      <c r="E165" s="251"/>
      <c r="F165" s="252"/>
      <c r="G165" s="253"/>
      <c r="H165" s="253"/>
      <c r="I165" s="253"/>
      <c r="J165" s="2826"/>
      <c r="K165" s="2826"/>
      <c r="L165" s="2826"/>
      <c r="M165" s="2826"/>
      <c r="N165" s="267"/>
      <c r="O165" s="253"/>
      <c r="P165" s="253"/>
      <c r="Q165" s="40"/>
      <c r="R165" s="2813"/>
      <c r="S165" s="268"/>
      <c r="T165" s="269"/>
      <c r="U165" s="252"/>
      <c r="V165" s="269"/>
      <c r="W165" s="269"/>
      <c r="X165" s="269"/>
      <c r="Y165" s="269"/>
      <c r="Z165" s="269"/>
      <c r="AA165" s="2826"/>
      <c r="AB165" s="2826"/>
      <c r="AC165" s="2826"/>
      <c r="AD165" s="2826"/>
      <c r="AE165" s="2826"/>
      <c r="AF165" s="40"/>
      <c r="AG165" s="40"/>
      <c r="AH165" s="40"/>
      <c r="AI165" s="40"/>
      <c r="AJ165" s="40"/>
      <c r="AK165" s="40"/>
      <c r="AL165" s="273"/>
      <c r="AM165" s="273"/>
    </row>
    <row r="166" spans="1:39" ht="11.25" customHeight="1">
      <c r="A166" s="291"/>
      <c r="B166" s="155"/>
      <c r="C166" s="2813" t="s">
        <v>303</v>
      </c>
      <c r="D166" s="157" t="s">
        <v>2101</v>
      </c>
      <c r="E166" s="251"/>
      <c r="F166" s="252"/>
      <c r="G166" s="253"/>
      <c r="H166" s="253"/>
      <c r="I166" s="253"/>
      <c r="J166" s="2826"/>
      <c r="K166" s="2826"/>
      <c r="L166" s="2826"/>
      <c r="M166" s="2826"/>
      <c r="N166" s="267"/>
      <c r="O166" s="253"/>
      <c r="P166" s="253"/>
      <c r="Q166" s="4832">
        <v>50</v>
      </c>
      <c r="R166" s="3055"/>
      <c r="S166" s="268"/>
      <c r="T166" s="2813" t="s">
        <v>1040</v>
      </c>
      <c r="U166" s="157" t="s">
        <v>2047</v>
      </c>
      <c r="V166" s="269"/>
      <c r="W166" s="269"/>
      <c r="X166" s="269"/>
      <c r="Y166" s="269"/>
      <c r="Z166" s="269"/>
      <c r="AA166" s="2826"/>
      <c r="AB166" s="2826"/>
      <c r="AC166" s="2826"/>
      <c r="AD166" s="2826"/>
      <c r="AE166" s="2826"/>
      <c r="AF166" s="40"/>
      <c r="AG166" s="40"/>
      <c r="AH166" s="40"/>
      <c r="AI166" s="4832">
        <v>56</v>
      </c>
      <c r="AJ166" s="3055"/>
      <c r="AK166" s="40"/>
      <c r="AL166" s="273"/>
      <c r="AM166" s="273"/>
    </row>
    <row r="167" spans="1:39" ht="11.25" customHeight="1">
      <c r="A167" s="291"/>
      <c r="B167" s="155"/>
      <c r="C167" s="2813"/>
      <c r="D167" s="252" t="s">
        <v>2102</v>
      </c>
      <c r="E167" s="251"/>
      <c r="F167" s="252"/>
      <c r="G167" s="253"/>
      <c r="H167" s="253"/>
      <c r="I167" s="253"/>
      <c r="J167" s="2826"/>
      <c r="K167" s="2826"/>
      <c r="L167" s="2826"/>
      <c r="M167" s="2826"/>
      <c r="N167" s="267"/>
      <c r="O167" s="253"/>
      <c r="P167" s="253"/>
      <c r="Q167" s="4832"/>
      <c r="R167" s="3056"/>
      <c r="S167" s="268"/>
      <c r="T167" s="255"/>
      <c r="U167" s="252" t="s">
        <v>145</v>
      </c>
      <c r="V167" s="269"/>
      <c r="W167" s="269"/>
      <c r="X167" s="269"/>
      <c r="Y167" s="269"/>
      <c r="Z167" s="269"/>
      <c r="AA167" s="2826"/>
      <c r="AB167" s="2826"/>
      <c r="AC167" s="2826"/>
      <c r="AD167" s="2826"/>
      <c r="AE167" s="2826"/>
      <c r="AF167" s="40"/>
      <c r="AG167" s="40"/>
      <c r="AH167" s="40"/>
      <c r="AI167" s="4832"/>
      <c r="AJ167" s="3056"/>
      <c r="AK167" s="40"/>
      <c r="AL167" s="273"/>
      <c r="AM167" s="273"/>
    </row>
    <row r="168" spans="1:39" ht="3.75" customHeight="1">
      <c r="A168" s="291"/>
      <c r="B168" s="155"/>
      <c r="C168" s="2813"/>
      <c r="D168" s="252"/>
      <c r="E168" s="251"/>
      <c r="F168" s="252"/>
      <c r="G168" s="253"/>
      <c r="H168" s="253"/>
      <c r="I168" s="253"/>
      <c r="J168" s="2826"/>
      <c r="K168" s="2826"/>
      <c r="L168" s="2826"/>
      <c r="M168" s="2826"/>
      <c r="N168" s="267"/>
      <c r="O168" s="253"/>
      <c r="P168" s="253"/>
      <c r="Q168" s="40"/>
      <c r="R168" s="2813"/>
      <c r="S168" s="268"/>
      <c r="T168" s="269"/>
      <c r="U168" s="324"/>
      <c r="V168" s="324"/>
      <c r="W168" s="46"/>
      <c r="X168" s="2831"/>
      <c r="Y168" s="2831"/>
      <c r="Z168" s="2831"/>
      <c r="AA168" s="2826"/>
      <c r="AB168" s="2826"/>
      <c r="AC168" s="2826"/>
      <c r="AD168" s="2826"/>
      <c r="AE168" s="2826"/>
      <c r="AF168" s="273"/>
      <c r="AG168" s="273"/>
      <c r="AH168" s="273"/>
      <c r="AI168" s="40"/>
      <c r="AJ168" s="40"/>
      <c r="AK168" s="40"/>
      <c r="AL168" s="273"/>
      <c r="AM168" s="273"/>
    </row>
    <row r="169" spans="1:39" ht="11.25" customHeight="1">
      <c r="A169" s="291"/>
      <c r="B169" s="155"/>
      <c r="C169" s="2813" t="s">
        <v>306</v>
      </c>
      <c r="D169" s="157" t="s">
        <v>2103</v>
      </c>
      <c r="E169" s="251"/>
      <c r="F169" s="252"/>
      <c r="G169" s="253"/>
      <c r="H169" s="253"/>
      <c r="I169" s="253"/>
      <c r="J169" s="2826"/>
      <c r="K169" s="2826"/>
      <c r="L169" s="2826"/>
      <c r="M169" s="2826"/>
      <c r="N169" s="267"/>
      <c r="O169" s="253"/>
      <c r="P169" s="253"/>
      <c r="Q169" s="4832">
        <v>51</v>
      </c>
      <c r="R169" s="3055"/>
      <c r="S169" s="268"/>
      <c r="T169" s="104"/>
      <c r="U169" s="306"/>
      <c r="V169" s="307"/>
      <c r="W169" s="307"/>
      <c r="X169" s="307"/>
      <c r="Y169" s="307"/>
      <c r="Z169" s="307"/>
      <c r="AA169" s="318"/>
      <c r="AB169" s="318"/>
      <c r="AC169" s="318"/>
      <c r="AD169" s="318"/>
      <c r="AE169" s="318"/>
      <c r="AF169" s="40"/>
      <c r="AG169" s="104"/>
      <c r="AH169" s="104"/>
      <c r="AI169" s="104"/>
      <c r="AJ169" s="104"/>
      <c r="AK169" s="40"/>
      <c r="AL169" s="273"/>
      <c r="AM169" s="273"/>
    </row>
    <row r="170" spans="1:39" ht="11.25" customHeight="1">
      <c r="A170" s="291"/>
      <c r="B170" s="155"/>
      <c r="C170" s="2813"/>
      <c r="D170" s="252" t="s">
        <v>2104</v>
      </c>
      <c r="E170" s="251"/>
      <c r="F170" s="252"/>
      <c r="G170" s="253"/>
      <c r="H170" s="253"/>
      <c r="I170" s="253"/>
      <c r="J170" s="2826"/>
      <c r="K170" s="2826"/>
      <c r="L170" s="2826"/>
      <c r="M170" s="2826"/>
      <c r="N170" s="267"/>
      <c r="O170" s="253"/>
      <c r="P170" s="253"/>
      <c r="Q170" s="4832"/>
      <c r="R170" s="3056"/>
      <c r="S170" s="268"/>
      <c r="T170" s="104"/>
      <c r="U170" s="104"/>
      <c r="V170" s="104"/>
      <c r="W170" s="104"/>
      <c r="X170" s="104"/>
      <c r="Y170" s="104"/>
      <c r="Z170" s="104"/>
      <c r="AA170" s="104"/>
      <c r="AB170" s="104"/>
      <c r="AC170" s="104"/>
      <c r="AD170" s="104"/>
      <c r="AE170" s="104"/>
      <c r="AF170" s="104"/>
      <c r="AG170" s="104"/>
      <c r="AH170" s="104"/>
      <c r="AI170" s="104"/>
      <c r="AJ170" s="104"/>
      <c r="AK170" s="40"/>
      <c r="AL170" s="273"/>
      <c r="AM170" s="273"/>
    </row>
    <row r="171" spans="1:39" ht="11.25" customHeight="1">
      <c r="A171" s="291"/>
      <c r="B171" s="330"/>
      <c r="C171" s="136"/>
      <c r="D171" s="134"/>
      <c r="E171" s="134"/>
      <c r="F171" s="134"/>
      <c r="G171" s="134"/>
      <c r="H171" s="134"/>
      <c r="I171" s="134"/>
      <c r="J171" s="134"/>
      <c r="K171" s="134"/>
      <c r="L171" s="134"/>
      <c r="M171" s="134"/>
      <c r="N171" s="134"/>
      <c r="O171" s="134"/>
      <c r="P171" s="134"/>
      <c r="Q171" s="134"/>
      <c r="R171" s="347"/>
      <c r="S171" s="347"/>
      <c r="T171" s="104"/>
      <c r="U171" s="104"/>
      <c r="V171" s="104"/>
      <c r="W171" s="104"/>
      <c r="X171" s="104"/>
      <c r="Y171" s="104"/>
      <c r="Z171" s="104"/>
      <c r="AA171" s="104"/>
      <c r="AB171" s="104"/>
      <c r="AC171" s="104"/>
      <c r="AD171" s="104"/>
      <c r="AE171" s="104"/>
      <c r="AF171" s="104"/>
      <c r="AG171" s="104"/>
      <c r="AH171" s="104"/>
      <c r="AI171" s="104"/>
      <c r="AJ171" s="104"/>
      <c r="AK171" s="347"/>
      <c r="AL171" s="134"/>
      <c r="AM171" s="273"/>
    </row>
    <row r="172" spans="1:39" ht="11.25" customHeight="1">
      <c r="A172" s="291"/>
      <c r="B172" s="330"/>
      <c r="C172" s="136"/>
      <c r="D172" s="134"/>
      <c r="E172" s="134"/>
      <c r="F172" s="134"/>
      <c r="G172" s="134"/>
      <c r="H172" s="134"/>
      <c r="I172" s="134"/>
      <c r="J172" s="134"/>
      <c r="K172" s="134"/>
      <c r="L172" s="134"/>
      <c r="M172" s="134"/>
      <c r="N172" s="134"/>
      <c r="O172" s="134"/>
      <c r="P172" s="134"/>
      <c r="Q172" s="134"/>
      <c r="R172" s="347"/>
      <c r="S172" s="347"/>
      <c r="T172" s="269"/>
      <c r="U172" s="269"/>
      <c r="V172" s="269"/>
      <c r="W172" s="269"/>
      <c r="X172" s="269"/>
      <c r="Y172" s="269"/>
      <c r="Z172" s="269"/>
      <c r="AA172" s="2826"/>
      <c r="AB172" s="2826"/>
      <c r="AC172" s="2826"/>
      <c r="AD172" s="2826"/>
      <c r="AE172" s="2826"/>
      <c r="AF172" s="40"/>
      <c r="AG172" s="40"/>
      <c r="AH172" s="40"/>
      <c r="AI172" s="2826"/>
      <c r="AJ172" s="134"/>
      <c r="AK172" s="347"/>
      <c r="AL172" s="134"/>
      <c r="AM172" s="273"/>
    </row>
    <row r="173" spans="1:39" ht="11.25" customHeight="1">
      <c r="A173" s="291"/>
      <c r="B173" s="330"/>
      <c r="C173" s="136"/>
      <c r="D173" s="134"/>
      <c r="E173" s="134"/>
      <c r="F173" s="134"/>
      <c r="G173" s="134"/>
      <c r="H173" s="134"/>
      <c r="I173" s="134"/>
      <c r="J173" s="134"/>
      <c r="K173" s="134"/>
      <c r="L173" s="134"/>
      <c r="M173" s="134"/>
      <c r="N173" s="134"/>
      <c r="O173" s="134"/>
      <c r="P173" s="134"/>
      <c r="Q173" s="134"/>
      <c r="R173" s="347"/>
      <c r="S173" s="347"/>
      <c r="T173" s="269"/>
      <c r="U173" s="269"/>
      <c r="V173" s="269"/>
      <c r="W173" s="269"/>
      <c r="X173" s="269"/>
      <c r="Y173" s="269"/>
      <c r="Z173" s="269"/>
      <c r="AA173" s="2826"/>
      <c r="AB173" s="2826"/>
      <c r="AC173" s="2826"/>
      <c r="AD173" s="2826"/>
      <c r="AE173" s="2826"/>
      <c r="AF173" s="40"/>
      <c r="AG173" s="40"/>
      <c r="AH173" s="40"/>
      <c r="AI173" s="2826"/>
      <c r="AJ173" s="134"/>
      <c r="AK173" s="347"/>
      <c r="AL173" s="134"/>
      <c r="AM173" s="273"/>
    </row>
    <row r="174" spans="1:39" ht="12" customHeight="1">
      <c r="A174" s="43"/>
      <c r="B174" s="40"/>
      <c r="C174" s="2824" t="s">
        <v>66</v>
      </c>
      <c r="D174" s="191" t="s">
        <v>2105</v>
      </c>
      <c r="E174" s="251"/>
      <c r="F174" s="252"/>
      <c r="G174" s="253"/>
      <c r="H174" s="253"/>
      <c r="I174" s="253"/>
      <c r="J174" s="2826"/>
      <c r="K174" s="2826"/>
      <c r="L174" s="2826"/>
      <c r="M174" s="2826"/>
      <c r="N174" s="267"/>
      <c r="O174" s="253"/>
      <c r="P174" s="253"/>
      <c r="Q174" s="40"/>
      <c r="R174" s="2813"/>
      <c r="S174" s="268"/>
      <c r="T174" s="269"/>
      <c r="U174" s="269"/>
      <c r="V174" s="269"/>
      <c r="W174" s="269"/>
      <c r="X174" s="269"/>
      <c r="Y174" s="269"/>
      <c r="Z174" s="269"/>
      <c r="AA174" s="2826"/>
      <c r="AB174" s="2826"/>
      <c r="AC174" s="2826"/>
      <c r="AD174" s="2826"/>
      <c r="AE174" s="2826"/>
      <c r="AF174" s="40"/>
      <c r="AG174" s="40"/>
      <c r="AH174" s="40"/>
      <c r="AI174" s="40"/>
      <c r="AJ174" s="40"/>
      <c r="AK174" s="40"/>
      <c r="AL174" s="273"/>
      <c r="AM174" s="273"/>
    </row>
    <row r="175" spans="1:39" ht="12" customHeight="1">
      <c r="A175" s="43"/>
      <c r="B175" s="40"/>
      <c r="C175" s="191"/>
      <c r="D175" s="223" t="s">
        <v>2106</v>
      </c>
      <c r="E175" s="251"/>
      <c r="F175" s="252"/>
      <c r="G175" s="253"/>
      <c r="H175" s="253"/>
      <c r="I175" s="253"/>
      <c r="J175" s="2826"/>
      <c r="K175" s="2826"/>
      <c r="L175" s="2826"/>
      <c r="M175" s="2826"/>
      <c r="N175" s="267"/>
      <c r="O175" s="253"/>
      <c r="P175" s="253"/>
      <c r="Q175" s="40"/>
      <c r="R175" s="2813"/>
      <c r="S175" s="268"/>
      <c r="T175" s="269"/>
      <c r="U175" s="269"/>
      <c r="V175" s="269"/>
      <c r="W175" s="269"/>
      <c r="X175" s="269"/>
      <c r="Y175" s="269"/>
      <c r="Z175" s="269"/>
      <c r="AA175" s="2826"/>
      <c r="AB175" s="2826"/>
      <c r="AC175" s="2826"/>
      <c r="AD175" s="2826"/>
      <c r="AE175" s="2826"/>
      <c r="AF175" s="40"/>
      <c r="AG175" s="40"/>
      <c r="AH175" s="40"/>
      <c r="AI175" s="40"/>
      <c r="AJ175" s="40"/>
      <c r="AK175" s="40"/>
      <c r="AL175" s="273"/>
      <c r="AM175" s="273"/>
    </row>
    <row r="176" spans="1:39" ht="11.25" customHeight="1">
      <c r="A176" s="291"/>
      <c r="B176" s="330"/>
      <c r="C176" s="136"/>
      <c r="D176" s="134"/>
      <c r="E176" s="134"/>
      <c r="F176" s="134"/>
      <c r="G176" s="134"/>
      <c r="H176" s="134"/>
      <c r="I176" s="134"/>
      <c r="J176" s="134"/>
      <c r="K176" s="134"/>
      <c r="L176" s="134"/>
      <c r="M176" s="134"/>
      <c r="N176" s="134"/>
      <c r="O176" s="134"/>
      <c r="P176" s="134"/>
      <c r="Q176" s="134"/>
      <c r="R176" s="347"/>
      <c r="S176" s="347"/>
      <c r="T176" s="347"/>
      <c r="U176" s="347"/>
      <c r="V176" s="347"/>
      <c r="W176" s="347"/>
      <c r="X176" s="347"/>
      <c r="Y176" s="347"/>
      <c r="Z176" s="347"/>
      <c r="AA176" s="347"/>
      <c r="AB176" s="347"/>
      <c r="AC176" s="347"/>
      <c r="AD176" s="347"/>
      <c r="AE176" s="347"/>
      <c r="AF176" s="347"/>
      <c r="AG176" s="347"/>
      <c r="AH176" s="347"/>
      <c r="AI176" s="4883">
        <v>3700</v>
      </c>
      <c r="AJ176" s="4883"/>
      <c r="AK176" s="347"/>
      <c r="AL176" s="134"/>
      <c r="AM176" s="273"/>
    </row>
    <row r="177" spans="1:39" ht="11.25" customHeight="1">
      <c r="A177" s="291"/>
      <c r="B177" s="155"/>
      <c r="C177" s="2813" t="s">
        <v>252</v>
      </c>
      <c r="D177" s="157" t="s">
        <v>2107</v>
      </c>
      <c r="E177" s="251"/>
      <c r="F177" s="252"/>
      <c r="G177" s="253"/>
      <c r="H177" s="253"/>
      <c r="I177" s="253"/>
      <c r="J177" s="2826"/>
      <c r="K177" s="2826"/>
      <c r="L177" s="2826"/>
      <c r="M177" s="2826"/>
      <c r="N177" s="267"/>
      <c r="O177" s="253"/>
      <c r="P177" s="253"/>
      <c r="Q177" s="4832">
        <v>57</v>
      </c>
      <c r="R177" s="3055"/>
      <c r="S177" s="268"/>
      <c r="T177" s="2813" t="s">
        <v>309</v>
      </c>
      <c r="U177" s="157" t="s">
        <v>2033</v>
      </c>
      <c r="V177" s="269"/>
      <c r="W177" s="269"/>
      <c r="X177" s="269"/>
      <c r="Y177" s="269"/>
      <c r="Z177" s="269"/>
      <c r="AA177" s="2826"/>
      <c r="AB177" s="2826"/>
      <c r="AC177" s="2826"/>
      <c r="AD177" s="2826"/>
      <c r="AE177" s="2826"/>
      <c r="AF177" s="40"/>
      <c r="AG177" s="40"/>
      <c r="AH177" s="40"/>
      <c r="AI177" s="4832">
        <v>63</v>
      </c>
      <c r="AJ177" s="3055"/>
      <c r="AK177" s="40"/>
      <c r="AL177" s="273"/>
      <c r="AM177" s="273"/>
    </row>
    <row r="178" spans="1:39" ht="11.25" customHeight="1">
      <c r="A178" s="291"/>
      <c r="B178" s="155"/>
      <c r="C178" s="104"/>
      <c r="D178" s="252" t="s">
        <v>2108</v>
      </c>
      <c r="E178" s="251"/>
      <c r="F178" s="252"/>
      <c r="G178" s="253"/>
      <c r="H178" s="253"/>
      <c r="I178" s="253"/>
      <c r="J178" s="2826"/>
      <c r="K178" s="2826"/>
      <c r="L178" s="2826"/>
      <c r="M178" s="2826"/>
      <c r="N178" s="267"/>
      <c r="O178" s="253"/>
      <c r="P178" s="253"/>
      <c r="Q178" s="4832"/>
      <c r="R178" s="3056"/>
      <c r="S178" s="268"/>
      <c r="T178" s="2813"/>
      <c r="U178" s="2770" t="s">
        <v>2520</v>
      </c>
      <c r="V178" s="269"/>
      <c r="W178" s="269"/>
      <c r="X178" s="269"/>
      <c r="Y178" s="269"/>
      <c r="Z178" s="269"/>
      <c r="AA178" s="2826"/>
      <c r="AB178" s="2826"/>
      <c r="AC178" s="2826"/>
      <c r="AD178" s="2826"/>
      <c r="AE178" s="2826"/>
      <c r="AF178" s="40"/>
      <c r="AG178" s="40"/>
      <c r="AH178" s="40"/>
      <c r="AI178" s="4832"/>
      <c r="AJ178" s="3056"/>
      <c r="AK178" s="40"/>
      <c r="AL178" s="273"/>
      <c r="AM178" s="273"/>
    </row>
    <row r="179" spans="1:39" ht="3.75" customHeight="1">
      <c r="A179" s="291"/>
      <c r="B179" s="155"/>
      <c r="C179" s="303"/>
      <c r="D179" s="252"/>
      <c r="E179" s="251"/>
      <c r="F179" s="252"/>
      <c r="G179" s="253"/>
      <c r="H179" s="253"/>
      <c r="I179" s="253"/>
      <c r="J179" s="2826"/>
      <c r="K179" s="2826"/>
      <c r="L179" s="2826"/>
      <c r="M179" s="2826"/>
      <c r="N179" s="267"/>
      <c r="O179" s="253"/>
      <c r="P179" s="253"/>
      <c r="Q179" s="40"/>
      <c r="R179" s="2813"/>
      <c r="S179" s="268"/>
      <c r="T179" s="2813"/>
      <c r="U179" s="252"/>
      <c r="V179" s="269"/>
      <c r="W179" s="269"/>
      <c r="X179" s="269"/>
      <c r="Y179" s="269"/>
      <c r="Z179" s="269"/>
      <c r="AA179" s="2826"/>
      <c r="AB179" s="2826"/>
      <c r="AC179" s="2826"/>
      <c r="AD179" s="2826"/>
      <c r="AE179" s="2826"/>
      <c r="AF179" s="40"/>
      <c r="AG179" s="40"/>
      <c r="AH179" s="40"/>
      <c r="AI179" s="40"/>
      <c r="AJ179" s="40"/>
      <c r="AK179" s="40"/>
      <c r="AL179" s="273"/>
      <c r="AM179" s="273"/>
    </row>
    <row r="180" spans="1:39" ht="11.25" customHeight="1">
      <c r="A180" s="291"/>
      <c r="B180" s="155"/>
      <c r="C180" s="2813" t="s">
        <v>255</v>
      </c>
      <c r="D180" s="157" t="s">
        <v>2109</v>
      </c>
      <c r="E180" s="251"/>
      <c r="F180" s="252"/>
      <c r="G180" s="253"/>
      <c r="H180" s="253"/>
      <c r="I180" s="253"/>
      <c r="J180" s="2826"/>
      <c r="K180" s="2826"/>
      <c r="L180" s="2826"/>
      <c r="M180" s="2826"/>
      <c r="N180" s="267"/>
      <c r="O180" s="253"/>
      <c r="P180" s="253"/>
      <c r="Q180" s="4832">
        <v>58</v>
      </c>
      <c r="R180" s="3055"/>
      <c r="S180" s="268"/>
      <c r="T180" s="2813" t="s">
        <v>312</v>
      </c>
      <c r="U180" s="157" t="s">
        <v>2038</v>
      </c>
      <c r="V180" s="269"/>
      <c r="W180" s="269"/>
      <c r="X180" s="269"/>
      <c r="Y180" s="269"/>
      <c r="Z180" s="269"/>
      <c r="AA180" s="2826"/>
      <c r="AB180" s="2826"/>
      <c r="AC180" s="2826"/>
      <c r="AD180" s="2826"/>
      <c r="AE180" s="2826"/>
      <c r="AF180" s="40"/>
      <c r="AG180" s="40"/>
      <c r="AH180" s="40"/>
      <c r="AI180" s="4832">
        <v>64</v>
      </c>
      <c r="AJ180" s="3055"/>
      <c r="AK180" s="40"/>
      <c r="AL180" s="273"/>
      <c r="AM180" s="273"/>
    </row>
    <row r="181" spans="1:39" ht="11.25" customHeight="1">
      <c r="A181" s="291"/>
      <c r="B181" s="155"/>
      <c r="C181" s="104"/>
      <c r="D181" s="252" t="s">
        <v>2110</v>
      </c>
      <c r="E181" s="251"/>
      <c r="F181" s="252"/>
      <c r="G181" s="253"/>
      <c r="H181" s="253"/>
      <c r="I181" s="253"/>
      <c r="J181" s="2826"/>
      <c r="K181" s="2826"/>
      <c r="L181" s="2826"/>
      <c r="M181" s="2826"/>
      <c r="N181" s="267"/>
      <c r="O181" s="253"/>
      <c r="P181" s="253"/>
      <c r="Q181" s="4832"/>
      <c r="R181" s="3056"/>
      <c r="S181" s="268"/>
      <c r="T181" s="269"/>
      <c r="U181" s="252" t="s">
        <v>2040</v>
      </c>
      <c r="V181" s="269"/>
      <c r="W181" s="269"/>
      <c r="X181" s="269"/>
      <c r="Y181" s="269"/>
      <c r="Z181" s="269"/>
      <c r="AA181" s="2826"/>
      <c r="AB181" s="2826"/>
      <c r="AC181" s="2826"/>
      <c r="AD181" s="2826"/>
      <c r="AE181" s="2826"/>
      <c r="AF181" s="40"/>
      <c r="AG181" s="40"/>
      <c r="AH181" s="40"/>
      <c r="AI181" s="4832"/>
      <c r="AJ181" s="3056"/>
      <c r="AK181" s="40"/>
      <c r="AL181" s="273"/>
      <c r="AM181" s="273"/>
    </row>
    <row r="182" spans="1:39" ht="3.75" customHeight="1">
      <c r="A182" s="291"/>
      <c r="B182" s="155"/>
      <c r="C182" s="255"/>
      <c r="D182" s="252"/>
      <c r="E182" s="251"/>
      <c r="F182" s="252"/>
      <c r="G182" s="253"/>
      <c r="H182" s="253"/>
      <c r="I182" s="253"/>
      <c r="J182" s="2826"/>
      <c r="K182" s="2826"/>
      <c r="L182" s="2826"/>
      <c r="M182" s="2826"/>
      <c r="N182" s="267"/>
      <c r="O182" s="253"/>
      <c r="P182" s="253"/>
      <c r="Q182" s="40"/>
      <c r="R182" s="2813"/>
      <c r="S182" s="268"/>
      <c r="T182" s="269"/>
      <c r="U182" s="324"/>
      <c r="V182" s="324"/>
      <c r="W182" s="46"/>
      <c r="X182" s="2831"/>
      <c r="Y182" s="2831"/>
      <c r="Z182" s="2831"/>
      <c r="AA182" s="2826"/>
      <c r="AB182" s="2826"/>
      <c r="AC182" s="2826"/>
      <c r="AD182" s="2826"/>
      <c r="AE182" s="2826"/>
      <c r="AF182" s="273"/>
      <c r="AG182" s="273"/>
      <c r="AH182" s="273"/>
      <c r="AI182" s="40"/>
      <c r="AJ182" s="40"/>
      <c r="AK182" s="40"/>
      <c r="AL182" s="273"/>
      <c r="AM182" s="273"/>
    </row>
    <row r="183" spans="1:39" ht="11.25" customHeight="1">
      <c r="A183" s="304"/>
      <c r="B183" s="155"/>
      <c r="C183" s="2813" t="s">
        <v>287</v>
      </c>
      <c r="D183" s="157" t="s">
        <v>2111</v>
      </c>
      <c r="E183" s="251"/>
      <c r="F183" s="252"/>
      <c r="G183" s="253"/>
      <c r="H183" s="253"/>
      <c r="I183" s="253"/>
      <c r="J183" s="2826"/>
      <c r="K183" s="2826"/>
      <c r="L183" s="2826"/>
      <c r="M183" s="2826"/>
      <c r="N183" s="267"/>
      <c r="O183" s="253"/>
      <c r="P183" s="253"/>
      <c r="Q183" s="4832">
        <v>59</v>
      </c>
      <c r="R183" s="3055"/>
      <c r="S183" s="268"/>
      <c r="T183" s="2813" t="s">
        <v>811</v>
      </c>
      <c r="U183" s="157" t="s">
        <v>2077</v>
      </c>
      <c r="V183" s="269"/>
      <c r="W183" s="269"/>
      <c r="X183" s="269"/>
      <c r="Y183" s="269"/>
      <c r="Z183" s="269"/>
      <c r="AA183" s="2826"/>
      <c r="AB183" s="2826"/>
      <c r="AC183" s="2826"/>
      <c r="AD183" s="2826"/>
      <c r="AE183" s="2826"/>
      <c r="AF183" s="40"/>
      <c r="AG183" s="40"/>
      <c r="AH183" s="40"/>
      <c r="AI183" s="4832">
        <v>65</v>
      </c>
      <c r="AJ183" s="3055"/>
      <c r="AK183" s="40"/>
      <c r="AL183" s="273"/>
      <c r="AM183" s="273"/>
    </row>
    <row r="184" spans="1:39" ht="11.25" customHeight="1">
      <c r="A184" s="291"/>
      <c r="B184" s="155"/>
      <c r="C184" s="255"/>
      <c r="D184" s="252" t="s">
        <v>2112</v>
      </c>
      <c r="E184" s="251"/>
      <c r="F184" s="252"/>
      <c r="G184" s="253"/>
      <c r="H184" s="253"/>
      <c r="I184" s="253"/>
      <c r="J184" s="2826"/>
      <c r="K184" s="2826"/>
      <c r="L184" s="2826"/>
      <c r="M184" s="2826"/>
      <c r="N184" s="267"/>
      <c r="O184" s="253"/>
      <c r="P184" s="253"/>
      <c r="Q184" s="4832"/>
      <c r="R184" s="3056"/>
      <c r="S184" s="268"/>
      <c r="T184" s="2813"/>
      <c r="U184" s="252" t="s">
        <v>2079</v>
      </c>
      <c r="V184" s="269"/>
      <c r="W184" s="269"/>
      <c r="X184" s="269"/>
      <c r="Y184" s="269"/>
      <c r="Z184" s="269"/>
      <c r="AA184" s="2826"/>
      <c r="AB184" s="2826"/>
      <c r="AC184" s="2826"/>
      <c r="AD184" s="2826"/>
      <c r="AE184" s="2826"/>
      <c r="AF184" s="40"/>
      <c r="AG184" s="40"/>
      <c r="AH184" s="40"/>
      <c r="AI184" s="4832"/>
      <c r="AJ184" s="3056"/>
      <c r="AK184" s="40"/>
      <c r="AL184" s="273"/>
      <c r="AM184" s="273"/>
    </row>
    <row r="185" spans="1:39" ht="3.75" customHeight="1">
      <c r="A185" s="291"/>
      <c r="B185" s="155"/>
      <c r="C185" s="255"/>
      <c r="D185" s="252"/>
      <c r="E185" s="251"/>
      <c r="F185" s="252"/>
      <c r="G185" s="253"/>
      <c r="H185" s="253"/>
      <c r="I185" s="253"/>
      <c r="J185" s="2826"/>
      <c r="K185" s="2826"/>
      <c r="L185" s="2826"/>
      <c r="M185" s="2826"/>
      <c r="N185" s="267"/>
      <c r="O185" s="253"/>
      <c r="P185" s="253"/>
      <c r="Q185" s="40"/>
      <c r="R185" s="2813"/>
      <c r="S185" s="268"/>
      <c r="T185" s="2813"/>
      <c r="U185" s="252"/>
      <c r="V185" s="269"/>
      <c r="W185" s="269"/>
      <c r="X185" s="269"/>
      <c r="Y185" s="269"/>
      <c r="Z185" s="269"/>
      <c r="AA185" s="2826"/>
      <c r="AB185" s="2826"/>
      <c r="AC185" s="2826"/>
      <c r="AD185" s="2826"/>
      <c r="AE185" s="2826"/>
      <c r="AF185" s="40"/>
      <c r="AG185" s="40"/>
      <c r="AH185" s="40"/>
      <c r="AI185" s="40"/>
      <c r="AJ185" s="40"/>
      <c r="AK185" s="40"/>
      <c r="AL185" s="273"/>
      <c r="AM185" s="273"/>
    </row>
    <row r="186" spans="1:39" ht="11.25" customHeight="1">
      <c r="A186" s="291"/>
      <c r="B186" s="155"/>
      <c r="C186" s="2813" t="s">
        <v>290</v>
      </c>
      <c r="D186" s="2774" t="s">
        <v>2525</v>
      </c>
      <c r="E186" s="251"/>
      <c r="F186" s="252"/>
      <c r="G186" s="253"/>
      <c r="H186" s="253"/>
      <c r="I186" s="253"/>
      <c r="J186" s="2826"/>
      <c r="K186" s="2826"/>
      <c r="L186" s="2826"/>
      <c r="M186" s="2826"/>
      <c r="N186" s="267"/>
      <c r="O186" s="253"/>
      <c r="P186" s="253"/>
      <c r="Q186" s="4832">
        <v>60</v>
      </c>
      <c r="R186" s="3055"/>
      <c r="S186" s="268"/>
      <c r="T186" s="2813" t="s">
        <v>1035</v>
      </c>
      <c r="U186" s="157" t="s">
        <v>2042</v>
      </c>
      <c r="V186" s="269"/>
      <c r="W186" s="269"/>
      <c r="X186" s="269"/>
      <c r="Y186" s="269"/>
      <c r="Z186" s="269"/>
      <c r="AA186" s="2826"/>
      <c r="AB186" s="2826"/>
      <c r="AC186" s="2826"/>
      <c r="AD186" s="2826"/>
      <c r="AE186" s="2826"/>
      <c r="AF186" s="40"/>
      <c r="AG186" s="40"/>
      <c r="AH186" s="40"/>
      <c r="AI186" s="4832">
        <v>66</v>
      </c>
      <c r="AJ186" s="3055"/>
      <c r="AK186" s="40"/>
      <c r="AL186" s="273"/>
      <c r="AM186" s="273"/>
    </row>
    <row r="187" spans="1:39" ht="11.25" customHeight="1">
      <c r="A187" s="291"/>
      <c r="B187" s="155"/>
      <c r="C187" s="2813"/>
      <c r="D187" s="2779" t="s">
        <v>2526</v>
      </c>
      <c r="E187" s="251"/>
      <c r="F187" s="252"/>
      <c r="G187" s="253"/>
      <c r="H187" s="253"/>
      <c r="I187" s="253"/>
      <c r="J187" s="2826"/>
      <c r="K187" s="2826"/>
      <c r="L187" s="2826"/>
      <c r="M187" s="2826"/>
      <c r="N187" s="267"/>
      <c r="O187" s="253"/>
      <c r="P187" s="253"/>
      <c r="Q187" s="4832"/>
      <c r="R187" s="3056"/>
      <c r="S187" s="268"/>
      <c r="T187" s="269"/>
      <c r="U187" s="252" t="s">
        <v>2044</v>
      </c>
      <c r="V187" s="269"/>
      <c r="W187" s="269"/>
      <c r="X187" s="269"/>
      <c r="Y187" s="269"/>
      <c r="Z187" s="269"/>
      <c r="AA187" s="2826"/>
      <c r="AB187" s="2826"/>
      <c r="AC187" s="2826"/>
      <c r="AD187" s="2826"/>
      <c r="AE187" s="2826"/>
      <c r="AF187" s="40"/>
      <c r="AG187" s="40"/>
      <c r="AH187" s="40"/>
      <c r="AI187" s="4832"/>
      <c r="AJ187" s="3056"/>
      <c r="AK187" s="40"/>
      <c r="AL187" s="273"/>
      <c r="AM187" s="273"/>
    </row>
    <row r="188" spans="1:39" ht="3.75" customHeight="1">
      <c r="A188" s="291"/>
      <c r="B188" s="155"/>
      <c r="C188" s="2813"/>
      <c r="D188" s="252"/>
      <c r="E188" s="251"/>
      <c r="F188" s="252"/>
      <c r="G188" s="253"/>
      <c r="H188" s="253"/>
      <c r="I188" s="253"/>
      <c r="J188" s="2826"/>
      <c r="K188" s="2826"/>
      <c r="L188" s="2826"/>
      <c r="M188" s="2826"/>
      <c r="N188" s="267"/>
      <c r="O188" s="253"/>
      <c r="P188" s="253"/>
      <c r="Q188" s="40"/>
      <c r="R188" s="2813"/>
      <c r="S188" s="268"/>
      <c r="T188" s="269"/>
      <c r="U188" s="252"/>
      <c r="V188" s="269"/>
      <c r="W188" s="269"/>
      <c r="X188" s="269"/>
      <c r="Y188" s="269"/>
      <c r="Z188" s="269"/>
      <c r="AA188" s="2826"/>
      <c r="AB188" s="2826"/>
      <c r="AC188" s="2826"/>
      <c r="AD188" s="2826"/>
      <c r="AE188" s="2826"/>
      <c r="AF188" s="40"/>
      <c r="AG188" s="40"/>
      <c r="AH188" s="40"/>
      <c r="AI188" s="40"/>
      <c r="AJ188" s="40"/>
      <c r="AK188" s="40"/>
      <c r="AL188" s="273"/>
      <c r="AM188" s="273"/>
    </row>
    <row r="189" spans="1:39" ht="11.25" customHeight="1">
      <c r="A189" s="291"/>
      <c r="B189" s="155"/>
      <c r="C189" s="2813" t="s">
        <v>303</v>
      </c>
      <c r="D189" s="157" t="s">
        <v>2113</v>
      </c>
      <c r="E189" s="251"/>
      <c r="F189" s="252"/>
      <c r="G189" s="253"/>
      <c r="H189" s="253"/>
      <c r="I189" s="253"/>
      <c r="J189" s="2826"/>
      <c r="K189" s="2826"/>
      <c r="L189" s="2826"/>
      <c r="M189" s="2826"/>
      <c r="N189" s="267"/>
      <c r="O189" s="253"/>
      <c r="P189" s="253"/>
      <c r="Q189" s="4832">
        <v>61</v>
      </c>
      <c r="R189" s="3055"/>
      <c r="S189" s="268"/>
      <c r="T189" s="2813" t="s">
        <v>1040</v>
      </c>
      <c r="U189" s="157" t="s">
        <v>2047</v>
      </c>
      <c r="V189" s="269"/>
      <c r="W189" s="269"/>
      <c r="X189" s="269"/>
      <c r="Y189" s="269"/>
      <c r="Z189" s="269"/>
      <c r="AA189" s="2826"/>
      <c r="AB189" s="2826"/>
      <c r="AC189" s="2826"/>
      <c r="AD189" s="2826"/>
      <c r="AE189" s="2826"/>
      <c r="AF189" s="40"/>
      <c r="AG189" s="40"/>
      <c r="AH189" s="40"/>
      <c r="AI189" s="4832">
        <v>67</v>
      </c>
      <c r="AJ189" s="3055"/>
      <c r="AK189" s="40"/>
      <c r="AL189" s="273"/>
      <c r="AM189" s="273"/>
    </row>
    <row r="190" spans="1:39" ht="11.25" customHeight="1">
      <c r="A190" s="291"/>
      <c r="B190" s="155"/>
      <c r="C190" s="2813"/>
      <c r="D190" s="252" t="s">
        <v>2114</v>
      </c>
      <c r="E190" s="251"/>
      <c r="F190" s="252"/>
      <c r="G190" s="253"/>
      <c r="H190" s="253"/>
      <c r="I190" s="253"/>
      <c r="J190" s="2826"/>
      <c r="K190" s="2826"/>
      <c r="L190" s="2826"/>
      <c r="M190" s="2826"/>
      <c r="N190" s="267"/>
      <c r="O190" s="253"/>
      <c r="P190" s="253"/>
      <c r="Q190" s="4832"/>
      <c r="R190" s="3056"/>
      <c r="S190" s="268"/>
      <c r="T190" s="269"/>
      <c r="U190" s="252" t="s">
        <v>145</v>
      </c>
      <c r="V190" s="269"/>
      <c r="W190" s="269"/>
      <c r="X190" s="269"/>
      <c r="Y190" s="269"/>
      <c r="Z190" s="269"/>
      <c r="AA190" s="2826"/>
      <c r="AB190" s="2826"/>
      <c r="AC190" s="2826"/>
      <c r="AD190" s="2826"/>
      <c r="AE190" s="2826"/>
      <c r="AF190" s="40"/>
      <c r="AG190" s="40"/>
      <c r="AH190" s="40"/>
      <c r="AI190" s="4832"/>
      <c r="AJ190" s="3056"/>
      <c r="AK190" s="40"/>
      <c r="AL190" s="273"/>
      <c r="AM190" s="273"/>
    </row>
    <row r="191" spans="1:39" ht="3.75" customHeight="1">
      <c r="A191" s="291"/>
      <c r="B191" s="155"/>
      <c r="C191" s="2813"/>
      <c r="D191" s="252"/>
      <c r="E191" s="251"/>
      <c r="F191" s="252"/>
      <c r="G191" s="253"/>
      <c r="H191" s="253"/>
      <c r="I191" s="253"/>
      <c r="J191" s="2826"/>
      <c r="K191" s="2826"/>
      <c r="L191" s="2826"/>
      <c r="M191" s="2826"/>
      <c r="N191" s="267"/>
      <c r="O191" s="253"/>
      <c r="P191" s="253"/>
      <c r="Q191" s="40"/>
      <c r="R191" s="2813"/>
      <c r="S191" s="268"/>
      <c r="T191" s="269"/>
      <c r="U191" s="324"/>
      <c r="V191" s="324"/>
      <c r="W191" s="46"/>
      <c r="X191" s="2831"/>
      <c r="Y191" s="2831"/>
      <c r="Z191" s="2831"/>
      <c r="AA191" s="2826"/>
      <c r="AB191" s="2826"/>
      <c r="AC191" s="2826"/>
      <c r="AD191" s="2826"/>
      <c r="AE191" s="2826"/>
      <c r="AF191" s="273"/>
      <c r="AG191" s="273"/>
      <c r="AH191" s="273"/>
      <c r="AI191" s="40"/>
      <c r="AJ191" s="40"/>
      <c r="AK191" s="40"/>
      <c r="AL191" s="273"/>
      <c r="AM191" s="273"/>
    </row>
    <row r="192" spans="1:39" ht="11.25" customHeight="1">
      <c r="A192" s="291"/>
      <c r="B192" s="155"/>
      <c r="C192" s="2813" t="s">
        <v>306</v>
      </c>
      <c r="D192" s="157" t="s">
        <v>2115</v>
      </c>
      <c r="E192" s="251"/>
      <c r="F192" s="252"/>
      <c r="G192" s="253"/>
      <c r="H192" s="253"/>
      <c r="I192" s="253"/>
      <c r="J192" s="2826"/>
      <c r="K192" s="2826"/>
      <c r="L192" s="2826"/>
      <c r="M192" s="2826"/>
      <c r="N192" s="267"/>
      <c r="O192" s="253"/>
      <c r="P192" s="253"/>
      <c r="Q192" s="4832">
        <v>62</v>
      </c>
      <c r="R192" s="3055"/>
      <c r="S192" s="268"/>
      <c r="T192" s="104"/>
      <c r="U192" s="306"/>
      <c r="V192" s="307"/>
      <c r="W192" s="307"/>
      <c r="X192" s="307"/>
      <c r="Y192" s="307"/>
      <c r="Z192" s="307"/>
      <c r="AA192" s="318"/>
      <c r="AB192" s="318"/>
      <c r="AC192" s="318"/>
      <c r="AD192" s="318"/>
      <c r="AE192" s="318"/>
      <c r="AF192" s="40"/>
      <c r="AG192" s="104"/>
      <c r="AH192" s="104"/>
      <c r="AI192" s="104"/>
      <c r="AJ192" s="104"/>
      <c r="AK192" s="40"/>
      <c r="AL192" s="273"/>
      <c r="AM192" s="273"/>
    </row>
    <row r="193" spans="1:39" ht="11.25" customHeight="1">
      <c r="A193" s="291"/>
      <c r="B193" s="155"/>
      <c r="C193" s="2813"/>
      <c r="D193" s="252" t="s">
        <v>2116</v>
      </c>
      <c r="E193" s="251"/>
      <c r="F193" s="252"/>
      <c r="G193" s="253"/>
      <c r="H193" s="253"/>
      <c r="I193" s="253"/>
      <c r="J193" s="2826"/>
      <c r="K193" s="2826"/>
      <c r="L193" s="2826"/>
      <c r="M193" s="2826"/>
      <c r="N193" s="267"/>
      <c r="O193" s="253"/>
      <c r="P193" s="253"/>
      <c r="Q193" s="4832"/>
      <c r="R193" s="3056"/>
      <c r="S193" s="268"/>
      <c r="T193" s="104"/>
      <c r="U193" s="104"/>
      <c r="V193" s="104"/>
      <c r="W193" s="104"/>
      <c r="X193" s="104"/>
      <c r="Y193" s="104"/>
      <c r="Z193" s="104"/>
      <c r="AA193" s="104"/>
      <c r="AB193" s="104"/>
      <c r="AC193" s="104"/>
      <c r="AD193" s="104"/>
      <c r="AE193" s="104"/>
      <c r="AF193" s="104"/>
      <c r="AG193" s="104"/>
      <c r="AH193" s="104"/>
      <c r="AI193" s="104"/>
      <c r="AJ193" s="104"/>
      <c r="AK193" s="40"/>
      <c r="AL193" s="273"/>
      <c r="AM193" s="273"/>
    </row>
    <row r="194" spans="1:39" ht="11.25" customHeight="1">
      <c r="A194" s="291"/>
      <c r="B194" s="155"/>
      <c r="C194" s="2813"/>
      <c r="D194" s="252"/>
      <c r="E194" s="251"/>
      <c r="F194" s="252"/>
      <c r="G194" s="253"/>
      <c r="H194" s="253"/>
      <c r="I194" s="253"/>
      <c r="J194" s="2826"/>
      <c r="K194" s="2826"/>
      <c r="L194" s="2826"/>
      <c r="M194" s="2826"/>
      <c r="N194" s="267"/>
      <c r="O194" s="253"/>
      <c r="P194" s="253"/>
      <c r="Q194" s="2826"/>
      <c r="R194" s="2841"/>
      <c r="S194" s="268"/>
      <c r="T194" s="104"/>
      <c r="U194" s="104"/>
      <c r="V194" s="104"/>
      <c r="W194" s="104"/>
      <c r="X194" s="104"/>
      <c r="Y194" s="104"/>
      <c r="Z194" s="104"/>
      <c r="AA194" s="104"/>
      <c r="AB194" s="104"/>
      <c r="AC194" s="104"/>
      <c r="AD194" s="104"/>
      <c r="AE194" s="104"/>
      <c r="AF194" s="104"/>
      <c r="AG194" s="104"/>
      <c r="AH194" s="104"/>
      <c r="AI194" s="104"/>
      <c r="AJ194" s="104"/>
      <c r="AK194" s="40"/>
      <c r="AL194" s="273"/>
      <c r="AM194" s="273"/>
    </row>
    <row r="195" spans="1:39" ht="11.25" customHeight="1">
      <c r="A195" s="291"/>
      <c r="B195" s="155"/>
      <c r="C195" s="2813"/>
      <c r="D195" s="252"/>
      <c r="E195" s="251"/>
      <c r="F195" s="252"/>
      <c r="G195" s="253"/>
      <c r="H195" s="253"/>
      <c r="I195" s="253"/>
      <c r="J195" s="2826"/>
      <c r="K195" s="2826"/>
      <c r="L195" s="2826"/>
      <c r="M195" s="2826"/>
      <c r="N195" s="267"/>
      <c r="O195" s="253"/>
      <c r="P195" s="253"/>
      <c r="Q195" s="2826"/>
      <c r="R195" s="2841"/>
      <c r="S195" s="268"/>
      <c r="T195" s="104"/>
      <c r="U195" s="104"/>
      <c r="V195" s="104"/>
      <c r="W195" s="104"/>
      <c r="X195" s="104"/>
      <c r="Y195" s="104"/>
      <c r="Z195" s="104"/>
      <c r="AA195" s="104"/>
      <c r="AB195" s="104"/>
      <c r="AC195" s="104"/>
      <c r="AD195" s="104"/>
      <c r="AE195" s="104"/>
      <c r="AF195" s="104"/>
      <c r="AG195" s="104"/>
      <c r="AH195" s="104"/>
      <c r="AI195" s="104"/>
      <c r="AJ195" s="104"/>
      <c r="AK195" s="40"/>
      <c r="AL195" s="273"/>
      <c r="AM195" s="273"/>
    </row>
    <row r="196" spans="1:39" ht="11.25" customHeight="1">
      <c r="A196" s="291"/>
      <c r="B196" s="155"/>
      <c r="C196" s="2813"/>
      <c r="D196" s="252"/>
      <c r="E196" s="251"/>
      <c r="F196" s="252"/>
      <c r="G196" s="253"/>
      <c r="H196" s="253"/>
      <c r="I196" s="253"/>
      <c r="J196" s="2826"/>
      <c r="K196" s="2826"/>
      <c r="L196" s="2826"/>
      <c r="M196" s="2826"/>
      <c r="N196" s="267"/>
      <c r="O196" s="253"/>
      <c r="P196" s="253"/>
      <c r="Q196" s="2826"/>
      <c r="R196" s="2841"/>
      <c r="S196" s="268"/>
      <c r="T196" s="104"/>
      <c r="U196" s="104"/>
      <c r="V196" s="104"/>
      <c r="W196" s="104"/>
      <c r="X196" s="104"/>
      <c r="Y196" s="104"/>
      <c r="Z196" s="104"/>
      <c r="AA196" s="104"/>
      <c r="AB196" s="104"/>
      <c r="AC196" s="104"/>
      <c r="AD196" s="104"/>
      <c r="AE196" s="104"/>
      <c r="AF196" s="104"/>
      <c r="AG196" s="104"/>
      <c r="AH196" s="104"/>
      <c r="AI196" s="104"/>
      <c r="AJ196" s="104"/>
      <c r="AK196" s="40"/>
      <c r="AL196" s="273"/>
      <c r="AM196" s="273"/>
    </row>
    <row r="197" spans="1:39" ht="12" customHeight="1">
      <c r="A197" s="43"/>
      <c r="B197" s="40"/>
      <c r="C197" s="2824" t="s">
        <v>68</v>
      </c>
      <c r="D197" s="191" t="s">
        <v>2117</v>
      </c>
      <c r="E197" s="251"/>
      <c r="F197" s="252"/>
      <c r="G197" s="253"/>
      <c r="H197" s="253"/>
      <c r="I197" s="253"/>
      <c r="J197" s="2826"/>
      <c r="K197" s="2826"/>
      <c r="L197" s="2826"/>
      <c r="M197" s="2826"/>
      <c r="N197" s="267"/>
      <c r="O197" s="253"/>
      <c r="P197" s="253"/>
      <c r="Q197" s="40"/>
      <c r="R197" s="2813"/>
      <c r="S197" s="268"/>
      <c r="T197" s="269"/>
      <c r="U197" s="269"/>
      <c r="V197" s="269"/>
      <c r="W197" s="269"/>
      <c r="X197" s="269"/>
      <c r="Y197" s="269"/>
      <c r="Z197" s="269"/>
      <c r="AA197" s="2826"/>
      <c r="AB197" s="2826"/>
      <c r="AC197" s="2826"/>
      <c r="AD197" s="2826"/>
      <c r="AE197" s="2826"/>
      <c r="AF197" s="40"/>
      <c r="AG197" s="40"/>
      <c r="AH197" s="40"/>
      <c r="AI197" s="40"/>
      <c r="AJ197" s="40"/>
      <c r="AK197" s="40"/>
      <c r="AL197" s="273"/>
      <c r="AM197" s="273"/>
    </row>
    <row r="198" spans="1:39" ht="12" customHeight="1">
      <c r="A198" s="43"/>
      <c r="B198" s="40"/>
      <c r="C198" s="191"/>
      <c r="D198" s="223" t="s">
        <v>2118</v>
      </c>
      <c r="E198" s="251"/>
      <c r="F198" s="252"/>
      <c r="G198" s="253"/>
      <c r="H198" s="253"/>
      <c r="I198" s="253"/>
      <c r="J198" s="2826"/>
      <c r="K198" s="2826"/>
      <c r="L198" s="2826"/>
      <c r="M198" s="2826"/>
      <c r="N198" s="267"/>
      <c r="O198" s="253"/>
      <c r="P198" s="253"/>
      <c r="Q198" s="40"/>
      <c r="R198" s="2813"/>
      <c r="S198" s="268"/>
      <c r="T198" s="269"/>
      <c r="U198" s="269"/>
      <c r="V198" s="269"/>
      <c r="W198" s="269"/>
      <c r="X198" s="269"/>
      <c r="Y198" s="269"/>
      <c r="Z198" s="269"/>
      <c r="AA198" s="2826"/>
      <c r="AB198" s="2826"/>
      <c r="AC198" s="2826"/>
      <c r="AD198" s="2826"/>
      <c r="AE198" s="2826"/>
      <c r="AF198" s="40"/>
      <c r="AG198" s="40"/>
      <c r="AH198" s="40"/>
      <c r="AI198" s="40"/>
      <c r="AJ198" s="40"/>
      <c r="AK198" s="40"/>
      <c r="AL198" s="273"/>
      <c r="AM198" s="273"/>
    </row>
    <row r="199" spans="1:39" ht="11.25" customHeight="1">
      <c r="A199" s="291"/>
      <c r="B199" s="330"/>
      <c r="C199" s="136"/>
      <c r="D199" s="134"/>
      <c r="E199" s="134"/>
      <c r="F199" s="134"/>
      <c r="G199" s="134"/>
      <c r="H199" s="134"/>
      <c r="I199" s="134"/>
      <c r="J199" s="134"/>
      <c r="K199" s="134"/>
      <c r="L199" s="134"/>
      <c r="M199" s="134"/>
      <c r="N199" s="134"/>
      <c r="O199" s="134"/>
      <c r="P199" s="134"/>
      <c r="Q199" s="134"/>
      <c r="R199" s="347"/>
      <c r="S199" s="347"/>
      <c r="T199" s="347"/>
      <c r="U199" s="347"/>
      <c r="V199" s="347"/>
      <c r="W199" s="347"/>
      <c r="X199" s="347"/>
      <c r="Y199" s="347"/>
      <c r="Z199" s="347"/>
      <c r="AA199" s="347"/>
      <c r="AB199" s="347"/>
      <c r="AC199" s="347"/>
      <c r="AD199" s="347"/>
      <c r="AE199" s="347"/>
      <c r="AF199" s="347"/>
      <c r="AG199" s="347"/>
      <c r="AH199" s="347"/>
      <c r="AI199" s="4883">
        <v>3700</v>
      </c>
      <c r="AJ199" s="4883"/>
      <c r="AK199" s="347"/>
      <c r="AL199" s="134"/>
      <c r="AM199" s="273"/>
    </row>
    <row r="200" spans="1:39" ht="11.25" customHeight="1">
      <c r="A200" s="291"/>
      <c r="B200" s="155"/>
      <c r="C200" s="2813" t="s">
        <v>252</v>
      </c>
      <c r="D200" s="157" t="s">
        <v>2119</v>
      </c>
      <c r="E200" s="251"/>
      <c r="F200" s="252"/>
      <c r="G200" s="253"/>
      <c r="H200" s="253"/>
      <c r="I200" s="253"/>
      <c r="J200" s="2826"/>
      <c r="K200" s="2826"/>
      <c r="L200" s="2826"/>
      <c r="M200" s="2826"/>
      <c r="N200" s="267"/>
      <c r="O200" s="253"/>
      <c r="P200" s="253"/>
      <c r="Q200" s="4832">
        <v>68</v>
      </c>
      <c r="R200" s="3055"/>
      <c r="S200" s="268"/>
      <c r="T200" s="2813" t="s">
        <v>303</v>
      </c>
      <c r="U200" s="157" t="s">
        <v>2033</v>
      </c>
      <c r="V200" s="269"/>
      <c r="W200" s="269"/>
      <c r="X200" s="269"/>
      <c r="Y200" s="269"/>
      <c r="Z200" s="269"/>
      <c r="AA200" s="2826"/>
      <c r="AB200" s="2826"/>
      <c r="AC200" s="2826"/>
      <c r="AD200" s="2826"/>
      <c r="AE200" s="2826"/>
      <c r="AF200" s="40"/>
      <c r="AG200" s="40"/>
      <c r="AH200" s="40"/>
      <c r="AI200" s="4832">
        <v>72</v>
      </c>
      <c r="AJ200" s="3055"/>
      <c r="AK200" s="40"/>
      <c r="AL200" s="273"/>
      <c r="AM200" s="273"/>
    </row>
    <row r="201" spans="1:39" ht="11.25" customHeight="1">
      <c r="A201" s="291"/>
      <c r="B201" s="155"/>
      <c r="C201" s="104"/>
      <c r="D201" s="252" t="s">
        <v>2120</v>
      </c>
      <c r="E201" s="251"/>
      <c r="F201" s="252"/>
      <c r="G201" s="253"/>
      <c r="H201" s="253"/>
      <c r="I201" s="253"/>
      <c r="J201" s="2826"/>
      <c r="K201" s="2826"/>
      <c r="L201" s="2826"/>
      <c r="M201" s="2826"/>
      <c r="N201" s="267"/>
      <c r="O201" s="253"/>
      <c r="P201" s="253"/>
      <c r="Q201" s="4832"/>
      <c r="R201" s="3056"/>
      <c r="S201" s="268"/>
      <c r="T201" s="2813"/>
      <c r="U201" s="2770" t="s">
        <v>2520</v>
      </c>
      <c r="V201" s="269"/>
      <c r="W201" s="269"/>
      <c r="X201" s="269"/>
      <c r="Y201" s="269"/>
      <c r="Z201" s="269"/>
      <c r="AA201" s="2826"/>
      <c r="AB201" s="2826"/>
      <c r="AC201" s="2826"/>
      <c r="AD201" s="2826"/>
      <c r="AE201" s="2826"/>
      <c r="AF201" s="40"/>
      <c r="AG201" s="40"/>
      <c r="AH201" s="40"/>
      <c r="AI201" s="4832"/>
      <c r="AJ201" s="3056"/>
      <c r="AK201" s="40"/>
      <c r="AL201" s="273"/>
      <c r="AM201" s="273"/>
    </row>
    <row r="202" spans="1:39" ht="3.75" customHeight="1">
      <c r="A202" s="291"/>
      <c r="B202" s="155"/>
      <c r="C202" s="303"/>
      <c r="D202" s="252"/>
      <c r="E202" s="251"/>
      <c r="F202" s="252"/>
      <c r="G202" s="253"/>
      <c r="H202" s="253"/>
      <c r="I202" s="253"/>
      <c r="J202" s="2826"/>
      <c r="K202" s="2826"/>
      <c r="L202" s="2826"/>
      <c r="M202" s="2826"/>
      <c r="N202" s="267"/>
      <c r="O202" s="253"/>
      <c r="P202" s="253"/>
      <c r="Q202" s="40"/>
      <c r="R202" s="2813"/>
      <c r="S202" s="268"/>
      <c r="T202" s="2813"/>
      <c r="U202" s="252"/>
      <c r="V202" s="269"/>
      <c r="W202" s="269"/>
      <c r="X202" s="269"/>
      <c r="Y202" s="269"/>
      <c r="Z202" s="269"/>
      <c r="AA202" s="2826"/>
      <c r="AB202" s="2826"/>
      <c r="AC202" s="2826"/>
      <c r="AD202" s="2826"/>
      <c r="AE202" s="2826"/>
      <c r="AF202" s="40"/>
      <c r="AG202" s="40"/>
      <c r="AH202" s="40"/>
      <c r="AI202" s="40"/>
      <c r="AJ202" s="40"/>
      <c r="AK202" s="40"/>
      <c r="AL202" s="273"/>
      <c r="AM202" s="273"/>
    </row>
    <row r="203" spans="1:39" ht="11.25" customHeight="1">
      <c r="A203" s="304"/>
      <c r="B203" s="155"/>
      <c r="C203" s="2813" t="s">
        <v>255</v>
      </c>
      <c r="D203" s="157" t="s">
        <v>2121</v>
      </c>
      <c r="E203" s="251"/>
      <c r="F203" s="252"/>
      <c r="G203" s="253"/>
      <c r="H203" s="253"/>
      <c r="I203" s="253"/>
      <c r="J203" s="2826"/>
      <c r="K203" s="2826"/>
      <c r="L203" s="2826"/>
      <c r="M203" s="2826"/>
      <c r="N203" s="267"/>
      <c r="O203" s="253"/>
      <c r="P203" s="253"/>
      <c r="Q203" s="4832">
        <v>69</v>
      </c>
      <c r="R203" s="3055"/>
      <c r="S203" s="268"/>
      <c r="T203" s="2813" t="s">
        <v>306</v>
      </c>
      <c r="U203" s="157" t="s">
        <v>2038</v>
      </c>
      <c r="V203" s="269"/>
      <c r="W203" s="269"/>
      <c r="X203" s="269"/>
      <c r="Y203" s="269"/>
      <c r="Z203" s="269"/>
      <c r="AA203" s="2826"/>
      <c r="AB203" s="2826"/>
      <c r="AC203" s="2826"/>
      <c r="AD203" s="2826"/>
      <c r="AE203" s="2826"/>
      <c r="AF203" s="40"/>
      <c r="AG203" s="40"/>
      <c r="AH203" s="40"/>
      <c r="AI203" s="4832">
        <v>73</v>
      </c>
      <c r="AJ203" s="3055"/>
      <c r="AK203" s="40"/>
      <c r="AL203" s="273"/>
      <c r="AM203" s="273"/>
    </row>
    <row r="204" spans="1:39" ht="11.25" customHeight="1">
      <c r="A204" s="291"/>
      <c r="B204" s="155"/>
      <c r="C204" s="104"/>
      <c r="D204" s="252" t="s">
        <v>2122</v>
      </c>
      <c r="E204" s="251"/>
      <c r="F204" s="252"/>
      <c r="G204" s="253"/>
      <c r="H204" s="253"/>
      <c r="I204" s="253"/>
      <c r="J204" s="2826"/>
      <c r="K204" s="2826"/>
      <c r="L204" s="2826"/>
      <c r="M204" s="2826"/>
      <c r="N204" s="267"/>
      <c r="O204" s="253"/>
      <c r="P204" s="253"/>
      <c r="Q204" s="4832"/>
      <c r="R204" s="3056"/>
      <c r="S204" s="268"/>
      <c r="T204" s="2813"/>
      <c r="U204" s="252" t="s">
        <v>2040</v>
      </c>
      <c r="V204" s="269"/>
      <c r="W204" s="269"/>
      <c r="X204" s="269"/>
      <c r="Y204" s="269"/>
      <c r="Z204" s="269"/>
      <c r="AA204" s="2826"/>
      <c r="AB204" s="2826"/>
      <c r="AC204" s="2826"/>
      <c r="AD204" s="2826"/>
      <c r="AE204" s="2826"/>
      <c r="AF204" s="40"/>
      <c r="AG204" s="40"/>
      <c r="AH204" s="40"/>
      <c r="AI204" s="4832"/>
      <c r="AJ204" s="3056"/>
      <c r="AK204" s="40"/>
      <c r="AL204" s="273"/>
      <c r="AM204" s="273"/>
    </row>
    <row r="205" spans="1:39" ht="3.75" customHeight="1">
      <c r="A205" s="291"/>
      <c r="B205" s="155"/>
      <c r="C205" s="255"/>
      <c r="D205" s="252"/>
      <c r="E205" s="251"/>
      <c r="F205" s="252"/>
      <c r="G205" s="253"/>
      <c r="H205" s="253"/>
      <c r="I205" s="253"/>
      <c r="J205" s="2826"/>
      <c r="K205" s="2826"/>
      <c r="L205" s="2826"/>
      <c r="M205" s="2826"/>
      <c r="N205" s="267"/>
      <c r="O205" s="253"/>
      <c r="P205" s="253"/>
      <c r="Q205" s="40"/>
      <c r="R205" s="2813"/>
      <c r="S205" s="268"/>
      <c r="T205" s="2813"/>
      <c r="U205" s="252"/>
      <c r="V205" s="269"/>
      <c r="W205" s="269"/>
      <c r="X205" s="269"/>
      <c r="Y205" s="269"/>
      <c r="Z205" s="269"/>
      <c r="AA205" s="2826"/>
      <c r="AB205" s="2826"/>
      <c r="AC205" s="2826"/>
      <c r="AD205" s="2826"/>
      <c r="AE205" s="2826"/>
      <c r="AF205" s="40"/>
      <c r="AG205" s="40"/>
      <c r="AH205" s="40"/>
      <c r="AI205" s="40"/>
      <c r="AJ205" s="40"/>
      <c r="AK205" s="40"/>
      <c r="AL205" s="273"/>
      <c r="AM205" s="273"/>
    </row>
    <row r="206" spans="1:39" ht="11.25" customHeight="1">
      <c r="A206" s="291"/>
      <c r="B206" s="155"/>
      <c r="C206" s="2813" t="s">
        <v>287</v>
      </c>
      <c r="D206" s="157" t="s">
        <v>2123</v>
      </c>
      <c r="E206" s="251"/>
      <c r="F206" s="252"/>
      <c r="G206" s="253"/>
      <c r="H206" s="253"/>
      <c r="I206" s="253"/>
      <c r="J206" s="2826"/>
      <c r="K206" s="2826"/>
      <c r="L206" s="2826"/>
      <c r="M206" s="2826"/>
      <c r="N206" s="267"/>
      <c r="O206" s="253"/>
      <c r="P206" s="253"/>
      <c r="Q206" s="4832">
        <v>70</v>
      </c>
      <c r="R206" s="3055"/>
      <c r="S206" s="268"/>
      <c r="T206" s="2813" t="s">
        <v>309</v>
      </c>
      <c r="U206" s="157" t="s">
        <v>2077</v>
      </c>
      <c r="V206" s="269"/>
      <c r="W206" s="269"/>
      <c r="X206" s="269"/>
      <c r="Y206" s="269"/>
      <c r="Z206" s="269"/>
      <c r="AA206" s="2826"/>
      <c r="AB206" s="2826"/>
      <c r="AC206" s="2826"/>
      <c r="AD206" s="2826"/>
      <c r="AE206" s="2826"/>
      <c r="AF206" s="40"/>
      <c r="AG206" s="40"/>
      <c r="AH206" s="40"/>
      <c r="AI206" s="4832">
        <v>74</v>
      </c>
      <c r="AJ206" s="3055"/>
      <c r="AK206" s="40"/>
      <c r="AL206" s="273"/>
      <c r="AM206" s="273"/>
    </row>
    <row r="207" spans="1:39" ht="11.25" customHeight="1">
      <c r="A207" s="291"/>
      <c r="B207" s="155"/>
      <c r="C207" s="255"/>
      <c r="D207" s="252" t="s">
        <v>2124</v>
      </c>
      <c r="E207" s="251"/>
      <c r="F207" s="252"/>
      <c r="G207" s="253"/>
      <c r="H207" s="253"/>
      <c r="I207" s="253"/>
      <c r="J207" s="2826"/>
      <c r="K207" s="2826"/>
      <c r="L207" s="2826"/>
      <c r="M207" s="2826"/>
      <c r="N207" s="267"/>
      <c r="O207" s="253"/>
      <c r="P207" s="253"/>
      <c r="Q207" s="4832"/>
      <c r="R207" s="3056"/>
      <c r="S207" s="268"/>
      <c r="T207" s="2813"/>
      <c r="U207" s="252" t="s">
        <v>2079</v>
      </c>
      <c r="V207" s="269"/>
      <c r="W207" s="269"/>
      <c r="X207" s="269"/>
      <c r="Y207" s="269"/>
      <c r="Z207" s="269"/>
      <c r="AA207" s="2826"/>
      <c r="AB207" s="2826"/>
      <c r="AC207" s="2826"/>
      <c r="AD207" s="2826"/>
      <c r="AE207" s="2826"/>
      <c r="AF207" s="40"/>
      <c r="AG207" s="40"/>
      <c r="AH207" s="40"/>
      <c r="AI207" s="4832"/>
      <c r="AJ207" s="3056"/>
      <c r="AK207" s="40"/>
      <c r="AL207" s="273"/>
      <c r="AM207" s="273"/>
    </row>
    <row r="208" spans="1:39" ht="3.75" customHeight="1">
      <c r="A208" s="291"/>
      <c r="B208" s="155"/>
      <c r="C208" s="255"/>
      <c r="D208" s="252"/>
      <c r="E208" s="251"/>
      <c r="F208" s="252"/>
      <c r="G208" s="253"/>
      <c r="H208" s="253"/>
      <c r="I208" s="253"/>
      <c r="J208" s="2826"/>
      <c r="K208" s="2826"/>
      <c r="L208" s="2826"/>
      <c r="M208" s="2826"/>
      <c r="N208" s="267"/>
      <c r="O208" s="253"/>
      <c r="P208" s="253"/>
      <c r="Q208" s="40"/>
      <c r="R208" s="2813"/>
      <c r="S208" s="268"/>
      <c r="T208" s="2813"/>
      <c r="U208" s="252"/>
      <c r="V208" s="269"/>
      <c r="W208" s="269"/>
      <c r="X208" s="269"/>
      <c r="Y208" s="269"/>
      <c r="Z208" s="269"/>
      <c r="AA208" s="2826"/>
      <c r="AB208" s="2826"/>
      <c r="AC208" s="2826"/>
      <c r="AD208" s="2826"/>
      <c r="AE208" s="2826"/>
      <c r="AF208" s="40"/>
      <c r="AG208" s="40"/>
      <c r="AH208" s="40"/>
      <c r="AI208" s="40"/>
      <c r="AJ208" s="40"/>
      <c r="AK208" s="40"/>
      <c r="AL208" s="273"/>
      <c r="AM208" s="273"/>
    </row>
    <row r="209" spans="1:39" ht="11.25" customHeight="1">
      <c r="A209" s="291"/>
      <c r="B209" s="155"/>
      <c r="C209" s="2813" t="s">
        <v>290</v>
      </c>
      <c r="D209" s="157" t="s">
        <v>2042</v>
      </c>
      <c r="E209" s="251"/>
      <c r="F209" s="252"/>
      <c r="G209" s="253"/>
      <c r="H209" s="253"/>
      <c r="I209" s="253"/>
      <c r="J209" s="2826"/>
      <c r="K209" s="2826"/>
      <c r="L209" s="2826"/>
      <c r="M209" s="2826"/>
      <c r="N209" s="267"/>
      <c r="O209" s="253"/>
      <c r="P209" s="253"/>
      <c r="Q209" s="4832">
        <v>71</v>
      </c>
      <c r="R209" s="3055"/>
      <c r="S209" s="268"/>
      <c r="T209" s="2813" t="s">
        <v>312</v>
      </c>
      <c r="U209" s="157" t="s">
        <v>2047</v>
      </c>
      <c r="V209" s="269"/>
      <c r="W209" s="269"/>
      <c r="X209" s="269"/>
      <c r="Y209" s="269"/>
      <c r="Z209" s="269"/>
      <c r="AA209" s="2826"/>
      <c r="AB209" s="2826"/>
      <c r="AC209" s="2826"/>
      <c r="AD209" s="2826"/>
      <c r="AE209" s="2826"/>
      <c r="AF209" s="40"/>
      <c r="AG209" s="40"/>
      <c r="AH209" s="40"/>
      <c r="AI209" s="4832">
        <v>75</v>
      </c>
      <c r="AJ209" s="3055"/>
      <c r="AK209" s="40"/>
      <c r="AL209" s="273"/>
      <c r="AM209" s="273"/>
    </row>
    <row r="210" spans="1:39" ht="11.25" customHeight="1">
      <c r="A210" s="291"/>
      <c r="B210" s="155"/>
      <c r="C210" s="2813"/>
      <c r="D210" s="252" t="s">
        <v>2044</v>
      </c>
      <c r="E210" s="251"/>
      <c r="F210" s="252"/>
      <c r="G210" s="253"/>
      <c r="H210" s="253"/>
      <c r="I210" s="253"/>
      <c r="J210" s="2826"/>
      <c r="K210" s="2826"/>
      <c r="L210" s="2826"/>
      <c r="M210" s="2826"/>
      <c r="N210" s="267"/>
      <c r="O210" s="253"/>
      <c r="P210" s="253"/>
      <c r="Q210" s="4832"/>
      <c r="R210" s="3056"/>
      <c r="S210" s="268"/>
      <c r="T210" s="269"/>
      <c r="U210" s="252" t="s">
        <v>145</v>
      </c>
      <c r="V210" s="269"/>
      <c r="W210" s="269"/>
      <c r="X210" s="269"/>
      <c r="Y210" s="269"/>
      <c r="Z210" s="269"/>
      <c r="AA210" s="2826"/>
      <c r="AB210" s="2826"/>
      <c r="AC210" s="2826"/>
      <c r="AD210" s="2826"/>
      <c r="AE210" s="2826"/>
      <c r="AF210" s="40"/>
      <c r="AG210" s="40"/>
      <c r="AH210" s="40"/>
      <c r="AI210" s="4832"/>
      <c r="AJ210" s="3056"/>
      <c r="AK210" s="40"/>
      <c r="AL210" s="273"/>
      <c r="AM210" s="273"/>
    </row>
    <row r="211" spans="1:39" ht="3.75" customHeight="1">
      <c r="A211" s="291"/>
      <c r="B211" s="155"/>
      <c r="C211" s="2813"/>
      <c r="D211" s="252"/>
      <c r="E211" s="251"/>
      <c r="F211" s="252"/>
      <c r="G211" s="253"/>
      <c r="H211" s="253"/>
      <c r="I211" s="253"/>
      <c r="J211" s="2826"/>
      <c r="K211" s="2826"/>
      <c r="L211" s="2826"/>
      <c r="M211" s="2826"/>
      <c r="N211" s="267"/>
      <c r="O211" s="253"/>
      <c r="P211" s="253"/>
      <c r="Q211" s="40"/>
      <c r="R211" s="2813"/>
      <c r="S211" s="268"/>
      <c r="T211" s="269"/>
      <c r="U211" s="324"/>
      <c r="V211" s="324"/>
      <c r="W211" s="46"/>
      <c r="X211" s="2831"/>
      <c r="Y211" s="2831"/>
      <c r="Z211" s="2831"/>
      <c r="AA211" s="2826"/>
      <c r="AB211" s="2826"/>
      <c r="AC211" s="2826"/>
      <c r="AD211" s="2826"/>
      <c r="AE211" s="2826"/>
      <c r="AF211" s="273"/>
      <c r="AG211" s="273"/>
      <c r="AH211" s="273"/>
      <c r="AI211" s="40"/>
      <c r="AJ211" s="40"/>
      <c r="AK211" s="40"/>
      <c r="AL211" s="273"/>
      <c r="AM211" s="273"/>
    </row>
    <row r="212" spans="1:39" s="40" customFormat="1" ht="11.25" customHeight="1">
      <c r="A212" s="291"/>
      <c r="B212" s="155"/>
      <c r="C212" s="2813"/>
      <c r="D212" s="157"/>
      <c r="E212" s="251"/>
      <c r="F212" s="252"/>
      <c r="G212" s="253"/>
      <c r="H212" s="253"/>
      <c r="I212" s="253"/>
      <c r="J212" s="2826"/>
      <c r="K212" s="2826"/>
      <c r="L212" s="2826"/>
      <c r="M212" s="2826"/>
      <c r="N212" s="267"/>
      <c r="O212" s="253"/>
      <c r="P212" s="253"/>
      <c r="Q212" s="136"/>
      <c r="R212" s="134"/>
      <c r="S212" s="268"/>
      <c r="T212" s="104"/>
      <c r="U212" s="306"/>
      <c r="V212" s="307"/>
      <c r="W212" s="307"/>
      <c r="X212" s="307"/>
      <c r="Y212" s="307"/>
      <c r="Z212" s="307"/>
      <c r="AA212" s="318"/>
      <c r="AB212" s="318"/>
      <c r="AC212" s="318"/>
      <c r="AD212" s="318"/>
      <c r="AE212" s="318"/>
      <c r="AG212" s="104"/>
      <c r="AH212" s="104"/>
      <c r="AI212" s="104"/>
      <c r="AJ212" s="104"/>
      <c r="AL212" s="273"/>
      <c r="AM212" s="273"/>
    </row>
    <row r="213" spans="1:39" s="40" customFormat="1" ht="11.25" customHeight="1">
      <c r="A213" s="291"/>
      <c r="B213" s="155"/>
      <c r="C213" s="2813"/>
      <c r="D213" s="252"/>
      <c r="E213" s="251"/>
      <c r="F213" s="252"/>
      <c r="G213" s="253"/>
      <c r="H213" s="253"/>
      <c r="I213" s="253"/>
      <c r="J213" s="2826"/>
      <c r="K213" s="2826"/>
      <c r="L213" s="2826"/>
      <c r="M213" s="2826"/>
      <c r="N213" s="267"/>
      <c r="O213" s="253"/>
      <c r="P213" s="253"/>
      <c r="Q213" s="136"/>
      <c r="R213" s="134"/>
      <c r="S213" s="268"/>
      <c r="T213" s="104"/>
      <c r="U213" s="104"/>
      <c r="V213" s="104"/>
      <c r="W213" s="104"/>
      <c r="X213" s="104"/>
      <c r="Y213" s="104"/>
      <c r="Z213" s="104"/>
      <c r="AA213" s="104"/>
      <c r="AB213" s="104"/>
      <c r="AC213" s="104"/>
      <c r="AD213" s="104"/>
      <c r="AE213" s="104"/>
      <c r="AF213" s="104"/>
      <c r="AG213" s="104"/>
      <c r="AH213" s="104"/>
      <c r="AI213" s="104"/>
      <c r="AJ213" s="104"/>
      <c r="AL213" s="273"/>
      <c r="AM213" s="273"/>
    </row>
    <row r="214" spans="1:39" s="40" customFormat="1" ht="11.25" customHeight="1">
      <c r="A214" s="291"/>
      <c r="B214" s="155"/>
      <c r="C214" s="2813"/>
      <c r="D214" s="252"/>
      <c r="E214" s="251"/>
      <c r="F214" s="252"/>
      <c r="G214" s="253"/>
      <c r="H214" s="253"/>
      <c r="I214" s="253"/>
      <c r="J214" s="2826"/>
      <c r="K214" s="2826"/>
      <c r="L214" s="2826"/>
      <c r="M214" s="2826"/>
      <c r="N214" s="267"/>
      <c r="O214" s="253"/>
      <c r="P214" s="253"/>
      <c r="Q214" s="2826"/>
      <c r="R214" s="2841"/>
      <c r="S214" s="268"/>
      <c r="T214" s="104"/>
      <c r="U214" s="104"/>
      <c r="V214" s="104"/>
      <c r="W214" s="104"/>
      <c r="X214" s="104"/>
      <c r="Y214" s="104"/>
      <c r="Z214" s="104"/>
      <c r="AA214" s="104"/>
      <c r="AB214" s="104"/>
      <c r="AC214" s="104"/>
      <c r="AD214" s="104"/>
      <c r="AE214" s="104"/>
      <c r="AF214" s="104"/>
      <c r="AG214" s="104"/>
      <c r="AH214" s="104"/>
      <c r="AI214" s="104"/>
      <c r="AJ214" s="104"/>
      <c r="AL214" s="273"/>
      <c r="AM214" s="273"/>
    </row>
    <row r="215" spans="1:39" ht="11.25" customHeight="1">
      <c r="A215" s="291"/>
      <c r="B215" s="155"/>
      <c r="C215" s="2813"/>
      <c r="D215" s="252"/>
      <c r="E215" s="251"/>
      <c r="F215" s="252"/>
      <c r="G215" s="253"/>
      <c r="H215" s="253"/>
      <c r="I215" s="253"/>
      <c r="J215" s="2826"/>
      <c r="K215" s="2826"/>
      <c r="L215" s="2826"/>
      <c r="M215" s="2826"/>
      <c r="N215" s="267"/>
      <c r="O215" s="253"/>
      <c r="P215" s="253"/>
      <c r="Q215" s="2826"/>
      <c r="R215" s="2841"/>
      <c r="S215" s="268"/>
      <c r="T215" s="104"/>
      <c r="U215" s="104"/>
      <c r="V215" s="104"/>
      <c r="W215" s="104"/>
      <c r="X215" s="104"/>
      <c r="Y215" s="104"/>
      <c r="Z215" s="104"/>
      <c r="AA215" s="104"/>
      <c r="AB215" s="104"/>
      <c r="AC215" s="104"/>
      <c r="AD215" s="104"/>
      <c r="AE215" s="104"/>
      <c r="AF215" s="104"/>
      <c r="AG215" s="104"/>
      <c r="AH215" s="104"/>
      <c r="AI215" s="104"/>
      <c r="AJ215" s="104"/>
      <c r="AK215" s="40"/>
      <c r="AL215" s="273"/>
      <c r="AM215" s="273"/>
    </row>
    <row r="216" spans="1:39" ht="11.25" customHeight="1">
      <c r="A216" s="291"/>
      <c r="B216" s="155"/>
      <c r="C216" s="2813"/>
      <c r="D216" s="252"/>
      <c r="E216" s="251"/>
      <c r="F216" s="252"/>
      <c r="G216" s="253"/>
      <c r="H216" s="253"/>
      <c r="I216" s="253"/>
      <c r="J216" s="2826"/>
      <c r="K216" s="2826"/>
      <c r="L216" s="2826"/>
      <c r="M216" s="2826"/>
      <c r="N216" s="267"/>
      <c r="O216" s="253"/>
      <c r="P216" s="253"/>
      <c r="Q216" s="2826"/>
      <c r="R216" s="2841"/>
      <c r="S216" s="268"/>
      <c r="T216" s="104"/>
      <c r="U216" s="104"/>
      <c r="V216" s="104"/>
      <c r="W216" s="104"/>
      <c r="X216" s="104"/>
      <c r="Y216" s="104"/>
      <c r="Z216" s="104"/>
      <c r="AA216" s="104"/>
      <c r="AB216" s="104"/>
      <c r="AC216" s="104"/>
      <c r="AD216" s="104"/>
      <c r="AE216" s="104"/>
      <c r="AF216" s="104"/>
      <c r="AG216" s="104"/>
      <c r="AH216" s="104"/>
      <c r="AI216" s="104"/>
      <c r="AJ216" s="104"/>
      <c r="AK216" s="40"/>
      <c r="AL216" s="273"/>
      <c r="AM216" s="273"/>
    </row>
    <row r="217" spans="1:39" ht="11.25" customHeight="1">
      <c r="A217" s="291"/>
      <c r="B217" s="155"/>
      <c r="C217" s="2813"/>
      <c r="D217" s="252"/>
      <c r="E217" s="251"/>
      <c r="F217" s="252"/>
      <c r="G217" s="253"/>
      <c r="H217" s="253"/>
      <c r="I217" s="253"/>
      <c r="J217" s="2826"/>
      <c r="K217" s="2826"/>
      <c r="L217" s="2826"/>
      <c r="M217" s="2826"/>
      <c r="N217" s="267"/>
      <c r="O217" s="253"/>
      <c r="P217" s="253"/>
      <c r="Q217" s="2826"/>
      <c r="R217" s="2841"/>
      <c r="S217" s="268"/>
      <c r="T217" s="104"/>
      <c r="U217" s="104"/>
      <c r="V217" s="104"/>
      <c r="W217" s="104"/>
      <c r="X217" s="104"/>
      <c r="Y217" s="104"/>
      <c r="Z217" s="104"/>
      <c r="AA217" s="104"/>
      <c r="AB217" s="104"/>
      <c r="AC217" s="104"/>
      <c r="AD217" s="104"/>
      <c r="AE217" s="104"/>
      <c r="AF217" s="104"/>
      <c r="AG217" s="104"/>
      <c r="AH217" s="104"/>
      <c r="AI217" s="104"/>
      <c r="AJ217" s="104"/>
      <c r="AK217" s="40"/>
      <c r="AL217" s="273"/>
      <c r="AM217" s="273"/>
    </row>
    <row r="230" spans="1:39">
      <c r="A230" s="4685">
        <v>51</v>
      </c>
      <c r="B230" s="4685"/>
      <c r="C230" s="4685"/>
      <c r="D230" s="4685"/>
      <c r="E230" s="4685"/>
      <c r="F230" s="4685"/>
      <c r="G230" s="4685"/>
      <c r="H230" s="4685"/>
      <c r="I230" s="4685"/>
      <c r="J230" s="4685"/>
      <c r="K230" s="4685"/>
      <c r="L230" s="4685"/>
      <c r="M230" s="4685"/>
      <c r="N230" s="4685"/>
      <c r="O230" s="4685"/>
      <c r="P230" s="4685"/>
      <c r="Q230" s="4685"/>
      <c r="R230" s="4685"/>
      <c r="S230" s="4685"/>
      <c r="T230" s="4685"/>
      <c r="U230" s="4685"/>
      <c r="V230" s="4685"/>
      <c r="W230" s="4685"/>
      <c r="X230" s="4685"/>
      <c r="Y230" s="4685"/>
      <c r="Z230" s="4685"/>
      <c r="AA230" s="4685"/>
      <c r="AB230" s="4685"/>
      <c r="AC230" s="4685"/>
      <c r="AD230" s="4685"/>
      <c r="AE230" s="4685"/>
      <c r="AF230" s="4685"/>
      <c r="AG230" s="4685"/>
      <c r="AH230" s="4685"/>
      <c r="AI230" s="4685"/>
      <c r="AJ230" s="4685"/>
      <c r="AK230" s="4685"/>
    </row>
    <row r="233" spans="1:39" ht="15" customHeight="1">
      <c r="A233" s="291"/>
      <c r="B233" s="4706" t="s">
        <v>1419</v>
      </c>
      <c r="C233" s="4707"/>
      <c r="D233" s="4707"/>
      <c r="E233" s="4707"/>
      <c r="F233" s="4707"/>
      <c r="G233" s="4708"/>
      <c r="H233" s="4712" t="s">
        <v>1998</v>
      </c>
      <c r="I233" s="4713"/>
      <c r="J233" s="100"/>
      <c r="K233" s="308" t="s">
        <v>2064</v>
      </c>
      <c r="L233" s="100"/>
      <c r="M233" s="100"/>
      <c r="O233" s="134"/>
      <c r="P233" s="134"/>
      <c r="Q233" s="134"/>
      <c r="R233" s="347"/>
      <c r="S233" s="347"/>
      <c r="T233" s="347"/>
      <c r="U233" s="347"/>
      <c r="V233" s="347"/>
      <c r="W233" s="347"/>
      <c r="X233" s="347"/>
      <c r="Y233" s="347"/>
      <c r="Z233" s="347"/>
      <c r="AA233" s="347"/>
      <c r="AB233" s="347"/>
      <c r="AC233" s="347"/>
      <c r="AD233" s="347"/>
      <c r="AE233" s="347"/>
      <c r="AF233" s="347"/>
      <c r="AG233" s="347"/>
      <c r="AH233" s="347"/>
      <c r="AI233" s="347"/>
      <c r="AJ233" s="347"/>
      <c r="AK233" s="347"/>
      <c r="AL233" s="134"/>
      <c r="AM233" s="273"/>
    </row>
    <row r="234" spans="1:39" ht="15" customHeight="1">
      <c r="A234" s="291"/>
      <c r="B234" s="4709"/>
      <c r="C234" s="4710"/>
      <c r="D234" s="4710"/>
      <c r="E234" s="4710"/>
      <c r="F234" s="4710"/>
      <c r="G234" s="4711"/>
      <c r="H234" s="4714"/>
      <c r="I234" s="4715"/>
      <c r="J234" s="102"/>
      <c r="K234" s="309" t="s">
        <v>2065</v>
      </c>
      <c r="L234" s="102"/>
      <c r="M234" s="102"/>
      <c r="O234" s="134"/>
      <c r="P234" s="134"/>
      <c r="Q234" s="134"/>
      <c r="R234" s="347"/>
      <c r="S234" s="347"/>
      <c r="T234" s="347"/>
      <c r="U234" s="347"/>
      <c r="V234" s="347"/>
      <c r="W234" s="347"/>
      <c r="X234" s="347"/>
      <c r="Y234" s="347"/>
      <c r="Z234" s="347"/>
      <c r="AA234" s="347"/>
      <c r="AB234" s="347"/>
      <c r="AC234" s="347"/>
      <c r="AD234" s="347"/>
      <c r="AE234" s="347"/>
      <c r="AF234" s="347"/>
      <c r="AG234" s="347"/>
      <c r="AH234" s="347"/>
      <c r="AI234" s="347"/>
      <c r="AJ234" s="347"/>
      <c r="AK234" s="347"/>
      <c r="AL234" s="134"/>
      <c r="AM234" s="273"/>
    </row>
    <row r="237" spans="1:39" s="271" customFormat="1" ht="11.25" customHeight="1">
      <c r="A237" s="2719" t="s">
        <v>2125</v>
      </c>
      <c r="B237" s="40"/>
      <c r="C237" s="191" t="s">
        <v>2126</v>
      </c>
      <c r="D237" s="40"/>
      <c r="E237" s="40"/>
      <c r="F237" s="40"/>
      <c r="G237" s="40"/>
      <c r="H237" s="40"/>
      <c r="I237" s="40"/>
      <c r="J237" s="40"/>
      <c r="K237" s="40"/>
      <c r="L237" s="40"/>
      <c r="M237" s="40"/>
      <c r="N237" s="40"/>
      <c r="O237" s="40"/>
      <c r="P237" s="40"/>
      <c r="Q237" s="40"/>
      <c r="R237" s="191"/>
      <c r="S237" s="191"/>
      <c r="T237" s="191"/>
      <c r="U237" s="157"/>
      <c r="V237" s="157"/>
      <c r="W237" s="157"/>
      <c r="X237" s="157"/>
      <c r="Y237" s="157"/>
      <c r="Z237" s="157"/>
      <c r="AA237" s="157"/>
      <c r="AB237" s="157"/>
      <c r="AC237" s="157"/>
      <c r="AD237" s="157"/>
      <c r="AE237" s="157"/>
      <c r="AF237" s="157"/>
      <c r="AG237" s="157"/>
      <c r="AH237" s="157"/>
      <c r="AI237" s="157"/>
      <c r="AJ237" s="157"/>
      <c r="AK237" s="157"/>
      <c r="AL237" s="157"/>
      <c r="AM237" s="40"/>
    </row>
    <row r="238" spans="1:39" s="271" customFormat="1" ht="11.25" customHeight="1">
      <c r="A238" s="43"/>
      <c r="B238" s="40"/>
      <c r="C238" s="223" t="s">
        <v>2127</v>
      </c>
      <c r="D238" s="40"/>
      <c r="E238" s="40"/>
      <c r="F238" s="40"/>
      <c r="G238" s="40"/>
      <c r="H238" s="40"/>
      <c r="I238" s="40"/>
      <c r="J238" s="40"/>
      <c r="K238" s="40"/>
      <c r="L238" s="40"/>
      <c r="M238" s="40"/>
      <c r="N238" s="40"/>
      <c r="O238" s="40"/>
      <c r="P238" s="40"/>
      <c r="Q238" s="40"/>
      <c r="R238" s="191"/>
      <c r="S238" s="191"/>
      <c r="T238" s="191"/>
      <c r="U238" s="157"/>
      <c r="V238" s="157"/>
      <c r="W238" s="157"/>
      <c r="X238" s="157"/>
      <c r="Y238" s="157"/>
      <c r="Z238" s="157"/>
      <c r="AA238" s="157"/>
      <c r="AB238" s="157"/>
      <c r="AC238" s="157"/>
      <c r="AD238" s="157"/>
      <c r="AE238" s="157"/>
      <c r="AF238" s="157"/>
      <c r="AG238" s="157"/>
      <c r="AH238" s="157"/>
      <c r="AI238" s="157"/>
      <c r="AJ238" s="157"/>
      <c r="AK238" s="157"/>
      <c r="AL238" s="157"/>
      <c r="AM238" s="40"/>
    </row>
    <row r="239" spans="1:39" ht="6" customHeight="1">
      <c r="A239" s="291"/>
      <c r="B239" s="155"/>
      <c r="C239" s="273"/>
      <c r="D239" s="273"/>
      <c r="E239" s="273"/>
      <c r="F239" s="273"/>
      <c r="G239" s="273"/>
      <c r="H239" s="273"/>
      <c r="I239" s="273"/>
      <c r="J239" s="273"/>
      <c r="K239" s="273"/>
      <c r="L239" s="273"/>
      <c r="M239" s="273"/>
      <c r="N239" s="273"/>
      <c r="O239" s="273"/>
      <c r="P239" s="273"/>
      <c r="Q239" s="303"/>
      <c r="R239" s="273"/>
      <c r="S239" s="273"/>
      <c r="T239" s="273"/>
      <c r="U239" s="273"/>
      <c r="V239" s="273"/>
      <c r="W239" s="273"/>
      <c r="X239" s="273"/>
      <c r="Y239" s="273"/>
      <c r="Z239" s="273"/>
      <c r="AA239" s="273"/>
      <c r="AB239" s="273"/>
      <c r="AC239" s="273"/>
      <c r="AD239" s="273"/>
      <c r="AE239" s="273"/>
      <c r="AF239" s="273"/>
      <c r="AG239" s="273"/>
      <c r="AH239" s="273"/>
      <c r="AI239" s="273"/>
      <c r="AJ239" s="273"/>
      <c r="AK239" s="273"/>
      <c r="AL239" s="273"/>
      <c r="AM239" s="273"/>
    </row>
    <row r="240" spans="1:39" ht="11.25" customHeight="1">
      <c r="A240" s="291"/>
      <c r="B240" s="155"/>
      <c r="C240" s="4813">
        <v>370101</v>
      </c>
      <c r="D240" s="4813"/>
      <c r="E240" s="292"/>
      <c r="F240" s="253"/>
      <c r="G240" s="251"/>
      <c r="H240" s="251"/>
      <c r="I240" s="251"/>
      <c r="J240" s="136"/>
      <c r="K240" s="136"/>
      <c r="L240" s="136"/>
      <c r="M240" s="136"/>
      <c r="N240" s="136"/>
      <c r="O240" s="251"/>
      <c r="P240" s="251"/>
      <c r="Q240" s="40"/>
      <c r="R240" s="40"/>
      <c r="S240" s="273"/>
      <c r="T240" s="273"/>
      <c r="U240" s="40"/>
      <c r="V240" s="40"/>
      <c r="W240" s="40"/>
      <c r="X240" s="40"/>
      <c r="Y240" s="40"/>
      <c r="Z240" s="40"/>
      <c r="AA240" s="136"/>
      <c r="AB240" s="136"/>
      <c r="AC240" s="136"/>
      <c r="AD240" s="136"/>
      <c r="AE240" s="136"/>
      <c r="AF240" s="40"/>
      <c r="AG240" s="40"/>
      <c r="AH240" s="40"/>
      <c r="AI240" s="40"/>
      <c r="AJ240" s="40"/>
      <c r="AK240" s="40"/>
      <c r="AL240" s="273"/>
      <c r="AM240" s="273"/>
    </row>
    <row r="241" spans="1:39" ht="11.25" customHeight="1">
      <c r="A241" s="291"/>
      <c r="B241" s="155"/>
      <c r="C241" s="4679">
        <v>1</v>
      </c>
      <c r="D241" s="3055"/>
      <c r="E241" s="4884" t="s">
        <v>1429</v>
      </c>
      <c r="F241" s="4885"/>
      <c r="G241" s="251"/>
      <c r="H241" s="251"/>
      <c r="I241" s="4679">
        <v>2</v>
      </c>
      <c r="J241" s="3055"/>
      <c r="K241" s="4808" t="s">
        <v>1446</v>
      </c>
      <c r="L241" s="4680"/>
      <c r="M241" s="4680"/>
      <c r="N241" s="295"/>
      <c r="Q241" s="40"/>
      <c r="R241" s="40"/>
      <c r="S241" s="273"/>
      <c r="T241" s="273"/>
      <c r="U241" s="40"/>
      <c r="V241" s="40"/>
      <c r="W241" s="40"/>
      <c r="X241" s="40"/>
      <c r="Y241" s="40"/>
      <c r="Z241" s="40"/>
      <c r="AA241" s="136"/>
      <c r="AB241" s="136"/>
      <c r="AC241" s="136"/>
      <c r="AD241" s="136"/>
      <c r="AE241" s="136"/>
      <c r="AF241" s="40"/>
      <c r="AG241" s="40"/>
      <c r="AH241" s="40"/>
      <c r="AI241" s="40"/>
      <c r="AJ241" s="40"/>
      <c r="AK241" s="40"/>
      <c r="AL241" s="273"/>
      <c r="AM241" s="273"/>
    </row>
    <row r="242" spans="1:39" ht="11.25" customHeight="1">
      <c r="A242" s="291"/>
      <c r="B242" s="155"/>
      <c r="C242" s="4679"/>
      <c r="D242" s="3056"/>
      <c r="E242" s="4884"/>
      <c r="F242" s="4885"/>
      <c r="G242" s="251"/>
      <c r="H242" s="251"/>
      <c r="I242" s="4679"/>
      <c r="J242" s="3056"/>
      <c r="K242" s="4808"/>
      <c r="L242" s="4680"/>
      <c r="M242" s="4680"/>
      <c r="N242" s="295"/>
      <c r="Q242" s="40"/>
      <c r="R242" s="40"/>
      <c r="S242" s="273"/>
      <c r="T242" s="273"/>
      <c r="U242" s="40"/>
      <c r="V242" s="40"/>
      <c r="W242" s="40"/>
      <c r="X242" s="40"/>
      <c r="Y242" s="40"/>
      <c r="Z242" s="40"/>
      <c r="AF242" s="40"/>
      <c r="AG242" s="40"/>
      <c r="AH242" s="40"/>
      <c r="AI242" s="2820"/>
      <c r="AK242" s="40"/>
      <c r="AL242" s="273"/>
      <c r="AM242" s="273"/>
    </row>
    <row r="245" spans="1:39">
      <c r="C245" s="191" t="s">
        <v>2128</v>
      </c>
    </row>
    <row r="246" spans="1:39">
      <c r="C246" s="223" t="s">
        <v>2129</v>
      </c>
    </row>
    <row r="247" spans="1:39">
      <c r="AI247" s="4883">
        <v>3701</v>
      </c>
      <c r="AJ247" s="4883"/>
    </row>
    <row r="248" spans="1:39" ht="11.25" customHeight="1">
      <c r="A248" s="291"/>
      <c r="B248" s="155"/>
      <c r="C248" s="2813" t="s">
        <v>252</v>
      </c>
      <c r="D248" s="157" t="s">
        <v>2130</v>
      </c>
      <c r="E248" s="251"/>
      <c r="F248" s="252"/>
      <c r="G248" s="253"/>
      <c r="H248" s="253"/>
      <c r="I248" s="253"/>
      <c r="J248" s="2826"/>
      <c r="K248" s="2826"/>
      <c r="L248" s="2826"/>
      <c r="M248" s="2826"/>
      <c r="N248" s="267"/>
      <c r="O248" s="253"/>
      <c r="P248" s="253"/>
      <c r="Q248" s="4831" t="s">
        <v>340</v>
      </c>
      <c r="R248" s="3055"/>
      <c r="S248" s="268"/>
      <c r="T248" s="2813" t="s">
        <v>290</v>
      </c>
      <c r="U248" s="157" t="s">
        <v>2131</v>
      </c>
      <c r="V248" s="269"/>
      <c r="W248" s="269"/>
      <c r="X248" s="269"/>
      <c r="Y248" s="269"/>
      <c r="Z248" s="269"/>
      <c r="AA248" s="2826"/>
      <c r="AB248" s="2826"/>
      <c r="AC248" s="2826"/>
      <c r="AD248" s="2826"/>
      <c r="AE248" s="2826"/>
      <c r="AF248" s="40"/>
      <c r="AG248" s="40"/>
      <c r="AH248" s="40"/>
      <c r="AI248" s="4831" t="s">
        <v>368</v>
      </c>
      <c r="AJ248" s="3055"/>
      <c r="AK248" s="40"/>
      <c r="AL248" s="273"/>
      <c r="AM248" s="273"/>
    </row>
    <row r="249" spans="1:39" ht="11.25" customHeight="1">
      <c r="A249" s="291"/>
      <c r="B249" s="155"/>
      <c r="C249" s="2813"/>
      <c r="D249" s="252" t="s">
        <v>2132</v>
      </c>
      <c r="E249" s="251"/>
      <c r="F249" s="252"/>
      <c r="G249" s="253"/>
      <c r="H249" s="253"/>
      <c r="I249" s="253"/>
      <c r="J249" s="2826"/>
      <c r="K249" s="2826"/>
      <c r="L249" s="2826"/>
      <c r="M249" s="2826"/>
      <c r="N249" s="267"/>
      <c r="O249" s="253"/>
      <c r="P249" s="253"/>
      <c r="Q249" s="4832"/>
      <c r="R249" s="3056"/>
      <c r="S249" s="268"/>
      <c r="T249" s="2813"/>
      <c r="U249" s="325" t="s">
        <v>2133</v>
      </c>
      <c r="V249" s="269"/>
      <c r="W249" s="269"/>
      <c r="X249" s="269"/>
      <c r="Y249" s="269"/>
      <c r="Z249" s="269"/>
      <c r="AA249" s="2826"/>
      <c r="AB249" s="2826"/>
      <c r="AC249" s="2826"/>
      <c r="AD249" s="2826"/>
      <c r="AE249" s="2826"/>
      <c r="AF249" s="40"/>
      <c r="AG249" s="40"/>
      <c r="AH249" s="40"/>
      <c r="AI249" s="4832"/>
      <c r="AJ249" s="3056"/>
      <c r="AK249" s="40"/>
      <c r="AL249" s="273"/>
      <c r="AM249" s="273"/>
    </row>
    <row r="250" spans="1:39" ht="3.75" customHeight="1">
      <c r="A250" s="291"/>
      <c r="B250" s="155"/>
      <c r="C250" s="2813"/>
      <c r="D250" s="252"/>
      <c r="E250" s="251"/>
      <c r="F250" s="252"/>
      <c r="G250" s="253"/>
      <c r="H250" s="253"/>
      <c r="I250" s="253"/>
      <c r="J250" s="2826"/>
      <c r="K250" s="2826"/>
      <c r="L250" s="2826"/>
      <c r="M250" s="2826"/>
      <c r="N250" s="267"/>
      <c r="O250" s="253"/>
      <c r="P250" s="253"/>
      <c r="Q250" s="40"/>
      <c r="R250" s="2813"/>
      <c r="S250" s="268"/>
      <c r="T250" s="2813"/>
      <c r="U250" s="324"/>
      <c r="V250" s="324"/>
      <c r="W250" s="46"/>
      <c r="X250" s="2831"/>
      <c r="Y250" s="2831"/>
      <c r="Z250" s="2831"/>
      <c r="AA250" s="2826"/>
      <c r="AB250" s="2826"/>
      <c r="AC250" s="2826"/>
      <c r="AD250" s="2826"/>
      <c r="AE250" s="2826"/>
      <c r="AF250" s="273"/>
      <c r="AG250" s="273"/>
      <c r="AH250" s="273"/>
      <c r="AI250" s="40"/>
      <c r="AJ250" s="40"/>
      <c r="AK250" s="40"/>
      <c r="AL250" s="273"/>
      <c r="AM250" s="273"/>
    </row>
    <row r="251" spans="1:39" ht="11.25" customHeight="1">
      <c r="A251" s="304"/>
      <c r="B251" s="155"/>
      <c r="C251" s="2813" t="s">
        <v>255</v>
      </c>
      <c r="D251" s="157" t="s">
        <v>2134</v>
      </c>
      <c r="E251" s="251"/>
      <c r="F251" s="252"/>
      <c r="G251" s="253"/>
      <c r="H251" s="253"/>
      <c r="I251" s="253"/>
      <c r="J251" s="2826"/>
      <c r="K251" s="2826"/>
      <c r="L251" s="2826"/>
      <c r="M251" s="2826"/>
      <c r="N251" s="267"/>
      <c r="O251" s="253"/>
      <c r="P251" s="253"/>
      <c r="Q251" s="4831" t="s">
        <v>364</v>
      </c>
      <c r="R251" s="3055"/>
      <c r="S251" s="268"/>
      <c r="T251" s="2813" t="s">
        <v>303</v>
      </c>
      <c r="U251" s="157" t="s">
        <v>2135</v>
      </c>
      <c r="V251" s="269"/>
      <c r="W251" s="269"/>
      <c r="X251" s="269"/>
      <c r="Y251" s="269"/>
      <c r="Z251" s="269"/>
      <c r="AA251" s="2826"/>
      <c r="AB251" s="2826"/>
      <c r="AC251" s="2826"/>
      <c r="AD251" s="2826"/>
      <c r="AE251" s="2826"/>
      <c r="AF251" s="40"/>
      <c r="AG251" s="40"/>
      <c r="AH251" s="40"/>
      <c r="AI251" s="4831" t="s">
        <v>120</v>
      </c>
      <c r="AJ251" s="3055"/>
      <c r="AK251" s="40"/>
      <c r="AL251" s="273"/>
      <c r="AM251" s="273"/>
    </row>
    <row r="252" spans="1:39" ht="11.25" customHeight="1">
      <c r="A252" s="291"/>
      <c r="B252" s="155"/>
      <c r="C252" s="2813"/>
      <c r="D252" s="252" t="s">
        <v>2136</v>
      </c>
      <c r="E252" s="251"/>
      <c r="F252" s="252"/>
      <c r="G252" s="253"/>
      <c r="H252" s="253"/>
      <c r="I252" s="253"/>
      <c r="J252" s="2826"/>
      <c r="K252" s="2826"/>
      <c r="L252" s="2826"/>
      <c r="M252" s="2826"/>
      <c r="N252" s="267"/>
      <c r="O252" s="253"/>
      <c r="P252" s="253"/>
      <c r="Q252" s="4832"/>
      <c r="R252" s="3056"/>
      <c r="S252" s="268"/>
      <c r="T252" s="2813"/>
      <c r="U252" s="252" t="s">
        <v>2137</v>
      </c>
      <c r="V252" s="269"/>
      <c r="W252" s="269"/>
      <c r="X252" s="269"/>
      <c r="Y252" s="269"/>
      <c r="Z252" s="269"/>
      <c r="AA252" s="2826"/>
      <c r="AB252" s="2826"/>
      <c r="AC252" s="2826"/>
      <c r="AD252" s="2826"/>
      <c r="AE252" s="2826"/>
      <c r="AF252" s="40"/>
      <c r="AG252" s="40"/>
      <c r="AH252" s="40"/>
      <c r="AI252" s="4832"/>
      <c r="AJ252" s="3056"/>
      <c r="AK252" s="40"/>
      <c r="AL252" s="273"/>
      <c r="AM252" s="273"/>
    </row>
    <row r="253" spans="1:39" ht="3.75" customHeight="1">
      <c r="A253" s="291"/>
      <c r="B253" s="155"/>
      <c r="C253" s="2813"/>
      <c r="D253" s="252"/>
      <c r="E253" s="251"/>
      <c r="F253" s="252"/>
      <c r="G253" s="253"/>
      <c r="H253" s="253"/>
      <c r="I253" s="253"/>
      <c r="J253" s="2826"/>
      <c r="K253" s="2826"/>
      <c r="L253" s="2826"/>
      <c r="M253" s="2826"/>
      <c r="N253" s="267"/>
      <c r="O253" s="253"/>
      <c r="P253" s="253"/>
      <c r="Q253" s="40"/>
      <c r="R253" s="2813"/>
      <c r="S253" s="268"/>
      <c r="T253" s="2813"/>
      <c r="U253" s="252"/>
      <c r="V253" s="269"/>
      <c r="W253" s="269"/>
      <c r="X253" s="269"/>
      <c r="Y253" s="269"/>
      <c r="Z253" s="269"/>
      <c r="AA253" s="2826"/>
      <c r="AB253" s="2826"/>
      <c r="AC253" s="2826"/>
      <c r="AD253" s="2826"/>
      <c r="AE253" s="2826"/>
      <c r="AF253" s="40"/>
      <c r="AG253" s="40"/>
      <c r="AH253" s="40"/>
      <c r="AI253" s="40"/>
      <c r="AJ253" s="40"/>
      <c r="AK253" s="40"/>
      <c r="AL253" s="273"/>
      <c r="AM253" s="273"/>
    </row>
    <row r="254" spans="1:39" ht="11.25" customHeight="1">
      <c r="A254" s="291"/>
      <c r="B254" s="155"/>
      <c r="C254" s="2813" t="s">
        <v>287</v>
      </c>
      <c r="D254" s="157" t="s">
        <v>2138</v>
      </c>
      <c r="E254" s="251"/>
      <c r="F254" s="252"/>
      <c r="G254" s="253"/>
      <c r="H254" s="253"/>
      <c r="I254" s="253"/>
      <c r="J254" s="2826"/>
      <c r="K254" s="2826"/>
      <c r="L254" s="2826"/>
      <c r="M254" s="2826"/>
      <c r="N254" s="267"/>
      <c r="O254" s="253"/>
      <c r="P254" s="253"/>
      <c r="Q254" s="4831" t="s">
        <v>366</v>
      </c>
      <c r="R254" s="3055"/>
      <c r="S254" s="268"/>
      <c r="T254" s="2813" t="s">
        <v>306</v>
      </c>
      <c r="U254" s="157" t="s">
        <v>2047</v>
      </c>
      <c r="V254" s="269"/>
      <c r="W254" s="269"/>
      <c r="X254" s="269"/>
      <c r="Y254" s="269"/>
      <c r="Z254" s="269"/>
      <c r="AA254" s="2826"/>
      <c r="AB254" s="2826"/>
      <c r="AC254" s="2826"/>
      <c r="AD254" s="2826"/>
      <c r="AE254" s="2826"/>
      <c r="AF254" s="40"/>
      <c r="AG254" s="40"/>
      <c r="AH254" s="40"/>
      <c r="AI254" s="4831" t="s">
        <v>124</v>
      </c>
      <c r="AJ254" s="3055"/>
      <c r="AK254" s="40"/>
      <c r="AL254" s="273"/>
      <c r="AM254" s="273"/>
    </row>
    <row r="255" spans="1:39" ht="11.25" customHeight="1">
      <c r="A255" s="291"/>
      <c r="B255" s="155"/>
      <c r="C255" s="2813"/>
      <c r="D255" s="252" t="s">
        <v>2139</v>
      </c>
      <c r="E255" s="251"/>
      <c r="F255" s="252"/>
      <c r="G255" s="253"/>
      <c r="H255" s="253"/>
      <c r="I255" s="253"/>
      <c r="J255" s="2826"/>
      <c r="K255" s="2826"/>
      <c r="L255" s="2826"/>
      <c r="M255" s="2826"/>
      <c r="N255" s="267"/>
      <c r="O255" s="253"/>
      <c r="P255" s="253"/>
      <c r="Q255" s="4832"/>
      <c r="R255" s="3056"/>
      <c r="S255" s="268"/>
      <c r="T255" s="2813"/>
      <c r="U255" s="252" t="s">
        <v>145</v>
      </c>
      <c r="V255" s="269"/>
      <c r="W255" s="269"/>
      <c r="X255" s="269"/>
      <c r="Y255" s="269"/>
      <c r="Z255" s="269"/>
      <c r="AA255" s="2826"/>
      <c r="AB255" s="2826"/>
      <c r="AC255" s="2826"/>
      <c r="AD255" s="2826"/>
      <c r="AE255" s="2826"/>
      <c r="AF255" s="40"/>
      <c r="AG255" s="40"/>
      <c r="AH255" s="40"/>
      <c r="AI255" s="4832"/>
      <c r="AJ255" s="3056"/>
      <c r="AK255" s="40"/>
      <c r="AL255" s="273"/>
      <c r="AM255" s="273"/>
    </row>
    <row r="256" spans="1:39" ht="3.75" customHeight="1">
      <c r="A256" s="291"/>
      <c r="B256" s="155"/>
      <c r="C256" s="2813"/>
      <c r="D256" s="252"/>
      <c r="E256" s="251"/>
      <c r="F256" s="252"/>
      <c r="G256" s="253"/>
      <c r="H256" s="253"/>
      <c r="I256" s="253"/>
      <c r="J256" s="2826"/>
      <c r="K256" s="2826"/>
      <c r="L256" s="2826"/>
      <c r="M256" s="2826"/>
      <c r="N256" s="267"/>
      <c r="O256" s="253"/>
      <c r="P256" s="253"/>
      <c r="Q256" s="40"/>
      <c r="R256" s="2813"/>
      <c r="S256" s="268"/>
      <c r="T256" s="2813"/>
      <c r="U256" s="252"/>
      <c r="V256" s="269"/>
      <c r="W256" s="269"/>
      <c r="X256" s="269"/>
      <c r="Y256" s="269"/>
      <c r="Z256" s="269"/>
      <c r="AA256" s="2826"/>
      <c r="AB256" s="2826"/>
      <c r="AC256" s="2826"/>
      <c r="AD256" s="2826"/>
      <c r="AE256" s="2826"/>
      <c r="AF256" s="40"/>
      <c r="AG256" s="40"/>
      <c r="AH256" s="40"/>
      <c r="AI256" s="40"/>
      <c r="AJ256" s="40"/>
      <c r="AK256" s="40"/>
      <c r="AL256" s="273"/>
      <c r="AM256" s="273"/>
    </row>
    <row r="257" spans="1:39" ht="11.25" customHeight="1">
      <c r="A257" s="291"/>
      <c r="B257" s="155"/>
      <c r="C257" s="2813"/>
      <c r="D257" s="157"/>
      <c r="E257" s="251"/>
      <c r="F257" s="252"/>
      <c r="G257" s="253"/>
      <c r="H257" s="253"/>
      <c r="I257" s="253"/>
      <c r="J257" s="2826"/>
      <c r="K257" s="2826"/>
      <c r="L257" s="2826"/>
      <c r="M257" s="2826"/>
      <c r="N257" s="267"/>
      <c r="O257" s="253"/>
      <c r="P257" s="253"/>
      <c r="S257" s="268"/>
      <c r="T257" s="2813"/>
      <c r="U257" s="306"/>
      <c r="V257" s="307"/>
      <c r="W257" s="307"/>
      <c r="X257" s="307"/>
      <c r="Y257" s="307"/>
      <c r="Z257" s="307"/>
      <c r="AA257" s="318"/>
      <c r="AB257" s="318"/>
      <c r="AC257" s="318"/>
      <c r="AD257" s="318"/>
      <c r="AE257" s="318"/>
      <c r="AF257" s="40"/>
      <c r="AG257" s="40"/>
      <c r="AH257" s="40"/>
      <c r="AJ257" s="134"/>
      <c r="AK257" s="40"/>
      <c r="AL257" s="273"/>
      <c r="AM257" s="273"/>
    </row>
    <row r="259" spans="1:39">
      <c r="A259" s="351"/>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row>
    <row r="261" spans="1:39" s="271" customFormat="1" ht="11.25" customHeight="1">
      <c r="A261" s="2719" t="s">
        <v>2140</v>
      </c>
      <c r="B261" s="40"/>
      <c r="C261" s="191" t="s">
        <v>2141</v>
      </c>
      <c r="D261" s="40"/>
      <c r="E261" s="40"/>
      <c r="F261" s="40"/>
      <c r="G261" s="40"/>
      <c r="H261" s="40"/>
      <c r="I261" s="40"/>
      <c r="J261" s="40"/>
      <c r="K261" s="40"/>
      <c r="L261" s="40"/>
      <c r="M261" s="40"/>
      <c r="N261" s="40"/>
      <c r="O261" s="40"/>
      <c r="P261" s="40"/>
      <c r="Q261" s="40"/>
      <c r="R261" s="191"/>
      <c r="S261" s="191"/>
      <c r="T261" s="191"/>
      <c r="U261" s="157"/>
      <c r="V261" s="157"/>
      <c r="W261" s="157"/>
      <c r="X261" s="157"/>
      <c r="Y261" s="157"/>
      <c r="Z261" s="157"/>
      <c r="AA261" s="157"/>
      <c r="AB261" s="157"/>
      <c r="AC261" s="157"/>
      <c r="AD261" s="157"/>
      <c r="AE261" s="157"/>
      <c r="AF261" s="157"/>
      <c r="AG261" s="157"/>
      <c r="AH261" s="157"/>
      <c r="AI261" s="157"/>
      <c r="AJ261" s="157"/>
      <c r="AK261" s="157"/>
      <c r="AL261" s="157"/>
      <c r="AM261" s="40"/>
    </row>
    <row r="262" spans="1:39" s="271" customFormat="1" ht="11.25" customHeight="1">
      <c r="A262" s="43"/>
      <c r="B262" s="40"/>
      <c r="C262" s="223" t="s">
        <v>2142</v>
      </c>
      <c r="D262" s="40"/>
      <c r="E262" s="40"/>
      <c r="F262" s="40"/>
      <c r="G262" s="40"/>
      <c r="H262" s="40"/>
      <c r="I262" s="40"/>
      <c r="J262" s="40"/>
      <c r="K262" s="40"/>
      <c r="L262" s="40"/>
      <c r="M262" s="40"/>
      <c r="N262" s="40"/>
      <c r="O262" s="40"/>
      <c r="P262" s="40"/>
      <c r="Q262" s="40"/>
      <c r="R262" s="191"/>
      <c r="S262" s="191"/>
      <c r="T262" s="191"/>
      <c r="U262" s="157"/>
      <c r="V262" s="157"/>
      <c r="W262" s="157"/>
      <c r="X262" s="157"/>
      <c r="Y262" s="157"/>
      <c r="Z262" s="157"/>
      <c r="AA262" s="157"/>
      <c r="AB262" s="157"/>
      <c r="AC262" s="157"/>
      <c r="AD262" s="157"/>
      <c r="AE262" s="157"/>
      <c r="AF262" s="157"/>
      <c r="AG262" s="157"/>
      <c r="AH262" s="157"/>
      <c r="AI262" s="157"/>
      <c r="AJ262" s="157"/>
      <c r="AK262" s="157"/>
      <c r="AL262" s="157"/>
      <c r="AM262" s="40"/>
    </row>
    <row r="263" spans="1:39" ht="6" customHeight="1">
      <c r="A263" s="291"/>
      <c r="B263" s="155"/>
      <c r="C263" s="273"/>
      <c r="D263" s="273"/>
      <c r="E263" s="273"/>
      <c r="F263" s="273"/>
      <c r="G263" s="273"/>
      <c r="H263" s="273"/>
      <c r="I263" s="273"/>
      <c r="J263" s="273"/>
      <c r="K263" s="273"/>
      <c r="L263" s="273"/>
      <c r="M263" s="273"/>
      <c r="N263" s="273"/>
      <c r="O263" s="273"/>
      <c r="P263" s="273"/>
      <c r="Q263" s="303"/>
      <c r="R263" s="273"/>
      <c r="S263" s="273"/>
      <c r="T263" s="273"/>
      <c r="U263" s="273"/>
      <c r="V263" s="273"/>
      <c r="W263" s="273"/>
      <c r="X263" s="273"/>
      <c r="Y263" s="273"/>
      <c r="Z263" s="273"/>
      <c r="AA263" s="273"/>
      <c r="AB263" s="273"/>
      <c r="AC263" s="273"/>
      <c r="AD263" s="273"/>
      <c r="AE263" s="273"/>
      <c r="AF263" s="273"/>
      <c r="AG263" s="273"/>
      <c r="AH263" s="273"/>
      <c r="AI263" s="273"/>
      <c r="AJ263" s="273"/>
      <c r="AK263" s="273"/>
      <c r="AL263" s="273"/>
      <c r="AM263" s="273"/>
    </row>
    <row r="264" spans="1:39" ht="11.25" customHeight="1">
      <c r="A264" s="291"/>
      <c r="B264" s="155"/>
      <c r="C264" s="4813">
        <v>370108</v>
      </c>
      <c r="D264" s="4813"/>
      <c r="E264" s="292"/>
      <c r="F264" s="253"/>
      <c r="G264" s="251"/>
      <c r="H264" s="251"/>
      <c r="I264" s="251"/>
      <c r="J264" s="136"/>
      <c r="K264" s="136"/>
      <c r="L264" s="136"/>
      <c r="M264" s="136"/>
      <c r="N264" s="136"/>
      <c r="O264" s="251"/>
      <c r="P264" s="251"/>
      <c r="Q264" s="40"/>
      <c r="R264" s="40"/>
      <c r="S264" s="273"/>
      <c r="T264" s="273"/>
      <c r="U264" s="40"/>
      <c r="V264" s="40"/>
      <c r="W264" s="40"/>
      <c r="X264" s="40"/>
      <c r="Y264" s="40"/>
      <c r="Z264" s="40"/>
      <c r="AA264" s="136"/>
      <c r="AB264" s="136"/>
      <c r="AC264" s="136"/>
      <c r="AD264" s="136"/>
      <c r="AE264" s="136"/>
      <c r="AF264" s="40"/>
      <c r="AG264" s="40"/>
      <c r="AH264" s="40"/>
      <c r="AI264" s="40"/>
      <c r="AJ264" s="40"/>
      <c r="AK264" s="40"/>
      <c r="AL264" s="273"/>
      <c r="AM264" s="273"/>
    </row>
    <row r="265" spans="1:39" ht="11.25" customHeight="1">
      <c r="A265" s="291"/>
      <c r="B265" s="155"/>
      <c r="C265" s="4679">
        <v>1</v>
      </c>
      <c r="D265" s="3055"/>
      <c r="E265" s="4884" t="s">
        <v>1429</v>
      </c>
      <c r="F265" s="4885"/>
      <c r="G265" s="251"/>
      <c r="H265" s="251"/>
      <c r="I265" s="4679">
        <v>2</v>
      </c>
      <c r="J265" s="3055"/>
      <c r="K265" s="4808" t="s">
        <v>1446</v>
      </c>
      <c r="L265" s="4680"/>
      <c r="M265" s="4680"/>
      <c r="N265" s="295"/>
      <c r="O265" s="369"/>
      <c r="P265" s="369" t="s">
        <v>2143</v>
      </c>
      <c r="Q265" s="369"/>
      <c r="R265" s="369"/>
      <c r="S265" s="369"/>
      <c r="T265" s="369"/>
      <c r="U265" s="369"/>
      <c r="V265" s="2871"/>
      <c r="W265" s="40"/>
      <c r="X265" s="40"/>
      <c r="Y265" s="40"/>
      <c r="Z265" s="40"/>
      <c r="AA265" s="136"/>
      <c r="AB265" s="136"/>
      <c r="AC265" s="136"/>
      <c r="AD265" s="136"/>
      <c r="AE265" s="136"/>
      <c r="AF265" s="40"/>
      <c r="AG265" s="40"/>
      <c r="AH265" s="40"/>
      <c r="AI265" s="40"/>
      <c r="AJ265" s="40"/>
      <c r="AK265" s="40"/>
      <c r="AL265" s="273"/>
      <c r="AM265" s="273"/>
    </row>
    <row r="266" spans="1:39" ht="11.25" customHeight="1">
      <c r="A266" s="291"/>
      <c r="B266" s="155"/>
      <c r="C266" s="4679"/>
      <c r="D266" s="3056"/>
      <c r="E266" s="4884"/>
      <c r="F266" s="4885"/>
      <c r="G266" s="251"/>
      <c r="H266" s="251"/>
      <c r="I266" s="4679"/>
      <c r="J266" s="3056"/>
      <c r="K266" s="4808"/>
      <c r="L266" s="4680"/>
      <c r="M266" s="4680"/>
      <c r="N266" s="295"/>
      <c r="O266" s="312"/>
      <c r="P266" s="2872" t="s">
        <v>2649</v>
      </c>
      <c r="Q266" s="312"/>
      <c r="R266" s="312"/>
      <c r="S266" s="312"/>
      <c r="T266" s="312"/>
      <c r="U266" s="312"/>
      <c r="V266" s="2871"/>
      <c r="W266" s="40"/>
      <c r="X266" s="40"/>
      <c r="Y266" s="40"/>
      <c r="Z266" s="40"/>
      <c r="AF266" s="40"/>
      <c r="AG266" s="40"/>
      <c r="AH266" s="40"/>
      <c r="AI266" s="2820"/>
      <c r="AK266" s="40"/>
      <c r="AL266" s="273"/>
      <c r="AM266" s="273"/>
    </row>
    <row r="269" spans="1:39">
      <c r="C269" s="191" t="s">
        <v>2144</v>
      </c>
    </row>
    <row r="270" spans="1:39">
      <c r="C270" s="223" t="s">
        <v>2145</v>
      </c>
    </row>
    <row r="271" spans="1:39">
      <c r="AI271" s="4883">
        <v>3701</v>
      </c>
      <c r="AJ271" s="4883"/>
    </row>
    <row r="272" spans="1:39" ht="11.25" customHeight="1">
      <c r="A272" s="291"/>
      <c r="B272" s="155"/>
      <c r="C272" s="2813" t="s">
        <v>252</v>
      </c>
      <c r="D272" s="157" t="s">
        <v>2146</v>
      </c>
      <c r="E272" s="251"/>
      <c r="F272" s="252"/>
      <c r="G272" s="253"/>
      <c r="H272" s="253"/>
      <c r="I272" s="253"/>
      <c r="J272" s="2826"/>
      <c r="K272" s="2826"/>
      <c r="L272" s="2826"/>
      <c r="M272" s="2826"/>
      <c r="N272" s="267"/>
      <c r="O272" s="253"/>
      <c r="P272" s="253"/>
      <c r="Q272" s="4831" t="s">
        <v>132</v>
      </c>
      <c r="R272" s="3055"/>
      <c r="S272" s="268"/>
      <c r="T272" s="2813" t="s">
        <v>303</v>
      </c>
      <c r="U272" s="157" t="s">
        <v>2147</v>
      </c>
      <c r="V272" s="269"/>
      <c r="W272" s="269"/>
      <c r="X272" s="269"/>
      <c r="Y272" s="269"/>
      <c r="Z272" s="269"/>
      <c r="AA272" s="2826"/>
      <c r="AB272" s="2826"/>
      <c r="AC272" s="2826"/>
      <c r="AD272" s="2826"/>
      <c r="AE272" s="2826"/>
      <c r="AF272" s="40"/>
      <c r="AG272" s="40"/>
      <c r="AH272" s="40"/>
      <c r="AI272" s="4832">
        <v>13</v>
      </c>
      <c r="AJ272" s="3055"/>
      <c r="AK272" s="40"/>
      <c r="AL272" s="273"/>
      <c r="AM272" s="273"/>
    </row>
    <row r="273" spans="1:39" ht="11.25" customHeight="1">
      <c r="A273" s="291"/>
      <c r="B273" s="155"/>
      <c r="C273" s="2813"/>
      <c r="D273" s="252" t="s">
        <v>2148</v>
      </c>
      <c r="E273" s="251"/>
      <c r="F273" s="252"/>
      <c r="G273" s="253"/>
      <c r="H273" s="253"/>
      <c r="I273" s="253"/>
      <c r="J273" s="2826"/>
      <c r="K273" s="2826"/>
      <c r="L273" s="2826"/>
      <c r="M273" s="2826"/>
      <c r="N273" s="267"/>
      <c r="O273" s="253"/>
      <c r="P273" s="253"/>
      <c r="Q273" s="4832"/>
      <c r="R273" s="3056"/>
      <c r="S273" s="268"/>
      <c r="T273" s="2813"/>
      <c r="U273" s="269" t="s">
        <v>2149</v>
      </c>
      <c r="V273" s="269"/>
      <c r="W273" s="269"/>
      <c r="X273" s="269"/>
      <c r="Y273" s="269"/>
      <c r="Z273" s="269"/>
      <c r="AA273" s="2826"/>
      <c r="AB273" s="2826"/>
      <c r="AC273" s="2826"/>
      <c r="AD273" s="2826"/>
      <c r="AE273" s="2826"/>
      <c r="AF273" s="40"/>
      <c r="AG273" s="40"/>
      <c r="AH273" s="40"/>
      <c r="AI273" s="4832"/>
      <c r="AJ273" s="3056"/>
      <c r="AK273" s="40"/>
      <c r="AL273" s="273"/>
      <c r="AM273" s="273"/>
    </row>
    <row r="274" spans="1:39" ht="3.75" customHeight="1">
      <c r="A274" s="291"/>
      <c r="B274" s="155"/>
      <c r="C274" s="2813"/>
      <c r="D274" s="252"/>
      <c r="E274" s="251"/>
      <c r="F274" s="252"/>
      <c r="G274" s="253"/>
      <c r="H274" s="253"/>
      <c r="I274" s="253"/>
      <c r="J274" s="2826"/>
      <c r="K274" s="2826"/>
      <c r="L274" s="2826"/>
      <c r="M274" s="2826"/>
      <c r="N274" s="267"/>
      <c r="O274" s="253"/>
      <c r="P274" s="253"/>
      <c r="Q274" s="40"/>
      <c r="R274" s="2813"/>
      <c r="S274" s="268"/>
      <c r="T274" s="2813"/>
      <c r="U274" s="324"/>
      <c r="V274" s="324"/>
      <c r="W274" s="46"/>
      <c r="X274" s="2831"/>
      <c r="Y274" s="2831"/>
      <c r="Z274" s="2831"/>
      <c r="AA274" s="2826"/>
      <c r="AB274" s="2826"/>
      <c r="AC274" s="2826"/>
      <c r="AD274" s="2826"/>
      <c r="AE274" s="2826"/>
      <c r="AF274" s="273"/>
      <c r="AG274" s="273"/>
      <c r="AH274" s="273"/>
      <c r="AI274" s="40"/>
      <c r="AJ274" s="40"/>
      <c r="AK274" s="40"/>
      <c r="AL274" s="273"/>
      <c r="AM274" s="273"/>
    </row>
    <row r="275" spans="1:39" ht="11.25" customHeight="1">
      <c r="A275" s="304"/>
      <c r="B275" s="155"/>
      <c r="C275" s="2813" t="s">
        <v>255</v>
      </c>
      <c r="D275" s="157" t="s">
        <v>2150</v>
      </c>
      <c r="E275" s="251"/>
      <c r="F275" s="252"/>
      <c r="G275" s="253"/>
      <c r="H275" s="253"/>
      <c r="I275" s="253"/>
      <c r="J275" s="2826"/>
      <c r="K275" s="2826"/>
      <c r="L275" s="2826"/>
      <c r="M275" s="2826"/>
      <c r="N275" s="267"/>
      <c r="O275" s="253"/>
      <c r="P275" s="253"/>
      <c r="Q275" s="4832">
        <v>10</v>
      </c>
      <c r="R275" s="3055"/>
      <c r="S275" s="268"/>
      <c r="T275" s="2813" t="s">
        <v>306</v>
      </c>
      <c r="U275" s="157" t="s">
        <v>2151</v>
      </c>
      <c r="V275" s="269"/>
      <c r="W275" s="269"/>
      <c r="X275" s="269"/>
      <c r="Y275" s="269"/>
      <c r="Z275" s="269"/>
      <c r="AA275" s="2826"/>
      <c r="AB275" s="2826"/>
      <c r="AC275" s="2826"/>
      <c r="AD275" s="2826"/>
      <c r="AE275" s="2826"/>
      <c r="AF275" s="40"/>
      <c r="AG275" s="40"/>
      <c r="AH275" s="40"/>
      <c r="AI275" s="4832">
        <v>14</v>
      </c>
      <c r="AJ275" s="3055"/>
      <c r="AK275" s="40"/>
      <c r="AL275" s="273"/>
      <c r="AM275" s="273"/>
    </row>
    <row r="276" spans="1:39" ht="11.25" customHeight="1">
      <c r="A276" s="291"/>
      <c r="B276" s="155"/>
      <c r="C276" s="2813"/>
      <c r="D276" s="252" t="s">
        <v>2152</v>
      </c>
      <c r="E276" s="251"/>
      <c r="F276" s="252"/>
      <c r="G276" s="253"/>
      <c r="H276" s="253"/>
      <c r="I276" s="253"/>
      <c r="J276" s="2826"/>
      <c r="K276" s="2826"/>
      <c r="L276" s="2826"/>
      <c r="M276" s="2826"/>
      <c r="N276" s="267"/>
      <c r="O276" s="253"/>
      <c r="P276" s="253"/>
      <c r="Q276" s="4832"/>
      <c r="R276" s="3056"/>
      <c r="S276" s="268"/>
      <c r="T276" s="2813"/>
      <c r="U276" s="252" t="s">
        <v>2153</v>
      </c>
      <c r="V276" s="269"/>
      <c r="W276" s="269"/>
      <c r="X276" s="269"/>
      <c r="Y276" s="269"/>
      <c r="Z276" s="269"/>
      <c r="AA276" s="2826"/>
      <c r="AB276" s="2826"/>
      <c r="AC276" s="2826"/>
      <c r="AD276" s="2826"/>
      <c r="AE276" s="2826"/>
      <c r="AF276" s="40"/>
      <c r="AG276" s="40"/>
      <c r="AH276" s="40"/>
      <c r="AI276" s="4832"/>
      <c r="AJ276" s="3056"/>
      <c r="AK276" s="40"/>
      <c r="AL276" s="273"/>
      <c r="AM276" s="273"/>
    </row>
    <row r="277" spans="1:39" ht="3.75" customHeight="1">
      <c r="A277" s="291"/>
      <c r="B277" s="155"/>
      <c r="C277" s="2813"/>
      <c r="D277" s="252"/>
      <c r="E277" s="251"/>
      <c r="F277" s="252"/>
      <c r="G277" s="253"/>
      <c r="H277" s="253"/>
      <c r="I277" s="253"/>
      <c r="J277" s="2826"/>
      <c r="K277" s="2826"/>
      <c r="L277" s="2826"/>
      <c r="M277" s="2826"/>
      <c r="N277" s="267"/>
      <c r="O277" s="253"/>
      <c r="P277" s="253"/>
      <c r="Q277" s="40"/>
      <c r="R277" s="2813"/>
      <c r="S277" s="268"/>
      <c r="T277" s="2813"/>
      <c r="U277" s="252"/>
      <c r="V277" s="269"/>
      <c r="W277" s="269"/>
      <c r="X277" s="269"/>
      <c r="Y277" s="269"/>
      <c r="Z277" s="269"/>
      <c r="AA277" s="2826"/>
      <c r="AB277" s="2826"/>
      <c r="AC277" s="2826"/>
      <c r="AD277" s="2826"/>
      <c r="AE277" s="2826"/>
      <c r="AF277" s="40"/>
      <c r="AG277" s="40"/>
      <c r="AH277" s="40"/>
      <c r="AI277" s="40"/>
      <c r="AJ277" s="40"/>
      <c r="AK277" s="40"/>
      <c r="AL277" s="273"/>
      <c r="AM277" s="273"/>
    </row>
    <row r="278" spans="1:39" ht="11.25" customHeight="1">
      <c r="A278" s="304"/>
      <c r="B278" s="155"/>
      <c r="C278" s="2813" t="s">
        <v>287</v>
      </c>
      <c r="D278" s="157" t="s">
        <v>2154</v>
      </c>
      <c r="E278" s="251"/>
      <c r="F278" s="252"/>
      <c r="G278" s="253"/>
      <c r="H278" s="253"/>
      <c r="I278" s="253"/>
      <c r="J278" s="2826"/>
      <c r="K278" s="2826"/>
      <c r="L278" s="2826"/>
      <c r="M278" s="2826"/>
      <c r="N278" s="267"/>
      <c r="O278" s="253"/>
      <c r="P278" s="253"/>
      <c r="Q278" s="4832">
        <v>11</v>
      </c>
      <c r="R278" s="3055"/>
      <c r="S278" s="268"/>
      <c r="T278" s="2813" t="s">
        <v>312</v>
      </c>
      <c r="U278" s="157" t="s">
        <v>2047</v>
      </c>
      <c r="V278" s="269"/>
      <c r="W278" s="269"/>
      <c r="X278" s="269"/>
      <c r="Y278" s="269"/>
      <c r="Z278" s="269"/>
      <c r="AA278" s="2826"/>
      <c r="AB278" s="2826"/>
      <c r="AC278" s="2826"/>
      <c r="AD278" s="2826"/>
      <c r="AE278" s="2826"/>
      <c r="AF278" s="40"/>
      <c r="AG278" s="40"/>
      <c r="AH278" s="40"/>
      <c r="AI278" s="4832">
        <v>15</v>
      </c>
      <c r="AJ278" s="3055"/>
      <c r="AK278" s="40"/>
      <c r="AL278" s="273"/>
      <c r="AM278" s="273"/>
    </row>
    <row r="279" spans="1:39" ht="11.25" customHeight="1">
      <c r="A279" s="291"/>
      <c r="B279" s="155"/>
      <c r="C279" s="2813"/>
      <c r="D279" s="252" t="s">
        <v>2155</v>
      </c>
      <c r="E279" s="251"/>
      <c r="F279" s="252"/>
      <c r="G279" s="253"/>
      <c r="H279" s="253"/>
      <c r="I279" s="253"/>
      <c r="J279" s="2826"/>
      <c r="K279" s="2826"/>
      <c r="L279" s="2826"/>
      <c r="M279" s="2826"/>
      <c r="N279" s="267"/>
      <c r="O279" s="253"/>
      <c r="P279" s="253"/>
      <c r="Q279" s="4832"/>
      <c r="R279" s="3056"/>
      <c r="S279" s="268"/>
      <c r="T279" s="2813"/>
      <c r="U279" s="252" t="s">
        <v>145</v>
      </c>
      <c r="V279" s="269"/>
      <c r="W279" s="269"/>
      <c r="X279" s="269"/>
      <c r="Y279" s="269"/>
      <c r="Z279" s="269"/>
      <c r="AA279" s="2826"/>
      <c r="AB279" s="2826"/>
      <c r="AC279" s="2826"/>
      <c r="AD279" s="2826"/>
      <c r="AE279" s="2826"/>
      <c r="AF279" s="40"/>
      <c r="AG279" s="40"/>
      <c r="AH279" s="40"/>
      <c r="AI279" s="4832"/>
      <c r="AJ279" s="3056"/>
      <c r="AK279" s="40"/>
      <c r="AL279" s="273"/>
      <c r="AM279" s="273"/>
    </row>
    <row r="280" spans="1:39" ht="3.75" customHeight="1">
      <c r="A280" s="291"/>
      <c r="B280" s="155"/>
      <c r="C280" s="2813"/>
      <c r="D280" s="252"/>
      <c r="E280" s="251"/>
      <c r="F280" s="252"/>
      <c r="G280" s="253"/>
      <c r="H280" s="253"/>
      <c r="I280" s="253"/>
      <c r="J280" s="2826"/>
      <c r="K280" s="2826"/>
      <c r="L280" s="2826"/>
      <c r="M280" s="2826"/>
      <c r="N280" s="267"/>
      <c r="O280" s="253"/>
      <c r="P280" s="253"/>
      <c r="Q280" s="40"/>
      <c r="R280" s="2813"/>
      <c r="S280" s="268"/>
      <c r="T280" s="2813"/>
      <c r="U280" s="252"/>
      <c r="V280" s="269"/>
      <c r="W280" s="269"/>
      <c r="X280" s="269"/>
      <c r="Y280" s="269"/>
      <c r="Z280" s="269"/>
      <c r="AA280" s="2826"/>
      <c r="AB280" s="2826"/>
      <c r="AC280" s="2826"/>
      <c r="AD280" s="2826"/>
      <c r="AE280" s="2826"/>
      <c r="AF280" s="40"/>
      <c r="AG280" s="40"/>
      <c r="AH280" s="40"/>
      <c r="AI280" s="40"/>
      <c r="AJ280" s="40"/>
      <c r="AK280" s="40"/>
      <c r="AL280" s="273"/>
      <c r="AM280" s="273"/>
    </row>
    <row r="281" spans="1:39" ht="11.25" customHeight="1">
      <c r="A281" s="291"/>
      <c r="B281" s="155"/>
      <c r="C281" s="2813" t="s">
        <v>290</v>
      </c>
      <c r="D281" s="157" t="s">
        <v>2156</v>
      </c>
      <c r="E281" s="251"/>
      <c r="F281" s="252"/>
      <c r="G281" s="253"/>
      <c r="H281" s="253"/>
      <c r="I281" s="253"/>
      <c r="J281" s="2826"/>
      <c r="K281" s="2826"/>
      <c r="L281" s="2826"/>
      <c r="M281" s="2826"/>
      <c r="N281" s="267"/>
      <c r="O281" s="253"/>
      <c r="P281" s="253"/>
      <c r="Q281" s="4832">
        <v>12</v>
      </c>
      <c r="R281" s="3055"/>
      <c r="S281" s="268"/>
      <c r="U281" s="306"/>
      <c r="V281" s="307"/>
      <c r="W281" s="307"/>
      <c r="X281" s="307"/>
      <c r="Y281" s="307"/>
      <c r="Z281" s="307"/>
      <c r="AA281" s="318"/>
      <c r="AB281" s="318"/>
      <c r="AC281" s="318"/>
      <c r="AD281" s="318"/>
      <c r="AE281" s="318"/>
      <c r="AF281" s="40"/>
      <c r="AG281" s="40"/>
      <c r="AH281" s="40"/>
      <c r="AI281" s="4680"/>
      <c r="AJ281" s="134"/>
      <c r="AK281" s="40"/>
      <c r="AL281" s="273"/>
      <c r="AM281" s="273"/>
    </row>
    <row r="282" spans="1:39" ht="11.25" customHeight="1">
      <c r="A282" s="291"/>
      <c r="B282" s="155"/>
      <c r="C282" s="2813"/>
      <c r="D282" s="252" t="s">
        <v>2157</v>
      </c>
      <c r="E282" s="251"/>
      <c r="F282" s="252"/>
      <c r="G282" s="253"/>
      <c r="H282" s="253"/>
      <c r="I282" s="253"/>
      <c r="J282" s="2826"/>
      <c r="K282" s="2826"/>
      <c r="L282" s="2826"/>
      <c r="M282" s="2826"/>
      <c r="N282" s="267"/>
      <c r="O282" s="253"/>
      <c r="P282" s="253"/>
      <c r="Q282" s="4832"/>
      <c r="R282" s="3056"/>
      <c r="S282" s="268"/>
      <c r="Z282" s="269"/>
      <c r="AA282" s="2826"/>
      <c r="AB282" s="2826"/>
      <c r="AC282" s="2826"/>
      <c r="AD282" s="2826"/>
      <c r="AE282" s="2826"/>
      <c r="AF282" s="40"/>
      <c r="AG282" s="40"/>
      <c r="AH282" s="40"/>
      <c r="AI282" s="4680"/>
      <c r="AJ282" s="134"/>
      <c r="AK282" s="40"/>
      <c r="AL282" s="273"/>
      <c r="AM282" s="273"/>
    </row>
    <row r="283" spans="1:39" ht="3.75" customHeight="1">
      <c r="A283" s="291"/>
      <c r="B283" s="155"/>
      <c r="C283" s="2813"/>
      <c r="D283" s="252"/>
      <c r="E283" s="251"/>
      <c r="F283" s="252"/>
      <c r="G283" s="253"/>
      <c r="H283" s="253"/>
      <c r="I283" s="253"/>
      <c r="J283" s="2826"/>
      <c r="K283" s="2826"/>
      <c r="L283" s="2826"/>
      <c r="M283" s="2826"/>
      <c r="N283" s="267"/>
      <c r="O283" s="253"/>
      <c r="P283" s="253"/>
      <c r="Q283" s="40"/>
      <c r="R283" s="2813"/>
      <c r="S283" s="268"/>
      <c r="T283" s="2813"/>
      <c r="U283" s="252"/>
      <c r="V283" s="269"/>
      <c r="W283" s="269"/>
      <c r="X283" s="269"/>
      <c r="Y283" s="269"/>
      <c r="Z283" s="269"/>
      <c r="AA283" s="2826"/>
      <c r="AB283" s="2826"/>
      <c r="AC283" s="2826"/>
      <c r="AD283" s="2826"/>
      <c r="AE283" s="2826"/>
      <c r="AF283" s="40"/>
      <c r="AG283" s="40"/>
      <c r="AH283" s="40"/>
      <c r="AI283" s="40"/>
      <c r="AJ283" s="40"/>
      <c r="AK283" s="40"/>
      <c r="AL283" s="273"/>
      <c r="AM283" s="273"/>
    </row>
    <row r="284" spans="1:39" ht="11.25" customHeight="1">
      <c r="A284" s="297"/>
      <c r="B284" s="298"/>
      <c r="C284" s="2830"/>
      <c r="D284" s="367"/>
      <c r="E284" s="300"/>
      <c r="F284" s="299"/>
      <c r="G284" s="301"/>
      <c r="H284" s="301"/>
      <c r="I284" s="301"/>
      <c r="J284" s="2844"/>
      <c r="K284" s="2844"/>
      <c r="L284" s="2844"/>
      <c r="M284" s="2844"/>
      <c r="N284" s="317"/>
      <c r="O284" s="301"/>
      <c r="P284" s="301"/>
      <c r="Q284" s="319"/>
      <c r="R284" s="319"/>
      <c r="S284" s="320"/>
      <c r="T284" s="2830"/>
      <c r="U284" s="319"/>
      <c r="V284" s="319"/>
      <c r="W284" s="319"/>
      <c r="X284" s="319"/>
      <c r="Y284" s="319"/>
      <c r="Z284" s="319"/>
      <c r="AA284" s="319"/>
      <c r="AB284" s="319"/>
      <c r="AC284" s="319"/>
      <c r="AD284" s="319"/>
      <c r="AE284" s="319"/>
      <c r="AF284" s="319"/>
      <c r="AG284" s="319"/>
      <c r="AH284" s="319"/>
      <c r="AI284" s="319"/>
      <c r="AJ284" s="326"/>
      <c r="AK284" s="319"/>
      <c r="AL284" s="273"/>
      <c r="AM284" s="273"/>
    </row>
    <row r="286" spans="1:39" s="271" customFormat="1" ht="11.25" customHeight="1">
      <c r="A286" s="2719" t="s">
        <v>2158</v>
      </c>
      <c r="B286" s="40"/>
      <c r="C286" s="191" t="s">
        <v>2159</v>
      </c>
      <c r="D286" s="40"/>
      <c r="E286" s="40"/>
      <c r="F286" s="40"/>
      <c r="G286" s="40"/>
      <c r="H286" s="40"/>
      <c r="I286" s="40"/>
      <c r="J286" s="40"/>
      <c r="K286" s="40"/>
      <c r="L286" s="40"/>
      <c r="M286" s="40"/>
      <c r="N286" s="40"/>
      <c r="O286" s="40"/>
      <c r="P286" s="40"/>
      <c r="Q286" s="40"/>
      <c r="R286" s="191"/>
      <c r="S286" s="191"/>
      <c r="T286" s="191"/>
      <c r="U286" s="157"/>
      <c r="V286" s="157"/>
      <c r="W286" s="157"/>
      <c r="X286" s="157"/>
      <c r="Y286" s="157"/>
      <c r="Z286" s="157"/>
      <c r="AA286" s="157"/>
      <c r="AB286" s="157"/>
      <c r="AC286" s="157"/>
      <c r="AD286" s="157"/>
      <c r="AE286" s="157"/>
      <c r="AF286" s="157"/>
      <c r="AG286" s="157"/>
      <c r="AH286" s="157"/>
      <c r="AI286" s="157"/>
      <c r="AJ286" s="157"/>
      <c r="AK286" s="157"/>
      <c r="AL286" s="157"/>
      <c r="AM286" s="40"/>
    </row>
    <row r="287" spans="1:39" s="271" customFormat="1" ht="11.25" customHeight="1">
      <c r="A287" s="43"/>
      <c r="B287" s="40"/>
      <c r="C287" s="223" t="s">
        <v>2160</v>
      </c>
      <c r="D287" s="40"/>
      <c r="E287" s="40"/>
      <c r="F287" s="40"/>
      <c r="G287" s="40"/>
      <c r="H287" s="40"/>
      <c r="I287" s="40"/>
      <c r="J287" s="40"/>
      <c r="K287" s="40"/>
      <c r="L287" s="40"/>
      <c r="M287" s="40"/>
      <c r="N287" s="40"/>
      <c r="O287" s="40"/>
      <c r="P287" s="40"/>
      <c r="Q287" s="40"/>
      <c r="R287" s="191"/>
      <c r="S287" s="191"/>
      <c r="T287" s="191"/>
      <c r="U287" s="157"/>
      <c r="V287" s="157"/>
      <c r="W287" s="157"/>
      <c r="X287" s="157"/>
      <c r="Y287" s="157"/>
      <c r="Z287" s="157"/>
      <c r="AA287" s="157"/>
      <c r="AB287" s="157"/>
      <c r="AC287" s="157"/>
      <c r="AD287" s="157"/>
      <c r="AE287" s="157"/>
      <c r="AF287" s="157"/>
      <c r="AG287" s="157"/>
      <c r="AH287" s="157"/>
      <c r="AI287" s="157"/>
      <c r="AJ287" s="157"/>
      <c r="AK287" s="157"/>
      <c r="AL287" s="157"/>
      <c r="AM287" s="40"/>
    </row>
    <row r="288" spans="1:39" ht="6" customHeight="1">
      <c r="A288" s="291"/>
      <c r="B288" s="155"/>
      <c r="C288" s="273"/>
      <c r="D288" s="273"/>
      <c r="E288" s="273"/>
      <c r="F288" s="273"/>
      <c r="G288" s="273"/>
      <c r="H288" s="273"/>
      <c r="I288" s="273"/>
      <c r="J288" s="273"/>
      <c r="K288" s="273"/>
      <c r="L288" s="273"/>
      <c r="M288" s="273"/>
      <c r="N288" s="273"/>
      <c r="O288" s="273"/>
      <c r="P288" s="273"/>
      <c r="Q288" s="303"/>
      <c r="R288" s="273"/>
      <c r="S288" s="273"/>
      <c r="T288" s="273"/>
      <c r="U288" s="273"/>
      <c r="V288" s="273"/>
      <c r="W288" s="273"/>
      <c r="X288" s="273"/>
      <c r="Y288" s="273"/>
      <c r="Z288" s="273"/>
      <c r="AA288" s="273"/>
      <c r="AB288" s="273"/>
      <c r="AC288" s="273"/>
      <c r="AD288" s="273"/>
      <c r="AE288" s="273"/>
      <c r="AF288" s="273"/>
      <c r="AG288" s="273"/>
      <c r="AH288" s="273"/>
      <c r="AI288" s="273"/>
      <c r="AJ288" s="273"/>
      <c r="AK288" s="273"/>
      <c r="AL288" s="273"/>
      <c r="AM288" s="273"/>
    </row>
    <row r="289" spans="1:39">
      <c r="C289" s="191"/>
      <c r="Q289" s="4685" t="s">
        <v>2161</v>
      </c>
      <c r="R289" s="4685"/>
      <c r="S289" s="4685"/>
      <c r="U289" s="4685" t="s">
        <v>1377</v>
      </c>
      <c r="V289" s="4685"/>
      <c r="W289" s="4685"/>
      <c r="X289" s="271"/>
      <c r="Z289" s="4685" t="s">
        <v>2162</v>
      </c>
      <c r="AA289" s="4685"/>
      <c r="AB289" s="4685"/>
    </row>
    <row r="290" spans="1:39">
      <c r="C290" s="223"/>
      <c r="Q290" s="4887" t="s">
        <v>2163</v>
      </c>
      <c r="R290" s="4887"/>
      <c r="S290" s="4887"/>
      <c r="U290" s="4887" t="s">
        <v>1379</v>
      </c>
      <c r="V290" s="4887"/>
      <c r="W290" s="4887"/>
      <c r="Z290" s="4887" t="s">
        <v>2164</v>
      </c>
      <c r="AA290" s="4887"/>
      <c r="AB290" s="4887"/>
    </row>
    <row r="291" spans="1:39" ht="3" customHeight="1">
      <c r="C291" s="223"/>
    </row>
    <row r="292" spans="1:39" ht="15" customHeight="1">
      <c r="Q292" s="271"/>
      <c r="R292" s="2827">
        <v>1</v>
      </c>
      <c r="U292" s="271"/>
      <c r="V292" s="2827">
        <v>2</v>
      </c>
      <c r="Z292" s="271"/>
      <c r="AA292" s="2827">
        <v>3</v>
      </c>
      <c r="AI292" s="191"/>
      <c r="AJ292" s="191"/>
      <c r="AK292" s="40"/>
    </row>
    <row r="293" spans="1:39" ht="11.25" customHeight="1">
      <c r="A293" s="291"/>
      <c r="B293" s="155"/>
      <c r="C293" s="2813" t="s">
        <v>252</v>
      </c>
      <c r="D293" s="157" t="s">
        <v>2165</v>
      </c>
      <c r="E293" s="251"/>
      <c r="F293" s="252"/>
      <c r="G293" s="253"/>
      <c r="H293" s="253"/>
      <c r="I293" s="253"/>
      <c r="J293" s="2826"/>
      <c r="K293" s="2826"/>
      <c r="L293" s="2826"/>
      <c r="M293" s="2826"/>
      <c r="N293" s="267"/>
      <c r="O293" s="4886">
        <v>370116</v>
      </c>
      <c r="P293" s="4886"/>
      <c r="Q293" s="4679"/>
      <c r="R293" s="3055"/>
      <c r="S293" s="268"/>
      <c r="T293" s="2813"/>
      <c r="U293" s="4679"/>
      <c r="V293" s="3055"/>
      <c r="W293" s="252"/>
      <c r="X293" s="269"/>
      <c r="Y293" s="269"/>
      <c r="Z293" s="4679"/>
      <c r="AA293" s="3055"/>
      <c r="AB293" s="252"/>
      <c r="AC293" s="2826"/>
      <c r="AD293" s="2826"/>
      <c r="AE293" s="2826"/>
      <c r="AF293" s="40"/>
      <c r="AG293" s="40"/>
      <c r="AH293" s="40"/>
      <c r="AI293" s="136"/>
      <c r="AJ293" s="134"/>
      <c r="AK293" s="40"/>
      <c r="AL293" s="273"/>
      <c r="AM293" s="273"/>
    </row>
    <row r="294" spans="1:39" ht="11.25" customHeight="1">
      <c r="A294" s="291"/>
      <c r="B294" s="155"/>
      <c r="C294" s="2813"/>
      <c r="D294" s="252" t="s">
        <v>2166</v>
      </c>
      <c r="E294" s="251"/>
      <c r="F294" s="252"/>
      <c r="G294" s="253"/>
      <c r="H294" s="253"/>
      <c r="I294" s="253"/>
      <c r="J294" s="2826"/>
      <c r="K294" s="2826"/>
      <c r="L294" s="2826"/>
      <c r="M294" s="2826"/>
      <c r="N294" s="267"/>
      <c r="O294" s="4886"/>
      <c r="P294" s="4886"/>
      <c r="Q294" s="4679"/>
      <c r="R294" s="3056"/>
      <c r="S294" s="268"/>
      <c r="T294" s="2813"/>
      <c r="U294" s="4679"/>
      <c r="V294" s="3056"/>
      <c r="W294" s="252"/>
      <c r="X294" s="269"/>
      <c r="Y294" s="269"/>
      <c r="Z294" s="4679"/>
      <c r="AA294" s="3056"/>
      <c r="AB294" s="252"/>
      <c r="AC294" s="2826"/>
      <c r="AD294" s="2826"/>
      <c r="AE294" s="2826"/>
      <c r="AF294" s="40"/>
      <c r="AG294" s="40"/>
      <c r="AH294" s="40"/>
      <c r="AI294" s="136"/>
      <c r="AJ294" s="134"/>
      <c r="AK294" s="40"/>
      <c r="AL294" s="273"/>
      <c r="AM294" s="273"/>
    </row>
    <row r="295" spans="1:39" ht="3.75" customHeight="1">
      <c r="A295" s="291"/>
      <c r="B295" s="155"/>
      <c r="C295" s="2813"/>
      <c r="D295" s="252"/>
      <c r="E295" s="251"/>
      <c r="F295" s="252"/>
      <c r="G295" s="253"/>
      <c r="H295" s="253"/>
      <c r="I295" s="253"/>
      <c r="J295" s="2826"/>
      <c r="K295" s="2826"/>
      <c r="L295" s="2826"/>
      <c r="M295" s="2826"/>
      <c r="N295" s="267"/>
      <c r="O295" s="253"/>
      <c r="P295" s="253"/>
      <c r="Q295" s="40"/>
      <c r="R295" s="2813"/>
      <c r="S295" s="268"/>
      <c r="T295" s="2813"/>
      <c r="U295" s="40"/>
      <c r="V295" s="2813"/>
      <c r="W295" s="252"/>
      <c r="X295" s="2831"/>
      <c r="Y295" s="2831"/>
      <c r="Z295" s="40"/>
      <c r="AA295" s="2813"/>
      <c r="AB295" s="252"/>
      <c r="AC295" s="2826"/>
      <c r="AD295" s="2826"/>
      <c r="AE295" s="2826"/>
      <c r="AF295" s="273"/>
      <c r="AG295" s="273"/>
      <c r="AH295" s="273"/>
      <c r="AI295" s="40"/>
      <c r="AJ295" s="40"/>
      <c r="AK295" s="40"/>
      <c r="AL295" s="273"/>
      <c r="AM295" s="273"/>
    </row>
    <row r="296" spans="1:39" ht="11.25" customHeight="1">
      <c r="A296" s="304"/>
      <c r="B296" s="155"/>
      <c r="C296" s="2813" t="s">
        <v>255</v>
      </c>
      <c r="D296" s="157" t="s">
        <v>1830</v>
      </c>
      <c r="E296" s="251"/>
      <c r="F296" s="252"/>
      <c r="G296" s="253"/>
      <c r="H296" s="253"/>
      <c r="I296" s="253"/>
      <c r="J296" s="2826"/>
      <c r="K296" s="2826"/>
      <c r="L296" s="2826"/>
      <c r="M296" s="2826"/>
      <c r="N296" s="267"/>
      <c r="O296" s="4886">
        <v>370117</v>
      </c>
      <c r="P296" s="4886"/>
      <c r="Q296" s="4679"/>
      <c r="R296" s="3055"/>
      <c r="S296" s="268"/>
      <c r="T296" s="2813"/>
      <c r="U296" s="4679"/>
      <c r="V296" s="3055"/>
      <c r="W296" s="252"/>
      <c r="X296" s="269"/>
      <c r="Y296" s="269"/>
      <c r="Z296" s="4679"/>
      <c r="AA296" s="3055"/>
      <c r="AB296" s="252"/>
      <c r="AC296" s="2826"/>
      <c r="AD296" s="2826"/>
      <c r="AE296" s="2826"/>
      <c r="AF296" s="40"/>
      <c r="AG296" s="40"/>
      <c r="AH296" s="40"/>
      <c r="AI296" s="136"/>
      <c r="AJ296" s="134"/>
      <c r="AK296" s="40"/>
      <c r="AL296" s="273"/>
      <c r="AM296" s="273"/>
    </row>
    <row r="297" spans="1:39" ht="11.25" customHeight="1">
      <c r="A297" s="291"/>
      <c r="B297" s="155"/>
      <c r="C297" s="2813"/>
      <c r="D297" s="252" t="s">
        <v>2167</v>
      </c>
      <c r="E297" s="251"/>
      <c r="F297" s="252"/>
      <c r="G297" s="253"/>
      <c r="H297" s="253"/>
      <c r="I297" s="253"/>
      <c r="J297" s="2826"/>
      <c r="K297" s="2826"/>
      <c r="L297" s="2826"/>
      <c r="M297" s="2826"/>
      <c r="N297" s="267"/>
      <c r="O297" s="4886"/>
      <c r="P297" s="4886"/>
      <c r="Q297" s="4679"/>
      <c r="R297" s="3056"/>
      <c r="S297" s="268"/>
      <c r="T297" s="2813"/>
      <c r="U297" s="4679"/>
      <c r="V297" s="3056"/>
      <c r="W297" s="252"/>
      <c r="X297" s="269"/>
      <c r="Y297" s="269"/>
      <c r="Z297" s="4679"/>
      <c r="AA297" s="3056"/>
      <c r="AB297" s="252"/>
      <c r="AC297" s="2826"/>
      <c r="AD297" s="2826"/>
      <c r="AE297" s="2826"/>
      <c r="AF297" s="40"/>
      <c r="AG297" s="40"/>
      <c r="AH297" s="40"/>
      <c r="AI297" s="136"/>
      <c r="AJ297" s="134"/>
      <c r="AK297" s="40"/>
      <c r="AL297" s="273"/>
      <c r="AM297" s="273"/>
    </row>
    <row r="298" spans="1:39" ht="3.75" customHeight="1">
      <c r="A298" s="291"/>
      <c r="B298" s="155"/>
      <c r="C298" s="2813"/>
      <c r="D298" s="252"/>
      <c r="E298" s="251"/>
      <c r="F298" s="252"/>
      <c r="G298" s="253"/>
      <c r="H298" s="253"/>
      <c r="I298" s="253"/>
      <c r="J298" s="2826"/>
      <c r="K298" s="2826"/>
      <c r="L298" s="2826"/>
      <c r="M298" s="2826"/>
      <c r="N298" s="267"/>
      <c r="O298" s="253"/>
      <c r="P298" s="253"/>
      <c r="Q298" s="40"/>
      <c r="R298" s="2813"/>
      <c r="S298" s="268"/>
      <c r="T298" s="2813"/>
      <c r="U298" s="40"/>
      <c r="V298" s="2813"/>
      <c r="W298" s="252"/>
      <c r="X298" s="269"/>
      <c r="Y298" s="269"/>
      <c r="Z298" s="40"/>
      <c r="AA298" s="2813"/>
      <c r="AB298" s="252"/>
      <c r="AC298" s="2826"/>
      <c r="AD298" s="2826"/>
      <c r="AE298" s="2826"/>
      <c r="AF298" s="40"/>
      <c r="AG298" s="40"/>
      <c r="AH298" s="40"/>
      <c r="AI298" s="40"/>
      <c r="AJ298" s="40"/>
      <c r="AK298" s="40"/>
      <c r="AL298" s="273"/>
      <c r="AM298" s="273"/>
    </row>
    <row r="299" spans="1:39" ht="11.25" customHeight="1">
      <c r="A299" s="304"/>
      <c r="B299" s="155"/>
      <c r="C299" s="2813" t="s">
        <v>287</v>
      </c>
      <c r="D299" s="157" t="s">
        <v>2168</v>
      </c>
      <c r="E299" s="251"/>
      <c r="F299" s="252"/>
      <c r="G299" s="253"/>
      <c r="H299" s="253"/>
      <c r="I299" s="253"/>
      <c r="J299" s="2826"/>
      <c r="K299" s="2826"/>
      <c r="L299" s="2826"/>
      <c r="M299" s="2826"/>
      <c r="N299" s="267"/>
      <c r="O299" s="4886">
        <v>370118</v>
      </c>
      <c r="P299" s="4886"/>
      <c r="Q299" s="4679"/>
      <c r="R299" s="3055"/>
      <c r="S299" s="268"/>
      <c r="T299" s="2813"/>
      <c r="U299" s="4679"/>
      <c r="V299" s="3055"/>
      <c r="W299" s="252"/>
      <c r="X299" s="269"/>
      <c r="Y299" s="269"/>
      <c r="Z299" s="4679"/>
      <c r="AA299" s="3055"/>
      <c r="AB299" s="252"/>
      <c r="AC299" s="2826"/>
      <c r="AD299" s="2826"/>
      <c r="AE299" s="2826"/>
      <c r="AF299" s="40"/>
      <c r="AG299" s="40"/>
      <c r="AH299" s="40"/>
      <c r="AI299" s="136"/>
      <c r="AJ299" s="134"/>
      <c r="AK299" s="40"/>
      <c r="AL299" s="273"/>
      <c r="AM299" s="273"/>
    </row>
    <row r="300" spans="1:39" ht="11.25" customHeight="1">
      <c r="A300" s="291"/>
      <c r="B300" s="155"/>
      <c r="C300" s="2813"/>
      <c r="D300" s="252" t="s">
        <v>2133</v>
      </c>
      <c r="E300" s="251"/>
      <c r="F300" s="252"/>
      <c r="G300" s="253"/>
      <c r="H300" s="253"/>
      <c r="I300" s="253"/>
      <c r="J300" s="2826"/>
      <c r="K300" s="2826"/>
      <c r="L300" s="2826"/>
      <c r="M300" s="2826"/>
      <c r="N300" s="267"/>
      <c r="O300" s="4886"/>
      <c r="P300" s="4886"/>
      <c r="Q300" s="4679"/>
      <c r="R300" s="3056"/>
      <c r="S300" s="268"/>
      <c r="T300" s="2813"/>
      <c r="U300" s="4679"/>
      <c r="V300" s="3056"/>
      <c r="W300" s="252"/>
      <c r="X300" s="269"/>
      <c r="Y300" s="269"/>
      <c r="Z300" s="4679"/>
      <c r="AA300" s="3056"/>
      <c r="AB300" s="252"/>
      <c r="AC300" s="2826"/>
      <c r="AD300" s="2826"/>
      <c r="AE300" s="2826"/>
      <c r="AF300" s="40"/>
      <c r="AG300" s="40"/>
      <c r="AH300" s="40"/>
      <c r="AI300" s="136"/>
      <c r="AJ300" s="134"/>
      <c r="AK300" s="40"/>
      <c r="AL300" s="273"/>
      <c r="AM300" s="273"/>
    </row>
    <row r="301" spans="1:39" ht="3.75" customHeight="1">
      <c r="A301" s="291"/>
      <c r="B301" s="155"/>
      <c r="C301" s="2813"/>
      <c r="D301" s="252"/>
      <c r="E301" s="251"/>
      <c r="F301" s="252"/>
      <c r="G301" s="253"/>
      <c r="H301" s="253"/>
      <c r="I301" s="253"/>
      <c r="J301" s="2826"/>
      <c r="K301" s="2826"/>
      <c r="L301" s="2826"/>
      <c r="M301" s="2826"/>
      <c r="N301" s="267"/>
      <c r="O301" s="253"/>
      <c r="P301" s="253"/>
      <c r="Q301" s="2826"/>
      <c r="R301" s="2841"/>
      <c r="S301" s="268"/>
      <c r="T301" s="2813"/>
      <c r="U301" s="2826"/>
      <c r="V301" s="2841"/>
      <c r="W301" s="252"/>
      <c r="X301" s="269"/>
      <c r="Y301" s="269"/>
      <c r="Z301" s="2826"/>
      <c r="AA301" s="2841"/>
      <c r="AB301" s="252"/>
      <c r="AC301" s="2826"/>
      <c r="AD301" s="2826"/>
      <c r="AE301" s="2826"/>
      <c r="AF301" s="40"/>
      <c r="AG301" s="40"/>
      <c r="AH301" s="40"/>
      <c r="AI301" s="136"/>
      <c r="AJ301" s="134"/>
      <c r="AK301" s="40"/>
      <c r="AL301" s="273"/>
      <c r="AM301" s="273"/>
    </row>
    <row r="302" spans="1:39" ht="11.25" customHeight="1">
      <c r="A302" s="291"/>
      <c r="B302" s="155"/>
      <c r="C302" s="2813" t="s">
        <v>290</v>
      </c>
      <c r="D302" s="157" t="s">
        <v>2169</v>
      </c>
      <c r="E302" s="251"/>
      <c r="F302" s="252"/>
      <c r="G302" s="253"/>
      <c r="H302" s="253"/>
      <c r="I302" s="253"/>
      <c r="J302" s="2826"/>
      <c r="K302" s="2826"/>
      <c r="L302" s="2826"/>
      <c r="M302" s="2826"/>
      <c r="N302" s="267"/>
      <c r="O302" s="253"/>
      <c r="P302" s="253"/>
      <c r="Q302" s="2826"/>
      <c r="R302" s="2841"/>
      <c r="S302" s="268"/>
      <c r="T302" s="2813"/>
      <c r="U302" s="2826"/>
      <c r="V302" s="2841"/>
      <c r="W302" s="252"/>
      <c r="X302" s="269"/>
      <c r="Y302" s="269"/>
      <c r="Z302" s="2826"/>
      <c r="AA302" s="2841"/>
      <c r="AB302" s="252"/>
      <c r="AC302" s="2826"/>
      <c r="AD302" s="2826"/>
      <c r="AE302" s="2826"/>
      <c r="AF302" s="40"/>
      <c r="AG302" s="40"/>
      <c r="AH302" s="40"/>
      <c r="AI302" s="136"/>
      <c r="AJ302" s="134"/>
      <c r="AK302" s="40"/>
      <c r="AL302" s="273"/>
      <c r="AM302" s="273"/>
    </row>
    <row r="303" spans="1:39" ht="11.25" customHeight="1">
      <c r="A303" s="291"/>
      <c r="B303" s="155"/>
      <c r="C303" s="2813"/>
      <c r="D303" s="252" t="s">
        <v>2170</v>
      </c>
      <c r="E303" s="251"/>
      <c r="F303" s="252"/>
      <c r="G303" s="253"/>
      <c r="H303" s="253"/>
      <c r="I303" s="253"/>
      <c r="J303" s="2826"/>
      <c r="K303" s="2826"/>
      <c r="L303" s="2826"/>
      <c r="M303" s="2826"/>
      <c r="N303" s="267"/>
      <c r="O303" s="253"/>
      <c r="P303" s="253"/>
      <c r="Q303" s="2826"/>
      <c r="R303" s="2841"/>
      <c r="S303" s="268"/>
      <c r="T303" s="2813"/>
      <c r="U303" s="2826"/>
      <c r="V303" s="2841"/>
      <c r="W303" s="252"/>
      <c r="X303" s="269"/>
      <c r="Y303" s="269"/>
      <c r="Z303" s="2826"/>
      <c r="AA303" s="2841"/>
      <c r="AB303" s="252"/>
      <c r="AC303" s="2826"/>
      <c r="AD303" s="2826"/>
      <c r="AE303" s="2826"/>
      <c r="AF303" s="40"/>
      <c r="AG303" s="40"/>
      <c r="AH303" s="40"/>
      <c r="AI303" s="136"/>
      <c r="AJ303" s="134"/>
      <c r="AK303" s="40"/>
      <c r="AL303" s="273"/>
      <c r="AM303" s="273"/>
    </row>
    <row r="304" spans="1:39" ht="3.75" customHeight="1">
      <c r="A304" s="291"/>
      <c r="B304" s="155"/>
      <c r="C304" s="2813"/>
      <c r="D304" s="252"/>
      <c r="E304" s="251"/>
      <c r="F304" s="252"/>
      <c r="G304" s="253"/>
      <c r="H304" s="253"/>
      <c r="I304" s="253"/>
      <c r="J304" s="2826"/>
      <c r="K304" s="2826"/>
      <c r="L304" s="2826"/>
      <c r="M304" s="2826"/>
      <c r="N304" s="267"/>
      <c r="O304" s="253"/>
      <c r="P304" s="253"/>
      <c r="Q304" s="2826"/>
      <c r="R304" s="2841"/>
      <c r="S304" s="268"/>
      <c r="T304" s="2813"/>
      <c r="U304" s="2826"/>
      <c r="V304" s="2841"/>
      <c r="W304" s="252"/>
      <c r="X304" s="269"/>
      <c r="Y304" s="269"/>
      <c r="Z304" s="2826"/>
      <c r="AA304" s="2841"/>
      <c r="AB304" s="252"/>
      <c r="AC304" s="2826"/>
      <c r="AD304" s="2826"/>
      <c r="AE304" s="2826"/>
      <c r="AF304" s="40"/>
      <c r="AG304" s="40"/>
      <c r="AH304" s="40"/>
      <c r="AI304" s="136"/>
      <c r="AJ304" s="134"/>
      <c r="AK304" s="40"/>
      <c r="AL304" s="273"/>
      <c r="AM304" s="273"/>
    </row>
    <row r="305" spans="1:39" ht="11.25" customHeight="1">
      <c r="A305" s="291"/>
      <c r="B305" s="155"/>
      <c r="C305" s="2813"/>
      <c r="D305" s="2842" t="s">
        <v>2171</v>
      </c>
      <c r="E305" s="295" t="s">
        <v>2172</v>
      </c>
      <c r="F305" s="252"/>
      <c r="G305" s="253"/>
      <c r="H305" s="253"/>
      <c r="I305" s="253"/>
      <c r="J305" s="2826"/>
      <c r="K305" s="2826"/>
      <c r="L305" s="2826"/>
      <c r="M305" s="2826"/>
      <c r="N305" s="267"/>
      <c r="O305" s="4886">
        <v>370119</v>
      </c>
      <c r="P305" s="4886"/>
      <c r="Q305" s="4679"/>
      <c r="R305" s="3055"/>
      <c r="S305" s="268"/>
      <c r="T305" s="2813"/>
      <c r="U305" s="4679"/>
      <c r="V305" s="3055"/>
      <c r="W305" s="252"/>
      <c r="X305" s="269"/>
      <c r="Y305" s="269"/>
      <c r="Z305" s="4679"/>
      <c r="AA305" s="3055"/>
      <c r="AB305" s="252"/>
      <c r="AC305" s="2826"/>
      <c r="AD305" s="2826"/>
      <c r="AE305" s="2826"/>
      <c r="AF305" s="40"/>
      <c r="AG305" s="40"/>
      <c r="AH305" s="40"/>
      <c r="AI305" s="136"/>
      <c r="AJ305" s="134"/>
      <c r="AK305" s="40"/>
      <c r="AL305" s="273"/>
      <c r="AM305" s="273"/>
    </row>
    <row r="306" spans="1:39" ht="11.25" customHeight="1">
      <c r="A306" s="291"/>
      <c r="B306" s="155"/>
      <c r="C306" s="2813"/>
      <c r="D306" s="368"/>
      <c r="E306" s="252" t="s">
        <v>2173</v>
      </c>
      <c r="F306" s="252"/>
      <c r="G306" s="253"/>
      <c r="H306" s="253"/>
      <c r="I306" s="253"/>
      <c r="J306" s="2826"/>
      <c r="K306" s="2826"/>
      <c r="L306" s="2826"/>
      <c r="M306" s="2826"/>
      <c r="N306" s="267"/>
      <c r="O306" s="4886"/>
      <c r="P306" s="4886"/>
      <c r="Q306" s="4679"/>
      <c r="R306" s="3056"/>
      <c r="S306" s="268"/>
      <c r="T306" s="2813"/>
      <c r="U306" s="4679"/>
      <c r="V306" s="3056"/>
      <c r="W306" s="252"/>
      <c r="X306" s="269"/>
      <c r="Y306" s="269"/>
      <c r="Z306" s="4679"/>
      <c r="AA306" s="3056"/>
      <c r="AB306" s="252"/>
      <c r="AC306" s="2826"/>
      <c r="AD306" s="2826"/>
      <c r="AE306" s="2826"/>
      <c r="AF306" s="40"/>
      <c r="AG306" s="40"/>
      <c r="AH306" s="40"/>
      <c r="AI306" s="136"/>
      <c r="AJ306" s="134"/>
      <c r="AK306" s="40"/>
      <c r="AL306" s="273"/>
      <c r="AM306" s="273"/>
    </row>
    <row r="307" spans="1:39" ht="5.25" customHeight="1">
      <c r="A307" s="291"/>
      <c r="B307" s="155"/>
      <c r="C307" s="2813"/>
      <c r="D307" s="368"/>
      <c r="E307" s="251"/>
      <c r="F307" s="252"/>
      <c r="G307" s="253"/>
      <c r="H307" s="253"/>
      <c r="I307" s="253"/>
      <c r="J307" s="2826"/>
      <c r="K307" s="2826"/>
      <c r="L307" s="2826"/>
      <c r="M307" s="2826"/>
      <c r="N307" s="267"/>
      <c r="O307" s="253"/>
      <c r="P307" s="253"/>
      <c r="Q307" s="2826"/>
      <c r="R307" s="2813"/>
      <c r="S307" s="268"/>
      <c r="T307" s="2813"/>
      <c r="U307" s="2826"/>
      <c r="V307" s="2813"/>
      <c r="W307" s="252"/>
      <c r="X307" s="269"/>
      <c r="Y307" s="269"/>
      <c r="Z307" s="2826"/>
      <c r="AA307" s="2813"/>
      <c r="AB307" s="252"/>
      <c r="AC307" s="2826"/>
      <c r="AD307" s="2826"/>
      <c r="AE307" s="2826"/>
      <c r="AF307" s="40"/>
      <c r="AG307" s="40"/>
      <c r="AH307" s="40"/>
      <c r="AI307" s="136"/>
      <c r="AJ307" s="134"/>
      <c r="AK307" s="40"/>
      <c r="AL307" s="273"/>
      <c r="AM307" s="273"/>
    </row>
    <row r="308" spans="1:39" ht="11.25" customHeight="1">
      <c r="A308" s="291"/>
      <c r="B308" s="155"/>
      <c r="C308" s="2813"/>
      <c r="D308" s="2842" t="s">
        <v>2174</v>
      </c>
      <c r="E308" s="295" t="s">
        <v>2175</v>
      </c>
      <c r="F308" s="252"/>
      <c r="G308" s="253"/>
      <c r="H308" s="253"/>
      <c r="I308" s="253"/>
      <c r="J308" s="2826"/>
      <c r="K308" s="2826"/>
      <c r="L308" s="2826"/>
      <c r="M308" s="2826"/>
      <c r="N308" s="267"/>
      <c r="O308" s="4886">
        <v>370120</v>
      </c>
      <c r="P308" s="4886"/>
      <c r="Q308" s="4679"/>
      <c r="R308" s="3055"/>
      <c r="S308" s="268"/>
      <c r="T308" s="2813"/>
      <c r="U308" s="4679"/>
      <c r="V308" s="3055"/>
      <c r="W308" s="252"/>
      <c r="X308" s="269"/>
      <c r="Y308" s="269"/>
      <c r="Z308" s="4679"/>
      <c r="AA308" s="3055"/>
      <c r="AB308" s="252"/>
      <c r="AC308" s="2826"/>
      <c r="AD308" s="2826"/>
      <c r="AE308" s="2826"/>
      <c r="AF308" s="40"/>
      <c r="AG308" s="40"/>
      <c r="AH308" s="40"/>
      <c r="AI308" s="136"/>
      <c r="AJ308" s="134"/>
      <c r="AK308" s="40"/>
      <c r="AL308" s="273"/>
      <c r="AM308" s="273"/>
    </row>
    <row r="309" spans="1:39" ht="11.25" customHeight="1">
      <c r="A309" s="291"/>
      <c r="B309" s="155"/>
      <c r="C309" s="2813"/>
      <c r="D309" s="252"/>
      <c r="E309" s="252" t="s">
        <v>2176</v>
      </c>
      <c r="F309" s="252"/>
      <c r="G309" s="253"/>
      <c r="H309" s="253"/>
      <c r="I309" s="253"/>
      <c r="J309" s="2826"/>
      <c r="K309" s="2826"/>
      <c r="L309" s="2826"/>
      <c r="M309" s="2826"/>
      <c r="N309" s="267"/>
      <c r="O309" s="4886"/>
      <c r="P309" s="4886"/>
      <c r="Q309" s="4679"/>
      <c r="R309" s="3056"/>
      <c r="S309" s="268"/>
      <c r="T309" s="2813"/>
      <c r="U309" s="4679"/>
      <c r="V309" s="3056"/>
      <c r="W309" s="252"/>
      <c r="X309" s="269"/>
      <c r="Y309" s="269"/>
      <c r="Z309" s="4679"/>
      <c r="AA309" s="3056"/>
      <c r="AB309" s="252"/>
      <c r="AC309" s="2826"/>
      <c r="AD309" s="2826"/>
      <c r="AE309" s="2826"/>
      <c r="AF309" s="40"/>
      <c r="AG309" s="40"/>
      <c r="AH309" s="40"/>
      <c r="AI309" s="136"/>
      <c r="AJ309" s="134"/>
      <c r="AK309" s="40"/>
      <c r="AL309" s="273"/>
      <c r="AM309" s="273"/>
    </row>
    <row r="310" spans="1:39" ht="3.75" customHeight="1">
      <c r="A310" s="291"/>
      <c r="B310" s="155"/>
      <c r="C310" s="2813"/>
      <c r="D310" s="252"/>
      <c r="E310" s="252"/>
      <c r="F310" s="252"/>
      <c r="G310" s="253"/>
      <c r="H310" s="253"/>
      <c r="I310" s="253"/>
      <c r="J310" s="2826"/>
      <c r="K310" s="2826"/>
      <c r="L310" s="2826"/>
      <c r="M310" s="2826"/>
      <c r="N310" s="267"/>
      <c r="O310" s="253"/>
      <c r="P310" s="253"/>
      <c r="Q310" s="2826"/>
      <c r="R310" s="2841"/>
      <c r="S310" s="268"/>
      <c r="T310" s="2813"/>
      <c r="U310" s="2826"/>
      <c r="V310" s="2841"/>
      <c r="W310" s="252"/>
      <c r="X310" s="269"/>
      <c r="Y310" s="269"/>
      <c r="Z310" s="2826"/>
      <c r="AA310" s="2841"/>
      <c r="AB310" s="252"/>
      <c r="AC310" s="2826"/>
      <c r="AD310" s="2826"/>
      <c r="AE310" s="2826"/>
      <c r="AF310" s="40"/>
      <c r="AG310" s="40"/>
      <c r="AH310" s="40"/>
      <c r="AI310" s="136"/>
      <c r="AJ310" s="134"/>
      <c r="AK310" s="40"/>
      <c r="AL310" s="273"/>
      <c r="AM310" s="273"/>
    </row>
    <row r="311" spans="1:39" ht="11.25" customHeight="1">
      <c r="A311" s="304"/>
      <c r="B311" s="155"/>
      <c r="C311" s="2813" t="s">
        <v>303</v>
      </c>
      <c r="D311" s="157" t="s">
        <v>2177</v>
      </c>
      <c r="E311" s="251"/>
      <c r="F311" s="252"/>
      <c r="G311" s="253"/>
      <c r="H311" s="253"/>
      <c r="I311" s="253"/>
      <c r="J311" s="2826"/>
      <c r="K311" s="2826"/>
      <c r="L311" s="2826"/>
      <c r="M311" s="2826"/>
      <c r="N311" s="267"/>
      <c r="O311" s="4886">
        <v>370121</v>
      </c>
      <c r="P311" s="4886"/>
      <c r="Q311" s="4679"/>
      <c r="R311" s="3055"/>
      <c r="S311" s="268"/>
      <c r="T311" s="2813"/>
      <c r="U311" s="4679"/>
      <c r="V311" s="3055"/>
      <c r="W311" s="252"/>
      <c r="X311" s="269"/>
      <c r="Y311" s="269"/>
      <c r="Z311" s="4679"/>
      <c r="AA311" s="3055"/>
      <c r="AB311" s="252"/>
      <c r="AC311" s="2826"/>
      <c r="AD311" s="2826"/>
      <c r="AE311" s="2826"/>
      <c r="AF311" s="40"/>
      <c r="AG311" s="40"/>
      <c r="AH311" s="40"/>
      <c r="AI311" s="136"/>
      <c r="AJ311" s="134"/>
      <c r="AK311" s="40"/>
      <c r="AL311" s="273"/>
      <c r="AM311" s="273"/>
    </row>
    <row r="312" spans="1:39" ht="11.25" customHeight="1">
      <c r="A312" s="291"/>
      <c r="B312" s="155"/>
      <c r="C312" s="2813"/>
      <c r="D312" s="252" t="s">
        <v>2178</v>
      </c>
      <c r="E312" s="251"/>
      <c r="F312" s="252"/>
      <c r="G312" s="253"/>
      <c r="H312" s="253"/>
      <c r="I312" s="253"/>
      <c r="J312" s="2826"/>
      <c r="K312" s="2826"/>
      <c r="L312" s="2826"/>
      <c r="M312" s="2826"/>
      <c r="N312" s="267"/>
      <c r="O312" s="4886"/>
      <c r="P312" s="4886"/>
      <c r="Q312" s="4679"/>
      <c r="R312" s="3056"/>
      <c r="S312" s="268"/>
      <c r="T312" s="2813"/>
      <c r="U312" s="4679"/>
      <c r="V312" s="3056"/>
      <c r="W312" s="252"/>
      <c r="X312" s="269"/>
      <c r="Y312" s="269"/>
      <c r="Z312" s="4679"/>
      <c r="AA312" s="3056"/>
      <c r="AB312" s="252"/>
      <c r="AC312" s="2826"/>
      <c r="AD312" s="2826"/>
      <c r="AE312" s="2826"/>
      <c r="AF312" s="40"/>
      <c r="AG312" s="40"/>
      <c r="AH312" s="40"/>
      <c r="AI312" s="136"/>
      <c r="AJ312" s="134"/>
      <c r="AK312" s="40"/>
      <c r="AL312" s="273"/>
      <c r="AM312" s="273"/>
    </row>
    <row r="313" spans="1:39" ht="3.75" customHeight="1">
      <c r="A313" s="291"/>
      <c r="B313" s="155"/>
      <c r="C313" s="2813"/>
      <c r="D313" s="252"/>
      <c r="E313" s="251"/>
      <c r="F313" s="252"/>
      <c r="G313" s="253"/>
      <c r="H313" s="253"/>
      <c r="I313" s="253"/>
      <c r="J313" s="2826"/>
      <c r="K313" s="2826"/>
      <c r="L313" s="2826"/>
      <c r="M313" s="2826"/>
      <c r="N313" s="267"/>
      <c r="O313" s="253"/>
      <c r="P313" s="253"/>
      <c r="Q313" s="40"/>
      <c r="R313" s="2813"/>
      <c r="S313" s="268"/>
      <c r="T313" s="2813"/>
      <c r="U313" s="40"/>
      <c r="V313" s="2813"/>
      <c r="W313" s="252"/>
      <c r="X313" s="269"/>
      <c r="Y313" s="269"/>
      <c r="Z313" s="40"/>
      <c r="AA313" s="2813"/>
      <c r="AB313" s="252"/>
      <c r="AC313" s="2826"/>
      <c r="AD313" s="2826"/>
      <c r="AE313" s="2826"/>
      <c r="AF313" s="40"/>
      <c r="AG313" s="40"/>
      <c r="AH313" s="40"/>
      <c r="AI313" s="40"/>
      <c r="AJ313" s="40"/>
      <c r="AK313" s="40"/>
      <c r="AL313" s="273"/>
      <c r="AM313" s="273"/>
    </row>
    <row r="314" spans="1:39" ht="11.25" customHeight="1">
      <c r="A314" s="304"/>
      <c r="B314" s="155"/>
      <c r="C314" s="2813" t="s">
        <v>306</v>
      </c>
      <c r="D314" s="157" t="s">
        <v>1295</v>
      </c>
      <c r="E314" s="251"/>
      <c r="F314" s="252"/>
      <c r="G314" s="253"/>
      <c r="H314" s="253"/>
      <c r="I314" s="253"/>
      <c r="J314" s="2826"/>
      <c r="K314" s="2826"/>
      <c r="L314" s="2826"/>
      <c r="M314" s="2826"/>
      <c r="N314" s="267"/>
      <c r="O314" s="4886">
        <v>370122</v>
      </c>
      <c r="P314" s="4886"/>
      <c r="Q314" s="4679"/>
      <c r="R314" s="3055"/>
      <c r="S314" s="268"/>
      <c r="T314" s="2813"/>
      <c r="U314" s="4679"/>
      <c r="V314" s="3055"/>
      <c r="W314" s="252"/>
      <c r="X314" s="269"/>
      <c r="Y314" s="269"/>
      <c r="Z314" s="4679"/>
      <c r="AA314" s="3055"/>
      <c r="AB314" s="252"/>
      <c r="AC314" s="2826"/>
      <c r="AD314" s="2826"/>
      <c r="AE314" s="2826"/>
      <c r="AF314" s="40"/>
      <c r="AG314" s="40"/>
      <c r="AH314" s="40"/>
      <c r="AI314" s="136"/>
      <c r="AJ314" s="134"/>
      <c r="AK314" s="40"/>
      <c r="AL314" s="273"/>
      <c r="AM314" s="273"/>
    </row>
    <row r="315" spans="1:39" ht="11.25" customHeight="1">
      <c r="A315" s="291"/>
      <c r="B315" s="155"/>
      <c r="C315" s="2813"/>
      <c r="D315" s="2779" t="s">
        <v>2650</v>
      </c>
      <c r="E315" s="251"/>
      <c r="F315" s="252"/>
      <c r="G315" s="253"/>
      <c r="H315" s="253"/>
      <c r="I315" s="253"/>
      <c r="J315" s="2826"/>
      <c r="K315" s="2826"/>
      <c r="L315" s="2826"/>
      <c r="M315" s="2826"/>
      <c r="N315" s="267"/>
      <c r="O315" s="4886"/>
      <c r="P315" s="4886"/>
      <c r="Q315" s="4679"/>
      <c r="R315" s="3056"/>
      <c r="S315" s="268"/>
      <c r="T315" s="2813"/>
      <c r="U315" s="4679"/>
      <c r="V315" s="3056"/>
      <c r="W315" s="252"/>
      <c r="X315" s="269"/>
      <c r="Y315" s="269"/>
      <c r="Z315" s="4679"/>
      <c r="AA315" s="3056"/>
      <c r="AB315" s="252"/>
      <c r="AC315" s="2826"/>
      <c r="AD315" s="2826"/>
      <c r="AE315" s="2826"/>
      <c r="AF315" s="40"/>
      <c r="AG315" s="40"/>
      <c r="AH315" s="40"/>
      <c r="AI315" s="136"/>
      <c r="AJ315" s="134"/>
      <c r="AK315" s="40"/>
      <c r="AL315" s="273"/>
      <c r="AM315" s="273"/>
    </row>
    <row r="343" spans="1:39">
      <c r="A343" s="4685">
        <v>52</v>
      </c>
      <c r="B343" s="4685"/>
      <c r="C343" s="4685"/>
      <c r="D343" s="4685"/>
      <c r="E343" s="4685"/>
      <c r="F343" s="4685"/>
      <c r="G343" s="4685"/>
      <c r="H343" s="4685"/>
      <c r="I343" s="4685"/>
      <c r="J343" s="4685"/>
      <c r="K343" s="4685"/>
      <c r="L343" s="4685"/>
      <c r="M343" s="4685"/>
      <c r="N343" s="4685"/>
      <c r="O343" s="4685"/>
      <c r="P343" s="4685"/>
      <c r="Q343" s="4685"/>
      <c r="R343" s="4685"/>
      <c r="S343" s="4685"/>
      <c r="T343" s="4685"/>
      <c r="U343" s="4685"/>
      <c r="V343" s="4685"/>
      <c r="W343" s="4685"/>
      <c r="X343" s="4685"/>
      <c r="Y343" s="4685"/>
      <c r="Z343" s="4685"/>
      <c r="AA343" s="4685"/>
      <c r="AB343" s="4685"/>
      <c r="AC343" s="4685"/>
      <c r="AD343" s="4685"/>
      <c r="AE343" s="4685"/>
      <c r="AF343" s="4685"/>
      <c r="AG343" s="4685"/>
      <c r="AH343" s="4685"/>
      <c r="AI343" s="4685"/>
      <c r="AJ343" s="4685"/>
      <c r="AK343" s="4685"/>
    </row>
    <row r="346" spans="1:39" ht="15" customHeight="1">
      <c r="A346" s="291"/>
      <c r="B346" s="4706" t="s">
        <v>1419</v>
      </c>
      <c r="C346" s="4707"/>
      <c r="D346" s="4707"/>
      <c r="E346" s="4707"/>
      <c r="F346" s="4707"/>
      <c r="G346" s="4708"/>
      <c r="H346" s="4712" t="s">
        <v>1998</v>
      </c>
      <c r="I346" s="4713"/>
      <c r="J346" s="100"/>
      <c r="K346" s="308" t="s">
        <v>2064</v>
      </c>
      <c r="L346" s="100"/>
      <c r="M346" s="100"/>
      <c r="O346" s="134"/>
      <c r="P346" s="134"/>
      <c r="Q346" s="134"/>
      <c r="R346" s="347"/>
      <c r="S346" s="347"/>
      <c r="T346" s="347"/>
      <c r="U346" s="347"/>
      <c r="V346" s="347"/>
      <c r="W346" s="347"/>
      <c r="X346" s="347"/>
      <c r="Y346" s="347"/>
      <c r="Z346" s="347"/>
      <c r="AA346" s="347"/>
      <c r="AB346" s="347"/>
      <c r="AC346" s="347"/>
      <c r="AD346" s="347"/>
      <c r="AE346" s="347"/>
      <c r="AF346" s="347"/>
      <c r="AG346" s="347"/>
      <c r="AH346" s="347"/>
      <c r="AI346" s="347"/>
      <c r="AJ346" s="347"/>
      <c r="AK346" s="347"/>
      <c r="AL346" s="134"/>
      <c r="AM346" s="273"/>
    </row>
    <row r="347" spans="1:39" ht="15" customHeight="1">
      <c r="A347" s="291"/>
      <c r="B347" s="4709"/>
      <c r="C347" s="4710"/>
      <c r="D347" s="4710"/>
      <c r="E347" s="4710"/>
      <c r="F347" s="4710"/>
      <c r="G347" s="4711"/>
      <c r="H347" s="4714"/>
      <c r="I347" s="4715"/>
      <c r="J347" s="102"/>
      <c r="K347" s="309" t="s">
        <v>2065</v>
      </c>
      <c r="L347" s="102"/>
      <c r="M347" s="102"/>
      <c r="O347" s="134"/>
      <c r="P347" s="134"/>
      <c r="Q347" s="134"/>
      <c r="R347" s="347"/>
      <c r="S347" s="347"/>
      <c r="T347" s="347"/>
      <c r="U347" s="347"/>
      <c r="V347" s="347"/>
      <c r="W347" s="347"/>
      <c r="X347" s="347"/>
      <c r="Y347" s="347"/>
      <c r="Z347" s="347"/>
      <c r="AA347" s="347"/>
      <c r="AB347" s="347"/>
      <c r="AC347" s="347"/>
      <c r="AD347" s="347"/>
      <c r="AE347" s="347"/>
      <c r="AF347" s="347"/>
      <c r="AG347" s="347"/>
      <c r="AH347" s="347"/>
      <c r="AI347" s="347"/>
      <c r="AJ347" s="347"/>
      <c r="AK347" s="347"/>
      <c r="AL347" s="134"/>
      <c r="AM347" s="273"/>
    </row>
    <row r="350" spans="1:39" s="271" customFormat="1" ht="11.25" customHeight="1">
      <c r="A350" s="2719" t="s">
        <v>2179</v>
      </c>
      <c r="B350" s="40"/>
      <c r="C350" s="191" t="s">
        <v>2180</v>
      </c>
      <c r="D350" s="40"/>
      <c r="E350" s="40"/>
      <c r="F350" s="40"/>
      <c r="G350" s="40"/>
      <c r="H350" s="40"/>
      <c r="I350" s="40"/>
      <c r="J350" s="40"/>
      <c r="K350" s="40"/>
      <c r="L350" s="40"/>
      <c r="M350" s="40"/>
      <c r="N350" s="40"/>
      <c r="O350" s="40"/>
      <c r="P350" s="40"/>
      <c r="Q350" s="40"/>
      <c r="R350" s="191"/>
      <c r="S350" s="191"/>
      <c r="T350" s="191"/>
      <c r="U350" s="157"/>
      <c r="V350" s="157"/>
      <c r="W350" s="157"/>
      <c r="X350" s="157"/>
      <c r="Y350" s="157"/>
      <c r="Z350" s="157"/>
      <c r="AA350" s="157"/>
      <c r="AB350" s="157"/>
      <c r="AC350" s="157"/>
      <c r="AD350" s="157"/>
      <c r="AE350" s="157"/>
      <c r="AF350" s="157"/>
      <c r="AG350" s="157"/>
      <c r="AH350" s="157"/>
      <c r="AI350" s="157"/>
      <c r="AJ350" s="157"/>
      <c r="AK350" s="157"/>
      <c r="AL350" s="157"/>
      <c r="AM350" s="40"/>
    </row>
    <row r="351" spans="1:39" s="271" customFormat="1" ht="11.25" customHeight="1">
      <c r="A351" s="43"/>
      <c r="B351" s="40"/>
      <c r="C351" s="223" t="s">
        <v>2181</v>
      </c>
      <c r="D351" s="40"/>
      <c r="E351" s="40"/>
      <c r="F351" s="40"/>
      <c r="G351" s="40"/>
      <c r="H351" s="40"/>
      <c r="I351" s="40"/>
      <c r="J351" s="40"/>
      <c r="K351" s="40"/>
      <c r="L351" s="40"/>
      <c r="M351" s="40"/>
      <c r="N351" s="40"/>
      <c r="O351" s="40"/>
      <c r="P351" s="40"/>
      <c r="Q351" s="40"/>
      <c r="R351" s="191"/>
      <c r="S351" s="191"/>
      <c r="T351" s="191"/>
      <c r="U351" s="157"/>
      <c r="V351" s="157"/>
      <c r="W351" s="157"/>
      <c r="X351" s="157"/>
      <c r="Y351" s="157"/>
      <c r="Z351" s="157"/>
      <c r="AA351" s="157"/>
      <c r="AB351" s="157"/>
      <c r="AC351" s="157"/>
      <c r="AD351" s="157"/>
      <c r="AE351" s="157"/>
      <c r="AF351" s="157"/>
      <c r="AG351" s="40"/>
      <c r="AH351" s="40"/>
      <c r="AI351" s="2820" t="s">
        <v>358</v>
      </c>
      <c r="AJ351" s="36"/>
      <c r="AK351" s="157"/>
      <c r="AL351" s="157"/>
      <c r="AM351" s="40"/>
    </row>
    <row r="352" spans="1:39" ht="11.25" customHeight="1">
      <c r="A352" s="291"/>
      <c r="B352" s="155"/>
      <c r="C352" s="273"/>
      <c r="D352" s="273"/>
      <c r="E352" s="273"/>
      <c r="F352" s="273"/>
      <c r="G352" s="273"/>
      <c r="H352" s="273"/>
      <c r="I352" s="273"/>
      <c r="J352" s="273"/>
      <c r="K352" s="273"/>
      <c r="L352" s="273"/>
      <c r="M352" s="273"/>
      <c r="N352" s="273"/>
      <c r="O352" s="273"/>
      <c r="P352" s="273"/>
      <c r="Q352" s="303"/>
      <c r="R352" s="273"/>
      <c r="S352" s="273"/>
      <c r="T352" s="273"/>
      <c r="U352" s="273"/>
      <c r="V352" s="273"/>
      <c r="W352" s="273"/>
      <c r="X352" s="273"/>
      <c r="Y352" s="273"/>
      <c r="Z352" s="273"/>
      <c r="AA352" s="273"/>
      <c r="AB352" s="273"/>
      <c r="AC352" s="273"/>
      <c r="AD352" s="273"/>
      <c r="AE352" s="273"/>
      <c r="AF352" s="273"/>
      <c r="AG352" s="40"/>
      <c r="AH352" s="40"/>
      <c r="AI352" s="2822" t="s">
        <v>359</v>
      </c>
      <c r="AK352" s="273"/>
      <c r="AL352" s="273"/>
      <c r="AM352" s="273"/>
    </row>
    <row r="353" spans="1:39" ht="11.25" customHeight="1">
      <c r="A353" s="291"/>
      <c r="B353" s="155"/>
      <c r="C353" s="136"/>
      <c r="D353" s="270"/>
      <c r="E353" s="295"/>
      <c r="F353" s="295"/>
      <c r="G353" s="251"/>
      <c r="H353" s="251"/>
      <c r="I353" s="136"/>
      <c r="J353" s="270"/>
      <c r="K353" s="267"/>
      <c r="L353" s="295"/>
      <c r="M353" s="295"/>
      <c r="N353" s="295"/>
      <c r="Q353" s="40"/>
      <c r="R353" s="40"/>
      <c r="S353" s="273"/>
      <c r="T353" s="273"/>
      <c r="U353" s="40"/>
      <c r="V353" s="40"/>
      <c r="W353" s="40"/>
      <c r="X353" s="40"/>
      <c r="Y353" s="40"/>
      <c r="Z353" s="40"/>
      <c r="AF353" s="40"/>
      <c r="AG353" s="40"/>
      <c r="AH353" s="40"/>
      <c r="AI353" s="2820" t="s">
        <v>262</v>
      </c>
      <c r="AK353" s="40"/>
      <c r="AL353" s="273"/>
      <c r="AM353" s="273"/>
    </row>
    <row r="354" spans="1:39" ht="11.25" customHeight="1">
      <c r="A354" s="291"/>
      <c r="B354" s="155"/>
      <c r="C354" s="296"/>
      <c r="D354" s="268"/>
      <c r="E354" s="292"/>
      <c r="F354" s="253"/>
      <c r="G354" s="251"/>
      <c r="H354" s="251"/>
      <c r="I354" s="251"/>
      <c r="J354" s="136"/>
      <c r="K354" s="136"/>
      <c r="L354" s="136"/>
      <c r="M354" s="136"/>
      <c r="N354" s="136"/>
      <c r="O354" s="251"/>
      <c r="P354" s="251"/>
      <c r="Q354" s="40"/>
      <c r="R354" s="40"/>
      <c r="S354" s="273"/>
      <c r="T354" s="273"/>
      <c r="U354" s="40"/>
      <c r="V354" s="40"/>
      <c r="W354" s="40"/>
      <c r="X354" s="40"/>
      <c r="Y354" s="40"/>
      <c r="Z354" s="40"/>
      <c r="AF354" s="40"/>
      <c r="AG354" s="40"/>
      <c r="AH354" s="40"/>
      <c r="AI354" s="4835">
        <v>3701</v>
      </c>
      <c r="AJ354" s="4835"/>
      <c r="AK354" s="40"/>
      <c r="AL354" s="273"/>
      <c r="AM354" s="273"/>
    </row>
    <row r="355" spans="1:39">
      <c r="A355" s="291"/>
      <c r="B355" s="155"/>
      <c r="C355" s="2813" t="s">
        <v>252</v>
      </c>
      <c r="D355" s="157" t="s">
        <v>2182</v>
      </c>
      <c r="E355" s="292"/>
      <c r="F355" s="253"/>
      <c r="G355" s="251"/>
      <c r="H355" s="251"/>
      <c r="I355" s="251"/>
      <c r="J355" s="136"/>
      <c r="K355" s="136"/>
      <c r="L355" s="136"/>
      <c r="M355" s="136"/>
      <c r="N355" s="136"/>
      <c r="O355" s="251"/>
      <c r="P355" s="251"/>
      <c r="Q355" s="40"/>
      <c r="R355" s="40"/>
      <c r="S355" s="273"/>
      <c r="T355" s="273"/>
      <c r="U355" s="40"/>
      <c r="V355" s="40"/>
      <c r="W355" s="40"/>
      <c r="X355" s="40"/>
      <c r="Y355" s="40"/>
      <c r="Z355" s="40"/>
      <c r="AF355" s="40"/>
      <c r="AG355" s="4832">
        <v>23</v>
      </c>
      <c r="AH355" s="4751"/>
      <c r="AI355" s="4752"/>
      <c r="AJ355" s="4753"/>
      <c r="AK355" s="40"/>
      <c r="AL355" s="273"/>
      <c r="AM355" s="273"/>
    </row>
    <row r="356" spans="1:39" ht="11.25" customHeight="1">
      <c r="A356" s="291"/>
      <c r="B356" s="155"/>
      <c r="C356" s="296"/>
      <c r="D356" s="356" t="s">
        <v>2183</v>
      </c>
      <c r="E356" s="292"/>
      <c r="F356" s="253"/>
      <c r="G356" s="251"/>
      <c r="H356" s="251"/>
      <c r="I356" s="251"/>
      <c r="J356" s="136"/>
      <c r="K356" s="136"/>
      <c r="L356" s="136"/>
      <c r="M356" s="136"/>
      <c r="N356" s="136"/>
      <c r="O356" s="251"/>
      <c r="P356" s="251"/>
      <c r="Q356" s="40"/>
      <c r="R356" s="40"/>
      <c r="S356" s="273"/>
      <c r="T356" s="273"/>
      <c r="U356" s="40"/>
      <c r="V356" s="40"/>
      <c r="W356" s="40"/>
      <c r="X356" s="40"/>
      <c r="Y356" s="40"/>
      <c r="Z356" s="40"/>
      <c r="AA356" s="136"/>
      <c r="AB356" s="136"/>
      <c r="AC356" s="136"/>
      <c r="AD356" s="136"/>
      <c r="AE356" s="136"/>
      <c r="AF356" s="40"/>
      <c r="AG356" s="4832"/>
      <c r="AH356" s="4754"/>
      <c r="AI356" s="4755"/>
      <c r="AJ356" s="4756"/>
      <c r="AK356" s="40"/>
      <c r="AL356" s="273"/>
      <c r="AM356" s="273"/>
    </row>
    <row r="357" spans="1:39" ht="11.25" customHeight="1">
      <c r="A357" s="291"/>
      <c r="B357" s="155"/>
      <c r="C357" s="296"/>
      <c r="D357" s="268"/>
      <c r="E357" s="292"/>
      <c r="F357" s="253"/>
      <c r="G357" s="251"/>
      <c r="H357" s="251"/>
      <c r="I357" s="251"/>
      <c r="J357" s="136"/>
      <c r="K357" s="136"/>
      <c r="L357" s="136"/>
      <c r="M357" s="136"/>
      <c r="N357" s="136"/>
      <c r="O357" s="251"/>
      <c r="P357" s="251"/>
      <c r="Q357" s="40"/>
      <c r="R357" s="40"/>
      <c r="S357" s="273"/>
      <c r="T357" s="273"/>
      <c r="U357" s="40"/>
      <c r="V357" s="40"/>
      <c r="W357" s="40"/>
      <c r="X357" s="40"/>
      <c r="Y357" s="40"/>
      <c r="Z357" s="40"/>
      <c r="AA357" s="136"/>
      <c r="AB357" s="136"/>
      <c r="AC357" s="136"/>
      <c r="AD357" s="136"/>
      <c r="AE357" s="136"/>
      <c r="AG357" s="40"/>
      <c r="AH357" s="40"/>
      <c r="AI357" s="40"/>
      <c r="AJ357" s="40"/>
      <c r="AK357" s="40"/>
      <c r="AL357" s="273"/>
      <c r="AM357" s="273"/>
    </row>
    <row r="358" spans="1:39" ht="11.25" customHeight="1">
      <c r="A358" s="291"/>
      <c r="B358" s="155"/>
      <c r="C358" s="2813" t="s">
        <v>255</v>
      </c>
      <c r="D358" s="157" t="s">
        <v>2184</v>
      </c>
      <c r="E358" s="292"/>
      <c r="F358" s="253"/>
      <c r="G358" s="251"/>
      <c r="H358" s="251"/>
      <c r="I358" s="251"/>
      <c r="J358" s="136"/>
      <c r="K358" s="136"/>
      <c r="L358" s="136"/>
      <c r="M358" s="136"/>
      <c r="N358" s="136"/>
      <c r="O358" s="251"/>
      <c r="P358" s="251"/>
      <c r="Q358" s="40"/>
      <c r="R358" s="40"/>
      <c r="S358" s="273"/>
      <c r="T358" s="273"/>
      <c r="U358" s="40"/>
      <c r="V358" s="40"/>
      <c r="W358" s="40"/>
      <c r="X358" s="40"/>
      <c r="Y358" s="40"/>
      <c r="Z358" s="40"/>
      <c r="AA358" s="136"/>
      <c r="AB358" s="136"/>
      <c r="AC358" s="136"/>
      <c r="AD358" s="136"/>
      <c r="AE358" s="136"/>
      <c r="AG358" s="4832">
        <v>24</v>
      </c>
      <c r="AH358" s="4751"/>
      <c r="AI358" s="4752"/>
      <c r="AJ358" s="4753"/>
      <c r="AK358" s="40"/>
      <c r="AL358" s="273"/>
      <c r="AM358" s="273"/>
    </row>
    <row r="359" spans="1:39" ht="11.25" customHeight="1">
      <c r="A359" s="291"/>
      <c r="B359" s="155"/>
      <c r="D359" s="156" t="s">
        <v>2185</v>
      </c>
      <c r="E359" s="292"/>
      <c r="F359" s="253"/>
      <c r="G359" s="251"/>
      <c r="H359" s="251"/>
      <c r="I359" s="251"/>
      <c r="J359" s="136"/>
      <c r="K359" s="136"/>
      <c r="L359" s="136"/>
      <c r="M359" s="136"/>
      <c r="N359" s="136"/>
      <c r="O359" s="251"/>
      <c r="P359" s="251"/>
      <c r="Q359" s="40"/>
      <c r="R359" s="40"/>
      <c r="S359" s="273"/>
      <c r="T359" s="273"/>
      <c r="U359" s="40"/>
      <c r="V359" s="40"/>
      <c r="W359" s="40"/>
      <c r="X359" s="40"/>
      <c r="Y359" s="40"/>
      <c r="Z359" s="40"/>
      <c r="AA359" s="136"/>
      <c r="AB359" s="136"/>
      <c r="AC359" s="136"/>
      <c r="AD359" s="136"/>
      <c r="AE359" s="136"/>
      <c r="AG359" s="4832"/>
      <c r="AH359" s="4754"/>
      <c r="AI359" s="4755"/>
      <c r="AJ359" s="4756"/>
      <c r="AK359" s="40"/>
      <c r="AL359" s="273"/>
      <c r="AM359" s="273"/>
    </row>
    <row r="360" spans="1:39" ht="11.25" customHeight="1">
      <c r="A360" s="291"/>
      <c r="B360" s="155"/>
      <c r="E360" s="268"/>
      <c r="F360" s="269"/>
      <c r="G360" s="269"/>
      <c r="H360" s="269"/>
      <c r="I360" s="269"/>
      <c r="J360" s="136"/>
      <c r="K360" s="136"/>
      <c r="L360" s="136"/>
      <c r="M360" s="136"/>
      <c r="N360" s="270"/>
      <c r="O360" s="269"/>
      <c r="P360" s="269"/>
      <c r="Q360" s="40"/>
      <c r="R360" s="2813"/>
      <c r="S360" s="292"/>
      <c r="T360" s="253"/>
      <c r="U360" s="251"/>
      <c r="V360" s="251"/>
      <c r="W360" s="251"/>
      <c r="X360" s="251"/>
      <c r="Y360" s="251"/>
      <c r="Z360" s="251"/>
      <c r="AA360" s="2826"/>
      <c r="AB360" s="2826"/>
      <c r="AC360" s="2826"/>
      <c r="AD360" s="2826"/>
      <c r="AE360" s="2826"/>
      <c r="AK360" s="40"/>
      <c r="AL360" s="273"/>
      <c r="AM360" s="273"/>
    </row>
    <row r="361" spans="1:39" ht="11.25" customHeight="1">
      <c r="A361" s="291"/>
      <c r="B361" s="155"/>
      <c r="C361" s="104"/>
      <c r="D361" s="295"/>
      <c r="E361" s="251"/>
      <c r="F361" s="252"/>
      <c r="G361" s="253"/>
      <c r="H361" s="253"/>
      <c r="I361" s="253"/>
      <c r="J361" s="136"/>
      <c r="K361" s="136"/>
      <c r="L361" s="136"/>
      <c r="M361" s="136"/>
      <c r="N361" s="270"/>
      <c r="O361" s="253"/>
      <c r="P361" s="253"/>
      <c r="Q361" s="40"/>
      <c r="R361" s="2813"/>
      <c r="S361" s="268"/>
      <c r="T361" s="269"/>
      <c r="U361" s="269"/>
      <c r="V361" s="269"/>
      <c r="W361" s="269"/>
      <c r="X361" s="269"/>
      <c r="Y361" s="269"/>
      <c r="Z361" s="269"/>
      <c r="AA361" s="2826"/>
      <c r="AB361" s="2826"/>
      <c r="AC361" s="2826"/>
      <c r="AD361" s="2826"/>
      <c r="AE361" s="2826"/>
      <c r="AK361" s="40"/>
      <c r="AL361" s="273"/>
      <c r="AM361" s="273"/>
    </row>
    <row r="362" spans="1:39">
      <c r="A362" s="351"/>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19"/>
      <c r="AD362" s="319"/>
      <c r="AE362" s="319"/>
      <c r="AF362" s="319"/>
      <c r="AG362" s="319"/>
      <c r="AH362" s="319"/>
      <c r="AI362" s="319"/>
      <c r="AJ362" s="319"/>
      <c r="AK362" s="319"/>
    </row>
    <row r="365" spans="1:39">
      <c r="A365" s="2843" t="s">
        <v>2186</v>
      </c>
      <c r="C365" s="191" t="s">
        <v>2187</v>
      </c>
    </row>
    <row r="366" spans="1:39">
      <c r="C366" s="223" t="s">
        <v>2188</v>
      </c>
    </row>
    <row r="367" spans="1:39">
      <c r="AI367" s="4883">
        <v>3701</v>
      </c>
      <c r="AJ367" s="4883"/>
    </row>
    <row r="368" spans="1:39" ht="11.25" customHeight="1">
      <c r="A368" s="291"/>
      <c r="B368" s="155"/>
      <c r="C368" s="2813" t="s">
        <v>252</v>
      </c>
      <c r="D368" s="157" t="s">
        <v>2189</v>
      </c>
      <c r="E368" s="251"/>
      <c r="F368" s="252"/>
      <c r="G368" s="253"/>
      <c r="H368" s="253"/>
      <c r="I368" s="253"/>
      <c r="J368" s="2826"/>
      <c r="K368" s="2826"/>
      <c r="L368" s="2826"/>
      <c r="M368" s="2826"/>
      <c r="N368" s="267"/>
      <c r="O368" s="253"/>
      <c r="P368" s="253"/>
      <c r="Q368" s="4679">
        <v>25</v>
      </c>
      <c r="R368" s="3055"/>
      <c r="S368" s="268"/>
      <c r="T368" s="2813" t="s">
        <v>811</v>
      </c>
      <c r="U368" s="157" t="s">
        <v>2190</v>
      </c>
      <c r="V368" s="269"/>
      <c r="W368" s="269"/>
      <c r="X368" s="269"/>
      <c r="Y368" s="269"/>
      <c r="Z368" s="269"/>
      <c r="AA368" s="2826"/>
      <c r="AB368" s="2826"/>
      <c r="AC368" s="2826"/>
      <c r="AD368" s="2826"/>
      <c r="AE368" s="2826"/>
      <c r="AF368" s="40"/>
      <c r="AG368" s="40"/>
      <c r="AH368" s="40"/>
      <c r="AI368" s="4679">
        <v>33</v>
      </c>
      <c r="AJ368" s="3055"/>
      <c r="AK368" s="40"/>
      <c r="AL368" s="273"/>
      <c r="AM368" s="273"/>
    </row>
    <row r="369" spans="1:39" ht="11.25" customHeight="1">
      <c r="A369" s="291"/>
      <c r="B369" s="155"/>
      <c r="C369" s="2813"/>
      <c r="D369" s="252"/>
      <c r="E369" s="251"/>
      <c r="F369" s="252"/>
      <c r="G369" s="253"/>
      <c r="H369" s="253"/>
      <c r="I369" s="253"/>
      <c r="J369" s="2826"/>
      <c r="K369" s="2826"/>
      <c r="L369" s="2826"/>
      <c r="M369" s="2826"/>
      <c r="N369" s="267"/>
      <c r="O369" s="253"/>
      <c r="P369" s="253"/>
      <c r="Q369" s="4679"/>
      <c r="R369" s="3056"/>
      <c r="S369" s="268"/>
      <c r="T369" s="2813"/>
      <c r="U369" s="269"/>
      <c r="V369" s="269"/>
      <c r="W369" s="269"/>
      <c r="X369" s="269"/>
      <c r="Y369" s="269"/>
      <c r="Z369" s="269"/>
      <c r="AA369" s="2826"/>
      <c r="AB369" s="2826"/>
      <c r="AC369" s="2826"/>
      <c r="AD369" s="2826"/>
      <c r="AE369" s="2826"/>
      <c r="AF369" s="40"/>
      <c r="AG369" s="40"/>
      <c r="AH369" s="40"/>
      <c r="AI369" s="4679"/>
      <c r="AJ369" s="3056"/>
      <c r="AK369" s="40"/>
      <c r="AL369" s="273"/>
      <c r="AM369" s="273"/>
    </row>
    <row r="370" spans="1:39" ht="3.75" customHeight="1">
      <c r="A370" s="291"/>
      <c r="B370" s="155"/>
      <c r="C370" s="2813"/>
      <c r="D370" s="252"/>
      <c r="E370" s="251"/>
      <c r="F370" s="252"/>
      <c r="G370" s="253"/>
      <c r="H370" s="253"/>
      <c r="I370" s="253"/>
      <c r="J370" s="2826"/>
      <c r="K370" s="2826"/>
      <c r="L370" s="2826"/>
      <c r="M370" s="2826"/>
      <c r="N370" s="267"/>
      <c r="O370" s="253"/>
      <c r="P370" s="253"/>
      <c r="Q370" s="40"/>
      <c r="R370" s="2813"/>
      <c r="S370" s="268"/>
      <c r="T370" s="2813"/>
      <c r="U370" s="324"/>
      <c r="V370" s="324"/>
      <c r="W370" s="46"/>
      <c r="X370" s="2831"/>
      <c r="Y370" s="2831"/>
      <c r="Z370" s="2831"/>
      <c r="AA370" s="2826"/>
      <c r="AB370" s="2826"/>
      <c r="AC370" s="2826"/>
      <c r="AD370" s="2826"/>
      <c r="AE370" s="2826"/>
      <c r="AF370" s="273"/>
      <c r="AG370" s="273"/>
      <c r="AH370" s="273"/>
      <c r="AI370" s="40"/>
      <c r="AJ370" s="40"/>
      <c r="AK370" s="40"/>
      <c r="AL370" s="273"/>
      <c r="AM370" s="273"/>
    </row>
    <row r="371" spans="1:39" ht="11.25" customHeight="1">
      <c r="A371" s="304"/>
      <c r="B371" s="155"/>
      <c r="C371" s="2813" t="s">
        <v>255</v>
      </c>
      <c r="D371" s="157" t="s">
        <v>2191</v>
      </c>
      <c r="E371" s="251"/>
      <c r="F371" s="252"/>
      <c r="G371" s="253"/>
      <c r="H371" s="253"/>
      <c r="I371" s="253"/>
      <c r="J371" s="2826"/>
      <c r="K371" s="2826"/>
      <c r="L371" s="2826"/>
      <c r="M371" s="2826"/>
      <c r="N371" s="267"/>
      <c r="O371" s="253"/>
      <c r="P371" s="253"/>
      <c r="Q371" s="4679">
        <v>26</v>
      </c>
      <c r="R371" s="3055"/>
      <c r="S371" s="268"/>
      <c r="T371" s="2813" t="s">
        <v>1035</v>
      </c>
      <c r="U371" s="157" t="s">
        <v>2192</v>
      </c>
      <c r="V371" s="269"/>
      <c r="W371" s="269"/>
      <c r="X371" s="269"/>
      <c r="Y371" s="269"/>
      <c r="Z371" s="269"/>
      <c r="AA371" s="2826"/>
      <c r="AB371" s="2826"/>
      <c r="AC371" s="2826"/>
      <c r="AD371" s="2826"/>
      <c r="AE371" s="2826"/>
      <c r="AF371" s="40"/>
      <c r="AG371" s="40"/>
      <c r="AH371" s="40"/>
      <c r="AI371" s="4679">
        <v>34</v>
      </c>
      <c r="AJ371" s="3055"/>
      <c r="AK371" s="40"/>
      <c r="AL371" s="273"/>
      <c r="AM371" s="273"/>
    </row>
    <row r="372" spans="1:39" ht="11.25" customHeight="1">
      <c r="A372" s="291"/>
      <c r="B372" s="155"/>
      <c r="C372" s="2813"/>
      <c r="D372" s="252"/>
      <c r="E372" s="251"/>
      <c r="F372" s="252"/>
      <c r="G372" s="253"/>
      <c r="H372" s="253"/>
      <c r="I372" s="253"/>
      <c r="J372" s="2826"/>
      <c r="K372" s="2826"/>
      <c r="L372" s="2826"/>
      <c r="M372" s="2826"/>
      <c r="N372" s="267"/>
      <c r="O372" s="253"/>
      <c r="P372" s="253"/>
      <c r="Q372" s="4679"/>
      <c r="R372" s="3056"/>
      <c r="S372" s="268"/>
      <c r="T372" s="2813"/>
      <c r="U372" s="252"/>
      <c r="V372" s="269"/>
      <c r="W372" s="269"/>
      <c r="X372" s="269"/>
      <c r="Y372" s="269"/>
      <c r="Z372" s="269"/>
      <c r="AA372" s="2826"/>
      <c r="AB372" s="2826"/>
      <c r="AC372" s="2826"/>
      <c r="AD372" s="2826"/>
      <c r="AE372" s="2826"/>
      <c r="AF372" s="40"/>
      <c r="AG372" s="40"/>
      <c r="AH372" s="40"/>
      <c r="AI372" s="4679"/>
      <c r="AJ372" s="3056"/>
      <c r="AK372" s="40"/>
      <c r="AL372" s="273"/>
      <c r="AM372" s="273"/>
    </row>
    <row r="373" spans="1:39" ht="3.75" customHeight="1">
      <c r="A373" s="291"/>
      <c r="B373" s="155"/>
      <c r="C373" s="2813"/>
      <c r="D373" s="252"/>
      <c r="E373" s="251"/>
      <c r="F373" s="252"/>
      <c r="G373" s="253"/>
      <c r="H373" s="253"/>
      <c r="I373" s="253"/>
      <c r="J373" s="2826"/>
      <c r="K373" s="2826"/>
      <c r="L373" s="2826"/>
      <c r="M373" s="2826"/>
      <c r="N373" s="267"/>
      <c r="O373" s="253"/>
      <c r="P373" s="253"/>
      <c r="Q373" s="40"/>
      <c r="R373" s="2813"/>
      <c r="S373" s="268"/>
      <c r="T373" s="2813"/>
      <c r="U373" s="252"/>
      <c r="V373" s="269"/>
      <c r="W373" s="269"/>
      <c r="X373" s="269"/>
      <c r="Y373" s="269"/>
      <c r="Z373" s="269"/>
      <c r="AA373" s="2826"/>
      <c r="AB373" s="2826"/>
      <c r="AC373" s="2826"/>
      <c r="AD373" s="2826"/>
      <c r="AE373" s="2826"/>
      <c r="AF373" s="40"/>
      <c r="AG373" s="40"/>
      <c r="AH373" s="40"/>
      <c r="AI373" s="40"/>
      <c r="AJ373" s="40"/>
      <c r="AK373" s="40"/>
      <c r="AL373" s="273"/>
      <c r="AM373" s="273"/>
    </row>
    <row r="374" spans="1:39" ht="11.25" customHeight="1">
      <c r="A374" s="304"/>
      <c r="B374" s="155"/>
      <c r="C374" s="2813" t="s">
        <v>287</v>
      </c>
      <c r="D374" s="157" t="s">
        <v>2193</v>
      </c>
      <c r="E374" s="251"/>
      <c r="F374" s="252"/>
      <c r="G374" s="253"/>
      <c r="H374" s="253"/>
      <c r="I374" s="253"/>
      <c r="J374" s="2826"/>
      <c r="K374" s="2826"/>
      <c r="L374" s="2826"/>
      <c r="M374" s="2826"/>
      <c r="N374" s="267"/>
      <c r="O374" s="253"/>
      <c r="P374" s="253"/>
      <c r="Q374" s="4679">
        <v>27</v>
      </c>
      <c r="R374" s="3055"/>
      <c r="S374" s="268"/>
      <c r="T374" s="2813" t="s">
        <v>1040</v>
      </c>
      <c r="U374" s="157" t="s">
        <v>2194</v>
      </c>
      <c r="V374" s="269"/>
      <c r="W374" s="269"/>
      <c r="X374" s="269"/>
      <c r="Y374" s="269"/>
      <c r="Z374" s="269"/>
      <c r="AA374" s="2826"/>
      <c r="AB374" s="2826"/>
      <c r="AC374" s="2826"/>
      <c r="AD374" s="2826"/>
      <c r="AE374" s="2826"/>
      <c r="AF374" s="40"/>
      <c r="AG374" s="40"/>
      <c r="AH374" s="40"/>
      <c r="AI374" s="4679">
        <v>35</v>
      </c>
      <c r="AJ374" s="3055"/>
      <c r="AK374" s="40"/>
      <c r="AL374" s="273"/>
      <c r="AM374" s="273"/>
    </row>
    <row r="375" spans="1:39" ht="11.25" customHeight="1">
      <c r="A375" s="291"/>
      <c r="B375" s="155"/>
      <c r="C375" s="2813"/>
      <c r="D375" s="252"/>
      <c r="E375" s="251"/>
      <c r="F375" s="252"/>
      <c r="G375" s="253"/>
      <c r="H375" s="253"/>
      <c r="I375" s="253"/>
      <c r="J375" s="2826"/>
      <c r="K375" s="2826"/>
      <c r="L375" s="2826"/>
      <c r="M375" s="2826"/>
      <c r="N375" s="267"/>
      <c r="O375" s="253"/>
      <c r="P375" s="253"/>
      <c r="Q375" s="4679"/>
      <c r="R375" s="3056"/>
      <c r="S375" s="268"/>
      <c r="T375" s="2813"/>
      <c r="U375" s="252"/>
      <c r="V375" s="269"/>
      <c r="W375" s="269"/>
      <c r="X375" s="269"/>
      <c r="Y375" s="269"/>
      <c r="Z375" s="269"/>
      <c r="AA375" s="2826"/>
      <c r="AB375" s="2826"/>
      <c r="AC375" s="2826"/>
      <c r="AD375" s="2826"/>
      <c r="AE375" s="2826"/>
      <c r="AF375" s="40"/>
      <c r="AG375" s="40"/>
      <c r="AH375" s="40"/>
      <c r="AI375" s="4679"/>
      <c r="AJ375" s="3056"/>
      <c r="AK375" s="40"/>
      <c r="AL375" s="273"/>
      <c r="AM375" s="273"/>
    </row>
    <row r="376" spans="1:39" ht="3.75" customHeight="1">
      <c r="A376" s="291"/>
      <c r="B376" s="155"/>
      <c r="C376" s="2813"/>
      <c r="D376" s="252"/>
      <c r="E376" s="251"/>
      <c r="F376" s="252"/>
      <c r="G376" s="253"/>
      <c r="H376" s="253"/>
      <c r="I376" s="253"/>
      <c r="J376" s="2826"/>
      <c r="K376" s="2826"/>
      <c r="L376" s="2826"/>
      <c r="M376" s="2826"/>
      <c r="N376" s="267"/>
      <c r="O376" s="253"/>
      <c r="P376" s="253"/>
      <c r="Q376" s="40"/>
      <c r="R376" s="2813"/>
      <c r="S376" s="268"/>
      <c r="T376" s="2813"/>
      <c r="U376" s="252"/>
      <c r="V376" s="269"/>
      <c r="W376" s="269"/>
      <c r="X376" s="269"/>
      <c r="Y376" s="269"/>
      <c r="Z376" s="269"/>
      <c r="AA376" s="2826"/>
      <c r="AB376" s="2826"/>
      <c r="AC376" s="2826"/>
      <c r="AD376" s="2826"/>
      <c r="AE376" s="2826"/>
      <c r="AF376" s="40"/>
      <c r="AG376" s="40"/>
      <c r="AH376" s="40"/>
      <c r="AI376" s="40"/>
      <c r="AJ376" s="40"/>
      <c r="AK376" s="40"/>
      <c r="AL376" s="273"/>
      <c r="AM376" s="273"/>
    </row>
    <row r="377" spans="1:39" ht="11.25" customHeight="1">
      <c r="A377" s="304"/>
      <c r="B377" s="155"/>
      <c r="C377" s="2813" t="s">
        <v>290</v>
      </c>
      <c r="D377" s="157" t="s">
        <v>2195</v>
      </c>
      <c r="E377" s="251"/>
      <c r="F377" s="252"/>
      <c r="G377" s="253"/>
      <c r="H377" s="253"/>
      <c r="I377" s="253"/>
      <c r="J377" s="2826"/>
      <c r="K377" s="2826"/>
      <c r="L377" s="2826"/>
      <c r="M377" s="2826"/>
      <c r="N377" s="267"/>
      <c r="O377" s="253"/>
      <c r="P377" s="253"/>
      <c r="Q377" s="4679">
        <v>28</v>
      </c>
      <c r="R377" s="3055"/>
      <c r="S377" s="268"/>
      <c r="T377" s="2813" t="s">
        <v>1518</v>
      </c>
      <c r="U377" s="157" t="s">
        <v>2196</v>
      </c>
      <c r="V377" s="269"/>
      <c r="W377" s="269"/>
      <c r="X377" s="269"/>
      <c r="Y377" s="269"/>
      <c r="Z377" s="269"/>
      <c r="AA377" s="2826"/>
      <c r="AB377" s="2826"/>
      <c r="AC377" s="2826"/>
      <c r="AD377" s="2826"/>
      <c r="AE377" s="2826"/>
      <c r="AF377" s="40"/>
      <c r="AG377" s="40"/>
      <c r="AH377" s="40"/>
      <c r="AI377" s="4679">
        <v>36</v>
      </c>
      <c r="AJ377" s="3055"/>
      <c r="AK377" s="40"/>
      <c r="AL377" s="273"/>
      <c r="AM377" s="273"/>
    </row>
    <row r="378" spans="1:39" ht="11.25" customHeight="1">
      <c r="A378" s="291"/>
      <c r="B378" s="155"/>
      <c r="C378" s="2813"/>
      <c r="D378" s="252"/>
      <c r="E378" s="251"/>
      <c r="F378" s="252"/>
      <c r="G378" s="253"/>
      <c r="H378" s="253"/>
      <c r="I378" s="253"/>
      <c r="J378" s="2826"/>
      <c r="K378" s="2826"/>
      <c r="L378" s="2826"/>
      <c r="M378" s="2826"/>
      <c r="N378" s="267"/>
      <c r="O378" s="253"/>
      <c r="P378" s="253"/>
      <c r="Q378" s="4679"/>
      <c r="R378" s="3056"/>
      <c r="S378" s="268"/>
      <c r="T378" s="2813"/>
      <c r="U378" s="252"/>
      <c r="V378" s="269"/>
      <c r="W378" s="269"/>
      <c r="X378" s="269"/>
      <c r="Y378" s="269"/>
      <c r="Z378" s="269"/>
      <c r="AA378" s="2826"/>
      <c r="AB378" s="2826"/>
      <c r="AC378" s="2826"/>
      <c r="AD378" s="2826"/>
      <c r="AE378" s="2826"/>
      <c r="AF378" s="40"/>
      <c r="AG378" s="40"/>
      <c r="AH378" s="40"/>
      <c r="AI378" s="4679"/>
      <c r="AJ378" s="3056"/>
      <c r="AK378" s="40"/>
      <c r="AL378" s="273"/>
      <c r="AM378" s="273"/>
    </row>
    <row r="379" spans="1:39" ht="3.75" customHeight="1">
      <c r="A379" s="291"/>
      <c r="B379" s="155"/>
      <c r="C379" s="2813"/>
      <c r="D379" s="252"/>
      <c r="E379" s="251"/>
      <c r="F379" s="252"/>
      <c r="G379" s="253"/>
      <c r="H379" s="253"/>
      <c r="I379" s="253"/>
      <c r="J379" s="2826"/>
      <c r="K379" s="2826"/>
      <c r="L379" s="2826"/>
      <c r="M379" s="2826"/>
      <c r="N379" s="267"/>
      <c r="O379" s="253"/>
      <c r="P379" s="253"/>
      <c r="Q379" s="40"/>
      <c r="R379" s="2813"/>
      <c r="S379" s="268"/>
      <c r="T379" s="2813"/>
      <c r="U379" s="252"/>
      <c r="V379" s="269"/>
      <c r="W379" s="269"/>
      <c r="X379" s="269"/>
      <c r="Y379" s="269"/>
      <c r="Z379" s="269"/>
      <c r="AA379" s="2826"/>
      <c r="AB379" s="2826"/>
      <c r="AC379" s="2826"/>
      <c r="AD379" s="2826"/>
      <c r="AE379" s="2826"/>
      <c r="AF379" s="40"/>
      <c r="AG379" s="40"/>
      <c r="AH379" s="40"/>
      <c r="AI379" s="40"/>
      <c r="AJ379" s="40"/>
      <c r="AK379" s="40"/>
      <c r="AL379" s="273"/>
      <c r="AM379" s="273"/>
    </row>
    <row r="380" spans="1:39" ht="11.25" customHeight="1">
      <c r="A380" s="304"/>
      <c r="B380" s="155"/>
      <c r="C380" s="2813" t="s">
        <v>303</v>
      </c>
      <c r="D380" s="157" t="s">
        <v>2197</v>
      </c>
      <c r="E380" s="251"/>
      <c r="F380" s="252"/>
      <c r="G380" s="253"/>
      <c r="H380" s="253"/>
      <c r="I380" s="253"/>
      <c r="J380" s="2826"/>
      <c r="K380" s="2826"/>
      <c r="L380" s="2826"/>
      <c r="M380" s="2826"/>
      <c r="N380" s="267"/>
      <c r="O380" s="253"/>
      <c r="P380" s="253"/>
      <c r="Q380" s="4679">
        <v>29</v>
      </c>
      <c r="R380" s="3055"/>
      <c r="S380" s="268"/>
      <c r="T380" s="2813" t="s">
        <v>1522</v>
      </c>
      <c r="U380" s="157" t="s">
        <v>2198</v>
      </c>
      <c r="V380" s="269"/>
      <c r="W380" s="269"/>
      <c r="X380" s="269"/>
      <c r="Y380" s="269"/>
      <c r="Z380" s="269"/>
      <c r="AA380" s="2826"/>
      <c r="AB380" s="2826"/>
      <c r="AC380" s="2826"/>
      <c r="AD380" s="2826"/>
      <c r="AE380" s="2826"/>
      <c r="AF380" s="40"/>
      <c r="AG380" s="40"/>
      <c r="AH380" s="40"/>
      <c r="AI380" s="4679">
        <v>37</v>
      </c>
      <c r="AJ380" s="3055"/>
      <c r="AK380" s="40"/>
      <c r="AL380" s="273"/>
      <c r="AM380" s="273"/>
    </row>
    <row r="381" spans="1:39" ht="11.25" customHeight="1">
      <c r="A381" s="291"/>
      <c r="B381" s="155"/>
      <c r="C381" s="2813"/>
      <c r="D381" s="252"/>
      <c r="E381" s="251"/>
      <c r="F381" s="252"/>
      <c r="G381" s="253"/>
      <c r="H381" s="253"/>
      <c r="I381" s="253"/>
      <c r="J381" s="2826"/>
      <c r="K381" s="2826"/>
      <c r="L381" s="2826"/>
      <c r="M381" s="2826"/>
      <c r="N381" s="267"/>
      <c r="O381" s="253"/>
      <c r="P381" s="253"/>
      <c r="Q381" s="4679"/>
      <c r="R381" s="3056"/>
      <c r="S381" s="268"/>
      <c r="T381" s="2813"/>
      <c r="U381" s="252"/>
      <c r="V381" s="269"/>
      <c r="W381" s="269"/>
      <c r="X381" s="269"/>
      <c r="Y381" s="269"/>
      <c r="Z381" s="269"/>
      <c r="AA381" s="2826"/>
      <c r="AB381" s="2826"/>
      <c r="AC381" s="2826"/>
      <c r="AD381" s="2826"/>
      <c r="AE381" s="2826"/>
      <c r="AF381" s="40"/>
      <c r="AG381" s="40"/>
      <c r="AH381" s="40"/>
      <c r="AI381" s="4679"/>
      <c r="AJ381" s="3056"/>
      <c r="AK381" s="40"/>
      <c r="AL381" s="273"/>
      <c r="AM381" s="273"/>
    </row>
    <row r="382" spans="1:39" ht="3.75" customHeight="1">
      <c r="A382" s="291"/>
      <c r="B382" s="155"/>
      <c r="C382" s="2813"/>
      <c r="D382" s="252"/>
      <c r="E382" s="251"/>
      <c r="F382" s="252"/>
      <c r="G382" s="253"/>
      <c r="H382" s="253"/>
      <c r="I382" s="253"/>
      <c r="J382" s="2826"/>
      <c r="K382" s="2826"/>
      <c r="L382" s="2826"/>
      <c r="M382" s="2826"/>
      <c r="N382" s="267" t="s">
        <v>1208</v>
      </c>
      <c r="O382" s="253"/>
      <c r="P382" s="253"/>
      <c r="Q382" s="40"/>
      <c r="R382" s="2813"/>
      <c r="S382" s="268"/>
      <c r="T382" s="2813"/>
      <c r="U382" s="252"/>
      <c r="V382" s="269"/>
      <c r="W382" s="269"/>
      <c r="X382" s="269"/>
      <c r="Y382" s="269"/>
      <c r="Z382" s="269"/>
      <c r="AA382" s="2826"/>
      <c r="AB382" s="2826"/>
      <c r="AC382" s="2826"/>
      <c r="AD382" s="2826"/>
      <c r="AE382" s="2826"/>
      <c r="AF382" s="40"/>
      <c r="AG382" s="40"/>
      <c r="AH382" s="40"/>
      <c r="AI382" s="40"/>
      <c r="AJ382" s="40"/>
      <c r="AK382" s="40"/>
      <c r="AL382" s="273"/>
      <c r="AM382" s="273"/>
    </row>
    <row r="383" spans="1:39" ht="11.25" customHeight="1">
      <c r="A383" s="304"/>
      <c r="B383" s="155"/>
      <c r="C383" s="2813" t="s">
        <v>306</v>
      </c>
      <c r="D383" s="157" t="s">
        <v>2199</v>
      </c>
      <c r="E383" s="251"/>
      <c r="F383" s="252"/>
      <c r="G383" s="253"/>
      <c r="H383" s="253"/>
      <c r="I383" s="253"/>
      <c r="J383" s="2826"/>
      <c r="K383" s="2826"/>
      <c r="L383" s="2826"/>
      <c r="M383" s="2826"/>
      <c r="N383" s="267"/>
      <c r="O383" s="253"/>
      <c r="P383" s="253"/>
      <c r="Q383" s="4679">
        <v>30</v>
      </c>
      <c r="R383" s="3055"/>
      <c r="S383" s="268"/>
      <c r="T383" s="2813" t="s">
        <v>2037</v>
      </c>
      <c r="U383" s="157" t="s">
        <v>2200</v>
      </c>
      <c r="V383" s="269"/>
      <c r="W383" s="269"/>
      <c r="X383" s="269"/>
      <c r="Y383" s="269"/>
      <c r="Z383" s="269"/>
      <c r="AA383" s="2826"/>
      <c r="AB383" s="2826"/>
      <c r="AC383" s="2826"/>
      <c r="AD383" s="2826"/>
      <c r="AE383" s="2826"/>
      <c r="AF383" s="40"/>
      <c r="AG383" s="40"/>
      <c r="AH383" s="40"/>
      <c r="AI383" s="4679">
        <v>38</v>
      </c>
      <c r="AJ383" s="3055"/>
      <c r="AK383" s="40"/>
      <c r="AL383" s="273"/>
      <c r="AM383" s="273"/>
    </row>
    <row r="384" spans="1:39" ht="11.25" customHeight="1">
      <c r="A384" s="291"/>
      <c r="B384" s="155"/>
      <c r="C384" s="2813"/>
      <c r="D384" s="252"/>
      <c r="E384" s="251"/>
      <c r="F384" s="252"/>
      <c r="G384" s="253"/>
      <c r="H384" s="253"/>
      <c r="I384" s="253"/>
      <c r="J384" s="2826"/>
      <c r="K384" s="2826"/>
      <c r="L384" s="2826"/>
      <c r="M384" s="2826"/>
      <c r="N384" s="267"/>
      <c r="O384" s="253"/>
      <c r="P384" s="253"/>
      <c r="Q384" s="4679"/>
      <c r="R384" s="3056"/>
      <c r="S384" s="268"/>
      <c r="T384" s="2813"/>
      <c r="U384" s="252"/>
      <c r="V384" s="269"/>
      <c r="W384" s="269"/>
      <c r="X384" s="269"/>
      <c r="Y384" s="269"/>
      <c r="Z384" s="269"/>
      <c r="AA384" s="2826"/>
      <c r="AB384" s="2826"/>
      <c r="AC384" s="2826"/>
      <c r="AD384" s="2826"/>
      <c r="AE384" s="2826"/>
      <c r="AF384" s="40"/>
      <c r="AG384" s="40"/>
      <c r="AH384" s="40"/>
      <c r="AI384" s="4679"/>
      <c r="AJ384" s="3056"/>
      <c r="AK384" s="40"/>
      <c r="AL384" s="273"/>
      <c r="AM384" s="273"/>
    </row>
    <row r="385" spans="1:39" ht="3.75" customHeight="1">
      <c r="A385" s="291"/>
      <c r="B385" s="155"/>
      <c r="C385" s="2813"/>
      <c r="D385" s="252"/>
      <c r="E385" s="251"/>
      <c r="F385" s="252"/>
      <c r="G385" s="253"/>
      <c r="H385" s="253"/>
      <c r="I385" s="253"/>
      <c r="J385" s="2826"/>
      <c r="K385" s="2826"/>
      <c r="L385" s="2826"/>
      <c r="M385" s="2826"/>
      <c r="N385" s="267"/>
      <c r="O385" s="253"/>
      <c r="P385" s="253"/>
      <c r="Q385" s="40"/>
      <c r="R385" s="2813"/>
      <c r="S385" s="268"/>
      <c r="T385" s="2813"/>
      <c r="U385" s="252"/>
      <c r="V385" s="269"/>
      <c r="W385" s="269"/>
      <c r="X385" s="269"/>
      <c r="Y385" s="269"/>
      <c r="Z385" s="269"/>
      <c r="AA385" s="2826"/>
      <c r="AB385" s="2826"/>
      <c r="AC385" s="2826"/>
      <c r="AD385" s="2826"/>
      <c r="AE385" s="2826"/>
      <c r="AF385" s="40"/>
      <c r="AG385" s="40"/>
      <c r="AH385" s="40"/>
      <c r="AI385" s="40"/>
      <c r="AJ385" s="40"/>
      <c r="AK385" s="40"/>
      <c r="AL385" s="273"/>
      <c r="AM385" s="273"/>
    </row>
    <row r="386" spans="1:39" ht="11.25" customHeight="1">
      <c r="A386" s="304"/>
      <c r="B386" s="155"/>
      <c r="C386" s="2813" t="s">
        <v>309</v>
      </c>
      <c r="D386" s="157" t="s">
        <v>2201</v>
      </c>
      <c r="E386" s="251"/>
      <c r="F386" s="252"/>
      <c r="G386" s="253"/>
      <c r="H386" s="253"/>
      <c r="I386" s="253"/>
      <c r="J386" s="2826"/>
      <c r="K386" s="2826"/>
      <c r="L386" s="2826"/>
      <c r="M386" s="2826"/>
      <c r="N386" s="267"/>
      <c r="O386" s="253"/>
      <c r="P386" s="253"/>
      <c r="Q386" s="4679">
        <v>31</v>
      </c>
      <c r="R386" s="3055"/>
      <c r="S386" s="268"/>
      <c r="T386" s="2813" t="s">
        <v>2041</v>
      </c>
      <c r="U386" s="157" t="s">
        <v>2047</v>
      </c>
      <c r="V386" s="269"/>
      <c r="W386" s="269"/>
      <c r="X386" s="269"/>
      <c r="Y386" s="269"/>
      <c r="Z386" s="269"/>
      <c r="AA386" s="2826"/>
      <c r="AB386" s="2826"/>
      <c r="AC386" s="2826"/>
      <c r="AD386" s="2826"/>
      <c r="AE386" s="2826"/>
      <c r="AF386" s="40"/>
      <c r="AG386" s="40"/>
      <c r="AH386" s="40"/>
      <c r="AI386" s="4679">
        <v>39</v>
      </c>
      <c r="AJ386" s="3055"/>
      <c r="AK386" s="40"/>
      <c r="AL386" s="273"/>
      <c r="AM386" s="273"/>
    </row>
    <row r="387" spans="1:39" ht="11.25" customHeight="1">
      <c r="A387" s="291"/>
      <c r="B387" s="155"/>
      <c r="C387" s="2813"/>
      <c r="D387" s="252"/>
      <c r="E387" s="251"/>
      <c r="F387" s="252"/>
      <c r="G387" s="253"/>
      <c r="H387" s="253"/>
      <c r="I387" s="253"/>
      <c r="J387" s="2826"/>
      <c r="K387" s="2826"/>
      <c r="L387" s="2826"/>
      <c r="M387" s="2826"/>
      <c r="N387" s="267"/>
      <c r="O387" s="253"/>
      <c r="P387" s="253"/>
      <c r="Q387" s="4679"/>
      <c r="R387" s="3056"/>
      <c r="S387" s="268"/>
      <c r="T387" s="2813"/>
      <c r="U387" s="252" t="s">
        <v>145</v>
      </c>
      <c r="V387" s="269"/>
      <c r="W387" s="269"/>
      <c r="X387" s="269"/>
      <c r="Y387" s="269"/>
      <c r="Z387" s="269"/>
      <c r="AA387" s="2826"/>
      <c r="AB387" s="2826"/>
      <c r="AC387" s="2826"/>
      <c r="AD387" s="2826"/>
      <c r="AE387" s="2826"/>
      <c r="AF387" s="40"/>
      <c r="AG387" s="40"/>
      <c r="AH387" s="40"/>
      <c r="AI387" s="4679"/>
      <c r="AJ387" s="3056"/>
      <c r="AK387" s="40"/>
      <c r="AL387" s="273"/>
      <c r="AM387" s="273"/>
    </row>
    <row r="388" spans="1:39" ht="3.75" customHeight="1">
      <c r="A388" s="291"/>
      <c r="B388" s="155"/>
      <c r="C388" s="2813"/>
      <c r="D388" s="252"/>
      <c r="E388" s="251"/>
      <c r="F388" s="252"/>
      <c r="G388" s="253"/>
      <c r="H388" s="253"/>
      <c r="I388" s="253"/>
      <c r="J388" s="2826"/>
      <c r="K388" s="2826"/>
      <c r="L388" s="2826"/>
      <c r="M388" s="2826"/>
      <c r="N388" s="267"/>
      <c r="O388" s="253"/>
      <c r="P388" s="253"/>
      <c r="Q388" s="40"/>
      <c r="R388" s="2813"/>
      <c r="S388" s="268"/>
      <c r="T388" s="2813"/>
      <c r="U388" s="252"/>
      <c r="V388" s="269"/>
      <c r="W388" s="269"/>
      <c r="X388" s="269"/>
      <c r="Y388" s="269"/>
      <c r="Z388" s="269"/>
      <c r="AA388" s="2826"/>
      <c r="AB388" s="2826"/>
      <c r="AC388" s="2826"/>
      <c r="AD388" s="2826"/>
      <c r="AE388" s="2826"/>
      <c r="AF388" s="40"/>
      <c r="AG388" s="40"/>
      <c r="AH388" s="40"/>
      <c r="AI388" s="40"/>
      <c r="AJ388" s="40"/>
      <c r="AK388" s="40"/>
      <c r="AL388" s="273"/>
      <c r="AM388" s="273"/>
    </row>
    <row r="389" spans="1:39" ht="11.25" customHeight="1">
      <c r="A389" s="291"/>
      <c r="B389" s="155"/>
      <c r="C389" s="2813" t="s">
        <v>312</v>
      </c>
      <c r="D389" s="157" t="s">
        <v>2202</v>
      </c>
      <c r="E389" s="251"/>
      <c r="F389" s="252"/>
      <c r="G389" s="253"/>
      <c r="H389" s="253"/>
      <c r="I389" s="253"/>
      <c r="J389" s="2826"/>
      <c r="K389" s="2826"/>
      <c r="L389" s="2826"/>
      <c r="M389" s="2826"/>
      <c r="N389" s="267"/>
      <c r="O389" s="253"/>
      <c r="P389" s="253"/>
      <c r="Q389" s="4679">
        <v>32</v>
      </c>
      <c r="R389" s="3055"/>
      <c r="S389" s="268"/>
      <c r="U389" s="306"/>
      <c r="V389" s="307"/>
      <c r="W389" s="307"/>
      <c r="X389" s="307"/>
      <c r="Y389" s="307"/>
      <c r="Z389" s="307"/>
      <c r="AA389" s="318"/>
      <c r="AB389" s="318"/>
      <c r="AC389" s="318"/>
      <c r="AD389" s="318"/>
      <c r="AE389" s="318"/>
      <c r="AF389" s="40"/>
      <c r="AG389" s="40"/>
      <c r="AH389" s="40"/>
      <c r="AI389" s="4680"/>
      <c r="AJ389" s="134"/>
      <c r="AK389" s="40"/>
      <c r="AL389" s="273"/>
      <c r="AM389" s="273"/>
    </row>
    <row r="390" spans="1:39" ht="11.25" customHeight="1">
      <c r="A390" s="291"/>
      <c r="B390" s="155"/>
      <c r="C390" s="2813"/>
      <c r="D390" s="252"/>
      <c r="E390" s="251"/>
      <c r="F390" s="252"/>
      <c r="G390" s="253"/>
      <c r="H390" s="253"/>
      <c r="I390" s="253"/>
      <c r="J390" s="2826"/>
      <c r="K390" s="2826"/>
      <c r="L390" s="2826"/>
      <c r="M390" s="2826"/>
      <c r="N390" s="267"/>
      <c r="O390" s="253"/>
      <c r="P390" s="253"/>
      <c r="Q390" s="4679"/>
      <c r="R390" s="3056"/>
      <c r="S390" s="268"/>
      <c r="Z390" s="269"/>
      <c r="AA390" s="2826"/>
      <c r="AB390" s="2826"/>
      <c r="AC390" s="2826"/>
      <c r="AD390" s="2826"/>
      <c r="AE390" s="2826" t="s">
        <v>51</v>
      </c>
      <c r="AF390" s="40"/>
      <c r="AG390" s="40"/>
      <c r="AH390" s="40"/>
      <c r="AI390" s="4680"/>
      <c r="AJ390" s="134"/>
      <c r="AK390" s="40"/>
      <c r="AL390" s="273"/>
      <c r="AM390" s="273"/>
    </row>
    <row r="392" spans="1:39">
      <c r="A392" s="351"/>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319"/>
      <c r="AF392" s="319"/>
      <c r="AG392" s="319"/>
      <c r="AH392" s="319"/>
      <c r="AI392" s="319"/>
      <c r="AJ392" s="319"/>
      <c r="AK392" s="319"/>
    </row>
    <row r="395" spans="1:39" s="271" customFormat="1" ht="11.25" customHeight="1">
      <c r="A395" s="2719" t="s">
        <v>2203</v>
      </c>
      <c r="B395" s="40"/>
      <c r="C395" s="191" t="s">
        <v>2204</v>
      </c>
      <c r="D395" s="40"/>
      <c r="E395" s="40"/>
      <c r="F395" s="40"/>
      <c r="G395" s="40"/>
      <c r="H395" s="40"/>
      <c r="I395" s="40"/>
      <c r="J395" s="40"/>
      <c r="K395" s="40"/>
      <c r="L395" s="40"/>
      <c r="M395" s="40"/>
      <c r="N395" s="40"/>
      <c r="O395" s="40"/>
      <c r="P395" s="40"/>
      <c r="Q395" s="40"/>
      <c r="R395" s="191"/>
      <c r="S395" s="191"/>
      <c r="T395" s="191"/>
      <c r="U395" s="157"/>
      <c r="V395" s="157"/>
      <c r="W395" s="157"/>
      <c r="X395" s="157"/>
      <c r="Y395" s="157"/>
      <c r="Z395" s="157"/>
      <c r="AA395" s="157"/>
      <c r="AB395" s="157"/>
      <c r="AC395" s="157"/>
      <c r="AD395" s="157"/>
      <c r="AE395" s="157"/>
      <c r="AF395" s="157"/>
      <c r="AG395" s="157"/>
      <c r="AH395" s="157"/>
      <c r="AI395" s="157"/>
      <c r="AJ395" s="157"/>
      <c r="AK395" s="157"/>
      <c r="AL395" s="157"/>
      <c r="AM395" s="40"/>
    </row>
    <row r="396" spans="1:39" s="271" customFormat="1" ht="11.25" customHeight="1">
      <c r="A396" s="43"/>
      <c r="B396" s="40"/>
      <c r="C396" s="223" t="s">
        <v>2205</v>
      </c>
      <c r="D396" s="40"/>
      <c r="E396" s="40"/>
      <c r="F396" s="40"/>
      <c r="G396" s="40"/>
      <c r="H396" s="40"/>
      <c r="I396" s="40"/>
      <c r="J396" s="40"/>
      <c r="K396" s="40"/>
      <c r="L396" s="40"/>
      <c r="M396" s="40"/>
      <c r="N396" s="40"/>
      <c r="O396" s="40"/>
      <c r="P396" s="40"/>
      <c r="Q396" s="40"/>
      <c r="R396" s="191"/>
      <c r="S396" s="191"/>
      <c r="T396" s="191"/>
      <c r="U396" s="157"/>
      <c r="V396" s="157"/>
      <c r="W396" s="157"/>
      <c r="X396" s="157"/>
      <c r="Y396" s="157"/>
      <c r="Z396" s="157"/>
      <c r="AA396" s="157"/>
      <c r="AB396" s="157"/>
      <c r="AC396" s="157"/>
      <c r="AD396" s="157"/>
      <c r="AE396" s="157"/>
      <c r="AF396" s="157"/>
      <c r="AG396" s="157"/>
      <c r="AH396" s="157"/>
      <c r="AI396" s="157"/>
      <c r="AJ396" s="157"/>
      <c r="AK396" s="157"/>
      <c r="AL396" s="157"/>
      <c r="AM396" s="40"/>
    </row>
    <row r="397" spans="1:39" ht="6" customHeight="1">
      <c r="A397" s="291"/>
      <c r="B397" s="155"/>
      <c r="C397" s="273"/>
      <c r="D397" s="273"/>
      <c r="E397" s="273"/>
      <c r="F397" s="273"/>
      <c r="G397" s="273"/>
      <c r="H397" s="273"/>
      <c r="I397" s="273"/>
      <c r="J397" s="273"/>
      <c r="K397" s="273"/>
      <c r="L397" s="273"/>
      <c r="M397" s="273"/>
      <c r="N397" s="273"/>
      <c r="O397" s="273"/>
      <c r="P397" s="273"/>
      <c r="Q397" s="303"/>
      <c r="R397" s="273"/>
      <c r="S397" s="273"/>
      <c r="T397" s="273"/>
      <c r="U397" s="273"/>
      <c r="V397" s="273"/>
      <c r="W397" s="273"/>
      <c r="X397" s="273"/>
      <c r="Y397" s="273"/>
      <c r="Z397" s="273"/>
      <c r="AA397" s="273"/>
      <c r="AB397" s="273"/>
      <c r="AC397" s="273"/>
      <c r="AD397" s="273"/>
      <c r="AE397" s="273"/>
      <c r="AF397" s="273"/>
      <c r="AG397" s="273"/>
      <c r="AH397" s="273"/>
      <c r="AI397" s="273"/>
      <c r="AJ397" s="273"/>
      <c r="AK397" s="273"/>
      <c r="AL397" s="273"/>
      <c r="AM397" s="273"/>
    </row>
    <row r="398" spans="1:39" ht="11.25" customHeight="1">
      <c r="A398" s="291"/>
      <c r="B398" s="155"/>
      <c r="C398" s="4813">
        <v>370140</v>
      </c>
      <c r="D398" s="4813"/>
      <c r="E398" s="292"/>
      <c r="F398" s="253"/>
      <c r="G398" s="251"/>
      <c r="H398" s="251"/>
      <c r="I398" s="251"/>
      <c r="J398" s="136"/>
      <c r="K398" s="136"/>
      <c r="L398" s="136"/>
      <c r="M398" s="136"/>
      <c r="N398" s="136"/>
      <c r="O398" s="251"/>
      <c r="P398" s="251"/>
      <c r="Q398" s="40"/>
      <c r="R398" s="40"/>
      <c r="S398" s="273"/>
      <c r="T398" s="273"/>
      <c r="U398" s="40"/>
      <c r="V398" s="40"/>
      <c r="W398" s="40"/>
      <c r="X398" s="40"/>
      <c r="Y398" s="40"/>
      <c r="Z398" s="40"/>
      <c r="AA398" s="136"/>
      <c r="AB398" s="136"/>
      <c r="AC398" s="136"/>
      <c r="AD398" s="136"/>
      <c r="AE398" s="136"/>
      <c r="AF398" s="40"/>
      <c r="AG398" s="40"/>
      <c r="AH398" s="40"/>
      <c r="AI398" s="40"/>
      <c r="AJ398" s="40"/>
      <c r="AK398" s="40"/>
      <c r="AL398" s="273"/>
      <c r="AM398" s="273"/>
    </row>
    <row r="399" spans="1:39" ht="11.25" customHeight="1">
      <c r="A399" s="291"/>
      <c r="B399" s="155"/>
      <c r="C399" s="4679">
        <v>1</v>
      </c>
      <c r="D399" s="3055"/>
      <c r="E399" s="4884" t="s">
        <v>1429</v>
      </c>
      <c r="F399" s="4885"/>
      <c r="G399" s="251"/>
      <c r="H399" s="251"/>
      <c r="I399" s="4679">
        <v>2</v>
      </c>
      <c r="J399" s="3055"/>
      <c r="K399" s="4808" t="s">
        <v>1446</v>
      </c>
      <c r="L399" s="4680"/>
      <c r="M399" s="4680"/>
      <c r="N399" s="295"/>
      <c r="Q399" s="40"/>
      <c r="R399" s="40"/>
      <c r="S399" s="273"/>
      <c r="T399" s="273"/>
      <c r="U399" s="40"/>
      <c r="V399" s="40"/>
      <c r="W399" s="40"/>
      <c r="X399" s="40"/>
      <c r="Y399" s="40"/>
      <c r="Z399" s="40"/>
      <c r="AA399" s="136"/>
      <c r="AB399" s="136"/>
      <c r="AC399" s="136"/>
      <c r="AD399" s="136"/>
      <c r="AE399" s="136"/>
      <c r="AF399" s="40"/>
      <c r="AG399" s="40"/>
      <c r="AH399" s="40"/>
      <c r="AI399" s="40"/>
      <c r="AJ399" s="40"/>
      <c r="AK399" s="40"/>
      <c r="AL399" s="273"/>
      <c r="AM399" s="273"/>
    </row>
    <row r="400" spans="1:39" ht="11.25" customHeight="1">
      <c r="A400" s="291"/>
      <c r="B400" s="155"/>
      <c r="C400" s="4679"/>
      <c r="D400" s="3056"/>
      <c r="E400" s="4884"/>
      <c r="F400" s="4885"/>
      <c r="G400" s="251"/>
      <c r="H400" s="251"/>
      <c r="I400" s="4679"/>
      <c r="J400" s="3056"/>
      <c r="K400" s="4808"/>
      <c r="L400" s="4680"/>
      <c r="M400" s="4680"/>
      <c r="N400" s="295"/>
      <c r="Q400" s="40"/>
      <c r="R400" s="40"/>
      <c r="S400" s="273"/>
      <c r="T400" s="273"/>
      <c r="U400" s="40"/>
      <c r="V400" s="40"/>
      <c r="W400" s="40"/>
      <c r="X400" s="40"/>
      <c r="Y400" s="40"/>
      <c r="Z400" s="40"/>
      <c r="AF400" s="40"/>
      <c r="AG400" s="40"/>
      <c r="AH400" s="40"/>
      <c r="AI400" s="2820"/>
      <c r="AK400" s="40"/>
      <c r="AL400" s="273"/>
      <c r="AM400" s="273"/>
    </row>
    <row r="403" spans="1:39">
      <c r="C403" s="191" t="s">
        <v>2206</v>
      </c>
      <c r="AH403" s="4685" t="s">
        <v>358</v>
      </c>
      <c r="AI403" s="4685"/>
      <c r="AJ403" s="4685"/>
    </row>
    <row r="404" spans="1:39">
      <c r="C404" s="223" t="s">
        <v>2671</v>
      </c>
      <c r="AH404" s="40"/>
      <c r="AI404" s="2822" t="s">
        <v>359</v>
      </c>
    </row>
    <row r="405" spans="1:39">
      <c r="AH405" s="40"/>
      <c r="AI405" s="2820" t="s">
        <v>262</v>
      </c>
    </row>
    <row r="406" spans="1:39" ht="3.75" customHeight="1">
      <c r="A406" s="291"/>
      <c r="B406" s="155"/>
      <c r="C406" s="136"/>
      <c r="D406" s="270"/>
      <c r="E406" s="295"/>
      <c r="F406" s="295"/>
      <c r="G406" s="251"/>
      <c r="H406" s="251"/>
      <c r="I406" s="136"/>
      <c r="J406" s="270"/>
      <c r="K406" s="267"/>
      <c r="L406" s="295"/>
      <c r="M406" s="295"/>
      <c r="N406" s="295" t="s">
        <v>51</v>
      </c>
      <c r="Q406" s="40"/>
      <c r="R406" s="40"/>
      <c r="S406" s="273"/>
      <c r="T406" s="273"/>
      <c r="U406" s="40"/>
      <c r="V406" s="40"/>
      <c r="W406" s="40"/>
      <c r="X406" s="40"/>
      <c r="Y406" s="40"/>
      <c r="Z406" s="40"/>
      <c r="AF406" s="40"/>
      <c r="AG406" s="40"/>
      <c r="AK406" s="40"/>
      <c r="AL406" s="273"/>
      <c r="AM406" s="273"/>
    </row>
    <row r="407" spans="1:39" ht="8.25" customHeight="1">
      <c r="A407" s="291"/>
      <c r="B407" s="155"/>
      <c r="C407" s="296"/>
      <c r="D407" s="268"/>
      <c r="E407" s="292"/>
      <c r="F407" s="253"/>
      <c r="G407" s="251"/>
      <c r="H407" s="251"/>
      <c r="I407" s="251"/>
      <c r="J407" s="136"/>
      <c r="K407" s="136"/>
      <c r="L407" s="136"/>
      <c r="M407" s="136"/>
      <c r="N407" s="136"/>
      <c r="O407" s="251"/>
      <c r="P407" s="251"/>
      <c r="Q407" s="40"/>
      <c r="R407" s="40"/>
      <c r="S407" s="273"/>
      <c r="T407" s="273"/>
      <c r="U407" s="40"/>
      <c r="V407" s="40"/>
      <c r="W407" s="40"/>
      <c r="X407" s="40"/>
      <c r="Y407" s="40"/>
      <c r="Z407" s="40"/>
      <c r="AF407" s="40"/>
      <c r="AG407" s="40"/>
      <c r="AH407" s="40"/>
      <c r="AI407" s="4835">
        <v>3701</v>
      </c>
      <c r="AJ407" s="4835"/>
      <c r="AK407" s="40"/>
      <c r="AL407" s="273"/>
      <c r="AM407" s="273"/>
    </row>
    <row r="408" spans="1:39">
      <c r="A408" s="291"/>
      <c r="B408" s="155"/>
      <c r="C408" s="2813" t="s">
        <v>252</v>
      </c>
      <c r="D408" s="157" t="s">
        <v>2207</v>
      </c>
      <c r="E408" s="292"/>
      <c r="F408" s="253"/>
      <c r="G408" s="251"/>
      <c r="H408" s="251"/>
      <c r="I408" s="251"/>
      <c r="J408" s="136"/>
      <c r="K408" s="136"/>
      <c r="L408" s="136"/>
      <c r="M408" s="136"/>
      <c r="N408" s="136"/>
      <c r="O408" s="251"/>
      <c r="P408" s="251"/>
      <c r="Q408" s="40"/>
      <c r="R408" s="40"/>
      <c r="S408" s="273"/>
      <c r="T408" s="273"/>
      <c r="U408" s="40"/>
      <c r="V408" s="40"/>
      <c r="W408" s="40"/>
      <c r="X408" s="40"/>
      <c r="Y408" s="40"/>
      <c r="Z408" s="40"/>
      <c r="AF408" s="40"/>
      <c r="AG408" s="4832">
        <v>41</v>
      </c>
      <c r="AH408" s="4751"/>
      <c r="AI408" s="4752"/>
      <c r="AJ408" s="4753"/>
      <c r="AK408" s="40"/>
      <c r="AL408" s="273"/>
      <c r="AM408" s="273"/>
    </row>
    <row r="409" spans="1:39" ht="11.25" customHeight="1">
      <c r="A409" s="291"/>
      <c r="B409" s="155"/>
      <c r="C409" s="296"/>
      <c r="D409" s="356" t="s">
        <v>2208</v>
      </c>
      <c r="E409" s="292"/>
      <c r="F409" s="253"/>
      <c r="G409" s="251"/>
      <c r="H409" s="251"/>
      <c r="I409" s="251"/>
      <c r="J409" s="136"/>
      <c r="K409" s="136"/>
      <c r="L409" s="136"/>
      <c r="M409" s="136"/>
      <c r="N409" s="136"/>
      <c r="O409" s="251"/>
      <c r="P409" s="251"/>
      <c r="Q409" s="40"/>
      <c r="R409" s="40"/>
      <c r="S409" s="273"/>
      <c r="T409" s="273"/>
      <c r="U409" s="40"/>
      <c r="V409" s="40"/>
      <c r="W409" s="40"/>
      <c r="X409" s="40"/>
      <c r="Y409" s="40"/>
      <c r="Z409" s="40"/>
      <c r="AA409" s="136"/>
      <c r="AB409" s="136"/>
      <c r="AC409" s="136"/>
      <c r="AD409" s="136"/>
      <c r="AE409" s="136"/>
      <c r="AF409" s="40"/>
      <c r="AG409" s="4832"/>
      <c r="AH409" s="4754"/>
      <c r="AI409" s="4755"/>
      <c r="AJ409" s="4756"/>
      <c r="AK409" s="40"/>
      <c r="AL409" s="273"/>
      <c r="AM409" s="273"/>
    </row>
    <row r="410" spans="1:39" ht="11.25" customHeight="1">
      <c r="A410" s="291"/>
      <c r="B410" s="155"/>
      <c r="C410" s="296"/>
      <c r="D410" s="268"/>
      <c r="E410" s="292"/>
      <c r="F410" s="253"/>
      <c r="G410" s="251"/>
      <c r="H410" s="251"/>
      <c r="I410" s="251"/>
      <c r="J410" s="136"/>
      <c r="K410" s="136"/>
      <c r="L410" s="136"/>
      <c r="M410" s="136"/>
      <c r="N410" s="136"/>
      <c r="O410" s="251"/>
      <c r="P410" s="251"/>
      <c r="Q410" s="40"/>
      <c r="R410" s="40"/>
      <c r="S410" s="273"/>
      <c r="T410" s="273"/>
      <c r="U410" s="40"/>
      <c r="V410" s="40"/>
      <c r="W410" s="40"/>
      <c r="X410" s="40"/>
      <c r="Y410" s="40"/>
      <c r="Z410" s="40"/>
      <c r="AA410" s="136"/>
      <c r="AB410" s="136"/>
      <c r="AC410" s="136"/>
      <c r="AD410" s="136"/>
      <c r="AE410" s="136"/>
      <c r="AG410" s="40"/>
      <c r="AH410" s="40"/>
      <c r="AI410" s="40"/>
      <c r="AJ410" s="40"/>
      <c r="AK410" s="40"/>
      <c r="AL410" s="273"/>
      <c r="AM410" s="273"/>
    </row>
    <row r="411" spans="1:39" ht="11.25" customHeight="1">
      <c r="A411" s="291"/>
      <c r="B411" s="155"/>
      <c r="C411" s="2813" t="s">
        <v>255</v>
      </c>
      <c r="D411" s="157" t="s">
        <v>2209</v>
      </c>
      <c r="E411" s="292"/>
      <c r="F411" s="253"/>
      <c r="G411" s="251"/>
      <c r="H411" s="251"/>
      <c r="I411" s="251"/>
      <c r="J411" s="136"/>
      <c r="K411" s="136"/>
      <c r="L411" s="136"/>
      <c r="M411" s="136"/>
      <c r="N411" s="136"/>
      <c r="O411" s="251"/>
      <c r="P411" s="251"/>
      <c r="Q411" s="40"/>
      <c r="R411" s="40"/>
      <c r="S411" s="273"/>
      <c r="T411" s="273"/>
      <c r="U411" s="40"/>
      <c r="V411" s="40"/>
      <c r="W411" s="40"/>
      <c r="X411" s="40"/>
      <c r="Y411" s="40"/>
      <c r="Z411" s="40"/>
      <c r="AA411" s="136"/>
      <c r="AB411" s="136"/>
      <c r="AC411" s="136"/>
      <c r="AD411" s="136"/>
      <c r="AE411" s="136"/>
      <c r="AG411" s="4832">
        <v>42</v>
      </c>
      <c r="AH411" s="4751"/>
      <c r="AI411" s="4752"/>
      <c r="AJ411" s="4753"/>
      <c r="AK411" s="40"/>
      <c r="AL411" s="273"/>
      <c r="AM411" s="273"/>
    </row>
    <row r="412" spans="1:39" ht="11.25" customHeight="1">
      <c r="A412" s="291"/>
      <c r="B412" s="155"/>
      <c r="D412" s="156" t="s">
        <v>2210</v>
      </c>
      <c r="E412" s="292"/>
      <c r="F412" s="253"/>
      <c r="G412" s="251"/>
      <c r="H412" s="251"/>
      <c r="I412" s="251"/>
      <c r="J412" s="136"/>
      <c r="K412" s="136"/>
      <c r="L412" s="136"/>
      <c r="M412" s="136"/>
      <c r="N412" s="136"/>
      <c r="O412" s="251"/>
      <c r="P412" s="251"/>
      <c r="Q412" s="40"/>
      <c r="R412" s="40"/>
      <c r="S412" s="273"/>
      <c r="T412" s="273"/>
      <c r="U412" s="40"/>
      <c r="V412" s="40"/>
      <c r="W412" s="40"/>
      <c r="X412" s="40"/>
      <c r="Y412" s="40"/>
      <c r="Z412" s="40"/>
      <c r="AA412" s="136"/>
      <c r="AB412" s="136"/>
      <c r="AC412" s="136"/>
      <c r="AD412" s="136"/>
      <c r="AE412" s="136"/>
      <c r="AG412" s="4832"/>
      <c r="AH412" s="4754"/>
      <c r="AI412" s="4755"/>
      <c r="AJ412" s="4756"/>
      <c r="AK412" s="40"/>
      <c r="AL412" s="273"/>
      <c r="AM412" s="273"/>
    </row>
    <row r="414" spans="1:39">
      <c r="A414" s="351"/>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19"/>
      <c r="AD414" s="319"/>
      <c r="AE414" s="319"/>
      <c r="AF414" s="319"/>
      <c r="AG414" s="319"/>
      <c r="AH414" s="319"/>
      <c r="AI414" s="319"/>
      <c r="AJ414" s="319"/>
      <c r="AK414" s="319"/>
    </row>
    <row r="416" spans="1:39" s="271" customFormat="1" ht="11.25" customHeight="1">
      <c r="A416" s="2719" t="s">
        <v>2211</v>
      </c>
      <c r="B416" s="40"/>
      <c r="C416" s="191" t="s">
        <v>2212</v>
      </c>
      <c r="D416" s="40"/>
      <c r="E416" s="40"/>
      <c r="F416" s="40"/>
      <c r="G416" s="40"/>
      <c r="H416" s="40"/>
      <c r="I416" s="40"/>
      <c r="J416" s="40"/>
      <c r="K416" s="40"/>
      <c r="L416" s="40"/>
      <c r="M416" s="40"/>
      <c r="N416" s="40"/>
      <c r="O416" s="40"/>
      <c r="P416" s="40"/>
      <c r="Q416" s="40"/>
      <c r="R416" s="191"/>
      <c r="S416" s="191"/>
      <c r="T416" s="191"/>
      <c r="U416" s="157"/>
      <c r="V416" s="157"/>
      <c r="W416" s="157"/>
      <c r="X416" s="157"/>
      <c r="Y416" s="157"/>
      <c r="Z416" s="157"/>
      <c r="AA416" s="157"/>
      <c r="AB416" s="157"/>
      <c r="AC416" s="157"/>
      <c r="AD416" s="157"/>
      <c r="AE416" s="157"/>
      <c r="AF416" s="157"/>
      <c r="AG416" s="157"/>
      <c r="AH416" s="157"/>
      <c r="AI416" s="157"/>
      <c r="AJ416" s="157"/>
      <c r="AK416" s="157"/>
      <c r="AL416" s="157"/>
      <c r="AM416" s="40"/>
    </row>
    <row r="417" spans="1:39" s="271" customFormat="1" ht="11.25" customHeight="1">
      <c r="A417" s="43"/>
      <c r="B417" s="40"/>
      <c r="C417" s="223" t="s">
        <v>2213</v>
      </c>
      <c r="D417" s="40"/>
      <c r="E417" s="40"/>
      <c r="F417" s="40"/>
      <c r="G417" s="40"/>
      <c r="H417" s="40"/>
      <c r="I417" s="40"/>
      <c r="J417" s="40"/>
      <c r="K417" s="40"/>
      <c r="L417" s="40"/>
      <c r="M417" s="40"/>
      <c r="N417" s="40"/>
      <c r="O417" s="40"/>
      <c r="P417" s="40"/>
      <c r="Q417" s="40"/>
      <c r="R417" s="191"/>
      <c r="S417" s="191"/>
      <c r="T417" s="191"/>
      <c r="U417" s="157"/>
      <c r="V417" s="157"/>
      <c r="W417" s="157"/>
      <c r="X417" s="157"/>
      <c r="Y417" s="157"/>
      <c r="Z417" s="157"/>
      <c r="AA417" s="157"/>
      <c r="AB417" s="157"/>
      <c r="AC417" s="157"/>
      <c r="AD417" s="157"/>
      <c r="AE417" s="157"/>
      <c r="AF417" s="157"/>
      <c r="AG417" s="157"/>
      <c r="AH417" s="157"/>
      <c r="AI417" s="157"/>
      <c r="AJ417" s="157"/>
      <c r="AK417" s="157"/>
      <c r="AL417" s="157"/>
      <c r="AM417" s="40"/>
    </row>
    <row r="418" spans="1:39" ht="6" customHeight="1">
      <c r="A418" s="291"/>
      <c r="B418" s="155"/>
      <c r="C418" s="273"/>
      <c r="D418" s="273"/>
      <c r="E418" s="273"/>
      <c r="F418" s="273"/>
      <c r="G418" s="273"/>
      <c r="H418" s="273"/>
      <c r="I418" s="273"/>
      <c r="J418" s="273"/>
      <c r="K418" s="273"/>
      <c r="L418" s="273"/>
      <c r="M418" s="273"/>
      <c r="N418" s="273"/>
      <c r="O418" s="273"/>
      <c r="P418" s="273"/>
      <c r="Q418" s="303"/>
      <c r="R418" s="273"/>
      <c r="S418" s="273"/>
      <c r="T418" s="273"/>
      <c r="U418" s="273"/>
      <c r="V418" s="273"/>
      <c r="W418" s="273"/>
      <c r="X418" s="273"/>
      <c r="Y418" s="273"/>
      <c r="Z418" s="273"/>
      <c r="AA418" s="273"/>
      <c r="AB418" s="273"/>
      <c r="AC418" s="273"/>
      <c r="AD418" s="273"/>
      <c r="AE418" s="273"/>
      <c r="AF418" s="273"/>
      <c r="AG418" s="273"/>
      <c r="AH418" s="273"/>
      <c r="AI418" s="273"/>
      <c r="AJ418" s="273"/>
      <c r="AK418" s="273"/>
      <c r="AL418" s="273"/>
      <c r="AM418" s="273"/>
    </row>
    <row r="419" spans="1:39" ht="11.25" customHeight="1">
      <c r="A419" s="291"/>
      <c r="B419" s="155"/>
      <c r="C419" s="4813">
        <v>370143</v>
      </c>
      <c r="D419" s="4813"/>
      <c r="E419" s="292"/>
      <c r="F419" s="253"/>
      <c r="G419" s="251"/>
      <c r="H419" s="251"/>
      <c r="I419" s="251"/>
      <c r="J419" s="136"/>
      <c r="K419" s="136"/>
      <c r="L419" s="136"/>
      <c r="M419" s="136"/>
      <c r="N419" s="136"/>
      <c r="O419" s="251"/>
      <c r="P419" s="251"/>
      <c r="Q419" s="40"/>
      <c r="R419" s="40"/>
      <c r="S419" s="273"/>
      <c r="T419" s="273"/>
      <c r="U419" s="40"/>
      <c r="V419" s="40"/>
      <c r="W419" s="40"/>
      <c r="X419" s="40"/>
      <c r="Y419" s="40"/>
      <c r="Z419" s="40"/>
      <c r="AA419" s="136"/>
      <c r="AB419" s="136"/>
      <c r="AC419" s="136"/>
      <c r="AD419" s="136"/>
      <c r="AE419" s="136"/>
      <c r="AF419" s="40"/>
      <c r="AG419" s="40"/>
      <c r="AH419" s="40"/>
      <c r="AI419" s="40"/>
      <c r="AJ419" s="40"/>
      <c r="AK419" s="40"/>
      <c r="AL419" s="273"/>
      <c r="AM419" s="273"/>
    </row>
    <row r="420" spans="1:39" ht="11.25" customHeight="1">
      <c r="A420" s="291"/>
      <c r="B420" s="155"/>
      <c r="C420" s="4679">
        <v>1</v>
      </c>
      <c r="D420" s="3055"/>
      <c r="E420" s="4884" t="s">
        <v>1429</v>
      </c>
      <c r="F420" s="4885"/>
      <c r="G420" s="251"/>
      <c r="H420" s="251"/>
      <c r="I420" s="4679">
        <v>2</v>
      </c>
      <c r="J420" s="3055"/>
      <c r="K420" s="4808" t="s">
        <v>1446</v>
      </c>
      <c r="L420" s="4680"/>
      <c r="M420" s="4680"/>
      <c r="N420" s="295"/>
      <c r="Q420" s="40"/>
      <c r="R420" s="40"/>
      <c r="S420" s="273"/>
      <c r="T420" s="273"/>
      <c r="U420" s="40"/>
      <c r="V420" s="40"/>
      <c r="W420" s="40"/>
      <c r="X420" s="40"/>
      <c r="Y420" s="40"/>
      <c r="Z420" s="40"/>
      <c r="AA420" s="136"/>
      <c r="AB420" s="136"/>
      <c r="AC420" s="136"/>
      <c r="AD420" s="136"/>
      <c r="AE420" s="136"/>
      <c r="AF420" s="40"/>
      <c r="AG420" s="40"/>
      <c r="AH420" s="40"/>
      <c r="AI420" s="40"/>
      <c r="AJ420" s="40"/>
      <c r="AK420" s="40"/>
      <c r="AL420" s="273"/>
      <c r="AM420" s="273"/>
    </row>
    <row r="421" spans="1:39" ht="11.25" customHeight="1">
      <c r="A421" s="291"/>
      <c r="B421" s="155"/>
      <c r="C421" s="4679"/>
      <c r="D421" s="3056"/>
      <c r="E421" s="4884"/>
      <c r="F421" s="4885"/>
      <c r="G421" s="251"/>
      <c r="H421" s="251"/>
      <c r="I421" s="4679"/>
      <c r="J421" s="3056"/>
      <c r="K421" s="4808"/>
      <c r="L421" s="4680"/>
      <c r="M421" s="4680"/>
      <c r="N421" s="295"/>
      <c r="Q421" s="40"/>
      <c r="R421" s="40"/>
      <c r="S421" s="273"/>
      <c r="T421" s="273"/>
      <c r="U421" s="40"/>
      <c r="V421" s="40"/>
      <c r="W421" s="40"/>
      <c r="X421" s="40"/>
      <c r="Y421" s="40"/>
      <c r="Z421" s="40"/>
      <c r="AF421" s="40"/>
      <c r="AG421" s="40"/>
      <c r="AH421" s="40"/>
      <c r="AI421" s="2820"/>
      <c r="AK421" s="40"/>
      <c r="AL421" s="273"/>
      <c r="AM421" s="273"/>
    </row>
    <row r="424" spans="1:39">
      <c r="C424" s="191" t="s">
        <v>2214</v>
      </c>
    </row>
    <row r="425" spans="1:39">
      <c r="C425" s="223" t="s">
        <v>2215</v>
      </c>
    </row>
    <row r="426" spans="1:39">
      <c r="AI426" s="4883">
        <v>3701</v>
      </c>
      <c r="AJ426" s="4883"/>
    </row>
    <row r="427" spans="1:39" ht="11.25" customHeight="1">
      <c r="A427" s="291"/>
      <c r="B427" s="155"/>
      <c r="C427" s="2813" t="s">
        <v>252</v>
      </c>
      <c r="D427" s="157" t="s">
        <v>2216</v>
      </c>
      <c r="E427" s="251"/>
      <c r="F427" s="252"/>
      <c r="G427" s="253"/>
      <c r="H427" s="253"/>
      <c r="I427" s="253"/>
      <c r="J427" s="2826"/>
      <c r="K427" s="2826"/>
      <c r="L427" s="2826"/>
      <c r="M427" s="2826"/>
      <c r="N427" s="267"/>
      <c r="O427" s="253"/>
      <c r="P427" s="253"/>
      <c r="Q427" s="4679">
        <v>44</v>
      </c>
      <c r="R427" s="3055"/>
      <c r="S427" s="268"/>
      <c r="T427" s="2813" t="s">
        <v>303</v>
      </c>
      <c r="U427" s="157" t="s">
        <v>2217</v>
      </c>
      <c r="V427" s="269"/>
      <c r="W427" s="269"/>
      <c r="X427" s="269"/>
      <c r="Y427" s="269"/>
      <c r="Z427" s="269"/>
      <c r="AA427" s="2826"/>
      <c r="AB427" s="2826"/>
      <c r="AC427" s="2826"/>
      <c r="AD427" s="2826"/>
      <c r="AE427" s="2826"/>
      <c r="AF427" s="40"/>
      <c r="AG427" s="40"/>
      <c r="AH427" s="40"/>
      <c r="AI427" s="4679">
        <v>48</v>
      </c>
      <c r="AJ427" s="3055"/>
      <c r="AK427" s="40"/>
      <c r="AL427" s="273"/>
      <c r="AM427" s="273"/>
    </row>
    <row r="428" spans="1:39" ht="11.25" customHeight="1">
      <c r="A428" s="291"/>
      <c r="B428" s="155"/>
      <c r="C428" s="2813"/>
      <c r="D428" s="252" t="s">
        <v>2218</v>
      </c>
      <c r="E428" s="251"/>
      <c r="F428" s="252"/>
      <c r="G428" s="253"/>
      <c r="H428" s="253"/>
      <c r="I428" s="253"/>
      <c r="J428" s="2826"/>
      <c r="K428" s="2826"/>
      <c r="L428" s="2826"/>
      <c r="M428" s="2826"/>
      <c r="N428" s="267"/>
      <c r="O428" s="253"/>
      <c r="P428" s="253"/>
      <c r="Q428" s="4679"/>
      <c r="R428" s="3056"/>
      <c r="S428" s="268"/>
      <c r="T428" s="2813"/>
      <c r="U428" s="325" t="s">
        <v>2219</v>
      </c>
      <c r="V428" s="269"/>
      <c r="W428" s="269"/>
      <c r="X428" s="269"/>
      <c r="Y428" s="269"/>
      <c r="Z428" s="269"/>
      <c r="AA428" s="2826"/>
      <c r="AB428" s="2826"/>
      <c r="AC428" s="2826"/>
      <c r="AD428" s="2826"/>
      <c r="AE428" s="2826"/>
      <c r="AF428" s="40"/>
      <c r="AG428" s="40"/>
      <c r="AH428" s="40"/>
      <c r="AI428" s="4679"/>
      <c r="AJ428" s="3056"/>
      <c r="AK428" s="40"/>
      <c r="AL428" s="273"/>
      <c r="AM428" s="273"/>
    </row>
    <row r="429" spans="1:39" ht="3.75" customHeight="1">
      <c r="A429" s="291"/>
      <c r="B429" s="155"/>
      <c r="C429" s="2813"/>
      <c r="D429" s="252"/>
      <c r="E429" s="251"/>
      <c r="F429" s="252"/>
      <c r="G429" s="253"/>
      <c r="H429" s="253"/>
      <c r="I429" s="253"/>
      <c r="J429" s="2826"/>
      <c r="K429" s="2826"/>
      <c r="L429" s="2826"/>
      <c r="M429" s="2826"/>
      <c r="N429" s="267"/>
      <c r="O429" s="253"/>
      <c r="P429" s="253"/>
      <c r="Q429" s="40"/>
      <c r="R429" s="2813"/>
      <c r="S429" s="268"/>
      <c r="T429" s="2813"/>
      <c r="U429" s="324"/>
      <c r="V429" s="324"/>
      <c r="W429" s="46"/>
      <c r="X429" s="2831"/>
      <c r="Y429" s="2831"/>
      <c r="Z429" s="2831"/>
      <c r="AA429" s="2826"/>
      <c r="AB429" s="2826"/>
      <c r="AC429" s="2826"/>
      <c r="AD429" s="2826"/>
      <c r="AE429" s="2826"/>
      <c r="AF429" s="273"/>
      <c r="AG429" s="273"/>
      <c r="AH429" s="273"/>
      <c r="AI429" s="40"/>
      <c r="AJ429" s="40"/>
      <c r="AK429" s="40"/>
      <c r="AL429" s="273"/>
      <c r="AM429" s="273"/>
    </row>
    <row r="430" spans="1:39" ht="11.25" customHeight="1">
      <c r="A430" s="304"/>
      <c r="B430" s="155"/>
      <c r="C430" s="2813" t="s">
        <v>255</v>
      </c>
      <c r="D430" s="157" t="s">
        <v>2220</v>
      </c>
      <c r="E430" s="251"/>
      <c r="F430" s="252"/>
      <c r="G430" s="253"/>
      <c r="H430" s="253"/>
      <c r="I430" s="253"/>
      <c r="J430" s="2826"/>
      <c r="K430" s="2826"/>
      <c r="L430" s="2826"/>
      <c r="M430" s="2826"/>
      <c r="N430" s="267"/>
      <c r="O430" s="253"/>
      <c r="P430" s="253"/>
      <c r="Q430" s="4679">
        <v>45</v>
      </c>
      <c r="R430" s="3055"/>
      <c r="S430" s="268"/>
      <c r="T430" s="2813" t="s">
        <v>306</v>
      </c>
      <c r="U430" s="157" t="s">
        <v>2221</v>
      </c>
      <c r="V430" s="269"/>
      <c r="W430" s="269"/>
      <c r="X430" s="269"/>
      <c r="Y430" s="269"/>
      <c r="Z430" s="269"/>
      <c r="AA430" s="2826"/>
      <c r="AB430" s="2826"/>
      <c r="AC430" s="2826"/>
      <c r="AD430" s="2826"/>
      <c r="AE430" s="2826"/>
      <c r="AF430" s="40"/>
      <c r="AG430" s="40"/>
      <c r="AH430" s="40"/>
      <c r="AI430" s="4679">
        <v>49</v>
      </c>
      <c r="AJ430" s="3055"/>
      <c r="AK430" s="40"/>
      <c r="AL430" s="273"/>
      <c r="AM430" s="273"/>
    </row>
    <row r="431" spans="1:39" ht="11.25" customHeight="1">
      <c r="A431" s="291"/>
      <c r="B431" s="155"/>
      <c r="C431" s="2813"/>
      <c r="D431" s="252" t="s">
        <v>2222</v>
      </c>
      <c r="E431" s="251"/>
      <c r="F431" s="252"/>
      <c r="G431" s="253"/>
      <c r="H431" s="253"/>
      <c r="I431" s="253"/>
      <c r="J431" s="2826"/>
      <c r="K431" s="2826"/>
      <c r="L431" s="2826"/>
      <c r="M431" s="2826"/>
      <c r="N431" s="267"/>
      <c r="O431" s="253"/>
      <c r="P431" s="253"/>
      <c r="Q431" s="4679"/>
      <c r="R431" s="3056"/>
      <c r="S431" s="268"/>
      <c r="T431" s="2813"/>
      <c r="U431" s="252" t="s">
        <v>2223</v>
      </c>
      <c r="V431" s="269"/>
      <c r="W431" s="269"/>
      <c r="X431" s="269"/>
      <c r="Y431" s="269"/>
      <c r="Z431" s="269"/>
      <c r="AA431" s="2826"/>
      <c r="AB431" s="2826"/>
      <c r="AC431" s="2826"/>
      <c r="AD431" s="2826"/>
      <c r="AE431" s="2826"/>
      <c r="AF431" s="40"/>
      <c r="AG431" s="40"/>
      <c r="AH431" s="40"/>
      <c r="AI431" s="4679"/>
      <c r="AJ431" s="3056"/>
      <c r="AK431" s="40"/>
      <c r="AL431" s="273"/>
      <c r="AM431" s="273"/>
    </row>
    <row r="432" spans="1:39" ht="3.75" customHeight="1">
      <c r="A432" s="291"/>
      <c r="B432" s="155"/>
      <c r="C432" s="2813"/>
      <c r="D432" s="252"/>
      <c r="E432" s="251"/>
      <c r="F432" s="252"/>
      <c r="G432" s="253"/>
      <c r="H432" s="253"/>
      <c r="I432" s="253"/>
      <c r="J432" s="2826"/>
      <c r="K432" s="2826"/>
      <c r="L432" s="2826"/>
      <c r="M432" s="2826"/>
      <c r="N432" s="267"/>
      <c r="O432" s="253"/>
      <c r="P432" s="253"/>
      <c r="Q432" s="40"/>
      <c r="R432" s="2813"/>
      <c r="S432" s="268"/>
      <c r="T432" s="2813"/>
      <c r="U432" s="252"/>
      <c r="V432" s="269"/>
      <c r="W432" s="269"/>
      <c r="X432" s="269"/>
      <c r="Y432" s="269"/>
      <c r="Z432" s="269"/>
      <c r="AA432" s="2826"/>
      <c r="AB432" s="2826"/>
      <c r="AC432" s="2826"/>
      <c r="AD432" s="2826"/>
      <c r="AE432" s="2826"/>
      <c r="AF432" s="40"/>
      <c r="AG432" s="40"/>
      <c r="AH432" s="40"/>
      <c r="AI432" s="40"/>
      <c r="AJ432" s="40"/>
      <c r="AK432" s="40"/>
      <c r="AL432" s="273"/>
      <c r="AM432" s="273"/>
    </row>
    <row r="433" spans="1:39" ht="11.25" customHeight="1">
      <c r="A433" s="291"/>
      <c r="B433" s="155"/>
      <c r="C433" s="2813" t="s">
        <v>287</v>
      </c>
      <c r="D433" s="157" t="s">
        <v>2224</v>
      </c>
      <c r="E433" s="251"/>
      <c r="F433" s="252"/>
      <c r="G433" s="253"/>
      <c r="H433" s="253"/>
      <c r="I433" s="253"/>
      <c r="J433" s="2826"/>
      <c r="K433" s="2826"/>
      <c r="L433" s="2826"/>
      <c r="M433" s="2826"/>
      <c r="N433" s="267"/>
      <c r="O433" s="253"/>
      <c r="P433" s="253"/>
      <c r="Q433" s="4679">
        <v>46</v>
      </c>
      <c r="R433" s="3055"/>
      <c r="S433" s="268"/>
      <c r="T433" s="2813" t="s">
        <v>309</v>
      </c>
      <c r="U433" s="157" t="s">
        <v>2225</v>
      </c>
      <c r="V433" s="269"/>
      <c r="W433" s="269"/>
      <c r="X433" s="269"/>
      <c r="Y433" s="269"/>
      <c r="Z433" s="269"/>
      <c r="AA433" s="2826"/>
      <c r="AB433" s="2826"/>
      <c r="AC433" s="2826"/>
      <c r="AD433" s="2826"/>
      <c r="AE433" s="2826"/>
      <c r="AF433" s="40"/>
      <c r="AG433" s="40"/>
      <c r="AH433" s="40"/>
      <c r="AI433" s="4679">
        <v>50</v>
      </c>
      <c r="AJ433" s="3055"/>
      <c r="AK433" s="40"/>
      <c r="AL433" s="273"/>
      <c r="AM433" s="273"/>
    </row>
    <row r="434" spans="1:39" ht="11.25" customHeight="1">
      <c r="A434" s="291"/>
      <c r="B434" s="155"/>
      <c r="C434" s="2813"/>
      <c r="D434" s="252" t="s">
        <v>2226</v>
      </c>
      <c r="E434" s="251"/>
      <c r="F434" s="252"/>
      <c r="G434" s="253"/>
      <c r="H434" s="253"/>
      <c r="I434" s="253"/>
      <c r="J434" s="2826"/>
      <c r="K434" s="2826"/>
      <c r="L434" s="2826"/>
      <c r="M434" s="2826"/>
      <c r="N434" s="267"/>
      <c r="O434" s="253"/>
      <c r="P434" s="253"/>
      <c r="Q434" s="4679"/>
      <c r="R434" s="3056"/>
      <c r="S434" s="268"/>
      <c r="T434" s="2813"/>
      <c r="U434" s="252" t="s">
        <v>2227</v>
      </c>
      <c r="V434" s="269"/>
      <c r="W434" s="269"/>
      <c r="X434" s="269"/>
      <c r="Y434" s="269"/>
      <c r="Z434" s="269"/>
      <c r="AA434" s="2826"/>
      <c r="AB434" s="2826"/>
      <c r="AC434" s="2826"/>
      <c r="AD434" s="2826"/>
      <c r="AE434" s="2826"/>
      <c r="AF434" s="40"/>
      <c r="AG434" s="40"/>
      <c r="AH434" s="40"/>
      <c r="AI434" s="4679"/>
      <c r="AJ434" s="3056"/>
      <c r="AK434" s="40"/>
      <c r="AL434" s="273"/>
      <c r="AM434" s="273"/>
    </row>
    <row r="435" spans="1:39" ht="3.75" customHeight="1"/>
    <row r="436" spans="1:39" ht="11.25" customHeight="1">
      <c r="A436" s="291"/>
      <c r="B436" s="155"/>
      <c r="C436" s="2813" t="s">
        <v>290</v>
      </c>
      <c r="D436" s="157" t="s">
        <v>2228</v>
      </c>
      <c r="E436" s="251"/>
      <c r="F436" s="252"/>
      <c r="G436" s="253"/>
      <c r="H436" s="253"/>
      <c r="I436" s="253"/>
      <c r="J436" s="2826"/>
      <c r="K436" s="2826"/>
      <c r="L436" s="2826"/>
      <c r="M436" s="2826"/>
      <c r="N436" s="267"/>
      <c r="O436" s="253"/>
      <c r="P436" s="253"/>
      <c r="Q436" s="4679">
        <v>47</v>
      </c>
      <c r="R436" s="3055"/>
      <c r="S436" s="268"/>
      <c r="T436" s="2813" t="s">
        <v>312</v>
      </c>
      <c r="U436" s="157" t="s">
        <v>2229</v>
      </c>
      <c r="V436" s="269"/>
      <c r="W436" s="269"/>
      <c r="X436" s="269"/>
      <c r="Y436" s="269"/>
      <c r="Z436" s="269"/>
      <c r="AA436" s="2826"/>
      <c r="AB436" s="2826"/>
      <c r="AC436" s="2826"/>
      <c r="AD436" s="2826"/>
      <c r="AE436" s="2826"/>
      <c r="AF436" s="40"/>
      <c r="AG436" s="40"/>
      <c r="AH436" s="40"/>
      <c r="AI436" s="4679">
        <v>51</v>
      </c>
      <c r="AJ436" s="3055"/>
      <c r="AK436" s="40"/>
      <c r="AL436" s="273"/>
      <c r="AM436" s="273"/>
    </row>
    <row r="437" spans="1:39" ht="11.25" customHeight="1">
      <c r="A437" s="291"/>
      <c r="B437" s="155"/>
      <c r="C437" s="2813"/>
      <c r="D437" s="252" t="s">
        <v>2230</v>
      </c>
      <c r="E437" s="251"/>
      <c r="F437" s="252"/>
      <c r="G437" s="253"/>
      <c r="H437" s="253"/>
      <c r="I437" s="253"/>
      <c r="J437" s="2826"/>
      <c r="K437" s="2826"/>
      <c r="L437" s="2826"/>
      <c r="M437" s="2826"/>
      <c r="N437" s="267"/>
      <c r="O437" s="253"/>
      <c r="P437" s="253"/>
      <c r="Q437" s="4679"/>
      <c r="R437" s="3056"/>
      <c r="S437" s="268"/>
      <c r="T437" s="2813"/>
      <c r="U437" s="252" t="s">
        <v>2231</v>
      </c>
      <c r="V437" s="269"/>
      <c r="W437" s="269"/>
      <c r="X437" s="269"/>
      <c r="Y437" s="269"/>
      <c r="Z437" s="269"/>
      <c r="AA437" s="2826"/>
      <c r="AB437" s="2826"/>
      <c r="AC437" s="2826"/>
      <c r="AD437" s="2826"/>
      <c r="AE437" s="2826"/>
      <c r="AF437" s="40"/>
      <c r="AG437" s="40"/>
      <c r="AH437" s="40"/>
      <c r="AI437" s="4679"/>
      <c r="AJ437" s="3056"/>
      <c r="AK437" s="40"/>
      <c r="AL437" s="273"/>
      <c r="AM437" s="273"/>
    </row>
    <row r="440" spans="1:39">
      <c r="A440" s="4685">
        <v>53</v>
      </c>
      <c r="B440" s="4685"/>
      <c r="C440" s="4685"/>
      <c r="D440" s="4685"/>
      <c r="E440" s="4685"/>
      <c r="F440" s="4685"/>
      <c r="G440" s="4685"/>
      <c r="H440" s="4685"/>
      <c r="I440" s="4685"/>
      <c r="J440" s="4685"/>
      <c r="K440" s="4685"/>
      <c r="L440" s="4685"/>
      <c r="M440" s="4685"/>
      <c r="N440" s="4685"/>
      <c r="O440" s="4685"/>
      <c r="P440" s="4685"/>
      <c r="Q440" s="4685"/>
      <c r="R440" s="4685"/>
      <c r="S440" s="4685"/>
      <c r="T440" s="4685"/>
      <c r="U440" s="4685"/>
      <c r="V440" s="4685"/>
      <c r="W440" s="4685"/>
      <c r="X440" s="4685"/>
      <c r="Y440" s="4685"/>
      <c r="Z440" s="4685"/>
      <c r="AA440" s="4685"/>
      <c r="AB440" s="4685"/>
      <c r="AC440" s="4685"/>
      <c r="AD440" s="4685"/>
      <c r="AE440" s="4685"/>
      <c r="AF440" s="4685"/>
      <c r="AG440" s="4685"/>
      <c r="AH440" s="4685"/>
      <c r="AI440" s="4685"/>
      <c r="AJ440" s="4685"/>
      <c r="AK440" s="4685"/>
    </row>
    <row r="488" spans="14:14" ht="112.5">
      <c r="N488" s="152" t="s">
        <v>1996</v>
      </c>
    </row>
    <row r="489" spans="14:14" ht="112.5">
      <c r="N489" s="370" t="s">
        <v>1997</v>
      </c>
    </row>
  </sheetData>
  <sheetProtection selectLockedCells="1" selectUnlockedCells="1"/>
  <mergeCells count="365">
    <mergeCell ref="A1:AK1"/>
    <mergeCell ref="A2:AK2"/>
    <mergeCell ref="A3:AK3"/>
    <mergeCell ref="B5:G6"/>
    <mergeCell ref="H5:I6"/>
    <mergeCell ref="AI12:AJ12"/>
    <mergeCell ref="AI19:AI20"/>
    <mergeCell ref="AJ19:AJ20"/>
    <mergeCell ref="AI22:AI23"/>
    <mergeCell ref="AJ22:AJ23"/>
    <mergeCell ref="AI25:AI26"/>
    <mergeCell ref="AJ25:AJ26"/>
    <mergeCell ref="AI13:AI14"/>
    <mergeCell ref="AJ13:AJ14"/>
    <mergeCell ref="Y15:AA15"/>
    <mergeCell ref="AF15:AF16"/>
    <mergeCell ref="Y16:AA16"/>
    <mergeCell ref="AI16:AI17"/>
    <mergeCell ref="AJ16:AJ17"/>
    <mergeCell ref="Y17:AA18"/>
    <mergeCell ref="AF17:AF18"/>
    <mergeCell ref="AG40:AG41"/>
    <mergeCell ref="AH40:AJ41"/>
    <mergeCell ref="C43:C44"/>
    <mergeCell ref="D43:D44"/>
    <mergeCell ref="E43:F44"/>
    <mergeCell ref="Q52:R52"/>
    <mergeCell ref="AI52:AJ52"/>
    <mergeCell ref="C32:D32"/>
    <mergeCell ref="C33:C34"/>
    <mergeCell ref="D33:D34"/>
    <mergeCell ref="E33:F34"/>
    <mergeCell ref="AI36:AJ36"/>
    <mergeCell ref="AG37:AG38"/>
    <mergeCell ref="AH37:AJ38"/>
    <mergeCell ref="Q59:Q60"/>
    <mergeCell ref="R59:R60"/>
    <mergeCell ref="AI59:AI60"/>
    <mergeCell ref="AJ59:AJ60"/>
    <mergeCell ref="Q62:Q63"/>
    <mergeCell ref="R62:R63"/>
    <mergeCell ref="AI62:AI63"/>
    <mergeCell ref="AJ62:AJ63"/>
    <mergeCell ref="Q53:Q54"/>
    <mergeCell ref="R53:R54"/>
    <mergeCell ref="AI53:AI54"/>
    <mergeCell ref="AJ53:AJ54"/>
    <mergeCell ref="Q56:Q57"/>
    <mergeCell ref="R56:R57"/>
    <mergeCell ref="AJ71:AJ72"/>
    <mergeCell ref="Q74:Q75"/>
    <mergeCell ref="R74:R75"/>
    <mergeCell ref="AI74:AI75"/>
    <mergeCell ref="AJ74:AJ75"/>
    <mergeCell ref="Q65:Q66"/>
    <mergeCell ref="R65:R66"/>
    <mergeCell ref="AI65:AI66"/>
    <mergeCell ref="AJ65:AJ66"/>
    <mergeCell ref="Q68:Q69"/>
    <mergeCell ref="R68:R69"/>
    <mergeCell ref="AI68:AI69"/>
    <mergeCell ref="AJ68:AJ69"/>
    <mergeCell ref="Q77:Q78"/>
    <mergeCell ref="R77:R78"/>
    <mergeCell ref="AI77:AI78"/>
    <mergeCell ref="Q86:Q87"/>
    <mergeCell ref="R86:R87"/>
    <mergeCell ref="AI86:AI87"/>
    <mergeCell ref="Q71:Q72"/>
    <mergeCell ref="R71:R72"/>
    <mergeCell ref="AI71:AI72"/>
    <mergeCell ref="Q95:Q96"/>
    <mergeCell ref="R95:R96"/>
    <mergeCell ref="AI95:AI96"/>
    <mergeCell ref="AJ95:AJ96"/>
    <mergeCell ref="Q98:Q99"/>
    <mergeCell ref="R98:R99"/>
    <mergeCell ref="AI98:AI99"/>
    <mergeCell ref="AJ86:AJ87"/>
    <mergeCell ref="Q89:Q90"/>
    <mergeCell ref="R89:R90"/>
    <mergeCell ref="AI89:AI90"/>
    <mergeCell ref="AJ89:AJ90"/>
    <mergeCell ref="Q92:Q93"/>
    <mergeCell ref="R92:R93"/>
    <mergeCell ref="AI92:AI93"/>
    <mergeCell ref="AJ92:AJ93"/>
    <mergeCell ref="Q127:Q128"/>
    <mergeCell ref="R127:R128"/>
    <mergeCell ref="AI127:AI128"/>
    <mergeCell ref="AJ127:AJ128"/>
    <mergeCell ref="Q130:Q131"/>
    <mergeCell ref="R130:R131"/>
    <mergeCell ref="AI130:AI131"/>
    <mergeCell ref="AJ130:AJ131"/>
    <mergeCell ref="A115:AK115"/>
    <mergeCell ref="B118:G119"/>
    <mergeCell ref="H118:I119"/>
    <mergeCell ref="AI123:AJ123"/>
    <mergeCell ref="Q124:Q125"/>
    <mergeCell ref="R124:R125"/>
    <mergeCell ref="AI124:AI125"/>
    <mergeCell ref="AJ124:AJ125"/>
    <mergeCell ref="Q139:Q140"/>
    <mergeCell ref="R139:R140"/>
    <mergeCell ref="AI139:AI140"/>
    <mergeCell ref="AJ139:AJ140"/>
    <mergeCell ref="Q142:Q143"/>
    <mergeCell ref="R142:R143"/>
    <mergeCell ref="AI142:AI143"/>
    <mergeCell ref="AJ142:AJ143"/>
    <mergeCell ref="Q133:Q134"/>
    <mergeCell ref="R133:R134"/>
    <mergeCell ref="AI133:AI134"/>
    <mergeCell ref="AJ133:AJ134"/>
    <mergeCell ref="Q136:Q137"/>
    <mergeCell ref="R136:R137"/>
    <mergeCell ref="AI136:AI137"/>
    <mergeCell ref="AJ136:AJ137"/>
    <mergeCell ref="Q145:Q146"/>
    <mergeCell ref="R145:R146"/>
    <mergeCell ref="AI145:AI146"/>
    <mergeCell ref="AJ145:AJ146"/>
    <mergeCell ref="AI153:AJ153"/>
    <mergeCell ref="Q154:Q155"/>
    <mergeCell ref="R154:R155"/>
    <mergeCell ref="AI154:AI155"/>
    <mergeCell ref="AJ154:AJ155"/>
    <mergeCell ref="Q163:Q164"/>
    <mergeCell ref="R163:R164"/>
    <mergeCell ref="AI163:AI164"/>
    <mergeCell ref="AJ163:AJ164"/>
    <mergeCell ref="Q166:Q167"/>
    <mergeCell ref="R166:R167"/>
    <mergeCell ref="AI166:AI167"/>
    <mergeCell ref="AJ166:AJ167"/>
    <mergeCell ref="Q157:Q158"/>
    <mergeCell ref="R157:R158"/>
    <mergeCell ref="AI157:AI158"/>
    <mergeCell ref="AJ157:AJ158"/>
    <mergeCell ref="Q160:Q161"/>
    <mergeCell ref="R160:R161"/>
    <mergeCell ref="AI160:AI161"/>
    <mergeCell ref="AJ160:AJ161"/>
    <mergeCell ref="Q180:Q181"/>
    <mergeCell ref="R180:R181"/>
    <mergeCell ref="AI180:AI181"/>
    <mergeCell ref="AJ180:AJ181"/>
    <mergeCell ref="Q183:Q184"/>
    <mergeCell ref="R183:R184"/>
    <mergeCell ref="AI183:AI184"/>
    <mergeCell ref="AJ183:AJ184"/>
    <mergeCell ref="Q169:Q170"/>
    <mergeCell ref="R169:R170"/>
    <mergeCell ref="AI176:AJ176"/>
    <mergeCell ref="Q177:Q178"/>
    <mergeCell ref="R177:R178"/>
    <mergeCell ref="AI177:AI178"/>
    <mergeCell ref="AJ177:AJ178"/>
    <mergeCell ref="Q192:Q193"/>
    <mergeCell ref="R192:R193"/>
    <mergeCell ref="AI199:AJ199"/>
    <mergeCell ref="Q200:Q201"/>
    <mergeCell ref="R200:R201"/>
    <mergeCell ref="AI200:AI201"/>
    <mergeCell ref="AJ200:AJ201"/>
    <mergeCell ref="Q186:Q187"/>
    <mergeCell ref="R186:R187"/>
    <mergeCell ref="AI186:AI187"/>
    <mergeCell ref="AJ186:AJ187"/>
    <mergeCell ref="Q189:Q190"/>
    <mergeCell ref="R189:R190"/>
    <mergeCell ref="AI189:AI190"/>
    <mergeCell ref="AJ189:AJ190"/>
    <mergeCell ref="AJ209:AJ210"/>
    <mergeCell ref="A230:AK230"/>
    <mergeCell ref="B233:G234"/>
    <mergeCell ref="H233:I234"/>
    <mergeCell ref="Q203:Q204"/>
    <mergeCell ref="R203:R204"/>
    <mergeCell ref="AI203:AI204"/>
    <mergeCell ref="AJ203:AJ204"/>
    <mergeCell ref="Q206:Q207"/>
    <mergeCell ref="R206:R207"/>
    <mergeCell ref="AI206:AI207"/>
    <mergeCell ref="AJ206:AJ207"/>
    <mergeCell ref="C240:D240"/>
    <mergeCell ref="C241:C242"/>
    <mergeCell ref="D241:D242"/>
    <mergeCell ref="E241:F242"/>
    <mergeCell ref="I241:I242"/>
    <mergeCell ref="J241:J242"/>
    <mergeCell ref="Q209:Q210"/>
    <mergeCell ref="R209:R210"/>
    <mergeCell ref="AI209:AI210"/>
    <mergeCell ref="AJ251:AJ252"/>
    <mergeCell ref="Q254:Q255"/>
    <mergeCell ref="R254:R255"/>
    <mergeCell ref="AI254:AI255"/>
    <mergeCell ref="AJ254:AJ255"/>
    <mergeCell ref="K241:M242"/>
    <mergeCell ref="AI247:AJ247"/>
    <mergeCell ref="Q248:Q249"/>
    <mergeCell ref="R248:R249"/>
    <mergeCell ref="AI248:AI249"/>
    <mergeCell ref="AJ248:AJ249"/>
    <mergeCell ref="C264:D264"/>
    <mergeCell ref="C265:C266"/>
    <mergeCell ref="D265:D266"/>
    <mergeCell ref="E265:F266"/>
    <mergeCell ref="I265:I266"/>
    <mergeCell ref="J265:J266"/>
    <mergeCell ref="Q251:Q252"/>
    <mergeCell ref="R251:R252"/>
    <mergeCell ref="AI251:AI252"/>
    <mergeCell ref="AJ275:AJ276"/>
    <mergeCell ref="Q278:Q279"/>
    <mergeCell ref="R278:R279"/>
    <mergeCell ref="AI278:AI279"/>
    <mergeCell ref="AJ278:AJ279"/>
    <mergeCell ref="K265:M266"/>
    <mergeCell ref="AI271:AJ271"/>
    <mergeCell ref="Q272:Q273"/>
    <mergeCell ref="R272:R273"/>
    <mergeCell ref="AI272:AI273"/>
    <mergeCell ref="AJ272:AJ273"/>
    <mergeCell ref="Q281:Q282"/>
    <mergeCell ref="R281:R282"/>
    <mergeCell ref="AI281:AI282"/>
    <mergeCell ref="Q289:S289"/>
    <mergeCell ref="U289:W289"/>
    <mergeCell ref="Z289:AB289"/>
    <mergeCell ref="Q275:Q276"/>
    <mergeCell ref="R275:R276"/>
    <mergeCell ref="AI275:AI276"/>
    <mergeCell ref="Q290:S290"/>
    <mergeCell ref="U290:W290"/>
    <mergeCell ref="Z290:AB290"/>
    <mergeCell ref="O293:P294"/>
    <mergeCell ref="Q293:Q294"/>
    <mergeCell ref="R293:R294"/>
    <mergeCell ref="U293:U294"/>
    <mergeCell ref="V293:V294"/>
    <mergeCell ref="Z293:Z294"/>
    <mergeCell ref="AA293:AA294"/>
    <mergeCell ref="AA296:AA297"/>
    <mergeCell ref="O299:P300"/>
    <mergeCell ref="Q299:Q300"/>
    <mergeCell ref="R299:R300"/>
    <mergeCell ref="U299:U300"/>
    <mergeCell ref="V299:V300"/>
    <mergeCell ref="Z299:Z300"/>
    <mergeCell ref="AA299:AA300"/>
    <mergeCell ref="O296:P297"/>
    <mergeCell ref="Q296:Q297"/>
    <mergeCell ref="R296:R297"/>
    <mergeCell ref="U296:U297"/>
    <mergeCell ref="V296:V297"/>
    <mergeCell ref="Z296:Z297"/>
    <mergeCell ref="AA305:AA306"/>
    <mergeCell ref="O308:P309"/>
    <mergeCell ref="Q308:Q309"/>
    <mergeCell ref="R308:R309"/>
    <mergeCell ref="U308:U309"/>
    <mergeCell ref="V308:V309"/>
    <mergeCell ref="Z308:Z309"/>
    <mergeCell ref="AA308:AA309"/>
    <mergeCell ref="O305:P306"/>
    <mergeCell ref="Q305:Q306"/>
    <mergeCell ref="R305:R306"/>
    <mergeCell ref="U305:U306"/>
    <mergeCell ref="V305:V306"/>
    <mergeCell ref="Z305:Z306"/>
    <mergeCell ref="A343:AK343"/>
    <mergeCell ref="B346:G347"/>
    <mergeCell ref="H346:I347"/>
    <mergeCell ref="AI354:AJ354"/>
    <mergeCell ref="AG355:AG356"/>
    <mergeCell ref="AH355:AJ356"/>
    <mergeCell ref="AA311:AA312"/>
    <mergeCell ref="O314:P315"/>
    <mergeCell ref="Q314:Q315"/>
    <mergeCell ref="R314:R315"/>
    <mergeCell ref="U314:U315"/>
    <mergeCell ref="V314:V315"/>
    <mergeCell ref="Z314:Z315"/>
    <mergeCell ref="AA314:AA315"/>
    <mergeCell ref="O311:P312"/>
    <mergeCell ref="Q311:Q312"/>
    <mergeCell ref="R311:R312"/>
    <mergeCell ref="U311:U312"/>
    <mergeCell ref="V311:V312"/>
    <mergeCell ref="Z311:Z312"/>
    <mergeCell ref="Q371:Q372"/>
    <mergeCell ref="R371:R372"/>
    <mergeCell ref="AI371:AI372"/>
    <mergeCell ref="AJ371:AJ372"/>
    <mergeCell ref="Q374:Q375"/>
    <mergeCell ref="R374:R375"/>
    <mergeCell ref="AI374:AI375"/>
    <mergeCell ref="AJ374:AJ375"/>
    <mergeCell ref="AG358:AG359"/>
    <mergeCell ref="AH358:AJ359"/>
    <mergeCell ref="AI367:AJ367"/>
    <mergeCell ref="Q368:Q369"/>
    <mergeCell ref="R368:R369"/>
    <mergeCell ref="AI368:AI369"/>
    <mergeCell ref="AJ368:AJ369"/>
    <mergeCell ref="AI383:AI384"/>
    <mergeCell ref="AJ383:AJ384"/>
    <mergeCell ref="Q386:Q387"/>
    <mergeCell ref="R386:R387"/>
    <mergeCell ref="AI386:AI387"/>
    <mergeCell ref="AJ386:AJ387"/>
    <mergeCell ref="Q377:Q378"/>
    <mergeCell ref="R377:R378"/>
    <mergeCell ref="AI377:AI378"/>
    <mergeCell ref="AJ377:AJ378"/>
    <mergeCell ref="Q380:Q381"/>
    <mergeCell ref="R380:R381"/>
    <mergeCell ref="AI380:AI381"/>
    <mergeCell ref="AJ380:AJ381"/>
    <mergeCell ref="C398:D398"/>
    <mergeCell ref="C399:C400"/>
    <mergeCell ref="D399:D400"/>
    <mergeCell ref="E399:F400"/>
    <mergeCell ref="I399:I400"/>
    <mergeCell ref="J399:J400"/>
    <mergeCell ref="K399:M400"/>
    <mergeCell ref="Q383:Q384"/>
    <mergeCell ref="R383:R384"/>
    <mergeCell ref="AH403:AJ403"/>
    <mergeCell ref="AI407:AJ407"/>
    <mergeCell ref="AG408:AG409"/>
    <mergeCell ref="AH408:AJ409"/>
    <mergeCell ref="AG411:AG412"/>
    <mergeCell ref="AH411:AJ412"/>
    <mergeCell ref="Q389:Q390"/>
    <mergeCell ref="R389:R390"/>
    <mergeCell ref="AI389:AI390"/>
    <mergeCell ref="K420:M421"/>
    <mergeCell ref="AI426:AJ426"/>
    <mergeCell ref="Q427:Q428"/>
    <mergeCell ref="R427:R428"/>
    <mergeCell ref="AI427:AI428"/>
    <mergeCell ref="AJ427:AJ428"/>
    <mergeCell ref="C419:D419"/>
    <mergeCell ref="C420:C421"/>
    <mergeCell ref="D420:D421"/>
    <mergeCell ref="E420:F421"/>
    <mergeCell ref="I420:I421"/>
    <mergeCell ref="J420:J421"/>
    <mergeCell ref="Q436:Q437"/>
    <mergeCell ref="R436:R437"/>
    <mergeCell ref="AI436:AI437"/>
    <mergeCell ref="AJ436:AJ437"/>
    <mergeCell ref="A440:AK440"/>
    <mergeCell ref="Q430:Q431"/>
    <mergeCell ref="R430:R431"/>
    <mergeCell ref="AI430:AI431"/>
    <mergeCell ref="AJ430:AJ431"/>
    <mergeCell ref="Q433:Q434"/>
    <mergeCell ref="R433:R434"/>
    <mergeCell ref="AI433:AI434"/>
    <mergeCell ref="AJ433:AJ434"/>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5459D-B5C7-4B86-B7D1-8CB73091A913}">
  <sheetPr>
    <tabColor rgb="FF002060"/>
  </sheetPr>
  <dimension ref="A1:AX203"/>
  <sheetViews>
    <sheetView showGridLines="0" view="pageBreakPreview" topLeftCell="A196" zoomScaleNormal="100" workbookViewId="0">
      <selection activeCell="AS240" sqref="AS240"/>
    </sheetView>
  </sheetViews>
  <sheetFormatPr defaultColWidth="9.140625" defaultRowHeight="11.25"/>
  <cols>
    <col min="1" max="1" width="3.7109375" style="50" customWidth="1"/>
    <col min="2" max="2" width="0.7109375" style="36" customWidth="1"/>
    <col min="3" max="3" width="4.42578125" style="36" customWidth="1"/>
    <col min="4" max="4" width="3.85546875" style="36" customWidth="1"/>
    <col min="5" max="6" width="4.85546875" style="36" customWidth="1"/>
    <col min="7" max="9" width="3.42578125" style="36" customWidth="1"/>
    <col min="10" max="13" width="3.7109375" style="36" customWidth="1"/>
    <col min="14" max="14" width="4.42578125" style="36" customWidth="1"/>
    <col min="15" max="17" width="3.28515625" style="36" customWidth="1"/>
    <col min="18" max="21" width="3.85546875" style="36" customWidth="1"/>
    <col min="22" max="22" width="3.28515625" style="36" customWidth="1"/>
    <col min="23" max="38" width="3.85546875" style="36" customWidth="1"/>
    <col min="39" max="40" width="3.7109375" style="36" customWidth="1"/>
    <col min="41" max="50" width="9.140625" style="36"/>
    <col min="51" max="16384" width="9.140625" style="40"/>
  </cols>
  <sheetData>
    <row r="1" spans="1:50" s="36" customFormat="1" ht="12">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c r="AK1" s="4694"/>
      <c r="AL1" s="4694"/>
    </row>
    <row r="2" spans="1:50" s="36" customFormat="1">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c r="AK2" s="4695"/>
      <c r="AL2" s="4695"/>
    </row>
    <row r="3" spans="1:50" s="36" customFormat="1">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c r="AK3" s="4696"/>
      <c r="AL3" s="4696"/>
    </row>
    <row r="5" spans="1:50" ht="15" customHeight="1">
      <c r="A5" s="43"/>
      <c r="B5" s="4706" t="s">
        <v>1419</v>
      </c>
      <c r="C5" s="4707"/>
      <c r="D5" s="4707"/>
      <c r="E5" s="4707"/>
      <c r="F5" s="4707"/>
      <c r="G5" s="4708"/>
      <c r="H5" s="4712" t="s">
        <v>2232</v>
      </c>
      <c r="I5" s="4713"/>
      <c r="J5" s="100"/>
      <c r="K5" s="308" t="s">
        <v>2233</v>
      </c>
      <c r="L5" s="100"/>
      <c r="M5" s="100"/>
      <c r="O5" s="101"/>
      <c r="P5" s="101"/>
      <c r="Q5" s="101"/>
      <c r="R5" s="134"/>
      <c r="S5" s="134"/>
      <c r="T5" s="134"/>
      <c r="U5" s="134"/>
      <c r="V5" s="134"/>
      <c r="W5" s="134"/>
      <c r="X5" s="134"/>
      <c r="Y5" s="134"/>
      <c r="Z5" s="134"/>
      <c r="AA5" s="134"/>
      <c r="AB5" s="134"/>
      <c r="AC5" s="134"/>
      <c r="AD5" s="134"/>
      <c r="AE5" s="134"/>
      <c r="AF5" s="136"/>
      <c r="AG5" s="136"/>
      <c r="AH5" s="136"/>
      <c r="AI5" s="136"/>
      <c r="AJ5" s="136"/>
      <c r="AK5" s="136"/>
      <c r="AL5" s="136"/>
      <c r="AM5" s="136"/>
      <c r="AN5" s="136"/>
    </row>
    <row r="6" spans="1:50" ht="15" customHeight="1">
      <c r="A6" s="44"/>
      <c r="B6" s="4709"/>
      <c r="C6" s="4710"/>
      <c r="D6" s="4710"/>
      <c r="E6" s="4710"/>
      <c r="F6" s="4710"/>
      <c r="G6" s="4711"/>
      <c r="H6" s="4714"/>
      <c r="I6" s="4715"/>
      <c r="J6" s="102"/>
      <c r="K6" s="309" t="s">
        <v>2234</v>
      </c>
      <c r="L6" s="102"/>
      <c r="M6" s="102"/>
      <c r="O6" s="103"/>
      <c r="P6" s="103"/>
      <c r="Q6" s="103"/>
      <c r="R6" s="135"/>
      <c r="S6" s="135"/>
      <c r="T6" s="135"/>
      <c r="U6" s="135"/>
      <c r="V6" s="136"/>
      <c r="W6" s="136"/>
      <c r="X6" s="136"/>
      <c r="Y6" s="136"/>
      <c r="Z6" s="136"/>
      <c r="AA6" s="136"/>
      <c r="AB6" s="136"/>
      <c r="AC6" s="136"/>
      <c r="AD6" s="136"/>
      <c r="AE6" s="136"/>
      <c r="AF6" s="327"/>
      <c r="AG6" s="327"/>
      <c r="AH6" s="155"/>
      <c r="AI6" s="155"/>
      <c r="AJ6" s="155"/>
      <c r="AK6" s="155"/>
      <c r="AL6" s="155"/>
      <c r="AM6" s="155"/>
      <c r="AN6" s="155"/>
      <c r="AO6" s="156"/>
      <c r="AP6" s="156"/>
      <c r="AQ6" s="156"/>
      <c r="AR6" s="156"/>
      <c r="AS6" s="156"/>
      <c r="AT6" s="156"/>
    </row>
    <row r="7" spans="1:50">
      <c r="A7" s="2829"/>
      <c r="B7" s="46"/>
      <c r="C7" s="2813"/>
      <c r="D7" s="2813"/>
      <c r="E7" s="2813"/>
      <c r="F7" s="2813"/>
      <c r="G7" s="104"/>
      <c r="H7" s="2813"/>
      <c r="I7" s="2813"/>
      <c r="J7" s="2813"/>
      <c r="K7" s="2813"/>
      <c r="L7" s="2813"/>
      <c r="M7" s="2813"/>
      <c r="N7" s="2813"/>
      <c r="O7" s="2813"/>
      <c r="P7" s="104"/>
      <c r="Q7" s="104"/>
      <c r="R7" s="104"/>
      <c r="S7" s="104"/>
      <c r="T7" s="104"/>
      <c r="U7" s="104"/>
      <c r="V7" s="104"/>
      <c r="W7" s="104"/>
      <c r="X7" s="104"/>
      <c r="Y7" s="2820"/>
      <c r="Z7" s="2823"/>
      <c r="AA7" s="157"/>
      <c r="AB7" s="157"/>
      <c r="AC7" s="157"/>
      <c r="AD7" s="157"/>
      <c r="AE7" s="157"/>
      <c r="AF7" s="157"/>
      <c r="AG7" s="157"/>
      <c r="AH7" s="157"/>
      <c r="AI7" s="157"/>
      <c r="AJ7" s="157"/>
      <c r="AK7" s="157"/>
      <c r="AL7" s="157"/>
      <c r="AM7" s="157"/>
      <c r="AN7" s="40"/>
    </row>
    <row r="8" spans="1:50">
      <c r="A8" s="2829"/>
      <c r="B8" s="46"/>
      <c r="C8" s="2813"/>
      <c r="D8" s="2813"/>
      <c r="E8" s="2813"/>
      <c r="F8" s="2813"/>
      <c r="G8" s="104"/>
      <c r="H8" s="2813"/>
      <c r="I8" s="2813"/>
      <c r="J8" s="2813"/>
      <c r="K8" s="2813"/>
      <c r="L8" s="2813"/>
      <c r="M8" s="2813"/>
      <c r="N8" s="2813"/>
      <c r="O8" s="2813"/>
      <c r="P8" s="104"/>
      <c r="Q8" s="104"/>
      <c r="R8" s="104"/>
      <c r="S8" s="104"/>
      <c r="T8" s="104"/>
      <c r="U8" s="104"/>
      <c r="V8" s="104"/>
      <c r="W8" s="104"/>
      <c r="X8" s="104"/>
      <c r="Y8" s="2820"/>
      <c r="Z8" s="2823"/>
      <c r="AA8" s="157"/>
      <c r="AB8" s="157"/>
      <c r="AC8" s="157"/>
      <c r="AD8" s="157"/>
      <c r="AE8" s="157"/>
      <c r="AF8" s="157"/>
      <c r="AG8" s="157"/>
      <c r="AH8" s="157"/>
      <c r="AI8" s="157"/>
      <c r="AJ8" s="157"/>
      <c r="AK8" s="157"/>
      <c r="AL8" s="157"/>
      <c r="AM8" s="157"/>
      <c r="AN8" s="40"/>
    </row>
    <row r="9" spans="1:50" s="191" customFormat="1" ht="11.25" customHeight="1">
      <c r="A9" s="2719" t="s">
        <v>2235</v>
      </c>
      <c r="B9" s="40"/>
      <c r="C9" s="2780" t="s">
        <v>2527</v>
      </c>
      <c r="D9" s="40"/>
      <c r="E9" s="40"/>
      <c r="F9" s="40"/>
      <c r="G9" s="40"/>
      <c r="H9" s="40"/>
      <c r="I9" s="40"/>
      <c r="J9" s="40"/>
      <c r="K9" s="40"/>
      <c r="L9" s="40"/>
      <c r="M9" s="40"/>
      <c r="N9" s="40"/>
      <c r="O9" s="40"/>
      <c r="P9" s="40"/>
      <c r="Q9" s="40"/>
      <c r="V9" s="157"/>
      <c r="W9" s="157"/>
      <c r="X9" s="157"/>
      <c r="Y9" s="157"/>
      <c r="Z9" s="157"/>
      <c r="AA9" s="157"/>
      <c r="AB9" s="157"/>
      <c r="AC9" s="157"/>
      <c r="AD9" s="157"/>
      <c r="AE9" s="157"/>
      <c r="AF9" s="157"/>
      <c r="AG9" s="157"/>
      <c r="AH9" s="157"/>
      <c r="AI9" s="157"/>
      <c r="AJ9" s="157"/>
      <c r="AK9" s="157"/>
      <c r="AL9" s="157"/>
      <c r="AM9" s="157"/>
      <c r="AN9" s="40"/>
      <c r="AO9" s="271"/>
      <c r="AP9" s="271"/>
      <c r="AQ9" s="271"/>
      <c r="AR9" s="271"/>
      <c r="AS9" s="271"/>
      <c r="AT9" s="271"/>
      <c r="AU9" s="271"/>
      <c r="AV9" s="271"/>
      <c r="AW9" s="271"/>
      <c r="AX9" s="271"/>
    </row>
    <row r="10" spans="1:50" s="191" customFormat="1" ht="11.25" customHeight="1">
      <c r="A10" s="43"/>
      <c r="B10" s="40"/>
      <c r="C10" s="2781" t="s">
        <v>2528</v>
      </c>
      <c r="D10" s="40"/>
      <c r="E10" s="40"/>
      <c r="F10" s="40"/>
      <c r="G10" s="40"/>
      <c r="H10" s="40"/>
      <c r="I10" s="40"/>
      <c r="J10" s="40"/>
      <c r="K10" s="40"/>
      <c r="L10" s="40"/>
      <c r="M10" s="40"/>
      <c r="N10" s="40"/>
      <c r="O10" s="40"/>
      <c r="P10" s="40"/>
      <c r="Q10" s="40"/>
      <c r="V10" s="157"/>
      <c r="W10" s="157"/>
      <c r="X10" s="157"/>
      <c r="Y10" s="157"/>
      <c r="Z10" s="157"/>
      <c r="AA10" s="157"/>
      <c r="AB10" s="157"/>
      <c r="AC10" s="157"/>
      <c r="AD10" s="157"/>
      <c r="AE10" s="157"/>
      <c r="AF10" s="157"/>
      <c r="AG10" s="157"/>
      <c r="AH10" s="157"/>
      <c r="AI10" s="157"/>
      <c r="AJ10" s="157"/>
      <c r="AK10" s="157"/>
      <c r="AL10" s="157"/>
      <c r="AM10" s="157"/>
      <c r="AN10" s="40"/>
      <c r="AO10" s="271"/>
      <c r="AP10" s="271"/>
      <c r="AQ10" s="271"/>
      <c r="AR10" s="271"/>
      <c r="AS10" s="271"/>
      <c r="AT10" s="271"/>
      <c r="AU10" s="271"/>
      <c r="AV10" s="271"/>
      <c r="AW10" s="271"/>
      <c r="AX10" s="271"/>
    </row>
    <row r="11" spans="1:50" ht="6" customHeight="1">
      <c r="A11" s="291"/>
      <c r="B11" s="155"/>
      <c r="C11" s="273"/>
      <c r="D11" s="273"/>
      <c r="E11" s="273"/>
      <c r="F11" s="273"/>
      <c r="G11" s="273"/>
      <c r="H11" s="273"/>
      <c r="I11" s="273"/>
      <c r="J11" s="273"/>
      <c r="K11" s="273"/>
      <c r="L11" s="273"/>
      <c r="M11" s="273"/>
      <c r="N11" s="273"/>
      <c r="O11" s="273"/>
      <c r="P11" s="273"/>
      <c r="Q11" s="30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row>
    <row r="12" spans="1:50" ht="11.25" customHeight="1">
      <c r="A12" s="291"/>
      <c r="B12" s="155"/>
      <c r="C12" s="4813">
        <v>380001</v>
      </c>
      <c r="D12" s="4813"/>
      <c r="E12" s="292"/>
      <c r="F12" s="253"/>
      <c r="G12" s="251"/>
      <c r="H12" s="251"/>
      <c r="I12" s="251"/>
      <c r="J12" s="136"/>
      <c r="K12" s="136"/>
      <c r="L12" s="136"/>
      <c r="M12" s="136"/>
      <c r="N12" s="136"/>
      <c r="O12" s="251"/>
      <c r="P12" s="251"/>
      <c r="Q12" s="40"/>
      <c r="R12" s="40"/>
      <c r="S12" s="273"/>
      <c r="T12" s="273"/>
      <c r="U12" s="273"/>
      <c r="V12" s="40"/>
      <c r="W12" s="40"/>
      <c r="X12" s="40"/>
      <c r="Y12" s="40"/>
      <c r="Z12" s="40"/>
      <c r="AA12" s="40"/>
      <c r="AB12" s="136"/>
      <c r="AC12" s="136"/>
      <c r="AD12" s="136"/>
      <c r="AE12" s="136"/>
      <c r="AF12" s="40"/>
      <c r="AG12" s="40"/>
      <c r="AH12" s="40"/>
      <c r="AI12" s="40"/>
      <c r="AJ12" s="40"/>
      <c r="AK12" s="40"/>
      <c r="AL12" s="273"/>
      <c r="AM12" s="273"/>
      <c r="AN12" s="273"/>
    </row>
    <row r="13" spans="1:50" ht="11.25" customHeight="1">
      <c r="A13" s="291"/>
      <c r="B13" s="155"/>
      <c r="C13" s="4679">
        <v>1</v>
      </c>
      <c r="D13" s="3055"/>
      <c r="E13" s="4884" t="s">
        <v>1429</v>
      </c>
      <c r="F13" s="4885"/>
      <c r="G13" s="295"/>
      <c r="H13" s="251"/>
      <c r="I13" s="2782" t="s">
        <v>2529</v>
      </c>
      <c r="J13" s="311"/>
      <c r="K13" s="311"/>
      <c r="L13" s="311"/>
      <c r="M13" s="312"/>
      <c r="N13" s="312"/>
      <c r="O13" s="313"/>
      <c r="P13" s="313"/>
      <c r="Q13" s="2873"/>
      <c r="S13" s="273"/>
      <c r="T13" s="273"/>
      <c r="U13" s="273"/>
      <c r="V13" s="40"/>
      <c r="W13" s="40"/>
      <c r="X13" s="40"/>
      <c r="Y13" s="40"/>
      <c r="Z13" s="40"/>
      <c r="AA13" s="40"/>
      <c r="AB13" s="136"/>
      <c r="AC13" s="136"/>
      <c r="AD13" s="136"/>
      <c r="AE13" s="136"/>
      <c r="AF13" s="40"/>
      <c r="AG13" s="40"/>
      <c r="AH13" s="40"/>
      <c r="AI13" s="40"/>
      <c r="AJ13" s="40"/>
      <c r="AK13" s="40"/>
      <c r="AL13" s="273"/>
      <c r="AM13" s="273"/>
      <c r="AN13" s="273"/>
    </row>
    <row r="14" spans="1:50" ht="11.25" customHeight="1">
      <c r="A14" s="291"/>
      <c r="B14" s="155"/>
      <c r="C14" s="4679"/>
      <c r="D14" s="3056"/>
      <c r="E14" s="4884"/>
      <c r="F14" s="4885"/>
      <c r="G14" s="295"/>
      <c r="H14" s="251"/>
      <c r="I14" s="2783" t="s">
        <v>2651</v>
      </c>
      <c r="J14" s="311"/>
      <c r="K14" s="311"/>
      <c r="L14" s="311"/>
      <c r="M14" s="312"/>
      <c r="N14" s="312"/>
      <c r="O14" s="313"/>
      <c r="P14" s="313"/>
      <c r="Q14" s="2873"/>
      <c r="S14" s="273"/>
      <c r="T14" s="273"/>
      <c r="U14" s="273"/>
      <c r="V14" s="40"/>
      <c r="W14" s="40"/>
      <c r="X14" s="40"/>
      <c r="Y14" s="40"/>
      <c r="Z14" s="40"/>
      <c r="AA14" s="40"/>
      <c r="AF14" s="40"/>
      <c r="AG14" s="40"/>
      <c r="AH14" s="40"/>
      <c r="AI14" s="2820"/>
      <c r="AK14" s="40"/>
      <c r="AL14" s="273"/>
      <c r="AM14" s="273"/>
      <c r="AN14" s="273"/>
    </row>
    <row r="15" spans="1:50" ht="11.25" customHeight="1">
      <c r="A15" s="291"/>
      <c r="B15" s="155"/>
      <c r="C15" s="296"/>
      <c r="D15" s="268"/>
      <c r="E15" s="292"/>
      <c r="F15" s="253"/>
      <c r="G15" s="251"/>
      <c r="H15" s="251"/>
      <c r="I15" s="251"/>
      <c r="J15" s="136"/>
      <c r="K15" s="136"/>
      <c r="L15" s="136"/>
      <c r="M15" s="136"/>
      <c r="N15" s="136"/>
      <c r="O15" s="251"/>
      <c r="P15" s="251"/>
      <c r="Q15" s="40"/>
      <c r="R15" s="40"/>
      <c r="S15" s="273"/>
      <c r="T15" s="273"/>
      <c r="U15" s="273"/>
      <c r="V15" s="40"/>
      <c r="W15" s="40"/>
      <c r="X15" s="40"/>
      <c r="Y15" s="40"/>
      <c r="Z15" s="40"/>
      <c r="AA15" s="40"/>
      <c r="AF15" s="40"/>
      <c r="AG15" s="40"/>
      <c r="AH15" s="40"/>
      <c r="AI15" s="2822"/>
      <c r="AK15" s="40"/>
      <c r="AL15" s="273"/>
      <c r="AM15" s="273"/>
      <c r="AN15" s="273"/>
    </row>
    <row r="16" spans="1:50" ht="11.25" customHeight="1">
      <c r="A16" s="291"/>
      <c r="B16" s="155"/>
      <c r="C16" s="4679">
        <v>2</v>
      </c>
      <c r="D16" s="3055"/>
      <c r="E16" s="4884" t="s">
        <v>2236</v>
      </c>
      <c r="F16" s="4885"/>
      <c r="G16" s="295"/>
      <c r="H16" s="295"/>
      <c r="I16" s="310" t="s">
        <v>2237</v>
      </c>
      <c r="J16" s="314"/>
      <c r="K16" s="314"/>
      <c r="L16" s="314"/>
      <c r="M16" s="315"/>
      <c r="N16" s="315"/>
      <c r="O16" s="313"/>
      <c r="P16" s="313"/>
      <c r="S16" s="273"/>
      <c r="T16" s="273"/>
      <c r="U16" s="273"/>
      <c r="V16" s="40"/>
      <c r="W16" s="40"/>
      <c r="X16" s="40"/>
      <c r="Y16" s="40"/>
      <c r="Z16" s="40"/>
      <c r="AA16" s="40"/>
      <c r="AF16" s="40"/>
      <c r="AG16" s="40"/>
      <c r="AH16" s="40"/>
      <c r="AI16" s="2820"/>
      <c r="AK16" s="40"/>
      <c r="AL16" s="273"/>
      <c r="AM16" s="273"/>
      <c r="AN16" s="273"/>
    </row>
    <row r="17" spans="1:40" ht="11.25" customHeight="1">
      <c r="A17" s="291"/>
      <c r="B17" s="155"/>
      <c r="C17" s="4679"/>
      <c r="D17" s="3056"/>
      <c r="E17" s="4884"/>
      <c r="F17" s="4885"/>
      <c r="G17" s="295"/>
      <c r="H17" s="295"/>
      <c r="I17" s="2783" t="s">
        <v>2530</v>
      </c>
      <c r="J17" s="314"/>
      <c r="K17" s="314"/>
      <c r="L17" s="314"/>
      <c r="M17" s="315"/>
      <c r="N17" s="315"/>
      <c r="O17" s="313"/>
      <c r="P17" s="313"/>
      <c r="S17" s="273"/>
      <c r="T17" s="273"/>
      <c r="U17" s="273"/>
      <c r="V17" s="40"/>
      <c r="W17" s="40"/>
      <c r="X17" s="40"/>
      <c r="Y17" s="40"/>
      <c r="Z17" s="40"/>
      <c r="AA17" s="40"/>
      <c r="AF17" s="40"/>
      <c r="AG17" s="40"/>
      <c r="AH17" s="40"/>
      <c r="AI17" s="2820"/>
      <c r="AK17" s="40"/>
      <c r="AL17" s="273"/>
      <c r="AM17" s="273"/>
      <c r="AN17" s="273"/>
    </row>
    <row r="18" spans="1:40" ht="12">
      <c r="A18" s="291"/>
      <c r="B18" s="155"/>
      <c r="C18" s="296"/>
      <c r="D18" s="268"/>
      <c r="E18" s="292"/>
      <c r="F18" s="253"/>
      <c r="G18" s="251"/>
      <c r="H18" s="251"/>
      <c r="I18" s="251"/>
      <c r="J18" s="136"/>
      <c r="K18" s="136"/>
      <c r="L18" s="136"/>
      <c r="M18" s="136"/>
      <c r="N18" s="136"/>
      <c r="O18" s="251"/>
      <c r="P18" s="251"/>
      <c r="Q18" s="40"/>
      <c r="R18" s="40"/>
      <c r="S18" s="273"/>
      <c r="T18" s="273"/>
      <c r="U18" s="273"/>
      <c r="V18" s="40"/>
      <c r="W18" s="40"/>
      <c r="X18" s="40"/>
      <c r="Y18" s="40"/>
      <c r="Z18" s="40"/>
      <c r="AA18" s="40"/>
      <c r="AF18" s="40"/>
      <c r="AG18" s="40"/>
      <c r="AH18" s="40"/>
      <c r="AI18" s="2820"/>
      <c r="AK18" s="40"/>
      <c r="AL18" s="273"/>
      <c r="AM18" s="273"/>
      <c r="AN18" s="273"/>
    </row>
    <row r="19" spans="1:40" ht="11.25" customHeight="1">
      <c r="A19" s="297"/>
      <c r="B19" s="298"/>
      <c r="C19" s="2830"/>
      <c r="D19" s="299"/>
      <c r="E19" s="300"/>
      <c r="F19" s="299"/>
      <c r="G19" s="301"/>
      <c r="H19" s="301"/>
      <c r="I19" s="301"/>
      <c r="J19" s="2844"/>
      <c r="K19" s="2844"/>
      <c r="L19" s="2844"/>
      <c r="M19" s="2844"/>
      <c r="N19" s="317"/>
      <c r="O19" s="301"/>
      <c r="P19" s="301"/>
      <c r="Q19" s="319"/>
      <c r="R19" s="2830"/>
      <c r="S19" s="299"/>
      <c r="T19" s="320"/>
      <c r="U19" s="321"/>
      <c r="V19" s="321"/>
      <c r="W19" s="321"/>
      <c r="X19" s="321"/>
      <c r="Y19" s="321"/>
      <c r="Z19" s="321"/>
      <c r="AA19" s="321"/>
      <c r="AB19" s="2844"/>
      <c r="AC19" s="2844"/>
      <c r="AD19" s="2844"/>
      <c r="AE19" s="2844"/>
      <c r="AF19" s="319"/>
      <c r="AG19" s="319"/>
      <c r="AH19" s="319"/>
      <c r="AI19" s="319"/>
      <c r="AJ19" s="319"/>
      <c r="AK19" s="319"/>
      <c r="AL19" s="329"/>
      <c r="AM19" s="273"/>
      <c r="AN19" s="273"/>
    </row>
    <row r="20" spans="1:40" ht="16.5" customHeight="1">
      <c r="A20" s="291"/>
      <c r="B20" s="155"/>
      <c r="C20" s="2813"/>
      <c r="D20" s="252"/>
      <c r="E20" s="251"/>
      <c r="F20" s="252"/>
      <c r="G20" s="253"/>
      <c r="H20" s="253"/>
      <c r="I20" s="253"/>
      <c r="J20" s="2826"/>
      <c r="K20" s="2826"/>
      <c r="L20" s="2826"/>
      <c r="M20" s="2826"/>
      <c r="N20" s="267"/>
      <c r="O20" s="253"/>
      <c r="P20" s="253"/>
      <c r="Q20" s="40"/>
      <c r="R20" s="2813"/>
      <c r="S20" s="252"/>
      <c r="T20" s="268"/>
      <c r="U20" s="269"/>
      <c r="V20" s="269"/>
      <c r="W20" s="269"/>
      <c r="X20" s="269"/>
      <c r="Y20" s="269"/>
      <c r="Z20" s="269"/>
      <c r="AA20" s="269"/>
      <c r="AB20" s="2826"/>
      <c r="AC20" s="2826"/>
      <c r="AD20" s="2826"/>
      <c r="AE20" s="2826"/>
      <c r="AF20" s="40"/>
      <c r="AG20" s="40"/>
      <c r="AH20" s="40"/>
      <c r="AI20" s="40"/>
      <c r="AJ20" s="40"/>
      <c r="AK20" s="40"/>
      <c r="AL20" s="273"/>
      <c r="AM20" s="273"/>
      <c r="AN20" s="273"/>
    </row>
    <row r="21" spans="1:40" ht="11.25" customHeight="1">
      <c r="A21" s="2719" t="s">
        <v>2238</v>
      </c>
      <c r="B21" s="40"/>
      <c r="C21" s="2780" t="s">
        <v>2531</v>
      </c>
      <c r="D21" s="40"/>
      <c r="E21" s="251"/>
      <c r="F21" s="252"/>
      <c r="G21" s="253"/>
      <c r="H21" s="253"/>
      <c r="I21" s="253"/>
      <c r="J21" s="2826"/>
      <c r="K21" s="2826"/>
      <c r="L21" s="2826"/>
      <c r="M21" s="2826"/>
      <c r="N21" s="267"/>
      <c r="O21" s="253"/>
      <c r="P21" s="253"/>
      <c r="Q21" s="40"/>
      <c r="R21" s="2813"/>
      <c r="S21" s="252"/>
      <c r="T21" s="268"/>
      <c r="U21" s="269"/>
      <c r="V21" s="269"/>
      <c r="W21" s="269"/>
      <c r="X21" s="269"/>
      <c r="Y21" s="269"/>
      <c r="Z21" s="269"/>
      <c r="AA21" s="269"/>
      <c r="AB21" s="2826"/>
      <c r="AC21" s="2826"/>
      <c r="AD21" s="2826"/>
      <c r="AE21" s="2826"/>
      <c r="AF21" s="40"/>
      <c r="AG21" s="40"/>
      <c r="AH21" s="40"/>
      <c r="AI21" s="40"/>
      <c r="AJ21" s="40"/>
      <c r="AK21" s="40"/>
      <c r="AL21" s="273"/>
      <c r="AM21" s="273"/>
      <c r="AN21" s="273"/>
    </row>
    <row r="22" spans="1:40" ht="12">
      <c r="A22" s="43"/>
      <c r="B22" s="40"/>
      <c r="C22" s="2781" t="s">
        <v>2652</v>
      </c>
      <c r="D22" s="40"/>
      <c r="E22" s="251"/>
      <c r="F22" s="252"/>
      <c r="G22" s="253"/>
      <c r="H22" s="253"/>
      <c r="I22" s="253"/>
      <c r="J22" s="2826"/>
      <c r="K22" s="2826"/>
      <c r="L22" s="2826"/>
      <c r="M22" s="2826"/>
      <c r="N22" s="267"/>
      <c r="O22" s="253"/>
      <c r="P22" s="253"/>
      <c r="Q22" s="40"/>
      <c r="R22" s="2813"/>
      <c r="S22" s="252"/>
      <c r="T22" s="268"/>
      <c r="U22" s="269"/>
      <c r="V22" s="269"/>
      <c r="W22" s="269"/>
      <c r="X22" s="269"/>
      <c r="Y22" s="269"/>
      <c r="Z22" s="269"/>
      <c r="AA22" s="269"/>
      <c r="AB22" s="2826"/>
      <c r="AC22" s="2826"/>
      <c r="AD22" s="2826"/>
      <c r="AE22" s="2826"/>
      <c r="AF22" s="40"/>
      <c r="AG22" s="40"/>
      <c r="AH22" s="40"/>
      <c r="AI22" s="40"/>
      <c r="AJ22" s="40"/>
      <c r="AK22" s="40"/>
      <c r="AL22" s="273"/>
      <c r="AM22" s="273"/>
      <c r="AN22" s="273"/>
    </row>
    <row r="23" spans="1:40" ht="3" customHeight="1">
      <c r="A23" s="43"/>
      <c r="B23" s="40"/>
      <c r="D23" s="40"/>
      <c r="E23" s="251"/>
      <c r="F23" s="252"/>
      <c r="G23" s="253"/>
      <c r="H23" s="253"/>
      <c r="I23" s="253"/>
      <c r="J23" s="2826"/>
      <c r="K23" s="2826"/>
      <c r="L23" s="2826"/>
      <c r="M23" s="2826"/>
      <c r="N23" s="267"/>
      <c r="O23" s="253"/>
      <c r="P23" s="253"/>
      <c r="Q23" s="40"/>
      <c r="R23" s="2813"/>
      <c r="S23" s="252"/>
      <c r="T23" s="268"/>
      <c r="U23" s="269"/>
      <c r="V23" s="269"/>
      <c r="W23" s="269"/>
      <c r="X23" s="269"/>
      <c r="Y23" s="269"/>
      <c r="Z23" s="269"/>
      <c r="AA23" s="269"/>
      <c r="AB23" s="2826"/>
      <c r="AC23" s="2826"/>
      <c r="AD23" s="2826"/>
      <c r="AE23" s="2826"/>
      <c r="AF23" s="40"/>
      <c r="AG23" s="40"/>
      <c r="AH23" s="40"/>
      <c r="AI23" s="40"/>
      <c r="AJ23" s="40"/>
      <c r="AK23" s="40"/>
      <c r="AL23" s="273"/>
      <c r="AM23" s="273"/>
      <c r="AN23" s="273"/>
    </row>
    <row r="24" spans="1:40" ht="9" customHeight="1">
      <c r="A24" s="254"/>
      <c r="B24" s="255"/>
      <c r="C24" s="296"/>
      <c r="D24" s="268"/>
      <c r="E24" s="251"/>
      <c r="F24" s="252"/>
      <c r="G24" s="253"/>
      <c r="H24" s="253"/>
      <c r="I24" s="253"/>
      <c r="J24" s="2826"/>
      <c r="K24" s="2826"/>
      <c r="L24" s="2826"/>
      <c r="M24" s="2826"/>
      <c r="N24" s="267"/>
      <c r="O24" s="253"/>
      <c r="P24" s="253"/>
      <c r="Q24" s="136"/>
      <c r="R24" s="136"/>
      <c r="S24" s="252"/>
      <c r="T24" s="268"/>
      <c r="U24" s="269"/>
      <c r="V24" s="269"/>
      <c r="W24" s="269"/>
      <c r="X24" s="269"/>
      <c r="Y24" s="269"/>
      <c r="Z24" s="269"/>
      <c r="AA24" s="269"/>
      <c r="AB24" s="2826"/>
      <c r="AC24" s="2826"/>
      <c r="AD24" s="2826"/>
      <c r="AE24" s="2826"/>
      <c r="AF24" s="40"/>
      <c r="AG24" s="40"/>
      <c r="AH24" s="40"/>
      <c r="AI24" s="4813">
        <v>3800</v>
      </c>
      <c r="AJ24" s="4813"/>
      <c r="AK24" s="40"/>
      <c r="AL24" s="273"/>
      <c r="AM24" s="273"/>
      <c r="AN24" s="273"/>
    </row>
    <row r="25" spans="1:40" ht="11.25" customHeight="1">
      <c r="A25" s="254"/>
      <c r="B25" s="255"/>
      <c r="C25" s="2813" t="s">
        <v>252</v>
      </c>
      <c r="D25" s="157" t="s">
        <v>2239</v>
      </c>
      <c r="E25" s="251"/>
      <c r="F25" s="252"/>
      <c r="G25" s="253"/>
      <c r="H25" s="253"/>
      <c r="I25" s="253"/>
      <c r="J25" s="2826"/>
      <c r="K25" s="2826"/>
      <c r="L25" s="2826"/>
      <c r="M25" s="2826"/>
      <c r="N25" s="267"/>
      <c r="O25" s="253"/>
      <c r="P25" s="253"/>
      <c r="Q25" s="136"/>
      <c r="R25" s="270"/>
      <c r="S25" s="252"/>
      <c r="T25" s="268"/>
      <c r="U25" s="2813"/>
      <c r="V25" s="157"/>
      <c r="W25" s="269"/>
      <c r="X25" s="269"/>
      <c r="Y25" s="269"/>
      <c r="Z25" s="269"/>
      <c r="AA25" s="269"/>
      <c r="AB25" s="2826"/>
      <c r="AC25" s="2826"/>
      <c r="AD25" s="2826"/>
      <c r="AE25" s="2826"/>
      <c r="AF25" s="40"/>
      <c r="AG25" s="40"/>
      <c r="AH25" s="40"/>
      <c r="AI25" s="4778" t="s">
        <v>340</v>
      </c>
      <c r="AJ25" s="3055"/>
      <c r="AK25" s="40"/>
      <c r="AL25" s="273"/>
      <c r="AM25" s="273"/>
      <c r="AN25" s="273"/>
    </row>
    <row r="26" spans="1:40" ht="11.25" customHeight="1">
      <c r="A26" s="254"/>
      <c r="B26" s="255"/>
      <c r="C26" s="2813"/>
      <c r="D26" s="252" t="s">
        <v>2240</v>
      </c>
      <c r="E26" s="251"/>
      <c r="F26" s="252"/>
      <c r="G26" s="253"/>
      <c r="H26" s="253"/>
      <c r="I26" s="253"/>
      <c r="J26" s="2826"/>
      <c r="K26" s="2826"/>
      <c r="L26" s="2826"/>
      <c r="M26" s="2826"/>
      <c r="N26" s="267"/>
      <c r="O26" s="253"/>
      <c r="P26" s="253"/>
      <c r="Q26" s="136"/>
      <c r="R26" s="270"/>
      <c r="S26" s="252"/>
      <c r="T26" s="268"/>
      <c r="U26" s="104"/>
      <c r="V26" s="271"/>
      <c r="W26" s="269"/>
      <c r="X26" s="269"/>
      <c r="Y26" s="269"/>
      <c r="Z26" s="269"/>
      <c r="AA26" s="269"/>
      <c r="AB26" s="2826"/>
      <c r="AC26" s="2826"/>
      <c r="AD26" s="2826"/>
      <c r="AE26" s="2826"/>
      <c r="AF26" s="40"/>
      <c r="AG26" s="40"/>
      <c r="AH26" s="40"/>
      <c r="AI26" s="4679"/>
      <c r="AJ26" s="3056"/>
      <c r="AK26" s="40"/>
      <c r="AL26" s="273"/>
      <c r="AM26" s="273"/>
      <c r="AN26" s="273"/>
    </row>
    <row r="27" spans="1:40" ht="3.75" customHeight="1">
      <c r="A27" s="302"/>
      <c r="B27" s="303"/>
      <c r="C27" s="2813"/>
      <c r="D27" s="303"/>
      <c r="E27" s="251"/>
      <c r="F27" s="252"/>
      <c r="G27" s="253"/>
      <c r="H27" s="253"/>
      <c r="I27" s="253"/>
      <c r="J27" s="2826"/>
      <c r="K27" s="2826"/>
      <c r="L27" s="2826"/>
      <c r="M27" s="2826"/>
      <c r="N27" s="267"/>
      <c r="O27" s="253"/>
      <c r="P27" s="253"/>
      <c r="Q27" s="322"/>
      <c r="R27" s="322"/>
      <c r="S27" s="252"/>
      <c r="T27" s="268"/>
      <c r="U27" s="303"/>
      <c r="V27" s="303"/>
      <c r="W27" s="269"/>
      <c r="X27" s="269"/>
      <c r="Y27" s="269"/>
      <c r="Z27" s="269"/>
      <c r="AA27" s="269"/>
      <c r="AB27" s="2826"/>
      <c r="AC27" s="2826"/>
      <c r="AD27" s="2826"/>
      <c r="AE27" s="2826"/>
      <c r="AF27" s="40"/>
      <c r="AG27" s="40"/>
      <c r="AH27" s="40"/>
      <c r="AI27" s="322"/>
      <c r="AJ27" s="322"/>
      <c r="AK27" s="40"/>
      <c r="AL27" s="273"/>
      <c r="AM27" s="273"/>
      <c r="AN27" s="273"/>
    </row>
    <row r="28" spans="1:40" ht="11.25" customHeight="1">
      <c r="A28" s="304"/>
      <c r="B28" s="155"/>
      <c r="C28" s="2813" t="s">
        <v>255</v>
      </c>
      <c r="D28" s="157" t="s">
        <v>2241</v>
      </c>
      <c r="E28" s="251"/>
      <c r="F28" s="252"/>
      <c r="G28" s="253"/>
      <c r="H28" s="253"/>
      <c r="I28" s="253"/>
      <c r="J28" s="2826"/>
      <c r="K28" s="2826"/>
      <c r="L28" s="2826"/>
      <c r="M28" s="2826"/>
      <c r="N28" s="267"/>
      <c r="O28" s="253"/>
      <c r="P28" s="253"/>
      <c r="Q28" s="136"/>
      <c r="R28" s="322"/>
      <c r="S28" s="252"/>
      <c r="T28" s="268"/>
      <c r="U28" s="2813"/>
      <c r="V28" s="323"/>
      <c r="W28" s="269"/>
      <c r="X28" s="269"/>
      <c r="Y28" s="269"/>
      <c r="Z28" s="269"/>
      <c r="AA28" s="269"/>
      <c r="AB28" s="2826"/>
      <c r="AC28" s="2826"/>
      <c r="AD28" s="2826"/>
      <c r="AE28" s="2826"/>
      <c r="AF28" s="40"/>
      <c r="AG28" s="40"/>
      <c r="AH28" s="40"/>
      <c r="AI28" s="4778" t="s">
        <v>364</v>
      </c>
      <c r="AJ28" s="3055"/>
      <c r="AK28" s="40"/>
      <c r="AL28" s="273"/>
      <c r="AM28" s="273"/>
      <c r="AN28" s="273"/>
    </row>
    <row r="29" spans="1:40" ht="11.25" customHeight="1">
      <c r="A29" s="302"/>
      <c r="B29" s="303"/>
      <c r="C29" s="2813"/>
      <c r="D29" s="252" t="s">
        <v>2242</v>
      </c>
      <c r="E29" s="251"/>
      <c r="F29" s="252"/>
      <c r="G29" s="253"/>
      <c r="H29" s="253"/>
      <c r="I29" s="253"/>
      <c r="J29" s="2826"/>
      <c r="K29" s="2826"/>
      <c r="L29" s="2826"/>
      <c r="M29" s="2826"/>
      <c r="N29" s="267"/>
      <c r="O29" s="253"/>
      <c r="P29" s="253"/>
      <c r="Q29" s="136"/>
      <c r="R29" s="322"/>
      <c r="S29" s="252"/>
      <c r="T29" s="268"/>
      <c r="U29" s="104"/>
      <c r="V29" s="252"/>
      <c r="W29" s="269"/>
      <c r="X29" s="269"/>
      <c r="Y29" s="269"/>
      <c r="Z29" s="269"/>
      <c r="AA29" s="269"/>
      <c r="AB29" s="2826"/>
      <c r="AC29" s="2826"/>
      <c r="AD29" s="2826"/>
      <c r="AE29" s="2826"/>
      <c r="AF29" s="40"/>
      <c r="AG29" s="40"/>
      <c r="AH29" s="40"/>
      <c r="AI29" s="4679"/>
      <c r="AJ29" s="3056"/>
      <c r="AK29" s="40"/>
      <c r="AL29" s="273"/>
      <c r="AM29" s="273"/>
      <c r="AN29" s="273"/>
    </row>
    <row r="30" spans="1:40" ht="3.75" customHeight="1">
      <c r="A30" s="304"/>
      <c r="B30" s="155"/>
      <c r="C30" s="2813"/>
      <c r="D30" s="255"/>
      <c r="E30" s="251"/>
      <c r="F30" s="252"/>
      <c r="G30" s="253"/>
      <c r="H30" s="253"/>
      <c r="I30" s="253"/>
      <c r="J30" s="2826"/>
      <c r="K30" s="2826"/>
      <c r="L30" s="2826"/>
      <c r="M30" s="2826"/>
      <c r="N30" s="267"/>
      <c r="O30" s="253"/>
      <c r="P30" s="253"/>
      <c r="Q30" s="134"/>
      <c r="R30" s="134"/>
      <c r="S30" s="252"/>
      <c r="T30" s="268"/>
      <c r="U30" s="255"/>
      <c r="V30" s="255"/>
      <c r="W30" s="269"/>
      <c r="X30" s="269"/>
      <c r="Y30" s="269"/>
      <c r="Z30" s="269"/>
      <c r="AA30" s="269"/>
      <c r="AB30" s="2826"/>
      <c r="AC30" s="2826"/>
      <c r="AD30" s="2826"/>
      <c r="AE30" s="2826"/>
      <c r="AF30" s="40"/>
      <c r="AG30" s="40"/>
      <c r="AH30" s="40"/>
      <c r="AI30" s="134"/>
      <c r="AJ30" s="134"/>
      <c r="AK30" s="40"/>
      <c r="AL30" s="273"/>
      <c r="AM30" s="273"/>
      <c r="AN30" s="273"/>
    </row>
    <row r="31" spans="1:40" ht="11.25" customHeight="1">
      <c r="A31" s="304"/>
      <c r="B31" s="155"/>
      <c r="C31" s="2813" t="s">
        <v>287</v>
      </c>
      <c r="D31" s="157" t="s">
        <v>2243</v>
      </c>
      <c r="E31" s="251"/>
      <c r="F31" s="252"/>
      <c r="G31" s="253"/>
      <c r="H31" s="253"/>
      <c r="I31" s="253"/>
      <c r="J31" s="2826"/>
      <c r="K31" s="2826"/>
      <c r="L31" s="2826"/>
      <c r="M31" s="2826"/>
      <c r="N31" s="267"/>
      <c r="O31" s="253"/>
      <c r="P31" s="253"/>
      <c r="Q31" s="136"/>
      <c r="R31" s="134"/>
      <c r="S31" s="252"/>
      <c r="T31" s="268"/>
      <c r="U31" s="2813"/>
      <c r="V31" s="157"/>
      <c r="W31" s="269"/>
      <c r="X31" s="269"/>
      <c r="Y31" s="269"/>
      <c r="Z31" s="269"/>
      <c r="AA31" s="269"/>
      <c r="AB31" s="2826"/>
      <c r="AC31" s="2826"/>
      <c r="AD31" s="2826"/>
      <c r="AE31" s="2826"/>
      <c r="AF31" s="40"/>
      <c r="AG31" s="40"/>
      <c r="AH31" s="40"/>
      <c r="AI31" s="4778" t="s">
        <v>366</v>
      </c>
      <c r="AJ31" s="3055"/>
      <c r="AK31" s="40"/>
      <c r="AL31" s="273"/>
      <c r="AM31" s="273"/>
      <c r="AN31" s="273"/>
    </row>
    <row r="32" spans="1:40" ht="11.25" customHeight="1">
      <c r="A32" s="304"/>
      <c r="B32" s="155"/>
      <c r="C32" s="2813"/>
      <c r="D32" s="305" t="s">
        <v>2244</v>
      </c>
      <c r="E32" s="251"/>
      <c r="F32" s="252"/>
      <c r="G32" s="253"/>
      <c r="H32" s="253"/>
      <c r="I32" s="253"/>
      <c r="J32" s="2826"/>
      <c r="K32" s="2826"/>
      <c r="L32" s="2826"/>
      <c r="M32" s="2826"/>
      <c r="N32" s="267"/>
      <c r="O32" s="253"/>
      <c r="P32" s="253"/>
      <c r="Q32" s="136"/>
      <c r="R32" s="134"/>
      <c r="S32" s="252"/>
      <c r="T32" s="268"/>
      <c r="U32" s="255"/>
      <c r="V32" s="305"/>
      <c r="W32" s="269"/>
      <c r="X32" s="269"/>
      <c r="Y32" s="269"/>
      <c r="Z32" s="269"/>
      <c r="AA32" s="269"/>
      <c r="AB32" s="2826"/>
      <c r="AC32" s="2826"/>
      <c r="AD32" s="2826"/>
      <c r="AE32" s="2826"/>
      <c r="AF32" s="40"/>
      <c r="AG32" s="40"/>
      <c r="AH32" s="40"/>
      <c r="AI32" s="4679"/>
      <c r="AJ32" s="3056"/>
      <c r="AK32" s="40"/>
      <c r="AL32" s="273"/>
      <c r="AM32" s="273"/>
      <c r="AN32" s="273"/>
    </row>
    <row r="33" spans="1:40" ht="3.75" customHeight="1">
      <c r="A33" s="304"/>
      <c r="B33" s="155"/>
      <c r="C33" s="2813"/>
      <c r="D33" s="255"/>
      <c r="E33" s="251"/>
      <c r="F33" s="252"/>
      <c r="G33" s="253"/>
      <c r="H33" s="253"/>
      <c r="I33" s="253"/>
      <c r="J33" s="2826"/>
      <c r="K33" s="2826"/>
      <c r="L33" s="2826"/>
      <c r="M33" s="2826"/>
      <c r="N33" s="267"/>
      <c r="O33" s="253"/>
      <c r="P33" s="253"/>
      <c r="Q33" s="2826"/>
      <c r="R33" s="134"/>
      <c r="S33" s="252"/>
      <c r="T33" s="268"/>
      <c r="U33" s="255"/>
      <c r="V33" s="255"/>
      <c r="W33" s="269"/>
      <c r="X33" s="269"/>
      <c r="Y33" s="269"/>
      <c r="Z33" s="269"/>
      <c r="AA33" s="269"/>
      <c r="AB33" s="2826"/>
      <c r="AC33" s="2826"/>
      <c r="AD33" s="2826"/>
      <c r="AE33" s="2826"/>
      <c r="AF33" s="40"/>
      <c r="AG33" s="40"/>
      <c r="AH33" s="40"/>
      <c r="AI33" s="2826"/>
      <c r="AJ33" s="134"/>
      <c r="AK33" s="40"/>
      <c r="AL33" s="273"/>
      <c r="AM33" s="273"/>
      <c r="AN33" s="273"/>
    </row>
    <row r="34" spans="1:40" ht="11.25" customHeight="1">
      <c r="A34" s="304"/>
      <c r="B34" s="155"/>
      <c r="C34" s="2813" t="s">
        <v>290</v>
      </c>
      <c r="D34" s="157" t="s">
        <v>2245</v>
      </c>
      <c r="E34" s="251"/>
      <c r="F34" s="252"/>
      <c r="G34" s="253"/>
      <c r="H34" s="253"/>
      <c r="I34" s="253"/>
      <c r="J34" s="2826"/>
      <c r="K34" s="2826"/>
      <c r="L34" s="2826"/>
      <c r="M34" s="2826"/>
      <c r="N34" s="267"/>
      <c r="O34" s="253"/>
      <c r="P34" s="253"/>
      <c r="Q34" s="136"/>
      <c r="R34" s="134"/>
      <c r="S34" s="252"/>
      <c r="T34" s="268"/>
      <c r="U34" s="2813"/>
      <c r="V34" s="157"/>
      <c r="W34" s="269"/>
      <c r="X34" s="269"/>
      <c r="Y34" s="269"/>
      <c r="Z34" s="269"/>
      <c r="AA34" s="269"/>
      <c r="AB34" s="2826"/>
      <c r="AC34" s="2826"/>
      <c r="AD34" s="2826"/>
      <c r="AE34" s="2826"/>
      <c r="AF34" s="40"/>
      <c r="AG34" s="40"/>
      <c r="AH34" s="40"/>
      <c r="AI34" s="4778" t="s">
        <v>368</v>
      </c>
      <c r="AJ34" s="3055"/>
      <c r="AK34" s="40"/>
      <c r="AL34" s="273"/>
      <c r="AM34" s="273"/>
      <c r="AN34" s="273"/>
    </row>
    <row r="35" spans="1:40" ht="11.25" customHeight="1">
      <c r="A35" s="291"/>
      <c r="B35" s="155"/>
      <c r="C35" s="2813"/>
      <c r="D35" s="252" t="s">
        <v>2246</v>
      </c>
      <c r="E35" s="251"/>
      <c r="F35" s="252"/>
      <c r="G35" s="253"/>
      <c r="H35" s="253"/>
      <c r="I35" s="253"/>
      <c r="J35" s="2826"/>
      <c r="K35" s="2826"/>
      <c r="L35" s="2826"/>
      <c r="M35" s="2826"/>
      <c r="N35" s="267"/>
      <c r="O35" s="253"/>
      <c r="P35" s="253"/>
      <c r="Q35" s="136"/>
      <c r="R35" s="134"/>
      <c r="S35" s="252"/>
      <c r="T35" s="268"/>
      <c r="U35" s="2813"/>
      <c r="V35" s="252"/>
      <c r="W35" s="269"/>
      <c r="X35" s="269"/>
      <c r="Y35" s="269"/>
      <c r="Z35" s="269"/>
      <c r="AA35" s="269"/>
      <c r="AB35" s="2826"/>
      <c r="AC35" s="2826"/>
      <c r="AD35" s="2826"/>
      <c r="AE35" s="2826"/>
      <c r="AF35" s="40"/>
      <c r="AG35" s="40"/>
      <c r="AH35" s="40"/>
      <c r="AI35" s="4679"/>
      <c r="AJ35" s="3056"/>
      <c r="AK35" s="40"/>
      <c r="AL35" s="273"/>
      <c r="AM35" s="273"/>
      <c r="AN35" s="273"/>
    </row>
    <row r="36" spans="1:40" ht="3.75" customHeight="1">
      <c r="A36" s="291"/>
      <c r="B36" s="155"/>
      <c r="C36" s="2813"/>
      <c r="D36" s="252"/>
      <c r="E36" s="251"/>
      <c r="F36" s="252"/>
      <c r="G36" s="253"/>
      <c r="H36" s="253"/>
      <c r="I36" s="253"/>
      <c r="J36" s="2826"/>
      <c r="K36" s="2826"/>
      <c r="L36" s="2826"/>
      <c r="M36" s="2826"/>
      <c r="N36" s="267"/>
      <c r="O36" s="253"/>
      <c r="P36" s="253"/>
      <c r="Q36" s="40"/>
      <c r="R36" s="2813"/>
      <c r="S36" s="252"/>
      <c r="T36" s="268"/>
      <c r="U36" s="2813"/>
      <c r="V36" s="252"/>
      <c r="W36" s="269"/>
      <c r="X36" s="269"/>
      <c r="Y36" s="269"/>
      <c r="Z36" s="269"/>
      <c r="AA36" s="269"/>
      <c r="AB36" s="2826"/>
      <c r="AC36" s="2826"/>
      <c r="AD36" s="2826"/>
      <c r="AE36" s="2826"/>
      <c r="AF36" s="40"/>
      <c r="AG36" s="40"/>
      <c r="AH36" s="40"/>
      <c r="AI36" s="40"/>
      <c r="AJ36" s="40"/>
      <c r="AK36" s="40"/>
      <c r="AL36" s="273"/>
      <c r="AM36" s="273"/>
      <c r="AN36" s="273"/>
    </row>
    <row r="37" spans="1:40" ht="11.25" customHeight="1">
      <c r="A37" s="291"/>
      <c r="B37" s="155"/>
      <c r="C37" s="2813" t="s">
        <v>303</v>
      </c>
      <c r="D37" s="157" t="s">
        <v>2247</v>
      </c>
      <c r="E37" s="251"/>
      <c r="F37" s="252"/>
      <c r="G37" s="253"/>
      <c r="H37" s="253"/>
      <c r="I37" s="253"/>
      <c r="J37" s="2826"/>
      <c r="K37" s="2826"/>
      <c r="L37" s="2826"/>
      <c r="M37" s="2826"/>
      <c r="N37" s="267"/>
      <c r="O37" s="253"/>
      <c r="P37" s="253"/>
      <c r="Q37" s="136"/>
      <c r="R37" s="134"/>
      <c r="S37" s="252"/>
      <c r="T37" s="268"/>
      <c r="U37" s="2813"/>
      <c r="V37" s="157"/>
      <c r="W37" s="269"/>
      <c r="X37" s="269"/>
      <c r="Y37" s="269"/>
      <c r="Z37" s="269"/>
      <c r="AA37" s="269"/>
      <c r="AB37" s="2826"/>
      <c r="AC37" s="2826"/>
      <c r="AD37" s="2826"/>
      <c r="AE37" s="2826"/>
      <c r="AF37" s="40"/>
      <c r="AG37" s="40"/>
      <c r="AH37" s="40"/>
      <c r="AI37" s="4778" t="s">
        <v>120</v>
      </c>
      <c r="AJ37" s="3055"/>
      <c r="AK37" s="40"/>
      <c r="AL37" s="273"/>
      <c r="AM37" s="273"/>
      <c r="AN37" s="273"/>
    </row>
    <row r="38" spans="1:40" ht="11.25" customHeight="1">
      <c r="A38" s="291"/>
      <c r="B38" s="155"/>
      <c r="C38" s="2813"/>
      <c r="D38" s="252" t="s">
        <v>2248</v>
      </c>
      <c r="E38" s="251"/>
      <c r="F38" s="252"/>
      <c r="G38" s="253"/>
      <c r="H38" s="253"/>
      <c r="I38" s="253"/>
      <c r="J38" s="2826"/>
      <c r="K38" s="2826"/>
      <c r="L38" s="2826"/>
      <c r="M38" s="2826"/>
      <c r="N38" s="267"/>
      <c r="O38" s="253"/>
      <c r="P38" s="253"/>
      <c r="Q38" s="136"/>
      <c r="R38" s="134"/>
      <c r="S38" s="252"/>
      <c r="T38" s="268"/>
      <c r="U38" s="2813"/>
      <c r="V38" s="252"/>
      <c r="W38" s="269"/>
      <c r="X38" s="269"/>
      <c r="Y38" s="269"/>
      <c r="Z38" s="269"/>
      <c r="AA38" s="269"/>
      <c r="AB38" s="2826"/>
      <c r="AC38" s="2826"/>
      <c r="AD38" s="2826"/>
      <c r="AE38" s="2826"/>
      <c r="AF38" s="40"/>
      <c r="AG38" s="40"/>
      <c r="AH38" s="40"/>
      <c r="AI38" s="4679"/>
      <c r="AJ38" s="3056"/>
      <c r="AK38" s="40"/>
      <c r="AL38" s="273"/>
      <c r="AM38" s="273"/>
      <c r="AN38" s="273"/>
    </row>
    <row r="39" spans="1:40" ht="3.75" customHeight="1">
      <c r="A39" s="291"/>
      <c r="B39" s="155"/>
      <c r="C39" s="2813"/>
      <c r="D39" s="252"/>
      <c r="E39" s="251"/>
      <c r="F39" s="252"/>
      <c r="G39" s="253"/>
      <c r="H39" s="253"/>
      <c r="I39" s="253"/>
      <c r="J39" s="2826"/>
      <c r="K39" s="2826"/>
      <c r="L39" s="2826"/>
      <c r="M39" s="2826"/>
      <c r="N39" s="267"/>
      <c r="O39" s="253"/>
      <c r="P39" s="253"/>
      <c r="Q39" s="40"/>
      <c r="R39" s="2813"/>
      <c r="S39" s="252"/>
      <c r="T39" s="268"/>
      <c r="U39" s="2813"/>
      <c r="V39" s="252"/>
      <c r="W39" s="269"/>
      <c r="X39" s="269"/>
      <c r="Y39" s="269"/>
      <c r="Z39" s="269"/>
      <c r="AA39" s="269"/>
      <c r="AB39" s="2826"/>
      <c r="AC39" s="2826"/>
      <c r="AD39" s="2826"/>
      <c r="AE39" s="2826"/>
      <c r="AF39" s="40"/>
      <c r="AG39" s="40"/>
      <c r="AH39" s="40"/>
      <c r="AI39" s="40"/>
      <c r="AJ39" s="40"/>
      <c r="AK39" s="40"/>
      <c r="AL39" s="273"/>
      <c r="AM39" s="273"/>
      <c r="AN39" s="273"/>
    </row>
    <row r="40" spans="1:40" ht="11.25" customHeight="1">
      <c r="A40" s="291"/>
      <c r="B40" s="155"/>
      <c r="C40" s="2813" t="s">
        <v>306</v>
      </c>
      <c r="D40" s="157" t="s">
        <v>2249</v>
      </c>
      <c r="E40" s="251"/>
      <c r="F40" s="252"/>
      <c r="G40" s="253"/>
      <c r="H40" s="253"/>
      <c r="I40" s="253"/>
      <c r="J40" s="2826"/>
      <c r="K40" s="2826"/>
      <c r="L40" s="2826"/>
      <c r="M40" s="2826"/>
      <c r="N40" s="267"/>
      <c r="O40" s="253"/>
      <c r="P40" s="253"/>
      <c r="Q40" s="136"/>
      <c r="R40" s="134"/>
      <c r="S40" s="252"/>
      <c r="T40" s="268"/>
      <c r="U40" s="2813"/>
      <c r="V40" s="157"/>
      <c r="W40" s="269"/>
      <c r="X40" s="269"/>
      <c r="Y40" s="269"/>
      <c r="Z40" s="269"/>
      <c r="AA40" s="269"/>
      <c r="AB40" s="2826"/>
      <c r="AC40" s="2826"/>
      <c r="AD40" s="2826"/>
      <c r="AE40" s="2826"/>
      <c r="AF40" s="40"/>
      <c r="AG40" s="40"/>
      <c r="AH40" s="40"/>
      <c r="AI40" s="4778" t="s">
        <v>124</v>
      </c>
      <c r="AJ40" s="3055"/>
      <c r="AK40" s="40"/>
      <c r="AL40" s="273"/>
      <c r="AM40" s="273"/>
      <c r="AN40" s="273"/>
    </row>
    <row r="41" spans="1:40" ht="11.25" customHeight="1">
      <c r="A41" s="291"/>
      <c r="B41" s="155"/>
      <c r="C41" s="2813"/>
      <c r="D41" s="252" t="s">
        <v>2250</v>
      </c>
      <c r="E41" s="251"/>
      <c r="F41" s="252"/>
      <c r="G41" s="253"/>
      <c r="H41" s="253"/>
      <c r="I41" s="253"/>
      <c r="J41" s="2826"/>
      <c r="K41" s="2826"/>
      <c r="L41" s="2826"/>
      <c r="M41" s="2826"/>
      <c r="N41" s="267"/>
      <c r="O41" s="253"/>
      <c r="P41" s="253"/>
      <c r="Q41" s="136"/>
      <c r="R41" s="134"/>
      <c r="S41" s="252"/>
      <c r="T41" s="268"/>
      <c r="U41" s="269"/>
      <c r="V41" s="269"/>
      <c r="W41" s="269"/>
      <c r="X41" s="269"/>
      <c r="Y41" s="269"/>
      <c r="Z41" s="269"/>
      <c r="AA41" s="269"/>
      <c r="AB41" s="2826"/>
      <c r="AC41" s="2826"/>
      <c r="AD41" s="2826"/>
      <c r="AE41" s="2826"/>
      <c r="AF41" s="40"/>
      <c r="AG41" s="40"/>
      <c r="AH41" s="40"/>
      <c r="AI41" s="4679"/>
      <c r="AJ41" s="3056"/>
      <c r="AK41" s="40"/>
      <c r="AL41" s="273"/>
      <c r="AM41" s="273"/>
      <c r="AN41" s="273"/>
    </row>
    <row r="42" spans="1:40" ht="3.75" customHeight="1">
      <c r="A42" s="291"/>
      <c r="B42" s="155"/>
      <c r="C42" s="2813"/>
      <c r="D42" s="252"/>
      <c r="E42" s="251"/>
      <c r="F42" s="252"/>
      <c r="G42" s="253"/>
      <c r="H42" s="253"/>
      <c r="I42" s="253"/>
      <c r="J42" s="2826"/>
      <c r="K42" s="2826"/>
      <c r="L42" s="2826"/>
      <c r="M42" s="2826"/>
      <c r="N42" s="267"/>
      <c r="O42" s="253"/>
      <c r="P42" s="253"/>
      <c r="Q42" s="40"/>
      <c r="R42" s="2813"/>
      <c r="S42" s="252"/>
      <c r="T42" s="268"/>
      <c r="U42" s="269"/>
      <c r="V42" s="324"/>
      <c r="W42" s="324"/>
      <c r="X42" s="46"/>
      <c r="Y42" s="2831"/>
      <c r="Z42" s="2831"/>
      <c r="AA42" s="2831"/>
      <c r="AB42" s="2826"/>
      <c r="AC42" s="2826"/>
      <c r="AD42" s="2826"/>
      <c r="AE42" s="2826"/>
      <c r="AF42" s="273"/>
      <c r="AG42" s="273"/>
      <c r="AH42" s="273"/>
      <c r="AI42" s="40"/>
      <c r="AJ42" s="40"/>
      <c r="AK42" s="40"/>
      <c r="AL42" s="273"/>
      <c r="AM42" s="273"/>
      <c r="AN42" s="273"/>
    </row>
    <row r="43" spans="1:40" ht="11.25" customHeight="1">
      <c r="A43" s="304"/>
      <c r="B43" s="155"/>
      <c r="C43" s="2813" t="s">
        <v>309</v>
      </c>
      <c r="D43" s="157" t="s">
        <v>2251</v>
      </c>
      <c r="E43" s="251"/>
      <c r="F43" s="252"/>
      <c r="G43" s="253"/>
      <c r="H43" s="253"/>
      <c r="I43" s="253"/>
      <c r="J43" s="2826"/>
      <c r="K43" s="2826"/>
      <c r="L43" s="2826"/>
      <c r="M43" s="2826"/>
      <c r="N43" s="267"/>
      <c r="O43" s="253"/>
      <c r="P43" s="253"/>
      <c r="Q43" s="136"/>
      <c r="R43" s="134"/>
      <c r="S43" s="252"/>
      <c r="T43" s="268"/>
      <c r="U43" s="2813"/>
      <c r="V43" s="157"/>
      <c r="W43" s="269"/>
      <c r="X43" s="269"/>
      <c r="Y43" s="269"/>
      <c r="Z43" s="269"/>
      <c r="AA43" s="269"/>
      <c r="AB43" s="2826"/>
      <c r="AC43" s="2826"/>
      <c r="AD43" s="2826"/>
      <c r="AE43" s="2826"/>
      <c r="AF43" s="40"/>
      <c r="AG43" s="40"/>
      <c r="AH43" s="40"/>
      <c r="AI43" s="4778" t="s">
        <v>128</v>
      </c>
      <c r="AJ43" s="3055"/>
      <c r="AK43" s="40"/>
      <c r="AL43" s="273"/>
      <c r="AM43" s="273"/>
      <c r="AN43" s="273"/>
    </row>
    <row r="44" spans="1:40" ht="11.25" customHeight="1">
      <c r="A44" s="291"/>
      <c r="B44" s="155"/>
      <c r="C44" s="2813"/>
      <c r="D44" s="252" t="s">
        <v>2252</v>
      </c>
      <c r="E44" s="251"/>
      <c r="F44" s="252"/>
      <c r="G44" s="253"/>
      <c r="H44" s="253"/>
      <c r="I44" s="253"/>
      <c r="J44" s="2826"/>
      <c r="K44" s="2826"/>
      <c r="L44" s="2826"/>
      <c r="M44" s="2826"/>
      <c r="N44" s="267"/>
      <c r="O44" s="253"/>
      <c r="P44" s="253"/>
      <c r="Q44" s="136"/>
      <c r="R44" s="134"/>
      <c r="S44" s="252"/>
      <c r="T44" s="268"/>
      <c r="U44" s="2813"/>
      <c r="V44" s="252"/>
      <c r="W44" s="269"/>
      <c r="X44" s="269"/>
      <c r="Y44" s="269"/>
      <c r="Z44" s="269"/>
      <c r="AA44" s="269"/>
      <c r="AB44" s="2826"/>
      <c r="AC44" s="2826"/>
      <c r="AD44" s="2826"/>
      <c r="AE44" s="2826"/>
      <c r="AF44" s="40"/>
      <c r="AG44" s="40"/>
      <c r="AH44" s="40"/>
      <c r="AI44" s="4679"/>
      <c r="AJ44" s="3056"/>
      <c r="AK44" s="40"/>
      <c r="AL44" s="273"/>
      <c r="AM44" s="273"/>
      <c r="AN44" s="273"/>
    </row>
    <row r="45" spans="1:40" ht="3.75" customHeight="1">
      <c r="A45" s="291"/>
      <c r="B45" s="155"/>
      <c r="C45" s="2813"/>
      <c r="D45" s="252"/>
      <c r="E45" s="251"/>
      <c r="F45" s="252"/>
      <c r="G45" s="253"/>
      <c r="H45" s="253"/>
      <c r="I45" s="253"/>
      <c r="J45" s="2826"/>
      <c r="K45" s="2826"/>
      <c r="L45" s="2826"/>
      <c r="M45" s="2826"/>
      <c r="N45" s="267"/>
      <c r="O45" s="253"/>
      <c r="P45" s="253"/>
      <c r="Q45" s="40"/>
      <c r="R45" s="2813"/>
      <c r="S45" s="252"/>
      <c r="T45" s="268"/>
      <c r="U45" s="2813"/>
      <c r="V45" s="252"/>
      <c r="W45" s="269"/>
      <c r="X45" s="269"/>
      <c r="Y45" s="269"/>
      <c r="Z45" s="269"/>
      <c r="AA45" s="269"/>
      <c r="AB45" s="2826"/>
      <c r="AC45" s="2826"/>
      <c r="AD45" s="2826"/>
      <c r="AE45" s="2826"/>
      <c r="AF45" s="40"/>
      <c r="AG45" s="40"/>
      <c r="AH45" s="40"/>
      <c r="AI45" s="40"/>
      <c r="AJ45" s="40"/>
      <c r="AK45" s="40"/>
      <c r="AL45" s="273"/>
      <c r="AM45" s="273"/>
      <c r="AN45" s="273"/>
    </row>
    <row r="46" spans="1:40" ht="11.25" customHeight="1">
      <c r="A46" s="291"/>
      <c r="B46" s="155"/>
      <c r="C46" s="2813" t="s">
        <v>312</v>
      </c>
      <c r="D46" s="157" t="s">
        <v>2253</v>
      </c>
      <c r="E46" s="251"/>
      <c r="F46" s="252"/>
      <c r="G46" s="253"/>
      <c r="H46" s="253"/>
      <c r="I46" s="253"/>
      <c r="J46" s="2826"/>
      <c r="K46" s="2826"/>
      <c r="L46" s="2826"/>
      <c r="M46" s="2826"/>
      <c r="N46" s="267"/>
      <c r="O46" s="253"/>
      <c r="P46" s="253"/>
      <c r="Q46" s="136"/>
      <c r="R46" s="134"/>
      <c r="S46" s="252"/>
      <c r="T46" s="268"/>
      <c r="U46" s="2813"/>
      <c r="V46" s="157"/>
      <c r="W46" s="269"/>
      <c r="X46" s="269"/>
      <c r="Y46" s="269"/>
      <c r="Z46" s="269"/>
      <c r="AA46" s="269"/>
      <c r="AB46" s="2826"/>
      <c r="AC46" s="2826"/>
      <c r="AD46" s="2826"/>
      <c r="AE46" s="2826"/>
      <c r="AF46" s="40"/>
      <c r="AG46" s="40"/>
      <c r="AH46" s="40"/>
      <c r="AI46" s="4778" t="s">
        <v>132</v>
      </c>
      <c r="AJ46" s="3055"/>
      <c r="AK46" s="40"/>
      <c r="AL46" s="273"/>
      <c r="AM46" s="273"/>
      <c r="AN46" s="273"/>
    </row>
    <row r="47" spans="1:40" ht="11.25" customHeight="1">
      <c r="A47" s="291"/>
      <c r="B47" s="155"/>
      <c r="C47" s="2813"/>
      <c r="D47" s="252" t="s">
        <v>2254</v>
      </c>
      <c r="E47" s="251"/>
      <c r="F47" s="252"/>
      <c r="G47" s="253"/>
      <c r="H47" s="253"/>
      <c r="I47" s="253"/>
      <c r="J47" s="2826"/>
      <c r="K47" s="2826"/>
      <c r="L47" s="2826"/>
      <c r="M47" s="2826"/>
      <c r="N47" s="267"/>
      <c r="O47" s="253"/>
      <c r="P47" s="253"/>
      <c r="Q47" s="136"/>
      <c r="R47" s="134"/>
      <c r="S47" s="252"/>
      <c r="T47" s="268"/>
      <c r="U47" s="2813"/>
      <c r="V47" s="252"/>
      <c r="W47" s="269"/>
      <c r="X47" s="269"/>
      <c r="Y47" s="269"/>
      <c r="Z47" s="269"/>
      <c r="AA47" s="269"/>
      <c r="AB47" s="2826"/>
      <c r="AC47" s="2826"/>
      <c r="AD47" s="2826"/>
      <c r="AE47" s="2826"/>
      <c r="AF47" s="40"/>
      <c r="AG47" s="40"/>
      <c r="AH47" s="40"/>
      <c r="AI47" s="4679"/>
      <c r="AJ47" s="3056"/>
      <c r="AK47" s="40"/>
      <c r="AL47" s="273"/>
      <c r="AM47" s="273"/>
      <c r="AN47" s="273"/>
    </row>
    <row r="48" spans="1:40" ht="3.75" customHeight="1">
      <c r="A48" s="291"/>
      <c r="B48" s="155"/>
      <c r="C48" s="2813"/>
      <c r="D48" s="252"/>
      <c r="E48" s="251"/>
      <c r="F48" s="252"/>
      <c r="G48" s="253"/>
      <c r="H48" s="253"/>
      <c r="I48" s="253"/>
      <c r="J48" s="2826"/>
      <c r="K48" s="2826"/>
      <c r="L48" s="2826"/>
      <c r="M48" s="2826"/>
      <c r="N48" s="267"/>
      <c r="O48" s="253"/>
      <c r="P48" s="253"/>
      <c r="Q48" s="40"/>
      <c r="R48" s="2813"/>
      <c r="S48" s="252"/>
      <c r="T48" s="268"/>
      <c r="U48" s="2813"/>
      <c r="V48" s="252"/>
      <c r="W48" s="269"/>
      <c r="X48" s="269"/>
      <c r="Y48" s="269"/>
      <c r="Z48" s="269"/>
      <c r="AA48" s="269"/>
      <c r="AB48" s="2826"/>
      <c r="AC48" s="2826"/>
      <c r="AD48" s="2826"/>
      <c r="AE48" s="2826"/>
      <c r="AF48" s="40"/>
      <c r="AG48" s="40"/>
      <c r="AH48" s="40"/>
      <c r="AI48" s="40"/>
      <c r="AJ48" s="40"/>
      <c r="AK48" s="40"/>
      <c r="AL48" s="273"/>
      <c r="AM48" s="273"/>
      <c r="AN48" s="273"/>
    </row>
    <row r="49" spans="1:40" ht="11.25" customHeight="1">
      <c r="A49" s="291"/>
      <c r="B49" s="155"/>
      <c r="C49" s="2813" t="s">
        <v>811</v>
      </c>
      <c r="D49" s="157" t="s">
        <v>2255</v>
      </c>
      <c r="E49" s="251"/>
      <c r="F49" s="252"/>
      <c r="G49" s="253"/>
      <c r="H49" s="253"/>
      <c r="I49" s="253"/>
      <c r="J49" s="2826"/>
      <c r="K49" s="2826"/>
      <c r="L49" s="2826"/>
      <c r="M49" s="2826"/>
      <c r="N49" s="267"/>
      <c r="O49" s="253"/>
      <c r="P49" s="253"/>
      <c r="Q49" s="136"/>
      <c r="R49" s="134"/>
      <c r="S49" s="252"/>
      <c r="T49" s="268"/>
      <c r="U49" s="2813"/>
      <c r="V49" s="157"/>
      <c r="W49" s="269"/>
      <c r="X49" s="269"/>
      <c r="Y49" s="269"/>
      <c r="Z49" s="269"/>
      <c r="AA49" s="269"/>
      <c r="AB49" s="2826"/>
      <c r="AC49" s="2826"/>
      <c r="AD49" s="2826"/>
      <c r="AE49" s="2826"/>
      <c r="AF49" s="40"/>
      <c r="AG49" s="40"/>
      <c r="AH49" s="40"/>
      <c r="AI49" s="4679">
        <v>10</v>
      </c>
      <c r="AJ49" s="3055"/>
      <c r="AK49" s="40"/>
      <c r="AL49" s="273"/>
      <c r="AM49" s="273"/>
      <c r="AN49" s="273"/>
    </row>
    <row r="50" spans="1:40" ht="11.25" customHeight="1">
      <c r="A50" s="291"/>
      <c r="B50" s="155"/>
      <c r="C50" s="2813"/>
      <c r="D50" s="252" t="s">
        <v>2256</v>
      </c>
      <c r="E50" s="251"/>
      <c r="F50" s="252"/>
      <c r="G50" s="253"/>
      <c r="H50" s="253"/>
      <c r="I50" s="253"/>
      <c r="J50" s="2826"/>
      <c r="K50" s="2826"/>
      <c r="L50" s="2826"/>
      <c r="M50" s="2826"/>
      <c r="N50" s="267"/>
      <c r="O50" s="253"/>
      <c r="P50" s="253"/>
      <c r="Q50" s="40"/>
      <c r="R50" s="2813"/>
      <c r="S50" s="252"/>
      <c r="T50" s="268"/>
      <c r="U50" s="269"/>
      <c r="V50" s="324"/>
      <c r="W50" s="324"/>
      <c r="X50" s="46"/>
      <c r="Y50" s="2831"/>
      <c r="Z50" s="2831"/>
      <c r="AA50" s="2831"/>
      <c r="AB50" s="2826"/>
      <c r="AC50" s="2826"/>
      <c r="AD50" s="2826"/>
      <c r="AE50" s="2826"/>
      <c r="AF50" s="273"/>
      <c r="AG50" s="273"/>
      <c r="AH50" s="273"/>
      <c r="AI50" s="4679"/>
      <c r="AJ50" s="3056"/>
      <c r="AK50" s="40"/>
      <c r="AL50" s="273"/>
      <c r="AM50" s="273"/>
      <c r="AN50" s="273"/>
    </row>
    <row r="51" spans="1:40" ht="3.75" customHeight="1">
      <c r="A51" s="291"/>
      <c r="B51" s="155"/>
      <c r="C51" s="2813"/>
      <c r="D51" s="252"/>
      <c r="E51" s="251"/>
      <c r="F51" s="252"/>
      <c r="G51" s="253"/>
      <c r="H51" s="253"/>
      <c r="I51" s="253"/>
      <c r="J51" s="2826"/>
      <c r="K51" s="2826"/>
      <c r="L51" s="2826"/>
      <c r="M51" s="2826"/>
      <c r="N51" s="267"/>
      <c r="O51" s="253"/>
      <c r="P51" s="253"/>
      <c r="Q51" s="40"/>
      <c r="R51" s="2813"/>
      <c r="S51" s="252"/>
      <c r="T51" s="268"/>
      <c r="U51" s="269"/>
      <c r="V51" s="324"/>
      <c r="W51" s="324"/>
      <c r="X51" s="46"/>
      <c r="Y51" s="2831"/>
      <c r="Z51" s="2831"/>
      <c r="AA51" s="2831"/>
      <c r="AB51" s="2826"/>
      <c r="AC51" s="2826"/>
      <c r="AD51" s="2826"/>
      <c r="AE51" s="2826"/>
      <c r="AF51" s="273"/>
      <c r="AG51" s="273"/>
      <c r="AH51" s="273"/>
      <c r="AI51" s="40"/>
      <c r="AJ51" s="40"/>
      <c r="AK51" s="40"/>
      <c r="AL51" s="273"/>
      <c r="AM51" s="273"/>
      <c r="AN51" s="273"/>
    </row>
    <row r="52" spans="1:40" ht="11.25" customHeight="1">
      <c r="A52" s="291"/>
      <c r="B52" s="155"/>
      <c r="C52" s="2813" t="s">
        <v>1035</v>
      </c>
      <c r="D52" s="157" t="s">
        <v>2257</v>
      </c>
      <c r="E52" s="251"/>
      <c r="F52" s="252"/>
      <c r="G52" s="253"/>
      <c r="H52" s="253"/>
      <c r="I52" s="253"/>
      <c r="J52" s="2826"/>
      <c r="K52" s="2826"/>
      <c r="L52" s="2826"/>
      <c r="M52" s="2826"/>
      <c r="N52" s="267"/>
      <c r="O52" s="253"/>
      <c r="P52" s="253"/>
      <c r="Q52" s="4680"/>
      <c r="R52" s="134"/>
      <c r="S52" s="252"/>
      <c r="T52" s="268"/>
      <c r="U52" s="2813"/>
      <c r="V52" s="157"/>
      <c r="W52" s="269"/>
      <c r="X52" s="269"/>
      <c r="Y52" s="269"/>
      <c r="Z52" s="269"/>
      <c r="AA52" s="269"/>
      <c r="AB52" s="2826"/>
      <c r="AC52" s="2826"/>
      <c r="AD52" s="2826"/>
      <c r="AE52" s="2826"/>
      <c r="AF52" s="40"/>
      <c r="AG52" s="40"/>
      <c r="AH52" s="40"/>
      <c r="AI52" s="4679">
        <v>11</v>
      </c>
      <c r="AJ52" s="3055"/>
      <c r="AK52" s="40"/>
      <c r="AL52" s="273"/>
      <c r="AM52" s="273"/>
      <c r="AN52" s="273"/>
    </row>
    <row r="53" spans="1:40" ht="11.25" customHeight="1">
      <c r="A53" s="291"/>
      <c r="B53" s="155"/>
      <c r="C53" s="2813"/>
      <c r="D53" s="252" t="s">
        <v>2258</v>
      </c>
      <c r="E53" s="251"/>
      <c r="F53" s="252"/>
      <c r="G53" s="253"/>
      <c r="H53" s="253"/>
      <c r="I53" s="253"/>
      <c r="J53" s="2826"/>
      <c r="K53" s="2826"/>
      <c r="L53" s="2826"/>
      <c r="M53" s="2826"/>
      <c r="N53" s="267"/>
      <c r="O53" s="253"/>
      <c r="P53" s="253"/>
      <c r="Q53" s="4680"/>
      <c r="R53" s="134"/>
      <c r="S53" s="252"/>
      <c r="T53" s="268"/>
      <c r="U53" s="2813"/>
      <c r="V53" s="252"/>
      <c r="W53" s="269"/>
      <c r="X53" s="269"/>
      <c r="Y53" s="269"/>
      <c r="Z53" s="269"/>
      <c r="AA53" s="269"/>
      <c r="AB53" s="2826"/>
      <c r="AC53" s="2826"/>
      <c r="AD53" s="2826"/>
      <c r="AE53" s="2826"/>
      <c r="AF53" s="40"/>
      <c r="AG53" s="40"/>
      <c r="AH53" s="40"/>
      <c r="AI53" s="4679"/>
      <c r="AJ53" s="3056"/>
      <c r="AK53" s="40"/>
      <c r="AL53" s="273"/>
      <c r="AM53" s="273"/>
      <c r="AN53" s="273"/>
    </row>
    <row r="54" spans="1:40" ht="3.75" customHeight="1">
      <c r="A54" s="291"/>
      <c r="B54" s="155"/>
      <c r="C54" s="2813"/>
      <c r="D54" s="252"/>
      <c r="E54" s="251"/>
      <c r="F54" s="252"/>
      <c r="G54" s="253"/>
      <c r="H54" s="253"/>
      <c r="I54" s="253"/>
      <c r="J54" s="2826"/>
      <c r="K54" s="2826"/>
      <c r="L54" s="2826"/>
      <c r="M54" s="2826"/>
      <c r="N54" s="267"/>
      <c r="O54" s="253"/>
      <c r="P54" s="253"/>
      <c r="Q54" s="40"/>
      <c r="R54" s="2813"/>
      <c r="S54" s="252"/>
      <c r="T54" s="268"/>
      <c r="U54" s="2813"/>
      <c r="V54" s="252"/>
      <c r="W54" s="269"/>
      <c r="X54" s="269"/>
      <c r="Y54" s="269"/>
      <c r="Z54" s="269"/>
      <c r="AA54" s="269"/>
      <c r="AB54" s="2826"/>
      <c r="AC54" s="2826"/>
      <c r="AD54" s="2826"/>
      <c r="AE54" s="2826"/>
      <c r="AF54" s="40"/>
      <c r="AG54" s="40"/>
      <c r="AH54" s="40"/>
      <c r="AI54" s="40"/>
      <c r="AJ54" s="40"/>
      <c r="AK54" s="40"/>
      <c r="AL54" s="273"/>
      <c r="AM54" s="273"/>
      <c r="AN54" s="273"/>
    </row>
    <row r="55" spans="1:40" ht="11.25" customHeight="1">
      <c r="A55" s="291"/>
      <c r="B55" s="155"/>
      <c r="C55" s="2813" t="s">
        <v>1040</v>
      </c>
      <c r="D55" s="157" t="s">
        <v>143</v>
      </c>
      <c r="E55" s="251"/>
      <c r="F55" s="252"/>
      <c r="G55" s="253"/>
      <c r="H55" s="253"/>
      <c r="I55" s="253"/>
      <c r="J55" s="2826"/>
      <c r="K55" s="2826"/>
      <c r="L55" s="2826"/>
      <c r="M55" s="2826"/>
      <c r="N55" s="267"/>
      <c r="O55" s="253"/>
      <c r="P55" s="253"/>
      <c r="Q55" s="4680"/>
      <c r="R55" s="134"/>
      <c r="S55" s="252"/>
      <c r="T55" s="268"/>
      <c r="U55" s="2813"/>
      <c r="V55" s="157"/>
      <c r="W55" s="269"/>
      <c r="X55" s="269"/>
      <c r="Y55" s="269"/>
      <c r="Z55" s="269"/>
      <c r="AA55" s="269"/>
      <c r="AB55" s="2826"/>
      <c r="AC55" s="2826"/>
      <c r="AD55" s="2826"/>
      <c r="AE55" s="2826"/>
      <c r="AF55" s="40"/>
      <c r="AG55" s="40"/>
      <c r="AH55" s="40"/>
      <c r="AI55" s="4679">
        <v>12</v>
      </c>
      <c r="AJ55" s="3055"/>
      <c r="AK55" s="40"/>
      <c r="AL55" s="273"/>
      <c r="AM55" s="273"/>
      <c r="AN55" s="273"/>
    </row>
    <row r="56" spans="1:40" ht="11.25" customHeight="1">
      <c r="A56" s="291"/>
      <c r="B56" s="155"/>
      <c r="C56" s="2813"/>
      <c r="D56" s="252" t="s">
        <v>145</v>
      </c>
      <c r="E56" s="251"/>
      <c r="F56" s="252"/>
      <c r="G56" s="253"/>
      <c r="H56" s="253"/>
      <c r="I56" s="253"/>
      <c r="J56" s="2826"/>
      <c r="K56" s="2826"/>
      <c r="L56" s="2826"/>
      <c r="M56" s="2826"/>
      <c r="N56" s="267"/>
      <c r="O56" s="253"/>
      <c r="P56" s="253"/>
      <c r="Q56" s="4680"/>
      <c r="R56" s="134"/>
      <c r="S56" s="252"/>
      <c r="T56" s="268"/>
      <c r="U56" s="269"/>
      <c r="V56" s="325"/>
      <c r="W56" s="269"/>
      <c r="X56" s="269"/>
      <c r="Y56" s="269"/>
      <c r="Z56" s="269"/>
      <c r="AA56" s="269"/>
      <c r="AB56" s="2826"/>
      <c r="AC56" s="2826"/>
      <c r="AD56" s="2826"/>
      <c r="AE56" s="2826"/>
      <c r="AF56" s="40"/>
      <c r="AG56" s="40"/>
      <c r="AH56" s="40"/>
      <c r="AI56" s="4679"/>
      <c r="AJ56" s="3056"/>
      <c r="AK56" s="40"/>
      <c r="AL56" s="273"/>
      <c r="AM56" s="273"/>
      <c r="AN56" s="273"/>
    </row>
    <row r="57" spans="1:40" ht="14.25" customHeight="1">
      <c r="A57" s="291"/>
      <c r="B57" s="155"/>
      <c r="C57" s="2813"/>
      <c r="D57" s="306"/>
      <c r="E57" s="307"/>
      <c r="F57" s="307"/>
      <c r="G57" s="307"/>
      <c r="H57" s="307"/>
      <c r="I57" s="307"/>
      <c r="J57" s="318"/>
      <c r="K57" s="318"/>
      <c r="L57" s="318"/>
      <c r="M57" s="318"/>
      <c r="N57" s="267"/>
      <c r="O57" s="253"/>
      <c r="P57" s="253"/>
      <c r="Q57" s="40"/>
      <c r="R57" s="2813"/>
      <c r="S57" s="252"/>
      <c r="T57" s="268"/>
      <c r="U57" s="2813"/>
      <c r="V57" s="252"/>
      <c r="W57" s="269"/>
      <c r="X57" s="269"/>
      <c r="Y57" s="269"/>
      <c r="Z57" s="269"/>
      <c r="AA57" s="269"/>
      <c r="AB57" s="2826"/>
      <c r="AC57" s="2826"/>
      <c r="AD57" s="2826"/>
      <c r="AE57" s="2826"/>
      <c r="AF57" s="40"/>
      <c r="AG57" s="40"/>
      <c r="AH57" s="40"/>
      <c r="AI57" s="40"/>
      <c r="AJ57" s="40"/>
      <c r="AK57" s="40"/>
      <c r="AL57" s="273"/>
      <c r="AM57" s="273"/>
      <c r="AN57" s="273"/>
    </row>
    <row r="58" spans="1:40" ht="11.25" customHeight="1">
      <c r="A58" s="291"/>
      <c r="B58" s="155"/>
      <c r="C58" s="2813"/>
      <c r="D58" s="157"/>
      <c r="E58" s="251"/>
      <c r="F58" s="252"/>
      <c r="G58" s="253"/>
      <c r="H58" s="253"/>
      <c r="I58" s="253"/>
      <c r="J58" s="2826"/>
      <c r="K58" s="2826"/>
      <c r="L58" s="2826"/>
      <c r="M58" s="2826"/>
      <c r="N58" s="267"/>
      <c r="O58" s="253"/>
      <c r="P58" s="253"/>
      <c r="Q58" s="4680"/>
      <c r="R58" s="134"/>
      <c r="S58" s="252"/>
      <c r="T58" s="268"/>
      <c r="U58" s="2813"/>
      <c r="V58" s="40"/>
      <c r="W58" s="40"/>
      <c r="X58" s="40"/>
      <c r="Y58" s="40"/>
      <c r="Z58" s="40"/>
      <c r="AA58" s="40"/>
      <c r="AB58" s="40"/>
      <c r="AC58" s="40"/>
      <c r="AD58" s="40"/>
      <c r="AE58" s="40"/>
      <c r="AF58" s="40"/>
      <c r="AG58" s="40"/>
      <c r="AH58" s="40"/>
      <c r="AI58" s="4680"/>
      <c r="AJ58" s="134"/>
      <c r="AK58" s="40"/>
      <c r="AL58" s="273"/>
      <c r="AM58" s="273"/>
      <c r="AN58" s="273"/>
    </row>
    <row r="59" spans="1:40" ht="11.25" customHeight="1">
      <c r="A59" s="297"/>
      <c r="B59" s="298"/>
      <c r="C59" s="2830"/>
      <c r="D59" s="299"/>
      <c r="E59" s="300"/>
      <c r="F59" s="299"/>
      <c r="G59" s="301"/>
      <c r="H59" s="301"/>
      <c r="I59" s="301"/>
      <c r="J59" s="2844"/>
      <c r="K59" s="2844"/>
      <c r="L59" s="2844"/>
      <c r="M59" s="2844"/>
      <c r="N59" s="317"/>
      <c r="O59" s="301"/>
      <c r="P59" s="301"/>
      <c r="Q59" s="4893"/>
      <c r="R59" s="326"/>
      <c r="S59" s="299"/>
      <c r="T59" s="320"/>
      <c r="U59" s="321"/>
      <c r="V59" s="321"/>
      <c r="W59" s="321"/>
      <c r="X59" s="321"/>
      <c r="Y59" s="321"/>
      <c r="Z59" s="321"/>
      <c r="AA59" s="321"/>
      <c r="AB59" s="2844"/>
      <c r="AC59" s="2844"/>
      <c r="AD59" s="2844"/>
      <c r="AE59" s="2844"/>
      <c r="AF59" s="319"/>
      <c r="AG59" s="319"/>
      <c r="AH59" s="319"/>
      <c r="AI59" s="4893"/>
      <c r="AJ59" s="326"/>
      <c r="AK59" s="319"/>
      <c r="AL59" s="329"/>
      <c r="AM59" s="273"/>
      <c r="AN59" s="273"/>
    </row>
    <row r="60" spans="1:40" ht="11.25" customHeight="1">
      <c r="A60" s="291"/>
      <c r="B60" s="155"/>
      <c r="C60" s="2813"/>
      <c r="E60" s="251"/>
      <c r="F60" s="252"/>
      <c r="G60" s="253"/>
      <c r="H60" s="253"/>
      <c r="I60" s="253"/>
      <c r="J60" s="2826"/>
      <c r="K60" s="2826"/>
      <c r="L60" s="2826"/>
      <c r="M60" s="2826"/>
      <c r="N60" s="267"/>
      <c r="O60" s="253"/>
      <c r="P60" s="253"/>
      <c r="Q60" s="40"/>
      <c r="R60" s="2813"/>
      <c r="S60" s="252"/>
      <c r="T60" s="268"/>
      <c r="U60" s="269"/>
      <c r="V60" s="324"/>
      <c r="W60" s="324"/>
      <c r="X60" s="46"/>
      <c r="Y60" s="2831"/>
      <c r="Z60" s="2831"/>
      <c r="AA60" s="2831"/>
      <c r="AB60" s="2826"/>
      <c r="AC60" s="2826"/>
      <c r="AD60" s="2826"/>
      <c r="AE60" s="2826"/>
      <c r="AF60" s="273"/>
      <c r="AG60" s="273"/>
      <c r="AH60" s="273"/>
      <c r="AI60" s="40"/>
      <c r="AJ60" s="40"/>
      <c r="AK60" s="40"/>
      <c r="AL60" s="273"/>
      <c r="AM60" s="273"/>
      <c r="AN60" s="273"/>
    </row>
    <row r="61" spans="1:40" ht="11.25" customHeight="1">
      <c r="A61" s="291"/>
      <c r="B61" s="155"/>
      <c r="C61" s="2813"/>
      <c r="D61" s="252"/>
      <c r="E61" s="251"/>
      <c r="F61" s="252"/>
      <c r="G61" s="253"/>
      <c r="H61" s="253"/>
      <c r="I61" s="253"/>
      <c r="J61" s="2826"/>
      <c r="K61" s="2826"/>
      <c r="L61" s="2826"/>
      <c r="M61" s="2826"/>
      <c r="N61" s="267"/>
      <c r="O61" s="253"/>
      <c r="P61" s="253"/>
      <c r="Q61" s="40"/>
      <c r="R61" s="2813"/>
      <c r="S61" s="252"/>
      <c r="T61" s="268"/>
      <c r="U61" s="269"/>
      <c r="V61" s="324"/>
      <c r="W61" s="324"/>
      <c r="X61" s="46"/>
      <c r="Y61" s="2831"/>
      <c r="Z61" s="2831"/>
      <c r="AA61" s="2831"/>
      <c r="AB61" s="2826"/>
      <c r="AC61" s="2826"/>
      <c r="AD61" s="2826"/>
      <c r="AE61" s="2826"/>
      <c r="AF61" s="273"/>
      <c r="AG61" s="273"/>
      <c r="AH61" s="273"/>
      <c r="AI61" s="40"/>
      <c r="AJ61" s="40"/>
      <c r="AK61" s="40"/>
      <c r="AL61" s="273"/>
      <c r="AM61" s="273"/>
      <c r="AN61" s="273"/>
    </row>
    <row r="62" spans="1:40" ht="11.25" customHeight="1">
      <c r="A62" s="2719" t="s">
        <v>2259</v>
      </c>
      <c r="B62" s="40"/>
      <c r="C62" s="2780" t="s">
        <v>2532</v>
      </c>
      <c r="D62" s="40"/>
      <c r="E62" s="251"/>
      <c r="F62" s="252"/>
      <c r="G62" s="253"/>
      <c r="H62" s="253"/>
      <c r="I62" s="253"/>
      <c r="J62" s="2826"/>
      <c r="K62" s="2826"/>
      <c r="L62" s="2826"/>
      <c r="M62" s="2826"/>
      <c r="N62" s="267"/>
      <c r="O62" s="253"/>
      <c r="P62" s="253"/>
      <c r="Q62" s="40"/>
      <c r="R62" s="2813"/>
      <c r="S62" s="252"/>
      <c r="T62" s="268"/>
      <c r="U62" s="269"/>
      <c r="V62" s="269"/>
      <c r="W62" s="269"/>
      <c r="X62" s="269"/>
      <c r="Y62" s="269"/>
      <c r="Z62" s="269"/>
      <c r="AA62" s="269"/>
      <c r="AB62" s="2826"/>
      <c r="AC62" s="2826"/>
      <c r="AD62" s="2826"/>
      <c r="AE62" s="2826"/>
      <c r="AF62" s="40"/>
      <c r="AG62" s="40"/>
      <c r="AH62" s="40"/>
      <c r="AI62" s="40"/>
      <c r="AJ62" s="40"/>
      <c r="AK62" s="40"/>
      <c r="AL62" s="273"/>
      <c r="AM62" s="273"/>
      <c r="AN62" s="273"/>
    </row>
    <row r="63" spans="1:40" ht="12">
      <c r="A63" s="43"/>
      <c r="B63" s="40"/>
      <c r="C63" s="2781" t="s">
        <v>2533</v>
      </c>
      <c r="D63" s="40"/>
      <c r="E63" s="251"/>
      <c r="F63" s="252"/>
      <c r="G63" s="253"/>
      <c r="H63" s="253"/>
      <c r="I63" s="253"/>
      <c r="J63" s="2826"/>
      <c r="K63" s="2826"/>
      <c r="L63" s="2826"/>
      <c r="M63" s="2826"/>
      <c r="N63" s="267"/>
      <c r="O63" s="253"/>
      <c r="P63" s="253"/>
      <c r="Q63" s="40"/>
      <c r="R63" s="2813"/>
      <c r="S63" s="252"/>
      <c r="T63" s="268"/>
      <c r="U63" s="269"/>
      <c r="V63" s="269"/>
      <c r="W63" s="269"/>
      <c r="X63" s="269"/>
      <c r="Y63" s="269"/>
      <c r="Z63" s="269"/>
      <c r="AA63" s="269"/>
      <c r="AB63" s="2826"/>
      <c r="AC63" s="2826"/>
      <c r="AD63" s="2826"/>
      <c r="AE63" s="2826"/>
      <c r="AF63" s="40"/>
      <c r="AG63" s="40"/>
      <c r="AH63" s="40"/>
      <c r="AI63" s="40"/>
      <c r="AJ63" s="40"/>
      <c r="AK63" s="40"/>
      <c r="AL63" s="273"/>
      <c r="AM63" s="273"/>
      <c r="AN63" s="273"/>
    </row>
    <row r="64" spans="1:40" ht="3" customHeight="1">
      <c r="A64" s="43"/>
      <c r="B64" s="40"/>
      <c r="D64" s="40"/>
      <c r="E64" s="251"/>
      <c r="F64" s="252"/>
      <c r="G64" s="253"/>
      <c r="H64" s="253"/>
      <c r="I64" s="253"/>
      <c r="J64" s="2826"/>
      <c r="K64" s="2826"/>
      <c r="L64" s="2826"/>
      <c r="M64" s="2826"/>
      <c r="N64" s="267"/>
      <c r="O64" s="253"/>
      <c r="P64" s="253"/>
      <c r="Q64" s="40"/>
      <c r="R64" s="2813"/>
      <c r="S64" s="252"/>
      <c r="T64" s="268"/>
      <c r="U64" s="269"/>
      <c r="V64" s="269"/>
      <c r="W64" s="269"/>
      <c r="X64" s="269"/>
      <c r="Y64" s="269"/>
      <c r="Z64" s="269"/>
      <c r="AA64" s="269"/>
      <c r="AB64" s="2826"/>
      <c r="AC64" s="2826"/>
      <c r="AD64" s="2826"/>
      <c r="AE64" s="2826"/>
      <c r="AF64" s="40"/>
      <c r="AG64" s="40"/>
      <c r="AH64" s="40"/>
      <c r="AI64" s="40"/>
      <c r="AJ64" s="40"/>
      <c r="AK64" s="40"/>
      <c r="AL64" s="273"/>
      <c r="AM64" s="273"/>
      <c r="AN64" s="273"/>
    </row>
    <row r="65" spans="1:40" ht="9.75" customHeight="1">
      <c r="A65" s="254"/>
      <c r="B65" s="255"/>
      <c r="C65" s="296"/>
      <c r="D65" s="268"/>
      <c r="E65" s="251"/>
      <c r="F65" s="252"/>
      <c r="G65" s="253"/>
      <c r="H65" s="253"/>
      <c r="I65" s="253"/>
      <c r="J65" s="2826"/>
      <c r="K65" s="2826"/>
      <c r="L65" s="2826"/>
      <c r="M65" s="2826"/>
      <c r="N65" s="267"/>
      <c r="O65" s="253"/>
      <c r="P65" s="253"/>
      <c r="Q65" s="136"/>
      <c r="R65" s="136"/>
      <c r="S65" s="252"/>
      <c r="T65" s="268"/>
      <c r="U65" s="269"/>
      <c r="V65" s="269"/>
      <c r="W65" s="269"/>
      <c r="X65" s="269"/>
      <c r="Y65" s="269"/>
      <c r="Z65" s="269"/>
      <c r="AA65" s="269"/>
      <c r="AB65" s="2826"/>
      <c r="AC65" s="2826"/>
      <c r="AD65" s="2826"/>
      <c r="AE65" s="2826"/>
      <c r="AF65" s="40"/>
      <c r="AG65" s="40"/>
      <c r="AH65" s="40"/>
      <c r="AI65" s="4813">
        <v>380013</v>
      </c>
      <c r="AJ65" s="4813"/>
      <c r="AK65" s="40"/>
      <c r="AL65" s="273"/>
      <c r="AM65" s="273"/>
      <c r="AN65" s="273"/>
    </row>
    <row r="66" spans="1:40" ht="11.25" customHeight="1">
      <c r="A66" s="254"/>
      <c r="B66" s="255"/>
      <c r="C66" s="2813" t="s">
        <v>252</v>
      </c>
      <c r="D66" s="157" t="s">
        <v>2260</v>
      </c>
      <c r="E66" s="251"/>
      <c r="F66" s="252"/>
      <c r="G66" s="253"/>
      <c r="H66" s="253"/>
      <c r="I66" s="253"/>
      <c r="J66" s="2826"/>
      <c r="K66" s="2826"/>
      <c r="L66" s="2826"/>
      <c r="M66" s="2826"/>
      <c r="N66" s="267"/>
      <c r="O66" s="253"/>
      <c r="P66" s="253"/>
      <c r="Q66" s="136"/>
      <c r="R66" s="270"/>
      <c r="S66" s="252"/>
      <c r="T66" s="268"/>
      <c r="U66" s="2813"/>
      <c r="V66" s="157"/>
      <c r="W66" s="269"/>
      <c r="X66" s="269"/>
      <c r="Y66" s="269"/>
      <c r="Z66" s="269"/>
      <c r="AA66" s="269"/>
      <c r="AB66" s="2826"/>
      <c r="AC66" s="2826"/>
      <c r="AD66" s="2826"/>
      <c r="AE66" s="2826"/>
      <c r="AF66" s="40"/>
      <c r="AG66" s="40"/>
      <c r="AH66" s="40"/>
      <c r="AI66" s="4679">
        <v>1</v>
      </c>
      <c r="AJ66" s="3055"/>
      <c r="AK66" s="40"/>
      <c r="AL66" s="273"/>
      <c r="AM66" s="273"/>
      <c r="AN66" s="273"/>
    </row>
    <row r="67" spans="1:40" ht="11.25" customHeight="1">
      <c r="A67" s="254"/>
      <c r="B67" s="255"/>
      <c r="C67" s="2813"/>
      <c r="D67" s="2779" t="s">
        <v>2653</v>
      </c>
      <c r="E67" s="251"/>
      <c r="F67" s="252"/>
      <c r="G67" s="253"/>
      <c r="H67" s="253"/>
      <c r="I67" s="253"/>
      <c r="J67" s="2826"/>
      <c r="K67" s="2826"/>
      <c r="L67" s="2826"/>
      <c r="M67" s="2826"/>
      <c r="N67" s="267"/>
      <c r="O67" s="253"/>
      <c r="P67" s="253"/>
      <c r="Q67" s="136"/>
      <c r="R67" s="270"/>
      <c r="S67" s="252"/>
      <c r="T67" s="268"/>
      <c r="U67" s="104"/>
      <c r="V67" s="271"/>
      <c r="W67" s="269"/>
      <c r="X67" s="269"/>
      <c r="Y67" s="269"/>
      <c r="Z67" s="269"/>
      <c r="AA67" s="269"/>
      <c r="AB67" s="2826"/>
      <c r="AC67" s="2826"/>
      <c r="AD67" s="2826"/>
      <c r="AE67" s="2826"/>
      <c r="AF67" s="40"/>
      <c r="AG67" s="40"/>
      <c r="AH67" s="40"/>
      <c r="AI67" s="4679"/>
      <c r="AJ67" s="3056"/>
      <c r="AK67" s="40"/>
      <c r="AL67" s="273"/>
      <c r="AM67" s="273"/>
      <c r="AN67" s="273"/>
    </row>
    <row r="68" spans="1:40" ht="3.75" customHeight="1">
      <c r="A68" s="302"/>
      <c r="B68" s="303"/>
      <c r="C68" s="2813"/>
      <c r="D68" s="303"/>
      <c r="E68" s="251"/>
      <c r="F68" s="252"/>
      <c r="G68" s="253"/>
      <c r="H68" s="253"/>
      <c r="I68" s="253"/>
      <c r="J68" s="2826"/>
      <c r="K68" s="2826"/>
      <c r="L68" s="2826"/>
      <c r="M68" s="2826"/>
      <c r="N68" s="267"/>
      <c r="O68" s="253"/>
      <c r="P68" s="253"/>
      <c r="Q68" s="322"/>
      <c r="R68" s="322"/>
      <c r="S68" s="252"/>
      <c r="T68" s="268"/>
      <c r="U68" s="303"/>
      <c r="V68" s="303"/>
      <c r="W68" s="269"/>
      <c r="X68" s="269"/>
      <c r="Y68" s="269"/>
      <c r="Z68" s="269"/>
      <c r="AA68" s="269"/>
      <c r="AB68" s="2826"/>
      <c r="AC68" s="2826"/>
      <c r="AD68" s="2826"/>
      <c r="AE68" s="2826"/>
      <c r="AF68" s="40"/>
      <c r="AG68" s="40"/>
      <c r="AH68" s="40"/>
      <c r="AI68" s="322"/>
      <c r="AJ68" s="322"/>
      <c r="AK68" s="40"/>
      <c r="AL68" s="273"/>
      <c r="AM68" s="273"/>
      <c r="AN68" s="273"/>
    </row>
    <row r="69" spans="1:40" ht="11.25" customHeight="1">
      <c r="A69" s="304"/>
      <c r="B69" s="155"/>
      <c r="C69" s="2813" t="s">
        <v>255</v>
      </c>
      <c r="D69" s="157" t="s">
        <v>2261</v>
      </c>
      <c r="E69" s="251"/>
      <c r="F69" s="252"/>
      <c r="G69" s="253"/>
      <c r="H69" s="253"/>
      <c r="I69" s="253"/>
      <c r="J69" s="2826"/>
      <c r="K69" s="2826"/>
      <c r="L69" s="2826"/>
      <c r="M69" s="2826"/>
      <c r="N69" s="267"/>
      <c r="O69" s="253"/>
      <c r="P69" s="253"/>
      <c r="Q69" s="136"/>
      <c r="R69" s="322"/>
      <c r="S69" s="252"/>
      <c r="T69" s="268"/>
      <c r="U69" s="2813"/>
      <c r="V69" s="323"/>
      <c r="W69" s="269"/>
      <c r="X69" s="269"/>
      <c r="Y69" s="269"/>
      <c r="Z69" s="269"/>
      <c r="AA69" s="269"/>
      <c r="AB69" s="2826"/>
      <c r="AC69" s="2826"/>
      <c r="AD69" s="2826"/>
      <c r="AE69" s="2826"/>
      <c r="AF69" s="40"/>
      <c r="AG69" s="40"/>
      <c r="AH69" s="40"/>
      <c r="AI69" s="4679">
        <v>2</v>
      </c>
      <c r="AJ69" s="3055"/>
      <c r="AK69" s="40"/>
      <c r="AL69" s="273"/>
      <c r="AM69" s="273"/>
      <c r="AN69" s="273"/>
    </row>
    <row r="70" spans="1:40" ht="11.25" customHeight="1">
      <c r="A70" s="302"/>
      <c r="B70" s="303"/>
      <c r="C70" s="2813"/>
      <c r="D70" s="252" t="s">
        <v>2262</v>
      </c>
      <c r="E70" s="251"/>
      <c r="F70" s="252"/>
      <c r="G70" s="253"/>
      <c r="H70" s="253"/>
      <c r="I70" s="253"/>
      <c r="J70" s="2826"/>
      <c r="K70" s="2826"/>
      <c r="L70" s="2826"/>
      <c r="M70" s="2826"/>
      <c r="N70" s="267"/>
      <c r="O70" s="253"/>
      <c r="P70" s="253"/>
      <c r="Q70" s="136"/>
      <c r="R70" s="322"/>
      <c r="S70" s="252"/>
      <c r="T70" s="268"/>
      <c r="U70" s="104"/>
      <c r="V70" s="252"/>
      <c r="W70" s="269"/>
      <c r="X70" s="269"/>
      <c r="Y70" s="269"/>
      <c r="Z70" s="269"/>
      <c r="AA70" s="269"/>
      <c r="AB70" s="2826"/>
      <c r="AC70" s="2826"/>
      <c r="AD70" s="2826"/>
      <c r="AE70" s="2826"/>
      <c r="AF70" s="40"/>
      <c r="AG70" s="40"/>
      <c r="AH70" s="40"/>
      <c r="AI70" s="4679"/>
      <c r="AJ70" s="3056"/>
      <c r="AK70" s="40"/>
      <c r="AL70" s="273"/>
      <c r="AM70" s="273"/>
      <c r="AN70" s="273"/>
    </row>
    <row r="71" spans="1:40" ht="3.75" customHeight="1">
      <c r="A71" s="304"/>
      <c r="B71" s="155"/>
      <c r="C71" s="2813"/>
      <c r="D71" s="255"/>
      <c r="E71" s="251"/>
      <c r="F71" s="252"/>
      <c r="G71" s="253"/>
      <c r="H71" s="253"/>
      <c r="I71" s="253"/>
      <c r="J71" s="2826"/>
      <c r="K71" s="2826"/>
      <c r="L71" s="2826"/>
      <c r="M71" s="2826"/>
      <c r="N71" s="267"/>
      <c r="O71" s="253"/>
      <c r="P71" s="253"/>
      <c r="Q71" s="134"/>
      <c r="R71" s="134"/>
      <c r="S71" s="252"/>
      <c r="T71" s="268"/>
      <c r="U71" s="255"/>
      <c r="V71" s="255"/>
      <c r="W71" s="269"/>
      <c r="X71" s="269"/>
      <c r="Y71" s="269"/>
      <c r="Z71" s="269"/>
      <c r="AA71" s="269"/>
      <c r="AB71" s="2826"/>
      <c r="AC71" s="2826"/>
      <c r="AD71" s="2826"/>
      <c r="AE71" s="2826"/>
      <c r="AF71" s="40"/>
      <c r="AG71" s="40"/>
      <c r="AH71" s="40"/>
      <c r="AI71" s="134"/>
      <c r="AJ71" s="134"/>
      <c r="AK71" s="40"/>
      <c r="AL71" s="273"/>
      <c r="AM71" s="273"/>
      <c r="AN71" s="273"/>
    </row>
    <row r="72" spans="1:40" ht="11.25" customHeight="1">
      <c r="A72" s="304"/>
      <c r="B72" s="155"/>
      <c r="C72" s="2813" t="s">
        <v>287</v>
      </c>
      <c r="D72" s="157" t="s">
        <v>2263</v>
      </c>
      <c r="E72" s="251"/>
      <c r="F72" s="252"/>
      <c r="G72" s="253"/>
      <c r="H72" s="253"/>
      <c r="I72" s="253"/>
      <c r="J72" s="2826"/>
      <c r="K72" s="2826"/>
      <c r="L72" s="2826"/>
      <c r="M72" s="2826"/>
      <c r="N72" s="267"/>
      <c r="O72" s="253"/>
      <c r="P72" s="253"/>
      <c r="Q72" s="136"/>
      <c r="R72" s="134"/>
      <c r="S72" s="252"/>
      <c r="T72" s="268"/>
      <c r="U72" s="2813"/>
      <c r="V72" s="157"/>
      <c r="W72" s="269"/>
      <c r="X72" s="269"/>
      <c r="Y72" s="269"/>
      <c r="Z72" s="269"/>
      <c r="AA72" s="269"/>
      <c r="AB72" s="2826"/>
      <c r="AC72" s="2826"/>
      <c r="AD72" s="2826"/>
      <c r="AE72" s="2826"/>
      <c r="AF72" s="40"/>
      <c r="AG72" s="40"/>
      <c r="AH72" s="40"/>
      <c r="AI72" s="4680">
        <v>3</v>
      </c>
      <c r="AJ72" s="3055"/>
      <c r="AK72" s="40"/>
      <c r="AL72" s="273"/>
      <c r="AM72" s="273"/>
      <c r="AN72" s="273"/>
    </row>
    <row r="73" spans="1:40" ht="11.25" customHeight="1">
      <c r="A73" s="304"/>
      <c r="B73" s="155"/>
      <c r="C73" s="2813"/>
      <c r="D73" s="305" t="s">
        <v>2264</v>
      </c>
      <c r="E73" s="251"/>
      <c r="F73" s="252"/>
      <c r="G73" s="253"/>
      <c r="H73" s="253"/>
      <c r="I73" s="253"/>
      <c r="J73" s="2826"/>
      <c r="K73" s="2826"/>
      <c r="L73" s="2826"/>
      <c r="M73" s="2826"/>
      <c r="N73" s="267"/>
      <c r="O73" s="253"/>
      <c r="P73" s="253"/>
      <c r="Q73" s="136"/>
      <c r="R73" s="134"/>
      <c r="S73" s="252"/>
      <c r="T73" s="268"/>
      <c r="U73" s="255"/>
      <c r="V73" s="305"/>
      <c r="W73" s="269"/>
      <c r="X73" s="269"/>
      <c r="Y73" s="269"/>
      <c r="Z73" s="269"/>
      <c r="AA73" s="269"/>
      <c r="AB73" s="2826"/>
      <c r="AC73" s="2826"/>
      <c r="AD73" s="2826"/>
      <c r="AE73" s="2826"/>
      <c r="AF73" s="40"/>
      <c r="AG73" s="40"/>
      <c r="AH73" s="40"/>
      <c r="AI73" s="4680"/>
      <c r="AJ73" s="3056"/>
      <c r="AK73" s="40"/>
      <c r="AL73" s="273"/>
      <c r="AM73" s="273"/>
      <c r="AN73" s="273"/>
    </row>
    <row r="74" spans="1:40" ht="11.25" customHeight="1">
      <c r="A74" s="291"/>
      <c r="B74" s="330"/>
      <c r="C74" s="136"/>
      <c r="D74" s="134"/>
      <c r="E74" s="134"/>
      <c r="F74" s="134"/>
      <c r="G74" s="134"/>
      <c r="H74" s="134"/>
      <c r="I74" s="134"/>
      <c r="J74" s="134"/>
      <c r="K74" s="134"/>
      <c r="L74" s="134"/>
      <c r="M74" s="134"/>
      <c r="N74" s="134"/>
      <c r="O74" s="134"/>
      <c r="P74" s="134"/>
      <c r="Q74" s="134"/>
      <c r="R74" s="347"/>
      <c r="S74" s="347"/>
      <c r="T74" s="347"/>
      <c r="U74" s="347"/>
      <c r="V74" s="347"/>
      <c r="W74" s="347"/>
      <c r="X74" s="347"/>
      <c r="Y74" s="347"/>
      <c r="Z74" s="347"/>
      <c r="AA74" s="347"/>
      <c r="AB74" s="347"/>
      <c r="AC74" s="347"/>
      <c r="AD74" s="347"/>
      <c r="AE74" s="347"/>
      <c r="AF74" s="347"/>
      <c r="AG74" s="347"/>
      <c r="AH74" s="347"/>
      <c r="AI74" s="347"/>
      <c r="AJ74" s="347"/>
      <c r="AK74" s="347"/>
      <c r="AL74" s="347"/>
      <c r="AM74" s="134"/>
      <c r="AN74" s="273"/>
    </row>
    <row r="75" spans="1:40" ht="11.25" customHeight="1">
      <c r="A75" s="297"/>
      <c r="B75" s="331"/>
      <c r="C75" s="332"/>
      <c r="D75" s="326"/>
      <c r="E75" s="326"/>
      <c r="F75" s="326"/>
      <c r="G75" s="326"/>
      <c r="H75" s="326"/>
      <c r="I75" s="326"/>
      <c r="J75" s="326"/>
      <c r="K75" s="326"/>
      <c r="L75" s="326"/>
      <c r="M75" s="326"/>
      <c r="N75" s="326"/>
      <c r="O75" s="326"/>
      <c r="P75" s="326"/>
      <c r="Q75" s="326"/>
      <c r="R75" s="348"/>
      <c r="S75" s="348"/>
      <c r="T75" s="348"/>
      <c r="U75" s="348"/>
      <c r="V75" s="348"/>
      <c r="W75" s="348"/>
      <c r="X75" s="348"/>
      <c r="Y75" s="348"/>
      <c r="Z75" s="348"/>
      <c r="AA75" s="348"/>
      <c r="AB75" s="348"/>
      <c r="AC75" s="348"/>
      <c r="AD75" s="348"/>
      <c r="AE75" s="348"/>
      <c r="AF75" s="348"/>
      <c r="AG75" s="348"/>
      <c r="AH75" s="348"/>
      <c r="AI75" s="348"/>
      <c r="AJ75" s="348"/>
      <c r="AK75" s="348"/>
      <c r="AL75" s="348"/>
      <c r="AM75" s="134"/>
      <c r="AN75" s="273"/>
    </row>
    <row r="76" spans="1:40" ht="11.25" customHeight="1">
      <c r="A76" s="291"/>
      <c r="B76" s="330"/>
      <c r="C76" s="136"/>
      <c r="D76" s="134"/>
      <c r="E76" s="134"/>
      <c r="F76" s="134"/>
      <c r="G76" s="134"/>
      <c r="H76" s="134"/>
      <c r="I76" s="134"/>
      <c r="J76" s="134"/>
      <c r="K76" s="134"/>
      <c r="L76" s="134"/>
      <c r="M76" s="134"/>
      <c r="N76" s="134"/>
      <c r="O76" s="134"/>
      <c r="P76" s="134"/>
      <c r="Q76" s="134"/>
      <c r="R76" s="347"/>
      <c r="S76" s="347"/>
      <c r="T76" s="347"/>
      <c r="U76" s="347"/>
      <c r="V76" s="347"/>
      <c r="W76" s="347"/>
      <c r="X76" s="347"/>
      <c r="Y76" s="347"/>
      <c r="Z76" s="347"/>
      <c r="AA76" s="347"/>
      <c r="AB76" s="347"/>
      <c r="AC76" s="347"/>
      <c r="AD76" s="347"/>
      <c r="AE76" s="347"/>
      <c r="AF76" s="347"/>
      <c r="AG76" s="347"/>
      <c r="AH76" s="347"/>
      <c r="AI76" s="347"/>
      <c r="AJ76" s="347"/>
      <c r="AK76" s="347"/>
      <c r="AL76" s="347"/>
      <c r="AM76" s="134"/>
      <c r="AN76" s="273"/>
    </row>
    <row r="78" spans="1:40" s="289" customFormat="1" ht="11.25" customHeight="1">
      <c r="A78" s="333" t="s">
        <v>2265</v>
      </c>
      <c r="B78" s="334"/>
      <c r="C78" s="2772" t="s">
        <v>2654</v>
      </c>
      <c r="D78" s="334"/>
      <c r="E78" s="335"/>
      <c r="F78" s="336"/>
      <c r="G78" s="337"/>
      <c r="H78" s="338"/>
      <c r="I78" s="338"/>
      <c r="J78" s="338"/>
      <c r="K78" s="338"/>
      <c r="L78" s="338"/>
      <c r="M78" s="338"/>
      <c r="N78" s="338"/>
      <c r="O78" s="338"/>
      <c r="P78" s="338"/>
      <c r="Q78" s="338"/>
      <c r="R78" s="338"/>
      <c r="S78" s="338"/>
      <c r="T78" s="338"/>
      <c r="U78" s="338"/>
      <c r="V78" s="338"/>
      <c r="W78" s="335"/>
      <c r="X78" s="338"/>
      <c r="Y78" s="4787" t="s">
        <v>739</v>
      </c>
      <c r="Z78" s="4787"/>
      <c r="AA78" s="4787"/>
      <c r="AB78" s="4787"/>
      <c r="AC78" s="4787"/>
      <c r="AD78" s="4787"/>
      <c r="AE78" s="4787"/>
      <c r="AF78" s="4787"/>
      <c r="AG78" s="4787"/>
      <c r="AH78" s="4787"/>
      <c r="AI78" s="4787"/>
      <c r="AJ78" s="4787"/>
      <c r="AK78" s="335"/>
      <c r="AL78" s="335"/>
    </row>
    <row r="79" spans="1:40" s="290" customFormat="1" ht="9.75" customHeight="1">
      <c r="A79" s="339"/>
      <c r="C79" s="2784" t="s">
        <v>2655</v>
      </c>
      <c r="D79" s="339"/>
      <c r="Y79" s="4892" t="s">
        <v>573</v>
      </c>
      <c r="Z79" s="4793"/>
      <c r="AA79" s="4793"/>
      <c r="AB79" s="4793"/>
      <c r="AC79" s="4793"/>
      <c r="AD79" s="4793"/>
      <c r="AE79" s="4793"/>
      <c r="AF79" s="4793"/>
      <c r="AG79" s="4793"/>
      <c r="AH79" s="4793"/>
      <c r="AI79" s="4793"/>
      <c r="AJ79" s="4793"/>
    </row>
    <row r="80" spans="1:40" s="289" customFormat="1" ht="9.75" customHeight="1">
      <c r="A80" s="341"/>
      <c r="B80" s="342"/>
      <c r="C80" s="2832"/>
      <c r="D80" s="296"/>
      <c r="E80" s="335"/>
      <c r="F80" s="336"/>
      <c r="G80" s="344"/>
      <c r="H80" s="345"/>
      <c r="I80" s="345"/>
      <c r="J80" s="345"/>
      <c r="K80" s="345"/>
      <c r="L80" s="345"/>
      <c r="M80" s="345"/>
      <c r="N80" s="345"/>
      <c r="O80" s="346"/>
      <c r="P80" s="346"/>
      <c r="Q80" s="346"/>
      <c r="R80" s="345"/>
      <c r="S80" s="345"/>
      <c r="T80" s="345"/>
      <c r="U80" s="345"/>
      <c r="V80" s="345"/>
      <c r="W80" s="335"/>
      <c r="X80" s="335"/>
      <c r="Y80" s="349"/>
      <c r="Z80" s="349"/>
      <c r="AA80" s="349"/>
      <c r="AB80" s="349"/>
      <c r="AC80" s="349"/>
      <c r="AD80" s="349"/>
      <c r="AE80" s="349"/>
      <c r="AF80" s="349"/>
      <c r="AG80" s="349"/>
      <c r="AH80" s="349"/>
      <c r="AI80" s="4891">
        <v>3800</v>
      </c>
      <c r="AJ80" s="4891"/>
      <c r="AK80" s="335"/>
      <c r="AL80" s="335"/>
    </row>
    <row r="81" spans="1:38" s="289" customFormat="1" ht="11.25" customHeight="1">
      <c r="A81" s="341"/>
      <c r="B81" s="157"/>
      <c r="C81" s="2813" t="s">
        <v>252</v>
      </c>
      <c r="D81" s="157" t="s">
        <v>2266</v>
      </c>
      <c r="E81" s="157"/>
      <c r="F81" s="335"/>
      <c r="G81" s="269"/>
      <c r="H81" s="269"/>
      <c r="I81" s="269"/>
      <c r="J81" s="269"/>
      <c r="K81" s="269"/>
      <c r="L81" s="269"/>
      <c r="M81" s="269"/>
      <c r="N81" s="269"/>
      <c r="O81" s="346"/>
      <c r="P81" s="346"/>
      <c r="Q81" s="346"/>
      <c r="R81" s="251"/>
      <c r="S81" s="251"/>
      <c r="T81" s="251"/>
      <c r="U81" s="251"/>
      <c r="V81" s="295"/>
      <c r="W81" s="335"/>
      <c r="X81" s="3124">
        <v>14</v>
      </c>
      <c r="Y81" s="4751"/>
      <c r="Z81" s="4752"/>
      <c r="AA81" s="4752"/>
      <c r="AB81" s="4752"/>
      <c r="AC81" s="4752"/>
      <c r="AD81" s="4752"/>
      <c r="AE81" s="4752"/>
      <c r="AF81" s="4752"/>
      <c r="AG81" s="4752"/>
      <c r="AH81" s="4752"/>
      <c r="AI81" s="4752"/>
      <c r="AJ81" s="4753"/>
      <c r="AK81" s="335"/>
      <c r="AL81" s="335"/>
    </row>
    <row r="82" spans="1:38" s="289" customFormat="1" ht="11.25" customHeight="1">
      <c r="A82" s="341"/>
      <c r="B82" s="342"/>
      <c r="C82" s="2813"/>
      <c r="D82" s="252" t="s">
        <v>2267</v>
      </c>
      <c r="E82" s="323"/>
      <c r="F82" s="345"/>
      <c r="G82" s="323"/>
      <c r="H82" s="344"/>
      <c r="I82" s="344"/>
      <c r="J82" s="344"/>
      <c r="K82" s="344"/>
      <c r="L82" s="344"/>
      <c r="M82" s="344"/>
      <c r="N82" s="344"/>
      <c r="O82" s="346"/>
      <c r="P82" s="346"/>
      <c r="Q82" s="346"/>
      <c r="R82" s="345"/>
      <c r="S82" s="345"/>
      <c r="T82" s="345"/>
      <c r="U82" s="345"/>
      <c r="V82" s="295"/>
      <c r="W82" s="335"/>
      <c r="X82" s="3124"/>
      <c r="Y82" s="4754"/>
      <c r="Z82" s="4755"/>
      <c r="AA82" s="4755"/>
      <c r="AB82" s="4755"/>
      <c r="AC82" s="4755"/>
      <c r="AD82" s="4755"/>
      <c r="AE82" s="4755"/>
      <c r="AF82" s="4755"/>
      <c r="AG82" s="4755"/>
      <c r="AH82" s="4755"/>
      <c r="AI82" s="4755"/>
      <c r="AJ82" s="4756"/>
      <c r="AK82" s="335"/>
      <c r="AL82" s="335"/>
    </row>
    <row r="83" spans="1:38" s="290" customFormat="1" ht="4.5" customHeight="1">
      <c r="A83" s="339"/>
      <c r="C83" s="2813"/>
      <c r="D83" s="303"/>
      <c r="O83" s="346"/>
      <c r="P83" s="346"/>
      <c r="Q83" s="346"/>
    </row>
    <row r="84" spans="1:38" s="289" customFormat="1" ht="11.25" customHeight="1">
      <c r="A84" s="341"/>
      <c r="B84" s="157"/>
      <c r="C84" s="2813" t="s">
        <v>255</v>
      </c>
      <c r="D84" s="157" t="s">
        <v>2268</v>
      </c>
      <c r="E84" s="157"/>
      <c r="F84" s="335"/>
      <c r="G84" s="269"/>
      <c r="H84" s="269"/>
      <c r="I84" s="269"/>
      <c r="J84" s="269"/>
      <c r="K84" s="269"/>
      <c r="L84" s="269"/>
      <c r="M84" s="269"/>
      <c r="N84" s="269"/>
      <c r="O84" s="346"/>
      <c r="P84" s="346"/>
      <c r="Q84" s="346"/>
      <c r="R84" s="251"/>
      <c r="S84" s="251"/>
      <c r="T84" s="251"/>
      <c r="U84" s="251"/>
      <c r="V84" s="295"/>
      <c r="W84" s="335"/>
      <c r="X84" s="3124">
        <v>15</v>
      </c>
      <c r="Y84" s="4751"/>
      <c r="Z84" s="4752"/>
      <c r="AA84" s="4752"/>
      <c r="AB84" s="4752"/>
      <c r="AC84" s="4752"/>
      <c r="AD84" s="4752"/>
      <c r="AE84" s="4752"/>
      <c r="AF84" s="4752"/>
      <c r="AG84" s="4752"/>
      <c r="AH84" s="4752"/>
      <c r="AI84" s="4752"/>
      <c r="AJ84" s="4753"/>
      <c r="AK84" s="335"/>
      <c r="AL84" s="335"/>
    </row>
    <row r="85" spans="1:38" s="289" customFormat="1" ht="11.25" customHeight="1">
      <c r="A85" s="341"/>
      <c r="B85" s="342"/>
      <c r="C85" s="2813"/>
      <c r="D85" s="252" t="s">
        <v>2269</v>
      </c>
      <c r="E85" s="323"/>
      <c r="F85" s="345"/>
      <c r="G85" s="323"/>
      <c r="H85" s="344"/>
      <c r="I85" s="344"/>
      <c r="J85" s="344"/>
      <c r="K85" s="344"/>
      <c r="L85" s="344"/>
      <c r="M85" s="344"/>
      <c r="N85" s="344"/>
      <c r="O85" s="346"/>
      <c r="P85" s="346"/>
      <c r="Q85" s="346"/>
      <c r="R85" s="345"/>
      <c r="S85" s="345"/>
      <c r="T85" s="345"/>
      <c r="U85" s="345"/>
      <c r="V85" s="295"/>
      <c r="W85" s="335"/>
      <c r="X85" s="3124"/>
      <c r="Y85" s="4754"/>
      <c r="Z85" s="4755"/>
      <c r="AA85" s="4755"/>
      <c r="AB85" s="4755"/>
      <c r="AC85" s="4755"/>
      <c r="AD85" s="4755"/>
      <c r="AE85" s="4755"/>
      <c r="AF85" s="4755"/>
      <c r="AG85" s="4755"/>
      <c r="AH85" s="4755"/>
      <c r="AI85" s="4755"/>
      <c r="AJ85" s="4756"/>
      <c r="AK85" s="335"/>
      <c r="AL85" s="335"/>
    </row>
    <row r="86" spans="1:38" s="290" customFormat="1" ht="4.5" customHeight="1">
      <c r="A86" s="339"/>
      <c r="C86" s="2813"/>
      <c r="D86" s="255"/>
    </row>
    <row r="87" spans="1:38" s="289" customFormat="1" ht="11.25" customHeight="1">
      <c r="A87" s="341"/>
      <c r="B87" s="157"/>
      <c r="C87" s="2813" t="s">
        <v>287</v>
      </c>
      <c r="D87" s="157" t="s">
        <v>2270</v>
      </c>
      <c r="E87" s="157"/>
      <c r="F87" s="335"/>
      <c r="G87" s="269"/>
      <c r="H87" s="269"/>
      <c r="I87" s="269"/>
      <c r="J87" s="269"/>
      <c r="K87" s="269"/>
      <c r="L87" s="269"/>
      <c r="M87" s="269"/>
      <c r="N87" s="269"/>
      <c r="O87" s="346"/>
      <c r="P87" s="346"/>
      <c r="Q87" s="346"/>
      <c r="R87" s="251"/>
      <c r="S87" s="251"/>
      <c r="T87" s="251"/>
      <c r="U87" s="251"/>
      <c r="V87" s="295"/>
      <c r="W87" s="335"/>
      <c r="X87" s="3124">
        <v>16</v>
      </c>
      <c r="Y87" s="4751"/>
      <c r="Z87" s="4752"/>
      <c r="AA87" s="4752"/>
      <c r="AB87" s="4752"/>
      <c r="AC87" s="4752"/>
      <c r="AD87" s="4752"/>
      <c r="AE87" s="4752"/>
      <c r="AF87" s="4752"/>
      <c r="AG87" s="4752"/>
      <c r="AH87" s="4752"/>
      <c r="AI87" s="4752"/>
      <c r="AJ87" s="4753"/>
      <c r="AK87" s="335"/>
      <c r="AL87" s="335"/>
    </row>
    <row r="88" spans="1:38" s="289" customFormat="1" ht="11.25" customHeight="1">
      <c r="A88" s="341"/>
      <c r="B88" s="342"/>
      <c r="C88" s="2813"/>
      <c r="D88" s="305" t="s">
        <v>2271</v>
      </c>
      <c r="E88" s="323"/>
      <c r="F88" s="345"/>
      <c r="G88" s="323"/>
      <c r="H88" s="344"/>
      <c r="I88" s="344"/>
      <c r="J88" s="344"/>
      <c r="K88" s="344"/>
      <c r="L88" s="344"/>
      <c r="M88" s="344"/>
      <c r="N88" s="344"/>
      <c r="O88" s="346"/>
      <c r="P88" s="346"/>
      <c r="Q88" s="346"/>
      <c r="R88" s="345"/>
      <c r="S88" s="345"/>
      <c r="T88" s="345"/>
      <c r="U88" s="345"/>
      <c r="V88" s="295"/>
      <c r="W88" s="335"/>
      <c r="X88" s="3124"/>
      <c r="Y88" s="4754"/>
      <c r="Z88" s="4755"/>
      <c r="AA88" s="4755"/>
      <c r="AB88" s="4755"/>
      <c r="AC88" s="4755"/>
      <c r="AD88" s="4755"/>
      <c r="AE88" s="4755"/>
      <c r="AF88" s="4755"/>
      <c r="AG88" s="4755"/>
      <c r="AH88" s="4755"/>
      <c r="AI88" s="4755"/>
      <c r="AJ88" s="4756"/>
      <c r="AK88" s="335"/>
      <c r="AL88" s="335"/>
    </row>
    <row r="89" spans="1:38" ht="4.5" customHeight="1">
      <c r="AK89" s="350"/>
      <c r="AL89" s="350"/>
    </row>
    <row r="90" spans="1:38" ht="11.25" customHeight="1">
      <c r="C90" s="2813" t="s">
        <v>290</v>
      </c>
      <c r="D90" s="157" t="s">
        <v>2272</v>
      </c>
      <c r="E90" s="251"/>
      <c r="F90" s="252"/>
      <c r="G90" s="253"/>
      <c r="H90" s="253"/>
      <c r="I90" s="253"/>
      <c r="J90" s="2826"/>
      <c r="K90" s="2826"/>
      <c r="L90" s="2826"/>
      <c r="M90" s="2826"/>
      <c r="N90" s="267"/>
      <c r="O90" s="253"/>
      <c r="P90" s="253"/>
      <c r="X90" s="3124">
        <v>17</v>
      </c>
      <c r="Y90" s="4751"/>
      <c r="Z90" s="4752"/>
      <c r="AA90" s="4752"/>
      <c r="AB90" s="4752"/>
      <c r="AC90" s="4752"/>
      <c r="AD90" s="4752"/>
      <c r="AE90" s="4752"/>
      <c r="AF90" s="4752"/>
      <c r="AG90" s="4752"/>
      <c r="AH90" s="4752"/>
      <c r="AI90" s="4752"/>
      <c r="AJ90" s="4753"/>
    </row>
    <row r="91" spans="1:38" ht="11.25" customHeight="1">
      <c r="C91" s="2813"/>
      <c r="D91" s="252" t="s">
        <v>2273</v>
      </c>
      <c r="E91" s="251"/>
      <c r="F91" s="252"/>
      <c r="G91" s="253"/>
      <c r="H91" s="253"/>
      <c r="I91" s="253"/>
      <c r="J91" s="2826"/>
      <c r="K91" s="2826"/>
      <c r="L91" s="2826"/>
      <c r="M91" s="2826"/>
      <c r="N91" s="267"/>
      <c r="O91" s="253"/>
      <c r="P91" s="253"/>
      <c r="X91" s="3124"/>
      <c r="Y91" s="4754"/>
      <c r="Z91" s="4755"/>
      <c r="AA91" s="4755"/>
      <c r="AB91" s="4755"/>
      <c r="AC91" s="4755"/>
      <c r="AD91" s="4755"/>
      <c r="AE91" s="4755"/>
      <c r="AF91" s="4755"/>
      <c r="AG91" s="4755"/>
      <c r="AH91" s="4755"/>
      <c r="AI91" s="4755"/>
      <c r="AJ91" s="4756"/>
    </row>
    <row r="92" spans="1:38" ht="4.5" customHeight="1">
      <c r="C92" s="2813"/>
      <c r="D92" s="252"/>
      <c r="E92" s="251"/>
      <c r="F92" s="252"/>
      <c r="G92" s="253"/>
      <c r="H92" s="253"/>
      <c r="I92" s="253"/>
      <c r="J92" s="2826"/>
      <c r="K92" s="2826"/>
      <c r="L92" s="2826"/>
      <c r="M92" s="2826"/>
      <c r="N92" s="267"/>
      <c r="O92" s="253"/>
      <c r="P92" s="253"/>
      <c r="X92" s="290"/>
      <c r="Y92" s="290"/>
      <c r="Z92" s="290"/>
      <c r="AA92" s="290"/>
      <c r="AB92" s="290"/>
      <c r="AC92" s="290"/>
      <c r="AD92" s="290"/>
      <c r="AE92" s="290"/>
      <c r="AF92" s="290"/>
      <c r="AG92" s="290"/>
      <c r="AH92" s="290"/>
      <c r="AI92" s="290"/>
      <c r="AJ92" s="290"/>
    </row>
    <row r="93" spans="1:38" ht="11.25" customHeight="1">
      <c r="C93" s="2813" t="s">
        <v>303</v>
      </c>
      <c r="D93" s="2774" t="s">
        <v>2534</v>
      </c>
      <c r="E93" s="251"/>
      <c r="F93" s="252"/>
      <c r="G93" s="253"/>
      <c r="H93" s="253"/>
      <c r="I93" s="253"/>
      <c r="J93" s="2826"/>
      <c r="K93" s="2826"/>
      <c r="L93" s="2826"/>
      <c r="M93" s="2826"/>
      <c r="N93" s="267"/>
      <c r="O93" s="253"/>
      <c r="P93" s="253"/>
      <c r="X93" s="3124">
        <v>18</v>
      </c>
      <c r="Y93" s="4751"/>
      <c r="Z93" s="4752"/>
      <c r="AA93" s="4752"/>
      <c r="AB93" s="4752"/>
      <c r="AC93" s="4752"/>
      <c r="AD93" s="4752"/>
      <c r="AE93" s="4752"/>
      <c r="AF93" s="4752"/>
      <c r="AG93" s="4752"/>
      <c r="AH93" s="4752"/>
      <c r="AI93" s="4752"/>
      <c r="AJ93" s="4753"/>
    </row>
    <row r="94" spans="1:38" ht="11.25" customHeight="1">
      <c r="C94" s="2813"/>
      <c r="D94" s="2779" t="s">
        <v>2656</v>
      </c>
      <c r="E94" s="251"/>
      <c r="F94" s="252"/>
      <c r="G94" s="253"/>
      <c r="H94" s="253"/>
      <c r="I94" s="253"/>
      <c r="J94" s="2826"/>
      <c r="K94" s="2826"/>
      <c r="L94" s="2826"/>
      <c r="M94" s="2826"/>
      <c r="N94" s="267"/>
      <c r="O94" s="253"/>
      <c r="P94" s="253"/>
      <c r="X94" s="3124"/>
      <c r="Y94" s="4754"/>
      <c r="Z94" s="4755"/>
      <c r="AA94" s="4755"/>
      <c r="AB94" s="4755"/>
      <c r="AC94" s="4755"/>
      <c r="AD94" s="4755"/>
      <c r="AE94" s="4755"/>
      <c r="AF94" s="4755"/>
      <c r="AG94" s="4755"/>
      <c r="AH94" s="4755"/>
      <c r="AI94" s="4755"/>
      <c r="AJ94" s="4756"/>
    </row>
    <row r="95" spans="1:38" ht="4.5" customHeight="1">
      <c r="C95" s="2813"/>
      <c r="D95" s="252"/>
      <c r="E95" s="251"/>
      <c r="F95" s="252"/>
      <c r="G95" s="253"/>
      <c r="H95" s="253"/>
      <c r="I95" s="253"/>
      <c r="J95" s="2826"/>
      <c r="K95" s="2826"/>
      <c r="L95" s="2826"/>
      <c r="M95" s="2826"/>
      <c r="N95" s="267"/>
      <c r="O95" s="253"/>
      <c r="P95" s="253"/>
      <c r="X95" s="290"/>
      <c r="Y95" s="290"/>
      <c r="Z95" s="290"/>
      <c r="AA95" s="290"/>
      <c r="AB95" s="290"/>
      <c r="AC95" s="290"/>
      <c r="AD95" s="290"/>
      <c r="AE95" s="290"/>
      <c r="AF95" s="290"/>
      <c r="AG95" s="290"/>
      <c r="AH95" s="290"/>
      <c r="AI95" s="290"/>
      <c r="AJ95" s="290"/>
    </row>
    <row r="96" spans="1:38" ht="11.25" customHeight="1">
      <c r="C96" s="2813" t="s">
        <v>306</v>
      </c>
      <c r="D96" s="157" t="s">
        <v>2274</v>
      </c>
      <c r="E96" s="251"/>
      <c r="F96" s="252"/>
      <c r="G96" s="253"/>
      <c r="H96" s="253"/>
      <c r="I96" s="253"/>
      <c r="J96" s="2826"/>
      <c r="K96" s="2826"/>
      <c r="L96" s="2826"/>
      <c r="M96" s="2826"/>
      <c r="N96" s="267"/>
      <c r="O96" s="253"/>
      <c r="P96" s="253"/>
      <c r="X96" s="3124">
        <v>19</v>
      </c>
      <c r="Y96" s="4751"/>
      <c r="Z96" s="4752"/>
      <c r="AA96" s="4752"/>
      <c r="AB96" s="4752"/>
      <c r="AC96" s="4752"/>
      <c r="AD96" s="4752"/>
      <c r="AE96" s="4752"/>
      <c r="AF96" s="4752"/>
      <c r="AG96" s="4752"/>
      <c r="AH96" s="4752"/>
      <c r="AI96" s="4752"/>
      <c r="AJ96" s="4753"/>
    </row>
    <row r="97" spans="3:36" ht="11.25" customHeight="1">
      <c r="C97" s="2813"/>
      <c r="D97" s="252" t="s">
        <v>2275</v>
      </c>
      <c r="E97" s="251"/>
      <c r="F97" s="252"/>
      <c r="G97" s="253"/>
      <c r="H97" s="253"/>
      <c r="I97" s="253"/>
      <c r="J97" s="2826"/>
      <c r="K97" s="2826"/>
      <c r="L97" s="2826"/>
      <c r="M97" s="2826"/>
      <c r="N97" s="267"/>
      <c r="O97" s="253"/>
      <c r="P97" s="253"/>
      <c r="X97" s="3124"/>
      <c r="Y97" s="4754"/>
      <c r="Z97" s="4755"/>
      <c r="AA97" s="4755"/>
      <c r="AB97" s="4755"/>
      <c r="AC97" s="4755"/>
      <c r="AD97" s="4755"/>
      <c r="AE97" s="4755"/>
      <c r="AF97" s="4755"/>
      <c r="AG97" s="4755"/>
      <c r="AH97" s="4755"/>
      <c r="AI97" s="4755"/>
      <c r="AJ97" s="4756"/>
    </row>
    <row r="98" spans="3:36" ht="12">
      <c r="C98" s="2813"/>
      <c r="D98" s="306"/>
      <c r="E98" s="307"/>
      <c r="F98" s="307"/>
      <c r="G98" s="307"/>
      <c r="H98" s="307"/>
      <c r="I98" s="307"/>
      <c r="J98" s="318"/>
      <c r="K98" s="318"/>
      <c r="L98" s="318"/>
      <c r="M98" s="318"/>
      <c r="N98" s="267"/>
      <c r="O98" s="253"/>
      <c r="P98" s="253"/>
    </row>
    <row r="99" spans="3:36" ht="12">
      <c r="C99" s="2813"/>
      <c r="D99" s="157"/>
      <c r="E99" s="251"/>
      <c r="F99" s="252"/>
      <c r="G99" s="253"/>
      <c r="H99" s="253"/>
      <c r="I99" s="253"/>
      <c r="J99" s="2826"/>
      <c r="K99" s="2826"/>
      <c r="L99" s="2826"/>
      <c r="M99" s="2826"/>
      <c r="N99" s="267"/>
      <c r="O99" s="253"/>
      <c r="P99" s="253"/>
    </row>
    <row r="116" spans="1:46" ht="15" customHeight="1">
      <c r="A116" s="43"/>
      <c r="B116" s="4706" t="s">
        <v>1419</v>
      </c>
      <c r="C116" s="4707"/>
      <c r="D116" s="4707"/>
      <c r="E116" s="4707"/>
      <c r="F116" s="4707"/>
      <c r="G116" s="4708"/>
      <c r="H116" s="4712" t="s">
        <v>2232</v>
      </c>
      <c r="I116" s="4713"/>
      <c r="J116" s="100"/>
      <c r="K116" s="308" t="s">
        <v>2276</v>
      </c>
      <c r="L116" s="100"/>
      <c r="M116" s="100"/>
      <c r="O116" s="101"/>
      <c r="P116" s="101"/>
      <c r="Q116" s="101"/>
      <c r="R116" s="134"/>
      <c r="S116" s="134"/>
      <c r="T116" s="134"/>
      <c r="U116" s="134"/>
      <c r="V116" s="134"/>
      <c r="W116" s="134"/>
      <c r="X116" s="134"/>
      <c r="Y116" s="134"/>
      <c r="Z116" s="134"/>
      <c r="AA116" s="134"/>
      <c r="AB116" s="134"/>
      <c r="AC116" s="134"/>
      <c r="AD116" s="134"/>
      <c r="AE116" s="134"/>
      <c r="AF116" s="136"/>
      <c r="AG116" s="136"/>
      <c r="AH116" s="136"/>
      <c r="AI116" s="136"/>
      <c r="AJ116" s="136"/>
      <c r="AK116" s="136"/>
      <c r="AL116" s="136"/>
      <c r="AM116" s="136"/>
      <c r="AN116" s="136"/>
    </row>
    <row r="117" spans="1:46" ht="15" customHeight="1">
      <c r="A117" s="44"/>
      <c r="B117" s="4709"/>
      <c r="C117" s="4710"/>
      <c r="D117" s="4710"/>
      <c r="E117" s="4710"/>
      <c r="F117" s="4710"/>
      <c r="G117" s="4711"/>
      <c r="H117" s="4714"/>
      <c r="I117" s="4715"/>
      <c r="J117" s="102"/>
      <c r="K117" s="309" t="s">
        <v>2277</v>
      </c>
      <c r="L117" s="102"/>
      <c r="M117" s="102"/>
      <c r="O117" s="103"/>
      <c r="P117" s="103"/>
      <c r="Q117" s="103"/>
      <c r="R117" s="135"/>
      <c r="S117" s="135"/>
      <c r="T117" s="135"/>
      <c r="U117" s="135"/>
      <c r="V117" s="136"/>
      <c r="W117" s="136"/>
      <c r="X117" s="136"/>
      <c r="Y117" s="136"/>
      <c r="Z117" s="136"/>
      <c r="AA117" s="136"/>
      <c r="AB117" s="136"/>
      <c r="AC117" s="136"/>
      <c r="AD117" s="136"/>
      <c r="AE117" s="136"/>
      <c r="AF117" s="327"/>
      <c r="AG117" s="327"/>
      <c r="AH117" s="155"/>
      <c r="AI117" s="155"/>
      <c r="AJ117" s="155"/>
      <c r="AK117" s="155"/>
      <c r="AL117" s="155"/>
      <c r="AM117" s="155"/>
      <c r="AN117" s="155"/>
      <c r="AO117" s="156"/>
      <c r="AP117" s="156"/>
      <c r="AQ117" s="156"/>
      <c r="AR117" s="156"/>
      <c r="AS117" s="156"/>
      <c r="AT117" s="156"/>
    </row>
    <row r="120" spans="1:46" ht="11.25" customHeight="1">
      <c r="A120" s="2719" t="s">
        <v>2278</v>
      </c>
      <c r="B120" s="40"/>
      <c r="C120" s="191" t="s">
        <v>2535</v>
      </c>
      <c r="D120" s="40"/>
      <c r="E120" s="251"/>
      <c r="F120" s="252"/>
      <c r="G120" s="253"/>
      <c r="H120" s="253"/>
      <c r="I120" s="253"/>
      <c r="J120" s="2826"/>
      <c r="K120" s="2826"/>
      <c r="L120" s="2826"/>
      <c r="M120" s="2826"/>
      <c r="N120" s="267"/>
      <c r="O120" s="253"/>
      <c r="P120" s="253"/>
      <c r="Q120" s="40"/>
      <c r="R120" s="2813"/>
      <c r="S120" s="252"/>
      <c r="T120" s="268"/>
      <c r="U120" s="269"/>
      <c r="V120" s="269"/>
      <c r="W120" s="269"/>
      <c r="X120" s="269"/>
      <c r="Y120" s="269"/>
      <c r="Z120" s="269"/>
      <c r="AA120" s="269"/>
      <c r="AB120" s="2826"/>
      <c r="AC120" s="2826"/>
      <c r="AD120" s="2826"/>
      <c r="AE120" s="2826"/>
      <c r="AF120" s="40"/>
      <c r="AG120" s="40"/>
      <c r="AH120" s="40"/>
      <c r="AI120" s="40"/>
      <c r="AJ120" s="40"/>
      <c r="AK120" s="40"/>
      <c r="AL120" s="273"/>
      <c r="AM120" s="273"/>
      <c r="AN120" s="273"/>
    </row>
    <row r="121" spans="1:46" ht="12">
      <c r="A121" s="43"/>
      <c r="B121" s="40"/>
      <c r="C121" s="223" t="s">
        <v>2536</v>
      </c>
      <c r="D121" s="40"/>
      <c r="E121" s="251"/>
      <c r="F121" s="252"/>
      <c r="G121" s="253"/>
      <c r="H121" s="253"/>
      <c r="I121" s="253"/>
      <c r="J121" s="2826"/>
      <c r="K121" s="2826"/>
      <c r="L121" s="2826"/>
      <c r="M121" s="2826"/>
      <c r="N121" s="267"/>
      <c r="O121" s="253"/>
      <c r="P121" s="253"/>
      <c r="Q121" s="40"/>
      <c r="R121" s="2813"/>
      <c r="S121" s="252"/>
      <c r="T121" s="268"/>
      <c r="U121" s="269"/>
      <c r="V121" s="269"/>
      <c r="W121" s="269"/>
      <c r="X121" s="269"/>
      <c r="Y121" s="269"/>
      <c r="Z121" s="269"/>
      <c r="AA121" s="269"/>
      <c r="AB121" s="2826"/>
      <c r="AC121" s="2826"/>
      <c r="AD121" s="2826"/>
      <c r="AE121" s="2826"/>
      <c r="AF121" s="40"/>
      <c r="AG121" s="40"/>
      <c r="AH121" s="40"/>
      <c r="AI121" s="40"/>
      <c r="AJ121" s="40"/>
      <c r="AK121" s="40"/>
      <c r="AL121" s="273"/>
      <c r="AM121" s="273"/>
      <c r="AN121" s="273"/>
    </row>
    <row r="122" spans="1:46" ht="3" customHeight="1">
      <c r="A122" s="43"/>
      <c r="B122" s="40"/>
      <c r="D122" s="40"/>
      <c r="E122" s="251"/>
      <c r="F122" s="252"/>
      <c r="G122" s="253"/>
      <c r="H122" s="253"/>
      <c r="I122" s="253"/>
      <c r="J122" s="2826"/>
      <c r="K122" s="2826"/>
      <c r="L122" s="2826"/>
      <c r="M122" s="2826"/>
      <c r="N122" s="267"/>
      <c r="O122" s="253"/>
      <c r="P122" s="253"/>
      <c r="Q122" s="40"/>
      <c r="R122" s="2813"/>
      <c r="S122" s="252"/>
      <c r="T122" s="268"/>
      <c r="U122" s="269"/>
      <c r="V122" s="269"/>
      <c r="W122" s="269"/>
      <c r="X122" s="269"/>
      <c r="Y122" s="269"/>
      <c r="Z122" s="269"/>
      <c r="AA122" s="269"/>
      <c r="AB122" s="2826"/>
      <c r="AC122" s="2826"/>
      <c r="AD122" s="2826"/>
      <c r="AE122" s="2826"/>
      <c r="AF122" s="40"/>
      <c r="AG122" s="40"/>
      <c r="AH122" s="40"/>
      <c r="AI122" s="40"/>
      <c r="AJ122" s="40"/>
      <c r="AK122" s="40"/>
      <c r="AL122" s="273"/>
      <c r="AM122" s="273"/>
      <c r="AN122" s="273"/>
    </row>
    <row r="123" spans="1:46" ht="11.25" customHeight="1">
      <c r="A123" s="43"/>
      <c r="B123" s="40"/>
      <c r="C123" s="2834" t="s">
        <v>54</v>
      </c>
      <c r="D123" s="157" t="s">
        <v>2279</v>
      </c>
      <c r="E123" s="251"/>
      <c r="F123" s="252"/>
      <c r="G123" s="253"/>
      <c r="H123" s="253"/>
      <c r="I123" s="253"/>
      <c r="J123" s="2826"/>
      <c r="K123" s="2826"/>
      <c r="L123" s="2826"/>
      <c r="M123" s="2826"/>
      <c r="N123" s="267"/>
      <c r="O123" s="253"/>
      <c r="P123" s="253"/>
      <c r="Q123" s="40"/>
      <c r="R123" s="2813"/>
      <c r="S123" s="252"/>
      <c r="T123" s="268"/>
      <c r="U123" s="269"/>
      <c r="V123" s="269"/>
      <c r="W123" s="269"/>
      <c r="X123" s="269"/>
      <c r="Y123" s="269"/>
      <c r="Z123" s="269"/>
      <c r="AA123" s="269"/>
      <c r="AB123" s="2826"/>
      <c r="AC123" s="2826"/>
      <c r="AD123" s="2826"/>
      <c r="AE123" s="2826"/>
      <c r="AF123" s="40"/>
      <c r="AG123" s="40"/>
      <c r="AH123" s="40"/>
      <c r="AI123" s="40"/>
      <c r="AJ123" s="40"/>
      <c r="AK123" s="40"/>
      <c r="AL123" s="273"/>
      <c r="AM123" s="273"/>
      <c r="AN123" s="273"/>
    </row>
    <row r="124" spans="1:46" ht="12" customHeight="1">
      <c r="A124" s="254"/>
      <c r="B124" s="255"/>
      <c r="C124" s="2813"/>
      <c r="D124" s="252"/>
      <c r="E124" s="251"/>
      <c r="F124" s="252"/>
      <c r="G124" s="253"/>
      <c r="H124" s="253"/>
      <c r="I124" s="253"/>
      <c r="J124" s="2826"/>
      <c r="K124" s="2826"/>
      <c r="L124" s="2826"/>
      <c r="M124" s="2826"/>
      <c r="N124" s="267"/>
      <c r="O124" s="253"/>
      <c r="P124" s="253"/>
      <c r="Q124" s="136"/>
      <c r="R124" s="136"/>
      <c r="S124" s="252"/>
      <c r="T124" s="268"/>
      <c r="U124" s="269"/>
      <c r="V124" s="269"/>
      <c r="W124" s="269"/>
      <c r="X124" s="269"/>
      <c r="Y124" s="269"/>
      <c r="Z124" s="269"/>
      <c r="AA124" s="269"/>
      <c r="AB124" s="2826"/>
      <c r="AC124" s="2826"/>
      <c r="AD124" s="2826"/>
      <c r="AE124" s="2826"/>
      <c r="AF124" s="40"/>
      <c r="AG124" s="40"/>
      <c r="AH124" s="40"/>
      <c r="AI124" s="4813">
        <v>3800</v>
      </c>
      <c r="AJ124" s="4813"/>
      <c r="AK124" s="40"/>
      <c r="AL124" s="273"/>
      <c r="AM124" s="273"/>
      <c r="AN124" s="273"/>
    </row>
    <row r="125" spans="1:46" ht="11.25" customHeight="1">
      <c r="A125" s="254"/>
      <c r="B125" s="255"/>
      <c r="D125" s="2813" t="s">
        <v>252</v>
      </c>
      <c r="E125" s="157" t="s">
        <v>2280</v>
      </c>
      <c r="F125" s="252"/>
      <c r="G125" s="253"/>
      <c r="H125" s="253"/>
      <c r="I125" s="253"/>
      <c r="J125" s="2826"/>
      <c r="K125" s="2826"/>
      <c r="L125" s="2826"/>
      <c r="M125" s="2826"/>
      <c r="N125" s="267"/>
      <c r="O125" s="253"/>
      <c r="P125" s="253"/>
      <c r="Q125" s="136"/>
      <c r="R125" s="270"/>
      <c r="S125" s="252"/>
      <c r="T125" s="268"/>
      <c r="U125" s="2813"/>
      <c r="V125" s="157"/>
      <c r="W125" s="269"/>
      <c r="X125" s="269"/>
      <c r="Y125" s="269"/>
      <c r="Z125" s="269"/>
      <c r="AA125" s="269"/>
      <c r="AB125" s="2826"/>
      <c r="AC125" s="2826"/>
      <c r="AD125" s="2826"/>
      <c r="AE125" s="2826"/>
      <c r="AF125" s="40"/>
      <c r="AG125" s="40"/>
      <c r="AH125" s="40"/>
      <c r="AI125" s="4679">
        <v>20</v>
      </c>
      <c r="AJ125" s="3055"/>
      <c r="AK125" s="40"/>
      <c r="AL125" s="273"/>
      <c r="AM125" s="273"/>
      <c r="AN125" s="273"/>
    </row>
    <row r="126" spans="1:46" ht="11.25" customHeight="1">
      <c r="A126" s="254"/>
      <c r="B126" s="255"/>
      <c r="D126" s="2813"/>
      <c r="E126" s="252" t="s">
        <v>2281</v>
      </c>
      <c r="F126" s="252"/>
      <c r="G126" s="253"/>
      <c r="H126" s="253"/>
      <c r="I126" s="253"/>
      <c r="J126" s="2826"/>
      <c r="K126" s="2826"/>
      <c r="L126" s="2826"/>
      <c r="M126" s="2826"/>
      <c r="N126" s="267"/>
      <c r="O126" s="253"/>
      <c r="P126" s="253"/>
      <c r="Q126" s="136"/>
      <c r="R126" s="270"/>
      <c r="S126" s="252"/>
      <c r="T126" s="268"/>
      <c r="U126" s="104"/>
      <c r="V126" s="271"/>
      <c r="W126" s="269"/>
      <c r="X126" s="269"/>
      <c r="Y126" s="269"/>
      <c r="Z126" s="269"/>
      <c r="AA126" s="269"/>
      <c r="AB126" s="2826"/>
      <c r="AC126" s="2826"/>
      <c r="AD126" s="2826"/>
      <c r="AE126" s="2826"/>
      <c r="AF126" s="40"/>
      <c r="AG126" s="40"/>
      <c r="AH126" s="40"/>
      <c r="AI126" s="4679"/>
      <c r="AJ126" s="3056"/>
      <c r="AK126" s="40"/>
      <c r="AL126" s="273"/>
      <c r="AM126" s="273"/>
      <c r="AN126" s="273"/>
    </row>
    <row r="127" spans="1:46" ht="3.75" customHeight="1">
      <c r="A127" s="302"/>
      <c r="B127" s="303"/>
      <c r="D127" s="2813"/>
      <c r="E127" s="303"/>
      <c r="F127" s="252"/>
      <c r="G127" s="253"/>
      <c r="H127" s="253"/>
      <c r="I127" s="253"/>
      <c r="J127" s="2826"/>
      <c r="K127" s="2826"/>
      <c r="L127" s="2826"/>
      <c r="M127" s="2826"/>
      <c r="N127" s="267"/>
      <c r="O127" s="253"/>
      <c r="P127" s="253"/>
      <c r="Q127" s="322"/>
      <c r="R127" s="322"/>
      <c r="S127" s="252"/>
      <c r="T127" s="268"/>
      <c r="U127" s="303"/>
      <c r="V127" s="303"/>
      <c r="W127" s="269"/>
      <c r="X127" s="269"/>
      <c r="Y127" s="269"/>
      <c r="Z127" s="269"/>
      <c r="AA127" s="269"/>
      <c r="AB127" s="2826"/>
      <c r="AC127" s="2826"/>
      <c r="AD127" s="2826"/>
      <c r="AE127" s="2826"/>
      <c r="AF127" s="40"/>
      <c r="AG127" s="40"/>
      <c r="AH127" s="40"/>
      <c r="AI127" s="322"/>
      <c r="AJ127" s="322"/>
      <c r="AK127" s="40"/>
      <c r="AL127" s="273"/>
      <c r="AM127" s="273"/>
      <c r="AN127" s="273"/>
    </row>
    <row r="128" spans="1:46" ht="11.25" customHeight="1">
      <c r="A128" s="304"/>
      <c r="B128" s="155"/>
      <c r="D128" s="2813" t="s">
        <v>255</v>
      </c>
      <c r="E128" s="157" t="s">
        <v>2282</v>
      </c>
      <c r="F128" s="252"/>
      <c r="G128" s="253"/>
      <c r="H128" s="253"/>
      <c r="I128" s="253"/>
      <c r="J128" s="2826"/>
      <c r="K128" s="2826"/>
      <c r="L128" s="2826"/>
      <c r="M128" s="2826"/>
      <c r="N128" s="267"/>
      <c r="O128" s="253"/>
      <c r="P128" s="253"/>
      <c r="Q128" s="136"/>
      <c r="R128" s="322"/>
      <c r="S128" s="252"/>
      <c r="T128" s="268"/>
      <c r="U128" s="2813"/>
      <c r="V128" s="323"/>
      <c r="W128" s="269"/>
      <c r="X128" s="269"/>
      <c r="Y128" s="269"/>
      <c r="Z128" s="269"/>
      <c r="AA128" s="269"/>
      <c r="AB128" s="2826"/>
      <c r="AC128" s="2826"/>
      <c r="AD128" s="2826"/>
      <c r="AE128" s="2826"/>
      <c r="AF128" s="40"/>
      <c r="AG128" s="40"/>
      <c r="AH128" s="40"/>
      <c r="AI128" s="4679">
        <v>21</v>
      </c>
      <c r="AJ128" s="3055"/>
      <c r="AK128" s="40"/>
      <c r="AL128" s="273"/>
      <c r="AM128" s="273"/>
      <c r="AN128" s="273"/>
    </row>
    <row r="129" spans="1:40" ht="11.25" customHeight="1">
      <c r="A129" s="302"/>
      <c r="B129" s="303"/>
      <c r="D129" s="2813"/>
      <c r="E129" s="252" t="s">
        <v>2283</v>
      </c>
      <c r="F129" s="252"/>
      <c r="G129" s="253"/>
      <c r="H129" s="253"/>
      <c r="I129" s="253"/>
      <c r="J129" s="2826"/>
      <c r="K129" s="2826"/>
      <c r="L129" s="2826"/>
      <c r="M129" s="2826"/>
      <c r="N129" s="267"/>
      <c r="O129" s="253"/>
      <c r="P129" s="253"/>
      <c r="Q129" s="136"/>
      <c r="R129" s="322"/>
      <c r="S129" s="252"/>
      <c r="T129" s="268"/>
      <c r="U129" s="104"/>
      <c r="V129" s="252"/>
      <c r="W129" s="269"/>
      <c r="X129" s="269"/>
      <c r="Y129" s="269"/>
      <c r="Z129" s="269"/>
      <c r="AA129" s="269"/>
      <c r="AB129" s="2826"/>
      <c r="AC129" s="2826"/>
      <c r="AD129" s="2826"/>
      <c r="AE129" s="2826"/>
      <c r="AF129" s="40"/>
      <c r="AG129" s="40"/>
      <c r="AH129" s="40"/>
      <c r="AI129" s="4679"/>
      <c r="AJ129" s="3056"/>
      <c r="AK129" s="40"/>
      <c r="AL129" s="273"/>
      <c r="AM129" s="273"/>
      <c r="AN129" s="273"/>
    </row>
    <row r="130" spans="1:40" ht="3.75" customHeight="1">
      <c r="A130" s="304"/>
      <c r="B130" s="155"/>
      <c r="D130" s="2813"/>
      <c r="E130" s="255"/>
      <c r="F130" s="252"/>
      <c r="G130" s="253"/>
      <c r="H130" s="253"/>
      <c r="I130" s="253"/>
      <c r="J130" s="2826"/>
      <c r="K130" s="2826"/>
      <c r="L130" s="2826"/>
      <c r="M130" s="2826"/>
      <c r="N130" s="267"/>
      <c r="O130" s="253"/>
      <c r="P130" s="253"/>
      <c r="Q130" s="134"/>
      <c r="R130" s="134"/>
      <c r="S130" s="252"/>
      <c r="T130" s="268"/>
      <c r="U130" s="255"/>
      <c r="V130" s="255"/>
      <c r="W130" s="269"/>
      <c r="X130" s="269"/>
      <c r="Y130" s="269"/>
      <c r="Z130" s="269"/>
      <c r="AA130" s="269"/>
      <c r="AB130" s="2826"/>
      <c r="AC130" s="2826"/>
      <c r="AD130" s="2826"/>
      <c r="AE130" s="2826"/>
      <c r="AF130" s="40"/>
      <c r="AG130" s="40"/>
      <c r="AH130" s="40"/>
      <c r="AI130" s="134"/>
      <c r="AJ130" s="134"/>
      <c r="AK130" s="40"/>
      <c r="AL130" s="273"/>
      <c r="AM130" s="273"/>
      <c r="AN130" s="273"/>
    </row>
    <row r="131" spans="1:40" ht="11.25" customHeight="1">
      <c r="A131" s="304"/>
      <c r="B131" s="155"/>
      <c r="D131" s="2813" t="s">
        <v>287</v>
      </c>
      <c r="E131" s="157" t="s">
        <v>2284</v>
      </c>
      <c r="F131" s="252"/>
      <c r="G131" s="253"/>
      <c r="H131" s="253"/>
      <c r="I131" s="253"/>
      <c r="J131" s="2826"/>
      <c r="K131" s="2826"/>
      <c r="L131" s="2826"/>
      <c r="M131" s="2826"/>
      <c r="N131" s="267"/>
      <c r="O131" s="253"/>
      <c r="P131" s="253"/>
      <c r="Q131" s="136"/>
      <c r="R131" s="134"/>
      <c r="S131" s="252"/>
      <c r="T131" s="268"/>
      <c r="U131" s="2813"/>
      <c r="V131" s="157"/>
      <c r="W131" s="269"/>
      <c r="X131" s="269"/>
      <c r="Y131" s="269"/>
      <c r="Z131" s="269"/>
      <c r="AA131" s="269"/>
      <c r="AB131" s="2826"/>
      <c r="AC131" s="2826"/>
      <c r="AD131" s="2826"/>
      <c r="AE131" s="2826"/>
      <c r="AF131" s="40"/>
      <c r="AG131" s="40"/>
      <c r="AH131" s="40"/>
      <c r="AI131" s="4680">
        <v>22</v>
      </c>
      <c r="AJ131" s="3055"/>
      <c r="AK131" s="40"/>
      <c r="AL131" s="273"/>
      <c r="AM131" s="273"/>
      <c r="AN131" s="273"/>
    </row>
    <row r="132" spans="1:40" ht="11.25" customHeight="1">
      <c r="A132" s="304"/>
      <c r="B132" s="155"/>
      <c r="D132" s="2813"/>
      <c r="E132" s="305" t="s">
        <v>2285</v>
      </c>
      <c r="F132" s="252"/>
      <c r="G132" s="253"/>
      <c r="H132" s="253"/>
      <c r="I132" s="253"/>
      <c r="J132" s="2826"/>
      <c r="K132" s="2826"/>
      <c r="L132" s="2826"/>
      <c r="M132" s="2826"/>
      <c r="N132" s="267"/>
      <c r="O132" s="253"/>
      <c r="P132" s="253"/>
      <c r="Q132" s="136"/>
      <c r="R132" s="134"/>
      <c r="S132" s="252"/>
      <c r="T132" s="268"/>
      <c r="U132" s="255"/>
      <c r="V132" s="305"/>
      <c r="W132" s="269"/>
      <c r="X132" s="269"/>
      <c r="Y132" s="269"/>
      <c r="Z132" s="269"/>
      <c r="AA132" s="269"/>
      <c r="AB132" s="2826"/>
      <c r="AC132" s="2826"/>
      <c r="AD132" s="2826"/>
      <c r="AE132" s="2826"/>
      <c r="AF132" s="40"/>
      <c r="AG132" s="40"/>
      <c r="AH132" s="40"/>
      <c r="AI132" s="4680"/>
      <c r="AJ132" s="3056"/>
      <c r="AK132" s="40"/>
      <c r="AL132" s="273"/>
      <c r="AM132" s="273"/>
      <c r="AN132" s="273"/>
    </row>
    <row r="133" spans="1:40" ht="3.75" customHeight="1">
      <c r="A133" s="304"/>
      <c r="B133" s="155"/>
      <c r="D133" s="2813"/>
      <c r="E133" s="255"/>
      <c r="F133" s="252"/>
      <c r="G133" s="253"/>
      <c r="H133" s="253"/>
      <c r="I133" s="253"/>
      <c r="J133" s="2826"/>
      <c r="K133" s="2826"/>
      <c r="L133" s="2826"/>
      <c r="M133" s="2826"/>
      <c r="N133" s="267"/>
      <c r="O133" s="253"/>
      <c r="P133" s="253"/>
      <c r="Q133" s="2826"/>
      <c r="R133" s="134"/>
      <c r="S133" s="252"/>
      <c r="T133" s="268"/>
      <c r="U133" s="255"/>
      <c r="V133" s="255"/>
      <c r="W133" s="269"/>
      <c r="X133" s="269"/>
      <c r="Y133" s="269"/>
      <c r="Z133" s="269"/>
      <c r="AA133" s="269"/>
      <c r="AB133" s="2826"/>
      <c r="AC133" s="2826"/>
      <c r="AD133" s="2826"/>
      <c r="AE133" s="2826"/>
      <c r="AF133" s="40"/>
      <c r="AG133" s="40"/>
      <c r="AH133" s="40"/>
      <c r="AI133" s="2826"/>
      <c r="AJ133" s="134"/>
      <c r="AK133" s="40"/>
      <c r="AL133" s="273"/>
      <c r="AM133" s="273"/>
      <c r="AN133" s="273"/>
    </row>
    <row r="134" spans="1:40" ht="11.25" customHeight="1">
      <c r="A134" s="304"/>
      <c r="B134" s="155"/>
      <c r="D134" s="2813" t="s">
        <v>290</v>
      </c>
      <c r="E134" s="157" t="s">
        <v>2286</v>
      </c>
      <c r="F134" s="252"/>
      <c r="G134" s="253"/>
      <c r="H134" s="253"/>
      <c r="I134" s="253"/>
      <c r="J134" s="2826"/>
      <c r="K134" s="2826"/>
      <c r="L134" s="2826"/>
      <c r="M134" s="2826"/>
      <c r="N134" s="267"/>
      <c r="O134" s="253"/>
      <c r="P134" s="253"/>
      <c r="Q134" s="136"/>
      <c r="R134" s="134"/>
      <c r="S134" s="252"/>
      <c r="T134" s="268"/>
      <c r="U134" s="2813"/>
      <c r="V134" s="157"/>
      <c r="W134" s="269"/>
      <c r="X134" s="269"/>
      <c r="Y134" s="269"/>
      <c r="Z134" s="269"/>
      <c r="AA134" s="269"/>
      <c r="AB134" s="2826"/>
      <c r="AC134" s="2826"/>
      <c r="AD134" s="2826"/>
      <c r="AE134" s="2826"/>
      <c r="AF134" s="40"/>
      <c r="AG134" s="40"/>
      <c r="AH134" s="40"/>
      <c r="AI134" s="4679">
        <v>23</v>
      </c>
      <c r="AJ134" s="3055"/>
      <c r="AK134" s="40"/>
      <c r="AL134" s="273"/>
      <c r="AM134" s="273"/>
      <c r="AN134" s="273"/>
    </row>
    <row r="135" spans="1:40" ht="11.25" customHeight="1">
      <c r="A135" s="291"/>
      <c r="B135" s="155"/>
      <c r="D135" s="2813"/>
      <c r="E135" s="252" t="s">
        <v>2287</v>
      </c>
      <c r="F135" s="252"/>
      <c r="G135" s="253"/>
      <c r="H135" s="253"/>
      <c r="I135" s="253"/>
      <c r="J135" s="2826"/>
      <c r="K135" s="2826"/>
      <c r="L135" s="2826"/>
      <c r="M135" s="2826"/>
      <c r="N135" s="267"/>
      <c r="O135" s="253"/>
      <c r="P135" s="253"/>
      <c r="Q135" s="136"/>
      <c r="R135" s="134"/>
      <c r="S135" s="252"/>
      <c r="T135" s="268"/>
      <c r="U135" s="2813"/>
      <c r="V135" s="252"/>
      <c r="W135" s="269"/>
      <c r="X135" s="269"/>
      <c r="Y135" s="269"/>
      <c r="Z135" s="269"/>
      <c r="AA135" s="269"/>
      <c r="AB135" s="2826"/>
      <c r="AC135" s="2826"/>
      <c r="AD135" s="2826"/>
      <c r="AE135" s="2826"/>
      <c r="AF135" s="40"/>
      <c r="AG135" s="40"/>
      <c r="AH135" s="40"/>
      <c r="AI135" s="4679"/>
      <c r="AJ135" s="3056"/>
      <c r="AK135" s="40"/>
      <c r="AL135" s="273"/>
      <c r="AM135" s="273"/>
      <c r="AN135" s="273"/>
    </row>
    <row r="138" spans="1:40" ht="11.25" customHeight="1">
      <c r="A138" s="43"/>
      <c r="B138" s="40"/>
      <c r="C138" s="2834" t="s">
        <v>56</v>
      </c>
      <c r="D138" s="157" t="s">
        <v>2288</v>
      </c>
      <c r="E138" s="251"/>
      <c r="F138" s="252"/>
      <c r="G138" s="253"/>
      <c r="H138" s="253"/>
      <c r="I138" s="253"/>
      <c r="J138" s="2826"/>
      <c r="K138" s="2826"/>
      <c r="L138" s="2826"/>
      <c r="M138" s="2826"/>
      <c r="N138" s="267"/>
      <c r="O138" s="253"/>
      <c r="P138" s="253"/>
      <c r="Q138" s="40"/>
      <c r="R138" s="2813"/>
      <c r="S138" s="252"/>
      <c r="T138" s="268"/>
      <c r="U138" s="269"/>
      <c r="V138" s="269"/>
      <c r="W138" s="269"/>
      <c r="X138" s="269"/>
      <c r="Y138" s="269"/>
      <c r="Z138" s="269"/>
      <c r="AA138" s="269"/>
      <c r="AB138" s="2826"/>
      <c r="AC138" s="2826"/>
      <c r="AD138" s="2826"/>
      <c r="AE138" s="2826"/>
      <c r="AF138" s="40"/>
      <c r="AG138" s="40"/>
      <c r="AH138" s="40"/>
      <c r="AI138" s="40"/>
      <c r="AJ138" s="40"/>
      <c r="AK138" s="40"/>
      <c r="AL138" s="273"/>
      <c r="AM138" s="273"/>
      <c r="AN138" s="273"/>
    </row>
    <row r="139" spans="1:40" ht="11.25" customHeight="1">
      <c r="A139" s="254"/>
      <c r="B139" s="255"/>
      <c r="C139" s="2813"/>
      <c r="D139" s="252"/>
      <c r="E139" s="251"/>
      <c r="F139" s="252"/>
      <c r="G139" s="253"/>
      <c r="H139" s="253"/>
      <c r="I139" s="253"/>
      <c r="J139" s="2826"/>
      <c r="K139" s="2826"/>
      <c r="L139" s="2826"/>
      <c r="M139" s="2826"/>
      <c r="N139" s="267"/>
      <c r="O139" s="253"/>
      <c r="P139" s="253"/>
      <c r="Q139" s="136"/>
      <c r="R139" s="136"/>
      <c r="S139" s="252"/>
      <c r="T139" s="268"/>
      <c r="U139" s="269"/>
      <c r="V139" s="269"/>
      <c r="W139" s="269"/>
      <c r="X139" s="269"/>
      <c r="Y139" s="269"/>
      <c r="Z139" s="269"/>
      <c r="AA139" s="269"/>
      <c r="AB139" s="2826"/>
      <c r="AC139" s="2826"/>
      <c r="AD139" s="2826"/>
      <c r="AE139" s="2826"/>
      <c r="AF139" s="40"/>
      <c r="AG139" s="40"/>
      <c r="AH139" s="40"/>
      <c r="AI139" s="4813"/>
      <c r="AJ139" s="4813"/>
      <c r="AK139" s="40"/>
      <c r="AL139" s="273"/>
      <c r="AM139" s="273"/>
      <c r="AN139" s="273"/>
    </row>
    <row r="140" spans="1:40" ht="11.25" customHeight="1">
      <c r="A140" s="254"/>
      <c r="B140" s="255"/>
      <c r="D140" s="2813" t="s">
        <v>252</v>
      </c>
      <c r="E140" s="157" t="s">
        <v>2289</v>
      </c>
      <c r="F140" s="252"/>
      <c r="G140" s="253"/>
      <c r="H140" s="253"/>
      <c r="I140" s="253"/>
      <c r="J140" s="2826"/>
      <c r="K140" s="2826"/>
      <c r="L140" s="2826"/>
      <c r="M140" s="2826"/>
      <c r="N140" s="267"/>
      <c r="O140" s="253"/>
      <c r="P140" s="253"/>
      <c r="Q140" s="136"/>
      <c r="R140" s="270"/>
      <c r="S140" s="252"/>
      <c r="T140" s="268"/>
      <c r="U140" s="2813"/>
      <c r="V140" s="157"/>
      <c r="W140" s="269"/>
      <c r="X140" s="269"/>
      <c r="Y140" s="269"/>
      <c r="Z140" s="269"/>
      <c r="AA140" s="269"/>
      <c r="AB140" s="2826"/>
      <c r="AC140" s="2826"/>
      <c r="AD140" s="2826"/>
      <c r="AE140" s="2826"/>
      <c r="AF140" s="40"/>
      <c r="AG140" s="40"/>
      <c r="AH140" s="40"/>
      <c r="AI140" s="4679">
        <v>24</v>
      </c>
      <c r="AJ140" s="3055"/>
      <c r="AK140" s="40"/>
      <c r="AL140" s="273"/>
      <c r="AM140" s="273"/>
      <c r="AN140" s="273"/>
    </row>
    <row r="141" spans="1:40" ht="11.25" customHeight="1">
      <c r="A141" s="254"/>
      <c r="B141" s="255"/>
      <c r="D141" s="2813"/>
      <c r="E141" s="252" t="s">
        <v>2290</v>
      </c>
      <c r="F141" s="252"/>
      <c r="G141" s="253"/>
      <c r="H141" s="253"/>
      <c r="I141" s="253"/>
      <c r="J141" s="2826"/>
      <c r="K141" s="2826"/>
      <c r="L141" s="2826"/>
      <c r="M141" s="2826"/>
      <c r="N141" s="267"/>
      <c r="O141" s="253"/>
      <c r="P141" s="253"/>
      <c r="Q141" s="136"/>
      <c r="R141" s="270"/>
      <c r="S141" s="252"/>
      <c r="T141" s="268"/>
      <c r="U141" s="104"/>
      <c r="V141" s="271"/>
      <c r="W141" s="269"/>
      <c r="X141" s="269"/>
      <c r="Y141" s="269"/>
      <c r="Z141" s="269"/>
      <c r="AA141" s="269"/>
      <c r="AB141" s="2826"/>
      <c r="AC141" s="2826"/>
      <c r="AD141" s="2826"/>
      <c r="AE141" s="2826"/>
      <c r="AF141" s="40"/>
      <c r="AG141" s="40"/>
      <c r="AH141" s="40"/>
      <c r="AI141" s="4679"/>
      <c r="AJ141" s="3056"/>
      <c r="AK141" s="40"/>
      <c r="AL141" s="273"/>
      <c r="AM141" s="273"/>
      <c r="AN141" s="273"/>
    </row>
    <row r="142" spans="1:40" ht="3.75" customHeight="1">
      <c r="A142" s="302"/>
      <c r="B142" s="303"/>
      <c r="D142" s="2813"/>
      <c r="E142" s="303"/>
      <c r="F142" s="252"/>
      <c r="G142" s="253"/>
      <c r="H142" s="253"/>
      <c r="I142" s="253"/>
      <c r="J142" s="2826"/>
      <c r="K142" s="2826"/>
      <c r="L142" s="2826"/>
      <c r="M142" s="2826"/>
      <c r="N142" s="267"/>
      <c r="O142" s="253"/>
      <c r="P142" s="253"/>
      <c r="Q142" s="322"/>
      <c r="R142" s="322"/>
      <c r="S142" s="252"/>
      <c r="T142" s="268"/>
      <c r="U142" s="303"/>
      <c r="V142" s="303"/>
      <c r="W142" s="269"/>
      <c r="X142" s="269"/>
      <c r="Y142" s="269"/>
      <c r="Z142" s="269"/>
      <c r="AA142" s="269"/>
      <c r="AB142" s="2826"/>
      <c r="AC142" s="2826"/>
      <c r="AD142" s="2826"/>
      <c r="AE142" s="2826"/>
      <c r="AF142" s="40"/>
      <c r="AG142" s="40"/>
      <c r="AH142" s="40"/>
      <c r="AI142" s="322"/>
      <c r="AJ142" s="322"/>
      <c r="AK142" s="40"/>
      <c r="AL142" s="273"/>
      <c r="AM142" s="273"/>
      <c r="AN142" s="273"/>
    </row>
    <row r="143" spans="1:40" ht="11.25" customHeight="1">
      <c r="A143" s="304"/>
      <c r="B143" s="155"/>
      <c r="D143" s="2813" t="s">
        <v>255</v>
      </c>
      <c r="E143" s="157" t="s">
        <v>2291</v>
      </c>
      <c r="F143" s="252"/>
      <c r="G143" s="253"/>
      <c r="H143" s="253"/>
      <c r="I143" s="253"/>
      <c r="J143" s="2826"/>
      <c r="K143" s="2826"/>
      <c r="L143" s="2826"/>
      <c r="M143" s="2826"/>
      <c r="N143" s="267"/>
      <c r="O143" s="253"/>
      <c r="P143" s="253"/>
      <c r="Q143" s="136"/>
      <c r="R143" s="322"/>
      <c r="S143" s="252"/>
      <c r="T143" s="268"/>
      <c r="U143" s="2813"/>
      <c r="V143" s="323"/>
      <c r="W143" s="269"/>
      <c r="X143" s="269"/>
      <c r="Y143" s="269"/>
      <c r="Z143" s="269"/>
      <c r="AA143" s="269"/>
      <c r="AB143" s="2826"/>
      <c r="AC143" s="2826"/>
      <c r="AD143" s="2826"/>
      <c r="AE143" s="2826"/>
      <c r="AF143" s="40"/>
      <c r="AG143" s="40"/>
      <c r="AH143" s="40"/>
      <c r="AI143" s="4679">
        <v>25</v>
      </c>
      <c r="AJ143" s="3055"/>
      <c r="AK143" s="40"/>
      <c r="AL143" s="273"/>
      <c r="AM143" s="273"/>
      <c r="AN143" s="273"/>
    </row>
    <row r="144" spans="1:40" ht="11.25" customHeight="1">
      <c r="A144" s="302"/>
      <c r="B144" s="303"/>
      <c r="D144" s="2813"/>
      <c r="E144" s="252" t="s">
        <v>2292</v>
      </c>
      <c r="F144" s="252"/>
      <c r="G144" s="253"/>
      <c r="H144" s="253"/>
      <c r="I144" s="253"/>
      <c r="J144" s="2826"/>
      <c r="K144" s="2826"/>
      <c r="L144" s="2826"/>
      <c r="M144" s="2826"/>
      <c r="N144" s="267"/>
      <c r="O144" s="253"/>
      <c r="P144" s="253"/>
      <c r="Q144" s="136"/>
      <c r="R144" s="322"/>
      <c r="S144" s="252"/>
      <c r="T144" s="268"/>
      <c r="U144" s="104"/>
      <c r="V144" s="252"/>
      <c r="W144" s="269"/>
      <c r="X144" s="269"/>
      <c r="Y144" s="269"/>
      <c r="Z144" s="269"/>
      <c r="AA144" s="269"/>
      <c r="AB144" s="2826"/>
      <c r="AC144" s="2826"/>
      <c r="AD144" s="2826"/>
      <c r="AE144" s="2826"/>
      <c r="AF144" s="40"/>
      <c r="AG144" s="40"/>
      <c r="AH144" s="40"/>
      <c r="AI144" s="4679"/>
      <c r="AJ144" s="3056"/>
      <c r="AK144" s="40"/>
      <c r="AL144" s="273"/>
      <c r="AM144" s="273"/>
      <c r="AN144" s="273"/>
    </row>
    <row r="145" spans="1:40" ht="3.75" customHeight="1">
      <c r="A145" s="304"/>
      <c r="B145" s="155"/>
      <c r="D145" s="2813"/>
      <c r="E145" s="255"/>
      <c r="F145" s="252"/>
      <c r="G145" s="253"/>
      <c r="H145" s="253"/>
      <c r="I145" s="253"/>
      <c r="J145" s="2826"/>
      <c r="K145" s="2826"/>
      <c r="L145" s="2826"/>
      <c r="M145" s="2826"/>
      <c r="N145" s="267"/>
      <c r="O145" s="253"/>
      <c r="P145" s="253"/>
      <c r="Q145" s="134"/>
      <c r="R145" s="134"/>
      <c r="S145" s="252"/>
      <c r="T145" s="268"/>
      <c r="U145" s="255"/>
      <c r="V145" s="255"/>
      <c r="W145" s="269"/>
      <c r="X145" s="269"/>
      <c r="Y145" s="269"/>
      <c r="Z145" s="269"/>
      <c r="AA145" s="269"/>
      <c r="AB145" s="2826"/>
      <c r="AC145" s="2826"/>
      <c r="AD145" s="2826"/>
      <c r="AE145" s="2826"/>
      <c r="AF145" s="40"/>
      <c r="AG145" s="40"/>
      <c r="AH145" s="40"/>
      <c r="AI145" s="134"/>
      <c r="AJ145" s="134"/>
      <c r="AK145" s="40"/>
      <c r="AL145" s="273"/>
      <c r="AM145" s="273"/>
      <c r="AN145" s="273"/>
    </row>
    <row r="146" spans="1:40" ht="11.25" customHeight="1">
      <c r="A146" s="304"/>
      <c r="B146" s="155"/>
      <c r="D146" s="2813" t="s">
        <v>287</v>
      </c>
      <c r="E146" s="157" t="s">
        <v>2293</v>
      </c>
      <c r="F146" s="252"/>
      <c r="G146" s="253"/>
      <c r="H146" s="253"/>
      <c r="I146" s="253"/>
      <c r="J146" s="2826"/>
      <c r="K146" s="2826"/>
      <c r="L146" s="2826"/>
      <c r="M146" s="2826"/>
      <c r="N146" s="267"/>
      <c r="O146" s="253"/>
      <c r="P146" s="253"/>
      <c r="Q146" s="136"/>
      <c r="R146" s="134"/>
      <c r="S146" s="252"/>
      <c r="T146" s="268"/>
      <c r="U146" s="2813"/>
      <c r="V146" s="157"/>
      <c r="W146" s="269"/>
      <c r="X146" s="269"/>
      <c r="Y146" s="269"/>
      <c r="Z146" s="269"/>
      <c r="AA146" s="269"/>
      <c r="AB146" s="2826"/>
      <c r="AC146" s="2826"/>
      <c r="AD146" s="2826"/>
      <c r="AE146" s="2826"/>
      <c r="AF146" s="40"/>
      <c r="AG146" s="40"/>
      <c r="AH146" s="40"/>
      <c r="AI146" s="4680">
        <v>26</v>
      </c>
      <c r="AJ146" s="3055"/>
      <c r="AK146" s="40"/>
      <c r="AL146" s="273"/>
      <c r="AM146" s="273"/>
      <c r="AN146" s="273"/>
    </row>
    <row r="147" spans="1:40" ht="11.25" customHeight="1">
      <c r="A147" s="304"/>
      <c r="B147" s="155"/>
      <c r="D147" s="2813"/>
      <c r="E147" s="305" t="s">
        <v>2294</v>
      </c>
      <c r="F147" s="252"/>
      <c r="G147" s="253"/>
      <c r="H147" s="253"/>
      <c r="I147" s="253"/>
      <c r="J147" s="2826"/>
      <c r="K147" s="2826"/>
      <c r="L147" s="2826"/>
      <c r="M147" s="2826"/>
      <c r="N147" s="267"/>
      <c r="O147" s="253"/>
      <c r="P147" s="253"/>
      <c r="Q147" s="136"/>
      <c r="R147" s="134"/>
      <c r="S147" s="252"/>
      <c r="T147" s="268"/>
      <c r="U147" s="255"/>
      <c r="V147" s="305"/>
      <c r="W147" s="269"/>
      <c r="X147" s="269"/>
      <c r="Y147" s="269"/>
      <c r="Z147" s="269"/>
      <c r="AA147" s="269"/>
      <c r="AB147" s="2826"/>
      <c r="AC147" s="2826"/>
      <c r="AD147" s="2826"/>
      <c r="AE147" s="2826"/>
      <c r="AF147" s="40"/>
      <c r="AG147" s="40"/>
      <c r="AH147" s="40"/>
      <c r="AI147" s="4680"/>
      <c r="AJ147" s="3056"/>
      <c r="AK147" s="40"/>
      <c r="AL147" s="273"/>
      <c r="AM147" s="273"/>
      <c r="AN147" s="273"/>
    </row>
    <row r="148" spans="1:40" ht="3.75" customHeight="1">
      <c r="A148" s="304"/>
      <c r="B148" s="155"/>
      <c r="D148" s="2813"/>
      <c r="E148" s="255"/>
      <c r="F148" s="252"/>
      <c r="G148" s="253"/>
      <c r="H148" s="253"/>
      <c r="I148" s="253"/>
      <c r="J148" s="2826"/>
      <c r="K148" s="2826"/>
      <c r="L148" s="2826"/>
      <c r="M148" s="2826"/>
      <c r="N148" s="267"/>
      <c r="O148" s="253"/>
      <c r="P148" s="253"/>
      <c r="Q148" s="2826"/>
      <c r="R148" s="134"/>
      <c r="S148" s="252"/>
      <c r="T148" s="268"/>
      <c r="U148" s="255"/>
      <c r="V148" s="255"/>
      <c r="W148" s="269"/>
      <c r="X148" s="269"/>
      <c r="Y148" s="269"/>
      <c r="Z148" s="269"/>
      <c r="AA148" s="269"/>
      <c r="AB148" s="2826"/>
      <c r="AC148" s="2826"/>
      <c r="AD148" s="2826"/>
      <c r="AE148" s="2826"/>
      <c r="AF148" s="40"/>
      <c r="AG148" s="40"/>
      <c r="AH148" s="40"/>
      <c r="AI148" s="2826"/>
      <c r="AJ148" s="134"/>
      <c r="AK148" s="40"/>
      <c r="AL148" s="273"/>
      <c r="AM148" s="273"/>
      <c r="AN148" s="273"/>
    </row>
    <row r="149" spans="1:40" ht="11.25" customHeight="1">
      <c r="A149" s="304"/>
      <c r="B149" s="155"/>
      <c r="D149" s="2813" t="s">
        <v>290</v>
      </c>
      <c r="E149" s="157" t="s">
        <v>2295</v>
      </c>
      <c r="F149" s="252"/>
      <c r="G149" s="253"/>
      <c r="H149" s="253"/>
      <c r="I149" s="253"/>
      <c r="J149" s="2826"/>
      <c r="K149" s="2826"/>
      <c r="L149" s="2826"/>
      <c r="M149" s="2826"/>
      <c r="N149" s="267"/>
      <c r="O149" s="253"/>
      <c r="P149" s="253"/>
      <c r="Q149" s="136"/>
      <c r="R149" s="134"/>
      <c r="S149" s="252"/>
      <c r="T149" s="268"/>
      <c r="U149" s="2813"/>
      <c r="V149" s="157"/>
      <c r="W149" s="269"/>
      <c r="X149" s="269"/>
      <c r="Y149" s="269"/>
      <c r="Z149" s="269"/>
      <c r="AA149" s="269"/>
      <c r="AB149" s="2826"/>
      <c r="AC149" s="2826"/>
      <c r="AD149" s="2826"/>
      <c r="AE149" s="2826"/>
      <c r="AF149" s="40"/>
      <c r="AG149" s="40"/>
      <c r="AH149" s="40"/>
      <c r="AI149" s="4679">
        <v>27</v>
      </c>
      <c r="AJ149" s="3055"/>
      <c r="AK149" s="40"/>
      <c r="AL149" s="273"/>
      <c r="AM149" s="273"/>
      <c r="AN149" s="273"/>
    </row>
    <row r="150" spans="1:40" ht="11.25" customHeight="1">
      <c r="A150" s="291"/>
      <c r="B150" s="155"/>
      <c r="D150" s="2813"/>
      <c r="E150" s="2779" t="s">
        <v>2537</v>
      </c>
      <c r="F150" s="252"/>
      <c r="G150" s="253"/>
      <c r="H150" s="253"/>
      <c r="I150" s="253"/>
      <c r="J150" s="2826"/>
      <c r="K150" s="2826"/>
      <c r="L150" s="2826"/>
      <c r="M150" s="2826"/>
      <c r="N150" s="267"/>
      <c r="O150" s="253"/>
      <c r="P150" s="253"/>
      <c r="Q150" s="136"/>
      <c r="R150" s="134"/>
      <c r="S150" s="252"/>
      <c r="T150" s="268"/>
      <c r="U150" s="2813"/>
      <c r="V150" s="252"/>
      <c r="W150" s="269"/>
      <c r="X150" s="269"/>
      <c r="Y150" s="269"/>
      <c r="Z150" s="269"/>
      <c r="AA150" s="269"/>
      <c r="AB150" s="2826"/>
      <c r="AC150" s="2826"/>
      <c r="AD150" s="2826"/>
      <c r="AE150" s="2826"/>
      <c r="AF150" s="40"/>
      <c r="AG150" s="40"/>
      <c r="AH150" s="40"/>
      <c r="AI150" s="4679"/>
      <c r="AJ150" s="3056"/>
      <c r="AK150" s="40"/>
      <c r="AL150" s="273"/>
      <c r="AM150" s="273"/>
      <c r="AN150" s="273"/>
    </row>
    <row r="151" spans="1:40" ht="3.75" customHeight="1">
      <c r="A151" s="304"/>
      <c r="B151" s="155"/>
      <c r="D151" s="2813"/>
      <c r="E151" s="255"/>
      <c r="F151" s="252"/>
      <c r="G151" s="253"/>
      <c r="H151" s="253"/>
      <c r="I151" s="253"/>
      <c r="J151" s="2826"/>
      <c r="K151" s="2826"/>
      <c r="L151" s="2826"/>
      <c r="M151" s="2826"/>
      <c r="N151" s="267"/>
      <c r="O151" s="253"/>
      <c r="P151" s="253"/>
      <c r="Q151" s="2826"/>
      <c r="R151" s="134"/>
      <c r="S151" s="252"/>
      <c r="T151" s="268"/>
      <c r="U151" s="255"/>
      <c r="V151" s="255"/>
      <c r="W151" s="269"/>
      <c r="X151" s="269"/>
      <c r="Y151" s="269"/>
      <c r="Z151" s="269"/>
      <c r="AA151" s="269"/>
      <c r="AB151" s="2826"/>
      <c r="AC151" s="2826"/>
      <c r="AD151" s="2826"/>
      <c r="AE151" s="2826"/>
      <c r="AF151" s="40"/>
      <c r="AG151" s="40"/>
      <c r="AH151" s="40"/>
      <c r="AI151" s="2826"/>
      <c r="AJ151" s="134"/>
      <c r="AK151" s="40"/>
      <c r="AL151" s="273"/>
      <c r="AM151" s="273"/>
      <c r="AN151" s="273"/>
    </row>
    <row r="152" spans="1:40" ht="11.25" customHeight="1">
      <c r="A152" s="304"/>
      <c r="B152" s="155"/>
      <c r="D152" s="2813" t="s">
        <v>303</v>
      </c>
      <c r="E152" s="157" t="s">
        <v>2296</v>
      </c>
      <c r="F152" s="252"/>
      <c r="G152" s="253"/>
      <c r="H152" s="253"/>
      <c r="I152" s="253"/>
      <c r="J152" s="2826"/>
      <c r="K152" s="2826"/>
      <c r="L152" s="2826"/>
      <c r="M152" s="2826"/>
      <c r="N152" s="267"/>
      <c r="O152" s="253"/>
      <c r="P152" s="253"/>
      <c r="Q152" s="136"/>
      <c r="R152" s="134"/>
      <c r="S152" s="252"/>
      <c r="T152" s="268"/>
      <c r="U152" s="2813"/>
      <c r="V152" s="157"/>
      <c r="W152" s="269"/>
      <c r="X152" s="269"/>
      <c r="Y152" s="269"/>
      <c r="Z152" s="269"/>
      <c r="AA152" s="269"/>
      <c r="AB152" s="2826"/>
      <c r="AC152" s="2826"/>
      <c r="AD152" s="2826"/>
      <c r="AE152" s="2826"/>
      <c r="AF152" s="40"/>
      <c r="AG152" s="40"/>
      <c r="AH152" s="40"/>
      <c r="AI152" s="4679">
        <v>28</v>
      </c>
      <c r="AJ152" s="3055"/>
      <c r="AK152" s="40"/>
      <c r="AL152" s="273"/>
      <c r="AM152" s="273"/>
      <c r="AN152" s="273"/>
    </row>
    <row r="153" spans="1:40" ht="11.25" customHeight="1">
      <c r="A153" s="291"/>
      <c r="B153" s="155"/>
      <c r="D153" s="2813"/>
      <c r="E153" s="252" t="s">
        <v>2297</v>
      </c>
      <c r="F153" s="252"/>
      <c r="G153" s="253"/>
      <c r="H153" s="253"/>
      <c r="I153" s="253"/>
      <c r="J153" s="2826"/>
      <c r="K153" s="2826"/>
      <c r="L153" s="2826"/>
      <c r="M153" s="2826"/>
      <c r="N153" s="267"/>
      <c r="O153" s="253"/>
      <c r="P153" s="253"/>
      <c r="Q153" s="136"/>
      <c r="R153" s="134"/>
      <c r="S153" s="252"/>
      <c r="T153" s="268"/>
      <c r="U153" s="2813"/>
      <c r="V153" s="252"/>
      <c r="W153" s="269"/>
      <c r="X153" s="269"/>
      <c r="Y153" s="269"/>
      <c r="Z153" s="269"/>
      <c r="AA153" s="269"/>
      <c r="AB153" s="2826"/>
      <c r="AC153" s="2826"/>
      <c r="AD153" s="2826"/>
      <c r="AE153" s="2826"/>
      <c r="AF153" s="40"/>
      <c r="AG153" s="40"/>
      <c r="AH153" s="40"/>
      <c r="AI153" s="4679"/>
      <c r="AJ153" s="3056"/>
      <c r="AK153" s="40"/>
      <c r="AL153" s="273"/>
      <c r="AM153" s="273"/>
      <c r="AN153" s="273"/>
    </row>
    <row r="156" spans="1:40" ht="11.25" customHeight="1">
      <c r="A156" s="43"/>
      <c r="B156" s="40"/>
      <c r="C156" s="2834" t="s">
        <v>58</v>
      </c>
      <c r="D156" s="157" t="s">
        <v>2298</v>
      </c>
      <c r="E156" s="251"/>
      <c r="F156" s="252"/>
      <c r="G156" s="253"/>
      <c r="H156" s="253"/>
      <c r="I156" s="253"/>
      <c r="J156" s="2826"/>
      <c r="K156" s="2826"/>
      <c r="L156" s="2826"/>
      <c r="M156" s="2826"/>
      <c r="N156" s="267"/>
      <c r="O156" s="253"/>
      <c r="P156" s="253"/>
      <c r="Q156" s="40"/>
      <c r="R156" s="2813"/>
      <c r="S156" s="252"/>
      <c r="T156" s="268"/>
      <c r="U156" s="269"/>
      <c r="V156" s="269"/>
      <c r="W156" s="269"/>
      <c r="X156" s="269"/>
      <c r="Y156" s="269"/>
      <c r="Z156" s="269"/>
      <c r="AA156" s="269"/>
      <c r="AB156" s="2826"/>
      <c r="AC156" s="2826"/>
      <c r="AD156" s="2826"/>
      <c r="AE156" s="2826"/>
      <c r="AF156" s="40"/>
      <c r="AG156" s="40"/>
      <c r="AH156" s="40"/>
      <c r="AI156" s="40"/>
      <c r="AJ156" s="40"/>
      <c r="AK156" s="40"/>
      <c r="AL156" s="273"/>
      <c r="AM156" s="273"/>
      <c r="AN156" s="273"/>
    </row>
    <row r="157" spans="1:40" ht="7.5" customHeight="1">
      <c r="A157" s="254"/>
      <c r="B157" s="255"/>
      <c r="C157" s="2813"/>
      <c r="D157" s="252"/>
      <c r="E157" s="251"/>
      <c r="F157" s="252"/>
      <c r="G157" s="253"/>
      <c r="H157" s="253"/>
      <c r="I157" s="253"/>
      <c r="J157" s="2826"/>
      <c r="K157" s="2826"/>
      <c r="L157" s="2826"/>
      <c r="M157" s="2826"/>
      <c r="N157" s="267"/>
      <c r="O157" s="253"/>
      <c r="P157" s="253"/>
      <c r="Q157" s="136"/>
      <c r="R157" s="136"/>
      <c r="S157" s="252"/>
      <c r="T157" s="268"/>
      <c r="U157" s="269"/>
      <c r="V157" s="269"/>
      <c r="W157" s="269"/>
      <c r="X157" s="269"/>
      <c r="Y157" s="269"/>
      <c r="Z157" s="269"/>
      <c r="AA157" s="269"/>
      <c r="AB157" s="2826"/>
      <c r="AC157" s="2826"/>
      <c r="AD157" s="2826"/>
      <c r="AE157" s="2826"/>
      <c r="AF157" s="40"/>
      <c r="AG157" s="40"/>
      <c r="AH157" s="40"/>
      <c r="AI157" s="4813"/>
      <c r="AJ157" s="4813"/>
      <c r="AK157" s="40"/>
      <c r="AL157" s="273"/>
      <c r="AM157" s="273"/>
      <c r="AN157" s="273"/>
    </row>
    <row r="158" spans="1:40" ht="11.25" customHeight="1">
      <c r="A158" s="254"/>
      <c r="B158" s="255"/>
      <c r="D158" s="2813" t="s">
        <v>252</v>
      </c>
      <c r="E158" s="157" t="s">
        <v>2299</v>
      </c>
      <c r="F158" s="252"/>
      <c r="G158" s="253"/>
      <c r="H158" s="253"/>
      <c r="I158" s="253"/>
      <c r="J158" s="2826"/>
      <c r="K158" s="2826"/>
      <c r="L158" s="2826"/>
      <c r="M158" s="2826"/>
      <c r="N158" s="267"/>
      <c r="O158" s="253"/>
      <c r="P158" s="253"/>
      <c r="Q158" s="136"/>
      <c r="R158" s="270"/>
      <c r="S158" s="252"/>
      <c r="T158" s="268"/>
      <c r="U158" s="2813"/>
      <c r="V158" s="157"/>
      <c r="W158" s="269"/>
      <c r="X158" s="269"/>
      <c r="Y158" s="269"/>
      <c r="Z158" s="269"/>
      <c r="AA158" s="269"/>
      <c r="AB158" s="2826"/>
      <c r="AC158" s="2826"/>
      <c r="AD158" s="2826"/>
      <c r="AE158" s="2826"/>
      <c r="AF158" s="40"/>
      <c r="AG158" s="40"/>
      <c r="AH158" s="40"/>
      <c r="AI158" s="4679">
        <v>29</v>
      </c>
      <c r="AJ158" s="3055"/>
      <c r="AK158" s="40"/>
      <c r="AL158" s="273"/>
      <c r="AM158" s="273"/>
      <c r="AN158" s="273"/>
    </row>
    <row r="159" spans="1:40" ht="11.25" customHeight="1">
      <c r="A159" s="254"/>
      <c r="B159" s="255"/>
      <c r="D159" s="2813"/>
      <c r="E159" s="252" t="s">
        <v>2300</v>
      </c>
      <c r="F159" s="252"/>
      <c r="G159" s="253"/>
      <c r="H159" s="253"/>
      <c r="I159" s="253"/>
      <c r="J159" s="2826"/>
      <c r="K159" s="2826"/>
      <c r="L159" s="2826"/>
      <c r="M159" s="2826"/>
      <c r="N159" s="267"/>
      <c r="O159" s="253"/>
      <c r="P159" s="253"/>
      <c r="Q159" s="136"/>
      <c r="R159" s="270"/>
      <c r="S159" s="252"/>
      <c r="T159" s="268"/>
      <c r="U159" s="104"/>
      <c r="V159" s="271"/>
      <c r="W159" s="269"/>
      <c r="X159" s="269"/>
      <c r="Y159" s="269"/>
      <c r="Z159" s="269"/>
      <c r="AA159" s="269"/>
      <c r="AB159" s="2826"/>
      <c r="AC159" s="2826"/>
      <c r="AD159" s="2826"/>
      <c r="AE159" s="2826"/>
      <c r="AF159" s="40"/>
      <c r="AG159" s="40"/>
      <c r="AH159" s="40"/>
      <c r="AI159" s="4679"/>
      <c r="AJ159" s="3056"/>
      <c r="AK159" s="40"/>
      <c r="AL159" s="273"/>
      <c r="AM159" s="273"/>
      <c r="AN159" s="273"/>
    </row>
    <row r="160" spans="1:40" ht="3.75" customHeight="1">
      <c r="A160" s="302"/>
      <c r="B160" s="303"/>
      <c r="D160" s="2813"/>
      <c r="E160" s="303"/>
      <c r="F160" s="252"/>
      <c r="G160" s="253"/>
      <c r="H160" s="253"/>
      <c r="I160" s="253"/>
      <c r="J160" s="2826"/>
      <c r="K160" s="2826"/>
      <c r="L160" s="2826"/>
      <c r="M160" s="2826"/>
      <c r="N160" s="267"/>
      <c r="O160" s="253"/>
      <c r="P160" s="253"/>
      <c r="Q160" s="322"/>
      <c r="R160" s="322"/>
      <c r="S160" s="252"/>
      <c r="T160" s="268"/>
      <c r="U160" s="303"/>
      <c r="V160" s="303"/>
      <c r="W160" s="269"/>
      <c r="X160" s="269"/>
      <c r="Y160" s="269"/>
      <c r="Z160" s="269"/>
      <c r="AA160" s="269"/>
      <c r="AB160" s="2826"/>
      <c r="AC160" s="2826"/>
      <c r="AD160" s="2826"/>
      <c r="AE160" s="2826"/>
      <c r="AF160" s="40"/>
      <c r="AG160" s="40"/>
      <c r="AH160" s="40"/>
      <c r="AI160" s="322"/>
      <c r="AJ160" s="322"/>
      <c r="AK160" s="40"/>
      <c r="AL160" s="273"/>
      <c r="AM160" s="273"/>
      <c r="AN160" s="273"/>
    </row>
    <row r="161" spans="1:40" ht="11.25" customHeight="1">
      <c r="A161" s="304"/>
      <c r="B161" s="155"/>
      <c r="D161" s="2813" t="s">
        <v>255</v>
      </c>
      <c r="E161" s="157" t="s">
        <v>2301</v>
      </c>
      <c r="F161" s="252"/>
      <c r="G161" s="253"/>
      <c r="H161" s="253"/>
      <c r="I161" s="253"/>
      <c r="J161" s="2826"/>
      <c r="K161" s="2826"/>
      <c r="L161" s="2826"/>
      <c r="M161" s="2826"/>
      <c r="N161" s="267"/>
      <c r="O161" s="253"/>
      <c r="P161" s="253"/>
      <c r="Q161" s="136"/>
      <c r="R161" s="322"/>
      <c r="S161" s="252"/>
      <c r="T161" s="268"/>
      <c r="U161" s="2813"/>
      <c r="V161" s="323"/>
      <c r="W161" s="269"/>
      <c r="X161" s="269"/>
      <c r="Y161" s="269"/>
      <c r="Z161" s="269"/>
      <c r="AA161" s="269"/>
      <c r="AB161" s="2826"/>
      <c r="AC161" s="2826"/>
      <c r="AD161" s="2826"/>
      <c r="AE161" s="2826"/>
      <c r="AF161" s="40"/>
      <c r="AG161" s="40"/>
      <c r="AH161" s="40"/>
      <c r="AI161" s="4679">
        <v>30</v>
      </c>
      <c r="AJ161" s="3055"/>
      <c r="AK161" s="40"/>
      <c r="AL161" s="273"/>
      <c r="AM161" s="273"/>
      <c r="AN161" s="273"/>
    </row>
    <row r="162" spans="1:40" ht="11.25" customHeight="1">
      <c r="A162" s="302"/>
      <c r="B162" s="303"/>
      <c r="D162" s="2813"/>
      <c r="E162" s="252" t="s">
        <v>2302</v>
      </c>
      <c r="F162" s="252"/>
      <c r="G162" s="253"/>
      <c r="H162" s="253"/>
      <c r="I162" s="253"/>
      <c r="J162" s="2826"/>
      <c r="K162" s="2826"/>
      <c r="L162" s="2826"/>
      <c r="M162" s="2826"/>
      <c r="N162" s="267"/>
      <c r="O162" s="253"/>
      <c r="P162" s="253"/>
      <c r="Q162" s="136"/>
      <c r="R162" s="322"/>
      <c r="S162" s="252"/>
      <c r="T162" s="268"/>
      <c r="U162" s="104"/>
      <c r="V162" s="252"/>
      <c r="W162" s="269"/>
      <c r="X162" s="269"/>
      <c r="Y162" s="269"/>
      <c r="Z162" s="269"/>
      <c r="AA162" s="269"/>
      <c r="AB162" s="2826"/>
      <c r="AC162" s="2826"/>
      <c r="AD162" s="2826"/>
      <c r="AE162" s="2826"/>
      <c r="AF162" s="40"/>
      <c r="AG162" s="40"/>
      <c r="AH162" s="40"/>
      <c r="AI162" s="4679"/>
      <c r="AJ162" s="3056"/>
      <c r="AK162" s="40"/>
      <c r="AL162" s="273"/>
      <c r="AM162" s="273"/>
      <c r="AN162" s="273"/>
    </row>
    <row r="163" spans="1:40" ht="3.75" customHeight="1">
      <c r="A163" s="304"/>
      <c r="B163" s="155"/>
      <c r="D163" s="2813"/>
      <c r="E163" s="255"/>
      <c r="F163" s="252"/>
      <c r="G163" s="253"/>
      <c r="H163" s="253"/>
      <c r="I163" s="253"/>
      <c r="J163" s="2826"/>
      <c r="K163" s="2826"/>
      <c r="L163" s="2826"/>
      <c r="M163" s="2826"/>
      <c r="N163" s="267"/>
      <c r="O163" s="253"/>
      <c r="P163" s="253"/>
      <c r="Q163" s="134"/>
      <c r="R163" s="134"/>
      <c r="S163" s="252"/>
      <c r="T163" s="268"/>
      <c r="U163" s="255"/>
      <c r="V163" s="255"/>
      <c r="W163" s="269"/>
      <c r="X163" s="269"/>
      <c r="Y163" s="269"/>
      <c r="Z163" s="269"/>
      <c r="AA163" s="269"/>
      <c r="AB163" s="2826"/>
      <c r="AC163" s="2826"/>
      <c r="AD163" s="2826"/>
      <c r="AE163" s="2826"/>
      <c r="AF163" s="40"/>
      <c r="AG163" s="40"/>
      <c r="AH163" s="40"/>
      <c r="AI163" s="134"/>
      <c r="AJ163" s="134"/>
      <c r="AK163" s="40"/>
      <c r="AL163" s="273"/>
      <c r="AM163" s="273"/>
      <c r="AN163" s="273"/>
    </row>
    <row r="164" spans="1:40" ht="11.25" customHeight="1">
      <c r="A164" s="304"/>
      <c r="B164" s="155"/>
      <c r="D164" s="2813" t="s">
        <v>287</v>
      </c>
      <c r="E164" s="157" t="s">
        <v>2303</v>
      </c>
      <c r="F164" s="252"/>
      <c r="G164" s="253"/>
      <c r="H164" s="253"/>
      <c r="I164" s="253"/>
      <c r="J164" s="2826"/>
      <c r="K164" s="2826"/>
      <c r="L164" s="2826"/>
      <c r="M164" s="2826"/>
      <c r="N164" s="267"/>
      <c r="O164" s="253"/>
      <c r="P164" s="253"/>
      <c r="Q164" s="136"/>
      <c r="R164" s="134"/>
      <c r="S164" s="252"/>
      <c r="T164" s="268"/>
      <c r="U164" s="2813"/>
      <c r="V164" s="157"/>
      <c r="W164" s="269"/>
      <c r="X164" s="269"/>
      <c r="Y164" s="269"/>
      <c r="Z164" s="269"/>
      <c r="AA164" s="269"/>
      <c r="AB164" s="2826"/>
      <c r="AC164" s="2826"/>
      <c r="AD164" s="2826"/>
      <c r="AE164" s="2826"/>
      <c r="AF164" s="40"/>
      <c r="AG164" s="40"/>
      <c r="AH164" s="40"/>
      <c r="AI164" s="4680">
        <v>31</v>
      </c>
      <c r="AJ164" s="3055"/>
      <c r="AK164" s="40"/>
      <c r="AL164" s="273"/>
      <c r="AM164" s="273"/>
      <c r="AN164" s="273"/>
    </row>
    <row r="165" spans="1:40" ht="11.25" customHeight="1">
      <c r="A165" s="304"/>
      <c r="B165" s="155"/>
      <c r="D165" s="2813"/>
      <c r="E165" s="255" t="s">
        <v>2304</v>
      </c>
      <c r="F165" s="252"/>
      <c r="G165" s="253"/>
      <c r="H165" s="253"/>
      <c r="I165" s="253"/>
      <c r="J165" s="2826"/>
      <c r="K165" s="2826"/>
      <c r="L165" s="2826"/>
      <c r="M165" s="2826"/>
      <c r="N165" s="267"/>
      <c r="O165" s="253"/>
      <c r="P165" s="253"/>
      <c r="Q165" s="136"/>
      <c r="R165" s="134"/>
      <c r="S165" s="252"/>
      <c r="T165" s="268"/>
      <c r="U165" s="255"/>
      <c r="V165" s="305"/>
      <c r="W165" s="269"/>
      <c r="X165" s="269"/>
      <c r="Y165" s="269"/>
      <c r="Z165" s="269"/>
      <c r="AA165" s="269"/>
      <c r="AB165" s="2826"/>
      <c r="AC165" s="2826"/>
      <c r="AD165" s="2826"/>
      <c r="AE165" s="2826"/>
      <c r="AF165" s="40"/>
      <c r="AG165" s="40"/>
      <c r="AH165" s="40"/>
      <c r="AI165" s="4680"/>
      <c r="AJ165" s="3056"/>
      <c r="AK165" s="40"/>
      <c r="AL165" s="273"/>
      <c r="AM165" s="273"/>
      <c r="AN165" s="273"/>
    </row>
    <row r="166" spans="1:40" ht="11.25" customHeight="1">
      <c r="A166" s="304"/>
      <c r="B166" s="155"/>
      <c r="D166" s="2813"/>
      <c r="E166" s="305" t="s">
        <v>2305</v>
      </c>
      <c r="F166" s="252"/>
      <c r="G166" s="253"/>
      <c r="H166" s="253"/>
      <c r="I166" s="253"/>
      <c r="J166" s="2826"/>
      <c r="K166" s="2826"/>
      <c r="L166" s="2826"/>
      <c r="M166" s="2826"/>
      <c r="N166" s="267"/>
      <c r="O166" s="253"/>
      <c r="P166" s="253"/>
      <c r="Q166" s="2826"/>
      <c r="R166" s="134"/>
      <c r="S166" s="252"/>
      <c r="T166" s="268"/>
      <c r="U166" s="255"/>
      <c r="V166" s="255"/>
      <c r="W166" s="269"/>
      <c r="X166" s="269"/>
      <c r="Y166" s="269"/>
      <c r="Z166" s="269"/>
      <c r="AA166" s="269"/>
      <c r="AB166" s="2826"/>
      <c r="AC166" s="2826"/>
      <c r="AD166" s="2826"/>
      <c r="AE166" s="2826"/>
      <c r="AF166" s="40"/>
      <c r="AG166" s="40"/>
      <c r="AH166" s="40"/>
      <c r="AI166" s="2826"/>
      <c r="AJ166" s="134"/>
      <c r="AK166" s="40"/>
      <c r="AL166" s="273"/>
      <c r="AM166" s="273"/>
      <c r="AN166" s="273"/>
    </row>
    <row r="167" spans="1:40" ht="11.25" customHeight="1">
      <c r="A167" s="304"/>
      <c r="B167" s="155"/>
      <c r="E167" s="2777" t="s">
        <v>2657</v>
      </c>
      <c r="F167" s="252"/>
      <c r="G167" s="253"/>
      <c r="H167" s="253"/>
      <c r="I167" s="253"/>
      <c r="J167" s="2826"/>
      <c r="K167" s="2826"/>
      <c r="L167" s="2826"/>
      <c r="M167" s="2826"/>
      <c r="N167" s="267"/>
      <c r="O167" s="253"/>
      <c r="P167" s="253"/>
      <c r="Q167" s="2826"/>
      <c r="R167" s="134"/>
      <c r="S167" s="252"/>
      <c r="T167" s="268"/>
      <c r="U167" s="255"/>
      <c r="V167" s="255"/>
      <c r="W167" s="269"/>
      <c r="X167" s="269"/>
      <c r="Y167" s="269"/>
      <c r="Z167" s="269"/>
      <c r="AA167" s="269"/>
      <c r="AB167" s="2826"/>
      <c r="AC167" s="2826"/>
      <c r="AD167" s="2826"/>
      <c r="AE167" s="2826"/>
      <c r="AF167" s="40"/>
      <c r="AG167" s="40"/>
      <c r="AH167" s="40"/>
      <c r="AI167" s="2826"/>
      <c r="AJ167" s="134"/>
      <c r="AK167" s="40"/>
      <c r="AL167" s="273"/>
      <c r="AM167" s="273"/>
      <c r="AN167" s="273"/>
    </row>
    <row r="168" spans="1:40" ht="3.75" customHeight="1">
      <c r="A168" s="304"/>
      <c r="B168" s="155"/>
      <c r="D168" s="2813"/>
      <c r="E168" s="255"/>
      <c r="F168" s="252"/>
      <c r="G168" s="253"/>
      <c r="H168" s="253"/>
      <c r="I168" s="253"/>
      <c r="J168" s="2826"/>
      <c r="K168" s="2826"/>
      <c r="L168" s="2826"/>
      <c r="M168" s="2826"/>
      <c r="N168" s="267"/>
      <c r="O168" s="253"/>
      <c r="P168" s="253"/>
      <c r="Q168" s="2826"/>
      <c r="R168" s="134"/>
      <c r="S168" s="252"/>
      <c r="T168" s="268"/>
      <c r="U168" s="255"/>
      <c r="V168" s="255"/>
      <c r="W168" s="269"/>
      <c r="X168" s="269"/>
      <c r="Y168" s="269"/>
      <c r="Z168" s="269"/>
      <c r="AA168" s="269"/>
      <c r="AB168" s="2826"/>
      <c r="AC168" s="2826"/>
      <c r="AD168" s="2826"/>
      <c r="AE168" s="2826"/>
      <c r="AF168" s="40"/>
      <c r="AG168" s="40"/>
      <c r="AH168" s="40"/>
      <c r="AI168" s="2826"/>
      <c r="AJ168" s="134"/>
      <c r="AK168" s="40"/>
      <c r="AL168" s="273"/>
      <c r="AM168" s="273"/>
      <c r="AN168" s="273"/>
    </row>
    <row r="169" spans="1:40" ht="11.25" customHeight="1">
      <c r="A169" s="304"/>
      <c r="B169" s="155"/>
      <c r="D169" s="2813" t="s">
        <v>290</v>
      </c>
      <c r="E169" s="157" t="s">
        <v>2306</v>
      </c>
      <c r="F169" s="252"/>
      <c r="G169" s="253"/>
      <c r="H169" s="253"/>
      <c r="I169" s="253"/>
      <c r="J169" s="2826"/>
      <c r="K169" s="2826"/>
      <c r="L169" s="2826"/>
      <c r="M169" s="2826"/>
      <c r="N169" s="267"/>
      <c r="O169" s="253"/>
      <c r="P169" s="253"/>
      <c r="Q169" s="136"/>
      <c r="R169" s="134"/>
      <c r="S169" s="252"/>
      <c r="T169" s="268"/>
      <c r="U169" s="2813"/>
      <c r="V169" s="157"/>
      <c r="W169" s="269"/>
      <c r="X169" s="269"/>
      <c r="Y169" s="269"/>
      <c r="Z169" s="269"/>
      <c r="AA169" s="269"/>
      <c r="AB169" s="2826"/>
      <c r="AC169" s="2826"/>
      <c r="AD169" s="2826"/>
      <c r="AE169" s="2826"/>
      <c r="AF169" s="40"/>
      <c r="AG169" s="40"/>
      <c r="AH169" s="40"/>
      <c r="AI169" s="4679">
        <v>32</v>
      </c>
      <c r="AJ169" s="3055"/>
      <c r="AK169" s="40"/>
      <c r="AL169" s="273"/>
      <c r="AM169" s="273"/>
      <c r="AN169" s="273"/>
    </row>
    <row r="170" spans="1:40" ht="11.25" customHeight="1">
      <c r="A170" s="291"/>
      <c r="B170" s="155"/>
      <c r="D170" s="2813"/>
      <c r="E170" s="271" t="s">
        <v>2307</v>
      </c>
      <c r="F170" s="252"/>
      <c r="G170" s="253"/>
      <c r="H170" s="253"/>
      <c r="I170" s="253"/>
      <c r="J170" s="2826"/>
      <c r="K170" s="2826"/>
      <c r="L170" s="2826"/>
      <c r="M170" s="2826"/>
      <c r="N170" s="267"/>
      <c r="O170" s="253"/>
      <c r="P170" s="253"/>
      <c r="Q170" s="136"/>
      <c r="R170" s="134"/>
      <c r="S170" s="252"/>
      <c r="T170" s="268"/>
      <c r="U170" s="2813"/>
      <c r="V170" s="252"/>
      <c r="W170" s="269"/>
      <c r="X170" s="269"/>
      <c r="Y170" s="269"/>
      <c r="Z170" s="269"/>
      <c r="AA170" s="269"/>
      <c r="AB170" s="2826"/>
      <c r="AC170" s="2826"/>
      <c r="AD170" s="2826"/>
      <c r="AE170" s="2826"/>
      <c r="AF170" s="40"/>
      <c r="AG170" s="40"/>
      <c r="AH170" s="40"/>
      <c r="AI170" s="4679"/>
      <c r="AJ170" s="3056"/>
      <c r="AK170" s="40"/>
      <c r="AL170" s="273"/>
      <c r="AM170" s="273"/>
      <c r="AN170" s="273"/>
    </row>
    <row r="171" spans="1:40">
      <c r="E171" s="252" t="s">
        <v>2308</v>
      </c>
    </row>
    <row r="174" spans="1:40" ht="11.25" customHeight="1">
      <c r="A174" s="43"/>
      <c r="B174" s="40"/>
      <c r="C174" s="2834" t="s">
        <v>60</v>
      </c>
      <c r="D174" s="157" t="s">
        <v>2309</v>
      </c>
      <c r="E174" s="251"/>
      <c r="F174" s="252"/>
      <c r="G174" s="253"/>
      <c r="H174" s="253"/>
      <c r="I174" s="253"/>
      <c r="J174" s="2826"/>
      <c r="K174" s="2826"/>
      <c r="L174" s="2826"/>
      <c r="M174" s="2826"/>
      <c r="N174" s="267"/>
      <c r="O174" s="253"/>
      <c r="P174" s="253"/>
      <c r="Q174" s="40"/>
      <c r="R174" s="2813"/>
      <c r="S174" s="252"/>
      <c r="T174" s="268"/>
      <c r="U174" s="269"/>
      <c r="V174" s="269"/>
      <c r="W174" s="269"/>
      <c r="X174" s="269"/>
      <c r="Y174" s="269"/>
      <c r="Z174" s="269"/>
      <c r="AA174" s="269"/>
      <c r="AB174" s="2826"/>
      <c r="AC174" s="2826"/>
      <c r="AD174" s="2826"/>
      <c r="AE174" s="2826"/>
      <c r="AF174" s="40"/>
      <c r="AG174" s="40"/>
      <c r="AH174" s="40"/>
      <c r="AI174" s="40"/>
      <c r="AJ174" s="40"/>
      <c r="AK174" s="40"/>
      <c r="AL174" s="273"/>
      <c r="AM174" s="273"/>
      <c r="AN174" s="273"/>
    </row>
    <row r="175" spans="1:40" ht="7.5" customHeight="1">
      <c r="A175" s="254"/>
      <c r="B175" s="255"/>
      <c r="C175" s="2813"/>
      <c r="D175" s="252"/>
      <c r="E175" s="251"/>
      <c r="F175" s="252"/>
      <c r="G175" s="253"/>
      <c r="H175" s="253"/>
      <c r="I175" s="253"/>
      <c r="J175" s="2826"/>
      <c r="K175" s="2826"/>
      <c r="L175" s="2826"/>
      <c r="M175" s="2826"/>
      <c r="N175" s="267"/>
      <c r="O175" s="253"/>
      <c r="P175" s="253"/>
      <c r="Q175" s="136"/>
      <c r="R175" s="136"/>
      <c r="S175" s="252"/>
      <c r="T175" s="268"/>
      <c r="U175" s="269"/>
      <c r="V175" s="269"/>
      <c r="W175" s="269"/>
      <c r="X175" s="269"/>
      <c r="Y175" s="269"/>
      <c r="Z175" s="269"/>
      <c r="AA175" s="269"/>
      <c r="AB175" s="2826"/>
      <c r="AC175" s="2826"/>
      <c r="AD175" s="2826"/>
      <c r="AE175" s="2826"/>
      <c r="AF175" s="40"/>
      <c r="AG175" s="40"/>
      <c r="AH175" s="40"/>
      <c r="AI175" s="4813"/>
      <c r="AJ175" s="4813"/>
      <c r="AK175" s="40"/>
      <c r="AL175" s="273"/>
      <c r="AM175" s="273"/>
      <c r="AN175" s="273"/>
    </row>
    <row r="176" spans="1:40" ht="11.25" customHeight="1">
      <c r="A176" s="254"/>
      <c r="B176" s="255"/>
      <c r="D176" s="2813" t="s">
        <v>252</v>
      </c>
      <c r="E176" s="157" t="s">
        <v>2310</v>
      </c>
      <c r="F176" s="252"/>
      <c r="G176" s="253"/>
      <c r="H176" s="253"/>
      <c r="I176" s="253"/>
      <c r="J176" s="2826"/>
      <c r="K176" s="2826"/>
      <c r="L176" s="2826"/>
      <c r="M176" s="2826"/>
      <c r="N176" s="267"/>
      <c r="O176" s="253"/>
      <c r="P176" s="253"/>
      <c r="Q176" s="136"/>
      <c r="R176" s="270"/>
      <c r="S176" s="252"/>
      <c r="T176" s="268"/>
      <c r="U176" s="2813"/>
      <c r="V176" s="157"/>
      <c r="W176" s="269"/>
      <c r="X176" s="269"/>
      <c r="Y176" s="269"/>
      <c r="Z176" s="269"/>
      <c r="AA176" s="269"/>
      <c r="AB176" s="2826"/>
      <c r="AC176" s="2826"/>
      <c r="AD176" s="2826"/>
      <c r="AE176" s="2826"/>
      <c r="AF176" s="40"/>
      <c r="AG176" s="40"/>
      <c r="AH176" s="40"/>
      <c r="AI176" s="4679">
        <v>33</v>
      </c>
      <c r="AJ176" s="3055"/>
      <c r="AK176" s="40"/>
      <c r="AL176" s="273"/>
      <c r="AM176" s="273"/>
      <c r="AN176" s="273"/>
    </row>
    <row r="177" spans="1:50" ht="11.25" customHeight="1">
      <c r="A177" s="254"/>
      <c r="B177" s="255"/>
      <c r="D177" s="2813"/>
      <c r="E177" s="2779" t="s">
        <v>2658</v>
      </c>
      <c r="F177" s="252"/>
      <c r="G177" s="253"/>
      <c r="H177" s="253"/>
      <c r="I177" s="253"/>
      <c r="J177" s="2826"/>
      <c r="K177" s="2826"/>
      <c r="L177" s="2826"/>
      <c r="M177" s="2826"/>
      <c r="N177" s="267"/>
      <c r="O177" s="253"/>
      <c r="P177" s="253"/>
      <c r="Q177" s="136"/>
      <c r="R177" s="270"/>
      <c r="S177" s="252"/>
      <c r="T177" s="268"/>
      <c r="U177" s="104"/>
      <c r="V177" s="271"/>
      <c r="W177" s="269"/>
      <c r="X177" s="269"/>
      <c r="Y177" s="269"/>
      <c r="Z177" s="269"/>
      <c r="AA177" s="269"/>
      <c r="AB177" s="2826"/>
      <c r="AC177" s="2826"/>
      <c r="AD177" s="2826"/>
      <c r="AE177" s="2826"/>
      <c r="AF177" s="40"/>
      <c r="AG177" s="40"/>
      <c r="AH177" s="40"/>
      <c r="AI177" s="4679"/>
      <c r="AJ177" s="3056"/>
      <c r="AK177" s="40"/>
      <c r="AL177" s="273"/>
      <c r="AM177" s="273"/>
      <c r="AN177" s="273"/>
    </row>
    <row r="178" spans="1:50">
      <c r="A178" s="351"/>
      <c r="B178" s="319"/>
      <c r="C178" s="319"/>
      <c r="D178" s="319"/>
      <c r="E178" s="319"/>
      <c r="F178" s="319"/>
      <c r="G178" s="319"/>
      <c r="H178" s="319"/>
      <c r="I178" s="319"/>
      <c r="J178" s="319"/>
      <c r="K178" s="319"/>
      <c r="L178" s="319"/>
      <c r="M178" s="319" t="s">
        <v>51</v>
      </c>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c r="AI178" s="319"/>
      <c r="AJ178" s="319"/>
      <c r="AK178" s="319"/>
      <c r="AL178" s="319"/>
    </row>
    <row r="180" spans="1:50" s="191" customFormat="1" ht="11.25" customHeight="1">
      <c r="A180" s="2719" t="s">
        <v>2311</v>
      </c>
      <c r="B180" s="40"/>
      <c r="C180" s="2780" t="s">
        <v>2538</v>
      </c>
      <c r="D180" s="40"/>
      <c r="E180" s="40"/>
      <c r="F180" s="40"/>
      <c r="G180" s="40"/>
      <c r="H180" s="40"/>
      <c r="I180" s="40"/>
      <c r="J180" s="40"/>
      <c r="K180" s="40"/>
      <c r="L180" s="40"/>
      <c r="M180" s="40"/>
      <c r="N180" s="40"/>
      <c r="O180" s="40"/>
      <c r="P180" s="40"/>
      <c r="Q180" s="40"/>
      <c r="V180" s="157"/>
      <c r="W180" s="157"/>
      <c r="X180" s="157"/>
      <c r="Y180" s="157"/>
      <c r="Z180" s="157"/>
      <c r="AA180" s="157"/>
      <c r="AB180" s="157"/>
      <c r="AC180" s="157"/>
      <c r="AD180" s="157"/>
      <c r="AE180" s="157"/>
      <c r="AF180" s="157"/>
      <c r="AG180" s="157"/>
      <c r="AH180" s="157"/>
      <c r="AI180" s="157"/>
      <c r="AJ180" s="157"/>
      <c r="AK180" s="157"/>
      <c r="AL180" s="157"/>
      <c r="AM180" s="157"/>
      <c r="AN180" s="40"/>
      <c r="AO180" s="271"/>
      <c r="AP180" s="271"/>
      <c r="AQ180" s="271"/>
      <c r="AR180" s="271"/>
      <c r="AS180" s="271"/>
      <c r="AT180" s="271"/>
      <c r="AU180" s="271"/>
      <c r="AV180" s="271"/>
      <c r="AW180" s="271"/>
      <c r="AX180" s="271"/>
    </row>
    <row r="181" spans="1:50" s="191" customFormat="1" ht="11.25" customHeight="1">
      <c r="A181" s="43"/>
      <c r="B181" s="40"/>
      <c r="C181" s="2781" t="s">
        <v>2659</v>
      </c>
      <c r="D181" s="40"/>
      <c r="E181" s="40"/>
      <c r="F181" s="40"/>
      <c r="G181" s="40"/>
      <c r="H181" s="40"/>
      <c r="I181" s="40"/>
      <c r="J181" s="40"/>
      <c r="K181" s="40"/>
      <c r="L181" s="40"/>
      <c r="M181" s="40"/>
      <c r="N181" s="40"/>
      <c r="O181" s="40"/>
      <c r="P181" s="40"/>
      <c r="Q181" s="40"/>
      <c r="V181" s="157"/>
      <c r="W181" s="157"/>
      <c r="X181" s="157"/>
      <c r="Y181" s="157"/>
      <c r="Z181" s="157"/>
      <c r="AA181" s="157"/>
      <c r="AB181" s="157"/>
      <c r="AC181" s="157"/>
      <c r="AD181" s="157"/>
      <c r="AE181" s="157"/>
      <c r="AF181" s="157"/>
      <c r="AG181" s="157"/>
      <c r="AH181" s="157"/>
      <c r="AI181" s="157"/>
      <c r="AJ181" s="157"/>
      <c r="AK181" s="157"/>
      <c r="AL181" s="157"/>
      <c r="AM181" s="157"/>
      <c r="AN181" s="40"/>
      <c r="AO181" s="271"/>
      <c r="AP181" s="271"/>
      <c r="AQ181" s="271"/>
      <c r="AR181" s="271"/>
      <c r="AS181" s="271"/>
      <c r="AT181" s="271"/>
      <c r="AU181" s="271"/>
      <c r="AV181" s="271"/>
      <c r="AW181" s="271"/>
      <c r="AX181" s="271"/>
    </row>
    <row r="182" spans="1:50" ht="6" customHeight="1">
      <c r="A182" s="291"/>
      <c r="B182" s="155"/>
      <c r="C182" s="273"/>
      <c r="D182" s="273"/>
      <c r="E182" s="273"/>
      <c r="F182" s="273"/>
      <c r="G182" s="273"/>
      <c r="H182" s="273"/>
      <c r="I182" s="273"/>
      <c r="J182" s="273"/>
      <c r="K182" s="273"/>
      <c r="L182" s="273"/>
      <c r="M182" s="273"/>
      <c r="N182" s="273"/>
      <c r="O182" s="273"/>
      <c r="P182" s="273"/>
      <c r="Q182" s="30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row>
    <row r="183" spans="1:50" ht="11.25" customHeight="1">
      <c r="A183" s="291"/>
      <c r="B183" s="155"/>
      <c r="C183" s="4813">
        <v>380034</v>
      </c>
      <c r="D183" s="4813"/>
      <c r="E183" s="292"/>
      <c r="F183" s="253"/>
      <c r="G183" s="251"/>
      <c r="H183" s="251"/>
      <c r="I183" s="251"/>
      <c r="J183" s="136"/>
      <c r="K183" s="136"/>
      <c r="L183" s="136"/>
      <c r="M183" s="136"/>
      <c r="N183" s="136"/>
      <c r="O183" s="251"/>
      <c r="P183" s="251"/>
      <c r="Q183" s="40"/>
      <c r="R183" s="40"/>
      <c r="S183" s="273"/>
      <c r="T183" s="273"/>
      <c r="U183" s="273"/>
      <c r="V183" s="40"/>
      <c r="W183" s="40"/>
      <c r="X183" s="40"/>
      <c r="Y183" s="40"/>
      <c r="Z183" s="40"/>
      <c r="AA183" s="40"/>
      <c r="AB183" s="136"/>
      <c r="AC183" s="136"/>
      <c r="AD183" s="136"/>
      <c r="AE183" s="136"/>
      <c r="AF183" s="40"/>
      <c r="AG183" s="40"/>
      <c r="AH183" s="40"/>
      <c r="AI183" s="40"/>
      <c r="AJ183" s="40"/>
      <c r="AK183" s="40"/>
      <c r="AL183" s="273"/>
      <c r="AM183" s="273"/>
      <c r="AN183" s="273"/>
    </row>
    <row r="184" spans="1:50" ht="11.25" customHeight="1">
      <c r="A184" s="291"/>
      <c r="B184" s="155"/>
      <c r="C184" s="4679">
        <v>1</v>
      </c>
      <c r="D184" s="3055"/>
      <c r="E184" s="4884" t="s">
        <v>1429</v>
      </c>
      <c r="F184" s="4885"/>
      <c r="G184" s="295"/>
      <c r="H184" s="251"/>
      <c r="I184" s="136"/>
      <c r="J184" s="270"/>
      <c r="K184" s="352"/>
      <c r="L184" s="295"/>
      <c r="M184" s="295"/>
      <c r="N184" s="295"/>
      <c r="O184" s="350"/>
      <c r="P184" s="350"/>
      <c r="Q184" s="273"/>
      <c r="R184" s="273"/>
      <c r="S184" s="273"/>
      <c r="T184" s="273"/>
      <c r="U184" s="273"/>
      <c r="V184" s="40"/>
      <c r="W184" s="40"/>
      <c r="X184" s="40"/>
      <c r="Y184" s="40"/>
      <c r="Z184" s="40"/>
      <c r="AA184" s="40"/>
      <c r="AB184" s="136"/>
      <c r="AC184" s="136"/>
      <c r="AD184" s="136"/>
      <c r="AE184" s="136"/>
      <c r="AF184" s="40"/>
      <c r="AG184" s="40"/>
      <c r="AH184" s="40"/>
      <c r="AI184" s="40"/>
      <c r="AJ184" s="40"/>
      <c r="AK184" s="40"/>
      <c r="AL184" s="273"/>
      <c r="AM184" s="273"/>
      <c r="AN184" s="273"/>
    </row>
    <row r="185" spans="1:50" ht="11.25" customHeight="1">
      <c r="A185" s="291"/>
      <c r="B185" s="155"/>
      <c r="C185" s="4679"/>
      <c r="D185" s="3056"/>
      <c r="E185" s="4884"/>
      <c r="F185" s="4885"/>
      <c r="G185" s="295"/>
      <c r="H185" s="251"/>
      <c r="I185" s="136"/>
      <c r="J185" s="270"/>
      <c r="K185" s="353"/>
      <c r="L185" s="295"/>
      <c r="M185" s="295"/>
      <c r="N185" s="295"/>
      <c r="O185" s="350"/>
      <c r="P185" s="350"/>
      <c r="Q185" s="273"/>
      <c r="R185" s="273"/>
      <c r="S185" s="273"/>
      <c r="T185" s="273"/>
      <c r="U185" s="273"/>
      <c r="V185" s="40"/>
      <c r="W185" s="40"/>
      <c r="X185" s="40"/>
      <c r="Y185" s="40"/>
      <c r="Z185" s="40"/>
      <c r="AA185" s="40"/>
      <c r="AF185" s="40"/>
      <c r="AG185" s="40"/>
      <c r="AH185" s="40"/>
      <c r="AI185" s="2820"/>
      <c r="AK185" s="40"/>
      <c r="AL185" s="273"/>
      <c r="AM185" s="273"/>
      <c r="AN185" s="273"/>
    </row>
    <row r="186" spans="1:50" ht="11.25" customHeight="1">
      <c r="A186" s="291"/>
      <c r="B186" s="155"/>
      <c r="C186" s="296"/>
      <c r="D186" s="268"/>
      <c r="E186" s="292"/>
      <c r="F186" s="253"/>
      <c r="G186" s="251"/>
      <c r="H186" s="251"/>
      <c r="I186" s="251"/>
      <c r="J186" s="136"/>
      <c r="K186" s="136"/>
      <c r="L186" s="136"/>
      <c r="M186" s="136"/>
      <c r="N186" s="136"/>
      <c r="O186" s="251"/>
      <c r="P186" s="251"/>
      <c r="Q186" s="40"/>
      <c r="R186" s="40"/>
      <c r="S186" s="273"/>
      <c r="T186" s="273"/>
      <c r="U186" s="273"/>
      <c r="V186" s="40"/>
      <c r="W186" s="40"/>
      <c r="X186" s="40"/>
      <c r="Y186" s="40"/>
      <c r="Z186" s="40"/>
      <c r="AA186" s="40"/>
      <c r="AF186" s="40"/>
      <c r="AG186" s="40"/>
      <c r="AH186" s="40"/>
      <c r="AI186" s="2822"/>
      <c r="AK186" s="40"/>
      <c r="AL186" s="273"/>
      <c r="AM186" s="273"/>
      <c r="AN186" s="273"/>
    </row>
    <row r="187" spans="1:50" ht="11.25" customHeight="1">
      <c r="A187" s="291"/>
      <c r="B187" s="155"/>
      <c r="C187" s="4679">
        <v>2</v>
      </c>
      <c r="D187" s="3055"/>
      <c r="E187" s="4884" t="s">
        <v>1446</v>
      </c>
      <c r="F187" s="4885"/>
      <c r="G187" s="295"/>
      <c r="H187" s="295"/>
      <c r="I187" s="2782" t="s">
        <v>2237</v>
      </c>
      <c r="J187" s="314"/>
      <c r="K187" s="314"/>
      <c r="L187" s="314"/>
      <c r="M187" s="315"/>
      <c r="N187" s="315"/>
      <c r="O187" s="313"/>
      <c r="P187" s="313"/>
      <c r="Q187" s="273"/>
      <c r="T187" s="273"/>
      <c r="U187" s="273"/>
      <c r="V187" s="40"/>
      <c r="W187" s="40"/>
      <c r="X187" s="40"/>
      <c r="Y187" s="40"/>
      <c r="Z187" s="40"/>
      <c r="AA187" s="40"/>
      <c r="AF187" s="40"/>
      <c r="AG187" s="40"/>
      <c r="AH187" s="40"/>
      <c r="AI187" s="2820"/>
      <c r="AK187" s="40"/>
      <c r="AL187" s="273"/>
      <c r="AM187" s="273"/>
      <c r="AN187" s="273"/>
    </row>
    <row r="188" spans="1:50" ht="11.25" customHeight="1">
      <c r="A188" s="291"/>
      <c r="B188" s="155"/>
      <c r="C188" s="4679"/>
      <c r="D188" s="3056"/>
      <c r="E188" s="4884"/>
      <c r="F188" s="4885"/>
      <c r="G188" s="295"/>
      <c r="H188" s="295"/>
      <c r="I188" s="2783" t="s">
        <v>2539</v>
      </c>
      <c r="J188" s="314"/>
      <c r="K188" s="314"/>
      <c r="L188" s="314"/>
      <c r="M188" s="315"/>
      <c r="N188" s="315"/>
      <c r="O188" s="313"/>
      <c r="P188" s="313"/>
      <c r="Q188" s="273"/>
      <c r="T188" s="273"/>
      <c r="U188" s="273"/>
      <c r="V188" s="40"/>
      <c r="W188" s="40"/>
      <c r="X188" s="40"/>
      <c r="Y188" s="40"/>
      <c r="Z188" s="40"/>
      <c r="AA188" s="40"/>
      <c r="AF188" s="40"/>
      <c r="AG188" s="40"/>
      <c r="AH188" s="40"/>
      <c r="AI188" s="2820"/>
      <c r="AK188" s="40"/>
      <c r="AL188" s="273"/>
      <c r="AM188" s="273"/>
      <c r="AN188" s="273"/>
    </row>
    <row r="190" spans="1:50">
      <c r="A190" s="351"/>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row>
    <row r="192" spans="1:50" s="289" customFormat="1" ht="11.25" customHeight="1">
      <c r="A192" s="333" t="s">
        <v>2312</v>
      </c>
      <c r="B192" s="334"/>
      <c r="C192" s="2772" t="s">
        <v>2562</v>
      </c>
      <c r="D192" s="334"/>
      <c r="E192" s="335"/>
      <c r="F192" s="336"/>
      <c r="G192" s="337"/>
      <c r="H192" s="338"/>
      <c r="I192" s="338"/>
      <c r="J192" s="338"/>
      <c r="K192" s="338"/>
      <c r="L192" s="338"/>
      <c r="M192" s="338"/>
      <c r="N192" s="338"/>
      <c r="O192" s="338"/>
      <c r="P192" s="338"/>
      <c r="Q192" s="338"/>
      <c r="R192" s="338"/>
      <c r="S192" s="338"/>
      <c r="T192" s="338"/>
      <c r="U192" s="338"/>
      <c r="V192" s="338"/>
      <c r="W192" s="335"/>
      <c r="X192" s="338"/>
      <c r="Y192" s="4787" t="s">
        <v>739</v>
      </c>
      <c r="Z192" s="4787"/>
      <c r="AA192" s="4787"/>
      <c r="AB192" s="4787"/>
      <c r="AC192" s="4787"/>
      <c r="AD192" s="4787"/>
      <c r="AE192" s="4787"/>
      <c r="AF192" s="4787"/>
      <c r="AG192" s="4787"/>
      <c r="AH192" s="4787"/>
      <c r="AI192" s="4787"/>
      <c r="AJ192" s="4787"/>
      <c r="AK192" s="335"/>
      <c r="AL192" s="335"/>
    </row>
    <row r="193" spans="1:38" s="290" customFormat="1" ht="9.75" customHeight="1">
      <c r="A193" s="339"/>
      <c r="C193" s="2784" t="s">
        <v>2563</v>
      </c>
      <c r="D193" s="339"/>
      <c r="Y193" s="4793" t="s">
        <v>334</v>
      </c>
      <c r="Z193" s="4793"/>
      <c r="AA193" s="4793"/>
      <c r="AB193" s="4793"/>
      <c r="AC193" s="4793"/>
      <c r="AD193" s="4793"/>
      <c r="AE193" s="4793"/>
      <c r="AF193" s="4793"/>
      <c r="AG193" s="4793"/>
      <c r="AH193" s="4793"/>
      <c r="AI193" s="4793"/>
      <c r="AJ193" s="4793"/>
    </row>
    <row r="194" spans="1:38" s="289" customFormat="1" ht="9.75" customHeight="1">
      <c r="A194" s="341"/>
      <c r="B194" s="342"/>
      <c r="C194" s="2832"/>
      <c r="D194" s="296"/>
      <c r="E194" s="335"/>
      <c r="F194" s="336"/>
      <c r="G194" s="344"/>
      <c r="H194" s="345"/>
      <c r="I194" s="345"/>
      <c r="J194" s="345"/>
      <c r="K194" s="345"/>
      <c r="L194" s="345"/>
      <c r="M194" s="345"/>
      <c r="N194" s="345"/>
      <c r="O194" s="346"/>
      <c r="P194" s="346"/>
      <c r="Q194" s="346"/>
      <c r="R194" s="345"/>
      <c r="S194" s="345"/>
      <c r="T194" s="345"/>
      <c r="U194" s="345"/>
      <c r="V194" s="345"/>
      <c r="W194" s="335"/>
      <c r="X194" s="335"/>
      <c r="Y194" s="349"/>
      <c r="Z194" s="349"/>
      <c r="AA194" s="349"/>
      <c r="AB194" s="349"/>
      <c r="AC194" s="349"/>
      <c r="AD194" s="349"/>
      <c r="AE194" s="349"/>
      <c r="AF194" s="349"/>
      <c r="AG194" s="349"/>
      <c r="AH194" s="349"/>
      <c r="AI194" s="4891">
        <v>3800</v>
      </c>
      <c r="AJ194" s="4891"/>
      <c r="AK194" s="335"/>
      <c r="AL194" s="335"/>
    </row>
    <row r="195" spans="1:38" s="289" customFormat="1" ht="11.25" customHeight="1">
      <c r="A195" s="341"/>
      <c r="B195" s="157"/>
      <c r="C195" s="2813" t="s">
        <v>252</v>
      </c>
      <c r="D195" s="157" t="s">
        <v>2313</v>
      </c>
      <c r="E195" s="157"/>
      <c r="F195" s="335"/>
      <c r="G195" s="269"/>
      <c r="H195" s="269"/>
      <c r="I195" s="269"/>
      <c r="J195" s="269"/>
      <c r="K195" s="269"/>
      <c r="L195" s="269"/>
      <c r="M195" s="269"/>
      <c r="N195" s="269"/>
      <c r="O195" s="346"/>
      <c r="P195" s="346"/>
      <c r="Q195" s="346"/>
      <c r="R195" s="251"/>
      <c r="S195" s="251"/>
      <c r="T195" s="251"/>
      <c r="U195" s="251"/>
      <c r="V195" s="295"/>
      <c r="W195" s="335"/>
      <c r="X195" s="3124">
        <v>35</v>
      </c>
      <c r="Y195" s="4751"/>
      <c r="Z195" s="4752"/>
      <c r="AA195" s="4752"/>
      <c r="AB195" s="4752"/>
      <c r="AC195" s="4752"/>
      <c r="AD195" s="4752"/>
      <c r="AE195" s="4752"/>
      <c r="AF195" s="4752"/>
      <c r="AG195" s="4752"/>
      <c r="AH195" s="4752"/>
      <c r="AI195" s="4752"/>
      <c r="AJ195" s="4753"/>
      <c r="AK195" s="335"/>
      <c r="AL195" s="335"/>
    </row>
    <row r="196" spans="1:38" s="289" customFormat="1" ht="11.25" customHeight="1">
      <c r="A196" s="341"/>
      <c r="B196" s="342"/>
      <c r="C196" s="2813"/>
      <c r="D196" s="155" t="s">
        <v>2314</v>
      </c>
      <c r="E196" s="323"/>
      <c r="F196" s="345"/>
      <c r="G196" s="323"/>
      <c r="H196" s="344"/>
      <c r="I196" s="344"/>
      <c r="J196" s="344"/>
      <c r="K196" s="344"/>
      <c r="L196" s="344"/>
      <c r="M196" s="344"/>
      <c r="N196" s="344"/>
      <c r="O196" s="346"/>
      <c r="P196" s="346"/>
      <c r="Q196" s="346"/>
      <c r="R196" s="345"/>
      <c r="S196" s="345"/>
      <c r="T196" s="345"/>
      <c r="U196" s="345"/>
      <c r="V196" s="295"/>
      <c r="W196" s="335"/>
      <c r="X196" s="3124"/>
      <c r="Y196" s="4754"/>
      <c r="Z196" s="4755"/>
      <c r="AA196" s="4755"/>
      <c r="AB196" s="4755"/>
      <c r="AC196" s="4755"/>
      <c r="AD196" s="4755"/>
      <c r="AE196" s="4755"/>
      <c r="AF196" s="4755"/>
      <c r="AG196" s="4755"/>
      <c r="AH196" s="4755"/>
      <c r="AI196" s="4755"/>
      <c r="AJ196" s="4756"/>
      <c r="AK196" s="335"/>
      <c r="AL196" s="335"/>
    </row>
    <row r="197" spans="1:38" s="290" customFormat="1" ht="4.5" customHeight="1">
      <c r="A197" s="339"/>
      <c r="C197" s="2813"/>
      <c r="O197" s="346"/>
      <c r="P197" s="346"/>
      <c r="Q197" s="346"/>
    </row>
    <row r="198" spans="1:38" s="289" customFormat="1" ht="11.25" customHeight="1">
      <c r="A198" s="341"/>
      <c r="B198" s="157"/>
      <c r="C198" s="2813" t="s">
        <v>255</v>
      </c>
      <c r="D198" s="157" t="s">
        <v>2315</v>
      </c>
      <c r="E198" s="157"/>
      <c r="F198" s="335"/>
      <c r="G198" s="269"/>
      <c r="H198" s="269"/>
      <c r="I198" s="269"/>
      <c r="J198" s="269"/>
      <c r="K198" s="269"/>
      <c r="L198" s="269"/>
      <c r="M198" s="269"/>
      <c r="N198" s="269"/>
      <c r="O198" s="346"/>
      <c r="P198" s="346"/>
      <c r="Q198" s="346"/>
      <c r="R198" s="251"/>
      <c r="S198" s="251"/>
      <c r="T198" s="251"/>
      <c r="U198" s="251"/>
      <c r="V198" s="295"/>
      <c r="W198" s="335"/>
      <c r="X198" s="3124">
        <v>36</v>
      </c>
      <c r="Y198" s="4751"/>
      <c r="Z198" s="4752"/>
      <c r="AA198" s="4752"/>
      <c r="AB198" s="4752"/>
      <c r="AC198" s="4752"/>
      <c r="AD198" s="4752"/>
      <c r="AE198" s="4752"/>
      <c r="AF198" s="4752"/>
      <c r="AG198" s="4752"/>
      <c r="AH198" s="4752"/>
      <c r="AI198" s="4752"/>
      <c r="AJ198" s="4753"/>
      <c r="AK198" s="335"/>
      <c r="AL198" s="335"/>
    </row>
    <row r="199" spans="1:38" s="289" customFormat="1" ht="11.25" customHeight="1">
      <c r="A199" s="341"/>
      <c r="B199" s="342"/>
      <c r="C199" s="2813"/>
      <c r="D199" s="252" t="s">
        <v>2316</v>
      </c>
      <c r="E199" s="323"/>
      <c r="F199" s="345"/>
      <c r="G199" s="323"/>
      <c r="H199" s="344"/>
      <c r="I199" s="344"/>
      <c r="J199" s="344"/>
      <c r="K199" s="344"/>
      <c r="L199" s="344"/>
      <c r="M199" s="344"/>
      <c r="N199" s="344"/>
      <c r="O199" s="346"/>
      <c r="P199" s="346"/>
      <c r="Q199" s="346"/>
      <c r="R199" s="345"/>
      <c r="S199" s="345"/>
      <c r="T199" s="345"/>
      <c r="U199" s="345"/>
      <c r="V199" s="295"/>
      <c r="W199" s="335"/>
      <c r="X199" s="3124"/>
      <c r="Y199" s="4754"/>
      <c r="Z199" s="4755"/>
      <c r="AA199" s="4755"/>
      <c r="AB199" s="4755"/>
      <c r="AC199" s="4755"/>
      <c r="AD199" s="4755"/>
      <c r="AE199" s="4755"/>
      <c r="AF199" s="4755"/>
      <c r="AG199" s="4755"/>
      <c r="AH199" s="4755"/>
      <c r="AI199" s="4755"/>
      <c r="AJ199" s="4756"/>
      <c r="AK199" s="335"/>
      <c r="AL199" s="335"/>
    </row>
    <row r="200" spans="1:38" s="290" customFormat="1" ht="4.5" customHeight="1">
      <c r="A200" s="339"/>
      <c r="C200" s="2813"/>
      <c r="D200" s="255"/>
    </row>
    <row r="201" spans="1:38" ht="11.25" customHeight="1">
      <c r="C201" s="2813" t="s">
        <v>287</v>
      </c>
      <c r="D201" s="157" t="s">
        <v>143</v>
      </c>
      <c r="E201" s="251"/>
      <c r="F201" s="252"/>
      <c r="G201" s="253"/>
      <c r="H201" s="253"/>
      <c r="I201" s="253"/>
      <c r="J201" s="2826"/>
      <c r="K201" s="2826"/>
      <c r="L201" s="2826"/>
      <c r="M201" s="2826"/>
      <c r="N201" s="267"/>
      <c r="O201" s="253"/>
      <c r="P201" s="253"/>
      <c r="X201" s="3124">
        <v>37</v>
      </c>
      <c r="Y201" s="4751"/>
      <c r="Z201" s="4752"/>
      <c r="AA201" s="4752"/>
      <c r="AB201" s="4752"/>
      <c r="AC201" s="4752"/>
      <c r="AD201" s="4752"/>
      <c r="AE201" s="4752"/>
      <c r="AF201" s="4752"/>
      <c r="AG201" s="4752"/>
      <c r="AH201" s="4752"/>
      <c r="AI201" s="4752"/>
      <c r="AJ201" s="4753"/>
    </row>
    <row r="202" spans="1:38" ht="11.25" customHeight="1">
      <c r="C202" s="2813"/>
      <c r="D202" s="252" t="s">
        <v>145</v>
      </c>
      <c r="E202" s="251"/>
      <c r="F202" s="252"/>
      <c r="G202" s="253"/>
      <c r="H202" s="253"/>
      <c r="I202" s="253"/>
      <c r="J202" s="2826"/>
      <c r="K202" s="2826"/>
      <c r="L202" s="2826"/>
      <c r="M202" s="2826"/>
      <c r="N202" s="267"/>
      <c r="O202" s="253"/>
      <c r="P202" s="253"/>
      <c r="X202" s="3124"/>
      <c r="Y202" s="4754"/>
      <c r="Z202" s="4755"/>
      <c r="AA202" s="4755"/>
      <c r="AB202" s="4755"/>
      <c r="AC202" s="4755"/>
      <c r="AD202" s="4755"/>
      <c r="AE202" s="4755"/>
      <c r="AF202" s="4755"/>
      <c r="AG202" s="4755"/>
      <c r="AH202" s="4755"/>
      <c r="AI202" s="4755"/>
      <c r="AJ202" s="4756"/>
    </row>
    <row r="203" spans="1:38" ht="12">
      <c r="C203" s="2813"/>
      <c r="D203" s="306"/>
      <c r="E203" s="307"/>
      <c r="F203" s="307"/>
      <c r="G203" s="307"/>
      <c r="H203" s="307"/>
      <c r="I203" s="307"/>
      <c r="J203" s="318"/>
      <c r="K203" s="318"/>
      <c r="L203" s="318"/>
      <c r="M203" s="318"/>
      <c r="N203" s="267"/>
      <c r="O203" s="253"/>
      <c r="P203" s="253"/>
    </row>
  </sheetData>
  <sheetProtection selectLockedCells="1" selectUnlockedCells="1"/>
  <mergeCells count="111">
    <mergeCell ref="C13:C14"/>
    <mergeCell ref="D13:D14"/>
    <mergeCell ref="E13:F14"/>
    <mergeCell ref="C16:C17"/>
    <mergeCell ref="D16:D17"/>
    <mergeCell ref="E16:F17"/>
    <mergeCell ref="A1:AL1"/>
    <mergeCell ref="A2:AL2"/>
    <mergeCell ref="A3:AL3"/>
    <mergeCell ref="B5:G6"/>
    <mergeCell ref="H5:I6"/>
    <mergeCell ref="C12:D12"/>
    <mergeCell ref="AI34:AI35"/>
    <mergeCell ref="AJ34:AJ35"/>
    <mergeCell ref="AI37:AI38"/>
    <mergeCell ref="AJ37:AJ38"/>
    <mergeCell ref="AI40:AI41"/>
    <mergeCell ref="AJ40:AJ41"/>
    <mergeCell ref="AI24:AJ24"/>
    <mergeCell ref="AI25:AI26"/>
    <mergeCell ref="AJ25:AJ26"/>
    <mergeCell ref="AI28:AI29"/>
    <mergeCell ref="AJ28:AJ29"/>
    <mergeCell ref="AI31:AI32"/>
    <mergeCell ref="AJ31:AJ32"/>
    <mergeCell ref="Q52:Q53"/>
    <mergeCell ref="AI52:AI53"/>
    <mergeCell ref="AJ52:AJ53"/>
    <mergeCell ref="Q55:Q56"/>
    <mergeCell ref="AI55:AI56"/>
    <mergeCell ref="AJ55:AJ56"/>
    <mergeCell ref="AI43:AI44"/>
    <mergeCell ref="AJ43:AJ44"/>
    <mergeCell ref="AI46:AI47"/>
    <mergeCell ref="AJ46:AJ47"/>
    <mergeCell ref="AI49:AI50"/>
    <mergeCell ref="AJ49:AJ50"/>
    <mergeCell ref="AI72:AI73"/>
    <mergeCell ref="AJ72:AJ73"/>
    <mergeCell ref="Y78:AJ78"/>
    <mergeCell ref="Y79:AJ79"/>
    <mergeCell ref="AI80:AJ80"/>
    <mergeCell ref="X81:X82"/>
    <mergeCell ref="Y81:AJ82"/>
    <mergeCell ref="Q58:Q59"/>
    <mergeCell ref="AI58:AI59"/>
    <mergeCell ref="AI65:AJ65"/>
    <mergeCell ref="AI66:AI67"/>
    <mergeCell ref="AJ66:AJ67"/>
    <mergeCell ref="AI69:AI70"/>
    <mergeCell ref="AJ69:AJ70"/>
    <mergeCell ref="X93:X94"/>
    <mergeCell ref="Y93:AJ94"/>
    <mergeCell ref="X96:X97"/>
    <mergeCell ref="Y96:AJ97"/>
    <mergeCell ref="B116:G117"/>
    <mergeCell ref="H116:I117"/>
    <mergeCell ref="X84:X85"/>
    <mergeCell ref="Y84:AJ85"/>
    <mergeCell ref="X87:X88"/>
    <mergeCell ref="Y87:AJ88"/>
    <mergeCell ref="X90:X91"/>
    <mergeCell ref="Y90:AJ91"/>
    <mergeCell ref="AI134:AI135"/>
    <mergeCell ref="AJ134:AJ135"/>
    <mergeCell ref="AI139:AJ139"/>
    <mergeCell ref="AI140:AI141"/>
    <mergeCell ref="AJ140:AJ141"/>
    <mergeCell ref="AI143:AI144"/>
    <mergeCell ref="AJ143:AJ144"/>
    <mergeCell ref="AI124:AJ124"/>
    <mergeCell ref="AI125:AI126"/>
    <mergeCell ref="AJ125:AJ126"/>
    <mergeCell ref="AI128:AI129"/>
    <mergeCell ref="AJ128:AJ129"/>
    <mergeCell ref="AI131:AI132"/>
    <mergeCell ref="AJ131:AJ132"/>
    <mergeCell ref="AI157:AJ157"/>
    <mergeCell ref="AI158:AI159"/>
    <mergeCell ref="AJ158:AJ159"/>
    <mergeCell ref="AI161:AI162"/>
    <mergeCell ref="AJ161:AJ162"/>
    <mergeCell ref="AI164:AI165"/>
    <mergeCell ref="AJ164:AJ165"/>
    <mergeCell ref="AI146:AI147"/>
    <mergeCell ref="AJ146:AJ147"/>
    <mergeCell ref="AI149:AI150"/>
    <mergeCell ref="AJ149:AJ150"/>
    <mergeCell ref="AI152:AI153"/>
    <mergeCell ref="AJ152:AJ153"/>
    <mergeCell ref="C184:C185"/>
    <mergeCell ref="D184:D185"/>
    <mergeCell ref="E184:F185"/>
    <mergeCell ref="C187:C188"/>
    <mergeCell ref="D187:D188"/>
    <mergeCell ref="E187:F188"/>
    <mergeCell ref="AI169:AI170"/>
    <mergeCell ref="AJ169:AJ170"/>
    <mergeCell ref="AI175:AJ175"/>
    <mergeCell ref="AI176:AI177"/>
    <mergeCell ref="AJ176:AJ177"/>
    <mergeCell ref="C183:D183"/>
    <mergeCell ref="X201:X202"/>
    <mergeCell ref="Y201:AJ202"/>
    <mergeCell ref="Y192:AJ192"/>
    <mergeCell ref="Y193:AJ193"/>
    <mergeCell ref="AI194:AJ194"/>
    <mergeCell ref="X195:X196"/>
    <mergeCell ref="Y195:AJ196"/>
    <mergeCell ref="X198:X199"/>
    <mergeCell ref="Y198:AJ199"/>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ECA1-A591-4A30-8803-9AF7CD612724}">
  <sheetPr>
    <tabColor rgb="FF002060"/>
  </sheetPr>
  <dimension ref="A1:AY299"/>
  <sheetViews>
    <sheetView showGridLines="0" view="pageBreakPreview" topLeftCell="A19" zoomScaleNormal="100" zoomScaleSheetLayoutView="100" workbookViewId="0">
      <selection activeCell="X191" sqref="X191"/>
    </sheetView>
  </sheetViews>
  <sheetFormatPr defaultColWidth="9.140625" defaultRowHeight="16.5" customHeight="1"/>
  <cols>
    <col min="1" max="1" width="3.7109375" style="41" customWidth="1"/>
    <col min="2" max="2" width="0.85546875" style="42" customWidth="1"/>
    <col min="3" max="11" width="4.42578125" style="42" customWidth="1"/>
    <col min="12" max="12" width="2.7109375" style="42" customWidth="1"/>
    <col min="13" max="13" width="3.85546875" style="42" customWidth="1"/>
    <col min="14" max="14" width="4.140625" style="42" customWidth="1"/>
    <col min="15" max="15" width="4.85546875" style="42" customWidth="1"/>
    <col min="16" max="16" width="2.7109375" style="42" customWidth="1"/>
    <col min="17" max="17" width="2.85546875" style="42" customWidth="1"/>
    <col min="18" max="18" width="4.140625" style="42" customWidth="1"/>
    <col min="19" max="19" width="4.85546875" style="42" customWidth="1"/>
    <col min="20" max="20" width="2.7109375" style="42" customWidth="1"/>
    <col min="21" max="21" width="2.85546875" style="42" customWidth="1"/>
    <col min="22" max="22" width="4.140625" style="42" customWidth="1"/>
    <col min="23" max="23" width="4.85546875" style="42" customWidth="1"/>
    <col min="24" max="24" width="2.7109375" style="42" customWidth="1"/>
    <col min="25" max="25" width="2.85546875" style="42" customWidth="1"/>
    <col min="26" max="26" width="4.140625" style="42" customWidth="1"/>
    <col min="27" max="27" width="4.85546875" style="42" customWidth="1"/>
    <col min="28" max="28" width="2.7109375" style="42" customWidth="1"/>
    <col min="29" max="29" width="2.85546875" style="42" customWidth="1"/>
    <col min="30" max="30" width="4.140625" style="42" customWidth="1"/>
    <col min="31" max="31" width="4.85546875" style="42" customWidth="1"/>
    <col min="32" max="32" width="2.7109375" style="42" customWidth="1"/>
    <col min="33" max="33" width="2.85546875" style="42" customWidth="1"/>
    <col min="34" max="34" width="4.140625" style="42" customWidth="1"/>
    <col min="35" max="35" width="4.85546875" style="42" customWidth="1"/>
    <col min="36" max="36" width="2.28515625" style="42" customWidth="1"/>
    <col min="37" max="39" width="4.7109375" style="42" customWidth="1"/>
    <col min="40" max="40" width="2.140625" style="42" customWidth="1"/>
    <col min="41" max="41" width="3.5703125" style="42" customWidth="1"/>
    <col min="42" max="16384" width="9.140625" style="42"/>
  </cols>
  <sheetData>
    <row r="1" spans="1:51" s="36" customFormat="1" ht="12">
      <c r="A1" s="4694" t="s">
        <v>1417</v>
      </c>
      <c r="B1" s="4694"/>
      <c r="C1" s="4694"/>
      <c r="D1" s="4694"/>
      <c r="E1" s="4694"/>
      <c r="F1" s="4694"/>
      <c r="G1" s="4694"/>
      <c r="H1" s="4694"/>
      <c r="I1" s="4694"/>
      <c r="J1" s="4694"/>
      <c r="K1" s="4694"/>
      <c r="L1" s="4694"/>
      <c r="M1" s="4694"/>
      <c r="N1" s="4694"/>
      <c r="O1" s="4694"/>
      <c r="P1" s="4694"/>
      <c r="Q1" s="4694"/>
      <c r="R1" s="4694"/>
      <c r="S1" s="4694"/>
      <c r="T1" s="4694"/>
      <c r="U1" s="4694"/>
      <c r="V1" s="4694"/>
      <c r="W1" s="4694"/>
      <c r="X1" s="4694"/>
      <c r="Y1" s="4694"/>
      <c r="Z1" s="4694"/>
      <c r="AA1" s="4694"/>
      <c r="AB1" s="4694"/>
      <c r="AC1" s="4694"/>
      <c r="AD1" s="4694"/>
      <c r="AE1" s="4694"/>
      <c r="AF1" s="4694"/>
      <c r="AG1" s="4694"/>
      <c r="AH1" s="4694"/>
      <c r="AI1" s="4694"/>
      <c r="AJ1" s="4694"/>
      <c r="AK1" s="4694"/>
      <c r="AL1" s="4694"/>
      <c r="AM1" s="4694"/>
      <c r="AN1" s="4694"/>
      <c r="AO1" s="4694"/>
    </row>
    <row r="2" spans="1:51" s="36" customFormat="1" ht="11.25">
      <c r="A2" s="4695" t="s">
        <v>90</v>
      </c>
      <c r="B2" s="4695"/>
      <c r="C2" s="4695"/>
      <c r="D2" s="4695"/>
      <c r="E2" s="4695"/>
      <c r="F2" s="4695"/>
      <c r="G2" s="4695"/>
      <c r="H2" s="4695"/>
      <c r="I2" s="4695"/>
      <c r="J2" s="4695"/>
      <c r="K2" s="4695"/>
      <c r="L2" s="4695"/>
      <c r="M2" s="4695"/>
      <c r="N2" s="4695"/>
      <c r="O2" s="4695"/>
      <c r="P2" s="4695"/>
      <c r="Q2" s="4695"/>
      <c r="R2" s="4695"/>
      <c r="S2" s="4695"/>
      <c r="T2" s="4695"/>
      <c r="U2" s="4695"/>
      <c r="V2" s="4695"/>
      <c r="W2" s="4695"/>
      <c r="X2" s="4695"/>
      <c r="Y2" s="4695"/>
      <c r="Z2" s="4695"/>
      <c r="AA2" s="4695"/>
      <c r="AB2" s="4695"/>
      <c r="AC2" s="4695"/>
      <c r="AD2" s="4695"/>
      <c r="AE2" s="4695"/>
      <c r="AF2" s="4695"/>
      <c r="AG2" s="4695"/>
      <c r="AH2" s="4695"/>
      <c r="AI2" s="4695"/>
      <c r="AJ2" s="4695"/>
      <c r="AK2" s="4695"/>
      <c r="AL2" s="4695"/>
      <c r="AM2" s="4695"/>
      <c r="AN2" s="4695"/>
      <c r="AO2" s="4695"/>
    </row>
    <row r="3" spans="1:51" s="36" customFormat="1" ht="11.25">
      <c r="A3" s="4696" t="s">
        <v>1418</v>
      </c>
      <c r="B3" s="4696"/>
      <c r="C3" s="4696"/>
      <c r="D3" s="4696"/>
      <c r="E3" s="4696"/>
      <c r="F3" s="4696"/>
      <c r="G3" s="4696"/>
      <c r="H3" s="4696"/>
      <c r="I3" s="4696"/>
      <c r="J3" s="4696"/>
      <c r="K3" s="4696"/>
      <c r="L3" s="4696"/>
      <c r="M3" s="4696"/>
      <c r="N3" s="4696"/>
      <c r="O3" s="4696"/>
      <c r="P3" s="4696"/>
      <c r="Q3" s="4696"/>
      <c r="R3" s="4696"/>
      <c r="S3" s="4696"/>
      <c r="T3" s="4696"/>
      <c r="U3" s="4696"/>
      <c r="V3" s="4696"/>
      <c r="W3" s="4696"/>
      <c r="X3" s="4696"/>
      <c r="Y3" s="4696"/>
      <c r="Z3" s="4696"/>
      <c r="AA3" s="4696"/>
      <c r="AB3" s="4696"/>
      <c r="AC3" s="4696"/>
      <c r="AD3" s="4696"/>
      <c r="AE3" s="4696"/>
      <c r="AF3" s="4696"/>
      <c r="AG3" s="4696"/>
      <c r="AH3" s="4696"/>
      <c r="AI3" s="4696"/>
      <c r="AJ3" s="4696"/>
      <c r="AK3" s="4696"/>
      <c r="AL3" s="4696"/>
      <c r="AM3" s="4696"/>
      <c r="AN3" s="4696"/>
      <c r="AO3" s="4696"/>
    </row>
    <row r="5" spans="1:51" s="36" customFormat="1" ht="15" customHeight="1">
      <c r="A5" s="43"/>
      <c r="B5" s="4706" t="s">
        <v>1419</v>
      </c>
      <c r="C5" s="4707"/>
      <c r="D5" s="4707"/>
      <c r="E5" s="4707"/>
      <c r="F5" s="4707"/>
      <c r="G5" s="4707"/>
      <c r="H5" s="4707"/>
      <c r="I5" s="4708"/>
      <c r="J5" s="4712" t="s">
        <v>2317</v>
      </c>
      <c r="K5" s="4713"/>
      <c r="L5" s="100"/>
      <c r="M5" s="100" t="s">
        <v>2318</v>
      </c>
      <c r="N5" s="101"/>
      <c r="O5" s="101"/>
      <c r="P5" s="101"/>
      <c r="Q5" s="134"/>
      <c r="R5" s="134"/>
      <c r="S5" s="134"/>
      <c r="T5" s="134"/>
      <c r="U5" s="134"/>
      <c r="V5" s="134"/>
      <c r="W5" s="134"/>
      <c r="X5" s="100"/>
      <c r="Z5" s="101"/>
      <c r="AA5" s="101"/>
      <c r="AB5" s="101"/>
      <c r="AC5" s="134"/>
      <c r="AD5" s="134"/>
      <c r="AE5" s="134"/>
      <c r="AF5" s="134"/>
      <c r="AG5" s="134"/>
      <c r="AH5" s="134"/>
      <c r="AI5" s="134"/>
      <c r="AJ5" s="134"/>
      <c r="AK5" s="134"/>
      <c r="AL5" s="134"/>
      <c r="AM5" s="134"/>
      <c r="AN5" s="134"/>
      <c r="AO5" s="134"/>
      <c r="AP5" s="136"/>
      <c r="AQ5" s="136"/>
      <c r="AR5" s="136"/>
      <c r="AS5" s="136"/>
    </row>
    <row r="6" spans="1:51" s="36" customFormat="1" ht="15" customHeight="1">
      <c r="A6" s="44"/>
      <c r="B6" s="4709"/>
      <c r="C6" s="4710"/>
      <c r="D6" s="4710"/>
      <c r="E6" s="4710"/>
      <c r="F6" s="4710"/>
      <c r="G6" s="4710"/>
      <c r="H6" s="4710"/>
      <c r="I6" s="4711"/>
      <c r="J6" s="4714"/>
      <c r="K6" s="4715"/>
      <c r="L6" s="102"/>
      <c r="M6" s="102" t="s">
        <v>2319</v>
      </c>
      <c r="N6" s="103"/>
      <c r="O6" s="103"/>
      <c r="P6" s="103"/>
      <c r="Q6" s="135"/>
      <c r="R6" s="135"/>
      <c r="S6" s="135"/>
      <c r="T6" s="135"/>
      <c r="U6" s="136"/>
      <c r="V6" s="136"/>
      <c r="W6" s="136"/>
      <c r="X6" s="102"/>
      <c r="Z6" s="103"/>
      <c r="AA6" s="103"/>
      <c r="AB6" s="103"/>
      <c r="AC6" s="135"/>
      <c r="AD6" s="135"/>
      <c r="AE6" s="135"/>
      <c r="AF6" s="135"/>
      <c r="AG6" s="135"/>
      <c r="AH6" s="135"/>
      <c r="AI6" s="135"/>
      <c r="AJ6" s="135"/>
      <c r="AK6" s="135"/>
      <c r="AL6" s="136"/>
      <c r="AM6" s="136"/>
      <c r="AN6" s="136"/>
      <c r="AO6" s="136"/>
      <c r="AP6" s="155"/>
      <c r="AQ6" s="155"/>
      <c r="AR6" s="155"/>
      <c r="AS6" s="155"/>
      <c r="AT6" s="156"/>
      <c r="AU6" s="156"/>
      <c r="AV6" s="156"/>
      <c r="AW6" s="156"/>
      <c r="AX6" s="156"/>
      <c r="AY6" s="156"/>
    </row>
    <row r="7" spans="1:51" s="36" customFormat="1" ht="12" thickBot="1">
      <c r="A7" s="2829"/>
      <c r="B7" s="46"/>
      <c r="C7" s="2813"/>
      <c r="D7" s="2813"/>
      <c r="E7" s="2813"/>
      <c r="F7" s="2813"/>
      <c r="G7" s="2813"/>
      <c r="H7" s="2813"/>
      <c r="I7" s="104"/>
      <c r="J7" s="2813"/>
      <c r="K7" s="2813"/>
      <c r="L7" s="2813"/>
      <c r="M7" s="2813"/>
      <c r="N7" s="2813"/>
      <c r="O7" s="104"/>
      <c r="P7" s="104"/>
      <c r="Q7" s="104"/>
      <c r="R7" s="104"/>
      <c r="S7" s="104"/>
      <c r="T7" s="104"/>
      <c r="U7" s="104"/>
      <c r="V7" s="104"/>
      <c r="W7" s="104"/>
      <c r="X7" s="2813"/>
      <c r="Y7" s="2813"/>
      <c r="Z7" s="2813"/>
      <c r="AA7" s="104"/>
      <c r="AB7" s="104"/>
      <c r="AC7" s="104"/>
      <c r="AD7" s="104"/>
      <c r="AE7" s="104"/>
      <c r="AF7" s="104"/>
      <c r="AG7" s="104"/>
      <c r="AH7" s="104"/>
      <c r="AI7" s="104"/>
      <c r="AJ7" s="104"/>
      <c r="AK7" s="104"/>
      <c r="AL7" s="104"/>
      <c r="AM7" s="104"/>
      <c r="AN7" s="104"/>
      <c r="AO7" s="104"/>
      <c r="AP7" s="157"/>
      <c r="AQ7" s="157"/>
      <c r="AR7" s="157"/>
      <c r="AS7" s="40"/>
    </row>
    <row r="8" spans="1:51" s="36" customFormat="1" ht="3.75" customHeight="1">
      <c r="A8" s="2829"/>
      <c r="B8" s="48"/>
      <c r="C8" s="49"/>
      <c r="D8" s="49"/>
      <c r="E8" s="49"/>
      <c r="F8" s="49"/>
      <c r="G8" s="49"/>
      <c r="H8" s="49"/>
      <c r="I8" s="105"/>
      <c r="J8" s="49"/>
      <c r="K8" s="49"/>
      <c r="L8" s="49"/>
      <c r="M8" s="49"/>
      <c r="N8" s="49"/>
      <c r="O8" s="105"/>
      <c r="P8" s="105"/>
      <c r="Q8" s="105"/>
      <c r="R8" s="105"/>
      <c r="S8" s="105"/>
      <c r="T8" s="105"/>
      <c r="U8" s="105"/>
      <c r="V8" s="105"/>
      <c r="W8" s="105"/>
      <c r="X8" s="49"/>
      <c r="Y8" s="49"/>
      <c r="Z8" s="49"/>
      <c r="AA8" s="105"/>
      <c r="AB8" s="105"/>
      <c r="AC8" s="105"/>
      <c r="AD8" s="105"/>
      <c r="AE8" s="105"/>
      <c r="AF8" s="105"/>
      <c r="AG8" s="105"/>
      <c r="AH8" s="105"/>
      <c r="AI8" s="105"/>
      <c r="AJ8" s="148"/>
      <c r="AK8" s="104"/>
      <c r="AL8" s="104"/>
      <c r="AM8" s="104"/>
      <c r="AN8" s="104"/>
      <c r="AO8" s="104"/>
      <c r="AP8" s="158"/>
      <c r="AQ8" s="157"/>
      <c r="AR8" s="157"/>
      <c r="AS8" s="40"/>
    </row>
    <row r="9" spans="1:51" s="36" customFormat="1" ht="12">
      <c r="A9" s="50"/>
      <c r="B9" s="51"/>
      <c r="C9" s="52" t="s">
        <v>2320</v>
      </c>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149"/>
      <c r="AK9" s="40"/>
      <c r="AL9" s="40"/>
      <c r="AM9" s="40"/>
      <c r="AN9" s="40"/>
      <c r="AO9" s="40"/>
      <c r="AP9" s="51"/>
    </row>
    <row r="10" spans="1:51" s="36" customFormat="1" ht="12">
      <c r="A10" s="50"/>
      <c r="B10" s="51"/>
      <c r="C10" s="2874" t="s">
        <v>2660</v>
      </c>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149"/>
      <c r="AK10" s="40"/>
      <c r="AL10" s="40"/>
      <c r="AM10" s="40"/>
      <c r="AN10" s="40"/>
      <c r="AO10" s="40"/>
      <c r="AP10" s="51"/>
    </row>
    <row r="11" spans="1:51" s="36" customFormat="1" ht="12">
      <c r="A11" s="50"/>
      <c r="B11" s="51"/>
      <c r="C11" s="2785" t="s">
        <v>2540</v>
      </c>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149"/>
      <c r="AK11" s="40"/>
      <c r="AL11" s="40"/>
      <c r="AM11" s="40"/>
      <c r="AN11" s="40"/>
      <c r="AO11" s="40"/>
      <c r="AP11" s="51"/>
    </row>
    <row r="12" spans="1:51" s="36" customFormat="1" ht="12" thickBot="1">
      <c r="A12" s="50"/>
      <c r="B12" s="51"/>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150"/>
      <c r="AK12" s="40"/>
      <c r="AL12" s="40"/>
      <c r="AM12" s="40"/>
      <c r="AN12" s="40"/>
      <c r="AO12" s="40"/>
      <c r="AP12" s="51"/>
    </row>
    <row r="13" spans="1:51" s="36" customFormat="1" ht="3.75" customHeight="1">
      <c r="A13" s="50"/>
      <c r="B13" s="54"/>
      <c r="C13" s="55"/>
      <c r="D13" s="55"/>
      <c r="E13" s="55"/>
      <c r="F13" s="55"/>
      <c r="G13" s="55"/>
      <c r="H13" s="55"/>
      <c r="I13" s="55"/>
      <c r="J13" s="55"/>
      <c r="K13" s="106"/>
      <c r="L13" s="55"/>
      <c r="M13" s="55"/>
      <c r="N13" s="55"/>
      <c r="O13" s="55"/>
      <c r="P13" s="55"/>
      <c r="Q13" s="55"/>
      <c r="R13" s="55"/>
      <c r="S13" s="55"/>
      <c r="T13" s="55"/>
      <c r="U13" s="55"/>
      <c r="V13" s="55"/>
      <c r="W13" s="106"/>
      <c r="X13" s="137"/>
      <c r="Y13" s="55"/>
      <c r="Z13" s="55"/>
      <c r="AA13" s="106"/>
      <c r="AB13" s="55"/>
      <c r="AC13" s="55"/>
      <c r="AD13" s="55"/>
      <c r="AE13" s="55"/>
      <c r="AF13" s="55"/>
      <c r="AG13" s="55"/>
      <c r="AH13" s="55"/>
      <c r="AI13" s="55"/>
      <c r="AJ13" s="151"/>
      <c r="AK13" s="40"/>
      <c r="AL13" s="40"/>
      <c r="AM13" s="40"/>
      <c r="AN13" s="40"/>
      <c r="AO13" s="40"/>
      <c r="AP13" s="40"/>
    </row>
    <row r="14" spans="1:51" s="36" customFormat="1" ht="15" customHeight="1">
      <c r="A14" s="56"/>
      <c r="B14" s="40"/>
      <c r="C14" s="40"/>
      <c r="D14" s="40"/>
      <c r="E14" s="40"/>
      <c r="F14" s="40"/>
      <c r="G14" s="40"/>
      <c r="H14" s="40"/>
      <c r="I14" s="40"/>
      <c r="J14" s="40"/>
      <c r="K14" s="107"/>
      <c r="L14" s="40"/>
      <c r="M14" s="40"/>
      <c r="N14" s="40"/>
      <c r="O14" s="40"/>
      <c r="P14" s="40"/>
      <c r="Q14" s="40"/>
      <c r="R14" s="40"/>
      <c r="S14" s="40"/>
      <c r="T14" s="40"/>
      <c r="U14" s="40"/>
      <c r="V14" s="40"/>
      <c r="W14" s="107"/>
      <c r="X14" s="5024" t="s">
        <v>2321</v>
      </c>
      <c r="Y14" s="5025"/>
      <c r="Z14" s="5025"/>
      <c r="AA14" s="5026"/>
      <c r="AB14" s="5027" t="s">
        <v>2322</v>
      </c>
      <c r="AC14" s="5028"/>
      <c r="AD14" s="5028"/>
      <c r="AE14" s="5028"/>
      <c r="AF14" s="5028"/>
      <c r="AG14" s="5028"/>
      <c r="AH14" s="5028"/>
      <c r="AI14" s="5028"/>
      <c r="AJ14" s="5029"/>
      <c r="AK14" s="152"/>
      <c r="AL14" s="152"/>
      <c r="AM14" s="152"/>
      <c r="AN14" s="152"/>
      <c r="AO14" s="2848"/>
      <c r="AP14" s="40"/>
    </row>
    <row r="15" spans="1:51" s="36" customFormat="1" ht="15" customHeight="1">
      <c r="A15" s="56"/>
      <c r="B15" s="40"/>
      <c r="C15" s="40"/>
      <c r="D15" s="40"/>
      <c r="E15" s="40"/>
      <c r="F15" s="40"/>
      <c r="G15" s="40"/>
      <c r="H15" s="40"/>
      <c r="I15" s="40"/>
      <c r="J15" s="40"/>
      <c r="K15" s="40"/>
      <c r="L15" s="5030"/>
      <c r="M15" s="4639"/>
      <c r="N15" s="4639"/>
      <c r="O15" s="4639"/>
      <c r="P15" s="4639"/>
      <c r="Q15" s="4639"/>
      <c r="R15" s="4639"/>
      <c r="S15" s="4639"/>
      <c r="T15" s="4639"/>
      <c r="U15" s="4639"/>
      <c r="V15" s="4639"/>
      <c r="W15" s="4832"/>
      <c r="X15" s="5024"/>
      <c r="Y15" s="5025"/>
      <c r="Z15" s="5025"/>
      <c r="AA15" s="5026"/>
      <c r="AB15" s="5027"/>
      <c r="AC15" s="5028"/>
      <c r="AD15" s="5028"/>
      <c r="AE15" s="5028"/>
      <c r="AF15" s="5028"/>
      <c r="AG15" s="5028"/>
      <c r="AH15" s="5028"/>
      <c r="AI15" s="5028"/>
      <c r="AJ15" s="5029"/>
      <c r="AK15" s="152"/>
      <c r="AL15" s="152"/>
      <c r="AM15" s="152"/>
      <c r="AN15" s="152"/>
      <c r="AO15" s="2848"/>
      <c r="AP15" s="40"/>
    </row>
    <row r="16" spans="1:51" ht="15" customHeight="1">
      <c r="A16" s="57"/>
      <c r="B16" s="58"/>
      <c r="C16" s="59"/>
      <c r="E16" s="60"/>
      <c r="F16" s="60"/>
      <c r="G16" s="60"/>
      <c r="H16" s="60"/>
      <c r="I16" s="60"/>
      <c r="J16" s="60"/>
      <c r="K16" s="60"/>
      <c r="L16" s="5030" t="s">
        <v>2323</v>
      </c>
      <c r="M16" s="4639"/>
      <c r="N16" s="4639"/>
      <c r="O16" s="4639"/>
      <c r="P16" s="4639"/>
      <c r="Q16" s="4639"/>
      <c r="R16" s="4639"/>
      <c r="S16" s="4639"/>
      <c r="T16" s="4639"/>
      <c r="U16" s="4639"/>
      <c r="V16" s="4639"/>
      <c r="W16" s="4832"/>
      <c r="X16" s="5024"/>
      <c r="Y16" s="5025"/>
      <c r="Z16" s="5025"/>
      <c r="AA16" s="5026"/>
      <c r="AB16" s="5027"/>
      <c r="AC16" s="5028"/>
      <c r="AD16" s="5028"/>
      <c r="AE16" s="5028"/>
      <c r="AF16" s="5028"/>
      <c r="AG16" s="5028"/>
      <c r="AH16" s="5028"/>
      <c r="AI16" s="5028"/>
      <c r="AJ16" s="5029"/>
      <c r="AK16" s="152"/>
      <c r="AL16" s="152"/>
      <c r="AM16" s="152"/>
      <c r="AN16" s="152"/>
      <c r="AO16" s="2848"/>
    </row>
    <row r="17" spans="1:41" ht="15" customHeight="1">
      <c r="A17" s="57"/>
      <c r="B17" s="58"/>
      <c r="C17" s="59"/>
      <c r="D17" s="2847"/>
      <c r="E17" s="2847"/>
      <c r="F17" s="2847"/>
      <c r="G17" s="2847"/>
      <c r="H17" s="2847"/>
      <c r="I17" s="2847"/>
      <c r="J17" s="2847"/>
      <c r="K17" s="2847"/>
      <c r="L17" s="5031" t="s">
        <v>2324</v>
      </c>
      <c r="M17" s="4029"/>
      <c r="N17" s="4029"/>
      <c r="O17" s="4029"/>
      <c r="P17" s="4029"/>
      <c r="Q17" s="4029"/>
      <c r="R17" s="4029"/>
      <c r="S17" s="4029"/>
      <c r="T17" s="4029"/>
      <c r="U17" s="4029"/>
      <c r="V17" s="4029"/>
      <c r="W17" s="5032"/>
      <c r="X17" s="5024"/>
      <c r="Y17" s="5025"/>
      <c r="Z17" s="5025"/>
      <c r="AA17" s="5026"/>
      <c r="AB17" s="5027"/>
      <c r="AC17" s="5028"/>
      <c r="AD17" s="5028"/>
      <c r="AE17" s="5028"/>
      <c r="AF17" s="5028"/>
      <c r="AG17" s="5028"/>
      <c r="AH17" s="5028"/>
      <c r="AI17" s="5028"/>
      <c r="AJ17" s="5029"/>
      <c r="AK17" s="152"/>
      <c r="AL17" s="152"/>
      <c r="AM17" s="152"/>
      <c r="AN17" s="152"/>
      <c r="AO17" s="2848"/>
    </row>
    <row r="18" spans="1:41" ht="15" customHeight="1">
      <c r="A18" s="57"/>
      <c r="B18" s="58"/>
      <c r="C18" s="59"/>
      <c r="D18" s="2847"/>
      <c r="E18" s="2847"/>
      <c r="F18" s="2847"/>
      <c r="G18" s="2847"/>
      <c r="H18" s="2847"/>
      <c r="I18" s="2847"/>
      <c r="J18" s="2847"/>
      <c r="K18" s="2847"/>
      <c r="L18" s="5012" t="s">
        <v>2541</v>
      </c>
      <c r="M18" s="3943"/>
      <c r="N18" s="3943"/>
      <c r="O18" s="3943"/>
      <c r="P18" s="3943"/>
      <c r="Q18" s="3943"/>
      <c r="R18" s="3943"/>
      <c r="S18" s="3943"/>
      <c r="T18" s="3943"/>
      <c r="U18" s="3943"/>
      <c r="V18" s="3943"/>
      <c r="W18" s="3949"/>
      <c r="X18" s="5024"/>
      <c r="Y18" s="5025"/>
      <c r="Z18" s="5025"/>
      <c r="AA18" s="5026"/>
      <c r="AB18" s="5027"/>
      <c r="AC18" s="5028"/>
      <c r="AD18" s="5028"/>
      <c r="AE18" s="5028"/>
      <c r="AF18" s="5028"/>
      <c r="AG18" s="5028"/>
      <c r="AH18" s="5028"/>
      <c r="AI18" s="5028"/>
      <c r="AJ18" s="5029"/>
      <c r="AK18" s="152"/>
      <c r="AL18" s="152"/>
      <c r="AM18" s="152"/>
      <c r="AN18" s="152"/>
      <c r="AO18" s="2848"/>
    </row>
    <row r="19" spans="1:41" ht="15" customHeight="1">
      <c r="A19" s="57"/>
      <c r="B19" s="58"/>
      <c r="K19" s="2847"/>
      <c r="L19" s="2845"/>
      <c r="M19" s="2819"/>
      <c r="N19" s="2819"/>
      <c r="O19" s="2819"/>
      <c r="P19" s="2819"/>
      <c r="Q19" s="2819"/>
      <c r="R19" s="2819"/>
      <c r="S19" s="2819"/>
      <c r="T19" s="2819"/>
      <c r="U19" s="2819"/>
      <c r="V19" s="2819"/>
      <c r="W19" s="2846"/>
      <c r="X19" s="5024"/>
      <c r="Y19" s="5025"/>
      <c r="Z19" s="5025"/>
      <c r="AA19" s="5026"/>
      <c r="AB19" s="5027"/>
      <c r="AC19" s="5028"/>
      <c r="AD19" s="5028"/>
      <c r="AE19" s="5028"/>
      <c r="AF19" s="5028"/>
      <c r="AG19" s="5028"/>
      <c r="AH19" s="5028"/>
      <c r="AI19" s="5028"/>
      <c r="AJ19" s="5029"/>
      <c r="AK19" s="152"/>
      <c r="AL19" s="152"/>
      <c r="AM19" s="152"/>
      <c r="AN19" s="152"/>
      <c r="AO19" s="2848"/>
    </row>
    <row r="20" spans="1:41" ht="15" customHeight="1">
      <c r="A20" s="57"/>
      <c r="B20" s="58"/>
      <c r="C20" s="5013" t="s">
        <v>2325</v>
      </c>
      <c r="D20" s="5013"/>
      <c r="E20" s="5013"/>
      <c r="F20" s="5013"/>
      <c r="G20" s="5013"/>
      <c r="H20" s="5013"/>
      <c r="I20" s="5013"/>
      <c r="J20" s="5013"/>
      <c r="K20" s="110"/>
      <c r="L20" s="3942"/>
      <c r="M20" s="3943"/>
      <c r="N20" s="3943"/>
      <c r="O20" s="3943"/>
      <c r="P20" s="3943"/>
      <c r="Q20" s="3943"/>
      <c r="R20" s="3943"/>
      <c r="S20" s="3943"/>
      <c r="T20" s="3943"/>
      <c r="U20" s="3943"/>
      <c r="V20" s="3943"/>
      <c r="W20" s="3949"/>
      <c r="X20" s="5024"/>
      <c r="Y20" s="5025"/>
      <c r="Z20" s="5025"/>
      <c r="AA20" s="5026"/>
      <c r="AB20" s="5027"/>
      <c r="AC20" s="5028"/>
      <c r="AD20" s="5028"/>
      <c r="AE20" s="5028"/>
      <c r="AF20" s="5028"/>
      <c r="AG20" s="5028"/>
      <c r="AH20" s="5028"/>
      <c r="AI20" s="5028"/>
      <c r="AJ20" s="5029"/>
      <c r="AK20" s="152"/>
      <c r="AL20" s="152"/>
      <c r="AM20" s="152"/>
      <c r="AN20" s="152"/>
      <c r="AO20" s="2848"/>
    </row>
    <row r="21" spans="1:41" ht="15" customHeight="1">
      <c r="A21" s="57"/>
      <c r="B21" s="58"/>
      <c r="C21" s="5014" t="s">
        <v>2326</v>
      </c>
      <c r="D21" s="5014"/>
      <c r="E21" s="5014"/>
      <c r="F21" s="5014"/>
      <c r="G21" s="5014"/>
      <c r="H21" s="5014"/>
      <c r="I21" s="5014"/>
      <c r="J21" s="5014"/>
      <c r="K21" s="62"/>
      <c r="L21" s="111"/>
      <c r="M21" s="112"/>
      <c r="N21" s="112"/>
      <c r="O21" s="112"/>
      <c r="P21" s="112"/>
      <c r="Q21" s="112"/>
      <c r="R21" s="112"/>
      <c r="S21" s="112"/>
      <c r="T21" s="112"/>
      <c r="U21" s="112"/>
      <c r="V21" s="112"/>
      <c r="W21" s="138"/>
      <c r="X21" s="5024"/>
      <c r="Y21" s="5025"/>
      <c r="Z21" s="5025"/>
      <c r="AA21" s="5026"/>
      <c r="AB21" s="5015" t="s">
        <v>2327</v>
      </c>
      <c r="AC21" s="5016"/>
      <c r="AD21" s="5016"/>
      <c r="AE21" s="5016"/>
      <c r="AF21" s="5016"/>
      <c r="AG21" s="5016"/>
      <c r="AH21" s="5016"/>
      <c r="AI21" s="5016"/>
      <c r="AJ21" s="5017"/>
      <c r="AK21" s="2849"/>
      <c r="AL21" s="2849"/>
      <c r="AM21" s="2849"/>
      <c r="AN21" s="2849"/>
      <c r="AO21" s="159"/>
    </row>
    <row r="22" spans="1:41" ht="15" customHeight="1">
      <c r="A22" s="57"/>
      <c r="B22" s="58"/>
      <c r="C22" s="59"/>
      <c r="D22" s="61"/>
      <c r="E22" s="61"/>
      <c r="F22" s="61"/>
      <c r="G22" s="62"/>
      <c r="H22" s="62"/>
      <c r="I22" s="62"/>
      <c r="J22" s="62"/>
      <c r="K22" s="62"/>
      <c r="L22" s="113"/>
      <c r="M22" s="114"/>
      <c r="N22" s="114"/>
      <c r="O22" s="115"/>
      <c r="P22" s="114"/>
      <c r="Q22" s="114"/>
      <c r="R22" s="114"/>
      <c r="S22" s="115"/>
      <c r="T22" s="114"/>
      <c r="U22" s="114"/>
      <c r="V22" s="114"/>
      <c r="W22" s="115"/>
      <c r="X22" s="5024"/>
      <c r="Y22" s="5025"/>
      <c r="Z22" s="5025"/>
      <c r="AA22" s="5026"/>
      <c r="AB22" s="5015"/>
      <c r="AC22" s="5016"/>
      <c r="AD22" s="5016"/>
      <c r="AE22" s="5016"/>
      <c r="AF22" s="5016"/>
      <c r="AG22" s="5016"/>
      <c r="AH22" s="5016"/>
      <c r="AI22" s="5016"/>
      <c r="AJ22" s="5017"/>
      <c r="AK22" s="2849"/>
      <c r="AL22" s="2849"/>
      <c r="AM22" s="2849"/>
      <c r="AN22" s="2849"/>
      <c r="AO22" s="159"/>
    </row>
    <row r="23" spans="1:41" ht="11.25" customHeight="1">
      <c r="A23" s="57"/>
      <c r="B23" s="58"/>
      <c r="C23" s="59"/>
      <c r="D23" s="61"/>
      <c r="E23" s="61"/>
      <c r="F23" s="61"/>
      <c r="G23" s="62"/>
      <c r="H23" s="62"/>
      <c r="I23" s="62"/>
      <c r="J23" s="62"/>
      <c r="K23" s="62"/>
      <c r="L23" s="116"/>
      <c r="M23" s="117"/>
      <c r="N23" s="117"/>
      <c r="O23" s="118"/>
      <c r="P23" s="119"/>
      <c r="Q23" s="139"/>
      <c r="R23" s="139"/>
      <c r="S23" s="140"/>
      <c r="T23" s="3639"/>
      <c r="U23" s="3640"/>
      <c r="V23" s="3640"/>
      <c r="W23" s="3641"/>
      <c r="X23" s="5018" t="s">
        <v>2328</v>
      </c>
      <c r="Y23" s="5019"/>
      <c r="Z23" s="5019"/>
      <c r="AA23" s="5020"/>
      <c r="AB23" s="5015"/>
      <c r="AC23" s="5016"/>
      <c r="AD23" s="5016"/>
      <c r="AE23" s="5016"/>
      <c r="AF23" s="5016"/>
      <c r="AG23" s="5016"/>
      <c r="AH23" s="5016"/>
      <c r="AI23" s="5016"/>
      <c r="AJ23" s="5017"/>
      <c r="AK23" s="2849"/>
      <c r="AL23" s="2849"/>
      <c r="AM23" s="2849"/>
      <c r="AN23" s="2849"/>
      <c r="AO23" s="159"/>
    </row>
    <row r="24" spans="1:41" ht="15" customHeight="1">
      <c r="A24" s="57"/>
      <c r="B24" s="58"/>
      <c r="C24" s="59"/>
      <c r="D24" s="61"/>
      <c r="E24" s="61"/>
      <c r="F24" s="61"/>
      <c r="G24" s="62"/>
      <c r="H24" s="62"/>
      <c r="I24" s="62"/>
      <c r="J24" s="62"/>
      <c r="K24" s="62"/>
      <c r="L24" s="3629" t="s">
        <v>2329</v>
      </c>
      <c r="M24" s="3630"/>
      <c r="N24" s="3630"/>
      <c r="O24" s="3631"/>
      <c r="P24" s="5021" t="s">
        <v>2661</v>
      </c>
      <c r="Q24" s="3630"/>
      <c r="R24" s="3630"/>
      <c r="S24" s="3631"/>
      <c r="T24" s="3639" t="s">
        <v>498</v>
      </c>
      <c r="U24" s="3640"/>
      <c r="V24" s="3640"/>
      <c r="W24" s="3641"/>
      <c r="X24" s="5018"/>
      <c r="Y24" s="5019"/>
      <c r="Z24" s="5019"/>
      <c r="AA24" s="5020"/>
      <c r="AB24" s="2849"/>
      <c r="AC24" s="2849"/>
      <c r="AD24" s="2849"/>
      <c r="AE24" s="2849"/>
      <c r="AF24" s="2849"/>
      <c r="AG24" s="2849"/>
      <c r="AH24" s="2849"/>
      <c r="AI24" s="2849"/>
      <c r="AJ24" s="2850"/>
      <c r="AK24" s="2849"/>
      <c r="AL24" s="2849"/>
      <c r="AM24" s="2849"/>
      <c r="AN24" s="2849"/>
      <c r="AO24" s="159"/>
    </row>
    <row r="25" spans="1:41" ht="15" customHeight="1">
      <c r="A25" s="57"/>
      <c r="B25" s="58"/>
      <c r="C25" s="59"/>
      <c r="D25" s="61"/>
      <c r="E25" s="61"/>
      <c r="F25" s="61"/>
      <c r="G25" s="62"/>
      <c r="H25" s="62"/>
      <c r="I25" s="62"/>
      <c r="J25" s="62"/>
      <c r="K25" s="62"/>
      <c r="L25" s="3629"/>
      <c r="M25" s="3630"/>
      <c r="N25" s="3630"/>
      <c r="O25" s="3631"/>
      <c r="P25" s="3629"/>
      <c r="Q25" s="3630"/>
      <c r="R25" s="3630"/>
      <c r="S25" s="3631"/>
      <c r="T25" s="3639"/>
      <c r="U25" s="3640"/>
      <c r="V25" s="3640"/>
      <c r="W25" s="3641"/>
      <c r="X25" s="5018"/>
      <c r="Y25" s="5019"/>
      <c r="Z25" s="5019"/>
      <c r="AA25" s="5020"/>
      <c r="AB25" s="2849"/>
      <c r="AC25" s="2849"/>
      <c r="AD25" s="2849"/>
      <c r="AE25" s="2849"/>
      <c r="AF25" s="2849"/>
      <c r="AG25" s="2849"/>
      <c r="AH25" s="2849"/>
      <c r="AI25" s="2849"/>
      <c r="AJ25" s="2850"/>
      <c r="AK25" s="2849"/>
      <c r="AL25" s="2849"/>
      <c r="AM25" s="2849"/>
      <c r="AN25" s="2849"/>
      <c r="AO25" s="159"/>
    </row>
    <row r="26" spans="1:41" ht="15" customHeight="1">
      <c r="A26" s="57"/>
      <c r="B26" s="58"/>
      <c r="C26" s="59"/>
      <c r="D26" s="61"/>
      <c r="E26" s="61"/>
      <c r="F26" s="61"/>
      <c r="G26" s="62"/>
      <c r="H26" s="62"/>
      <c r="I26" s="62"/>
      <c r="J26" s="62"/>
      <c r="K26" s="62"/>
      <c r="L26" s="5001" t="s">
        <v>2542</v>
      </c>
      <c r="M26" s="5000"/>
      <c r="N26" s="5000"/>
      <c r="O26" s="5002"/>
      <c r="P26" s="5004" t="s">
        <v>2330</v>
      </c>
      <c r="Q26" s="4011"/>
      <c r="R26" s="4011"/>
      <c r="S26" s="5005"/>
      <c r="T26" s="5004" t="s">
        <v>503</v>
      </c>
      <c r="U26" s="4011"/>
      <c r="V26" s="4011"/>
      <c r="W26" s="5005"/>
      <c r="X26" s="5018"/>
      <c r="Y26" s="5019"/>
      <c r="Z26" s="5019"/>
      <c r="AA26" s="5020"/>
      <c r="AB26" s="2818"/>
      <c r="AC26" s="2818"/>
      <c r="AD26" s="2818"/>
      <c r="AE26" s="2818"/>
      <c r="AF26" s="2818"/>
      <c r="AG26" s="2818"/>
      <c r="AH26" s="2818"/>
      <c r="AI26" s="2818"/>
      <c r="AJ26" s="153"/>
      <c r="AK26" s="2818"/>
      <c r="AL26" s="2818"/>
      <c r="AM26" s="2818"/>
      <c r="AN26" s="2818"/>
      <c r="AO26" s="2818"/>
    </row>
    <row r="27" spans="1:41" ht="15" customHeight="1">
      <c r="A27" s="57"/>
      <c r="B27" s="58"/>
      <c r="C27" s="59"/>
      <c r="D27" s="61"/>
      <c r="E27" s="61"/>
      <c r="F27" s="61"/>
      <c r="G27" s="62"/>
      <c r="H27" s="62"/>
      <c r="I27" s="62"/>
      <c r="J27" s="62"/>
      <c r="K27" s="62"/>
      <c r="L27" s="4999"/>
      <c r="M27" s="5000"/>
      <c r="N27" s="5000"/>
      <c r="O27" s="5002"/>
      <c r="P27" s="3942"/>
      <c r="Q27" s="3943"/>
      <c r="R27" s="3943"/>
      <c r="S27" s="3949"/>
      <c r="T27" s="143"/>
      <c r="U27" s="144"/>
      <c r="V27" s="144"/>
      <c r="W27" s="145"/>
      <c r="X27" s="5018"/>
      <c r="Y27" s="5019"/>
      <c r="Z27" s="5019"/>
      <c r="AA27" s="5020"/>
      <c r="AB27" s="5006">
        <v>2022</v>
      </c>
      <c r="AC27" s="5007"/>
      <c r="AD27" s="5007"/>
      <c r="AE27" s="5008"/>
      <c r="AF27" s="5006">
        <v>2023</v>
      </c>
      <c r="AG27" s="5007"/>
      <c r="AH27" s="5007"/>
      <c r="AI27" s="5007"/>
      <c r="AJ27" s="5022"/>
      <c r="AK27" s="4964"/>
      <c r="AL27" s="4965"/>
      <c r="AM27" s="4965"/>
      <c r="AN27" s="4965"/>
      <c r="AO27" s="160"/>
    </row>
    <row r="28" spans="1:41" ht="10.5" customHeight="1">
      <c r="A28" s="57"/>
      <c r="B28" s="58"/>
      <c r="C28" s="59"/>
      <c r="D28" s="61"/>
      <c r="E28" s="61"/>
      <c r="F28" s="61"/>
      <c r="G28" s="62"/>
      <c r="H28" s="62"/>
      <c r="I28" s="62"/>
      <c r="J28" s="62"/>
      <c r="K28" s="62"/>
      <c r="L28" s="3942"/>
      <c r="M28" s="3943"/>
      <c r="N28" s="3943"/>
      <c r="O28" s="3949"/>
      <c r="P28" s="121"/>
      <c r="Q28" s="146"/>
      <c r="R28" s="146"/>
      <c r="S28" s="147"/>
      <c r="T28" s="121"/>
      <c r="U28" s="146"/>
      <c r="V28" s="146"/>
      <c r="W28" s="147"/>
      <c r="X28" s="5018"/>
      <c r="Y28" s="5019"/>
      <c r="Z28" s="5019"/>
      <c r="AA28" s="5020"/>
      <c r="AB28" s="5009"/>
      <c r="AC28" s="5010"/>
      <c r="AD28" s="5010"/>
      <c r="AE28" s="5011"/>
      <c r="AF28" s="5009"/>
      <c r="AG28" s="5010"/>
      <c r="AH28" s="5010"/>
      <c r="AI28" s="5010"/>
      <c r="AJ28" s="5023"/>
      <c r="AK28" s="4964"/>
      <c r="AL28" s="4965"/>
      <c r="AM28" s="4965"/>
      <c r="AN28" s="4965"/>
      <c r="AO28" s="160"/>
    </row>
    <row r="29" spans="1:41" ht="19.5" customHeight="1">
      <c r="A29" s="57"/>
      <c r="B29" s="2875"/>
      <c r="C29" s="2876"/>
      <c r="D29" s="2877"/>
      <c r="E29" s="2877"/>
      <c r="F29" s="2877"/>
      <c r="G29" s="2876"/>
      <c r="H29" s="2876"/>
      <c r="I29" s="2876"/>
      <c r="J29" s="2876"/>
      <c r="K29" s="122"/>
      <c r="L29" s="3948">
        <v>3900</v>
      </c>
      <c r="M29" s="3948"/>
      <c r="N29" s="3948"/>
      <c r="O29" s="3948"/>
      <c r="P29" s="3655">
        <v>3901</v>
      </c>
      <c r="Q29" s="3655"/>
      <c r="R29" s="3655"/>
      <c r="S29" s="3655"/>
      <c r="T29" s="3655">
        <v>3902</v>
      </c>
      <c r="U29" s="3655"/>
      <c r="V29" s="3655"/>
      <c r="W29" s="3655"/>
      <c r="X29" s="3948">
        <v>3903</v>
      </c>
      <c r="Y29" s="3948"/>
      <c r="Z29" s="3948"/>
      <c r="AA29" s="3948"/>
      <c r="AB29" s="4966">
        <v>3904</v>
      </c>
      <c r="AC29" s="4967"/>
      <c r="AD29" s="4967"/>
      <c r="AE29" s="4968"/>
      <c r="AF29" s="4966">
        <v>3905</v>
      </c>
      <c r="AG29" s="4967"/>
      <c r="AH29" s="4967"/>
      <c r="AI29" s="4967"/>
      <c r="AJ29" s="4969"/>
      <c r="AK29" s="4970"/>
      <c r="AL29" s="4971"/>
      <c r="AM29" s="4971"/>
      <c r="AN29" s="4971"/>
      <c r="AO29" s="2808"/>
    </row>
    <row r="30" spans="1:41" ht="10.5" customHeight="1">
      <c r="A30" s="57"/>
      <c r="B30" s="66"/>
      <c r="C30" s="67"/>
      <c r="D30" s="68"/>
      <c r="E30" s="68"/>
      <c r="F30" s="68"/>
      <c r="G30" s="69"/>
      <c r="H30" s="69"/>
      <c r="I30" s="69"/>
      <c r="J30" s="69"/>
      <c r="K30" s="123"/>
      <c r="L30" s="4960"/>
      <c r="M30" s="3904"/>
      <c r="N30" s="3904"/>
      <c r="O30" s="3992"/>
      <c r="P30" s="3689"/>
      <c r="Q30" s="3690"/>
      <c r="R30" s="3690"/>
      <c r="S30" s="3691"/>
      <c r="T30" s="3689"/>
      <c r="U30" s="3690"/>
      <c r="V30" s="3690"/>
      <c r="W30" s="3691"/>
      <c r="X30" s="3903"/>
      <c r="Y30" s="3904"/>
      <c r="Z30" s="3904"/>
      <c r="AA30" s="3992"/>
      <c r="AB30" s="4962" t="s">
        <v>2331</v>
      </c>
      <c r="AC30" s="3954"/>
      <c r="AD30" s="3954"/>
      <c r="AE30" s="3954"/>
      <c r="AF30" s="3954"/>
      <c r="AG30" s="3954"/>
      <c r="AH30" s="3954"/>
      <c r="AI30" s="3954"/>
      <c r="AJ30" s="4963"/>
      <c r="AK30" s="4932"/>
      <c r="AL30" s="4933"/>
      <c r="AM30" s="4933"/>
      <c r="AN30" s="4933"/>
      <c r="AO30" s="2856"/>
    </row>
    <row r="31" spans="1:41" s="37" customFormat="1" ht="10.5" customHeight="1" thickBot="1">
      <c r="A31" s="57"/>
      <c r="B31" s="66"/>
      <c r="C31" s="2720" t="s">
        <v>54</v>
      </c>
      <c r="D31" s="71" t="s">
        <v>2332</v>
      </c>
      <c r="E31" s="71"/>
      <c r="F31" s="71"/>
      <c r="G31" s="72"/>
      <c r="H31" s="72"/>
      <c r="I31" s="72"/>
      <c r="J31" s="72"/>
      <c r="K31" s="124"/>
      <c r="L31" s="4961"/>
      <c r="M31" s="3907"/>
      <c r="N31" s="3907"/>
      <c r="O31" s="3993"/>
      <c r="P31" s="3994"/>
      <c r="Q31" s="3995"/>
      <c r="R31" s="3995"/>
      <c r="S31" s="3996"/>
      <c r="T31" s="3994"/>
      <c r="U31" s="3995"/>
      <c r="V31" s="3995"/>
      <c r="W31" s="3996"/>
      <c r="X31" s="3906"/>
      <c r="Y31" s="3907"/>
      <c r="Z31" s="3907"/>
      <c r="AA31" s="3993"/>
      <c r="AB31" s="3810"/>
      <c r="AC31" s="3811"/>
      <c r="AD31" s="3811"/>
      <c r="AE31" s="3811"/>
      <c r="AF31" s="3811"/>
      <c r="AG31" s="3811"/>
      <c r="AH31" s="3811"/>
      <c r="AI31" s="3811"/>
      <c r="AJ31" s="4937"/>
      <c r="AK31" s="4932"/>
      <c r="AL31" s="4933"/>
      <c r="AM31" s="4933"/>
      <c r="AN31" s="4933"/>
      <c r="AO31" s="2856"/>
    </row>
    <row r="32" spans="1:41" ht="10.5" customHeight="1" thickTop="1" thickBot="1">
      <c r="A32" s="57"/>
      <c r="B32" s="73"/>
      <c r="C32" s="74"/>
      <c r="D32" s="2727" t="s">
        <v>2431</v>
      </c>
      <c r="E32" s="71"/>
      <c r="F32" s="71"/>
      <c r="G32" s="74"/>
      <c r="H32" s="74"/>
      <c r="I32" s="74"/>
      <c r="J32" s="74"/>
      <c r="K32" s="4918" t="s">
        <v>338</v>
      </c>
      <c r="L32" s="3901"/>
      <c r="M32" s="3863"/>
      <c r="N32" s="3863"/>
      <c r="O32" s="3864"/>
      <c r="P32" s="3868"/>
      <c r="Q32" s="3863"/>
      <c r="R32" s="3863"/>
      <c r="S32" s="3864"/>
      <c r="T32" s="3868"/>
      <c r="U32" s="3863"/>
      <c r="V32" s="3863"/>
      <c r="W32" s="3864"/>
      <c r="X32" s="3862"/>
      <c r="Y32" s="3863"/>
      <c r="Z32" s="3863"/>
      <c r="AA32" s="3864"/>
      <c r="AB32" s="4950"/>
      <c r="AC32" s="4951"/>
      <c r="AD32" s="4951"/>
      <c r="AE32" s="4952"/>
      <c r="AF32" s="4950"/>
      <c r="AG32" s="4951"/>
      <c r="AH32" s="4951"/>
      <c r="AI32" s="4951"/>
      <c r="AJ32" s="4956"/>
      <c r="AK32" s="4958"/>
      <c r="AL32" s="4959"/>
      <c r="AM32" s="4959"/>
      <c r="AN32" s="4959"/>
      <c r="AO32" s="2859"/>
    </row>
    <row r="33" spans="1:41" ht="10.5" customHeight="1" thickTop="1" thickBot="1">
      <c r="A33" s="57"/>
      <c r="B33" s="73"/>
      <c r="C33" s="74"/>
      <c r="D33" s="75"/>
      <c r="E33" s="75"/>
      <c r="F33" s="75"/>
      <c r="G33" s="76"/>
      <c r="H33" s="76"/>
      <c r="I33" s="76"/>
      <c r="J33" s="76"/>
      <c r="K33" s="4919"/>
      <c r="L33" s="3902"/>
      <c r="M33" s="3866"/>
      <c r="N33" s="3866"/>
      <c r="O33" s="3867"/>
      <c r="P33" s="3869"/>
      <c r="Q33" s="3866"/>
      <c r="R33" s="3866"/>
      <c r="S33" s="3867"/>
      <c r="T33" s="3869"/>
      <c r="U33" s="3866"/>
      <c r="V33" s="3866"/>
      <c r="W33" s="3867"/>
      <c r="X33" s="3865"/>
      <c r="Y33" s="3866"/>
      <c r="Z33" s="3866"/>
      <c r="AA33" s="3867"/>
      <c r="AB33" s="4953"/>
      <c r="AC33" s="4954"/>
      <c r="AD33" s="4954"/>
      <c r="AE33" s="4955"/>
      <c r="AF33" s="4953"/>
      <c r="AG33" s="4954"/>
      <c r="AH33" s="4954"/>
      <c r="AI33" s="4954"/>
      <c r="AJ33" s="4957"/>
      <c r="AK33" s="4958"/>
      <c r="AL33" s="4959"/>
      <c r="AM33" s="4959"/>
      <c r="AN33" s="4959"/>
      <c r="AO33" s="2859"/>
    </row>
    <row r="34" spans="1:41" ht="10.5" customHeight="1" thickTop="1">
      <c r="A34" s="57"/>
      <c r="B34" s="73"/>
      <c r="C34" s="67"/>
      <c r="D34" s="77"/>
      <c r="E34" s="77"/>
      <c r="F34" s="77"/>
      <c r="G34" s="78"/>
      <c r="H34" s="78"/>
      <c r="I34" s="78"/>
      <c r="J34" s="78"/>
      <c r="K34" s="125"/>
      <c r="L34" s="4934"/>
      <c r="M34" s="3693"/>
      <c r="N34" s="3693"/>
      <c r="O34" s="3694"/>
      <c r="P34" s="3689"/>
      <c r="Q34" s="3690"/>
      <c r="R34" s="3690"/>
      <c r="S34" s="3691"/>
      <c r="T34" s="3689"/>
      <c r="U34" s="3690"/>
      <c r="V34" s="3690"/>
      <c r="W34" s="3691"/>
      <c r="X34" s="3979"/>
      <c r="Y34" s="3693"/>
      <c r="Z34" s="3693"/>
      <c r="AA34" s="3694"/>
      <c r="AB34" s="3807"/>
      <c r="AC34" s="3808"/>
      <c r="AD34" s="3808"/>
      <c r="AE34" s="3808"/>
      <c r="AF34" s="3808"/>
      <c r="AG34" s="3808"/>
      <c r="AH34" s="3808"/>
      <c r="AI34" s="3808"/>
      <c r="AJ34" s="4936"/>
      <c r="AK34" s="4932"/>
      <c r="AL34" s="4933"/>
      <c r="AM34" s="4933"/>
      <c r="AN34" s="4933"/>
      <c r="AO34" s="2856"/>
    </row>
    <row r="35" spans="1:41" ht="10.5" customHeight="1" thickBot="1">
      <c r="A35" s="57"/>
      <c r="B35" s="73"/>
      <c r="C35" s="2720" t="s">
        <v>56</v>
      </c>
      <c r="D35" s="71" t="s">
        <v>532</v>
      </c>
      <c r="E35" s="2817"/>
      <c r="F35" s="2817"/>
      <c r="G35" s="78"/>
      <c r="H35" s="78"/>
      <c r="I35" s="78"/>
      <c r="J35" s="78"/>
      <c r="K35" s="125"/>
      <c r="L35" s="4935"/>
      <c r="M35" s="3696"/>
      <c r="N35" s="3696"/>
      <c r="O35" s="3697"/>
      <c r="P35" s="3689"/>
      <c r="Q35" s="3690"/>
      <c r="R35" s="3690"/>
      <c r="S35" s="3691"/>
      <c r="T35" s="3689"/>
      <c r="U35" s="3690"/>
      <c r="V35" s="3690"/>
      <c r="W35" s="3691"/>
      <c r="X35" s="3980"/>
      <c r="Y35" s="3696"/>
      <c r="Z35" s="3696"/>
      <c r="AA35" s="3697"/>
      <c r="AB35" s="3810"/>
      <c r="AC35" s="3811"/>
      <c r="AD35" s="3811"/>
      <c r="AE35" s="3811"/>
      <c r="AF35" s="3811"/>
      <c r="AG35" s="3811"/>
      <c r="AH35" s="3811"/>
      <c r="AI35" s="3811"/>
      <c r="AJ35" s="4937"/>
      <c r="AK35" s="4932"/>
      <c r="AL35" s="4933"/>
      <c r="AM35" s="4933"/>
      <c r="AN35" s="4933"/>
      <c r="AO35" s="2856"/>
    </row>
    <row r="36" spans="1:41" ht="10.5" customHeight="1" thickTop="1" thickBot="1">
      <c r="A36" s="57"/>
      <c r="B36" s="73"/>
      <c r="C36" s="74"/>
      <c r="D36" s="2727" t="s">
        <v>2432</v>
      </c>
      <c r="E36" s="71"/>
      <c r="F36" s="71"/>
      <c r="G36" s="79"/>
      <c r="H36" s="79"/>
      <c r="I36" s="79"/>
      <c r="J36" s="79"/>
      <c r="K36" s="4918" t="s">
        <v>340</v>
      </c>
      <c r="L36" s="3901"/>
      <c r="M36" s="3863"/>
      <c r="N36" s="3863"/>
      <c r="O36" s="3864"/>
      <c r="P36" s="3681"/>
      <c r="Q36" s="3676"/>
      <c r="R36" s="3676"/>
      <c r="S36" s="3677"/>
      <c r="T36" s="3681"/>
      <c r="U36" s="3676"/>
      <c r="V36" s="3676"/>
      <c r="W36" s="3677"/>
      <c r="X36" s="3862"/>
      <c r="Y36" s="3863"/>
      <c r="Z36" s="3863"/>
      <c r="AA36" s="3864"/>
      <c r="AB36" s="4920"/>
      <c r="AC36" s="4921"/>
      <c r="AD36" s="4921"/>
      <c r="AE36" s="4922"/>
      <c r="AF36" s="4920"/>
      <c r="AG36" s="4921"/>
      <c r="AH36" s="4921"/>
      <c r="AI36" s="4921"/>
      <c r="AJ36" s="4926"/>
      <c r="AK36" s="4928"/>
      <c r="AL36" s="4929"/>
      <c r="AM36" s="4929"/>
      <c r="AN36" s="4929"/>
      <c r="AO36" s="2857"/>
    </row>
    <row r="37" spans="1:41" ht="10.5" customHeight="1" thickTop="1" thickBot="1">
      <c r="A37" s="57"/>
      <c r="B37" s="73"/>
      <c r="C37" s="74"/>
      <c r="D37" s="75"/>
      <c r="E37" s="75"/>
      <c r="F37" s="75"/>
      <c r="G37" s="79"/>
      <c r="H37" s="79"/>
      <c r="I37" s="79"/>
      <c r="J37" s="79"/>
      <c r="K37" s="4919"/>
      <c r="L37" s="3902"/>
      <c r="M37" s="3866"/>
      <c r="N37" s="3866"/>
      <c r="O37" s="3867"/>
      <c r="P37" s="3682"/>
      <c r="Q37" s="3679"/>
      <c r="R37" s="3679"/>
      <c r="S37" s="3680"/>
      <c r="T37" s="3682"/>
      <c r="U37" s="3679"/>
      <c r="V37" s="3679"/>
      <c r="W37" s="3680"/>
      <c r="X37" s="3865"/>
      <c r="Y37" s="3866"/>
      <c r="Z37" s="3866"/>
      <c r="AA37" s="3867"/>
      <c r="AB37" s="4923"/>
      <c r="AC37" s="4924"/>
      <c r="AD37" s="4924"/>
      <c r="AE37" s="4925"/>
      <c r="AF37" s="4923"/>
      <c r="AG37" s="4924"/>
      <c r="AH37" s="4924"/>
      <c r="AI37" s="4924"/>
      <c r="AJ37" s="4927"/>
      <c r="AK37" s="4928"/>
      <c r="AL37" s="4929"/>
      <c r="AM37" s="4929"/>
      <c r="AN37" s="4929"/>
      <c r="AO37" s="2857"/>
    </row>
    <row r="38" spans="1:41" ht="10.5" customHeight="1" thickTop="1">
      <c r="A38" s="57"/>
      <c r="B38" s="73"/>
      <c r="C38" s="80"/>
      <c r="D38" s="71"/>
      <c r="E38" s="71"/>
      <c r="F38" s="71"/>
      <c r="G38" s="81"/>
      <c r="H38" s="82"/>
      <c r="I38" s="82"/>
      <c r="J38" s="82"/>
      <c r="K38" s="126"/>
      <c r="L38" s="3808"/>
      <c r="M38" s="3808"/>
      <c r="N38" s="3808"/>
      <c r="O38" s="3845"/>
      <c r="P38" s="3807"/>
      <c r="Q38" s="3808"/>
      <c r="R38" s="3808"/>
      <c r="S38" s="3845"/>
      <c r="T38" s="3807"/>
      <c r="U38" s="3808"/>
      <c r="V38" s="3808"/>
      <c r="W38" s="3845"/>
      <c r="X38" s="3881"/>
      <c r="Y38" s="3808"/>
      <c r="Z38" s="3808"/>
      <c r="AA38" s="3845"/>
      <c r="AB38" s="3807"/>
      <c r="AC38" s="3808"/>
      <c r="AD38" s="3808"/>
      <c r="AE38" s="3845"/>
      <c r="AF38" s="3807"/>
      <c r="AG38" s="3808"/>
      <c r="AH38" s="3808"/>
      <c r="AI38" s="3808"/>
      <c r="AJ38" s="4936"/>
      <c r="AK38" s="4932"/>
      <c r="AL38" s="4933"/>
      <c r="AM38" s="4933"/>
      <c r="AN38" s="4933"/>
      <c r="AO38" s="2856"/>
    </row>
    <row r="39" spans="1:41" ht="10.5" customHeight="1" thickBot="1">
      <c r="A39" s="57"/>
      <c r="B39" s="73"/>
      <c r="C39" s="2720" t="s">
        <v>58</v>
      </c>
      <c r="D39" s="71" t="s">
        <v>536</v>
      </c>
      <c r="E39" s="71"/>
      <c r="F39" s="71"/>
      <c r="G39" s="81"/>
      <c r="H39" s="82"/>
      <c r="I39" s="82"/>
      <c r="J39" s="82"/>
      <c r="K39" s="126"/>
      <c r="L39" s="3811"/>
      <c r="M39" s="3811"/>
      <c r="N39" s="3811"/>
      <c r="O39" s="3846"/>
      <c r="P39" s="3810"/>
      <c r="Q39" s="3811"/>
      <c r="R39" s="3811"/>
      <c r="S39" s="3846"/>
      <c r="T39" s="3810"/>
      <c r="U39" s="3811"/>
      <c r="V39" s="3811"/>
      <c r="W39" s="3846"/>
      <c r="X39" s="3883"/>
      <c r="Y39" s="3811"/>
      <c r="Z39" s="3811"/>
      <c r="AA39" s="3846"/>
      <c r="AB39" s="3810"/>
      <c r="AC39" s="3811"/>
      <c r="AD39" s="3811"/>
      <c r="AE39" s="3846"/>
      <c r="AF39" s="3810"/>
      <c r="AG39" s="3811"/>
      <c r="AH39" s="3811"/>
      <c r="AI39" s="3811"/>
      <c r="AJ39" s="4937"/>
      <c r="AK39" s="4932"/>
      <c r="AL39" s="4933"/>
      <c r="AM39" s="4933"/>
      <c r="AN39" s="4933"/>
      <c r="AO39" s="2856"/>
    </row>
    <row r="40" spans="1:41" s="37" customFormat="1" ht="10.5" customHeight="1" thickTop="1">
      <c r="A40" s="57"/>
      <c r="B40" s="73"/>
      <c r="C40" s="74"/>
      <c r="D40" s="2727" t="s">
        <v>2627</v>
      </c>
      <c r="E40" s="75"/>
      <c r="F40" s="75"/>
      <c r="G40" s="71"/>
      <c r="H40" s="83"/>
      <c r="I40" s="83"/>
      <c r="J40" s="83"/>
      <c r="K40" s="4918" t="s">
        <v>364</v>
      </c>
      <c r="L40" s="3849"/>
      <c r="M40" s="3849"/>
      <c r="N40" s="3849"/>
      <c r="O40" s="3850"/>
      <c r="P40" s="3854"/>
      <c r="Q40" s="3849"/>
      <c r="R40" s="3849"/>
      <c r="S40" s="3850"/>
      <c r="T40" s="3854"/>
      <c r="U40" s="3849"/>
      <c r="V40" s="3849"/>
      <c r="W40" s="3850"/>
      <c r="X40" s="3848"/>
      <c r="Y40" s="3849"/>
      <c r="Z40" s="3849"/>
      <c r="AA40" s="3850"/>
      <c r="AB40" s="3854"/>
      <c r="AC40" s="3849"/>
      <c r="AD40" s="3849"/>
      <c r="AE40" s="3850"/>
      <c r="AF40" s="3854"/>
      <c r="AG40" s="3849"/>
      <c r="AH40" s="3849"/>
      <c r="AI40" s="3849"/>
      <c r="AJ40" s="4948"/>
      <c r="AK40" s="4932"/>
      <c r="AL40" s="4933"/>
      <c r="AM40" s="4933"/>
      <c r="AN40" s="4933"/>
      <c r="AO40" s="2856"/>
    </row>
    <row r="41" spans="1:41" ht="12" customHeight="1" thickBot="1">
      <c r="A41" s="57"/>
      <c r="B41" s="73"/>
      <c r="C41" s="74"/>
      <c r="D41" s="75"/>
      <c r="E41" s="71"/>
      <c r="F41" s="71"/>
      <c r="G41" s="84"/>
      <c r="H41" s="83"/>
      <c r="I41" s="83"/>
      <c r="J41" s="83"/>
      <c r="K41" s="4919"/>
      <c r="L41" s="3852"/>
      <c r="M41" s="3852"/>
      <c r="N41" s="3852"/>
      <c r="O41" s="3853"/>
      <c r="P41" s="3855"/>
      <c r="Q41" s="3852"/>
      <c r="R41" s="3852"/>
      <c r="S41" s="3853"/>
      <c r="T41" s="3855"/>
      <c r="U41" s="3852"/>
      <c r="V41" s="3852"/>
      <c r="W41" s="3853"/>
      <c r="X41" s="3851"/>
      <c r="Y41" s="3852"/>
      <c r="Z41" s="3852"/>
      <c r="AA41" s="3853"/>
      <c r="AB41" s="3855"/>
      <c r="AC41" s="3852"/>
      <c r="AD41" s="3852"/>
      <c r="AE41" s="3853"/>
      <c r="AF41" s="3855"/>
      <c r="AG41" s="3852"/>
      <c r="AH41" s="3852"/>
      <c r="AI41" s="3852"/>
      <c r="AJ41" s="4949"/>
      <c r="AK41" s="4932"/>
      <c r="AL41" s="4933"/>
      <c r="AM41" s="4933"/>
      <c r="AN41" s="4933"/>
      <c r="AO41" s="2856"/>
    </row>
    <row r="42" spans="1:41" ht="9.75" customHeight="1" thickTop="1">
      <c r="A42" s="57"/>
      <c r="B42" s="73"/>
      <c r="C42" s="74"/>
      <c r="D42" s="68"/>
      <c r="E42" s="68"/>
      <c r="F42" s="68"/>
      <c r="G42" s="85"/>
      <c r="H42" s="79"/>
      <c r="I42" s="79"/>
      <c r="J42" s="79"/>
      <c r="K42" s="127"/>
      <c r="L42" s="3808"/>
      <c r="M42" s="3808"/>
      <c r="N42" s="3808"/>
      <c r="O42" s="3845"/>
      <c r="P42" s="3807"/>
      <c r="Q42" s="3808"/>
      <c r="R42" s="3808"/>
      <c r="S42" s="3845"/>
      <c r="T42" s="3807"/>
      <c r="U42" s="3808"/>
      <c r="V42" s="3808"/>
      <c r="W42" s="3845"/>
      <c r="X42" s="3881"/>
      <c r="Y42" s="3808"/>
      <c r="Z42" s="3808"/>
      <c r="AA42" s="3845"/>
      <c r="AB42" s="3807"/>
      <c r="AC42" s="3808"/>
      <c r="AD42" s="3808"/>
      <c r="AE42" s="3845"/>
      <c r="AF42" s="3807"/>
      <c r="AG42" s="3808"/>
      <c r="AH42" s="3808"/>
      <c r="AI42" s="3808"/>
      <c r="AJ42" s="4936"/>
      <c r="AK42" s="4932"/>
      <c r="AL42" s="4933"/>
      <c r="AM42" s="4933"/>
      <c r="AN42" s="4933"/>
      <c r="AO42" s="2856"/>
    </row>
    <row r="43" spans="1:41" ht="10.5" customHeight="1" thickBot="1">
      <c r="A43" s="57"/>
      <c r="B43" s="73"/>
      <c r="C43" s="2720" t="s">
        <v>60</v>
      </c>
      <c r="D43" s="71" t="s">
        <v>538</v>
      </c>
      <c r="E43" s="71"/>
      <c r="F43" s="71"/>
      <c r="G43" s="86"/>
      <c r="H43" s="79"/>
      <c r="I43" s="79"/>
      <c r="J43" s="79"/>
      <c r="K43" s="127"/>
      <c r="L43" s="3811"/>
      <c r="M43" s="3811"/>
      <c r="N43" s="3811"/>
      <c r="O43" s="3846"/>
      <c r="P43" s="3810"/>
      <c r="Q43" s="3811"/>
      <c r="R43" s="3811"/>
      <c r="S43" s="3846"/>
      <c r="T43" s="3810"/>
      <c r="U43" s="3811"/>
      <c r="V43" s="3811"/>
      <c r="W43" s="3846"/>
      <c r="X43" s="3883"/>
      <c r="Y43" s="3811"/>
      <c r="Z43" s="3811"/>
      <c r="AA43" s="3846"/>
      <c r="AB43" s="3810"/>
      <c r="AC43" s="3811"/>
      <c r="AD43" s="3811"/>
      <c r="AE43" s="3846"/>
      <c r="AF43" s="3810"/>
      <c r="AG43" s="3811"/>
      <c r="AH43" s="3811"/>
      <c r="AI43" s="3811"/>
      <c r="AJ43" s="4937"/>
      <c r="AK43" s="4932"/>
      <c r="AL43" s="4933"/>
      <c r="AM43" s="4933"/>
      <c r="AN43" s="4933"/>
      <c r="AO43" s="2856"/>
    </row>
    <row r="44" spans="1:41" ht="10.5" customHeight="1" thickTop="1">
      <c r="A44" s="57"/>
      <c r="B44" s="73"/>
      <c r="C44" s="74"/>
      <c r="D44" s="2727" t="s">
        <v>2435</v>
      </c>
      <c r="E44" s="71"/>
      <c r="F44" s="71"/>
      <c r="G44" s="85"/>
      <c r="H44" s="79"/>
      <c r="I44" s="79"/>
      <c r="J44" s="79"/>
      <c r="K44" s="4918" t="s">
        <v>366</v>
      </c>
      <c r="L44" s="3760"/>
      <c r="M44" s="3760"/>
      <c r="N44" s="3760"/>
      <c r="O44" s="3761"/>
      <c r="P44" s="3826"/>
      <c r="Q44" s="3760"/>
      <c r="R44" s="3760"/>
      <c r="S44" s="3761"/>
      <c r="T44" s="3826"/>
      <c r="U44" s="3760"/>
      <c r="V44" s="3760"/>
      <c r="W44" s="3761"/>
      <c r="X44" s="3759"/>
      <c r="Y44" s="3760"/>
      <c r="Z44" s="3760"/>
      <c r="AA44" s="3761"/>
      <c r="AB44" s="3826"/>
      <c r="AC44" s="3760"/>
      <c r="AD44" s="3760"/>
      <c r="AE44" s="3761"/>
      <c r="AF44" s="3826"/>
      <c r="AG44" s="3760"/>
      <c r="AH44" s="3760"/>
      <c r="AI44" s="3760"/>
      <c r="AJ44" s="4944"/>
      <c r="AK44" s="4940"/>
      <c r="AL44" s="4941"/>
      <c r="AM44" s="4941"/>
      <c r="AN44" s="4941"/>
      <c r="AO44" s="2858"/>
    </row>
    <row r="45" spans="1:41" ht="10.5" customHeight="1" thickBot="1">
      <c r="A45" s="57"/>
      <c r="B45" s="73"/>
      <c r="C45" s="74"/>
      <c r="D45" s="75"/>
      <c r="E45" s="71"/>
      <c r="F45" s="71"/>
      <c r="G45" s="87"/>
      <c r="H45" s="85"/>
      <c r="I45" s="85"/>
      <c r="J45" s="85"/>
      <c r="K45" s="4919"/>
      <c r="L45" s="3763"/>
      <c r="M45" s="3763"/>
      <c r="N45" s="3763"/>
      <c r="O45" s="3764"/>
      <c r="P45" s="3827"/>
      <c r="Q45" s="3763"/>
      <c r="R45" s="3763"/>
      <c r="S45" s="3764"/>
      <c r="T45" s="3827"/>
      <c r="U45" s="3763"/>
      <c r="V45" s="3763"/>
      <c r="W45" s="3764"/>
      <c r="X45" s="3762"/>
      <c r="Y45" s="3763"/>
      <c r="Z45" s="3763"/>
      <c r="AA45" s="3764"/>
      <c r="AB45" s="3827"/>
      <c r="AC45" s="3763"/>
      <c r="AD45" s="3763"/>
      <c r="AE45" s="3764"/>
      <c r="AF45" s="3827"/>
      <c r="AG45" s="3763"/>
      <c r="AH45" s="3763"/>
      <c r="AI45" s="3763"/>
      <c r="AJ45" s="4945"/>
      <c r="AK45" s="4940"/>
      <c r="AL45" s="4941"/>
      <c r="AM45" s="4941"/>
      <c r="AN45" s="4941"/>
      <c r="AO45" s="2858"/>
    </row>
    <row r="46" spans="1:41" ht="10.5" customHeight="1" thickTop="1">
      <c r="A46" s="57"/>
      <c r="B46" s="73"/>
      <c r="C46" s="74"/>
      <c r="D46" s="71"/>
      <c r="E46" s="71"/>
      <c r="F46" s="71"/>
      <c r="G46" s="88"/>
      <c r="H46" s="85"/>
      <c r="I46" s="85"/>
      <c r="J46" s="85"/>
      <c r="K46" s="128"/>
      <c r="L46" s="3787"/>
      <c r="M46" s="3788"/>
      <c r="N46" s="3788"/>
      <c r="O46" s="3789"/>
      <c r="P46" s="3790"/>
      <c r="Q46" s="3791"/>
      <c r="R46" s="3791"/>
      <c r="S46" s="3963"/>
      <c r="T46" s="3790"/>
      <c r="U46" s="3791"/>
      <c r="V46" s="3791"/>
      <c r="W46" s="3963"/>
      <c r="X46" s="3787"/>
      <c r="Y46" s="3788"/>
      <c r="Z46" s="3788"/>
      <c r="AA46" s="3789"/>
      <c r="AB46" s="3887"/>
      <c r="AC46" s="3888"/>
      <c r="AD46" s="3888"/>
      <c r="AE46" s="3891"/>
      <c r="AF46" s="3887"/>
      <c r="AG46" s="3888"/>
      <c r="AH46" s="3888"/>
      <c r="AI46" s="3888"/>
      <c r="AJ46" s="4946"/>
      <c r="AK46" s="4940"/>
      <c r="AL46" s="4941"/>
      <c r="AM46" s="4941"/>
      <c r="AN46" s="4941"/>
      <c r="AO46" s="2858"/>
    </row>
    <row r="47" spans="1:41" ht="10.5" customHeight="1" thickBot="1">
      <c r="A47" s="57"/>
      <c r="B47" s="73"/>
      <c r="C47" s="2720" t="s">
        <v>2333</v>
      </c>
      <c r="D47" s="71" t="s">
        <v>540</v>
      </c>
      <c r="E47" s="71"/>
      <c r="F47" s="71"/>
      <c r="G47" s="2817"/>
      <c r="H47" s="85"/>
      <c r="I47" s="85"/>
      <c r="J47" s="85"/>
      <c r="K47" s="128"/>
      <c r="L47" s="3787"/>
      <c r="M47" s="3788"/>
      <c r="N47" s="3788"/>
      <c r="O47" s="3789"/>
      <c r="P47" s="3793"/>
      <c r="Q47" s="3794"/>
      <c r="R47" s="3794"/>
      <c r="S47" s="3964"/>
      <c r="T47" s="3793"/>
      <c r="U47" s="3794"/>
      <c r="V47" s="3794"/>
      <c r="W47" s="3964"/>
      <c r="X47" s="3787"/>
      <c r="Y47" s="3788"/>
      <c r="Z47" s="3788"/>
      <c r="AA47" s="3789"/>
      <c r="AB47" s="3889"/>
      <c r="AC47" s="3890"/>
      <c r="AD47" s="3890"/>
      <c r="AE47" s="3892"/>
      <c r="AF47" s="3889"/>
      <c r="AG47" s="3890"/>
      <c r="AH47" s="3890"/>
      <c r="AI47" s="3890"/>
      <c r="AJ47" s="4947"/>
      <c r="AK47" s="4940"/>
      <c r="AL47" s="4941"/>
      <c r="AM47" s="4941"/>
      <c r="AN47" s="4941"/>
      <c r="AO47" s="2858"/>
    </row>
    <row r="48" spans="1:41" ht="10.5" customHeight="1" thickTop="1">
      <c r="A48" s="57"/>
      <c r="B48" s="73"/>
      <c r="C48" s="74"/>
      <c r="D48" s="2727" t="s">
        <v>2436</v>
      </c>
      <c r="E48" s="71"/>
      <c r="F48" s="71"/>
      <c r="G48" s="89"/>
      <c r="H48" s="85"/>
      <c r="I48" s="85"/>
      <c r="J48" s="85"/>
      <c r="K48" s="4918" t="s">
        <v>368</v>
      </c>
      <c r="L48" s="4942"/>
      <c r="M48" s="3664"/>
      <c r="N48" s="3664"/>
      <c r="O48" s="3665"/>
      <c r="P48" s="3663"/>
      <c r="Q48" s="3664"/>
      <c r="R48" s="3664"/>
      <c r="S48" s="3665"/>
      <c r="T48" s="3663"/>
      <c r="U48" s="3664"/>
      <c r="V48" s="3664"/>
      <c r="W48" s="3665"/>
      <c r="X48" s="4942"/>
      <c r="Y48" s="3664"/>
      <c r="Z48" s="3664"/>
      <c r="AA48" s="3665"/>
      <c r="AB48" s="3826"/>
      <c r="AC48" s="3760"/>
      <c r="AD48" s="3760"/>
      <c r="AE48" s="3761"/>
      <c r="AF48" s="3826"/>
      <c r="AG48" s="3760"/>
      <c r="AH48" s="3760"/>
      <c r="AI48" s="3760"/>
      <c r="AJ48" s="4944"/>
      <c r="AK48" s="4940"/>
      <c r="AL48" s="4941"/>
      <c r="AM48" s="4941"/>
      <c r="AN48" s="4941"/>
      <c r="AO48" s="2858"/>
    </row>
    <row r="49" spans="1:41" ht="10.5" customHeight="1" thickBot="1">
      <c r="A49" s="57"/>
      <c r="B49" s="73"/>
      <c r="C49" s="74"/>
      <c r="D49" s="75"/>
      <c r="E49" s="71"/>
      <c r="F49" s="71"/>
      <c r="G49" s="84"/>
      <c r="H49" s="85"/>
      <c r="I49" s="85"/>
      <c r="J49" s="85"/>
      <c r="K49" s="4919"/>
      <c r="L49" s="4943"/>
      <c r="M49" s="3667"/>
      <c r="N49" s="3667"/>
      <c r="O49" s="3668"/>
      <c r="P49" s="3666"/>
      <c r="Q49" s="3667"/>
      <c r="R49" s="3667"/>
      <c r="S49" s="3668"/>
      <c r="T49" s="3666"/>
      <c r="U49" s="3667"/>
      <c r="V49" s="3667"/>
      <c r="W49" s="3668"/>
      <c r="X49" s="4943"/>
      <c r="Y49" s="3667"/>
      <c r="Z49" s="3667"/>
      <c r="AA49" s="3668"/>
      <c r="AB49" s="3827"/>
      <c r="AC49" s="3763"/>
      <c r="AD49" s="3763"/>
      <c r="AE49" s="3764"/>
      <c r="AF49" s="3827"/>
      <c r="AG49" s="3763"/>
      <c r="AH49" s="3763"/>
      <c r="AI49" s="3763"/>
      <c r="AJ49" s="4945"/>
      <c r="AK49" s="4940"/>
      <c r="AL49" s="4941"/>
      <c r="AM49" s="4941"/>
      <c r="AN49" s="4941"/>
      <c r="AO49" s="2858"/>
    </row>
    <row r="50" spans="1:41" ht="10.5" customHeight="1" thickTop="1">
      <c r="A50" s="57"/>
      <c r="B50" s="73"/>
      <c r="C50" s="2720" t="s">
        <v>68</v>
      </c>
      <c r="D50" s="71" t="s">
        <v>2334</v>
      </c>
      <c r="E50" s="88"/>
      <c r="F50" s="88"/>
      <c r="G50" s="88"/>
      <c r="H50" s="79"/>
      <c r="I50" s="79"/>
      <c r="J50" s="79"/>
      <c r="K50" s="127"/>
      <c r="L50" s="3689"/>
      <c r="M50" s="3690"/>
      <c r="N50" s="3690"/>
      <c r="O50" s="3691"/>
      <c r="P50" s="3692"/>
      <c r="Q50" s="3693"/>
      <c r="R50" s="3693"/>
      <c r="S50" s="3694"/>
      <c r="T50" s="3692"/>
      <c r="U50" s="3693"/>
      <c r="V50" s="3693"/>
      <c r="W50" s="3694"/>
      <c r="X50" s="3689"/>
      <c r="Y50" s="3690"/>
      <c r="Z50" s="3690"/>
      <c r="AA50" s="3691"/>
      <c r="AB50" s="3807"/>
      <c r="AC50" s="3808"/>
      <c r="AD50" s="3808"/>
      <c r="AE50" s="3845"/>
      <c r="AF50" s="3807"/>
      <c r="AG50" s="3808"/>
      <c r="AH50" s="3808"/>
      <c r="AI50" s="3808"/>
      <c r="AJ50" s="4936"/>
      <c r="AK50" s="4932"/>
      <c r="AL50" s="4933"/>
      <c r="AM50" s="4933"/>
      <c r="AN50" s="4933"/>
      <c r="AO50" s="2856"/>
    </row>
    <row r="51" spans="1:41" ht="10.5" customHeight="1" thickBot="1">
      <c r="A51" s="57"/>
      <c r="B51" s="73"/>
      <c r="C51" s="2817"/>
      <c r="D51" s="71" t="s">
        <v>2335</v>
      </c>
      <c r="E51" s="90"/>
      <c r="F51" s="90"/>
      <c r="G51" s="85"/>
      <c r="H51" s="79"/>
      <c r="I51" s="79"/>
      <c r="J51" s="79"/>
      <c r="K51" s="127"/>
      <c r="L51" s="3689"/>
      <c r="M51" s="3690"/>
      <c r="N51" s="3690"/>
      <c r="O51" s="3691"/>
      <c r="P51" s="3695"/>
      <c r="Q51" s="3696"/>
      <c r="R51" s="3696"/>
      <c r="S51" s="3697"/>
      <c r="T51" s="3695"/>
      <c r="U51" s="3696"/>
      <c r="V51" s="3696"/>
      <c r="W51" s="3697"/>
      <c r="X51" s="3689"/>
      <c r="Y51" s="3690"/>
      <c r="Z51" s="3690"/>
      <c r="AA51" s="3691"/>
      <c r="AB51" s="3810"/>
      <c r="AC51" s="3811"/>
      <c r="AD51" s="3811"/>
      <c r="AE51" s="3846"/>
      <c r="AF51" s="3810"/>
      <c r="AG51" s="3811"/>
      <c r="AH51" s="3811"/>
      <c r="AI51" s="3811"/>
      <c r="AJ51" s="4937"/>
      <c r="AK51" s="4932"/>
      <c r="AL51" s="4933"/>
      <c r="AM51" s="4933"/>
      <c r="AN51" s="4933"/>
      <c r="AO51" s="2856"/>
    </row>
    <row r="52" spans="1:41" ht="10.5" customHeight="1" thickTop="1" thickBot="1">
      <c r="A52" s="57"/>
      <c r="B52" s="73"/>
      <c r="C52" s="74"/>
      <c r="D52" s="75" t="s">
        <v>2336</v>
      </c>
      <c r="E52" s="82"/>
      <c r="F52" s="82"/>
      <c r="G52" s="86"/>
      <c r="H52" s="91"/>
      <c r="I52" s="91"/>
      <c r="J52" s="91"/>
      <c r="K52" s="4918" t="s">
        <v>120</v>
      </c>
      <c r="L52" s="4938"/>
      <c r="M52" s="3676"/>
      <c r="N52" s="3676"/>
      <c r="O52" s="3677"/>
      <c r="P52" s="3681"/>
      <c r="Q52" s="3676"/>
      <c r="R52" s="3676"/>
      <c r="S52" s="3677"/>
      <c r="T52" s="3681"/>
      <c r="U52" s="3676"/>
      <c r="V52" s="3676"/>
      <c r="W52" s="3677"/>
      <c r="X52" s="4938"/>
      <c r="Y52" s="3676"/>
      <c r="Z52" s="3676"/>
      <c r="AA52" s="3677"/>
      <c r="AB52" s="4920"/>
      <c r="AC52" s="4921"/>
      <c r="AD52" s="4921"/>
      <c r="AE52" s="4922"/>
      <c r="AF52" s="4920"/>
      <c r="AG52" s="4921"/>
      <c r="AH52" s="4921"/>
      <c r="AI52" s="4921"/>
      <c r="AJ52" s="4926"/>
      <c r="AK52" s="4928"/>
      <c r="AL52" s="4929"/>
      <c r="AM52" s="4929"/>
      <c r="AN52" s="4929"/>
      <c r="AO52" s="2857"/>
    </row>
    <row r="53" spans="1:41" ht="10.5" customHeight="1" thickTop="1" thickBot="1">
      <c r="A53" s="57"/>
      <c r="B53" s="73"/>
      <c r="C53" s="74"/>
      <c r="D53" s="2727" t="s">
        <v>2543</v>
      </c>
      <c r="E53" s="82"/>
      <c r="F53" s="82"/>
      <c r="G53" s="92"/>
      <c r="H53" s="92"/>
      <c r="I53" s="92"/>
      <c r="J53" s="92"/>
      <c r="K53" s="4919"/>
      <c r="L53" s="4939"/>
      <c r="M53" s="3679"/>
      <c r="N53" s="3679"/>
      <c r="O53" s="3680"/>
      <c r="P53" s="3682"/>
      <c r="Q53" s="3679"/>
      <c r="R53" s="3679"/>
      <c r="S53" s="3680"/>
      <c r="T53" s="3682"/>
      <c r="U53" s="3679"/>
      <c r="V53" s="3679"/>
      <c r="W53" s="3680"/>
      <c r="X53" s="4939"/>
      <c r="Y53" s="3679"/>
      <c r="Z53" s="3679"/>
      <c r="AA53" s="3680"/>
      <c r="AB53" s="4923"/>
      <c r="AC53" s="4924"/>
      <c r="AD53" s="4924"/>
      <c r="AE53" s="4925"/>
      <c r="AF53" s="4923"/>
      <c r="AG53" s="4924"/>
      <c r="AH53" s="4924"/>
      <c r="AI53" s="4924"/>
      <c r="AJ53" s="4927"/>
      <c r="AK53" s="4928"/>
      <c r="AL53" s="4929"/>
      <c r="AM53" s="4929"/>
      <c r="AN53" s="4929"/>
      <c r="AO53" s="2857"/>
    </row>
    <row r="54" spans="1:41" ht="10.5" customHeight="1" thickTop="1">
      <c r="A54" s="57"/>
      <c r="B54" s="73"/>
      <c r="C54" s="74"/>
      <c r="D54" s="88"/>
      <c r="E54" s="88"/>
      <c r="F54" s="88"/>
      <c r="G54" s="85"/>
      <c r="H54" s="93"/>
      <c r="I54" s="93"/>
      <c r="J54" s="93"/>
      <c r="K54" s="129"/>
      <c r="L54" s="4934"/>
      <c r="M54" s="3693"/>
      <c r="N54" s="3693"/>
      <c r="O54" s="3694"/>
      <c r="P54" s="3692"/>
      <c r="Q54" s="3693"/>
      <c r="R54" s="3693"/>
      <c r="S54" s="3694"/>
      <c r="T54" s="3692"/>
      <c r="U54" s="3693"/>
      <c r="V54" s="3693"/>
      <c r="W54" s="3694"/>
      <c r="X54" s="3979"/>
      <c r="Y54" s="3693"/>
      <c r="Z54" s="3693"/>
      <c r="AA54" s="3694"/>
      <c r="AB54" s="3807"/>
      <c r="AC54" s="3808"/>
      <c r="AD54" s="3808"/>
      <c r="AE54" s="3845"/>
      <c r="AF54" s="3807"/>
      <c r="AG54" s="3808"/>
      <c r="AH54" s="3808"/>
      <c r="AI54" s="3808"/>
      <c r="AJ54" s="4936"/>
      <c r="AK54" s="4932"/>
      <c r="AL54" s="4933"/>
      <c r="AM54" s="4933"/>
      <c r="AN54" s="4933"/>
      <c r="AO54" s="2856"/>
    </row>
    <row r="55" spans="1:41" ht="10.5" customHeight="1" thickBot="1">
      <c r="A55" s="57"/>
      <c r="B55" s="73"/>
      <c r="C55" s="2720" t="s">
        <v>72</v>
      </c>
      <c r="D55" s="71" t="s">
        <v>2337</v>
      </c>
      <c r="E55" s="68"/>
      <c r="F55" s="68"/>
      <c r="G55" s="77"/>
      <c r="H55" s="85"/>
      <c r="I55" s="85"/>
      <c r="J55" s="85"/>
      <c r="K55" s="128"/>
      <c r="L55" s="4935"/>
      <c r="M55" s="3696"/>
      <c r="N55" s="3696"/>
      <c r="O55" s="3697"/>
      <c r="P55" s="3695"/>
      <c r="Q55" s="3696"/>
      <c r="R55" s="3696"/>
      <c r="S55" s="3697"/>
      <c r="T55" s="3695"/>
      <c r="U55" s="3696"/>
      <c r="V55" s="3696"/>
      <c r="W55" s="3697"/>
      <c r="X55" s="3980"/>
      <c r="Y55" s="3696"/>
      <c r="Z55" s="3696"/>
      <c r="AA55" s="3697"/>
      <c r="AB55" s="3810"/>
      <c r="AC55" s="3811"/>
      <c r="AD55" s="3811"/>
      <c r="AE55" s="3846"/>
      <c r="AF55" s="3810"/>
      <c r="AG55" s="3811"/>
      <c r="AH55" s="3811"/>
      <c r="AI55" s="3811"/>
      <c r="AJ55" s="4937"/>
      <c r="AK55" s="4932"/>
      <c r="AL55" s="4933"/>
      <c r="AM55" s="4933"/>
      <c r="AN55" s="4933"/>
      <c r="AO55" s="2856"/>
    </row>
    <row r="56" spans="1:41" ht="10.5" customHeight="1" thickTop="1" thickBot="1">
      <c r="A56" s="57"/>
      <c r="B56" s="73"/>
      <c r="C56" s="74"/>
      <c r="D56" s="2726" t="s">
        <v>2662</v>
      </c>
      <c r="E56" s="83"/>
      <c r="F56" s="83"/>
      <c r="G56" s="2816"/>
      <c r="H56" s="95"/>
      <c r="I56" s="95"/>
      <c r="J56" s="95"/>
      <c r="K56" s="4918" t="s">
        <v>124</v>
      </c>
      <c r="L56" s="3901"/>
      <c r="M56" s="3863"/>
      <c r="N56" s="3863"/>
      <c r="O56" s="3864"/>
      <c r="P56" s="3681"/>
      <c r="Q56" s="3676"/>
      <c r="R56" s="3676"/>
      <c r="S56" s="3677"/>
      <c r="T56" s="3681"/>
      <c r="U56" s="3676"/>
      <c r="V56" s="3676"/>
      <c r="W56" s="3677"/>
      <c r="X56" s="3862"/>
      <c r="Y56" s="3863"/>
      <c r="Z56" s="3863"/>
      <c r="AA56" s="3864"/>
      <c r="AB56" s="4920"/>
      <c r="AC56" s="4921"/>
      <c r="AD56" s="4921"/>
      <c r="AE56" s="4922"/>
      <c r="AF56" s="4920"/>
      <c r="AG56" s="4921"/>
      <c r="AH56" s="4921"/>
      <c r="AI56" s="4921"/>
      <c r="AJ56" s="4926"/>
      <c r="AK56" s="4928"/>
      <c r="AL56" s="4929"/>
      <c r="AM56" s="4929"/>
      <c r="AN56" s="4929"/>
      <c r="AO56" s="2857"/>
    </row>
    <row r="57" spans="1:41" ht="10.5" customHeight="1" thickTop="1" thickBot="1">
      <c r="A57" s="57"/>
      <c r="B57" s="73"/>
      <c r="C57" s="74"/>
      <c r="D57" s="2727" t="s">
        <v>2437</v>
      </c>
      <c r="E57" s="83"/>
      <c r="F57" s="83"/>
      <c r="G57" s="95"/>
      <c r="H57" s="95"/>
      <c r="I57" s="95"/>
      <c r="J57" s="95"/>
      <c r="K57" s="4919"/>
      <c r="L57" s="3902"/>
      <c r="M57" s="3866"/>
      <c r="N57" s="3866"/>
      <c r="O57" s="3867"/>
      <c r="P57" s="3682"/>
      <c r="Q57" s="3679"/>
      <c r="R57" s="3679"/>
      <c r="S57" s="3680"/>
      <c r="T57" s="3682"/>
      <c r="U57" s="3679"/>
      <c r="V57" s="3679"/>
      <c r="W57" s="3680"/>
      <c r="X57" s="3865"/>
      <c r="Y57" s="3866"/>
      <c r="Z57" s="3866"/>
      <c r="AA57" s="3867"/>
      <c r="AB57" s="4923"/>
      <c r="AC57" s="4924"/>
      <c r="AD57" s="4924"/>
      <c r="AE57" s="4925"/>
      <c r="AF57" s="4923"/>
      <c r="AG57" s="4924"/>
      <c r="AH57" s="4924"/>
      <c r="AI57" s="4924"/>
      <c r="AJ57" s="4927"/>
      <c r="AK57" s="4928"/>
      <c r="AL57" s="4929"/>
      <c r="AM57" s="4929"/>
      <c r="AN57" s="4929"/>
      <c r="AO57" s="2857"/>
    </row>
    <row r="58" spans="1:41" ht="10.5" customHeight="1" thickTop="1">
      <c r="A58" s="57"/>
      <c r="B58" s="73"/>
      <c r="C58" s="74"/>
      <c r="D58" s="88"/>
      <c r="E58" s="88"/>
      <c r="F58" s="88"/>
      <c r="G58" s="96"/>
      <c r="H58" s="96"/>
      <c r="I58" s="96"/>
      <c r="J58" s="96"/>
      <c r="K58" s="130"/>
      <c r="L58" s="3876"/>
      <c r="M58" s="3871"/>
      <c r="N58" s="3871"/>
      <c r="O58" s="3872"/>
      <c r="P58" s="3876"/>
      <c r="Q58" s="3871"/>
      <c r="R58" s="3871"/>
      <c r="S58" s="3872"/>
      <c r="T58" s="3876"/>
      <c r="U58" s="3871"/>
      <c r="V58" s="3871"/>
      <c r="W58" s="3872"/>
      <c r="X58" s="3870"/>
      <c r="Y58" s="3871"/>
      <c r="Z58" s="3871"/>
      <c r="AA58" s="3872"/>
      <c r="AB58" s="4914"/>
      <c r="AC58" s="4915"/>
      <c r="AD58" s="4915"/>
      <c r="AE58" s="4930"/>
      <c r="AF58" s="4914"/>
      <c r="AG58" s="4915"/>
      <c r="AH58" s="4915"/>
      <c r="AI58" s="4915"/>
      <c r="AJ58" s="4916"/>
      <c r="AK58" s="4894"/>
      <c r="AL58" s="4895"/>
      <c r="AM58" s="4895"/>
      <c r="AN58" s="4895"/>
      <c r="AO58" s="2854"/>
    </row>
    <row r="59" spans="1:41" ht="10.5" customHeight="1" thickBot="1">
      <c r="A59" s="57"/>
      <c r="B59" s="73"/>
      <c r="C59" s="2720" t="s">
        <v>74</v>
      </c>
      <c r="D59" s="71" t="s">
        <v>545</v>
      </c>
      <c r="E59" s="68"/>
      <c r="F59" s="68"/>
      <c r="G59" s="2817"/>
      <c r="H59" s="97"/>
      <c r="I59" s="97"/>
      <c r="J59" s="97"/>
      <c r="K59" s="131"/>
      <c r="L59" s="3877"/>
      <c r="M59" s="3874"/>
      <c r="N59" s="3874"/>
      <c r="O59" s="3875"/>
      <c r="P59" s="3877"/>
      <c r="Q59" s="3874"/>
      <c r="R59" s="3874"/>
      <c r="S59" s="3875"/>
      <c r="T59" s="3877"/>
      <c r="U59" s="3874"/>
      <c r="V59" s="3874"/>
      <c r="W59" s="3875"/>
      <c r="X59" s="3873"/>
      <c r="Y59" s="3874"/>
      <c r="Z59" s="3874"/>
      <c r="AA59" s="3875"/>
      <c r="AB59" s="3832"/>
      <c r="AC59" s="3833"/>
      <c r="AD59" s="3833"/>
      <c r="AE59" s="4931"/>
      <c r="AF59" s="3832"/>
      <c r="AG59" s="3833"/>
      <c r="AH59" s="3833"/>
      <c r="AI59" s="3833"/>
      <c r="AJ59" s="4917"/>
      <c r="AK59" s="4894"/>
      <c r="AL59" s="4895"/>
      <c r="AM59" s="4895"/>
      <c r="AN59" s="4895"/>
      <c r="AO59" s="2854"/>
    </row>
    <row r="60" spans="1:41" ht="10.5" customHeight="1" thickTop="1" thickBot="1">
      <c r="A60" s="57"/>
      <c r="B60" s="73"/>
      <c r="C60" s="74"/>
      <c r="D60" s="2727" t="s">
        <v>2438</v>
      </c>
      <c r="E60" s="83"/>
      <c r="F60" s="83"/>
      <c r="G60" s="2816"/>
      <c r="H60" s="76"/>
      <c r="I60" s="2815"/>
      <c r="J60" s="2815"/>
      <c r="K60" s="4918" t="s">
        <v>128</v>
      </c>
      <c r="L60" s="3901"/>
      <c r="M60" s="3863"/>
      <c r="N60" s="3863"/>
      <c r="O60" s="3864"/>
      <c r="P60" s="3681"/>
      <c r="Q60" s="3676"/>
      <c r="R60" s="3676"/>
      <c r="S60" s="3677"/>
      <c r="T60" s="3681"/>
      <c r="U60" s="3676"/>
      <c r="V60" s="3676"/>
      <c r="W60" s="3677"/>
      <c r="X60" s="3862"/>
      <c r="Y60" s="3863"/>
      <c r="Z60" s="3863"/>
      <c r="AA60" s="3864"/>
      <c r="AB60" s="4920"/>
      <c r="AC60" s="4921"/>
      <c r="AD60" s="4921"/>
      <c r="AE60" s="4922"/>
      <c r="AF60" s="4920"/>
      <c r="AG60" s="4921"/>
      <c r="AH60" s="4921"/>
      <c r="AI60" s="4921"/>
      <c r="AJ60" s="4926"/>
      <c r="AK60" s="4928"/>
      <c r="AL60" s="4929"/>
      <c r="AM60" s="4929"/>
      <c r="AN60" s="4929"/>
      <c r="AO60" s="2857"/>
    </row>
    <row r="61" spans="1:41" ht="10.5" customHeight="1" thickTop="1" thickBot="1">
      <c r="A61" s="57"/>
      <c r="B61" s="73"/>
      <c r="C61" s="74"/>
      <c r="D61" s="83"/>
      <c r="E61" s="83"/>
      <c r="F61" s="83"/>
      <c r="G61" s="76"/>
      <c r="H61" s="76"/>
      <c r="I61" s="2815"/>
      <c r="J61" s="2815"/>
      <c r="K61" s="4919"/>
      <c r="L61" s="3902"/>
      <c r="M61" s="3866"/>
      <c r="N61" s="3866"/>
      <c r="O61" s="3867"/>
      <c r="P61" s="3682"/>
      <c r="Q61" s="3679"/>
      <c r="R61" s="3679"/>
      <c r="S61" s="3680"/>
      <c r="T61" s="3682"/>
      <c r="U61" s="3679"/>
      <c r="V61" s="3679"/>
      <c r="W61" s="3680"/>
      <c r="X61" s="3865"/>
      <c r="Y61" s="3866"/>
      <c r="Z61" s="3866"/>
      <c r="AA61" s="3867"/>
      <c r="AB61" s="4923"/>
      <c r="AC61" s="4924"/>
      <c r="AD61" s="4924"/>
      <c r="AE61" s="4925"/>
      <c r="AF61" s="4923"/>
      <c r="AG61" s="4924"/>
      <c r="AH61" s="4924"/>
      <c r="AI61" s="4924"/>
      <c r="AJ61" s="4927"/>
      <c r="AK61" s="4928"/>
      <c r="AL61" s="4929"/>
      <c r="AM61" s="4929"/>
      <c r="AN61" s="4929"/>
      <c r="AO61" s="2857"/>
    </row>
    <row r="62" spans="1:41" ht="10.5" customHeight="1" thickTop="1">
      <c r="A62" s="57"/>
      <c r="B62" s="73"/>
      <c r="C62" s="74"/>
      <c r="D62" s="68"/>
      <c r="E62" s="68"/>
      <c r="F62" s="68"/>
      <c r="G62" s="71"/>
      <c r="H62" s="96"/>
      <c r="I62" s="96"/>
      <c r="J62" s="96"/>
      <c r="K62" s="130"/>
      <c r="L62" s="3876"/>
      <c r="M62" s="3871"/>
      <c r="N62" s="3871"/>
      <c r="O62" s="3872"/>
      <c r="P62" s="3705"/>
      <c r="Q62" s="3706"/>
      <c r="R62" s="3706"/>
      <c r="S62" s="3707"/>
      <c r="T62" s="3705"/>
      <c r="U62" s="3706"/>
      <c r="V62" s="3706"/>
      <c r="W62" s="3707"/>
      <c r="X62" s="3870"/>
      <c r="Y62" s="3871"/>
      <c r="Z62" s="3871"/>
      <c r="AA62" s="3872"/>
      <c r="AB62" s="4914"/>
      <c r="AC62" s="4915"/>
      <c r="AD62" s="4915"/>
      <c r="AE62" s="4915"/>
      <c r="AF62" s="4915"/>
      <c r="AG62" s="4915"/>
      <c r="AH62" s="4915"/>
      <c r="AI62" s="4915"/>
      <c r="AJ62" s="4916"/>
      <c r="AK62" s="4894"/>
      <c r="AL62" s="4895"/>
      <c r="AM62" s="4895"/>
      <c r="AN62" s="4895"/>
      <c r="AO62" s="2854"/>
    </row>
    <row r="63" spans="1:41" ht="10.5" customHeight="1" thickBot="1">
      <c r="A63" s="57"/>
      <c r="B63" s="73"/>
      <c r="C63" s="2720" t="s">
        <v>75</v>
      </c>
      <c r="D63" s="71" t="s">
        <v>551</v>
      </c>
      <c r="E63" s="68"/>
      <c r="F63" s="68"/>
      <c r="G63" s="68"/>
      <c r="H63" s="98"/>
      <c r="I63" s="98"/>
      <c r="J63" s="98"/>
      <c r="K63" s="133"/>
      <c r="L63" s="3877"/>
      <c r="M63" s="3874"/>
      <c r="N63" s="3874"/>
      <c r="O63" s="3875"/>
      <c r="P63" s="3705"/>
      <c r="Q63" s="3706"/>
      <c r="R63" s="3706"/>
      <c r="S63" s="3707"/>
      <c r="T63" s="3705"/>
      <c r="U63" s="3706"/>
      <c r="V63" s="3706"/>
      <c r="W63" s="3707"/>
      <c r="X63" s="3873"/>
      <c r="Y63" s="3874"/>
      <c r="Z63" s="3874"/>
      <c r="AA63" s="3875"/>
      <c r="AB63" s="3832"/>
      <c r="AC63" s="3833"/>
      <c r="AD63" s="3833"/>
      <c r="AE63" s="3833"/>
      <c r="AF63" s="3833"/>
      <c r="AG63" s="3833"/>
      <c r="AH63" s="3833"/>
      <c r="AI63" s="3833"/>
      <c r="AJ63" s="4917"/>
      <c r="AK63" s="4894"/>
      <c r="AL63" s="4895"/>
      <c r="AM63" s="4895"/>
      <c r="AN63" s="4895"/>
      <c r="AO63" s="2854"/>
    </row>
    <row r="64" spans="1:41" ht="10.5" customHeight="1" thickTop="1" thickBot="1">
      <c r="A64" s="57"/>
      <c r="B64" s="73"/>
      <c r="C64" s="74"/>
      <c r="D64" s="2727" t="s">
        <v>2439</v>
      </c>
      <c r="E64" s="83"/>
      <c r="F64" s="83"/>
      <c r="G64" s="99"/>
      <c r="H64" s="76"/>
      <c r="I64" s="76"/>
      <c r="J64" s="76"/>
      <c r="K64" s="4918" t="s">
        <v>132</v>
      </c>
      <c r="L64" s="3901"/>
      <c r="M64" s="3863"/>
      <c r="N64" s="3863"/>
      <c r="O64" s="3864"/>
      <c r="P64" s="3681"/>
      <c r="Q64" s="3676"/>
      <c r="R64" s="3676"/>
      <c r="S64" s="3677"/>
      <c r="T64" s="3681"/>
      <c r="U64" s="3676"/>
      <c r="V64" s="3676"/>
      <c r="W64" s="3677"/>
      <c r="X64" s="3862"/>
      <c r="Y64" s="3863"/>
      <c r="Z64" s="3863"/>
      <c r="AA64" s="3864"/>
      <c r="AB64" s="4920"/>
      <c r="AC64" s="4921"/>
      <c r="AD64" s="4921"/>
      <c r="AE64" s="4922"/>
      <c r="AF64" s="4920"/>
      <c r="AG64" s="4921"/>
      <c r="AH64" s="4921"/>
      <c r="AI64" s="4921"/>
      <c r="AJ64" s="4926"/>
      <c r="AK64" s="4928"/>
      <c r="AL64" s="4929"/>
      <c r="AM64" s="4929"/>
      <c r="AN64" s="4929"/>
      <c r="AO64" s="2857"/>
    </row>
    <row r="65" spans="1:51" ht="10.5" customHeight="1" thickTop="1" thickBot="1">
      <c r="A65" s="57"/>
      <c r="B65" s="73"/>
      <c r="C65" s="74"/>
      <c r="D65" s="83"/>
      <c r="E65" s="83"/>
      <c r="F65" s="83"/>
      <c r="G65" s="76"/>
      <c r="H65" s="76"/>
      <c r="I65" s="76"/>
      <c r="J65" s="76"/>
      <c r="K65" s="4919"/>
      <c r="L65" s="3902"/>
      <c r="M65" s="3866"/>
      <c r="N65" s="3866"/>
      <c r="O65" s="3867"/>
      <c r="P65" s="3682"/>
      <c r="Q65" s="3679"/>
      <c r="R65" s="3679"/>
      <c r="S65" s="3680"/>
      <c r="T65" s="3682"/>
      <c r="U65" s="3679"/>
      <c r="V65" s="3679"/>
      <c r="W65" s="3680"/>
      <c r="X65" s="3865"/>
      <c r="Y65" s="3866"/>
      <c r="Z65" s="3866"/>
      <c r="AA65" s="3867"/>
      <c r="AB65" s="4923"/>
      <c r="AC65" s="4924"/>
      <c r="AD65" s="4924"/>
      <c r="AE65" s="4925"/>
      <c r="AF65" s="4923"/>
      <c r="AG65" s="4924"/>
      <c r="AH65" s="4924"/>
      <c r="AI65" s="4924"/>
      <c r="AJ65" s="4927"/>
      <c r="AK65" s="4928"/>
      <c r="AL65" s="4929"/>
      <c r="AM65" s="4929"/>
      <c r="AN65" s="4929"/>
      <c r="AO65" s="2857"/>
    </row>
    <row r="66" spans="1:51" s="38" customFormat="1" ht="10.5" customHeight="1" thickTop="1">
      <c r="A66" s="161"/>
      <c r="B66" s="162"/>
      <c r="C66" s="163"/>
      <c r="D66" s="68"/>
      <c r="E66" s="68"/>
      <c r="F66" s="68"/>
      <c r="G66" s="68"/>
      <c r="H66" s="164"/>
      <c r="I66" s="164"/>
      <c r="J66" s="164"/>
      <c r="K66" s="183"/>
      <c r="L66" s="3876"/>
      <c r="M66" s="3871"/>
      <c r="N66" s="3871"/>
      <c r="O66" s="3872"/>
      <c r="P66" s="3705"/>
      <c r="Q66" s="3706"/>
      <c r="R66" s="3706"/>
      <c r="S66" s="3707"/>
      <c r="T66" s="3705"/>
      <c r="U66" s="3706"/>
      <c r="V66" s="3706"/>
      <c r="W66" s="3707"/>
      <c r="X66" s="3870"/>
      <c r="Y66" s="3871"/>
      <c r="Z66" s="3871"/>
      <c r="AA66" s="3872"/>
      <c r="AB66" s="4914"/>
      <c r="AC66" s="4915"/>
      <c r="AD66" s="4915"/>
      <c r="AE66" s="4915"/>
      <c r="AF66" s="4915"/>
      <c r="AG66" s="4915"/>
      <c r="AH66" s="4915"/>
      <c r="AI66" s="4915"/>
      <c r="AJ66" s="4916"/>
      <c r="AK66" s="4894"/>
      <c r="AL66" s="4895"/>
      <c r="AM66" s="4895"/>
      <c r="AN66" s="4895"/>
      <c r="AO66" s="2854"/>
    </row>
    <row r="67" spans="1:51" s="38" customFormat="1" ht="10.5" customHeight="1" thickBot="1">
      <c r="A67" s="161"/>
      <c r="B67" s="162"/>
      <c r="C67" s="2721" t="s">
        <v>1350</v>
      </c>
      <c r="D67" s="71" t="s">
        <v>498</v>
      </c>
      <c r="E67" s="68"/>
      <c r="F67" s="68"/>
      <c r="G67" s="68"/>
      <c r="H67" s="164"/>
      <c r="I67" s="164"/>
      <c r="J67" s="164"/>
      <c r="K67" s="183"/>
      <c r="L67" s="3877"/>
      <c r="M67" s="3874"/>
      <c r="N67" s="3874"/>
      <c r="O67" s="3875"/>
      <c r="P67" s="3705"/>
      <c r="Q67" s="3706"/>
      <c r="R67" s="3706"/>
      <c r="S67" s="3707"/>
      <c r="T67" s="3705"/>
      <c r="U67" s="3706"/>
      <c r="V67" s="3706"/>
      <c r="W67" s="3707"/>
      <c r="X67" s="3873"/>
      <c r="Y67" s="3874"/>
      <c r="Z67" s="3874"/>
      <c r="AA67" s="3875"/>
      <c r="AB67" s="3832"/>
      <c r="AC67" s="3833"/>
      <c r="AD67" s="3833"/>
      <c r="AE67" s="3833"/>
      <c r="AF67" s="3833"/>
      <c r="AG67" s="3833"/>
      <c r="AH67" s="3833"/>
      <c r="AI67" s="3833"/>
      <c r="AJ67" s="4917"/>
      <c r="AK67" s="4894"/>
      <c r="AL67" s="4895"/>
      <c r="AM67" s="4895"/>
      <c r="AN67" s="4895"/>
      <c r="AO67" s="2854"/>
    </row>
    <row r="68" spans="1:51" s="38" customFormat="1" ht="11.25" customHeight="1" thickTop="1" thickBot="1">
      <c r="A68" s="161"/>
      <c r="B68" s="162"/>
      <c r="C68" s="163"/>
      <c r="D68" s="75" t="s">
        <v>503</v>
      </c>
      <c r="E68" s="68"/>
      <c r="F68" s="68"/>
      <c r="G68" s="97"/>
      <c r="H68" s="164"/>
      <c r="I68" s="164"/>
      <c r="J68" s="164"/>
      <c r="K68" s="4896">
        <v>99</v>
      </c>
      <c r="L68" s="4898">
        <f>L32+L36+L40+L44+L48+L52+L56+L60+L64</f>
        <v>0</v>
      </c>
      <c r="M68" s="3670"/>
      <c r="N68" s="3670"/>
      <c r="O68" s="4899"/>
      <c r="P68" s="4898">
        <f>P32+P36+P40+P44+P48+P52+P56+P60+P64</f>
        <v>0</v>
      </c>
      <c r="Q68" s="3670"/>
      <c r="R68" s="3670"/>
      <c r="S68" s="4899"/>
      <c r="T68" s="4898">
        <f>T32+T36+T40+T44+T48+T52+T56+T60+T64</f>
        <v>0</v>
      </c>
      <c r="U68" s="3670"/>
      <c r="V68" s="3670"/>
      <c r="W68" s="4899"/>
      <c r="X68" s="4898">
        <f>X32+X36+X40+X44+X48+X52+X56+X60+X64</f>
        <v>0</v>
      </c>
      <c r="Y68" s="3670"/>
      <c r="Z68" s="3670"/>
      <c r="AA68" s="4899"/>
      <c r="AB68" s="4903">
        <f>AB32+AB36+AB40+AB44+AB48+AB52+AB56+AB60+AB64</f>
        <v>0</v>
      </c>
      <c r="AC68" s="4904"/>
      <c r="AD68" s="4904"/>
      <c r="AE68" s="4905"/>
      <c r="AF68" s="4903">
        <f>AF32+AF36+AF40+AF44+AF48+AF52+AF56+AF60+AF64</f>
        <v>0</v>
      </c>
      <c r="AG68" s="4904"/>
      <c r="AH68" s="4904"/>
      <c r="AI68" s="4904"/>
      <c r="AJ68" s="4909"/>
      <c r="AK68" s="4912"/>
      <c r="AL68" s="4913"/>
      <c r="AM68" s="4913"/>
      <c r="AN68" s="4913"/>
      <c r="AO68" s="2855"/>
    </row>
    <row r="69" spans="1:51" ht="11.25" customHeight="1" thickTop="1" thickBot="1">
      <c r="A69" s="57"/>
      <c r="B69" s="165"/>
      <c r="C69" s="166"/>
      <c r="D69" s="167"/>
      <c r="E69" s="168"/>
      <c r="F69" s="168"/>
      <c r="G69" s="169"/>
      <c r="H69" s="168"/>
      <c r="I69" s="168"/>
      <c r="J69" s="168"/>
      <c r="K69" s="4896"/>
      <c r="L69" s="4900"/>
      <c r="M69" s="4901"/>
      <c r="N69" s="4901"/>
      <c r="O69" s="4902"/>
      <c r="P69" s="4900"/>
      <c r="Q69" s="4901"/>
      <c r="R69" s="4901"/>
      <c r="S69" s="4902"/>
      <c r="T69" s="4900"/>
      <c r="U69" s="4901"/>
      <c r="V69" s="4901"/>
      <c r="W69" s="4902"/>
      <c r="X69" s="4900"/>
      <c r="Y69" s="4901"/>
      <c r="Z69" s="4901"/>
      <c r="AA69" s="4902"/>
      <c r="AB69" s="4906"/>
      <c r="AC69" s="4907"/>
      <c r="AD69" s="4907"/>
      <c r="AE69" s="4908"/>
      <c r="AF69" s="4910"/>
      <c r="AG69" s="4907"/>
      <c r="AH69" s="4907"/>
      <c r="AI69" s="4907"/>
      <c r="AJ69" s="4911"/>
      <c r="AK69" s="4912"/>
      <c r="AL69" s="4913"/>
      <c r="AM69" s="4913"/>
      <c r="AN69" s="4913"/>
      <c r="AO69" s="243"/>
    </row>
    <row r="70" spans="1:51" s="39" customFormat="1" ht="11.25" customHeight="1">
      <c r="A70" s="170"/>
      <c r="B70" s="171"/>
      <c r="C70" s="172"/>
      <c r="D70" s="173"/>
      <c r="E70" s="173"/>
      <c r="F70" s="173"/>
      <c r="G70" s="59"/>
      <c r="H70" s="174"/>
      <c r="I70" s="174"/>
      <c r="J70" s="184"/>
      <c r="K70" s="185"/>
      <c r="L70" s="185"/>
      <c r="M70" s="185"/>
      <c r="N70" s="185"/>
      <c r="O70" s="185"/>
      <c r="P70" s="185"/>
      <c r="Q70" s="185"/>
      <c r="R70" s="185"/>
      <c r="S70" s="185"/>
      <c r="T70" s="185"/>
      <c r="U70" s="185"/>
      <c r="V70" s="185"/>
      <c r="W70" s="185"/>
      <c r="X70" s="185"/>
      <c r="Y70" s="185"/>
      <c r="Z70" s="185"/>
      <c r="AA70" s="185"/>
      <c r="AB70" s="185"/>
      <c r="AC70" s="184"/>
      <c r="AD70" s="184"/>
      <c r="AE70" s="184"/>
      <c r="AF70" s="184"/>
      <c r="AG70" s="184"/>
      <c r="AH70" s="184"/>
      <c r="AI70" s="184"/>
      <c r="AJ70" s="184"/>
      <c r="AK70" s="184"/>
      <c r="AL70" s="184"/>
      <c r="AM70" s="184"/>
      <c r="AN70" s="184"/>
      <c r="AO70" s="184"/>
    </row>
    <row r="71" spans="1:51" ht="10.5" customHeight="1">
      <c r="A71" s="57"/>
      <c r="B71" s="175"/>
      <c r="C71" s="175"/>
      <c r="D71" s="176"/>
      <c r="E71" s="176"/>
      <c r="F71" s="176"/>
      <c r="H71" s="177"/>
      <c r="I71" s="177"/>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4"/>
      <c r="AL71" s="184"/>
      <c r="AM71" s="184"/>
      <c r="AN71" s="184"/>
      <c r="AO71" s="186"/>
    </row>
    <row r="72" spans="1:51" ht="10.5" customHeight="1">
      <c r="A72" s="57"/>
      <c r="B72" s="175"/>
      <c r="C72" s="175"/>
      <c r="D72" s="176"/>
      <c r="E72" s="176"/>
      <c r="F72" s="176"/>
      <c r="H72" s="177"/>
      <c r="I72" s="177"/>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4"/>
      <c r="AL72" s="184"/>
      <c r="AM72" s="184"/>
      <c r="AN72" s="184"/>
      <c r="AO72" s="186"/>
    </row>
    <row r="73" spans="1:51" ht="16.5" customHeight="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59"/>
      <c r="AL73" s="59"/>
      <c r="AM73" s="59"/>
      <c r="AN73" s="59"/>
      <c r="AO73" s="61"/>
    </row>
    <row r="74" spans="1:51" ht="16.5" customHeight="1">
      <c r="AK74" s="59"/>
      <c r="AL74" s="59"/>
      <c r="AM74" s="59"/>
      <c r="AN74" s="59"/>
    </row>
    <row r="75" spans="1:51" ht="16.5" customHeight="1">
      <c r="AK75" s="59"/>
      <c r="AL75" s="59"/>
      <c r="AM75" s="59"/>
      <c r="AN75" s="59"/>
    </row>
    <row r="77" spans="1:51" s="36" customFormat="1" ht="15" customHeight="1">
      <c r="A77" s="43"/>
      <c r="B77" s="4706" t="s">
        <v>1419</v>
      </c>
      <c r="C77" s="4707"/>
      <c r="D77" s="4707"/>
      <c r="E77" s="4707"/>
      <c r="F77" s="4707"/>
      <c r="G77" s="4707"/>
      <c r="H77" s="4707"/>
      <c r="I77" s="4708"/>
      <c r="J77" s="4712" t="s">
        <v>2317</v>
      </c>
      <c r="K77" s="4713"/>
      <c r="L77" s="187"/>
      <c r="M77" s="187" t="s">
        <v>2338</v>
      </c>
      <c r="N77" s="101"/>
      <c r="O77" s="101"/>
      <c r="P77" s="101"/>
      <c r="Q77" s="134"/>
      <c r="R77" s="134"/>
      <c r="S77" s="134"/>
      <c r="T77" s="134"/>
      <c r="U77" s="134"/>
      <c r="V77" s="134"/>
      <c r="W77" s="134"/>
      <c r="X77" s="100"/>
      <c r="Z77" s="101"/>
      <c r="AA77" s="101"/>
      <c r="AB77" s="101"/>
      <c r="AC77" s="134"/>
      <c r="AD77" s="134"/>
      <c r="AE77" s="134"/>
      <c r="AF77" s="134"/>
      <c r="AG77" s="134"/>
      <c r="AH77" s="134"/>
      <c r="AI77" s="134"/>
      <c r="AJ77" s="134"/>
      <c r="AK77" s="134"/>
      <c r="AL77" s="134"/>
      <c r="AM77" s="134"/>
      <c r="AN77" s="134"/>
      <c r="AO77" s="134"/>
      <c r="AP77" s="136"/>
      <c r="AQ77" s="136"/>
      <c r="AR77" s="136"/>
      <c r="AS77" s="136"/>
    </row>
    <row r="78" spans="1:51" s="36" customFormat="1" ht="15" customHeight="1">
      <c r="A78" s="44"/>
      <c r="B78" s="4709"/>
      <c r="C78" s="4710"/>
      <c r="D78" s="4710"/>
      <c r="E78" s="4710"/>
      <c r="F78" s="4710"/>
      <c r="G78" s="4710"/>
      <c r="H78" s="4710"/>
      <c r="I78" s="4711"/>
      <c r="J78" s="4714"/>
      <c r="K78" s="4715"/>
      <c r="L78" s="188"/>
      <c r="M78" s="188" t="s">
        <v>2339</v>
      </c>
      <c r="N78" s="103"/>
      <c r="O78" s="103"/>
      <c r="P78" s="103"/>
      <c r="Q78" s="135"/>
      <c r="R78" s="135"/>
      <c r="S78" s="135"/>
      <c r="T78" s="135"/>
      <c r="U78" s="136"/>
      <c r="V78" s="136"/>
      <c r="W78" s="136"/>
      <c r="X78" s="102"/>
      <c r="Z78" s="103"/>
      <c r="AA78" s="103"/>
      <c r="AB78" s="103"/>
      <c r="AC78" s="135"/>
      <c r="AD78" s="135"/>
      <c r="AE78" s="135"/>
      <c r="AF78" s="135"/>
      <c r="AG78" s="135"/>
      <c r="AH78" s="135"/>
      <c r="AI78" s="135"/>
      <c r="AJ78" s="135"/>
      <c r="AK78" s="135"/>
      <c r="AL78" s="136"/>
      <c r="AM78" s="136"/>
      <c r="AN78" s="136"/>
      <c r="AO78" s="136"/>
      <c r="AP78" s="155"/>
      <c r="AQ78" s="155"/>
      <c r="AR78" s="155"/>
      <c r="AS78" s="155"/>
      <c r="AT78" s="156"/>
      <c r="AU78" s="156"/>
      <c r="AV78" s="156"/>
      <c r="AW78" s="156"/>
      <c r="AX78" s="156"/>
      <c r="AY78" s="156"/>
    </row>
    <row r="79" spans="1:51" s="36" customFormat="1" ht="12" thickBot="1">
      <c r="A79" s="2829"/>
      <c r="B79" s="46"/>
      <c r="C79" s="2813"/>
      <c r="D79" s="2813"/>
      <c r="E79" s="2813"/>
      <c r="F79" s="2813"/>
      <c r="G79" s="2813"/>
      <c r="H79" s="2813"/>
      <c r="I79" s="104"/>
      <c r="J79" s="2813"/>
      <c r="K79" s="2813"/>
      <c r="L79" s="2813"/>
      <c r="M79" s="2813"/>
      <c r="N79" s="2813"/>
      <c r="O79" s="104"/>
      <c r="P79" s="104"/>
      <c r="Q79" s="104"/>
      <c r="R79" s="104"/>
      <c r="S79" s="104"/>
      <c r="T79" s="104"/>
      <c r="U79" s="104"/>
      <c r="V79" s="104"/>
      <c r="W79" s="104"/>
      <c r="X79" s="2813"/>
      <c r="Y79" s="2813"/>
      <c r="Z79" s="2813"/>
      <c r="AA79" s="104"/>
      <c r="AB79" s="104"/>
      <c r="AC79" s="104"/>
      <c r="AD79" s="104"/>
      <c r="AE79" s="104"/>
      <c r="AF79" s="104"/>
      <c r="AG79" s="104"/>
      <c r="AH79" s="104"/>
      <c r="AI79" s="104"/>
      <c r="AJ79" s="104"/>
      <c r="AK79" s="104"/>
      <c r="AL79" s="104"/>
      <c r="AM79" s="104"/>
      <c r="AN79" s="104"/>
      <c r="AO79" s="104"/>
      <c r="AP79" s="157"/>
      <c r="AQ79" s="157"/>
      <c r="AR79" s="157"/>
      <c r="AS79" s="40"/>
    </row>
    <row r="80" spans="1:51" s="36" customFormat="1" ht="3.75" customHeight="1">
      <c r="A80" s="2829"/>
      <c r="B80" s="48"/>
      <c r="C80" s="49"/>
      <c r="D80" s="49"/>
      <c r="E80" s="49"/>
      <c r="F80" s="49"/>
      <c r="G80" s="49"/>
      <c r="H80" s="49"/>
      <c r="I80" s="105"/>
      <c r="J80" s="49"/>
      <c r="K80" s="49"/>
      <c r="L80" s="49"/>
      <c r="M80" s="49"/>
      <c r="N80" s="49"/>
      <c r="O80" s="105"/>
      <c r="P80" s="105"/>
      <c r="Q80" s="105"/>
      <c r="R80" s="105"/>
      <c r="S80" s="105"/>
      <c r="T80" s="105"/>
      <c r="U80" s="105"/>
      <c r="V80" s="105"/>
      <c r="W80" s="105"/>
      <c r="X80" s="49"/>
      <c r="Y80" s="49"/>
      <c r="Z80" s="49"/>
      <c r="AA80" s="105"/>
      <c r="AB80" s="105"/>
      <c r="AC80" s="105"/>
      <c r="AD80" s="105"/>
      <c r="AE80" s="105"/>
      <c r="AF80" s="105"/>
      <c r="AG80" s="105"/>
      <c r="AH80" s="105"/>
      <c r="AI80" s="105"/>
      <c r="AJ80" s="105"/>
      <c r="AK80" s="105"/>
      <c r="AL80" s="105"/>
      <c r="AM80" s="105"/>
      <c r="AN80" s="148"/>
      <c r="AO80" s="104"/>
      <c r="AP80" s="158"/>
      <c r="AQ80" s="157"/>
      <c r="AR80" s="157"/>
      <c r="AS80" s="40"/>
    </row>
    <row r="81" spans="1:42" s="36" customFormat="1" ht="12">
      <c r="A81" s="50"/>
      <c r="B81" s="51"/>
      <c r="C81" s="52" t="s">
        <v>2340</v>
      </c>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149"/>
      <c r="AO81" s="40"/>
      <c r="AP81" s="51"/>
    </row>
    <row r="82" spans="1:42" s="36" customFormat="1" ht="12">
      <c r="A82" s="50"/>
      <c r="B82" s="51"/>
      <c r="C82" s="53" t="s">
        <v>2341</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149"/>
      <c r="AO82" s="40"/>
      <c r="AP82" s="51"/>
    </row>
    <row r="83" spans="1:42" s="36" customFormat="1" ht="6.75" customHeight="1" thickBot="1">
      <c r="A83" s="50"/>
      <c r="B83" s="51"/>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150"/>
      <c r="AO83" s="40"/>
      <c r="AP83" s="51"/>
    </row>
    <row r="84" spans="1:42" s="36" customFormat="1" ht="3.75" customHeight="1">
      <c r="A84" s="50"/>
      <c r="B84" s="54"/>
      <c r="C84" s="55"/>
      <c r="D84" s="55"/>
      <c r="E84" s="55"/>
      <c r="F84" s="55"/>
      <c r="G84" s="55"/>
      <c r="H84" s="55"/>
      <c r="I84" s="55"/>
      <c r="J84" s="55"/>
      <c r="K84" s="55"/>
      <c r="L84" s="137"/>
      <c r="M84" s="55"/>
      <c r="N84" s="55"/>
      <c r="O84" s="106"/>
      <c r="P84" s="55"/>
      <c r="Q84" s="55"/>
      <c r="R84" s="55"/>
      <c r="S84" s="55"/>
      <c r="T84" s="55"/>
      <c r="U84" s="55"/>
      <c r="V84" s="55"/>
      <c r="W84" s="55"/>
      <c r="X84" s="55"/>
      <c r="Y84" s="55"/>
      <c r="Z84" s="55"/>
      <c r="AA84" s="106"/>
      <c r="AB84" s="55"/>
      <c r="AC84" s="55"/>
      <c r="AD84" s="55"/>
      <c r="AE84" s="55"/>
      <c r="AF84" s="137"/>
      <c r="AG84" s="55"/>
      <c r="AH84" s="55"/>
      <c r="AI84" s="106"/>
      <c r="AJ84" s="55"/>
      <c r="AK84" s="55"/>
      <c r="AL84" s="55"/>
      <c r="AM84" s="55"/>
      <c r="AN84" s="151"/>
      <c r="AO84" s="40"/>
      <c r="AP84" s="40"/>
    </row>
    <row r="85" spans="1:42" s="36" customFormat="1" ht="4.5" customHeight="1">
      <c r="A85" s="43"/>
      <c r="B85" s="51"/>
      <c r="C85" s="40"/>
      <c r="D85" s="40"/>
      <c r="E85" s="40"/>
      <c r="F85" s="40"/>
      <c r="G85" s="40"/>
      <c r="H85" s="40"/>
      <c r="I85" s="40"/>
      <c r="J85" s="40"/>
      <c r="K85" s="40"/>
      <c r="L85" s="189"/>
      <c r="M85" s="40"/>
      <c r="N85" s="40"/>
      <c r="O85" s="107"/>
      <c r="P85" s="40"/>
      <c r="Q85" s="40"/>
      <c r="R85" s="40"/>
      <c r="S85" s="40"/>
      <c r="T85" s="40"/>
      <c r="U85" s="40"/>
      <c r="V85" s="40"/>
      <c r="W85" s="40"/>
      <c r="X85" s="152"/>
      <c r="Y85" s="152"/>
      <c r="Z85" s="152"/>
      <c r="AA85" s="220"/>
      <c r="AB85" s="190"/>
      <c r="AC85" s="191"/>
      <c r="AD85" s="191"/>
      <c r="AE85" s="191"/>
      <c r="AF85" s="190"/>
      <c r="AG85" s="191"/>
      <c r="AH85" s="191"/>
      <c r="AI85" s="192"/>
      <c r="AJ85" s="191"/>
      <c r="AK85" s="191"/>
      <c r="AL85" s="191"/>
      <c r="AM85" s="191"/>
      <c r="AN85" s="224"/>
      <c r="AO85" s="2848"/>
      <c r="AP85" s="40"/>
    </row>
    <row r="86" spans="1:42" s="36" customFormat="1" ht="11.25" customHeight="1">
      <c r="A86" s="43"/>
      <c r="B86" s="51"/>
      <c r="C86" s="40"/>
      <c r="D86" s="40"/>
      <c r="E86" s="40"/>
      <c r="F86" s="40"/>
      <c r="G86" s="40"/>
      <c r="H86" s="40"/>
      <c r="I86" s="40"/>
      <c r="J86" s="40"/>
      <c r="K86" s="40"/>
      <c r="L86" s="190"/>
      <c r="M86" s="191"/>
      <c r="N86" s="191"/>
      <c r="O86" s="192"/>
      <c r="P86" s="4639" t="s">
        <v>2342</v>
      </c>
      <c r="Q86" s="4639"/>
      <c r="R86" s="4639"/>
      <c r="S86" s="4639"/>
      <c r="T86" s="4639"/>
      <c r="U86" s="4639"/>
      <c r="V86" s="4639"/>
      <c r="W86" s="4639"/>
      <c r="X86" s="4639"/>
      <c r="Y86" s="4639"/>
      <c r="Z86" s="4639"/>
      <c r="AA86" s="4832"/>
      <c r="AB86" s="4986" t="s">
        <v>2343</v>
      </c>
      <c r="AC86" s="4987"/>
      <c r="AD86" s="4987"/>
      <c r="AE86" s="4987"/>
      <c r="AF86" s="4986" t="s">
        <v>2344</v>
      </c>
      <c r="AG86" s="4987"/>
      <c r="AH86" s="4987"/>
      <c r="AI86" s="4988"/>
      <c r="AJ86" s="2853"/>
      <c r="AK86" s="4987" t="s">
        <v>143</v>
      </c>
      <c r="AL86" s="4987"/>
      <c r="AM86" s="4987"/>
      <c r="AN86" s="225"/>
      <c r="AO86" s="2848"/>
      <c r="AP86" s="40"/>
    </row>
    <row r="87" spans="1:42" ht="11.25" customHeight="1">
      <c r="A87" s="57"/>
      <c r="B87" s="178"/>
      <c r="C87" s="59"/>
      <c r="E87" s="179"/>
      <c r="F87" s="179"/>
      <c r="G87" s="179"/>
      <c r="H87" s="179"/>
      <c r="I87" s="179"/>
      <c r="J87" s="179"/>
      <c r="K87" s="179"/>
      <c r="L87" s="4986" t="s">
        <v>2345</v>
      </c>
      <c r="M87" s="4987"/>
      <c r="N87" s="4987"/>
      <c r="O87" s="4988"/>
      <c r="P87" s="3943" t="s">
        <v>2346</v>
      </c>
      <c r="Q87" s="3943"/>
      <c r="R87" s="3943"/>
      <c r="S87" s="3943"/>
      <c r="T87" s="3943"/>
      <c r="U87" s="3943"/>
      <c r="V87" s="3943"/>
      <c r="W87" s="3943"/>
      <c r="X87" s="3943"/>
      <c r="Y87" s="3943"/>
      <c r="Z87" s="3943"/>
      <c r="AA87" s="3949"/>
      <c r="AB87" s="4986"/>
      <c r="AC87" s="4987"/>
      <c r="AD87" s="4987"/>
      <c r="AE87" s="4987"/>
      <c r="AF87" s="4986"/>
      <c r="AG87" s="4987"/>
      <c r="AH87" s="4987"/>
      <c r="AI87" s="4988"/>
      <c r="AJ87" s="2853"/>
      <c r="AK87" s="4987"/>
      <c r="AL87" s="4987"/>
      <c r="AM87" s="4987"/>
      <c r="AN87" s="225"/>
      <c r="AO87" s="2848"/>
    </row>
    <row r="88" spans="1:42" ht="11.25" customHeight="1">
      <c r="A88" s="57"/>
      <c r="B88" s="178"/>
      <c r="C88" s="59"/>
      <c r="E88" s="110"/>
      <c r="F88" s="110"/>
      <c r="G88" s="110"/>
      <c r="H88" s="110"/>
      <c r="I88" s="110"/>
      <c r="J88" s="110"/>
      <c r="K88" s="110"/>
      <c r="L88" s="4986"/>
      <c r="M88" s="4987"/>
      <c r="N88" s="4987"/>
      <c r="O88" s="4988"/>
      <c r="P88" s="193"/>
      <c r="Q88" s="214"/>
      <c r="R88" s="214"/>
      <c r="S88" s="214"/>
      <c r="T88" s="214"/>
      <c r="U88" s="214"/>
      <c r="V88" s="214"/>
      <c r="W88" s="214"/>
      <c r="X88" s="215"/>
      <c r="Y88" s="215"/>
      <c r="Z88" s="215"/>
      <c r="AA88" s="221"/>
      <c r="AB88" s="4986"/>
      <c r="AC88" s="4987"/>
      <c r="AD88" s="4987"/>
      <c r="AE88" s="4987"/>
      <c r="AF88" s="4986"/>
      <c r="AG88" s="4987"/>
      <c r="AH88" s="4987"/>
      <c r="AI88" s="4988"/>
      <c r="AJ88" s="2853"/>
      <c r="AK88" s="4987"/>
      <c r="AL88" s="4987"/>
      <c r="AM88" s="4987"/>
      <c r="AN88" s="225"/>
      <c r="AO88" s="2848"/>
    </row>
    <row r="89" spans="1:42" ht="11.25" customHeight="1">
      <c r="A89" s="57"/>
      <c r="B89" s="178"/>
      <c r="C89" s="59"/>
      <c r="D89" s="5003" t="s">
        <v>2325</v>
      </c>
      <c r="E89" s="5003"/>
      <c r="F89" s="5003"/>
      <c r="G89" s="5003"/>
      <c r="H89" s="5003"/>
      <c r="I89" s="5003"/>
      <c r="J89" s="5003"/>
      <c r="K89" s="2852"/>
      <c r="L89" s="4986"/>
      <c r="M89" s="4987"/>
      <c r="N89" s="4987"/>
      <c r="O89" s="4988"/>
      <c r="P89" s="3819" t="s">
        <v>2347</v>
      </c>
      <c r="Q89" s="3820"/>
      <c r="R89" s="3820"/>
      <c r="S89" s="3821"/>
      <c r="T89" s="3819" t="s">
        <v>2348</v>
      </c>
      <c r="U89" s="3820"/>
      <c r="V89" s="3820"/>
      <c r="W89" s="3821"/>
      <c r="X89" s="3819" t="s">
        <v>2349</v>
      </c>
      <c r="Y89" s="3820"/>
      <c r="Z89" s="3820"/>
      <c r="AA89" s="3821"/>
      <c r="AB89" s="4986"/>
      <c r="AC89" s="4987"/>
      <c r="AD89" s="4987"/>
      <c r="AE89" s="4987"/>
      <c r="AF89" s="4986"/>
      <c r="AG89" s="4987"/>
      <c r="AH89" s="4987"/>
      <c r="AI89" s="4988"/>
      <c r="AJ89" s="2853"/>
      <c r="AK89" s="4987"/>
      <c r="AL89" s="4987"/>
      <c r="AM89" s="4987"/>
      <c r="AN89" s="225"/>
      <c r="AO89" s="2848"/>
    </row>
    <row r="90" spans="1:42" ht="11.25" customHeight="1">
      <c r="A90" s="57"/>
      <c r="B90" s="178"/>
      <c r="C90" s="59"/>
      <c r="D90" s="4998" t="s">
        <v>2326</v>
      </c>
      <c r="E90" s="4998"/>
      <c r="F90" s="4998"/>
      <c r="G90" s="4998"/>
      <c r="H90" s="4998"/>
      <c r="I90" s="4998"/>
      <c r="J90" s="4998"/>
      <c r="K90" s="2852"/>
      <c r="L90" s="4986"/>
      <c r="M90" s="4987"/>
      <c r="N90" s="4987"/>
      <c r="O90" s="4988"/>
      <c r="P90" s="3629"/>
      <c r="Q90" s="3630"/>
      <c r="R90" s="3630"/>
      <c r="S90" s="3631"/>
      <c r="T90" s="3629"/>
      <c r="U90" s="3630"/>
      <c r="V90" s="3630"/>
      <c r="W90" s="3631"/>
      <c r="X90" s="3629"/>
      <c r="Y90" s="3630"/>
      <c r="Z90" s="3630"/>
      <c r="AA90" s="3631"/>
      <c r="AB90" s="4999" t="s">
        <v>2350</v>
      </c>
      <c r="AC90" s="5000"/>
      <c r="AD90" s="5000"/>
      <c r="AE90" s="5000"/>
      <c r="AF90" s="5001" t="s">
        <v>2663</v>
      </c>
      <c r="AG90" s="5000"/>
      <c r="AH90" s="5000"/>
      <c r="AI90" s="5002"/>
      <c r="AJ90" s="2851"/>
      <c r="AK90" s="3643" t="s">
        <v>145</v>
      </c>
      <c r="AL90" s="3643"/>
      <c r="AM90" s="3643"/>
      <c r="AN90" s="226"/>
      <c r="AO90" s="2848"/>
    </row>
    <row r="91" spans="1:42" ht="11.25" customHeight="1">
      <c r="A91" s="57"/>
      <c r="B91" s="178"/>
      <c r="C91" s="59"/>
      <c r="D91" s="2852"/>
      <c r="E91" s="2852"/>
      <c r="F91" s="2852"/>
      <c r="G91" s="2852"/>
      <c r="H91" s="2852"/>
      <c r="I91" s="2852"/>
      <c r="J91" s="2852"/>
      <c r="K91" s="2852"/>
      <c r="L91" s="3642" t="s">
        <v>2351</v>
      </c>
      <c r="M91" s="3643"/>
      <c r="N91" s="3643"/>
      <c r="O91" s="3644"/>
      <c r="P91" s="3629"/>
      <c r="Q91" s="3630"/>
      <c r="R91" s="3630"/>
      <c r="S91" s="3631"/>
      <c r="T91" s="3629"/>
      <c r="U91" s="3630"/>
      <c r="V91" s="3630"/>
      <c r="W91" s="3631"/>
      <c r="X91" s="3629"/>
      <c r="Y91" s="3630"/>
      <c r="Z91" s="3630"/>
      <c r="AA91" s="3631"/>
      <c r="AB91" s="4999"/>
      <c r="AC91" s="5000"/>
      <c r="AD91" s="5000"/>
      <c r="AE91" s="5000"/>
      <c r="AF91" s="4999"/>
      <c r="AG91" s="5000"/>
      <c r="AH91" s="5000"/>
      <c r="AI91" s="5002"/>
      <c r="AJ91" s="2851"/>
      <c r="AK91" s="3643"/>
      <c r="AL91" s="3643"/>
      <c r="AM91" s="3643"/>
      <c r="AN91" s="226"/>
      <c r="AO91" s="2848"/>
    </row>
    <row r="92" spans="1:42" ht="11.25" customHeight="1">
      <c r="A92" s="57"/>
      <c r="B92" s="178"/>
      <c r="C92" s="59"/>
      <c r="D92" s="61"/>
      <c r="E92" s="61"/>
      <c r="F92" s="61"/>
      <c r="G92" s="62"/>
      <c r="H92" s="62"/>
      <c r="I92" s="62"/>
      <c r="J92" s="62"/>
      <c r="K92" s="62"/>
      <c r="L92" s="3642"/>
      <c r="M92" s="3643"/>
      <c r="N92" s="3643"/>
      <c r="O92" s="3644"/>
      <c r="P92" s="3629"/>
      <c r="Q92" s="3630"/>
      <c r="R92" s="3630"/>
      <c r="S92" s="3631"/>
      <c r="T92" s="3629"/>
      <c r="U92" s="3630"/>
      <c r="V92" s="3630"/>
      <c r="W92" s="3631"/>
      <c r="X92" s="3629"/>
      <c r="Y92" s="3630"/>
      <c r="Z92" s="3630"/>
      <c r="AA92" s="3631"/>
      <c r="AB92" s="222"/>
      <c r="AC92" s="223"/>
      <c r="AD92" s="223"/>
      <c r="AE92" s="223"/>
      <c r="AF92" s="222"/>
      <c r="AG92" s="223"/>
      <c r="AH92" s="223"/>
      <c r="AI92" s="227"/>
      <c r="AJ92" s="223"/>
      <c r="AK92" s="223"/>
      <c r="AL92" s="223"/>
      <c r="AM92" s="223"/>
      <c r="AN92" s="228"/>
      <c r="AO92" s="159"/>
    </row>
    <row r="93" spans="1:42" ht="13.5" customHeight="1">
      <c r="A93" s="57"/>
      <c r="B93" s="178"/>
      <c r="C93" s="59"/>
      <c r="D93" s="61"/>
      <c r="E93" s="61"/>
      <c r="F93" s="61"/>
      <c r="G93" s="62"/>
      <c r="H93" s="62"/>
      <c r="I93" s="62"/>
      <c r="J93" s="62"/>
      <c r="K93" s="62"/>
      <c r="L93" s="194"/>
      <c r="M93" s="195"/>
      <c r="N93" s="195"/>
      <c r="O93" s="196"/>
      <c r="P93" s="4001" t="s">
        <v>2544</v>
      </c>
      <c r="Q93" s="3643"/>
      <c r="R93" s="3643"/>
      <c r="S93" s="3644"/>
      <c r="T93" s="4001" t="s">
        <v>2545</v>
      </c>
      <c r="U93" s="3643"/>
      <c r="V93" s="3643"/>
      <c r="W93" s="3644"/>
      <c r="X93" s="3642" t="s">
        <v>2352</v>
      </c>
      <c r="Y93" s="3643"/>
      <c r="Z93" s="3643"/>
      <c r="AA93" s="3644"/>
      <c r="AB93" s="222"/>
      <c r="AC93" s="223"/>
      <c r="AD93" s="223"/>
      <c r="AE93" s="223"/>
      <c r="AF93" s="222"/>
      <c r="AG93" s="223"/>
      <c r="AH93" s="223"/>
      <c r="AI93" s="227"/>
      <c r="AJ93" s="223"/>
      <c r="AK93" s="223"/>
      <c r="AL93" s="223"/>
      <c r="AM93" s="223"/>
      <c r="AN93" s="228"/>
      <c r="AO93" s="159"/>
    </row>
    <row r="94" spans="1:42" ht="13.5" customHeight="1">
      <c r="A94" s="57"/>
      <c r="B94" s="178"/>
      <c r="C94" s="59"/>
      <c r="D94" s="61"/>
      <c r="E94" s="61"/>
      <c r="F94" s="61"/>
      <c r="G94" s="62"/>
      <c r="H94" s="62"/>
      <c r="I94" s="62"/>
      <c r="J94" s="62"/>
      <c r="K94" s="62"/>
      <c r="L94" s="116"/>
      <c r="M94" s="117"/>
      <c r="N94" s="117"/>
      <c r="O94" s="118"/>
      <c r="P94" s="3642"/>
      <c r="Q94" s="3643"/>
      <c r="R94" s="3643"/>
      <c r="S94" s="3644"/>
      <c r="T94" s="3642"/>
      <c r="U94" s="3643"/>
      <c r="V94" s="3643"/>
      <c r="W94" s="3644"/>
      <c r="X94" s="3642"/>
      <c r="Y94" s="3643"/>
      <c r="Z94" s="3643"/>
      <c r="AA94" s="3644"/>
      <c r="AB94" s="222"/>
      <c r="AC94" s="223"/>
      <c r="AD94" s="223"/>
      <c r="AE94" s="223"/>
      <c r="AF94" s="222"/>
      <c r="AG94" s="223"/>
      <c r="AH94" s="223"/>
      <c r="AI94" s="227"/>
      <c r="AJ94" s="223"/>
      <c r="AK94" s="223"/>
      <c r="AL94" s="223"/>
      <c r="AM94" s="223"/>
      <c r="AN94" s="228"/>
      <c r="AO94" s="159"/>
    </row>
    <row r="95" spans="1:42" ht="13.5" customHeight="1">
      <c r="A95" s="57"/>
      <c r="B95" s="178"/>
      <c r="C95" s="59"/>
      <c r="D95" s="61"/>
      <c r="E95" s="61"/>
      <c r="F95" s="61"/>
      <c r="G95" s="62"/>
      <c r="H95" s="62"/>
      <c r="I95" s="62"/>
      <c r="J95" s="62"/>
      <c r="K95" s="62"/>
      <c r="L95" s="116"/>
      <c r="M95" s="117"/>
      <c r="N95" s="117"/>
      <c r="O95" s="118"/>
      <c r="P95" s="3642"/>
      <c r="Q95" s="3643"/>
      <c r="R95" s="3643"/>
      <c r="S95" s="3644"/>
      <c r="T95" s="216"/>
      <c r="U95" s="217"/>
      <c r="V95" s="217"/>
      <c r="W95" s="218"/>
      <c r="X95" s="216"/>
      <c r="Y95" s="217"/>
      <c r="Z95" s="217"/>
      <c r="AA95" s="218"/>
      <c r="AB95" s="146"/>
      <c r="AC95" s="146"/>
      <c r="AD95" s="146"/>
      <c r="AE95" s="146"/>
      <c r="AF95" s="193"/>
      <c r="AG95" s="214"/>
      <c r="AH95" s="214"/>
      <c r="AI95" s="229"/>
      <c r="AJ95" s="146"/>
      <c r="AK95" s="2818"/>
      <c r="AL95" s="2818"/>
      <c r="AM95" s="2818"/>
      <c r="AN95" s="153"/>
      <c r="AO95" s="2818"/>
    </row>
    <row r="96" spans="1:42" ht="19.5" customHeight="1">
      <c r="A96" s="57"/>
      <c r="B96" s="180"/>
      <c r="C96" s="2876"/>
      <c r="D96" s="2877"/>
      <c r="E96" s="2877"/>
      <c r="F96" s="2877"/>
      <c r="G96" s="2876"/>
      <c r="H96" s="2876"/>
      <c r="I96" s="2876"/>
      <c r="J96" s="2876"/>
      <c r="K96" s="2876"/>
      <c r="L96" s="3948">
        <v>3906</v>
      </c>
      <c r="M96" s="3948"/>
      <c r="N96" s="3948"/>
      <c r="O96" s="3948"/>
      <c r="P96" s="3948">
        <v>3907</v>
      </c>
      <c r="Q96" s="3948"/>
      <c r="R96" s="3948"/>
      <c r="S96" s="3948"/>
      <c r="T96" s="3948">
        <v>3908</v>
      </c>
      <c r="U96" s="3948"/>
      <c r="V96" s="3948"/>
      <c r="W96" s="3948"/>
      <c r="X96" s="3948">
        <v>3909</v>
      </c>
      <c r="Y96" s="3948"/>
      <c r="Z96" s="3948"/>
      <c r="AA96" s="3948"/>
      <c r="AB96" s="3948">
        <v>3910</v>
      </c>
      <c r="AC96" s="3948"/>
      <c r="AD96" s="3948"/>
      <c r="AE96" s="3948"/>
      <c r="AF96" s="3948">
        <v>3911</v>
      </c>
      <c r="AG96" s="3948"/>
      <c r="AH96" s="3948"/>
      <c r="AI96" s="3948"/>
      <c r="AJ96" s="4966">
        <v>3912</v>
      </c>
      <c r="AK96" s="4967"/>
      <c r="AL96" s="4967"/>
      <c r="AM96" s="4967"/>
      <c r="AN96" s="4969"/>
      <c r="AO96" s="2808"/>
    </row>
    <row r="97" spans="1:41" ht="10.5" customHeight="1">
      <c r="A97" s="57"/>
      <c r="B97" s="181"/>
      <c r="C97" s="67"/>
      <c r="D97" s="68"/>
      <c r="E97" s="68"/>
      <c r="F97" s="68"/>
      <c r="G97" s="69"/>
      <c r="H97" s="69"/>
      <c r="I97" s="69"/>
      <c r="J97" s="69"/>
      <c r="K97" s="197"/>
      <c r="L97" s="198"/>
      <c r="M97" s="199"/>
      <c r="N97" s="199"/>
      <c r="O97" s="200"/>
      <c r="P97" s="198"/>
      <c r="Q97" s="199"/>
      <c r="R97" s="199"/>
      <c r="S97" s="200"/>
      <c r="T97" s="198"/>
      <c r="U97" s="199"/>
      <c r="V97" s="199"/>
      <c r="W97" s="200"/>
      <c r="X97" s="198"/>
      <c r="Y97" s="199"/>
      <c r="Z97" s="199"/>
      <c r="AA97" s="200"/>
      <c r="AB97" s="198"/>
      <c r="AC97" s="199"/>
      <c r="AD97" s="199"/>
      <c r="AE97" s="200"/>
      <c r="AF97" s="198"/>
      <c r="AG97" s="199"/>
      <c r="AH97" s="199"/>
      <c r="AI97" s="200"/>
      <c r="AJ97" s="199"/>
      <c r="AK97" s="199"/>
      <c r="AL97" s="199"/>
      <c r="AM97" s="199"/>
      <c r="AN97" s="230"/>
      <c r="AO97" s="2856"/>
    </row>
    <row r="98" spans="1:41" s="37" customFormat="1" ht="10.5" customHeight="1">
      <c r="A98" s="57"/>
      <c r="B98" s="181"/>
      <c r="C98" s="2720" t="s">
        <v>54</v>
      </c>
      <c r="D98" s="71" t="s">
        <v>2332</v>
      </c>
      <c r="E98" s="71"/>
      <c r="F98" s="71"/>
      <c r="G98" s="72"/>
      <c r="H98" s="72"/>
      <c r="I98" s="72"/>
      <c r="J98" s="72"/>
      <c r="K98" s="4918" t="s">
        <v>338</v>
      </c>
      <c r="L98" s="201"/>
      <c r="M98" s="4996"/>
      <c r="N98" s="3055"/>
      <c r="O98" s="202"/>
      <c r="P98" s="201"/>
      <c r="Q98" s="4996"/>
      <c r="R98" s="3055"/>
      <c r="S98" s="202"/>
      <c r="T98" s="201"/>
      <c r="U98" s="4996"/>
      <c r="V98" s="3055"/>
      <c r="W98" s="202"/>
      <c r="X98" s="201"/>
      <c r="Y98" s="4996"/>
      <c r="Z98" s="3055"/>
      <c r="AA98" s="202"/>
      <c r="AB98" s="201"/>
      <c r="AC98" s="4996"/>
      <c r="AD98" s="3055"/>
      <c r="AE98" s="202"/>
      <c r="AF98" s="201"/>
      <c r="AG98" s="4996"/>
      <c r="AH98" s="3055"/>
      <c r="AI98" s="202"/>
      <c r="AJ98" s="231"/>
      <c r="AK98" s="232"/>
      <c r="AL98" s="3055"/>
      <c r="AM98" s="4997"/>
      <c r="AN98" s="234"/>
      <c r="AO98" s="2856"/>
    </row>
    <row r="99" spans="1:41" ht="10.5" customHeight="1">
      <c r="A99" s="57"/>
      <c r="B99" s="182"/>
      <c r="C99" s="74"/>
      <c r="D99" s="2727" t="s">
        <v>2431</v>
      </c>
      <c r="E99" s="71"/>
      <c r="F99" s="71"/>
      <c r="G99" s="74"/>
      <c r="H99" s="74"/>
      <c r="I99" s="74"/>
      <c r="J99" s="74"/>
      <c r="K99" s="4896"/>
      <c r="L99" s="201"/>
      <c r="M99" s="4996"/>
      <c r="N99" s="3056"/>
      <c r="O99" s="203"/>
      <c r="P99" s="201"/>
      <c r="Q99" s="4996"/>
      <c r="R99" s="3056"/>
      <c r="S99" s="203"/>
      <c r="T99" s="201"/>
      <c r="U99" s="4996"/>
      <c r="V99" s="3056"/>
      <c r="W99" s="203"/>
      <c r="X99" s="201"/>
      <c r="Y99" s="4996"/>
      <c r="Z99" s="3056"/>
      <c r="AA99" s="203"/>
      <c r="AB99" s="201"/>
      <c r="AC99" s="4996"/>
      <c r="AD99" s="3056"/>
      <c r="AE99" s="203"/>
      <c r="AF99" s="201"/>
      <c r="AG99" s="4996"/>
      <c r="AH99" s="3056"/>
      <c r="AI99" s="203"/>
      <c r="AJ99" s="2859"/>
      <c r="AK99" s="232"/>
      <c r="AL99" s="3056"/>
      <c r="AM99" s="4997"/>
      <c r="AN99" s="235"/>
      <c r="AO99" s="2859"/>
    </row>
    <row r="100" spans="1:41" ht="15" customHeight="1">
      <c r="A100" s="57"/>
      <c r="B100" s="182"/>
      <c r="C100" s="74"/>
      <c r="D100" s="75"/>
      <c r="E100" s="71"/>
      <c r="F100" s="71"/>
      <c r="G100" s="74"/>
      <c r="H100" s="74"/>
      <c r="I100" s="74"/>
      <c r="J100" s="74"/>
      <c r="K100" s="204"/>
      <c r="L100" s="201"/>
      <c r="M100" s="205"/>
      <c r="N100" s="2856"/>
      <c r="O100" s="203"/>
      <c r="P100" s="201"/>
      <c r="Q100" s="205"/>
      <c r="R100" s="2856"/>
      <c r="S100" s="203"/>
      <c r="T100" s="201"/>
      <c r="U100" s="205"/>
      <c r="V100" s="219"/>
      <c r="W100" s="203"/>
      <c r="X100" s="201"/>
      <c r="Y100" s="205"/>
      <c r="Z100" s="2856"/>
      <c r="AA100" s="203"/>
      <c r="AB100" s="201"/>
      <c r="AC100" s="205"/>
      <c r="AD100" s="2856"/>
      <c r="AE100" s="203"/>
      <c r="AF100" s="201"/>
      <c r="AG100" s="205"/>
      <c r="AH100" s="219"/>
      <c r="AI100" s="203"/>
      <c r="AJ100" s="2859"/>
      <c r="AK100" s="236"/>
      <c r="AL100" s="237"/>
      <c r="AM100" s="238"/>
      <c r="AN100" s="235"/>
      <c r="AO100" s="2859"/>
    </row>
    <row r="101" spans="1:41" ht="15" customHeight="1">
      <c r="A101" s="57"/>
      <c r="B101" s="182"/>
      <c r="C101" s="74"/>
      <c r="D101" s="75"/>
      <c r="E101" s="71"/>
      <c r="F101" s="71"/>
      <c r="G101" s="74"/>
      <c r="H101" s="74"/>
      <c r="I101" s="74"/>
      <c r="J101" s="74"/>
      <c r="K101" s="204"/>
      <c r="L101" s="201"/>
      <c r="M101" s="205"/>
      <c r="N101" s="2856"/>
      <c r="O101" s="203"/>
      <c r="P101" s="201"/>
      <c r="Q101" s="205"/>
      <c r="R101" s="2856"/>
      <c r="S101" s="203"/>
      <c r="T101" s="201"/>
      <c r="U101" s="205"/>
      <c r="V101" s="2856"/>
      <c r="W101" s="203"/>
      <c r="X101" s="201"/>
      <c r="Y101" s="205"/>
      <c r="Z101" s="2856"/>
      <c r="AA101" s="203"/>
      <c r="AB101" s="201"/>
      <c r="AC101" s="205"/>
      <c r="AD101" s="2856"/>
      <c r="AE101" s="203"/>
      <c r="AF101" s="201"/>
      <c r="AG101" s="205"/>
      <c r="AH101" s="2856"/>
      <c r="AI101" s="203"/>
      <c r="AJ101" s="2859"/>
      <c r="AK101" s="239"/>
      <c r="AL101" s="240"/>
      <c r="AM101" s="241"/>
      <c r="AN101" s="235"/>
      <c r="AO101" s="2859"/>
    </row>
    <row r="102" spans="1:41" ht="6.75" customHeight="1">
      <c r="A102" s="57"/>
      <c r="B102" s="182"/>
      <c r="C102" s="74"/>
      <c r="D102" s="75"/>
      <c r="E102" s="75"/>
      <c r="F102" s="75"/>
      <c r="G102" s="76"/>
      <c r="H102" s="76"/>
      <c r="I102" s="76"/>
      <c r="J102" s="76"/>
      <c r="K102" s="206"/>
      <c r="L102" s="207"/>
      <c r="M102" s="208"/>
      <c r="N102" s="208"/>
      <c r="O102" s="209"/>
      <c r="P102" s="207"/>
      <c r="Q102" s="208"/>
      <c r="R102" s="208"/>
      <c r="S102" s="209"/>
      <c r="T102" s="207"/>
      <c r="U102" s="208"/>
      <c r="V102" s="208"/>
      <c r="W102" s="209"/>
      <c r="X102" s="207"/>
      <c r="Y102" s="208"/>
      <c r="Z102" s="208"/>
      <c r="AA102" s="209"/>
      <c r="AB102" s="207"/>
      <c r="AC102" s="208"/>
      <c r="AD102" s="208"/>
      <c r="AE102" s="209"/>
      <c r="AF102" s="207"/>
      <c r="AG102" s="208"/>
      <c r="AH102" s="208"/>
      <c r="AI102" s="209"/>
      <c r="AJ102" s="208"/>
      <c r="AK102" s="208"/>
      <c r="AL102" s="208"/>
      <c r="AM102" s="208"/>
      <c r="AN102" s="242"/>
      <c r="AO102" s="2859"/>
    </row>
    <row r="103" spans="1:41" ht="10.5" customHeight="1">
      <c r="A103" s="57"/>
      <c r="B103" s="182"/>
      <c r="C103" s="67"/>
      <c r="D103" s="77"/>
      <c r="E103" s="77"/>
      <c r="F103" s="77"/>
      <c r="G103" s="78"/>
      <c r="H103" s="78"/>
      <c r="I103" s="78"/>
      <c r="J103" s="78"/>
      <c r="K103" s="125"/>
      <c r="L103" s="198"/>
      <c r="M103" s="199"/>
      <c r="N103" s="199"/>
      <c r="O103" s="200"/>
      <c r="P103" s="198"/>
      <c r="Q103" s="199"/>
      <c r="R103" s="199"/>
      <c r="S103" s="200"/>
      <c r="T103" s="198"/>
      <c r="U103" s="199"/>
      <c r="V103" s="199"/>
      <c r="W103" s="200"/>
      <c r="X103" s="198"/>
      <c r="Y103" s="199"/>
      <c r="Z103" s="199"/>
      <c r="AA103" s="200"/>
      <c r="AB103" s="198"/>
      <c r="AC103" s="199"/>
      <c r="AD103" s="199"/>
      <c r="AE103" s="200"/>
      <c r="AF103" s="198"/>
      <c r="AG103" s="199"/>
      <c r="AH103" s="199"/>
      <c r="AI103" s="200"/>
      <c r="AJ103" s="199"/>
      <c r="AK103" s="199"/>
      <c r="AL103" s="199"/>
      <c r="AM103" s="199"/>
      <c r="AN103" s="230"/>
      <c r="AO103" s="2856"/>
    </row>
    <row r="104" spans="1:41" ht="10.5" customHeight="1">
      <c r="A104" s="57"/>
      <c r="B104" s="182"/>
      <c r="C104" s="2720" t="s">
        <v>56</v>
      </c>
      <c r="D104" s="71" t="s">
        <v>532</v>
      </c>
      <c r="E104" s="2817"/>
      <c r="F104" s="2817"/>
      <c r="G104" s="78"/>
      <c r="H104" s="78"/>
      <c r="I104" s="78"/>
      <c r="J104" s="78"/>
      <c r="K104" s="4918" t="s">
        <v>340</v>
      </c>
      <c r="L104" s="201"/>
      <c r="M104" s="4996"/>
      <c r="N104" s="3055"/>
      <c r="O104" s="202"/>
      <c r="P104" s="201"/>
      <c r="Q104" s="4996"/>
      <c r="R104" s="3055"/>
      <c r="S104" s="202"/>
      <c r="T104" s="201"/>
      <c r="U104" s="4996"/>
      <c r="V104" s="3055"/>
      <c r="W104" s="202"/>
      <c r="X104" s="201"/>
      <c r="Y104" s="4996"/>
      <c r="Z104" s="3055"/>
      <c r="AA104" s="202"/>
      <c r="AB104" s="201"/>
      <c r="AC104" s="4996"/>
      <c r="AD104" s="3055"/>
      <c r="AE104" s="202"/>
      <c r="AF104" s="201"/>
      <c r="AG104" s="4996"/>
      <c r="AH104" s="3055"/>
      <c r="AI104" s="202"/>
      <c r="AJ104" s="231"/>
      <c r="AK104" s="232"/>
      <c r="AL104" s="3055"/>
      <c r="AM104" s="4997"/>
      <c r="AN104" s="234"/>
      <c r="AO104" s="2856"/>
    </row>
    <row r="105" spans="1:41" ht="10.5" customHeight="1">
      <c r="A105" s="57"/>
      <c r="B105" s="182"/>
      <c r="C105" s="74"/>
      <c r="D105" s="2727" t="s">
        <v>2432</v>
      </c>
      <c r="E105" s="71"/>
      <c r="F105" s="71"/>
      <c r="G105" s="79"/>
      <c r="H105" s="79"/>
      <c r="I105" s="79"/>
      <c r="J105" s="79"/>
      <c r="K105" s="4896"/>
      <c r="L105" s="201"/>
      <c r="M105" s="4996"/>
      <c r="N105" s="3056"/>
      <c r="O105" s="203"/>
      <c r="P105" s="201"/>
      <c r="Q105" s="4996"/>
      <c r="R105" s="3056"/>
      <c r="S105" s="203"/>
      <c r="T105" s="201"/>
      <c r="U105" s="4996"/>
      <c r="V105" s="3056"/>
      <c r="W105" s="203"/>
      <c r="X105" s="201"/>
      <c r="Y105" s="4996"/>
      <c r="Z105" s="3056"/>
      <c r="AA105" s="203"/>
      <c r="AB105" s="201"/>
      <c r="AC105" s="4996"/>
      <c r="AD105" s="3056"/>
      <c r="AE105" s="203"/>
      <c r="AF105" s="201"/>
      <c r="AG105" s="4996"/>
      <c r="AH105" s="3056"/>
      <c r="AI105" s="203"/>
      <c r="AJ105" s="2859"/>
      <c r="AK105" s="232"/>
      <c r="AL105" s="3056"/>
      <c r="AM105" s="4997"/>
      <c r="AN105" s="235"/>
      <c r="AO105" s="2857"/>
    </row>
    <row r="106" spans="1:41" ht="15" customHeight="1">
      <c r="A106" s="57"/>
      <c r="B106" s="182"/>
      <c r="C106" s="74"/>
      <c r="D106" s="75"/>
      <c r="E106" s="71"/>
      <c r="F106" s="71"/>
      <c r="G106" s="79"/>
      <c r="H106" s="79"/>
      <c r="I106" s="79"/>
      <c r="J106" s="79"/>
      <c r="K106" s="127"/>
      <c r="L106" s="201"/>
      <c r="M106" s="205"/>
      <c r="N106" s="2856"/>
      <c r="O106" s="203"/>
      <c r="P106" s="201"/>
      <c r="Q106" s="205"/>
      <c r="R106" s="2856"/>
      <c r="S106" s="203"/>
      <c r="T106" s="201"/>
      <c r="U106" s="205"/>
      <c r="V106" s="219"/>
      <c r="W106" s="203"/>
      <c r="X106" s="201"/>
      <c r="Y106" s="205"/>
      <c r="Z106" s="2856"/>
      <c r="AA106" s="203"/>
      <c r="AB106" s="201"/>
      <c r="AC106" s="205"/>
      <c r="AD106" s="2856"/>
      <c r="AE106" s="203"/>
      <c r="AF106" s="201"/>
      <c r="AG106" s="205"/>
      <c r="AH106" s="219"/>
      <c r="AI106" s="203"/>
      <c r="AJ106" s="2859"/>
      <c r="AK106" s="236"/>
      <c r="AL106" s="237"/>
      <c r="AM106" s="238"/>
      <c r="AN106" s="235"/>
      <c r="AO106" s="2857"/>
    </row>
    <row r="107" spans="1:41" ht="15" customHeight="1">
      <c r="A107" s="57"/>
      <c r="B107" s="182"/>
      <c r="C107" s="74"/>
      <c r="D107" s="75"/>
      <c r="E107" s="71"/>
      <c r="F107" s="71"/>
      <c r="G107" s="79"/>
      <c r="H107" s="79"/>
      <c r="I107" s="79"/>
      <c r="J107" s="79"/>
      <c r="K107" s="127"/>
      <c r="L107" s="201"/>
      <c r="M107" s="205"/>
      <c r="N107" s="2856"/>
      <c r="O107" s="203"/>
      <c r="P107" s="201"/>
      <c r="Q107" s="205"/>
      <c r="R107" s="2856"/>
      <c r="S107" s="203"/>
      <c r="T107" s="201"/>
      <c r="U107" s="205"/>
      <c r="V107" s="2856"/>
      <c r="W107" s="203"/>
      <c r="X107" s="201"/>
      <c r="Y107" s="205"/>
      <c r="Z107" s="2856"/>
      <c r="AA107" s="203"/>
      <c r="AB107" s="201"/>
      <c r="AC107" s="205"/>
      <c r="AD107" s="2856"/>
      <c r="AE107" s="203"/>
      <c r="AF107" s="201"/>
      <c r="AG107" s="205"/>
      <c r="AH107" s="2856"/>
      <c r="AI107" s="203"/>
      <c r="AJ107" s="2859"/>
      <c r="AK107" s="239"/>
      <c r="AL107" s="240"/>
      <c r="AM107" s="241"/>
      <c r="AN107" s="235"/>
      <c r="AO107" s="2857"/>
    </row>
    <row r="108" spans="1:41" ht="6.75" customHeight="1">
      <c r="A108" s="57"/>
      <c r="B108" s="182"/>
      <c r="C108" s="74"/>
      <c r="D108" s="75"/>
      <c r="E108" s="75"/>
      <c r="F108" s="75"/>
      <c r="G108" s="79"/>
      <c r="H108" s="79"/>
      <c r="I108" s="79"/>
      <c r="J108" s="79"/>
      <c r="K108" s="210"/>
      <c r="L108" s="207"/>
      <c r="M108" s="208"/>
      <c r="N108" s="208"/>
      <c r="O108" s="209"/>
      <c r="P108" s="207"/>
      <c r="Q108" s="208"/>
      <c r="R108" s="208"/>
      <c r="S108" s="209"/>
      <c r="T108" s="207"/>
      <c r="U108" s="208"/>
      <c r="V108" s="208"/>
      <c r="W108" s="209"/>
      <c r="X108" s="207"/>
      <c r="Y108" s="208"/>
      <c r="Z108" s="208"/>
      <c r="AA108" s="209"/>
      <c r="AB108" s="207"/>
      <c r="AC108" s="208"/>
      <c r="AD108" s="208"/>
      <c r="AE108" s="209"/>
      <c r="AF108" s="207"/>
      <c r="AG108" s="208"/>
      <c r="AH108" s="208"/>
      <c r="AI108" s="209"/>
      <c r="AJ108" s="208"/>
      <c r="AK108" s="208"/>
      <c r="AL108" s="208"/>
      <c r="AM108" s="208"/>
      <c r="AN108" s="242"/>
      <c r="AO108" s="2857"/>
    </row>
    <row r="109" spans="1:41" ht="10.5" customHeight="1">
      <c r="A109" s="57"/>
      <c r="B109" s="182"/>
      <c r="C109" s="80"/>
      <c r="D109" s="71"/>
      <c r="E109" s="71"/>
      <c r="F109" s="71"/>
      <c r="G109" s="81"/>
      <c r="H109" s="82"/>
      <c r="I109" s="82"/>
      <c r="J109" s="82"/>
      <c r="K109" s="126"/>
      <c r="L109" s="198"/>
      <c r="M109" s="199"/>
      <c r="N109" s="199"/>
      <c r="O109" s="200"/>
      <c r="P109" s="198"/>
      <c r="Q109" s="199"/>
      <c r="R109" s="199"/>
      <c r="S109" s="200"/>
      <c r="T109" s="198"/>
      <c r="U109" s="199"/>
      <c r="V109" s="199"/>
      <c r="W109" s="200"/>
      <c r="X109" s="198"/>
      <c r="Y109" s="199"/>
      <c r="Z109" s="199"/>
      <c r="AA109" s="200"/>
      <c r="AB109" s="198"/>
      <c r="AC109" s="199"/>
      <c r="AD109" s="199"/>
      <c r="AE109" s="200"/>
      <c r="AF109" s="198"/>
      <c r="AG109" s="199"/>
      <c r="AH109" s="199"/>
      <c r="AI109" s="200"/>
      <c r="AJ109" s="199"/>
      <c r="AK109" s="199"/>
      <c r="AL109" s="199"/>
      <c r="AM109" s="199"/>
      <c r="AN109" s="230"/>
      <c r="AO109" s="2856"/>
    </row>
    <row r="110" spans="1:41" ht="10.5" customHeight="1">
      <c r="A110" s="57"/>
      <c r="B110" s="182"/>
      <c r="C110" s="2720" t="s">
        <v>58</v>
      </c>
      <c r="D110" s="71" t="s">
        <v>536</v>
      </c>
      <c r="E110" s="71"/>
      <c r="F110" s="71"/>
      <c r="G110" s="81"/>
      <c r="H110" s="82"/>
      <c r="I110" s="82"/>
      <c r="J110" s="82"/>
      <c r="K110" s="4918" t="s">
        <v>364</v>
      </c>
      <c r="L110" s="201"/>
      <c r="M110" s="4996"/>
      <c r="N110" s="3055"/>
      <c r="O110" s="202"/>
      <c r="P110" s="201"/>
      <c r="Q110" s="4996"/>
      <c r="R110" s="3055"/>
      <c r="S110" s="202"/>
      <c r="T110" s="201"/>
      <c r="U110" s="4996"/>
      <c r="V110" s="3055"/>
      <c r="W110" s="202"/>
      <c r="X110" s="201"/>
      <c r="Y110" s="4996"/>
      <c r="Z110" s="3055"/>
      <c r="AA110" s="202"/>
      <c r="AB110" s="201"/>
      <c r="AC110" s="4996"/>
      <c r="AD110" s="3055"/>
      <c r="AE110" s="202"/>
      <c r="AF110" s="201"/>
      <c r="AG110" s="4996"/>
      <c r="AH110" s="3055"/>
      <c r="AI110" s="202"/>
      <c r="AJ110" s="231"/>
      <c r="AK110" s="232"/>
      <c r="AL110" s="3055"/>
      <c r="AM110" s="4997"/>
      <c r="AN110" s="234"/>
      <c r="AO110" s="2856"/>
    </row>
    <row r="111" spans="1:41" s="37" customFormat="1" ht="10.5" customHeight="1">
      <c r="A111" s="57"/>
      <c r="B111" s="182"/>
      <c r="C111" s="74"/>
      <c r="D111" s="2727" t="s">
        <v>2627</v>
      </c>
      <c r="E111" s="75"/>
      <c r="F111" s="75"/>
      <c r="G111" s="71"/>
      <c r="H111" s="83"/>
      <c r="I111" s="83"/>
      <c r="J111" s="83"/>
      <c r="K111" s="4896"/>
      <c r="L111" s="201"/>
      <c r="M111" s="4996"/>
      <c r="N111" s="3056"/>
      <c r="O111" s="203"/>
      <c r="P111" s="201"/>
      <c r="Q111" s="4996"/>
      <c r="R111" s="3056"/>
      <c r="S111" s="203"/>
      <c r="T111" s="201"/>
      <c r="U111" s="4996"/>
      <c r="V111" s="3056"/>
      <c r="W111" s="203"/>
      <c r="X111" s="201"/>
      <c r="Y111" s="4996"/>
      <c r="Z111" s="3056"/>
      <c r="AA111" s="203"/>
      <c r="AB111" s="201"/>
      <c r="AC111" s="4996"/>
      <c r="AD111" s="3056"/>
      <c r="AE111" s="203"/>
      <c r="AF111" s="201"/>
      <c r="AG111" s="4996"/>
      <c r="AH111" s="3056"/>
      <c r="AI111" s="203"/>
      <c r="AJ111" s="2859"/>
      <c r="AK111" s="232"/>
      <c r="AL111" s="3056"/>
      <c r="AM111" s="4997"/>
      <c r="AN111" s="235"/>
      <c r="AO111" s="2856"/>
    </row>
    <row r="112" spans="1:41" s="37" customFormat="1" ht="15" customHeight="1">
      <c r="A112" s="57"/>
      <c r="B112" s="182"/>
      <c r="C112" s="74"/>
      <c r="D112" s="75"/>
      <c r="E112" s="75"/>
      <c r="F112" s="75"/>
      <c r="G112" s="71"/>
      <c r="H112" s="83"/>
      <c r="I112" s="83"/>
      <c r="J112" s="83"/>
      <c r="K112" s="211"/>
      <c r="L112" s="201"/>
      <c r="M112" s="205"/>
      <c r="N112" s="2856"/>
      <c r="O112" s="203"/>
      <c r="P112" s="201"/>
      <c r="Q112" s="205"/>
      <c r="R112" s="2856"/>
      <c r="S112" s="203"/>
      <c r="T112" s="201"/>
      <c r="U112" s="205"/>
      <c r="V112" s="219"/>
      <c r="W112" s="203"/>
      <c r="X112" s="201"/>
      <c r="Y112" s="205"/>
      <c r="Z112" s="2856"/>
      <c r="AA112" s="203"/>
      <c r="AB112" s="201"/>
      <c r="AC112" s="205"/>
      <c r="AD112" s="2856"/>
      <c r="AE112" s="203"/>
      <c r="AF112" s="201"/>
      <c r="AG112" s="205"/>
      <c r="AH112" s="219"/>
      <c r="AI112" s="203"/>
      <c r="AJ112" s="2859"/>
      <c r="AK112" s="236"/>
      <c r="AL112" s="237"/>
      <c r="AM112" s="238"/>
      <c r="AN112" s="235"/>
      <c r="AO112" s="2856"/>
    </row>
    <row r="113" spans="1:41" s="37" customFormat="1" ht="15" customHeight="1">
      <c r="A113" s="57"/>
      <c r="B113" s="182"/>
      <c r="C113" s="74"/>
      <c r="D113" s="75"/>
      <c r="E113" s="75"/>
      <c r="F113" s="75"/>
      <c r="G113" s="71"/>
      <c r="H113" s="83"/>
      <c r="I113" s="83"/>
      <c r="J113" s="83"/>
      <c r="K113" s="211"/>
      <c r="L113" s="201"/>
      <c r="M113" s="205"/>
      <c r="N113" s="2856"/>
      <c r="O113" s="203"/>
      <c r="P113" s="201"/>
      <c r="Q113" s="205"/>
      <c r="R113" s="2856"/>
      <c r="S113" s="203"/>
      <c r="T113" s="201"/>
      <c r="U113" s="205"/>
      <c r="V113" s="2856"/>
      <c r="W113" s="203"/>
      <c r="X113" s="201"/>
      <c r="Y113" s="205"/>
      <c r="Z113" s="2856"/>
      <c r="AA113" s="203"/>
      <c r="AB113" s="201"/>
      <c r="AC113" s="205"/>
      <c r="AD113" s="2856"/>
      <c r="AE113" s="203"/>
      <c r="AF113" s="201"/>
      <c r="AG113" s="205"/>
      <c r="AH113" s="2856"/>
      <c r="AI113" s="203"/>
      <c r="AJ113" s="2859"/>
      <c r="AK113" s="239"/>
      <c r="AL113" s="240"/>
      <c r="AM113" s="241"/>
      <c r="AN113" s="235"/>
      <c r="AO113" s="2856"/>
    </row>
    <row r="114" spans="1:41" ht="6.75" customHeight="1">
      <c r="A114" s="57"/>
      <c r="B114" s="182"/>
      <c r="C114" s="74"/>
      <c r="D114" s="75"/>
      <c r="E114" s="71"/>
      <c r="F114" s="71"/>
      <c r="G114" s="84"/>
      <c r="H114" s="83"/>
      <c r="I114" s="83"/>
      <c r="J114" s="83"/>
      <c r="K114" s="212"/>
      <c r="L114" s="207"/>
      <c r="M114" s="208"/>
      <c r="N114" s="208"/>
      <c r="O114" s="209"/>
      <c r="P114" s="207"/>
      <c r="Q114" s="208"/>
      <c r="R114" s="208"/>
      <c r="S114" s="209"/>
      <c r="T114" s="207"/>
      <c r="U114" s="208"/>
      <c r="V114" s="208"/>
      <c r="W114" s="209"/>
      <c r="X114" s="207"/>
      <c r="Y114" s="208"/>
      <c r="Z114" s="208"/>
      <c r="AA114" s="209"/>
      <c r="AB114" s="207"/>
      <c r="AC114" s="208"/>
      <c r="AD114" s="208"/>
      <c r="AE114" s="209"/>
      <c r="AF114" s="207"/>
      <c r="AG114" s="208"/>
      <c r="AH114" s="208"/>
      <c r="AI114" s="209"/>
      <c r="AJ114" s="208"/>
      <c r="AK114" s="208"/>
      <c r="AL114" s="208"/>
      <c r="AM114" s="208"/>
      <c r="AN114" s="242"/>
      <c r="AO114" s="2856"/>
    </row>
    <row r="115" spans="1:41" ht="9.75" customHeight="1">
      <c r="A115" s="57"/>
      <c r="B115" s="182"/>
      <c r="C115" s="74"/>
      <c r="D115" s="68"/>
      <c r="E115" s="68"/>
      <c r="F115" s="68"/>
      <c r="G115" s="85"/>
      <c r="H115" s="79"/>
      <c r="I115" s="79"/>
      <c r="J115" s="79"/>
      <c r="K115" s="127"/>
      <c r="L115" s="198"/>
      <c r="M115" s="199"/>
      <c r="N115" s="199"/>
      <c r="O115" s="200"/>
      <c r="P115" s="198"/>
      <c r="Q115" s="199"/>
      <c r="R115" s="199"/>
      <c r="S115" s="200"/>
      <c r="T115" s="198"/>
      <c r="U115" s="199"/>
      <c r="V115" s="199"/>
      <c r="W115" s="200"/>
      <c r="X115" s="198"/>
      <c r="Y115" s="199"/>
      <c r="Z115" s="199"/>
      <c r="AA115" s="200"/>
      <c r="AB115" s="198"/>
      <c r="AC115" s="199"/>
      <c r="AD115" s="199"/>
      <c r="AE115" s="200"/>
      <c r="AF115" s="198"/>
      <c r="AG115" s="199"/>
      <c r="AH115" s="199"/>
      <c r="AI115" s="200"/>
      <c r="AJ115" s="199"/>
      <c r="AK115" s="199"/>
      <c r="AL115" s="199"/>
      <c r="AM115" s="199"/>
      <c r="AN115" s="230"/>
      <c r="AO115" s="2856"/>
    </row>
    <row r="116" spans="1:41" ht="10.5" customHeight="1">
      <c r="A116" s="57"/>
      <c r="B116" s="182"/>
      <c r="C116" s="2720" t="s">
        <v>60</v>
      </c>
      <c r="D116" s="71" t="s">
        <v>538</v>
      </c>
      <c r="E116" s="71"/>
      <c r="F116" s="71"/>
      <c r="G116" s="86"/>
      <c r="H116" s="79"/>
      <c r="I116" s="79"/>
      <c r="J116" s="79"/>
      <c r="K116" s="4918" t="s">
        <v>366</v>
      </c>
      <c r="L116" s="201"/>
      <c r="M116" s="4996"/>
      <c r="N116" s="3055"/>
      <c r="O116" s="202"/>
      <c r="P116" s="201"/>
      <c r="Q116" s="4996"/>
      <c r="R116" s="3055"/>
      <c r="S116" s="202"/>
      <c r="T116" s="201"/>
      <c r="U116" s="4996"/>
      <c r="V116" s="3055"/>
      <c r="W116" s="202"/>
      <c r="X116" s="201"/>
      <c r="Y116" s="4996"/>
      <c r="Z116" s="3055"/>
      <c r="AA116" s="202"/>
      <c r="AB116" s="201"/>
      <c r="AC116" s="4996"/>
      <c r="AD116" s="3055"/>
      <c r="AE116" s="202"/>
      <c r="AF116" s="201"/>
      <c r="AG116" s="4996"/>
      <c r="AH116" s="3055"/>
      <c r="AI116" s="202"/>
      <c r="AJ116" s="231"/>
      <c r="AK116" s="232"/>
      <c r="AL116" s="3055"/>
      <c r="AM116" s="4997"/>
      <c r="AN116" s="234"/>
      <c r="AO116" s="2856"/>
    </row>
    <row r="117" spans="1:41" ht="10.5" customHeight="1">
      <c r="A117" s="57"/>
      <c r="B117" s="182"/>
      <c r="C117" s="74"/>
      <c r="D117" s="2727" t="s">
        <v>2435</v>
      </c>
      <c r="E117" s="71"/>
      <c r="F117" s="71"/>
      <c r="G117" s="85"/>
      <c r="H117" s="79"/>
      <c r="I117" s="79"/>
      <c r="J117" s="79"/>
      <c r="K117" s="4896"/>
      <c r="L117" s="201"/>
      <c r="M117" s="4996"/>
      <c r="N117" s="3056"/>
      <c r="O117" s="203"/>
      <c r="P117" s="201"/>
      <c r="Q117" s="4996"/>
      <c r="R117" s="3056"/>
      <c r="S117" s="203"/>
      <c r="T117" s="201"/>
      <c r="U117" s="4996"/>
      <c r="V117" s="3056"/>
      <c r="W117" s="203"/>
      <c r="X117" s="201"/>
      <c r="Y117" s="4996"/>
      <c r="Z117" s="3056"/>
      <c r="AA117" s="203"/>
      <c r="AB117" s="201"/>
      <c r="AC117" s="4996"/>
      <c r="AD117" s="3056"/>
      <c r="AE117" s="203"/>
      <c r="AF117" s="201"/>
      <c r="AG117" s="4996"/>
      <c r="AH117" s="3056"/>
      <c r="AI117" s="203"/>
      <c r="AJ117" s="2859"/>
      <c r="AK117" s="232"/>
      <c r="AL117" s="3056"/>
      <c r="AM117" s="4997"/>
      <c r="AN117" s="235"/>
      <c r="AO117" s="2858"/>
    </row>
    <row r="118" spans="1:41" ht="15" customHeight="1">
      <c r="A118" s="57"/>
      <c r="B118" s="182"/>
      <c r="C118" s="74"/>
      <c r="D118" s="75"/>
      <c r="E118" s="71"/>
      <c r="F118" s="71"/>
      <c r="G118" s="85"/>
      <c r="H118" s="79"/>
      <c r="I118" s="79"/>
      <c r="J118" s="79"/>
      <c r="K118" s="127"/>
      <c r="L118" s="201"/>
      <c r="M118" s="205"/>
      <c r="N118" s="2856"/>
      <c r="O118" s="203"/>
      <c r="P118" s="201"/>
      <c r="Q118" s="205"/>
      <c r="R118" s="2856"/>
      <c r="S118" s="203"/>
      <c r="T118" s="201"/>
      <c r="U118" s="205"/>
      <c r="V118" s="219"/>
      <c r="W118" s="203"/>
      <c r="X118" s="201"/>
      <c r="Y118" s="205"/>
      <c r="Z118" s="2856"/>
      <c r="AA118" s="203"/>
      <c r="AB118" s="201"/>
      <c r="AC118" s="205"/>
      <c r="AD118" s="2856"/>
      <c r="AE118" s="203"/>
      <c r="AF118" s="201"/>
      <c r="AG118" s="205"/>
      <c r="AH118" s="219"/>
      <c r="AI118" s="203"/>
      <c r="AJ118" s="2859"/>
      <c r="AK118" s="236"/>
      <c r="AL118" s="237"/>
      <c r="AM118" s="238"/>
      <c r="AN118" s="235"/>
      <c r="AO118" s="2858"/>
    </row>
    <row r="119" spans="1:41" ht="15" customHeight="1">
      <c r="A119" s="57"/>
      <c r="B119" s="182"/>
      <c r="C119" s="74"/>
      <c r="D119" s="75"/>
      <c r="E119" s="71"/>
      <c r="F119" s="71"/>
      <c r="G119" s="85"/>
      <c r="H119" s="79"/>
      <c r="I119" s="79"/>
      <c r="J119" s="79"/>
      <c r="K119" s="127"/>
      <c r="L119" s="201"/>
      <c r="M119" s="205"/>
      <c r="N119" s="2856"/>
      <c r="O119" s="203"/>
      <c r="P119" s="201"/>
      <c r="Q119" s="205"/>
      <c r="R119" s="2856"/>
      <c r="S119" s="203"/>
      <c r="T119" s="201"/>
      <c r="U119" s="205"/>
      <c r="V119" s="2856"/>
      <c r="W119" s="203"/>
      <c r="X119" s="201"/>
      <c r="Y119" s="205"/>
      <c r="Z119" s="2856"/>
      <c r="AA119" s="203"/>
      <c r="AB119" s="201"/>
      <c r="AC119" s="205"/>
      <c r="AD119" s="2856"/>
      <c r="AE119" s="203"/>
      <c r="AF119" s="201"/>
      <c r="AG119" s="205"/>
      <c r="AH119" s="2856"/>
      <c r="AI119" s="203"/>
      <c r="AJ119" s="2859"/>
      <c r="AK119" s="239"/>
      <c r="AL119" s="240"/>
      <c r="AM119" s="241"/>
      <c r="AN119" s="235"/>
      <c r="AO119" s="2858"/>
    </row>
    <row r="120" spans="1:41" ht="6.75" customHeight="1">
      <c r="A120" s="57"/>
      <c r="B120" s="182"/>
      <c r="C120" s="74"/>
      <c r="D120" s="75"/>
      <c r="E120" s="71"/>
      <c r="F120" s="71"/>
      <c r="G120" s="87"/>
      <c r="H120" s="85"/>
      <c r="I120" s="85"/>
      <c r="J120" s="85"/>
      <c r="K120" s="213"/>
      <c r="L120" s="207"/>
      <c r="M120" s="208"/>
      <c r="N120" s="208"/>
      <c r="O120" s="209"/>
      <c r="P120" s="207"/>
      <c r="Q120" s="208"/>
      <c r="R120" s="208"/>
      <c r="S120" s="209"/>
      <c r="T120" s="207"/>
      <c r="U120" s="208"/>
      <c r="V120" s="208"/>
      <c r="W120" s="209"/>
      <c r="X120" s="207"/>
      <c r="Y120" s="208"/>
      <c r="Z120" s="208"/>
      <c r="AA120" s="209"/>
      <c r="AB120" s="207"/>
      <c r="AC120" s="208"/>
      <c r="AD120" s="208"/>
      <c r="AE120" s="209"/>
      <c r="AF120" s="207"/>
      <c r="AG120" s="208"/>
      <c r="AH120" s="208"/>
      <c r="AI120" s="209"/>
      <c r="AJ120" s="208"/>
      <c r="AK120" s="208"/>
      <c r="AL120" s="208"/>
      <c r="AM120" s="208"/>
      <c r="AN120" s="242"/>
      <c r="AO120" s="2858"/>
    </row>
    <row r="121" spans="1:41" ht="10.5" customHeight="1">
      <c r="A121" s="57"/>
      <c r="B121" s="182"/>
      <c r="C121" s="74"/>
      <c r="D121" s="71"/>
      <c r="E121" s="71"/>
      <c r="F121" s="71"/>
      <c r="G121" s="88"/>
      <c r="H121" s="85"/>
      <c r="I121" s="85"/>
      <c r="J121" s="85"/>
      <c r="K121" s="128"/>
      <c r="L121" s="198"/>
      <c r="M121" s="199"/>
      <c r="N121" s="199"/>
      <c r="O121" s="200"/>
      <c r="P121" s="198"/>
      <c r="Q121" s="199"/>
      <c r="R121" s="199"/>
      <c r="S121" s="200"/>
      <c r="T121" s="198"/>
      <c r="U121" s="199"/>
      <c r="V121" s="199"/>
      <c r="W121" s="200"/>
      <c r="X121" s="198"/>
      <c r="Y121" s="199"/>
      <c r="Z121" s="199"/>
      <c r="AA121" s="200"/>
      <c r="AB121" s="198"/>
      <c r="AC121" s="199"/>
      <c r="AD121" s="199"/>
      <c r="AE121" s="200"/>
      <c r="AF121" s="198"/>
      <c r="AG121" s="199"/>
      <c r="AH121" s="199"/>
      <c r="AI121" s="200"/>
      <c r="AJ121" s="199"/>
      <c r="AK121" s="199"/>
      <c r="AL121" s="199"/>
      <c r="AM121" s="199"/>
      <c r="AN121" s="230"/>
      <c r="AO121" s="2858"/>
    </row>
    <row r="122" spans="1:41" ht="10.5" customHeight="1">
      <c r="A122" s="57"/>
      <c r="B122" s="182"/>
      <c r="C122" s="2720" t="s">
        <v>2333</v>
      </c>
      <c r="D122" s="71" t="s">
        <v>540</v>
      </c>
      <c r="E122" s="71"/>
      <c r="F122" s="71"/>
      <c r="G122" s="2817"/>
      <c r="H122" s="85"/>
      <c r="I122" s="85"/>
      <c r="J122" s="85"/>
      <c r="K122" s="4918" t="s">
        <v>368</v>
      </c>
      <c r="L122" s="201"/>
      <c r="M122" s="4996"/>
      <c r="N122" s="3055"/>
      <c r="O122" s="202"/>
      <c r="P122" s="201"/>
      <c r="Q122" s="4996"/>
      <c r="R122" s="3055"/>
      <c r="S122" s="202"/>
      <c r="T122" s="201"/>
      <c r="U122" s="4996"/>
      <c r="V122" s="3055"/>
      <c r="W122" s="202"/>
      <c r="X122" s="201"/>
      <c r="Y122" s="4996"/>
      <c r="Z122" s="3055"/>
      <c r="AA122" s="202"/>
      <c r="AB122" s="201"/>
      <c r="AC122" s="4996"/>
      <c r="AD122" s="3055"/>
      <c r="AE122" s="202"/>
      <c r="AF122" s="201"/>
      <c r="AG122" s="4996"/>
      <c r="AH122" s="3055"/>
      <c r="AI122" s="202"/>
      <c r="AJ122" s="231"/>
      <c r="AK122" s="232"/>
      <c r="AL122" s="3055"/>
      <c r="AM122" s="4997"/>
      <c r="AN122" s="234"/>
      <c r="AO122" s="2858"/>
    </row>
    <row r="123" spans="1:41" ht="10.5" customHeight="1">
      <c r="A123" s="57"/>
      <c r="B123" s="182"/>
      <c r="C123" s="74"/>
      <c r="D123" s="2727" t="s">
        <v>2436</v>
      </c>
      <c r="E123" s="71"/>
      <c r="F123" s="71"/>
      <c r="G123" s="89"/>
      <c r="H123" s="85"/>
      <c r="I123" s="85"/>
      <c r="J123" s="85"/>
      <c r="K123" s="4896"/>
      <c r="L123" s="201"/>
      <c r="M123" s="4996"/>
      <c r="N123" s="3056"/>
      <c r="O123" s="203"/>
      <c r="P123" s="201"/>
      <c r="Q123" s="4996"/>
      <c r="R123" s="3056"/>
      <c r="S123" s="203"/>
      <c r="T123" s="201"/>
      <c r="U123" s="4996"/>
      <c r="V123" s="3056"/>
      <c r="W123" s="203"/>
      <c r="X123" s="201"/>
      <c r="Y123" s="4996"/>
      <c r="Z123" s="3056"/>
      <c r="AA123" s="203"/>
      <c r="AB123" s="201"/>
      <c r="AC123" s="4996"/>
      <c r="AD123" s="3056"/>
      <c r="AE123" s="203"/>
      <c r="AF123" s="201"/>
      <c r="AG123" s="4996"/>
      <c r="AH123" s="3056"/>
      <c r="AI123" s="203"/>
      <c r="AJ123" s="2859"/>
      <c r="AK123" s="232"/>
      <c r="AL123" s="3056"/>
      <c r="AM123" s="4997"/>
      <c r="AN123" s="235"/>
      <c r="AO123" s="2858"/>
    </row>
    <row r="124" spans="1:41" ht="15" customHeight="1">
      <c r="A124" s="57"/>
      <c r="B124" s="182"/>
      <c r="C124" s="74"/>
      <c r="D124" s="75"/>
      <c r="E124" s="71"/>
      <c r="F124" s="71"/>
      <c r="G124" s="89"/>
      <c r="H124" s="85"/>
      <c r="I124" s="85"/>
      <c r="J124" s="85"/>
      <c r="K124" s="128"/>
      <c r="L124" s="201"/>
      <c r="M124" s="205"/>
      <c r="N124" s="2856"/>
      <c r="O124" s="203"/>
      <c r="P124" s="201"/>
      <c r="Q124" s="205"/>
      <c r="R124" s="2856"/>
      <c r="S124" s="203"/>
      <c r="T124" s="201"/>
      <c r="U124" s="205"/>
      <c r="V124" s="219"/>
      <c r="W124" s="203"/>
      <c r="X124" s="201"/>
      <c r="Y124" s="205"/>
      <c r="Z124" s="2856"/>
      <c r="AA124" s="203"/>
      <c r="AB124" s="201"/>
      <c r="AC124" s="205"/>
      <c r="AD124" s="2856"/>
      <c r="AE124" s="203"/>
      <c r="AF124" s="201"/>
      <c r="AG124" s="205"/>
      <c r="AH124" s="219"/>
      <c r="AI124" s="203"/>
      <c r="AJ124" s="2859"/>
      <c r="AK124" s="236"/>
      <c r="AL124" s="237"/>
      <c r="AM124" s="238"/>
      <c r="AN124" s="235"/>
      <c r="AO124" s="2858"/>
    </row>
    <row r="125" spans="1:41" ht="15" customHeight="1">
      <c r="A125" s="57"/>
      <c r="B125" s="182"/>
      <c r="C125" s="74"/>
      <c r="D125" s="75"/>
      <c r="E125" s="71"/>
      <c r="F125" s="71"/>
      <c r="G125" s="89"/>
      <c r="H125" s="85"/>
      <c r="I125" s="85"/>
      <c r="J125" s="85"/>
      <c r="K125" s="128"/>
      <c r="L125" s="201"/>
      <c r="M125" s="205"/>
      <c r="N125" s="2856"/>
      <c r="O125" s="203"/>
      <c r="P125" s="201"/>
      <c r="Q125" s="205"/>
      <c r="R125" s="2856"/>
      <c r="S125" s="203"/>
      <c r="T125" s="201"/>
      <c r="U125" s="205"/>
      <c r="V125" s="2856"/>
      <c r="W125" s="203"/>
      <c r="X125" s="201"/>
      <c r="Y125" s="205"/>
      <c r="Z125" s="2856"/>
      <c r="AA125" s="203"/>
      <c r="AB125" s="201"/>
      <c r="AC125" s="205"/>
      <c r="AD125" s="2856"/>
      <c r="AE125" s="203"/>
      <c r="AF125" s="201"/>
      <c r="AG125" s="205"/>
      <c r="AH125" s="2856"/>
      <c r="AI125" s="203"/>
      <c r="AJ125" s="2859"/>
      <c r="AK125" s="239"/>
      <c r="AL125" s="240"/>
      <c r="AM125" s="241"/>
      <c r="AN125" s="235"/>
      <c r="AO125" s="2858"/>
    </row>
    <row r="126" spans="1:41" ht="6.75" customHeight="1">
      <c r="A126" s="57"/>
      <c r="B126" s="182"/>
      <c r="C126" s="74"/>
      <c r="D126" s="75"/>
      <c r="E126" s="71"/>
      <c r="F126" s="71"/>
      <c r="G126" s="84"/>
      <c r="H126" s="85"/>
      <c r="I126" s="85"/>
      <c r="J126" s="85"/>
      <c r="K126" s="213"/>
      <c r="L126" s="207"/>
      <c r="M126" s="208"/>
      <c r="N126" s="208"/>
      <c r="O126" s="209"/>
      <c r="P126" s="207"/>
      <c r="Q126" s="208"/>
      <c r="R126" s="208"/>
      <c r="S126" s="209"/>
      <c r="T126" s="207"/>
      <c r="U126" s="208"/>
      <c r="V126" s="208"/>
      <c r="W126" s="209"/>
      <c r="X126" s="207"/>
      <c r="Y126" s="208"/>
      <c r="Z126" s="208"/>
      <c r="AA126" s="209"/>
      <c r="AB126" s="207"/>
      <c r="AC126" s="208"/>
      <c r="AD126" s="208"/>
      <c r="AE126" s="209"/>
      <c r="AF126" s="207"/>
      <c r="AG126" s="208"/>
      <c r="AH126" s="208"/>
      <c r="AI126" s="209"/>
      <c r="AJ126" s="208"/>
      <c r="AK126" s="208"/>
      <c r="AL126" s="208"/>
      <c r="AM126" s="208"/>
      <c r="AN126" s="242"/>
      <c r="AO126" s="2858"/>
    </row>
    <row r="127" spans="1:41" ht="10.5" customHeight="1">
      <c r="A127" s="57"/>
      <c r="B127" s="182"/>
      <c r="C127" s="2817"/>
      <c r="D127" s="71"/>
      <c r="E127" s="88"/>
      <c r="F127" s="88"/>
      <c r="G127" s="88"/>
      <c r="H127" s="79"/>
      <c r="I127" s="79"/>
      <c r="J127" s="79"/>
      <c r="K127" s="127"/>
      <c r="L127" s="198"/>
      <c r="M127" s="199"/>
      <c r="N127" s="199"/>
      <c r="O127" s="200"/>
      <c r="P127" s="198"/>
      <c r="Q127" s="199"/>
      <c r="R127" s="199"/>
      <c r="S127" s="200"/>
      <c r="T127" s="198"/>
      <c r="U127" s="199"/>
      <c r="V127" s="199"/>
      <c r="W127" s="200"/>
      <c r="X127" s="198"/>
      <c r="Y127" s="199"/>
      <c r="Z127" s="199"/>
      <c r="AA127" s="200"/>
      <c r="AB127" s="198"/>
      <c r="AC127" s="199"/>
      <c r="AD127" s="199"/>
      <c r="AE127" s="200"/>
      <c r="AF127" s="198"/>
      <c r="AG127" s="199"/>
      <c r="AH127" s="199"/>
      <c r="AI127" s="200"/>
      <c r="AJ127" s="199"/>
      <c r="AK127" s="199"/>
      <c r="AL127" s="199"/>
      <c r="AM127" s="199"/>
      <c r="AN127" s="230"/>
      <c r="AO127" s="2856"/>
    </row>
    <row r="128" spans="1:41" ht="10.5" customHeight="1">
      <c r="A128" s="57"/>
      <c r="B128" s="182"/>
      <c r="C128" s="2720" t="s">
        <v>68</v>
      </c>
      <c r="D128" s="71" t="s">
        <v>2334</v>
      </c>
      <c r="E128" s="90"/>
      <c r="F128" s="90"/>
      <c r="G128" s="85"/>
      <c r="H128" s="79"/>
      <c r="I128" s="79"/>
      <c r="J128" s="79"/>
      <c r="K128" s="4918" t="s">
        <v>120</v>
      </c>
      <c r="L128" s="201"/>
      <c r="M128" s="4996"/>
      <c r="N128" s="3055"/>
      <c r="O128" s="202"/>
      <c r="P128" s="201"/>
      <c r="Q128" s="4996"/>
      <c r="R128" s="3055"/>
      <c r="S128" s="202"/>
      <c r="T128" s="201"/>
      <c r="U128" s="4996"/>
      <c r="V128" s="3055"/>
      <c r="W128" s="202"/>
      <c r="X128" s="201"/>
      <c r="Y128" s="4996"/>
      <c r="Z128" s="3055"/>
      <c r="AA128" s="202"/>
      <c r="AB128" s="201"/>
      <c r="AC128" s="4996"/>
      <c r="AD128" s="3055"/>
      <c r="AE128" s="202"/>
      <c r="AF128" s="201"/>
      <c r="AG128" s="4996"/>
      <c r="AH128" s="3055"/>
      <c r="AI128" s="202"/>
      <c r="AJ128" s="231"/>
      <c r="AK128" s="232"/>
      <c r="AL128" s="3055"/>
      <c r="AM128" s="4997"/>
      <c r="AN128" s="234"/>
      <c r="AO128" s="2856"/>
    </row>
    <row r="129" spans="1:41" ht="10.5" customHeight="1">
      <c r="A129" s="57"/>
      <c r="B129" s="182"/>
      <c r="C129" s="2817"/>
      <c r="D129" s="71" t="s">
        <v>2335</v>
      </c>
      <c r="E129" s="82"/>
      <c r="F129" s="82"/>
      <c r="G129" s="86"/>
      <c r="H129" s="91"/>
      <c r="I129" s="91"/>
      <c r="J129" s="91"/>
      <c r="K129" s="4896"/>
      <c r="L129" s="201"/>
      <c r="M129" s="4996"/>
      <c r="N129" s="3056"/>
      <c r="O129" s="203"/>
      <c r="P129" s="201"/>
      <c r="Q129" s="4996"/>
      <c r="R129" s="3056"/>
      <c r="S129" s="203"/>
      <c r="T129" s="201"/>
      <c r="U129" s="4996"/>
      <c r="V129" s="3056"/>
      <c r="W129" s="203"/>
      <c r="X129" s="201"/>
      <c r="Y129" s="4996"/>
      <c r="Z129" s="3056"/>
      <c r="AA129" s="203"/>
      <c r="AB129" s="201"/>
      <c r="AC129" s="4996"/>
      <c r="AD129" s="3056"/>
      <c r="AE129" s="203"/>
      <c r="AF129" s="201"/>
      <c r="AG129" s="4996"/>
      <c r="AH129" s="3056"/>
      <c r="AI129" s="203"/>
      <c r="AJ129" s="2859"/>
      <c r="AK129" s="232"/>
      <c r="AL129" s="3056"/>
      <c r="AM129" s="4997"/>
      <c r="AN129" s="235"/>
      <c r="AO129" s="2857"/>
    </row>
    <row r="130" spans="1:41" ht="10.5" customHeight="1">
      <c r="A130" s="57"/>
      <c r="B130" s="182"/>
      <c r="C130" s="74"/>
      <c r="D130" s="75" t="s">
        <v>2336</v>
      </c>
      <c r="E130" s="82"/>
      <c r="F130" s="82"/>
      <c r="G130" s="92"/>
      <c r="H130" s="92"/>
      <c r="I130" s="92"/>
      <c r="J130" s="92"/>
      <c r="K130" s="257"/>
      <c r="L130" s="201"/>
      <c r="M130" s="205"/>
      <c r="N130" s="2856"/>
      <c r="O130" s="203"/>
      <c r="P130" s="201"/>
      <c r="Q130" s="205"/>
      <c r="R130" s="2856"/>
      <c r="S130" s="203"/>
      <c r="T130" s="201"/>
      <c r="U130" s="205"/>
      <c r="V130" s="219"/>
      <c r="W130" s="203"/>
      <c r="X130" s="201"/>
      <c r="Y130" s="205"/>
      <c r="Z130" s="2856"/>
      <c r="AA130" s="203"/>
      <c r="AB130" s="201"/>
      <c r="AC130" s="205"/>
      <c r="AD130" s="2856"/>
      <c r="AE130" s="203"/>
      <c r="AF130" s="201"/>
      <c r="AG130" s="205"/>
      <c r="AH130" s="219"/>
      <c r="AI130" s="203"/>
      <c r="AJ130" s="2859"/>
      <c r="AK130" s="236"/>
      <c r="AL130" s="237"/>
      <c r="AM130" s="238"/>
      <c r="AN130" s="235"/>
      <c r="AO130" s="2857"/>
    </row>
    <row r="131" spans="1:41" ht="15" customHeight="1">
      <c r="A131" s="57"/>
      <c r="B131" s="182"/>
      <c r="C131" s="74"/>
      <c r="D131" s="2727" t="s">
        <v>2543</v>
      </c>
      <c r="E131" s="88"/>
      <c r="F131" s="88"/>
      <c r="G131" s="85"/>
      <c r="H131" s="93"/>
      <c r="I131" s="93"/>
      <c r="J131" s="93"/>
      <c r="K131" s="129"/>
      <c r="L131" s="201"/>
      <c r="M131" s="205"/>
      <c r="N131" s="2856"/>
      <c r="O131" s="203"/>
      <c r="P131" s="201"/>
      <c r="Q131" s="205"/>
      <c r="R131" s="2856"/>
      <c r="S131" s="203"/>
      <c r="T131" s="201"/>
      <c r="U131" s="205"/>
      <c r="V131" s="2856"/>
      <c r="W131" s="203"/>
      <c r="X131" s="201"/>
      <c r="Y131" s="205"/>
      <c r="Z131" s="2856"/>
      <c r="AA131" s="203"/>
      <c r="AB131" s="201"/>
      <c r="AC131" s="205"/>
      <c r="AD131" s="2856"/>
      <c r="AE131" s="203"/>
      <c r="AF131" s="201"/>
      <c r="AG131" s="205"/>
      <c r="AH131" s="2856"/>
      <c r="AI131" s="203"/>
      <c r="AJ131" s="2859"/>
      <c r="AK131" s="239"/>
      <c r="AL131" s="240"/>
      <c r="AM131" s="241"/>
      <c r="AN131" s="235"/>
      <c r="AO131" s="2856"/>
    </row>
    <row r="132" spans="1:41" ht="6.75" customHeight="1">
      <c r="A132" s="57"/>
      <c r="B132" s="182"/>
      <c r="C132" s="74"/>
      <c r="D132" s="88"/>
      <c r="E132" s="88"/>
      <c r="F132" s="88"/>
      <c r="G132" s="85"/>
      <c r="H132" s="93"/>
      <c r="I132" s="93"/>
      <c r="J132" s="93"/>
      <c r="K132" s="258"/>
      <c r="L132" s="207"/>
      <c r="M132" s="208"/>
      <c r="N132" s="208"/>
      <c r="O132" s="209"/>
      <c r="P132" s="207"/>
      <c r="Q132" s="208"/>
      <c r="R132" s="208"/>
      <c r="S132" s="209"/>
      <c r="T132" s="207"/>
      <c r="U132" s="208"/>
      <c r="V132" s="208"/>
      <c r="W132" s="209"/>
      <c r="X132" s="207"/>
      <c r="Y132" s="208"/>
      <c r="Z132" s="208"/>
      <c r="AA132" s="209"/>
      <c r="AB132" s="207"/>
      <c r="AC132" s="208"/>
      <c r="AD132" s="208"/>
      <c r="AE132" s="209"/>
      <c r="AF132" s="207"/>
      <c r="AG132" s="208"/>
      <c r="AH132" s="208"/>
      <c r="AI132" s="209"/>
      <c r="AJ132" s="208"/>
      <c r="AK132" s="208"/>
      <c r="AL132" s="208"/>
      <c r="AM132" s="208"/>
      <c r="AN132" s="242"/>
      <c r="AO132" s="2856"/>
    </row>
    <row r="133" spans="1:41" ht="10.5" customHeight="1">
      <c r="A133" s="57"/>
      <c r="B133" s="182"/>
      <c r="C133" s="2817"/>
      <c r="D133" s="71"/>
      <c r="E133" s="68"/>
      <c r="F133" s="68"/>
      <c r="G133" s="77"/>
      <c r="H133" s="85"/>
      <c r="I133" s="85"/>
      <c r="J133" s="85"/>
      <c r="K133" s="128"/>
      <c r="L133" s="198"/>
      <c r="M133" s="199"/>
      <c r="N133" s="199"/>
      <c r="O133" s="200"/>
      <c r="P133" s="198"/>
      <c r="Q133" s="199"/>
      <c r="R133" s="199"/>
      <c r="S133" s="200"/>
      <c r="T133" s="198"/>
      <c r="U133" s="199"/>
      <c r="V133" s="199"/>
      <c r="W133" s="200"/>
      <c r="X133" s="198"/>
      <c r="Y133" s="199"/>
      <c r="Z133" s="199"/>
      <c r="AA133" s="200"/>
      <c r="AB133" s="198"/>
      <c r="AC133" s="199"/>
      <c r="AD133" s="199"/>
      <c r="AE133" s="200"/>
      <c r="AF133" s="198"/>
      <c r="AG133" s="199"/>
      <c r="AH133" s="199"/>
      <c r="AI133" s="200"/>
      <c r="AJ133" s="199"/>
      <c r="AK133" s="199"/>
      <c r="AL133" s="199"/>
      <c r="AM133" s="199"/>
      <c r="AN133" s="230"/>
      <c r="AO133" s="2856"/>
    </row>
    <row r="134" spans="1:41" ht="10.5" customHeight="1">
      <c r="A134" s="57"/>
      <c r="B134" s="182"/>
      <c r="C134" s="2720" t="s">
        <v>72</v>
      </c>
      <c r="D134" s="71" t="s">
        <v>2337</v>
      </c>
      <c r="E134" s="68"/>
      <c r="F134" s="83"/>
      <c r="G134" s="2816"/>
      <c r="H134" s="95"/>
      <c r="I134" s="95"/>
      <c r="J134" s="95"/>
      <c r="K134" s="4918" t="s">
        <v>124</v>
      </c>
      <c r="L134" s="201"/>
      <c r="M134" s="4996"/>
      <c r="N134" s="3055"/>
      <c r="O134" s="202"/>
      <c r="P134" s="201"/>
      <c r="Q134" s="4996"/>
      <c r="R134" s="3055"/>
      <c r="S134" s="202"/>
      <c r="T134" s="201"/>
      <c r="U134" s="4996"/>
      <c r="V134" s="3055"/>
      <c r="W134" s="202"/>
      <c r="X134" s="201"/>
      <c r="Y134" s="4996"/>
      <c r="Z134" s="3055"/>
      <c r="AA134" s="202"/>
      <c r="AB134" s="201"/>
      <c r="AC134" s="4996"/>
      <c r="AD134" s="3055"/>
      <c r="AE134" s="202"/>
      <c r="AF134" s="201"/>
      <c r="AG134" s="4996"/>
      <c r="AH134" s="3055"/>
      <c r="AI134" s="202"/>
      <c r="AJ134" s="231"/>
      <c r="AK134" s="232"/>
      <c r="AL134" s="3055"/>
      <c r="AM134" s="4997"/>
      <c r="AN134" s="234"/>
      <c r="AO134" s="2857"/>
    </row>
    <row r="135" spans="1:41" ht="10.5" customHeight="1">
      <c r="A135" s="57"/>
      <c r="B135" s="182"/>
      <c r="C135" s="74"/>
      <c r="D135" s="2726" t="s">
        <v>2662</v>
      </c>
      <c r="E135" s="83"/>
      <c r="F135" s="83"/>
      <c r="G135" s="95"/>
      <c r="H135" s="95"/>
      <c r="I135" s="95"/>
      <c r="J135" s="95"/>
      <c r="K135" s="4896"/>
      <c r="L135" s="201"/>
      <c r="M135" s="4996"/>
      <c r="N135" s="3056"/>
      <c r="O135" s="203"/>
      <c r="P135" s="201"/>
      <c r="Q135" s="4996"/>
      <c r="R135" s="3056"/>
      <c r="S135" s="203"/>
      <c r="T135" s="201"/>
      <c r="U135" s="4996"/>
      <c r="V135" s="3056"/>
      <c r="W135" s="203"/>
      <c r="X135" s="201"/>
      <c r="Y135" s="4996"/>
      <c r="Z135" s="3056"/>
      <c r="AA135" s="203"/>
      <c r="AB135" s="201"/>
      <c r="AC135" s="4996"/>
      <c r="AD135" s="3056"/>
      <c r="AE135" s="203"/>
      <c r="AF135" s="201"/>
      <c r="AG135" s="4996"/>
      <c r="AH135" s="3056"/>
      <c r="AI135" s="203"/>
      <c r="AJ135" s="2859"/>
      <c r="AK135" s="232"/>
      <c r="AL135" s="3056"/>
      <c r="AM135" s="4997"/>
      <c r="AN135" s="235"/>
      <c r="AO135" s="2857"/>
    </row>
    <row r="136" spans="1:41" ht="15" customHeight="1">
      <c r="A136" s="57"/>
      <c r="B136" s="182"/>
      <c r="C136" s="74"/>
      <c r="D136" s="2727" t="s">
        <v>2437</v>
      </c>
      <c r="E136" s="83"/>
      <c r="F136" s="83"/>
      <c r="G136" s="95"/>
      <c r="H136" s="95"/>
      <c r="I136" s="95"/>
      <c r="J136" s="95"/>
      <c r="K136" s="259"/>
      <c r="L136" s="201"/>
      <c r="M136" s="205"/>
      <c r="N136" s="2856"/>
      <c r="O136" s="203"/>
      <c r="P136" s="201"/>
      <c r="Q136" s="205"/>
      <c r="R136" s="2856"/>
      <c r="S136" s="203"/>
      <c r="T136" s="201"/>
      <c r="U136" s="205"/>
      <c r="V136" s="219"/>
      <c r="W136" s="203"/>
      <c r="X136" s="201"/>
      <c r="Y136" s="205"/>
      <c r="Z136" s="2856"/>
      <c r="AA136" s="203"/>
      <c r="AB136" s="201"/>
      <c r="AC136" s="205"/>
      <c r="AD136" s="2856"/>
      <c r="AE136" s="203"/>
      <c r="AF136" s="201"/>
      <c r="AG136" s="205"/>
      <c r="AH136" s="219"/>
      <c r="AI136" s="203"/>
      <c r="AJ136" s="2859"/>
      <c r="AK136" s="236"/>
      <c r="AL136" s="237"/>
      <c r="AM136" s="238"/>
      <c r="AN136" s="235"/>
      <c r="AO136" s="2857"/>
    </row>
    <row r="137" spans="1:41" ht="15" customHeight="1">
      <c r="A137" s="57"/>
      <c r="B137" s="182"/>
      <c r="C137" s="74"/>
      <c r="D137" s="75"/>
      <c r="E137" s="83"/>
      <c r="F137" s="83"/>
      <c r="G137" s="95"/>
      <c r="H137" s="95"/>
      <c r="I137" s="95"/>
      <c r="J137" s="95"/>
      <c r="K137" s="259"/>
      <c r="L137" s="201"/>
      <c r="M137" s="205"/>
      <c r="N137" s="2856"/>
      <c r="O137" s="203"/>
      <c r="P137" s="201"/>
      <c r="Q137" s="205"/>
      <c r="R137" s="2856"/>
      <c r="S137" s="203"/>
      <c r="T137" s="201"/>
      <c r="U137" s="205"/>
      <c r="V137" s="2856"/>
      <c r="W137" s="203"/>
      <c r="X137" s="201"/>
      <c r="Y137" s="205"/>
      <c r="Z137" s="2856"/>
      <c r="AA137" s="203"/>
      <c r="AB137" s="201"/>
      <c r="AC137" s="205"/>
      <c r="AD137" s="2856"/>
      <c r="AE137" s="203"/>
      <c r="AF137" s="201"/>
      <c r="AG137" s="205"/>
      <c r="AH137" s="2856"/>
      <c r="AI137" s="203"/>
      <c r="AJ137" s="2859"/>
      <c r="AK137" s="239"/>
      <c r="AL137" s="240"/>
      <c r="AM137" s="241"/>
      <c r="AN137" s="235"/>
      <c r="AO137" s="2857"/>
    </row>
    <row r="138" spans="1:41" ht="6.75" customHeight="1">
      <c r="A138" s="57"/>
      <c r="B138" s="182"/>
      <c r="C138" s="74"/>
      <c r="D138" s="88"/>
      <c r="E138" s="88"/>
      <c r="F138" s="88"/>
      <c r="G138" s="96"/>
      <c r="H138" s="96"/>
      <c r="I138" s="96"/>
      <c r="J138" s="96"/>
      <c r="K138" s="260"/>
      <c r="L138" s="207"/>
      <c r="M138" s="208"/>
      <c r="N138" s="208"/>
      <c r="O138" s="209"/>
      <c r="P138" s="207"/>
      <c r="Q138" s="208"/>
      <c r="R138" s="208"/>
      <c r="S138" s="209"/>
      <c r="T138" s="207"/>
      <c r="U138" s="208"/>
      <c r="V138" s="208"/>
      <c r="W138" s="209"/>
      <c r="X138" s="207"/>
      <c r="Y138" s="208"/>
      <c r="Z138" s="208"/>
      <c r="AA138" s="209"/>
      <c r="AB138" s="207"/>
      <c r="AC138" s="208"/>
      <c r="AD138" s="208"/>
      <c r="AE138" s="209"/>
      <c r="AF138" s="207"/>
      <c r="AG138" s="208"/>
      <c r="AH138" s="208"/>
      <c r="AI138" s="209"/>
      <c r="AJ138" s="208"/>
      <c r="AK138" s="208"/>
      <c r="AL138" s="208"/>
      <c r="AM138" s="208"/>
      <c r="AN138" s="242"/>
      <c r="AO138" s="2854"/>
    </row>
    <row r="139" spans="1:41" ht="10.5" customHeight="1">
      <c r="A139" s="57"/>
      <c r="B139" s="182"/>
      <c r="C139" s="2817"/>
      <c r="D139" s="71"/>
      <c r="E139" s="68"/>
      <c r="F139" s="68"/>
      <c r="G139" s="2817"/>
      <c r="H139" s="97"/>
      <c r="I139" s="97"/>
      <c r="J139" s="97"/>
      <c r="K139" s="131"/>
      <c r="L139" s="198"/>
      <c r="M139" s="199"/>
      <c r="N139" s="199"/>
      <c r="O139" s="200"/>
      <c r="P139" s="198"/>
      <c r="Q139" s="199"/>
      <c r="R139" s="199"/>
      <c r="S139" s="200"/>
      <c r="T139" s="198"/>
      <c r="U139" s="199"/>
      <c r="V139" s="199"/>
      <c r="W139" s="200"/>
      <c r="X139" s="198"/>
      <c r="Y139" s="199"/>
      <c r="Z139" s="199"/>
      <c r="AA139" s="200"/>
      <c r="AB139" s="198"/>
      <c r="AC139" s="199"/>
      <c r="AD139" s="199"/>
      <c r="AE139" s="200"/>
      <c r="AF139" s="198"/>
      <c r="AG139" s="199"/>
      <c r="AH139" s="199"/>
      <c r="AI139" s="200"/>
      <c r="AJ139" s="199"/>
      <c r="AK139" s="199"/>
      <c r="AL139" s="199"/>
      <c r="AM139" s="199"/>
      <c r="AN139" s="230"/>
      <c r="AO139" s="2854"/>
    </row>
    <row r="140" spans="1:41" ht="10.5" customHeight="1">
      <c r="A140" s="57"/>
      <c r="B140" s="182"/>
      <c r="C140" s="2817"/>
      <c r="D140" s="71"/>
      <c r="E140" s="68"/>
      <c r="F140" s="83"/>
      <c r="G140" s="2816"/>
      <c r="H140" s="76"/>
      <c r="I140" s="2815"/>
      <c r="J140" s="2815"/>
      <c r="K140" s="4918" t="s">
        <v>128</v>
      </c>
      <c r="L140" s="201"/>
      <c r="M140" s="4996"/>
      <c r="N140" s="3055"/>
      <c r="O140" s="202"/>
      <c r="P140" s="201"/>
      <c r="Q140" s="4996"/>
      <c r="R140" s="3055"/>
      <c r="S140" s="202"/>
      <c r="T140" s="201"/>
      <c r="U140" s="4996"/>
      <c r="V140" s="3055"/>
      <c r="W140" s="202"/>
      <c r="X140" s="201"/>
      <c r="Y140" s="4996"/>
      <c r="Z140" s="3055"/>
      <c r="AA140" s="202"/>
      <c r="AB140" s="201"/>
      <c r="AC140" s="4996"/>
      <c r="AD140" s="3055"/>
      <c r="AE140" s="202"/>
      <c r="AF140" s="201"/>
      <c r="AG140" s="4996"/>
      <c r="AH140" s="3055"/>
      <c r="AI140" s="202"/>
      <c r="AJ140" s="231"/>
      <c r="AK140" s="232"/>
      <c r="AL140" s="3055"/>
      <c r="AM140" s="4997"/>
      <c r="AN140" s="234"/>
      <c r="AO140" s="2857"/>
    </row>
    <row r="141" spans="1:41" ht="10.5" customHeight="1">
      <c r="A141" s="57"/>
      <c r="B141" s="182"/>
      <c r="C141" s="2720" t="s">
        <v>74</v>
      </c>
      <c r="D141" s="71" t="s">
        <v>545</v>
      </c>
      <c r="E141" s="83"/>
      <c r="F141" s="83"/>
      <c r="G141" s="2816"/>
      <c r="H141" s="76"/>
      <c r="I141" s="2815"/>
      <c r="J141" s="2815"/>
      <c r="K141" s="4896"/>
      <c r="L141" s="201"/>
      <c r="M141" s="4996"/>
      <c r="N141" s="3056"/>
      <c r="O141" s="203"/>
      <c r="P141" s="201"/>
      <c r="Q141" s="4996"/>
      <c r="R141" s="3056"/>
      <c r="S141" s="203"/>
      <c r="T141" s="201"/>
      <c r="U141" s="4996"/>
      <c r="V141" s="3056"/>
      <c r="W141" s="203"/>
      <c r="X141" s="201"/>
      <c r="Y141" s="4996"/>
      <c r="Z141" s="3056"/>
      <c r="AA141" s="203"/>
      <c r="AB141" s="201"/>
      <c r="AC141" s="4996"/>
      <c r="AD141" s="3056"/>
      <c r="AE141" s="203"/>
      <c r="AF141" s="201"/>
      <c r="AG141" s="4996"/>
      <c r="AH141" s="3056"/>
      <c r="AI141" s="203"/>
      <c r="AJ141" s="2859"/>
      <c r="AK141" s="232"/>
      <c r="AL141" s="3056"/>
      <c r="AM141" s="4997"/>
      <c r="AN141" s="235"/>
      <c r="AO141" s="2857"/>
    </row>
    <row r="142" spans="1:41" ht="15" customHeight="1">
      <c r="A142" s="57"/>
      <c r="B142" s="182"/>
      <c r="C142" s="74"/>
      <c r="D142" s="2727" t="s">
        <v>2438</v>
      </c>
      <c r="E142" s="83"/>
      <c r="F142" s="83"/>
      <c r="G142" s="2816"/>
      <c r="H142" s="76"/>
      <c r="I142" s="2815"/>
      <c r="J142" s="2815"/>
      <c r="K142" s="261"/>
      <c r="L142" s="201"/>
      <c r="M142" s="205"/>
      <c r="N142" s="2856"/>
      <c r="O142" s="203"/>
      <c r="P142" s="201"/>
      <c r="Q142" s="205"/>
      <c r="R142" s="2856"/>
      <c r="S142" s="203"/>
      <c r="T142" s="201"/>
      <c r="U142" s="205"/>
      <c r="V142" s="219"/>
      <c r="W142" s="203"/>
      <c r="X142" s="201"/>
      <c r="Y142" s="205"/>
      <c r="Z142" s="2856"/>
      <c r="AA142" s="203"/>
      <c r="AB142" s="201"/>
      <c r="AC142" s="205"/>
      <c r="AD142" s="2856"/>
      <c r="AE142" s="203"/>
      <c r="AF142" s="201"/>
      <c r="AG142" s="205"/>
      <c r="AH142" s="219"/>
      <c r="AI142" s="203"/>
      <c r="AJ142" s="2859"/>
      <c r="AK142" s="236"/>
      <c r="AL142" s="237"/>
      <c r="AM142" s="238"/>
      <c r="AN142" s="235"/>
      <c r="AO142" s="2857"/>
    </row>
    <row r="143" spans="1:41" ht="15" customHeight="1">
      <c r="A143" s="57"/>
      <c r="B143" s="182"/>
      <c r="C143" s="74"/>
      <c r="D143" s="83"/>
      <c r="E143" s="83"/>
      <c r="F143" s="83"/>
      <c r="G143" s="76"/>
      <c r="H143" s="76"/>
      <c r="I143" s="2815"/>
      <c r="J143" s="2815"/>
      <c r="K143" s="261"/>
      <c r="L143" s="201"/>
      <c r="M143" s="205"/>
      <c r="N143" s="2856"/>
      <c r="O143" s="203"/>
      <c r="P143" s="201"/>
      <c r="Q143" s="205"/>
      <c r="R143" s="2856"/>
      <c r="S143" s="203"/>
      <c r="T143" s="201"/>
      <c r="U143" s="205"/>
      <c r="V143" s="2856"/>
      <c r="W143" s="203"/>
      <c r="X143" s="201"/>
      <c r="Y143" s="205"/>
      <c r="Z143" s="2856"/>
      <c r="AA143" s="203"/>
      <c r="AB143" s="201"/>
      <c r="AC143" s="205"/>
      <c r="AD143" s="2856"/>
      <c r="AE143" s="203"/>
      <c r="AF143" s="201"/>
      <c r="AG143" s="205"/>
      <c r="AH143" s="2856"/>
      <c r="AI143" s="203"/>
      <c r="AJ143" s="2859"/>
      <c r="AK143" s="239"/>
      <c r="AL143" s="240"/>
      <c r="AM143" s="241"/>
      <c r="AN143" s="235"/>
      <c r="AO143" s="2857"/>
    </row>
    <row r="144" spans="1:41" ht="6.75" customHeight="1">
      <c r="A144" s="57"/>
      <c r="B144" s="182"/>
      <c r="C144" s="74"/>
      <c r="D144" s="68"/>
      <c r="E144" s="68"/>
      <c r="F144" s="68"/>
      <c r="G144" s="71"/>
      <c r="H144" s="96"/>
      <c r="I144" s="96"/>
      <c r="J144" s="96"/>
      <c r="K144" s="260"/>
      <c r="L144" s="207"/>
      <c r="M144" s="208"/>
      <c r="N144" s="208"/>
      <c r="O144" s="209"/>
      <c r="P144" s="207"/>
      <c r="Q144" s="208"/>
      <c r="R144" s="208"/>
      <c r="S144" s="209"/>
      <c r="T144" s="207"/>
      <c r="U144" s="208"/>
      <c r="V144" s="208"/>
      <c r="W144" s="209"/>
      <c r="X144" s="207"/>
      <c r="Y144" s="208"/>
      <c r="Z144" s="208"/>
      <c r="AA144" s="209"/>
      <c r="AB144" s="207"/>
      <c r="AC144" s="208"/>
      <c r="AD144" s="208"/>
      <c r="AE144" s="209"/>
      <c r="AF144" s="207"/>
      <c r="AG144" s="208"/>
      <c r="AH144" s="208"/>
      <c r="AI144" s="209"/>
      <c r="AJ144" s="208"/>
      <c r="AK144" s="208"/>
      <c r="AL144" s="208"/>
      <c r="AM144" s="208"/>
      <c r="AN144" s="242"/>
      <c r="AO144" s="2854"/>
    </row>
    <row r="145" spans="1:51" ht="10.5" customHeight="1">
      <c r="A145" s="57"/>
      <c r="B145" s="182"/>
      <c r="C145" s="2817"/>
      <c r="D145" s="71"/>
      <c r="E145" s="68"/>
      <c r="F145" s="68"/>
      <c r="G145" s="68"/>
      <c r="H145" s="98"/>
      <c r="I145" s="98"/>
      <c r="J145" s="98"/>
      <c r="K145" s="133"/>
      <c r="L145" s="198"/>
      <c r="M145" s="199"/>
      <c r="N145" s="199"/>
      <c r="O145" s="200"/>
      <c r="P145" s="198"/>
      <c r="Q145" s="199"/>
      <c r="R145" s="199"/>
      <c r="S145" s="200"/>
      <c r="T145" s="198"/>
      <c r="U145" s="199"/>
      <c r="V145" s="199"/>
      <c r="W145" s="200"/>
      <c r="X145" s="198"/>
      <c r="Y145" s="199"/>
      <c r="Z145" s="199"/>
      <c r="AA145" s="200"/>
      <c r="AB145" s="198"/>
      <c r="AC145" s="199"/>
      <c r="AD145" s="199"/>
      <c r="AE145" s="200"/>
      <c r="AF145" s="198"/>
      <c r="AG145" s="199"/>
      <c r="AH145" s="199"/>
      <c r="AI145" s="200"/>
      <c r="AJ145" s="199"/>
      <c r="AK145" s="199"/>
      <c r="AL145" s="199"/>
      <c r="AM145" s="199"/>
      <c r="AN145" s="230"/>
      <c r="AO145" s="2854"/>
    </row>
    <row r="146" spans="1:51" ht="10.5" customHeight="1">
      <c r="A146" s="57"/>
      <c r="B146" s="182"/>
      <c r="C146" s="2720" t="s">
        <v>75</v>
      </c>
      <c r="D146" s="71" t="s">
        <v>551</v>
      </c>
      <c r="E146" s="83"/>
      <c r="F146" s="83"/>
      <c r="G146" s="99"/>
      <c r="H146" s="76"/>
      <c r="I146" s="76"/>
      <c r="J146" s="76"/>
      <c r="K146" s="4918" t="s">
        <v>132</v>
      </c>
      <c r="L146" s="201"/>
      <c r="M146" s="4996"/>
      <c r="N146" s="3055"/>
      <c r="O146" s="202"/>
      <c r="P146" s="201"/>
      <c r="Q146" s="4996"/>
      <c r="R146" s="3055"/>
      <c r="S146" s="202"/>
      <c r="T146" s="201"/>
      <c r="U146" s="4996"/>
      <c r="V146" s="3055"/>
      <c r="W146" s="202"/>
      <c r="X146" s="201"/>
      <c r="Y146" s="4996"/>
      <c r="Z146" s="3055"/>
      <c r="AA146" s="202"/>
      <c r="AB146" s="201"/>
      <c r="AC146" s="4996"/>
      <c r="AD146" s="3055"/>
      <c r="AE146" s="202"/>
      <c r="AF146" s="201"/>
      <c r="AG146" s="4996"/>
      <c r="AH146" s="3055"/>
      <c r="AI146" s="202"/>
      <c r="AJ146" s="231"/>
      <c r="AK146" s="232"/>
      <c r="AL146" s="3055"/>
      <c r="AM146" s="4997"/>
      <c r="AN146" s="234"/>
      <c r="AO146" s="2857"/>
    </row>
    <row r="147" spans="1:51" ht="10.5" customHeight="1">
      <c r="A147" s="57"/>
      <c r="B147" s="182"/>
      <c r="C147" s="74"/>
      <c r="D147" s="2727" t="s">
        <v>2439</v>
      </c>
      <c r="E147" s="83"/>
      <c r="F147" s="83"/>
      <c r="G147" s="76"/>
      <c r="H147" s="76"/>
      <c r="I147" s="76"/>
      <c r="J147" s="76"/>
      <c r="K147" s="4896"/>
      <c r="L147" s="201"/>
      <c r="M147" s="4996"/>
      <c r="N147" s="3056"/>
      <c r="O147" s="203"/>
      <c r="P147" s="201"/>
      <c r="Q147" s="4996"/>
      <c r="R147" s="3056"/>
      <c r="S147" s="203"/>
      <c r="T147" s="201"/>
      <c r="U147" s="4996"/>
      <c r="V147" s="3056"/>
      <c r="W147" s="203"/>
      <c r="X147" s="201"/>
      <c r="Y147" s="4996"/>
      <c r="Z147" s="3056"/>
      <c r="AA147" s="203"/>
      <c r="AB147" s="201"/>
      <c r="AC147" s="4996"/>
      <c r="AD147" s="3056"/>
      <c r="AE147" s="203"/>
      <c r="AF147" s="201"/>
      <c r="AG147" s="4996"/>
      <c r="AH147" s="3056"/>
      <c r="AI147" s="203"/>
      <c r="AJ147" s="2859"/>
      <c r="AK147" s="232"/>
      <c r="AL147" s="3056"/>
      <c r="AM147" s="4997"/>
      <c r="AN147" s="235"/>
      <c r="AO147" s="2857"/>
    </row>
    <row r="148" spans="1:51" s="38" customFormat="1" ht="15" customHeight="1">
      <c r="A148" s="161"/>
      <c r="B148" s="244"/>
      <c r="C148" s="163"/>
      <c r="D148" s="68"/>
      <c r="E148" s="68"/>
      <c r="F148" s="68"/>
      <c r="G148" s="68"/>
      <c r="H148" s="164"/>
      <c r="I148" s="164"/>
      <c r="J148" s="164"/>
      <c r="K148" s="183"/>
      <c r="L148" s="201"/>
      <c r="M148" s="205"/>
      <c r="N148" s="2856"/>
      <c r="O148" s="203"/>
      <c r="P148" s="201"/>
      <c r="Q148" s="205"/>
      <c r="R148" s="2856"/>
      <c r="S148" s="203"/>
      <c r="T148" s="201"/>
      <c r="U148" s="205"/>
      <c r="V148" s="219"/>
      <c r="W148" s="203"/>
      <c r="X148" s="201"/>
      <c r="Y148" s="205"/>
      <c r="Z148" s="2856"/>
      <c r="AA148" s="203"/>
      <c r="AB148" s="201"/>
      <c r="AC148" s="205"/>
      <c r="AD148" s="2856"/>
      <c r="AE148" s="203"/>
      <c r="AF148" s="201"/>
      <c r="AG148" s="205"/>
      <c r="AH148" s="219"/>
      <c r="AI148" s="203"/>
      <c r="AJ148" s="2859"/>
      <c r="AK148" s="236"/>
      <c r="AL148" s="237"/>
      <c r="AM148" s="238"/>
      <c r="AN148" s="235"/>
      <c r="AO148" s="2854"/>
    </row>
    <row r="149" spans="1:51" s="38" customFormat="1" ht="15" customHeight="1">
      <c r="A149" s="161"/>
      <c r="B149" s="244"/>
      <c r="C149" s="163"/>
      <c r="D149" s="71"/>
      <c r="E149" s="68"/>
      <c r="F149" s="68"/>
      <c r="G149" s="68"/>
      <c r="H149" s="164"/>
      <c r="I149" s="164"/>
      <c r="J149" s="164"/>
      <c r="K149" s="183"/>
      <c r="L149" s="201"/>
      <c r="M149" s="205"/>
      <c r="N149" s="2856"/>
      <c r="O149" s="203"/>
      <c r="P149" s="201"/>
      <c r="Q149" s="205"/>
      <c r="R149" s="2856"/>
      <c r="S149" s="203"/>
      <c r="T149" s="201"/>
      <c r="U149" s="205"/>
      <c r="V149" s="2856"/>
      <c r="W149" s="203"/>
      <c r="X149" s="201"/>
      <c r="Y149" s="205"/>
      <c r="Z149" s="2856"/>
      <c r="AA149" s="203"/>
      <c r="AB149" s="201"/>
      <c r="AC149" s="205"/>
      <c r="AD149" s="2856"/>
      <c r="AE149" s="203"/>
      <c r="AF149" s="201"/>
      <c r="AG149" s="205"/>
      <c r="AH149" s="2856"/>
      <c r="AI149" s="203"/>
      <c r="AJ149" s="2859"/>
      <c r="AK149" s="239"/>
      <c r="AL149" s="240"/>
      <c r="AM149" s="241"/>
      <c r="AN149" s="235"/>
      <c r="AO149" s="2854"/>
    </row>
    <row r="150" spans="1:51" s="38" customFormat="1" ht="6.75" customHeight="1" thickBot="1">
      <c r="A150" s="161"/>
      <c r="B150" s="245"/>
      <c r="C150" s="246"/>
      <c r="D150" s="167"/>
      <c r="E150" s="247"/>
      <c r="F150" s="247"/>
      <c r="G150" s="248"/>
      <c r="H150" s="249"/>
      <c r="I150" s="249"/>
      <c r="J150" s="249"/>
      <c r="K150" s="262"/>
      <c r="L150" s="263"/>
      <c r="M150" s="264"/>
      <c r="N150" s="264"/>
      <c r="O150" s="265"/>
      <c r="P150" s="263"/>
      <c r="Q150" s="264"/>
      <c r="R150" s="264"/>
      <c r="S150" s="265"/>
      <c r="T150" s="263"/>
      <c r="U150" s="264"/>
      <c r="V150" s="264"/>
      <c r="W150" s="265"/>
      <c r="X150" s="263"/>
      <c r="Y150" s="264"/>
      <c r="Z150" s="264"/>
      <c r="AA150" s="265"/>
      <c r="AB150" s="263"/>
      <c r="AC150" s="264"/>
      <c r="AD150" s="264"/>
      <c r="AE150" s="265"/>
      <c r="AF150" s="263"/>
      <c r="AG150" s="264"/>
      <c r="AH150" s="264"/>
      <c r="AI150" s="265"/>
      <c r="AJ150" s="264"/>
      <c r="AK150" s="264"/>
      <c r="AL150" s="264"/>
      <c r="AM150" s="264"/>
      <c r="AN150" s="272"/>
      <c r="AO150" s="2855"/>
    </row>
    <row r="155" spans="1:51" s="36" customFormat="1" ht="15" customHeight="1">
      <c r="A155" s="43"/>
      <c r="B155" s="4706" t="s">
        <v>1419</v>
      </c>
      <c r="C155" s="4707"/>
      <c r="D155" s="4707"/>
      <c r="E155" s="4707"/>
      <c r="F155" s="4707"/>
      <c r="G155" s="4707"/>
      <c r="H155" s="4707"/>
      <c r="I155" s="4708"/>
      <c r="J155" s="4712" t="s">
        <v>2317</v>
      </c>
      <c r="K155" s="4713"/>
      <c r="L155" s="187"/>
      <c r="M155" s="187" t="s">
        <v>2338</v>
      </c>
      <c r="N155" s="101"/>
      <c r="O155" s="101"/>
      <c r="P155" s="101"/>
      <c r="Q155" s="134"/>
      <c r="R155" s="134"/>
      <c r="S155" s="134"/>
      <c r="T155" s="134"/>
      <c r="U155" s="134"/>
      <c r="V155" s="134"/>
      <c r="W155" s="134"/>
      <c r="X155" s="100"/>
      <c r="Z155" s="101"/>
      <c r="AA155" s="101"/>
      <c r="AB155" s="101"/>
      <c r="AC155" s="134"/>
      <c r="AD155" s="134"/>
      <c r="AE155" s="134"/>
      <c r="AF155" s="134"/>
      <c r="AG155" s="134"/>
      <c r="AH155" s="134"/>
      <c r="AI155" s="134"/>
      <c r="AJ155" s="134"/>
      <c r="AK155" s="134"/>
      <c r="AL155" s="134"/>
      <c r="AM155" s="134"/>
      <c r="AN155" s="134"/>
      <c r="AO155" s="134"/>
      <c r="AP155" s="136"/>
      <c r="AQ155" s="136"/>
      <c r="AR155" s="136"/>
      <c r="AS155" s="136"/>
    </row>
    <row r="156" spans="1:51" s="36" customFormat="1" ht="15" customHeight="1">
      <c r="A156" s="44"/>
      <c r="B156" s="4709"/>
      <c r="C156" s="4710"/>
      <c r="D156" s="4710"/>
      <c r="E156" s="4710"/>
      <c r="F156" s="4710"/>
      <c r="G156" s="4710"/>
      <c r="H156" s="4710"/>
      <c r="I156" s="4711"/>
      <c r="J156" s="4714"/>
      <c r="K156" s="4715"/>
      <c r="L156" s="188"/>
      <c r="M156" s="188" t="s">
        <v>2339</v>
      </c>
      <c r="N156" s="103"/>
      <c r="O156" s="103"/>
      <c r="P156" s="103"/>
      <c r="Q156" s="135"/>
      <c r="R156" s="135"/>
      <c r="S156" s="135"/>
      <c r="T156" s="135"/>
      <c r="U156" s="136"/>
      <c r="V156" s="136"/>
      <c r="W156" s="136"/>
      <c r="X156" s="102"/>
      <c r="Z156" s="103"/>
      <c r="AA156" s="103"/>
      <c r="AB156" s="103"/>
      <c r="AC156" s="135"/>
      <c r="AD156" s="135"/>
      <c r="AE156" s="135"/>
      <c r="AF156" s="135"/>
      <c r="AG156" s="135"/>
      <c r="AH156" s="135"/>
      <c r="AI156" s="135"/>
      <c r="AJ156" s="135"/>
      <c r="AK156" s="135"/>
      <c r="AL156" s="136"/>
      <c r="AM156" s="136"/>
      <c r="AN156" s="136"/>
      <c r="AO156" s="136"/>
      <c r="AP156" s="155"/>
      <c r="AQ156" s="155"/>
      <c r="AR156" s="155"/>
      <c r="AS156" s="155"/>
      <c r="AT156" s="156"/>
      <c r="AU156" s="156"/>
      <c r="AV156" s="156"/>
      <c r="AW156" s="156"/>
      <c r="AX156" s="156"/>
      <c r="AY156" s="156"/>
    </row>
    <row r="158" spans="1:51" s="40" customFormat="1" ht="11.25" customHeight="1">
      <c r="A158" s="2719" t="s">
        <v>2353</v>
      </c>
      <c r="C158" s="2786" t="s">
        <v>2664</v>
      </c>
      <c r="E158" s="251"/>
      <c r="F158" s="252"/>
      <c r="G158" s="253"/>
      <c r="H158" s="253"/>
      <c r="I158" s="253"/>
      <c r="J158" s="2826"/>
      <c r="K158" s="2826"/>
      <c r="L158" s="2826"/>
      <c r="M158" s="2826"/>
      <c r="N158" s="267"/>
      <c r="O158" s="253"/>
      <c r="R158" s="2813"/>
      <c r="S158" s="252"/>
      <c r="T158" s="268"/>
      <c r="U158" s="269"/>
      <c r="V158" s="269"/>
      <c r="W158" s="269"/>
      <c r="X158" s="269"/>
      <c r="Y158" s="269"/>
      <c r="Z158" s="269"/>
      <c r="AA158" s="269"/>
      <c r="AB158" s="2826"/>
      <c r="AC158" s="2826"/>
      <c r="AD158" s="2826"/>
      <c r="AE158" s="2826"/>
      <c r="AL158" s="273"/>
      <c r="AM158" s="273"/>
      <c r="AN158" s="36"/>
      <c r="AO158" s="36"/>
      <c r="AP158" s="36"/>
      <c r="AQ158" s="36"/>
      <c r="AR158" s="36"/>
      <c r="AS158" s="36"/>
      <c r="AT158" s="36"/>
      <c r="AU158" s="36"/>
      <c r="AV158" s="36"/>
      <c r="AW158" s="36"/>
    </row>
    <row r="159" spans="1:51" s="40" customFormat="1" ht="12">
      <c r="A159" s="43"/>
      <c r="C159" s="2787" t="s">
        <v>2560</v>
      </c>
      <c r="E159" s="251"/>
      <c r="F159" s="252"/>
      <c r="G159" s="253"/>
      <c r="H159" s="253"/>
      <c r="I159" s="253"/>
      <c r="J159" s="2826"/>
      <c r="K159" s="2826"/>
      <c r="L159" s="2826"/>
      <c r="M159" s="2826"/>
      <c r="N159" s="267"/>
      <c r="O159" s="253"/>
      <c r="R159" s="2813"/>
      <c r="S159" s="252"/>
      <c r="T159" s="268"/>
      <c r="U159" s="269"/>
      <c r="V159" s="269"/>
      <c r="W159" s="269"/>
      <c r="X159" s="269"/>
      <c r="Y159" s="269"/>
      <c r="Z159" s="269"/>
      <c r="AA159" s="269"/>
      <c r="AB159" s="2826"/>
      <c r="AC159" s="2826"/>
      <c r="AD159" s="2826"/>
      <c r="AE159" s="2826"/>
      <c r="AL159" s="273"/>
      <c r="AM159" s="273"/>
      <c r="AN159" s="36"/>
      <c r="AO159" s="36"/>
      <c r="AP159" s="36"/>
      <c r="AQ159" s="36"/>
      <c r="AR159" s="36"/>
      <c r="AS159" s="36"/>
      <c r="AT159" s="36"/>
      <c r="AU159" s="36"/>
      <c r="AV159" s="36"/>
      <c r="AW159" s="36"/>
    </row>
    <row r="160" spans="1:51" s="40" customFormat="1" ht="3" customHeight="1">
      <c r="A160" s="43"/>
      <c r="C160" s="36"/>
      <c r="E160" s="251"/>
      <c r="F160" s="252"/>
      <c r="G160" s="253"/>
      <c r="H160" s="253"/>
      <c r="I160" s="253"/>
      <c r="J160" s="2826"/>
      <c r="K160" s="2826"/>
      <c r="L160" s="2826"/>
      <c r="M160" s="2826"/>
      <c r="N160" s="267"/>
      <c r="O160" s="253"/>
      <c r="P160" s="253"/>
      <c r="R160" s="2813"/>
      <c r="S160" s="252"/>
      <c r="T160" s="268"/>
      <c r="U160" s="269"/>
      <c r="V160" s="269"/>
      <c r="W160" s="269"/>
      <c r="X160" s="269"/>
      <c r="Y160" s="269"/>
      <c r="Z160" s="269"/>
      <c r="AA160" s="269"/>
      <c r="AB160" s="2826"/>
      <c r="AC160" s="2826"/>
      <c r="AD160" s="2826"/>
      <c r="AE160" s="2826"/>
      <c r="AL160" s="273"/>
      <c r="AM160" s="273"/>
      <c r="AN160" s="36"/>
      <c r="AO160" s="36"/>
      <c r="AP160" s="36"/>
      <c r="AQ160" s="36"/>
      <c r="AR160" s="36"/>
      <c r="AS160" s="36"/>
      <c r="AT160" s="36"/>
      <c r="AU160" s="36"/>
      <c r="AV160" s="36"/>
      <c r="AW160" s="36"/>
    </row>
    <row r="161" spans="1:49" s="40" customFormat="1" ht="11.25" customHeight="1">
      <c r="A161" s="43"/>
      <c r="C161" s="2813" t="s">
        <v>2354</v>
      </c>
      <c r="D161" s="157" t="s">
        <v>2355</v>
      </c>
      <c r="E161" s="251"/>
      <c r="F161" s="252"/>
      <c r="G161" s="253"/>
      <c r="H161" s="253"/>
      <c r="I161" s="253"/>
      <c r="J161" s="2826"/>
      <c r="K161" s="2826"/>
      <c r="L161" s="2826"/>
      <c r="M161" s="2826"/>
      <c r="N161" s="267"/>
      <c r="O161" s="253"/>
      <c r="P161" s="253"/>
      <c r="R161" s="2813"/>
      <c r="S161" s="252"/>
      <c r="T161" s="268"/>
      <c r="U161" s="269"/>
      <c r="V161" s="269"/>
      <c r="W161" s="269"/>
      <c r="X161" s="269"/>
      <c r="Y161" s="269"/>
      <c r="Z161" s="269"/>
      <c r="AA161" s="269"/>
      <c r="AB161" s="2826"/>
      <c r="AC161" s="2826"/>
      <c r="AD161" s="2826"/>
      <c r="AE161" s="2826"/>
      <c r="AL161" s="273"/>
      <c r="AM161" s="273"/>
      <c r="AN161" s="36"/>
      <c r="AO161" s="36"/>
      <c r="AP161" s="36"/>
      <c r="AQ161" s="36"/>
      <c r="AR161" s="36"/>
      <c r="AS161" s="36"/>
      <c r="AT161" s="36"/>
      <c r="AU161" s="36"/>
      <c r="AV161" s="36"/>
      <c r="AW161" s="36"/>
    </row>
    <row r="162" spans="1:49" s="40" customFormat="1" ht="11.25" customHeight="1">
      <c r="A162" s="43"/>
      <c r="C162" s="2813"/>
      <c r="D162" s="252" t="s">
        <v>2356</v>
      </c>
      <c r="E162" s="251"/>
      <c r="F162" s="252"/>
      <c r="G162" s="253"/>
      <c r="H162" s="253"/>
      <c r="I162" s="253"/>
      <c r="J162" s="2826"/>
      <c r="K162" s="2826"/>
      <c r="L162" s="2826"/>
      <c r="M162" s="2826"/>
      <c r="N162" s="267"/>
      <c r="O162" s="253"/>
      <c r="P162" s="253"/>
      <c r="R162" s="2813"/>
      <c r="S162" s="252"/>
      <c r="T162" s="268"/>
      <c r="U162" s="269"/>
      <c r="V162" s="269"/>
      <c r="W162" s="269"/>
      <c r="X162" s="269"/>
      <c r="Y162" s="269"/>
      <c r="Z162" s="269"/>
      <c r="AA162" s="269"/>
      <c r="AB162" s="2826"/>
      <c r="AC162" s="2826"/>
      <c r="AD162" s="2826"/>
      <c r="AE162" s="2826"/>
      <c r="AL162" s="273"/>
      <c r="AM162" s="273"/>
      <c r="AN162" s="36"/>
      <c r="AO162" s="36"/>
      <c r="AP162" s="36"/>
      <c r="AQ162" s="36"/>
      <c r="AR162" s="36"/>
      <c r="AS162" s="36"/>
      <c r="AT162" s="36"/>
      <c r="AU162" s="36"/>
      <c r="AV162" s="36"/>
      <c r="AW162" s="36"/>
    </row>
    <row r="163" spans="1:49" s="40" customFormat="1" ht="14.25" customHeight="1">
      <c r="A163" s="254"/>
      <c r="B163" s="255"/>
      <c r="C163" s="2813"/>
      <c r="D163" s="252"/>
      <c r="E163" s="251"/>
      <c r="F163" s="252"/>
      <c r="G163" s="253"/>
      <c r="H163" s="253"/>
      <c r="I163" s="253"/>
      <c r="J163" s="2826"/>
      <c r="K163" s="2826"/>
      <c r="L163" s="2826"/>
      <c r="M163" s="2826"/>
      <c r="N163" s="267"/>
      <c r="O163" s="253"/>
      <c r="P163" s="253"/>
      <c r="Q163" s="136"/>
      <c r="R163" s="136"/>
      <c r="S163" s="252"/>
      <c r="T163" s="268"/>
      <c r="U163" s="269"/>
      <c r="V163" s="269"/>
      <c r="W163" s="269"/>
      <c r="X163" s="269"/>
      <c r="Y163" s="269"/>
      <c r="Z163" s="269"/>
      <c r="AA163" s="269"/>
      <c r="AB163" s="2826"/>
      <c r="AC163" s="2826"/>
      <c r="AD163" s="2826"/>
      <c r="AE163" s="2826"/>
      <c r="AI163" s="4813"/>
      <c r="AJ163" s="4813"/>
      <c r="AL163" s="4995">
        <v>3913</v>
      </c>
      <c r="AM163" s="4995"/>
      <c r="AN163" s="36"/>
      <c r="AO163" s="36"/>
      <c r="AP163" s="36"/>
      <c r="AQ163" s="36"/>
      <c r="AR163" s="36"/>
      <c r="AS163" s="36"/>
      <c r="AT163" s="36"/>
      <c r="AU163" s="36"/>
      <c r="AV163" s="36"/>
      <c r="AW163" s="36"/>
    </row>
    <row r="164" spans="1:49" s="40" customFormat="1" ht="11.25" customHeight="1">
      <c r="A164" s="254"/>
      <c r="B164" s="255"/>
      <c r="C164" s="36"/>
      <c r="D164" s="2813" t="s">
        <v>252</v>
      </c>
      <c r="E164" s="2774" t="s">
        <v>2546</v>
      </c>
      <c r="F164" s="252"/>
      <c r="G164" s="253"/>
      <c r="H164" s="253"/>
      <c r="I164" s="253"/>
      <c r="J164" s="2826"/>
      <c r="K164" s="2826"/>
      <c r="L164" s="2826"/>
      <c r="M164" s="2826"/>
      <c r="N164" s="267"/>
      <c r="O164" s="253"/>
      <c r="P164" s="253"/>
      <c r="Q164" s="136"/>
      <c r="R164" s="270"/>
      <c r="S164" s="252"/>
      <c r="T164" s="268"/>
      <c r="U164" s="2813"/>
      <c r="V164" s="157"/>
      <c r="W164" s="269"/>
      <c r="X164" s="269"/>
      <c r="Y164" s="269"/>
      <c r="Z164" s="269"/>
      <c r="AA164" s="269"/>
      <c r="AB164" s="2826"/>
      <c r="AC164" s="2826"/>
      <c r="AD164" s="2826"/>
      <c r="AE164" s="2826"/>
      <c r="AI164" s="4994" t="s">
        <v>338</v>
      </c>
      <c r="AJ164" s="270"/>
      <c r="AK164" s="4751"/>
      <c r="AL164" s="4752"/>
      <c r="AM164" s="4753"/>
      <c r="AN164" s="36"/>
      <c r="AO164" s="36"/>
      <c r="AP164" s="36"/>
      <c r="AQ164" s="36"/>
      <c r="AR164" s="36"/>
      <c r="AS164" s="36"/>
      <c r="AT164" s="36"/>
      <c r="AU164" s="36"/>
      <c r="AV164" s="36"/>
      <c r="AW164" s="36"/>
    </row>
    <row r="165" spans="1:49" s="40" customFormat="1" ht="11.25" customHeight="1">
      <c r="A165" s="254"/>
      <c r="B165" s="255"/>
      <c r="C165" s="36"/>
      <c r="D165" s="2813"/>
      <c r="E165" s="2779" t="s">
        <v>2547</v>
      </c>
      <c r="F165" s="252"/>
      <c r="G165" s="253"/>
      <c r="H165" s="253"/>
      <c r="I165" s="253"/>
      <c r="J165" s="2826"/>
      <c r="K165" s="2826"/>
      <c r="L165" s="2826"/>
      <c r="M165" s="2826"/>
      <c r="N165" s="267"/>
      <c r="O165" s="253"/>
      <c r="P165" s="253"/>
      <c r="Q165" s="136"/>
      <c r="R165" s="270"/>
      <c r="S165" s="252"/>
      <c r="T165" s="268"/>
      <c r="U165" s="104"/>
      <c r="V165" s="271"/>
      <c r="W165" s="269"/>
      <c r="X165" s="269"/>
      <c r="Y165" s="269"/>
      <c r="Z165" s="269"/>
      <c r="AA165" s="269"/>
      <c r="AB165" s="2826"/>
      <c r="AC165" s="2826"/>
      <c r="AD165" s="2826"/>
      <c r="AE165" s="2826"/>
      <c r="AI165" s="4813"/>
      <c r="AJ165" s="270"/>
      <c r="AK165" s="4754"/>
      <c r="AL165" s="4755"/>
      <c r="AM165" s="4756"/>
      <c r="AN165" s="36"/>
      <c r="AO165" s="36"/>
      <c r="AP165" s="36"/>
      <c r="AQ165" s="36"/>
      <c r="AR165" s="36"/>
      <c r="AS165" s="36"/>
      <c r="AT165" s="36"/>
      <c r="AU165" s="36"/>
      <c r="AV165" s="36"/>
      <c r="AW165" s="36"/>
    </row>
    <row r="166" spans="1:49" ht="6" customHeight="1"/>
    <row r="167" spans="1:49" s="40" customFormat="1" ht="11.25" customHeight="1">
      <c r="A167" s="254"/>
      <c r="B167" s="255"/>
      <c r="C167" s="36"/>
      <c r="D167" s="2813" t="s">
        <v>255</v>
      </c>
      <c r="E167" s="157" t="s">
        <v>2665</v>
      </c>
      <c r="F167" s="252"/>
      <c r="G167" s="253"/>
      <c r="H167" s="253"/>
      <c r="I167" s="253"/>
      <c r="J167" s="2826"/>
      <c r="K167" s="2826"/>
      <c r="L167" s="2826"/>
      <c r="M167" s="2826"/>
      <c r="N167" s="267"/>
      <c r="O167" s="253"/>
      <c r="P167" s="253"/>
      <c r="Q167" s="136"/>
      <c r="R167" s="270"/>
      <c r="S167" s="252"/>
      <c r="T167" s="268"/>
      <c r="U167" s="2813"/>
      <c r="V167" s="157"/>
      <c r="W167" s="269"/>
      <c r="X167" s="269"/>
      <c r="Y167" s="269"/>
      <c r="Z167" s="269"/>
      <c r="AA167" s="269"/>
      <c r="AB167" s="2826"/>
      <c r="AC167" s="2826"/>
      <c r="AD167" s="2826"/>
      <c r="AE167" s="2826"/>
      <c r="AI167" s="4994" t="s">
        <v>340</v>
      </c>
      <c r="AJ167" s="270"/>
      <c r="AK167" s="4751"/>
      <c r="AL167" s="4752"/>
      <c r="AM167" s="4753"/>
      <c r="AN167" s="36"/>
      <c r="AO167" s="36"/>
      <c r="AP167" s="36"/>
      <c r="AQ167" s="36"/>
      <c r="AR167" s="36"/>
      <c r="AS167" s="36"/>
      <c r="AT167" s="36"/>
      <c r="AU167" s="36"/>
      <c r="AV167" s="36"/>
      <c r="AW167" s="36"/>
    </row>
    <row r="168" spans="1:49" s="40" customFormat="1" ht="11.25" customHeight="1">
      <c r="A168" s="254"/>
      <c r="B168" s="255"/>
      <c r="C168" s="36"/>
      <c r="D168" s="2813"/>
      <c r="E168" s="252" t="s">
        <v>2549</v>
      </c>
      <c r="F168" s="252"/>
      <c r="G168" s="253"/>
      <c r="H168" s="253"/>
      <c r="I168" s="253"/>
      <c r="J168" s="2826"/>
      <c r="K168" s="2826"/>
      <c r="L168" s="2826"/>
      <c r="M168" s="2826"/>
      <c r="N168" s="267"/>
      <c r="O168" s="253"/>
      <c r="P168" s="253"/>
      <c r="Q168" s="136"/>
      <c r="R168" s="270"/>
      <c r="S168" s="252"/>
      <c r="T168" s="268"/>
      <c r="U168" s="104"/>
      <c r="V168" s="271"/>
      <c r="W168" s="269"/>
      <c r="X168" s="269"/>
      <c r="Y168" s="269"/>
      <c r="Z168" s="269"/>
      <c r="AA168" s="269"/>
      <c r="AB168" s="2826"/>
      <c r="AC168" s="2826"/>
      <c r="AD168" s="2826"/>
      <c r="AE168" s="2826"/>
      <c r="AI168" s="4813"/>
      <c r="AJ168" s="270"/>
      <c r="AK168" s="4754"/>
      <c r="AL168" s="4755"/>
      <c r="AM168" s="4756"/>
      <c r="AN168" s="36"/>
      <c r="AO168" s="36"/>
      <c r="AP168" s="36"/>
      <c r="AQ168" s="36"/>
      <c r="AR168" s="36"/>
      <c r="AS168" s="36"/>
      <c r="AT168" s="36"/>
      <c r="AU168" s="36"/>
      <c r="AV168" s="36"/>
      <c r="AW168" s="36"/>
    </row>
    <row r="169" spans="1:49" ht="6" customHeight="1"/>
    <row r="170" spans="1:49" s="40" customFormat="1" ht="11.25" customHeight="1">
      <c r="A170" s="254"/>
      <c r="B170" s="255"/>
      <c r="C170" s="36"/>
      <c r="D170" s="2813" t="s">
        <v>287</v>
      </c>
      <c r="E170" s="157" t="s">
        <v>2550</v>
      </c>
      <c r="F170" s="252"/>
      <c r="G170" s="253"/>
      <c r="H170" s="253"/>
      <c r="I170" s="253"/>
      <c r="J170" s="2826"/>
      <c r="K170" s="2826"/>
      <c r="L170" s="2826"/>
      <c r="M170" s="2826"/>
      <c r="N170" s="267"/>
      <c r="O170" s="253"/>
      <c r="P170" s="253"/>
      <c r="Q170" s="136"/>
      <c r="R170" s="270"/>
      <c r="S170" s="252"/>
      <c r="T170" s="268"/>
      <c r="U170" s="2813"/>
      <c r="V170" s="157"/>
      <c r="W170" s="269"/>
      <c r="X170" s="269"/>
      <c r="Y170" s="269"/>
      <c r="Z170" s="269"/>
      <c r="AA170" s="269"/>
      <c r="AB170" s="2826"/>
      <c r="AC170" s="2826"/>
      <c r="AD170" s="2826"/>
      <c r="AE170" s="2826"/>
      <c r="AI170" s="136"/>
      <c r="AJ170" s="270"/>
      <c r="AN170" s="36"/>
      <c r="AO170" s="36"/>
      <c r="AP170" s="36"/>
      <c r="AQ170" s="36"/>
      <c r="AR170" s="36"/>
      <c r="AS170" s="36"/>
      <c r="AT170" s="36"/>
      <c r="AU170" s="36"/>
      <c r="AV170" s="36"/>
      <c r="AW170" s="36"/>
    </row>
    <row r="171" spans="1:49" s="40" customFormat="1" ht="11.25" customHeight="1">
      <c r="A171" s="254"/>
      <c r="B171" s="255"/>
      <c r="C171" s="36"/>
      <c r="D171" s="2813"/>
      <c r="E171" s="252" t="s">
        <v>2551</v>
      </c>
      <c r="F171" s="252"/>
      <c r="G171" s="253"/>
      <c r="H171" s="253"/>
      <c r="I171" s="253"/>
      <c r="J171" s="2826"/>
      <c r="K171" s="2826"/>
      <c r="L171" s="2826"/>
      <c r="M171" s="2826"/>
      <c r="N171" s="267"/>
      <c r="O171" s="253"/>
      <c r="P171" s="253"/>
      <c r="Q171" s="136"/>
      <c r="R171" s="270"/>
      <c r="S171" s="252"/>
      <c r="T171" s="268"/>
      <c r="U171" s="104"/>
      <c r="V171" s="271"/>
      <c r="W171" s="269"/>
      <c r="X171" s="269"/>
      <c r="Y171" s="269"/>
      <c r="Z171" s="269"/>
      <c r="AA171" s="269"/>
      <c r="AB171" s="2826"/>
      <c r="AC171" s="2826"/>
      <c r="AD171" s="2826"/>
      <c r="AE171" s="2826"/>
      <c r="AI171" s="136"/>
      <c r="AJ171" s="270"/>
      <c r="AN171" s="36"/>
      <c r="AO171" s="36"/>
      <c r="AP171" s="36"/>
      <c r="AQ171" s="36"/>
      <c r="AR171" s="36"/>
      <c r="AS171" s="36"/>
      <c r="AT171" s="36"/>
      <c r="AU171" s="36"/>
      <c r="AV171" s="36"/>
      <c r="AW171" s="36"/>
    </row>
    <row r="172" spans="1:49" ht="6" customHeight="1"/>
    <row r="173" spans="1:49" ht="11.25" customHeight="1">
      <c r="E173" s="2813" t="s">
        <v>811</v>
      </c>
      <c r="F173" s="157" t="s">
        <v>2357</v>
      </c>
      <c r="AI173" s="4994" t="s">
        <v>364</v>
      </c>
      <c r="AJ173" s="270"/>
      <c r="AK173" s="4751"/>
      <c r="AL173" s="4752"/>
      <c r="AM173" s="4753"/>
    </row>
    <row r="174" spans="1:49" ht="11.25" customHeight="1">
      <c r="E174" s="2813"/>
      <c r="F174" s="252" t="s">
        <v>2358</v>
      </c>
      <c r="AI174" s="4813"/>
      <c r="AJ174" s="270"/>
      <c r="AK174" s="4754"/>
      <c r="AL174" s="4755"/>
      <c r="AM174" s="4756"/>
    </row>
    <row r="175" spans="1:49" ht="3.75" customHeight="1"/>
    <row r="176" spans="1:49" ht="11.25" customHeight="1">
      <c r="E176" s="2813" t="s">
        <v>814</v>
      </c>
      <c r="F176" s="157" t="s">
        <v>2359</v>
      </c>
      <c r="AI176" s="4994" t="s">
        <v>366</v>
      </c>
      <c r="AJ176" s="270"/>
      <c r="AK176" s="4751"/>
      <c r="AL176" s="4752"/>
      <c r="AM176" s="4753"/>
    </row>
    <row r="177" spans="1:49" ht="11.25" customHeight="1">
      <c r="E177" s="2813"/>
      <c r="F177" s="252" t="s">
        <v>2360</v>
      </c>
      <c r="AI177" s="4813"/>
      <c r="AJ177" s="270"/>
      <c r="AK177" s="4754"/>
      <c r="AL177" s="4755"/>
      <c r="AM177" s="4756"/>
    </row>
    <row r="178" spans="1:49" ht="3.75" customHeight="1"/>
    <row r="179" spans="1:49" ht="11.25" customHeight="1">
      <c r="E179" s="2813" t="s">
        <v>817</v>
      </c>
      <c r="F179" s="157" t="s">
        <v>2361</v>
      </c>
      <c r="AI179" s="4994" t="s">
        <v>368</v>
      </c>
      <c r="AJ179" s="270"/>
      <c r="AK179" s="4751"/>
      <c r="AL179" s="4752"/>
      <c r="AM179" s="4753"/>
    </row>
    <row r="180" spans="1:49" ht="11.25" customHeight="1">
      <c r="E180" s="2813"/>
      <c r="F180" s="252" t="s">
        <v>2362</v>
      </c>
      <c r="AI180" s="4813"/>
      <c r="AJ180" s="270"/>
      <c r="AK180" s="4754"/>
      <c r="AL180" s="4755"/>
      <c r="AM180" s="4756"/>
    </row>
    <row r="181" spans="1:49" ht="3.75" customHeight="1"/>
    <row r="182" spans="1:49" ht="11.25" customHeight="1">
      <c r="E182" s="2813" t="s">
        <v>1199</v>
      </c>
      <c r="F182" s="157" t="s">
        <v>496</v>
      </c>
      <c r="AI182" s="4994" t="s">
        <v>120</v>
      </c>
      <c r="AJ182" s="270"/>
      <c r="AK182" s="4751"/>
      <c r="AL182" s="4752"/>
      <c r="AM182" s="4753"/>
    </row>
    <row r="183" spans="1:49" ht="11.25" customHeight="1">
      <c r="E183" s="2813"/>
      <c r="F183" s="252" t="s">
        <v>502</v>
      </c>
      <c r="AI183" s="4813"/>
      <c r="AJ183" s="270"/>
      <c r="AK183" s="4754"/>
      <c r="AL183" s="4755"/>
      <c r="AM183" s="4756"/>
    </row>
    <row r="185" spans="1:49" s="40" customFormat="1" ht="11.25" customHeight="1">
      <c r="A185" s="254"/>
      <c r="B185" s="255"/>
      <c r="C185" s="36"/>
      <c r="D185" s="2813" t="s">
        <v>290</v>
      </c>
      <c r="E185" s="157" t="s">
        <v>2678</v>
      </c>
      <c r="F185" s="252"/>
      <c r="G185" s="253"/>
      <c r="H185" s="253"/>
      <c r="I185" s="253"/>
      <c r="J185" s="2826"/>
      <c r="K185" s="2826"/>
      <c r="L185" s="2826"/>
      <c r="M185" s="2826"/>
      <c r="N185" s="267"/>
      <c r="O185" s="253"/>
      <c r="P185" s="253"/>
      <c r="Q185" s="136"/>
      <c r="R185" s="270"/>
      <c r="S185" s="252"/>
      <c r="T185" s="268"/>
      <c r="U185" s="2813"/>
      <c r="V185" s="157"/>
      <c r="W185" s="269"/>
      <c r="X185" s="269"/>
      <c r="Y185" s="269"/>
      <c r="Z185" s="269"/>
      <c r="AA185" s="269"/>
      <c r="AB185" s="2826"/>
      <c r="AC185" s="2826"/>
      <c r="AD185" s="2826"/>
      <c r="AE185" s="2826"/>
      <c r="AI185" s="4813">
        <v>99</v>
      </c>
      <c r="AJ185" s="270"/>
      <c r="AK185" s="4751">
        <f>(AK164+AK167)-(AK173+AK176+AK179+AK182)</f>
        <v>0</v>
      </c>
      <c r="AL185" s="4752"/>
      <c r="AM185" s="4753"/>
      <c r="AN185" s="36"/>
      <c r="AO185" s="36"/>
      <c r="AP185" s="36"/>
      <c r="AQ185" s="36"/>
      <c r="AR185" s="36"/>
      <c r="AS185" s="36"/>
      <c r="AT185" s="36"/>
      <c r="AU185" s="36"/>
      <c r="AV185" s="36"/>
      <c r="AW185" s="36"/>
    </row>
    <row r="186" spans="1:49" s="40" customFormat="1" ht="11.25" customHeight="1">
      <c r="A186" s="254"/>
      <c r="B186" s="255"/>
      <c r="C186" s="36"/>
      <c r="D186" s="2813"/>
      <c r="E186" s="252" t="s">
        <v>2552</v>
      </c>
      <c r="F186" s="252"/>
      <c r="G186" s="253"/>
      <c r="H186" s="253"/>
      <c r="I186" s="253"/>
      <c r="J186" s="2826"/>
      <c r="K186" s="2826"/>
      <c r="L186" s="2826"/>
      <c r="M186" s="2826"/>
      <c r="N186" s="267"/>
      <c r="O186" s="253"/>
      <c r="P186" s="253"/>
      <c r="Q186" s="136"/>
      <c r="R186" s="270"/>
      <c r="S186" s="252"/>
      <c r="T186" s="268"/>
      <c r="U186" s="104"/>
      <c r="V186" s="271"/>
      <c r="W186" s="269"/>
      <c r="X186" s="269"/>
      <c r="Y186" s="269"/>
      <c r="Z186" s="269"/>
      <c r="AA186" s="269"/>
      <c r="AB186" s="2826"/>
      <c r="AC186" s="2826"/>
      <c r="AD186" s="2826"/>
      <c r="AE186" s="2826"/>
      <c r="AI186" s="4813"/>
      <c r="AJ186" s="270"/>
      <c r="AK186" s="4754"/>
      <c r="AL186" s="4755"/>
      <c r="AM186" s="4756"/>
      <c r="AN186" s="36"/>
      <c r="AO186" s="36"/>
      <c r="AP186" s="36"/>
      <c r="AQ186" s="36"/>
      <c r="AR186" s="36"/>
      <c r="AS186" s="36"/>
      <c r="AT186" s="36"/>
      <c r="AU186" s="36"/>
      <c r="AV186" s="36"/>
      <c r="AW186" s="36"/>
    </row>
    <row r="188" spans="1:49" ht="16.5" customHeight="1">
      <c r="A188" s="256"/>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row>
    <row r="190" spans="1:49" s="40" customFormat="1" ht="11.25" customHeight="1">
      <c r="A190" s="2719" t="s">
        <v>2363</v>
      </c>
      <c r="C190" s="2757" t="s">
        <v>2559</v>
      </c>
      <c r="E190" s="251"/>
      <c r="F190" s="252"/>
      <c r="G190" s="253"/>
      <c r="H190" s="253"/>
      <c r="I190" s="253"/>
      <c r="J190" s="2826"/>
      <c r="K190" s="2826"/>
      <c r="L190" s="2826"/>
      <c r="M190" s="2826"/>
      <c r="N190" s="267"/>
      <c r="O190" s="253"/>
      <c r="P190" s="253"/>
      <c r="S190" s="252"/>
      <c r="T190" s="268"/>
      <c r="U190" s="269"/>
      <c r="V190" s="269"/>
      <c r="W190" s="269"/>
      <c r="X190" s="269"/>
      <c r="Y190" s="269"/>
      <c r="Z190" s="269"/>
      <c r="AA190" s="269"/>
      <c r="AB190" s="2826"/>
      <c r="AC190" s="2826"/>
      <c r="AD190" s="2826"/>
      <c r="AE190" s="2826"/>
      <c r="AL190" s="273"/>
      <c r="AM190" s="273"/>
      <c r="AN190" s="36"/>
      <c r="AO190" s="36"/>
      <c r="AP190" s="36"/>
      <c r="AQ190" s="36"/>
      <c r="AR190" s="36"/>
      <c r="AS190" s="36"/>
      <c r="AT190" s="36"/>
      <c r="AU190" s="36"/>
      <c r="AV190" s="36"/>
      <c r="AW190" s="36"/>
    </row>
    <row r="191" spans="1:49" s="40" customFormat="1" ht="12">
      <c r="A191" s="43"/>
      <c r="C191" s="2788" t="s">
        <v>2558</v>
      </c>
      <c r="E191" s="251"/>
      <c r="F191" s="252"/>
      <c r="G191" s="253"/>
      <c r="H191" s="253"/>
      <c r="I191" s="253"/>
      <c r="J191" s="2826"/>
      <c r="K191" s="2826"/>
      <c r="L191" s="2826"/>
      <c r="M191" s="2826"/>
      <c r="N191" s="267"/>
      <c r="O191" s="253"/>
      <c r="P191" s="253"/>
      <c r="S191" s="252"/>
      <c r="T191" s="268"/>
      <c r="U191" s="269"/>
      <c r="V191" s="269"/>
      <c r="W191" s="269"/>
      <c r="X191" s="269"/>
      <c r="Y191" s="269"/>
      <c r="Z191" s="269"/>
      <c r="AA191" s="269"/>
      <c r="AB191" s="2826"/>
      <c r="AC191" s="2826"/>
      <c r="AD191" s="2826"/>
      <c r="AE191" s="2826"/>
      <c r="AL191" s="273"/>
      <c r="AM191" s="273"/>
      <c r="AN191" s="36"/>
      <c r="AO191" s="36"/>
      <c r="AP191" s="36"/>
      <c r="AQ191" s="36"/>
      <c r="AR191" s="36"/>
      <c r="AS191" s="36"/>
      <c r="AT191" s="36"/>
      <c r="AU191" s="36"/>
      <c r="AV191" s="36"/>
      <c r="AW191" s="36"/>
    </row>
    <row r="192" spans="1:49" s="40" customFormat="1" ht="3" customHeight="1">
      <c r="A192" s="43"/>
      <c r="C192" s="36"/>
      <c r="E192" s="251"/>
      <c r="F192" s="252"/>
      <c r="G192" s="253"/>
      <c r="H192" s="253"/>
      <c r="I192" s="253"/>
      <c r="J192" s="2826"/>
      <c r="K192" s="2826"/>
      <c r="L192" s="2826"/>
      <c r="M192" s="2826"/>
      <c r="N192" s="267"/>
      <c r="O192" s="253"/>
      <c r="P192" s="253"/>
      <c r="R192" s="2813"/>
      <c r="S192" s="252"/>
      <c r="T192" s="268"/>
      <c r="U192" s="269"/>
      <c r="V192" s="269"/>
      <c r="W192" s="269"/>
      <c r="X192" s="269"/>
      <c r="Y192" s="269"/>
      <c r="Z192" s="269"/>
      <c r="AA192" s="269"/>
      <c r="AB192" s="2826"/>
      <c r="AC192" s="2826"/>
      <c r="AD192" s="2826"/>
      <c r="AE192" s="2826"/>
      <c r="AL192" s="273"/>
      <c r="AM192" s="273"/>
      <c r="AN192" s="36"/>
      <c r="AO192" s="36"/>
      <c r="AP192" s="36"/>
      <c r="AQ192" s="36"/>
      <c r="AR192" s="36"/>
      <c r="AS192" s="36"/>
      <c r="AT192" s="36"/>
      <c r="AU192" s="36"/>
      <c r="AV192" s="36"/>
      <c r="AW192" s="36"/>
    </row>
    <row r="193" spans="1:49" s="40" customFormat="1" ht="11.25" customHeight="1">
      <c r="A193" s="43"/>
      <c r="C193" s="2813" t="s">
        <v>2364</v>
      </c>
      <c r="D193" s="157" t="s">
        <v>2365</v>
      </c>
      <c r="E193" s="251"/>
      <c r="F193" s="252"/>
      <c r="G193" s="253"/>
      <c r="H193" s="253"/>
      <c r="I193" s="253"/>
      <c r="J193" s="2826"/>
      <c r="K193" s="2826"/>
      <c r="L193" s="2826"/>
      <c r="M193" s="2826"/>
      <c r="N193" s="267"/>
      <c r="O193" s="253"/>
      <c r="P193" s="253"/>
      <c r="R193" s="2813"/>
      <c r="S193" s="252"/>
      <c r="T193" s="268"/>
      <c r="U193" s="269"/>
      <c r="V193" s="269"/>
      <c r="W193" s="269"/>
      <c r="X193" s="269"/>
      <c r="Y193" s="269"/>
      <c r="Z193" s="269"/>
      <c r="AA193" s="269"/>
      <c r="AB193" s="2826"/>
      <c r="AC193" s="2826"/>
      <c r="AD193" s="2826"/>
      <c r="AE193" s="2826"/>
      <c r="AL193" s="273"/>
      <c r="AM193" s="273"/>
      <c r="AN193" s="36"/>
      <c r="AO193" s="36"/>
      <c r="AP193" s="36"/>
      <c r="AQ193" s="36"/>
      <c r="AR193" s="36"/>
      <c r="AS193" s="36"/>
      <c r="AT193" s="36"/>
      <c r="AU193" s="36"/>
      <c r="AV193" s="36"/>
      <c r="AW193" s="36"/>
    </row>
    <row r="194" spans="1:49" s="40" customFormat="1" ht="11.25" customHeight="1">
      <c r="A194" s="43"/>
      <c r="C194" s="2813"/>
      <c r="D194" s="252" t="s">
        <v>2366</v>
      </c>
      <c r="E194" s="251"/>
      <c r="F194" s="252"/>
      <c r="G194" s="253"/>
      <c r="H194" s="253"/>
      <c r="I194" s="253"/>
      <c r="J194" s="2826"/>
      <c r="K194" s="2826"/>
      <c r="L194" s="2826"/>
      <c r="M194" s="2826"/>
      <c r="N194" s="267"/>
      <c r="O194" s="253"/>
      <c r="P194" s="253"/>
      <c r="R194" s="2813"/>
      <c r="S194" s="252"/>
      <c r="T194" s="268"/>
      <c r="U194" s="269"/>
      <c r="V194" s="269"/>
      <c r="W194" s="269"/>
      <c r="X194" s="269"/>
      <c r="Y194" s="269"/>
      <c r="Z194" s="269"/>
      <c r="AA194" s="269"/>
      <c r="AB194" s="2826"/>
      <c r="AC194" s="2826"/>
      <c r="AD194" s="2826"/>
      <c r="AE194" s="2826"/>
      <c r="AL194" s="273"/>
      <c r="AM194" s="273"/>
      <c r="AN194" s="36"/>
      <c r="AO194" s="36"/>
      <c r="AP194" s="36"/>
      <c r="AQ194" s="36"/>
      <c r="AR194" s="36"/>
      <c r="AS194" s="36"/>
      <c r="AT194" s="36"/>
      <c r="AU194" s="36"/>
      <c r="AV194" s="36"/>
      <c r="AW194" s="36"/>
    </row>
    <row r="195" spans="1:49" s="40" customFormat="1" ht="12.75" customHeight="1">
      <c r="A195" s="254"/>
      <c r="B195" s="255"/>
      <c r="C195" s="2813"/>
      <c r="D195" s="252"/>
      <c r="E195" s="251"/>
      <c r="F195" s="252"/>
      <c r="G195" s="253"/>
      <c r="H195" s="253"/>
      <c r="I195" s="253"/>
      <c r="J195" s="2826"/>
      <c r="K195" s="2826"/>
      <c r="L195" s="2826"/>
      <c r="M195" s="2826"/>
      <c r="N195" s="267"/>
      <c r="O195" s="253"/>
      <c r="P195" s="253"/>
      <c r="Q195" s="136"/>
      <c r="R195" s="136"/>
      <c r="S195" s="252"/>
      <c r="T195" s="268"/>
      <c r="U195" s="269"/>
      <c r="V195" s="269"/>
      <c r="W195" s="269"/>
      <c r="X195" s="269"/>
      <c r="Y195" s="269"/>
      <c r="Z195" s="269"/>
      <c r="AA195" s="269"/>
      <c r="AB195" s="2826"/>
      <c r="AC195" s="2826"/>
      <c r="AD195" s="2826"/>
      <c r="AE195" s="2826"/>
      <c r="AI195" s="4813"/>
      <c r="AJ195" s="4813"/>
      <c r="AL195" s="4995">
        <v>3914</v>
      </c>
      <c r="AM195" s="4995"/>
      <c r="AN195" s="36"/>
      <c r="AO195" s="36"/>
      <c r="AP195" s="36"/>
      <c r="AQ195" s="36"/>
      <c r="AR195" s="36"/>
      <c r="AS195" s="36"/>
      <c r="AT195" s="36"/>
      <c r="AU195" s="36"/>
      <c r="AV195" s="36"/>
      <c r="AW195" s="36"/>
    </row>
    <row r="196" spans="1:49" s="40" customFormat="1" ht="11.25" customHeight="1">
      <c r="A196" s="254"/>
      <c r="B196" s="255"/>
      <c r="C196" s="36"/>
      <c r="D196" s="2829" t="s">
        <v>252</v>
      </c>
      <c r="E196" s="157" t="s">
        <v>2546</v>
      </c>
      <c r="F196" s="252"/>
      <c r="G196" s="253"/>
      <c r="H196" s="253"/>
      <c r="I196" s="253"/>
      <c r="J196" s="2826"/>
      <c r="K196" s="2826"/>
      <c r="L196" s="2826"/>
      <c r="M196" s="2826"/>
      <c r="N196" s="267"/>
      <c r="O196" s="253"/>
      <c r="P196" s="253"/>
      <c r="Q196" s="136"/>
      <c r="R196" s="270"/>
      <c r="S196" s="252"/>
      <c r="T196" s="268"/>
      <c r="U196" s="2813"/>
      <c r="V196" s="157"/>
      <c r="W196" s="269"/>
      <c r="X196" s="269"/>
      <c r="Y196" s="269"/>
      <c r="Z196" s="269"/>
      <c r="AA196" s="269"/>
      <c r="AB196" s="2826"/>
      <c r="AC196" s="2826"/>
      <c r="AD196" s="2826"/>
      <c r="AE196" s="2826"/>
      <c r="AI196" s="4994" t="s">
        <v>338</v>
      </c>
      <c r="AJ196" s="270"/>
      <c r="AK196" s="4751"/>
      <c r="AL196" s="4752"/>
      <c r="AM196" s="4753"/>
      <c r="AN196" s="36"/>
      <c r="AO196" s="36"/>
      <c r="AP196" s="36"/>
      <c r="AQ196" s="36"/>
      <c r="AR196" s="36"/>
      <c r="AS196" s="36"/>
      <c r="AT196" s="36"/>
      <c r="AU196" s="36"/>
      <c r="AV196" s="36"/>
      <c r="AW196" s="36"/>
    </row>
    <row r="197" spans="1:49" s="40" customFormat="1" ht="11.25" customHeight="1">
      <c r="A197" s="254"/>
      <c r="B197" s="255"/>
      <c r="C197" s="36"/>
      <c r="D197" s="2829"/>
      <c r="E197" s="252" t="s">
        <v>2547</v>
      </c>
      <c r="F197" s="252"/>
      <c r="G197" s="253"/>
      <c r="H197" s="253"/>
      <c r="I197" s="253"/>
      <c r="J197" s="2826"/>
      <c r="K197" s="2826"/>
      <c r="L197" s="2826"/>
      <c r="M197" s="2826"/>
      <c r="N197" s="267"/>
      <c r="O197" s="253"/>
      <c r="P197" s="253"/>
      <c r="Q197" s="136"/>
      <c r="R197" s="270"/>
      <c r="S197" s="252"/>
      <c r="T197" s="268"/>
      <c r="U197" s="104"/>
      <c r="V197" s="271"/>
      <c r="W197" s="269"/>
      <c r="X197" s="269"/>
      <c r="Y197" s="269"/>
      <c r="Z197" s="269"/>
      <c r="AA197" s="269"/>
      <c r="AB197" s="2826"/>
      <c r="AC197" s="2826"/>
      <c r="AD197" s="2826"/>
      <c r="AE197" s="2826"/>
      <c r="AI197" s="4813"/>
      <c r="AJ197" s="270"/>
      <c r="AK197" s="4754"/>
      <c r="AL197" s="4755"/>
      <c r="AM197" s="4756"/>
      <c r="AN197" s="36"/>
      <c r="AO197" s="36"/>
      <c r="AP197" s="36"/>
      <c r="AQ197" s="36"/>
      <c r="AR197" s="36"/>
      <c r="AS197" s="36"/>
      <c r="AT197" s="36"/>
      <c r="AU197" s="36"/>
      <c r="AV197" s="36"/>
      <c r="AW197" s="36"/>
    </row>
    <row r="198" spans="1:49" ht="6" customHeight="1">
      <c r="D198" s="275"/>
    </row>
    <row r="199" spans="1:49" s="40" customFormat="1" ht="11.25" customHeight="1">
      <c r="A199" s="254"/>
      <c r="B199" s="255"/>
      <c r="C199" s="36"/>
      <c r="D199" s="2829" t="s">
        <v>255</v>
      </c>
      <c r="E199" s="157" t="s">
        <v>2548</v>
      </c>
      <c r="F199" s="252"/>
      <c r="G199" s="253"/>
      <c r="H199" s="253"/>
      <c r="I199" s="253"/>
      <c r="J199" s="2826"/>
      <c r="K199" s="2826"/>
      <c r="L199" s="2826"/>
      <c r="M199" s="2826"/>
      <c r="N199" s="267"/>
      <c r="O199" s="253"/>
      <c r="P199" s="253"/>
      <c r="Q199" s="136"/>
      <c r="R199" s="270"/>
      <c r="S199" s="252"/>
      <c r="T199" s="268"/>
      <c r="U199" s="2813"/>
      <c r="V199" s="157"/>
      <c r="W199" s="269"/>
      <c r="X199" s="269"/>
      <c r="Y199" s="269"/>
      <c r="Z199" s="269"/>
      <c r="AA199" s="269"/>
      <c r="AB199" s="2826"/>
      <c r="AC199" s="2826"/>
      <c r="AD199" s="2826"/>
      <c r="AE199" s="2826"/>
      <c r="AI199" s="4994" t="s">
        <v>340</v>
      </c>
      <c r="AJ199" s="270"/>
      <c r="AK199" s="4751"/>
      <c r="AL199" s="4752"/>
      <c r="AM199" s="4753"/>
      <c r="AN199" s="36"/>
      <c r="AO199" s="36"/>
      <c r="AP199" s="36"/>
      <c r="AQ199" s="36"/>
      <c r="AR199" s="36"/>
      <c r="AS199" s="36"/>
      <c r="AT199" s="36"/>
      <c r="AU199" s="36"/>
      <c r="AV199" s="36"/>
      <c r="AW199" s="36"/>
    </row>
    <row r="200" spans="1:49" s="40" customFormat="1" ht="11.25" customHeight="1">
      <c r="A200" s="254"/>
      <c r="B200" s="255"/>
      <c r="C200" s="36"/>
      <c r="D200" s="2829"/>
      <c r="E200" s="252" t="s">
        <v>2549</v>
      </c>
      <c r="F200" s="252"/>
      <c r="G200" s="253"/>
      <c r="H200" s="253"/>
      <c r="I200" s="253"/>
      <c r="J200" s="2826"/>
      <c r="K200" s="2826"/>
      <c r="L200" s="2826"/>
      <c r="M200" s="2826"/>
      <c r="N200" s="267"/>
      <c r="O200" s="253"/>
      <c r="P200" s="253"/>
      <c r="Q200" s="136"/>
      <c r="R200" s="270"/>
      <c r="S200" s="252"/>
      <c r="T200" s="268"/>
      <c r="U200" s="104"/>
      <c r="V200" s="271"/>
      <c r="W200" s="269"/>
      <c r="X200" s="269"/>
      <c r="Y200" s="269"/>
      <c r="Z200" s="269"/>
      <c r="AA200" s="269"/>
      <c r="AB200" s="2826"/>
      <c r="AC200" s="2826"/>
      <c r="AD200" s="2826"/>
      <c r="AE200" s="2826"/>
      <c r="AI200" s="4813"/>
      <c r="AJ200" s="270"/>
      <c r="AK200" s="4754"/>
      <c r="AL200" s="4755"/>
      <c r="AM200" s="4756"/>
      <c r="AN200" s="36"/>
      <c r="AO200" s="36"/>
      <c r="AP200" s="36"/>
      <c r="AQ200" s="36"/>
      <c r="AR200" s="36"/>
      <c r="AS200" s="36"/>
      <c r="AT200" s="36"/>
      <c r="AU200" s="36"/>
      <c r="AV200" s="36"/>
      <c r="AW200" s="36"/>
    </row>
    <row r="201" spans="1:49" ht="6" customHeight="1">
      <c r="D201" s="275"/>
    </row>
    <row r="202" spans="1:49" s="40" customFormat="1" ht="11.25" customHeight="1">
      <c r="A202" s="254"/>
      <c r="B202" s="255"/>
      <c r="C202" s="36"/>
      <c r="D202" s="2829" t="s">
        <v>287</v>
      </c>
      <c r="E202" s="157" t="s">
        <v>2550</v>
      </c>
      <c r="F202" s="252"/>
      <c r="G202" s="253"/>
      <c r="H202" s="253"/>
      <c r="I202" s="253"/>
      <c r="J202" s="2826"/>
      <c r="K202" s="2826"/>
      <c r="L202" s="2826"/>
      <c r="M202" s="2826"/>
      <c r="N202" s="267"/>
      <c r="O202" s="253"/>
      <c r="P202" s="253"/>
      <c r="Q202" s="136"/>
      <c r="R202" s="270"/>
      <c r="S202" s="252"/>
      <c r="T202" s="268"/>
      <c r="U202" s="2813"/>
      <c r="V202" s="157"/>
      <c r="W202" s="269"/>
      <c r="X202" s="269"/>
      <c r="Y202" s="269"/>
      <c r="Z202" s="269"/>
      <c r="AA202" s="269"/>
      <c r="AB202" s="2826"/>
      <c r="AC202" s="2826"/>
      <c r="AD202" s="2826"/>
      <c r="AE202" s="2826"/>
      <c r="AI202" s="136"/>
      <c r="AJ202" s="270"/>
      <c r="AN202" s="36"/>
      <c r="AO202" s="36"/>
      <c r="AP202" s="36"/>
      <c r="AQ202" s="36"/>
      <c r="AR202" s="36"/>
      <c r="AS202" s="36"/>
      <c r="AT202" s="36"/>
      <c r="AU202" s="36"/>
      <c r="AV202" s="36"/>
      <c r="AW202" s="36"/>
    </row>
    <row r="203" spans="1:49" s="40" customFormat="1" ht="11.25" customHeight="1">
      <c r="A203" s="254"/>
      <c r="B203" s="255"/>
      <c r="C203" s="36"/>
      <c r="D203" s="2829"/>
      <c r="E203" s="252" t="s">
        <v>2551</v>
      </c>
      <c r="F203" s="252"/>
      <c r="G203" s="253"/>
      <c r="H203" s="253"/>
      <c r="I203" s="253"/>
      <c r="J203" s="2826"/>
      <c r="K203" s="2826"/>
      <c r="L203" s="2826"/>
      <c r="M203" s="2826"/>
      <c r="N203" s="267"/>
      <c r="O203" s="253"/>
      <c r="P203" s="253"/>
      <c r="Q203" s="136"/>
      <c r="R203" s="270"/>
      <c r="S203" s="252"/>
      <c r="T203" s="268"/>
      <c r="U203" s="104"/>
      <c r="V203" s="271"/>
      <c r="W203" s="269"/>
      <c r="X203" s="269"/>
      <c r="Y203" s="269"/>
      <c r="Z203" s="269"/>
      <c r="AA203" s="269"/>
      <c r="AB203" s="2826"/>
      <c r="AC203" s="2826"/>
      <c r="AD203" s="2826"/>
      <c r="AE203" s="2826"/>
      <c r="AI203" s="136"/>
      <c r="AJ203" s="270"/>
      <c r="AN203" s="36"/>
      <c r="AO203" s="36"/>
      <c r="AP203" s="36"/>
      <c r="AQ203" s="36"/>
      <c r="AR203" s="36"/>
      <c r="AS203" s="36"/>
      <c r="AT203" s="36"/>
      <c r="AU203" s="36"/>
      <c r="AV203" s="36"/>
      <c r="AW203" s="36"/>
    </row>
    <row r="204" spans="1:49" ht="6" customHeight="1">
      <c r="D204" s="275"/>
    </row>
    <row r="205" spans="1:49" ht="11.25" customHeight="1">
      <c r="D205" s="275"/>
      <c r="E205" s="2813" t="s">
        <v>811</v>
      </c>
      <c r="F205" s="157" t="s">
        <v>2357</v>
      </c>
      <c r="AI205" s="4994" t="s">
        <v>364</v>
      </c>
      <c r="AJ205" s="270"/>
      <c r="AK205" s="4751"/>
      <c r="AL205" s="4752"/>
      <c r="AM205" s="4753"/>
    </row>
    <row r="206" spans="1:49" ht="11.25" customHeight="1">
      <c r="D206" s="275"/>
      <c r="E206" s="2813"/>
      <c r="F206" s="252" t="s">
        <v>2358</v>
      </c>
      <c r="AI206" s="4813"/>
      <c r="AJ206" s="270"/>
      <c r="AK206" s="4754"/>
      <c r="AL206" s="4755"/>
      <c r="AM206" s="4756"/>
    </row>
    <row r="207" spans="1:49" ht="3.75" customHeight="1">
      <c r="D207" s="275"/>
    </row>
    <row r="208" spans="1:49" ht="11.25" customHeight="1">
      <c r="D208" s="275"/>
      <c r="E208" s="2813" t="s">
        <v>814</v>
      </c>
      <c r="F208" s="157" t="s">
        <v>2359</v>
      </c>
      <c r="AI208" s="4994" t="s">
        <v>366</v>
      </c>
      <c r="AJ208" s="270"/>
      <c r="AK208" s="4751"/>
      <c r="AL208" s="4752"/>
      <c r="AM208" s="4753"/>
    </row>
    <row r="209" spans="1:49" ht="11.25" customHeight="1">
      <c r="D209" s="275"/>
      <c r="E209" s="2813"/>
      <c r="F209" s="252" t="s">
        <v>2360</v>
      </c>
      <c r="AI209" s="4813"/>
      <c r="AJ209" s="270"/>
      <c r="AK209" s="4754"/>
      <c r="AL209" s="4755"/>
      <c r="AM209" s="4756"/>
    </row>
    <row r="210" spans="1:49" ht="3.75" customHeight="1">
      <c r="D210" s="275"/>
    </row>
    <row r="211" spans="1:49" ht="11.25" customHeight="1">
      <c r="D211" s="275"/>
      <c r="E211" s="2813" t="s">
        <v>817</v>
      </c>
      <c r="F211" s="157" t="s">
        <v>2367</v>
      </c>
      <c r="AI211" s="4994" t="s">
        <v>368</v>
      </c>
      <c r="AJ211" s="270"/>
      <c r="AK211" s="4751"/>
      <c r="AL211" s="4752"/>
      <c r="AM211" s="4753"/>
    </row>
    <row r="212" spans="1:49" ht="11.25" customHeight="1">
      <c r="D212" s="275"/>
      <c r="E212" s="2813"/>
      <c r="F212" s="252" t="s">
        <v>2368</v>
      </c>
      <c r="AI212" s="4813"/>
      <c r="AJ212" s="270"/>
      <c r="AK212" s="4754"/>
      <c r="AL212" s="4755"/>
      <c r="AM212" s="4756"/>
    </row>
    <row r="213" spans="1:49" ht="3.75" customHeight="1">
      <c r="D213" s="275"/>
    </row>
    <row r="214" spans="1:49" ht="11.25" customHeight="1">
      <c r="D214" s="275"/>
      <c r="E214" s="2813" t="s">
        <v>1199</v>
      </c>
      <c r="F214" s="157" t="s">
        <v>2361</v>
      </c>
      <c r="AI214" s="4994" t="s">
        <v>120</v>
      </c>
      <c r="AJ214" s="270"/>
      <c r="AK214" s="4751"/>
      <c r="AL214" s="4752"/>
      <c r="AM214" s="4753"/>
    </row>
    <row r="215" spans="1:49" ht="11.25" customHeight="1">
      <c r="D215" s="275"/>
      <c r="E215" s="2813"/>
      <c r="F215" s="252" t="s">
        <v>2362</v>
      </c>
      <c r="AI215" s="4813"/>
      <c r="AJ215" s="270"/>
      <c r="AK215" s="4754"/>
      <c r="AL215" s="4755"/>
      <c r="AM215" s="4756"/>
    </row>
    <row r="216" spans="1:49" ht="3.75" customHeight="1">
      <c r="D216" s="275"/>
      <c r="E216" s="2813"/>
      <c r="F216" s="252"/>
      <c r="AI216" s="2835"/>
      <c r="AJ216" s="270"/>
      <c r="AK216" s="2825"/>
      <c r="AL216" s="2825"/>
      <c r="AM216" s="2825"/>
    </row>
    <row r="217" spans="1:49" ht="11.25" customHeight="1">
      <c r="D217" s="275"/>
      <c r="E217" s="2813" t="s">
        <v>2369</v>
      </c>
      <c r="F217" s="157" t="s">
        <v>496</v>
      </c>
      <c r="AI217" s="4994" t="s">
        <v>124</v>
      </c>
      <c r="AJ217" s="270"/>
      <c r="AK217" s="4751"/>
      <c r="AL217" s="4752"/>
      <c r="AM217" s="4753"/>
    </row>
    <row r="218" spans="1:49" ht="11.25" customHeight="1">
      <c r="D218" s="275"/>
      <c r="E218" s="2813"/>
      <c r="F218" s="252" t="s">
        <v>502</v>
      </c>
      <c r="AI218" s="4813"/>
      <c r="AJ218" s="270"/>
      <c r="AK218" s="4754"/>
      <c r="AL218" s="4755"/>
      <c r="AM218" s="4756"/>
    </row>
    <row r="219" spans="1:49" ht="6" customHeight="1">
      <c r="D219" s="275"/>
    </row>
    <row r="220" spans="1:49" s="40" customFormat="1" ht="11.25" customHeight="1">
      <c r="A220" s="254"/>
      <c r="B220" s="255"/>
      <c r="C220" s="36"/>
      <c r="D220" s="2829" t="s">
        <v>290</v>
      </c>
      <c r="E220" s="157" t="s">
        <v>2679</v>
      </c>
      <c r="F220" s="252"/>
      <c r="G220" s="253"/>
      <c r="H220" s="253"/>
      <c r="I220" s="253"/>
      <c r="J220" s="2826"/>
      <c r="K220" s="2826"/>
      <c r="L220" s="2826"/>
      <c r="M220" s="2826"/>
      <c r="N220" s="267"/>
      <c r="O220" s="253"/>
      <c r="P220" s="253"/>
      <c r="Q220" s="136"/>
      <c r="R220" s="270"/>
      <c r="S220" s="252"/>
      <c r="T220" s="268"/>
      <c r="U220" s="2813"/>
      <c r="V220" s="157"/>
      <c r="W220" s="269"/>
      <c r="X220" s="269"/>
      <c r="Y220" s="269"/>
      <c r="Z220" s="269"/>
      <c r="AA220" s="269"/>
      <c r="AB220" s="2826"/>
      <c r="AC220" s="2826"/>
      <c r="AD220" s="2826"/>
      <c r="AE220" s="2826"/>
      <c r="AI220" s="4813">
        <v>99</v>
      </c>
      <c r="AJ220" s="270"/>
      <c r="AK220" s="4751">
        <f>(AK196+AK199)-(AK205+AK208+AK211+AK214+AK217)</f>
        <v>0</v>
      </c>
      <c r="AL220" s="4752"/>
      <c r="AM220" s="4753"/>
      <c r="AN220" s="36"/>
      <c r="AO220" s="36"/>
      <c r="AP220" s="36"/>
      <c r="AQ220" s="36"/>
      <c r="AR220" s="36"/>
      <c r="AS220" s="36"/>
      <c r="AT220" s="36"/>
      <c r="AU220" s="36"/>
      <c r="AV220" s="36"/>
      <c r="AW220" s="36"/>
    </row>
    <row r="221" spans="1:49" s="40" customFormat="1" ht="11.25" customHeight="1">
      <c r="A221" s="254"/>
      <c r="B221" s="255"/>
      <c r="C221" s="36"/>
      <c r="D221" s="2829"/>
      <c r="E221" s="252" t="s">
        <v>2552</v>
      </c>
      <c r="F221" s="252"/>
      <c r="G221" s="253"/>
      <c r="H221" s="253"/>
      <c r="I221" s="253"/>
      <c r="J221" s="2826"/>
      <c r="K221" s="2826"/>
      <c r="L221" s="2826"/>
      <c r="M221" s="2826"/>
      <c r="N221" s="267"/>
      <c r="O221" s="253"/>
      <c r="P221" s="253"/>
      <c r="Q221" s="136"/>
      <c r="R221" s="270"/>
      <c r="S221" s="252"/>
      <c r="T221" s="268"/>
      <c r="U221" s="104"/>
      <c r="V221" s="271"/>
      <c r="W221" s="269"/>
      <c r="X221" s="269"/>
      <c r="Y221" s="269"/>
      <c r="Z221" s="269"/>
      <c r="AA221" s="269"/>
      <c r="AB221" s="2826"/>
      <c r="AC221" s="2826"/>
      <c r="AD221" s="2826"/>
      <c r="AE221" s="2826"/>
      <c r="AI221" s="4813"/>
      <c r="AJ221" s="270"/>
      <c r="AK221" s="4754"/>
      <c r="AL221" s="4755"/>
      <c r="AM221" s="4756"/>
      <c r="AN221" s="36"/>
      <c r="AO221" s="36"/>
      <c r="AP221" s="36"/>
      <c r="AQ221" s="36"/>
      <c r="AR221" s="36"/>
      <c r="AS221" s="36"/>
      <c r="AT221" s="36"/>
      <c r="AU221" s="36"/>
      <c r="AV221" s="36"/>
      <c r="AW221" s="36"/>
    </row>
    <row r="224" spans="1:49" ht="9.75" customHeight="1">
      <c r="A224" s="276"/>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row>
    <row r="225" spans="1:51" ht="11.25" customHeight="1">
      <c r="A225" s="2789" t="s">
        <v>691</v>
      </c>
      <c r="B225" s="277"/>
      <c r="C225" s="278" t="s">
        <v>2553</v>
      </c>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row>
    <row r="226" spans="1:51" ht="11.25" customHeight="1">
      <c r="A226" s="276"/>
      <c r="B226" s="277"/>
      <c r="C226" s="279" t="s">
        <v>2554</v>
      </c>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c r="AN226" s="277"/>
      <c r="AO226" s="277"/>
    </row>
    <row r="227" spans="1:51" ht="6.75" customHeight="1">
      <c r="A227" s="276"/>
      <c r="B227" s="277"/>
      <c r="C227" s="279"/>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row>
    <row r="228" spans="1:51" ht="11.25" customHeight="1">
      <c r="A228" s="2883" t="s">
        <v>694</v>
      </c>
      <c r="B228" s="277"/>
      <c r="C228" s="2790" t="s">
        <v>2555</v>
      </c>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c r="AN228" s="277"/>
      <c r="AO228" s="277"/>
    </row>
    <row r="229" spans="1:51" ht="11.25" customHeight="1">
      <c r="A229" s="276"/>
      <c r="B229" s="277"/>
      <c r="C229" s="279" t="s">
        <v>2556</v>
      </c>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row>
    <row r="230" spans="1:51" ht="6" customHeight="1">
      <c r="A230" s="276"/>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row>
    <row r="237" spans="1:51" s="36" customFormat="1" ht="15" customHeight="1">
      <c r="A237" s="43"/>
      <c r="B237" s="4706" t="s">
        <v>1419</v>
      </c>
      <c r="C237" s="4707"/>
      <c r="D237" s="4707"/>
      <c r="E237" s="4707"/>
      <c r="F237" s="4707"/>
      <c r="G237" s="4707"/>
      <c r="H237" s="4707"/>
      <c r="I237" s="4708"/>
      <c r="J237" s="4712" t="s">
        <v>2317</v>
      </c>
      <c r="K237" s="4713"/>
      <c r="L237" s="100"/>
      <c r="M237" s="187" t="s">
        <v>2338</v>
      </c>
      <c r="N237" s="101"/>
      <c r="O237" s="101"/>
      <c r="P237" s="101"/>
      <c r="Q237" s="134"/>
      <c r="R237" s="134"/>
      <c r="S237" s="134"/>
      <c r="T237" s="134"/>
      <c r="U237" s="134"/>
      <c r="V237" s="134"/>
      <c r="W237" s="134"/>
      <c r="X237" s="100"/>
      <c r="Z237" s="101"/>
      <c r="AA237" s="101"/>
      <c r="AB237" s="101"/>
      <c r="AC237" s="134"/>
      <c r="AD237" s="134"/>
      <c r="AE237" s="134"/>
      <c r="AF237" s="134"/>
      <c r="AG237" s="134"/>
      <c r="AH237" s="134"/>
      <c r="AI237" s="134"/>
      <c r="AJ237" s="134"/>
      <c r="AK237" s="134"/>
      <c r="AL237" s="134"/>
      <c r="AM237" s="134"/>
      <c r="AN237" s="134"/>
      <c r="AO237" s="134"/>
      <c r="AP237" s="136"/>
      <c r="AQ237" s="136"/>
      <c r="AR237" s="136"/>
      <c r="AS237" s="136"/>
    </row>
    <row r="238" spans="1:51" s="36" customFormat="1" ht="15" customHeight="1">
      <c r="A238" s="44"/>
      <c r="B238" s="4709"/>
      <c r="C238" s="4710"/>
      <c r="D238" s="4710"/>
      <c r="E238" s="4710"/>
      <c r="F238" s="4710"/>
      <c r="G238" s="4710"/>
      <c r="H238" s="4710"/>
      <c r="I238" s="4711"/>
      <c r="J238" s="4714"/>
      <c r="K238" s="4715"/>
      <c r="L238" s="102"/>
      <c r="M238" s="188" t="s">
        <v>2339</v>
      </c>
      <c r="N238" s="103"/>
      <c r="O238" s="103"/>
      <c r="P238" s="103"/>
      <c r="Q238" s="135"/>
      <c r="R238" s="135"/>
      <c r="S238" s="135"/>
      <c r="T238" s="135"/>
      <c r="U238" s="136"/>
      <c r="V238" s="136"/>
      <c r="W238" s="136"/>
      <c r="X238" s="102"/>
      <c r="Z238" s="103"/>
      <c r="AA238" s="103"/>
      <c r="AB238" s="103"/>
      <c r="AC238" s="135"/>
      <c r="AD238" s="135"/>
      <c r="AE238" s="135"/>
      <c r="AF238" s="135"/>
      <c r="AG238" s="135"/>
      <c r="AH238" s="135"/>
      <c r="AI238" s="135"/>
      <c r="AJ238" s="135"/>
      <c r="AK238" s="135"/>
      <c r="AL238" s="136"/>
      <c r="AM238" s="136"/>
      <c r="AN238" s="136"/>
      <c r="AO238" s="136"/>
      <c r="AP238" s="155"/>
      <c r="AQ238" s="155"/>
      <c r="AR238" s="155"/>
      <c r="AS238" s="155"/>
      <c r="AT238" s="156"/>
      <c r="AU238" s="156"/>
      <c r="AV238" s="156"/>
      <c r="AW238" s="156"/>
      <c r="AX238" s="156"/>
      <c r="AY238" s="156"/>
    </row>
    <row r="239" spans="1:51" s="36" customFormat="1" ht="12" thickBot="1">
      <c r="A239" s="2829"/>
      <c r="B239" s="46"/>
      <c r="C239" s="2813"/>
      <c r="D239" s="2813"/>
      <c r="E239" s="2813"/>
      <c r="F239" s="2813"/>
      <c r="G239" s="2813"/>
      <c r="H239" s="2813"/>
      <c r="I239" s="104"/>
      <c r="J239" s="2813"/>
      <c r="K239" s="2813"/>
      <c r="L239" s="2813"/>
      <c r="M239" s="2813"/>
      <c r="N239" s="2813"/>
      <c r="O239" s="104"/>
      <c r="P239" s="104"/>
      <c r="Q239" s="104"/>
      <c r="R239" s="104"/>
      <c r="S239" s="104"/>
      <c r="T239" s="104"/>
      <c r="U239" s="104"/>
      <c r="V239" s="104"/>
      <c r="W239" s="104"/>
      <c r="X239" s="2813"/>
      <c r="Y239" s="2813"/>
      <c r="Z239" s="2813"/>
      <c r="AA239" s="104"/>
      <c r="AB239" s="104"/>
      <c r="AC239" s="104"/>
      <c r="AD239" s="104"/>
      <c r="AE239" s="104"/>
      <c r="AF239" s="104"/>
      <c r="AG239" s="104"/>
      <c r="AH239" s="104"/>
      <c r="AI239" s="104"/>
      <c r="AJ239" s="104"/>
      <c r="AK239" s="104"/>
      <c r="AL239" s="104"/>
      <c r="AM239" s="104"/>
      <c r="AN239" s="104"/>
      <c r="AO239" s="104"/>
      <c r="AP239" s="157"/>
      <c r="AQ239" s="157"/>
      <c r="AR239" s="157"/>
      <c r="AS239" s="40"/>
    </row>
    <row r="240" spans="1:51" s="36" customFormat="1" ht="9" customHeight="1">
      <c r="A240" s="2829"/>
      <c r="B240" s="48"/>
      <c r="C240" s="49"/>
      <c r="D240" s="49"/>
      <c r="E240" s="49"/>
      <c r="F240" s="49"/>
      <c r="G240" s="49"/>
      <c r="H240" s="49"/>
      <c r="I240" s="105"/>
      <c r="J240" s="49"/>
      <c r="K240" s="49"/>
      <c r="L240" s="49"/>
      <c r="M240" s="49"/>
      <c r="N240" s="49"/>
      <c r="O240" s="105"/>
      <c r="P240" s="105"/>
      <c r="Q240" s="105"/>
      <c r="R240" s="105"/>
      <c r="S240" s="105"/>
      <c r="T240" s="105"/>
      <c r="U240" s="105"/>
      <c r="V240" s="105"/>
      <c r="W240" s="105"/>
      <c r="X240" s="49"/>
      <c r="Y240" s="49"/>
      <c r="Z240" s="49"/>
      <c r="AA240" s="105"/>
      <c r="AB240" s="105"/>
      <c r="AC240" s="105"/>
      <c r="AD240" s="105"/>
      <c r="AE240" s="105"/>
      <c r="AF240" s="105"/>
      <c r="AG240" s="105"/>
      <c r="AH240" s="105"/>
      <c r="AI240" s="105"/>
      <c r="AJ240" s="148"/>
      <c r="AK240" s="104"/>
      <c r="AL240" s="104"/>
      <c r="AM240" s="104"/>
      <c r="AN240" s="104"/>
      <c r="AO240" s="104"/>
      <c r="AP240" s="158"/>
      <c r="AQ240" s="157"/>
      <c r="AR240" s="157"/>
      <c r="AS240" s="40"/>
    </row>
    <row r="241" spans="1:42" s="36" customFormat="1" ht="12.75">
      <c r="A241" s="50"/>
      <c r="B241" s="51"/>
      <c r="C241" s="280" t="s">
        <v>2370</v>
      </c>
      <c r="D241" s="2791" t="s">
        <v>2561</v>
      </c>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149"/>
      <c r="AK241" s="40"/>
      <c r="AL241" s="40"/>
      <c r="AM241" s="40"/>
      <c r="AN241" s="40"/>
      <c r="AO241" s="40"/>
      <c r="AP241" s="51"/>
    </row>
    <row r="242" spans="1:42" s="36" customFormat="1" ht="12.75">
      <c r="A242" s="50"/>
      <c r="B242" s="51"/>
      <c r="C242" s="280"/>
      <c r="D242" s="2792" t="s">
        <v>2557</v>
      </c>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149"/>
      <c r="AK242" s="40"/>
      <c r="AL242" s="40"/>
      <c r="AM242" s="40"/>
      <c r="AN242" s="40"/>
      <c r="AO242" s="40"/>
      <c r="AP242" s="51"/>
    </row>
    <row r="243" spans="1:42" s="36" customFormat="1" ht="9.75" customHeight="1" thickBot="1">
      <c r="A243" s="50"/>
      <c r="B243" s="51"/>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150"/>
      <c r="AK243" s="40"/>
      <c r="AL243" s="40"/>
      <c r="AM243" s="40"/>
      <c r="AN243" s="40"/>
      <c r="AO243" s="40"/>
      <c r="AP243" s="51"/>
    </row>
    <row r="244" spans="1:42" s="36" customFormat="1" ht="3.75" customHeight="1">
      <c r="A244" s="50"/>
      <c r="B244" s="54"/>
      <c r="C244" s="55"/>
      <c r="D244" s="55"/>
      <c r="E244" s="55"/>
      <c r="F244" s="55"/>
      <c r="G244" s="55"/>
      <c r="H244" s="55"/>
      <c r="I244" s="55"/>
      <c r="J244" s="55"/>
      <c r="K244" s="106"/>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151"/>
      <c r="AK244" s="40"/>
      <c r="AL244" s="40"/>
      <c r="AM244" s="40"/>
      <c r="AN244" s="40"/>
      <c r="AO244" s="40"/>
      <c r="AP244" s="40"/>
    </row>
    <row r="245" spans="1:42" ht="15" customHeight="1">
      <c r="A245" s="57"/>
      <c r="B245" s="58"/>
      <c r="C245" s="59"/>
      <c r="E245" s="60"/>
      <c r="F245" s="60"/>
      <c r="G245" s="60"/>
      <c r="H245" s="60"/>
      <c r="I245" s="60"/>
      <c r="J245" s="60"/>
      <c r="K245" s="60"/>
      <c r="L245" s="4986" t="s">
        <v>2371</v>
      </c>
      <c r="M245" s="4987"/>
      <c r="N245" s="4987"/>
      <c r="O245" s="4987"/>
      <c r="P245" s="4987"/>
      <c r="Q245" s="4987"/>
      <c r="R245" s="4987"/>
      <c r="S245" s="4987"/>
      <c r="T245" s="4987"/>
      <c r="U245" s="4987"/>
      <c r="V245" s="4987"/>
      <c r="W245" s="4987"/>
      <c r="X245" s="4987"/>
      <c r="Y245" s="4987"/>
      <c r="Z245" s="4987"/>
      <c r="AA245" s="4987"/>
      <c r="AB245" s="4987"/>
      <c r="AC245" s="4987"/>
      <c r="AD245" s="4987"/>
      <c r="AE245" s="4987"/>
      <c r="AF245" s="4987"/>
      <c r="AG245" s="4987"/>
      <c r="AH245" s="4987"/>
      <c r="AI245" s="4987"/>
      <c r="AJ245" s="4990"/>
      <c r="AK245" s="152"/>
      <c r="AL245" s="152"/>
      <c r="AM245" s="152"/>
      <c r="AN245" s="152"/>
      <c r="AO245" s="2848"/>
    </row>
    <row r="246" spans="1:42" ht="15" customHeight="1">
      <c r="A246" s="57"/>
      <c r="B246" s="58"/>
      <c r="C246" s="59"/>
      <c r="D246" s="2847"/>
      <c r="E246" s="2847"/>
      <c r="F246" s="2847"/>
      <c r="G246" s="2847"/>
      <c r="H246" s="2847"/>
      <c r="I246" s="2847"/>
      <c r="J246" s="2847"/>
      <c r="K246" s="2847"/>
      <c r="L246" s="4986"/>
      <c r="M246" s="4987"/>
      <c r="N246" s="4987"/>
      <c r="O246" s="4987"/>
      <c r="P246" s="4987"/>
      <c r="Q246" s="4987"/>
      <c r="R246" s="4987"/>
      <c r="S246" s="4987"/>
      <c r="T246" s="4987"/>
      <c r="U246" s="4987"/>
      <c r="V246" s="4987"/>
      <c r="W246" s="4987"/>
      <c r="X246" s="4987"/>
      <c r="Y246" s="4987"/>
      <c r="Z246" s="4987"/>
      <c r="AA246" s="4987"/>
      <c r="AB246" s="4987"/>
      <c r="AC246" s="4987"/>
      <c r="AD246" s="4987"/>
      <c r="AE246" s="4987"/>
      <c r="AF246" s="4987"/>
      <c r="AG246" s="4987"/>
      <c r="AH246" s="4987"/>
      <c r="AI246" s="4987"/>
      <c r="AJ246" s="4990"/>
      <c r="AK246" s="152"/>
      <c r="AL246" s="152"/>
      <c r="AM246" s="152"/>
      <c r="AN246" s="152"/>
      <c r="AO246" s="2848"/>
    </row>
    <row r="247" spans="1:42" ht="15" customHeight="1">
      <c r="A247" s="57"/>
      <c r="B247" s="58"/>
      <c r="C247" s="59"/>
      <c r="D247" s="2847"/>
      <c r="E247" s="2847"/>
      <c r="F247" s="2847"/>
      <c r="G247" s="2847"/>
      <c r="H247" s="2847"/>
      <c r="I247" s="2847"/>
      <c r="J247" s="2847"/>
      <c r="K247" s="2847"/>
      <c r="L247" s="3642" t="s">
        <v>2372</v>
      </c>
      <c r="M247" s="3643"/>
      <c r="N247" s="3643"/>
      <c r="O247" s="3643"/>
      <c r="P247" s="3643"/>
      <c r="Q247" s="3643"/>
      <c r="R247" s="3643"/>
      <c r="S247" s="3643"/>
      <c r="T247" s="3643"/>
      <c r="U247" s="3643"/>
      <c r="V247" s="3643"/>
      <c r="W247" s="3643"/>
      <c r="X247" s="3643"/>
      <c r="Y247" s="3643"/>
      <c r="Z247" s="3643"/>
      <c r="AA247" s="3643"/>
      <c r="AB247" s="3643"/>
      <c r="AC247" s="3643"/>
      <c r="AD247" s="3643"/>
      <c r="AE247" s="3643"/>
      <c r="AF247" s="3643"/>
      <c r="AG247" s="3643"/>
      <c r="AH247" s="3643"/>
      <c r="AI247" s="3643"/>
      <c r="AJ247" s="4972"/>
      <c r="AK247" s="152"/>
      <c r="AL247" s="152"/>
      <c r="AM247" s="152"/>
      <c r="AN247" s="152"/>
      <c r="AO247" s="2848"/>
    </row>
    <row r="248" spans="1:42" ht="15" customHeight="1">
      <c r="A248" s="57"/>
      <c r="B248" s="58"/>
      <c r="K248" s="2847"/>
      <c r="L248" s="3642"/>
      <c r="M248" s="3643"/>
      <c r="N248" s="3643"/>
      <c r="O248" s="3643"/>
      <c r="P248" s="3643"/>
      <c r="Q248" s="3643"/>
      <c r="R248" s="3643"/>
      <c r="S248" s="3643"/>
      <c r="T248" s="3643"/>
      <c r="U248" s="3643"/>
      <c r="V248" s="3643"/>
      <c r="W248" s="3643"/>
      <c r="X248" s="3643"/>
      <c r="Y248" s="3643"/>
      <c r="Z248" s="3643"/>
      <c r="AA248" s="3643"/>
      <c r="AB248" s="3643"/>
      <c r="AC248" s="3643"/>
      <c r="AD248" s="3643"/>
      <c r="AE248" s="3643"/>
      <c r="AF248" s="3643"/>
      <c r="AG248" s="3643"/>
      <c r="AH248" s="3643"/>
      <c r="AI248" s="3643"/>
      <c r="AJ248" s="4972"/>
      <c r="AK248" s="152"/>
      <c r="AL248" s="152"/>
      <c r="AM248" s="152"/>
      <c r="AN248" s="152"/>
      <c r="AO248" s="2848"/>
    </row>
    <row r="249" spans="1:42" ht="7.5" customHeight="1">
      <c r="A249" s="57"/>
      <c r="B249" s="58"/>
      <c r="C249" s="281"/>
      <c r="D249" s="281"/>
      <c r="E249" s="281"/>
      <c r="F249" s="281"/>
      <c r="G249" s="281"/>
      <c r="H249" s="281"/>
      <c r="I249" s="281"/>
      <c r="J249" s="281"/>
      <c r="K249" s="62"/>
      <c r="L249" s="111"/>
      <c r="M249" s="112"/>
      <c r="N249" s="112"/>
      <c r="O249" s="112"/>
      <c r="P249" s="112"/>
      <c r="Q249" s="112"/>
      <c r="R249" s="112"/>
      <c r="S249" s="112"/>
      <c r="T249" s="112"/>
      <c r="U249" s="112"/>
      <c r="V249" s="112"/>
      <c r="W249" s="112"/>
      <c r="X249" s="152"/>
      <c r="Y249" s="152"/>
      <c r="Z249" s="152"/>
      <c r="AA249" s="152"/>
      <c r="AB249" s="2849"/>
      <c r="AC249" s="2849"/>
      <c r="AD249" s="2849"/>
      <c r="AE249" s="2849"/>
      <c r="AF249" s="2849"/>
      <c r="AG249" s="2849"/>
      <c r="AH249" s="2849"/>
      <c r="AI249" s="2849"/>
      <c r="AJ249" s="2850"/>
      <c r="AK249" s="2849"/>
      <c r="AL249" s="2849"/>
      <c r="AM249" s="2849"/>
      <c r="AN249" s="2849"/>
      <c r="AO249" s="159"/>
    </row>
    <row r="250" spans="1:42" ht="15" customHeight="1">
      <c r="A250" s="57"/>
      <c r="B250" s="4974" t="s">
        <v>2325</v>
      </c>
      <c r="C250" s="4975"/>
      <c r="D250" s="4975"/>
      <c r="E250" s="4975"/>
      <c r="F250" s="4975"/>
      <c r="G250" s="4975"/>
      <c r="H250" s="4975"/>
      <c r="I250" s="4975"/>
      <c r="J250" s="4975"/>
      <c r="K250" s="4976"/>
      <c r="L250" s="4977" t="s">
        <v>2373</v>
      </c>
      <c r="M250" s="4978"/>
      <c r="N250" s="4978"/>
      <c r="O250" s="4978"/>
      <c r="P250" s="4978"/>
      <c r="Q250" s="4978"/>
      <c r="R250" s="4978"/>
      <c r="S250" s="4978"/>
      <c r="T250" s="4978"/>
      <c r="U250" s="4978"/>
      <c r="V250" s="4978"/>
      <c r="W250" s="4979"/>
      <c r="X250" s="4983" t="s">
        <v>2374</v>
      </c>
      <c r="Y250" s="4984"/>
      <c r="Z250" s="4984"/>
      <c r="AA250" s="4985"/>
      <c r="AB250" s="4983" t="s">
        <v>2375</v>
      </c>
      <c r="AC250" s="4984"/>
      <c r="AD250" s="4984"/>
      <c r="AE250" s="4985"/>
      <c r="AF250" s="4983" t="s">
        <v>498</v>
      </c>
      <c r="AG250" s="4984"/>
      <c r="AH250" s="4984"/>
      <c r="AI250" s="4984"/>
      <c r="AJ250" s="4989"/>
      <c r="AK250" s="2849"/>
      <c r="AL250" s="2849"/>
      <c r="AM250" s="2849"/>
      <c r="AN250" s="2849"/>
      <c r="AO250" s="159"/>
    </row>
    <row r="251" spans="1:42" ht="15" customHeight="1">
      <c r="A251" s="57"/>
      <c r="B251" s="4991" t="s">
        <v>2326</v>
      </c>
      <c r="C251" s="4992"/>
      <c r="D251" s="4992"/>
      <c r="E251" s="4992"/>
      <c r="F251" s="4992"/>
      <c r="G251" s="4992"/>
      <c r="H251" s="4992"/>
      <c r="I251" s="4992"/>
      <c r="J251" s="4992"/>
      <c r="K251" s="4993"/>
      <c r="L251" s="4980"/>
      <c r="M251" s="4981"/>
      <c r="N251" s="4981"/>
      <c r="O251" s="4981"/>
      <c r="P251" s="4981"/>
      <c r="Q251" s="4981"/>
      <c r="R251" s="4981"/>
      <c r="S251" s="4981"/>
      <c r="T251" s="4981"/>
      <c r="U251" s="4981"/>
      <c r="V251" s="4981"/>
      <c r="W251" s="4982"/>
      <c r="X251" s="4986"/>
      <c r="Y251" s="4987"/>
      <c r="Z251" s="4987"/>
      <c r="AA251" s="4988"/>
      <c r="AB251" s="4986"/>
      <c r="AC251" s="4987"/>
      <c r="AD251" s="4987"/>
      <c r="AE251" s="4988"/>
      <c r="AF251" s="4986"/>
      <c r="AG251" s="4987"/>
      <c r="AH251" s="4987"/>
      <c r="AI251" s="4987"/>
      <c r="AJ251" s="4990"/>
      <c r="AK251" s="2849"/>
      <c r="AL251" s="2849"/>
      <c r="AM251" s="2849"/>
      <c r="AN251" s="2849"/>
      <c r="AO251" s="159"/>
    </row>
    <row r="252" spans="1:42" ht="15" customHeight="1">
      <c r="A252" s="57"/>
      <c r="B252" s="58"/>
      <c r="C252" s="59"/>
      <c r="D252" s="61"/>
      <c r="E252" s="61"/>
      <c r="F252" s="61"/>
      <c r="G252" s="62"/>
      <c r="H252" s="62"/>
      <c r="I252" s="62"/>
      <c r="J252" s="62"/>
      <c r="K252" s="62"/>
      <c r="L252" s="3642" t="s">
        <v>2376</v>
      </c>
      <c r="M252" s="3643"/>
      <c r="N252" s="3643"/>
      <c r="O252" s="3643"/>
      <c r="P252" s="3643"/>
      <c r="Q252" s="3643"/>
      <c r="R252" s="3643"/>
      <c r="S252" s="3643"/>
      <c r="T252" s="3643"/>
      <c r="U252" s="3643"/>
      <c r="V252" s="3643"/>
      <c r="W252" s="3644"/>
      <c r="X252" s="4986"/>
      <c r="Y252" s="4987"/>
      <c r="Z252" s="4987"/>
      <c r="AA252" s="4988"/>
      <c r="AB252" s="4986"/>
      <c r="AC252" s="4987"/>
      <c r="AD252" s="4987"/>
      <c r="AE252" s="4988"/>
      <c r="AF252" s="4986"/>
      <c r="AG252" s="4987"/>
      <c r="AH252" s="4987"/>
      <c r="AI252" s="4987"/>
      <c r="AJ252" s="4990"/>
      <c r="AK252" s="2849"/>
      <c r="AL252" s="2849"/>
      <c r="AM252" s="2849"/>
      <c r="AN252" s="2849"/>
      <c r="AO252" s="159"/>
    </row>
    <row r="253" spans="1:42" ht="8.25" customHeight="1">
      <c r="A253" s="57"/>
      <c r="B253" s="58"/>
      <c r="C253" s="59"/>
      <c r="D253" s="61"/>
      <c r="E253" s="61"/>
      <c r="F253" s="61"/>
      <c r="G253" s="62"/>
      <c r="H253" s="62"/>
      <c r="I253" s="62"/>
      <c r="J253" s="62"/>
      <c r="K253" s="62"/>
      <c r="L253" s="3642"/>
      <c r="M253" s="3643"/>
      <c r="N253" s="3643"/>
      <c r="O253" s="3643"/>
      <c r="P253" s="3643"/>
      <c r="Q253" s="3643"/>
      <c r="R253" s="3643"/>
      <c r="S253" s="3643"/>
      <c r="T253" s="3643"/>
      <c r="U253" s="3643"/>
      <c r="V253" s="3643"/>
      <c r="W253" s="3644"/>
      <c r="X253" s="4986"/>
      <c r="Y253" s="4987"/>
      <c r="Z253" s="4987"/>
      <c r="AA253" s="4988"/>
      <c r="AB253" s="4986"/>
      <c r="AC253" s="4987"/>
      <c r="AD253" s="4987"/>
      <c r="AE253" s="4988"/>
      <c r="AF253" s="4986"/>
      <c r="AG253" s="4987"/>
      <c r="AH253" s="4987"/>
      <c r="AI253" s="4987"/>
      <c r="AJ253" s="4990"/>
      <c r="AK253" s="2849"/>
      <c r="AL253" s="2849"/>
      <c r="AM253" s="2849"/>
      <c r="AN253" s="2849"/>
      <c r="AO253" s="159"/>
    </row>
    <row r="254" spans="1:42" ht="10.5" customHeight="1">
      <c r="A254" s="57"/>
      <c r="B254" s="58"/>
      <c r="C254" s="59"/>
      <c r="D254" s="61"/>
      <c r="E254" s="61"/>
      <c r="F254" s="61"/>
      <c r="G254" s="62"/>
      <c r="H254" s="62"/>
      <c r="I254" s="62"/>
      <c r="J254" s="62"/>
      <c r="K254" s="62"/>
      <c r="L254" s="282"/>
      <c r="M254" s="283"/>
      <c r="N254" s="283"/>
      <c r="O254" s="284"/>
      <c r="P254" s="282"/>
      <c r="Q254" s="283"/>
      <c r="R254" s="283"/>
      <c r="S254" s="284"/>
      <c r="T254" s="285"/>
      <c r="U254" s="286"/>
      <c r="V254" s="286"/>
      <c r="W254" s="287"/>
      <c r="X254" s="3642" t="s">
        <v>2377</v>
      </c>
      <c r="Y254" s="3643"/>
      <c r="Z254" s="3643"/>
      <c r="AA254" s="3644"/>
      <c r="AB254" s="3642" t="s">
        <v>2378</v>
      </c>
      <c r="AC254" s="3643"/>
      <c r="AD254" s="3643"/>
      <c r="AE254" s="3644"/>
      <c r="AF254" s="3642" t="s">
        <v>503</v>
      </c>
      <c r="AG254" s="3643"/>
      <c r="AH254" s="3643"/>
      <c r="AI254" s="3643"/>
      <c r="AJ254" s="4972"/>
      <c r="AK254" s="2818"/>
      <c r="AL254" s="2818"/>
      <c r="AM254" s="2818"/>
      <c r="AN254" s="2818"/>
      <c r="AO254" s="2818"/>
    </row>
    <row r="255" spans="1:42" ht="15" customHeight="1">
      <c r="A255" s="57"/>
      <c r="B255" s="58"/>
      <c r="C255" s="59"/>
      <c r="D255" s="61"/>
      <c r="E255" s="61"/>
      <c r="F255" s="61"/>
      <c r="G255" s="62"/>
      <c r="H255" s="62"/>
      <c r="I255" s="62"/>
      <c r="J255" s="62"/>
      <c r="K255" s="62"/>
      <c r="L255" s="3629" t="s">
        <v>2379</v>
      </c>
      <c r="M255" s="3630"/>
      <c r="N255" s="3630"/>
      <c r="O255" s="3631"/>
      <c r="P255" s="3629" t="s">
        <v>2380</v>
      </c>
      <c r="Q255" s="3630"/>
      <c r="R255" s="3630"/>
      <c r="S255" s="3631"/>
      <c r="T255" s="3629" t="s">
        <v>2381</v>
      </c>
      <c r="U255" s="3630"/>
      <c r="V255" s="3630"/>
      <c r="W255" s="3631"/>
      <c r="X255" s="3642"/>
      <c r="Y255" s="3643"/>
      <c r="Z255" s="3643"/>
      <c r="AA255" s="3644"/>
      <c r="AB255" s="3642"/>
      <c r="AC255" s="3643"/>
      <c r="AD255" s="3643"/>
      <c r="AE255" s="3644"/>
      <c r="AF255" s="3642"/>
      <c r="AG255" s="3643"/>
      <c r="AH255" s="3643"/>
      <c r="AI255" s="3643"/>
      <c r="AJ255" s="4972"/>
      <c r="AK255" s="2818"/>
      <c r="AL255" s="2818"/>
      <c r="AM255" s="2818"/>
      <c r="AN255" s="2818"/>
      <c r="AO255" s="2818"/>
    </row>
    <row r="256" spans="1:42" ht="15" customHeight="1">
      <c r="A256" s="57"/>
      <c r="B256" s="58"/>
      <c r="C256" s="59"/>
      <c r="D256" s="61"/>
      <c r="E256" s="61"/>
      <c r="F256" s="61"/>
      <c r="G256" s="62"/>
      <c r="H256" s="62"/>
      <c r="I256" s="62"/>
      <c r="J256" s="62"/>
      <c r="K256" s="62"/>
      <c r="L256" s="3642" t="s">
        <v>2382</v>
      </c>
      <c r="M256" s="3643"/>
      <c r="N256" s="3643"/>
      <c r="O256" s="3644"/>
      <c r="P256" s="3642" t="s">
        <v>2383</v>
      </c>
      <c r="Q256" s="3643"/>
      <c r="R256" s="3643"/>
      <c r="S256" s="3644"/>
      <c r="T256" s="3642" t="s">
        <v>2384</v>
      </c>
      <c r="U256" s="3643"/>
      <c r="V256" s="3643"/>
      <c r="W256" s="3644"/>
      <c r="X256" s="3642"/>
      <c r="Y256" s="3643"/>
      <c r="Z256" s="3643"/>
      <c r="AA256" s="3644"/>
      <c r="AB256" s="3642"/>
      <c r="AC256" s="3643"/>
      <c r="AD256" s="3643"/>
      <c r="AE256" s="3644"/>
      <c r="AF256" s="3642"/>
      <c r="AG256" s="3643"/>
      <c r="AH256" s="3643"/>
      <c r="AI256" s="3643"/>
      <c r="AJ256" s="4972"/>
      <c r="AK256" s="4964"/>
      <c r="AL256" s="4965"/>
      <c r="AM256" s="4965"/>
      <c r="AN256" s="4965"/>
      <c r="AO256" s="160"/>
    </row>
    <row r="257" spans="1:41" ht="10.5" customHeight="1">
      <c r="A257" s="57"/>
      <c r="B257" s="58"/>
      <c r="C257" s="59"/>
      <c r="D257" s="61"/>
      <c r="E257" s="61"/>
      <c r="F257" s="61"/>
      <c r="G257" s="62"/>
      <c r="H257" s="62"/>
      <c r="I257" s="62"/>
      <c r="J257" s="62"/>
      <c r="K257" s="62"/>
      <c r="L257" s="3942"/>
      <c r="M257" s="3943"/>
      <c r="N257" s="3943"/>
      <c r="O257" s="3949"/>
      <c r="P257" s="121"/>
      <c r="Q257" s="146"/>
      <c r="R257" s="146"/>
      <c r="S257" s="147"/>
      <c r="T257" s="121"/>
      <c r="U257" s="146"/>
      <c r="V257" s="146"/>
      <c r="W257" s="147"/>
      <c r="X257" s="3649"/>
      <c r="Y257" s="3650"/>
      <c r="Z257" s="3650"/>
      <c r="AA257" s="3651"/>
      <c r="AB257" s="3649"/>
      <c r="AC257" s="3650"/>
      <c r="AD257" s="3650"/>
      <c r="AE257" s="3651"/>
      <c r="AF257" s="3649"/>
      <c r="AG257" s="3650"/>
      <c r="AH257" s="3650"/>
      <c r="AI257" s="3650"/>
      <c r="AJ257" s="4973"/>
      <c r="AK257" s="4964"/>
      <c r="AL257" s="4965"/>
      <c r="AM257" s="4965"/>
      <c r="AN257" s="4965"/>
      <c r="AO257" s="160"/>
    </row>
    <row r="258" spans="1:41" ht="19.5" customHeight="1">
      <c r="A258" s="57"/>
      <c r="B258" s="2875"/>
      <c r="C258" s="2876"/>
      <c r="D258" s="2877"/>
      <c r="E258" s="2877"/>
      <c r="F258" s="2877"/>
      <c r="G258" s="2876"/>
      <c r="H258" s="2876"/>
      <c r="I258" s="2876"/>
      <c r="J258" s="2876"/>
      <c r="K258" s="122"/>
      <c r="L258" s="3948">
        <v>3915</v>
      </c>
      <c r="M258" s="3948"/>
      <c r="N258" s="3948"/>
      <c r="O258" s="3948"/>
      <c r="P258" s="3655">
        <v>3916</v>
      </c>
      <c r="Q258" s="3655"/>
      <c r="R258" s="3655"/>
      <c r="S258" s="3655"/>
      <c r="T258" s="3655">
        <v>3917</v>
      </c>
      <c r="U258" s="3655"/>
      <c r="V258" s="3655"/>
      <c r="W258" s="3655"/>
      <c r="X258" s="3948">
        <v>3918</v>
      </c>
      <c r="Y258" s="3948"/>
      <c r="Z258" s="3948"/>
      <c r="AA258" s="3948"/>
      <c r="AB258" s="4966">
        <v>3919</v>
      </c>
      <c r="AC258" s="4967"/>
      <c r="AD258" s="4967"/>
      <c r="AE258" s="4968"/>
      <c r="AF258" s="4966">
        <v>3920</v>
      </c>
      <c r="AG258" s="4967"/>
      <c r="AH258" s="4967"/>
      <c r="AI258" s="4967"/>
      <c r="AJ258" s="4969"/>
      <c r="AK258" s="4970"/>
      <c r="AL258" s="4971"/>
      <c r="AM258" s="4971"/>
      <c r="AN258" s="4971"/>
      <c r="AO258" s="2808"/>
    </row>
    <row r="259" spans="1:41" ht="10.5" customHeight="1">
      <c r="A259" s="57"/>
      <c r="B259" s="66"/>
      <c r="C259" s="67"/>
      <c r="D259" s="68"/>
      <c r="E259" s="68"/>
      <c r="F259" s="68"/>
      <c r="G259" s="69"/>
      <c r="H259" s="69"/>
      <c r="I259" s="69"/>
      <c r="J259" s="69"/>
      <c r="K259" s="123"/>
      <c r="L259" s="4960"/>
      <c r="M259" s="3904"/>
      <c r="N259" s="3904"/>
      <c r="O259" s="3992"/>
      <c r="P259" s="3689"/>
      <c r="Q259" s="3690"/>
      <c r="R259" s="3690"/>
      <c r="S259" s="3691"/>
      <c r="T259" s="3689"/>
      <c r="U259" s="3690"/>
      <c r="V259" s="3690"/>
      <c r="W259" s="3691"/>
      <c r="X259" s="3903"/>
      <c r="Y259" s="3904"/>
      <c r="Z259" s="3904"/>
      <c r="AA259" s="3992"/>
      <c r="AB259" s="4962" t="s">
        <v>2331</v>
      </c>
      <c r="AC259" s="3954"/>
      <c r="AD259" s="3954"/>
      <c r="AE259" s="3954"/>
      <c r="AF259" s="3954"/>
      <c r="AG259" s="3954"/>
      <c r="AH259" s="3954"/>
      <c r="AI259" s="3954"/>
      <c r="AJ259" s="4963"/>
      <c r="AK259" s="4932"/>
      <c r="AL259" s="4933"/>
      <c r="AM259" s="4933"/>
      <c r="AN259" s="4933"/>
      <c r="AO259" s="2856"/>
    </row>
    <row r="260" spans="1:41" s="37" customFormat="1" ht="10.5" customHeight="1" thickBot="1">
      <c r="A260" s="57"/>
      <c r="B260" s="66"/>
      <c r="C260" s="2720" t="s">
        <v>54</v>
      </c>
      <c r="D260" s="71" t="s">
        <v>2332</v>
      </c>
      <c r="E260" s="71"/>
      <c r="F260" s="71"/>
      <c r="G260" s="72"/>
      <c r="H260" s="72"/>
      <c r="I260" s="72"/>
      <c r="J260" s="72"/>
      <c r="K260" s="124"/>
      <c r="L260" s="4961"/>
      <c r="M260" s="3907"/>
      <c r="N260" s="3907"/>
      <c r="O260" s="3993"/>
      <c r="P260" s="3994"/>
      <c r="Q260" s="3995"/>
      <c r="R260" s="3995"/>
      <c r="S260" s="3996"/>
      <c r="T260" s="3994"/>
      <c r="U260" s="3995"/>
      <c r="V260" s="3995"/>
      <c r="W260" s="3996"/>
      <c r="X260" s="3906"/>
      <c r="Y260" s="3907"/>
      <c r="Z260" s="3907"/>
      <c r="AA260" s="3993"/>
      <c r="AB260" s="3810"/>
      <c r="AC260" s="3811"/>
      <c r="AD260" s="3811"/>
      <c r="AE260" s="3811"/>
      <c r="AF260" s="3811"/>
      <c r="AG260" s="3811"/>
      <c r="AH260" s="3811"/>
      <c r="AI260" s="3811"/>
      <c r="AJ260" s="4937"/>
      <c r="AK260" s="4932"/>
      <c r="AL260" s="4933"/>
      <c r="AM260" s="4933"/>
      <c r="AN260" s="4933"/>
      <c r="AO260" s="2856"/>
    </row>
    <row r="261" spans="1:41" ht="10.5" customHeight="1" thickTop="1" thickBot="1">
      <c r="A261" s="57"/>
      <c r="B261" s="73"/>
      <c r="C261" s="74"/>
      <c r="D261" s="2727" t="s">
        <v>2431</v>
      </c>
      <c r="E261" s="71"/>
      <c r="F261" s="71"/>
      <c r="G261" s="74"/>
      <c r="H261" s="74"/>
      <c r="I261" s="74"/>
      <c r="J261" s="74"/>
      <c r="K261" s="4918" t="s">
        <v>338</v>
      </c>
      <c r="L261" s="3901"/>
      <c r="M261" s="3863"/>
      <c r="N261" s="3863"/>
      <c r="O261" s="3864"/>
      <c r="P261" s="3868"/>
      <c r="Q261" s="3863"/>
      <c r="R261" s="3863"/>
      <c r="S261" s="3864"/>
      <c r="T261" s="3868"/>
      <c r="U261" s="3863"/>
      <c r="V261" s="3863"/>
      <c r="W261" s="3864"/>
      <c r="X261" s="3862"/>
      <c r="Y261" s="3863"/>
      <c r="Z261" s="3863"/>
      <c r="AA261" s="3864"/>
      <c r="AB261" s="4950"/>
      <c r="AC261" s="4951"/>
      <c r="AD261" s="4951"/>
      <c r="AE261" s="4952"/>
      <c r="AF261" s="4950"/>
      <c r="AG261" s="4951"/>
      <c r="AH261" s="4951"/>
      <c r="AI261" s="4951"/>
      <c r="AJ261" s="4956"/>
      <c r="AK261" s="4958"/>
      <c r="AL261" s="4959"/>
      <c r="AM261" s="4959"/>
      <c r="AN261" s="4959"/>
      <c r="AO261" s="2859"/>
    </row>
    <row r="262" spans="1:41" ht="10.5" customHeight="1" thickTop="1" thickBot="1">
      <c r="A262" s="57"/>
      <c r="B262" s="73"/>
      <c r="C262" s="74"/>
      <c r="D262" s="75"/>
      <c r="E262" s="75"/>
      <c r="F262" s="75"/>
      <c r="G262" s="76"/>
      <c r="H262" s="76"/>
      <c r="I262" s="76"/>
      <c r="J262" s="76"/>
      <c r="K262" s="4919"/>
      <c r="L262" s="3902"/>
      <c r="M262" s="3866"/>
      <c r="N262" s="3866"/>
      <c r="O262" s="3867"/>
      <c r="P262" s="3869"/>
      <c r="Q262" s="3866"/>
      <c r="R262" s="3866"/>
      <c r="S262" s="3867"/>
      <c r="T262" s="3869"/>
      <c r="U262" s="3866"/>
      <c r="V262" s="3866"/>
      <c r="W262" s="3867"/>
      <c r="X262" s="3865"/>
      <c r="Y262" s="3866"/>
      <c r="Z262" s="3866"/>
      <c r="AA262" s="3867"/>
      <c r="AB262" s="4953"/>
      <c r="AC262" s="4954"/>
      <c r="AD262" s="4954"/>
      <c r="AE262" s="4955"/>
      <c r="AF262" s="4953"/>
      <c r="AG262" s="4954"/>
      <c r="AH262" s="4954"/>
      <c r="AI262" s="4954"/>
      <c r="AJ262" s="4957"/>
      <c r="AK262" s="4958"/>
      <c r="AL262" s="4959"/>
      <c r="AM262" s="4959"/>
      <c r="AN262" s="4959"/>
      <c r="AO262" s="2859"/>
    </row>
    <row r="263" spans="1:41" ht="10.5" customHeight="1" thickTop="1">
      <c r="A263" s="57"/>
      <c r="B263" s="73"/>
      <c r="C263" s="67"/>
      <c r="D263" s="77"/>
      <c r="E263" s="77"/>
      <c r="F263" s="77"/>
      <c r="G263" s="78"/>
      <c r="H263" s="78"/>
      <c r="I263" s="78"/>
      <c r="J263" s="78"/>
      <c r="K263" s="125"/>
      <c r="L263" s="4934"/>
      <c r="M263" s="3693"/>
      <c r="N263" s="3693"/>
      <c r="O263" s="3694"/>
      <c r="P263" s="3689"/>
      <c r="Q263" s="3690"/>
      <c r="R263" s="3690"/>
      <c r="S263" s="3691"/>
      <c r="T263" s="3689"/>
      <c r="U263" s="3690"/>
      <c r="V263" s="3690"/>
      <c r="W263" s="3691"/>
      <c r="X263" s="3979"/>
      <c r="Y263" s="3693"/>
      <c r="Z263" s="3693"/>
      <c r="AA263" s="3694"/>
      <c r="AB263" s="3807"/>
      <c r="AC263" s="3808"/>
      <c r="AD263" s="3808"/>
      <c r="AE263" s="3808"/>
      <c r="AF263" s="3808"/>
      <c r="AG263" s="3808"/>
      <c r="AH263" s="3808"/>
      <c r="AI263" s="3808"/>
      <c r="AJ263" s="4936"/>
      <c r="AK263" s="4932"/>
      <c r="AL263" s="4933"/>
      <c r="AM263" s="4933"/>
      <c r="AN263" s="4933"/>
      <c r="AO263" s="2856"/>
    </row>
    <row r="264" spans="1:41" ht="10.5" customHeight="1" thickBot="1">
      <c r="A264" s="57"/>
      <c r="B264" s="73"/>
      <c r="C264" s="2720" t="s">
        <v>56</v>
      </c>
      <c r="D264" s="71" t="s">
        <v>532</v>
      </c>
      <c r="E264" s="2817"/>
      <c r="F264" s="2817"/>
      <c r="G264" s="78"/>
      <c r="H264" s="78"/>
      <c r="I264" s="78"/>
      <c r="J264" s="78"/>
      <c r="K264" s="125"/>
      <c r="L264" s="4935"/>
      <c r="M264" s="3696"/>
      <c r="N264" s="3696"/>
      <c r="O264" s="3697"/>
      <c r="P264" s="3689"/>
      <c r="Q264" s="3690"/>
      <c r="R264" s="3690"/>
      <c r="S264" s="3691"/>
      <c r="T264" s="3689"/>
      <c r="U264" s="3690"/>
      <c r="V264" s="3690"/>
      <c r="W264" s="3691"/>
      <c r="X264" s="3980"/>
      <c r="Y264" s="3696"/>
      <c r="Z264" s="3696"/>
      <c r="AA264" s="3697"/>
      <c r="AB264" s="3810"/>
      <c r="AC264" s="3811"/>
      <c r="AD264" s="3811"/>
      <c r="AE264" s="3811"/>
      <c r="AF264" s="3811"/>
      <c r="AG264" s="3811"/>
      <c r="AH264" s="3811"/>
      <c r="AI264" s="3811"/>
      <c r="AJ264" s="4937"/>
      <c r="AK264" s="4932"/>
      <c r="AL264" s="4933"/>
      <c r="AM264" s="4933"/>
      <c r="AN264" s="4933"/>
      <c r="AO264" s="2856"/>
    </row>
    <row r="265" spans="1:41" ht="10.5" customHeight="1" thickTop="1" thickBot="1">
      <c r="A265" s="57"/>
      <c r="B265" s="73"/>
      <c r="C265" s="74"/>
      <c r="D265" s="2727" t="s">
        <v>2432</v>
      </c>
      <c r="E265" s="71"/>
      <c r="F265" s="71"/>
      <c r="G265" s="79"/>
      <c r="H265" s="79"/>
      <c r="I265" s="79"/>
      <c r="J265" s="79"/>
      <c r="K265" s="4918" t="s">
        <v>340</v>
      </c>
      <c r="L265" s="3901"/>
      <c r="M265" s="3863"/>
      <c r="N265" s="3863"/>
      <c r="O265" s="3864"/>
      <c r="P265" s="3681"/>
      <c r="Q265" s="3676"/>
      <c r="R265" s="3676"/>
      <c r="S265" s="3677"/>
      <c r="T265" s="3681"/>
      <c r="U265" s="3676"/>
      <c r="V265" s="3676"/>
      <c r="W265" s="3677"/>
      <c r="X265" s="3862"/>
      <c r="Y265" s="3863"/>
      <c r="Z265" s="3863"/>
      <c r="AA265" s="3864"/>
      <c r="AB265" s="4920"/>
      <c r="AC265" s="4921"/>
      <c r="AD265" s="4921"/>
      <c r="AE265" s="4922"/>
      <c r="AF265" s="4920"/>
      <c r="AG265" s="4921"/>
      <c r="AH265" s="4921"/>
      <c r="AI265" s="4921"/>
      <c r="AJ265" s="4926"/>
      <c r="AK265" s="4928"/>
      <c r="AL265" s="4929"/>
      <c r="AM265" s="4929"/>
      <c r="AN265" s="4929"/>
      <c r="AO265" s="2857"/>
    </row>
    <row r="266" spans="1:41" ht="10.5" customHeight="1" thickTop="1" thickBot="1">
      <c r="A266" s="57"/>
      <c r="B266" s="73"/>
      <c r="C266" s="74"/>
      <c r="D266" s="75"/>
      <c r="E266" s="75"/>
      <c r="F266" s="75"/>
      <c r="G266" s="79"/>
      <c r="H266" s="79"/>
      <c r="I266" s="79"/>
      <c r="J266" s="79"/>
      <c r="K266" s="4919"/>
      <c r="L266" s="3902"/>
      <c r="M266" s="3866"/>
      <c r="N266" s="3866"/>
      <c r="O266" s="3867"/>
      <c r="P266" s="3682"/>
      <c r="Q266" s="3679"/>
      <c r="R266" s="3679"/>
      <c r="S266" s="3680"/>
      <c r="T266" s="3682"/>
      <c r="U266" s="3679"/>
      <c r="V266" s="3679"/>
      <c r="W266" s="3680"/>
      <c r="X266" s="3865"/>
      <c r="Y266" s="3866"/>
      <c r="Z266" s="3866"/>
      <c r="AA266" s="3867"/>
      <c r="AB266" s="4923"/>
      <c r="AC266" s="4924"/>
      <c r="AD266" s="4924"/>
      <c r="AE266" s="4925"/>
      <c r="AF266" s="4923"/>
      <c r="AG266" s="4924"/>
      <c r="AH266" s="4924"/>
      <c r="AI266" s="4924"/>
      <c r="AJ266" s="4927"/>
      <c r="AK266" s="4928"/>
      <c r="AL266" s="4929"/>
      <c r="AM266" s="4929"/>
      <c r="AN266" s="4929"/>
      <c r="AO266" s="2857"/>
    </row>
    <row r="267" spans="1:41" ht="10.5" customHeight="1" thickTop="1">
      <c r="A267" s="57"/>
      <c r="B267" s="73"/>
      <c r="C267" s="80"/>
      <c r="D267" s="71"/>
      <c r="E267" s="71"/>
      <c r="F267" s="71"/>
      <c r="G267" s="81"/>
      <c r="H267" s="82"/>
      <c r="I267" s="82"/>
      <c r="J267" s="82"/>
      <c r="K267" s="126"/>
      <c r="L267" s="3808"/>
      <c r="M267" s="3808"/>
      <c r="N267" s="3808"/>
      <c r="O267" s="3845"/>
      <c r="P267" s="3807"/>
      <c r="Q267" s="3808"/>
      <c r="R267" s="3808"/>
      <c r="S267" s="3845"/>
      <c r="T267" s="3807"/>
      <c r="U267" s="3808"/>
      <c r="V267" s="3808"/>
      <c r="W267" s="3845"/>
      <c r="X267" s="3881"/>
      <c r="Y267" s="3808"/>
      <c r="Z267" s="3808"/>
      <c r="AA267" s="3845"/>
      <c r="AB267" s="3807"/>
      <c r="AC267" s="3808"/>
      <c r="AD267" s="3808"/>
      <c r="AE267" s="3845"/>
      <c r="AF267" s="3807"/>
      <c r="AG267" s="3808"/>
      <c r="AH267" s="3808"/>
      <c r="AI267" s="3808"/>
      <c r="AJ267" s="4936"/>
      <c r="AK267" s="4932"/>
      <c r="AL267" s="4933"/>
      <c r="AM267" s="4933"/>
      <c r="AN267" s="4933"/>
      <c r="AO267" s="2856"/>
    </row>
    <row r="268" spans="1:41" ht="10.5" customHeight="1" thickBot="1">
      <c r="A268" s="57"/>
      <c r="B268" s="73"/>
      <c r="C268" s="2720" t="s">
        <v>58</v>
      </c>
      <c r="D268" s="71" t="s">
        <v>536</v>
      </c>
      <c r="E268" s="71"/>
      <c r="F268" s="71"/>
      <c r="G268" s="81"/>
      <c r="H268" s="82"/>
      <c r="I268" s="82"/>
      <c r="J268" s="82"/>
      <c r="K268" s="126"/>
      <c r="L268" s="3811"/>
      <c r="M268" s="3811"/>
      <c r="N268" s="3811"/>
      <c r="O268" s="3846"/>
      <c r="P268" s="3810"/>
      <c r="Q268" s="3811"/>
      <c r="R268" s="3811"/>
      <c r="S268" s="3846"/>
      <c r="T268" s="3810"/>
      <c r="U268" s="3811"/>
      <c r="V268" s="3811"/>
      <c r="W268" s="3846"/>
      <c r="X268" s="3883"/>
      <c r="Y268" s="3811"/>
      <c r="Z268" s="3811"/>
      <c r="AA268" s="3846"/>
      <c r="AB268" s="3810"/>
      <c r="AC268" s="3811"/>
      <c r="AD268" s="3811"/>
      <c r="AE268" s="3846"/>
      <c r="AF268" s="3810"/>
      <c r="AG268" s="3811"/>
      <c r="AH268" s="3811"/>
      <c r="AI268" s="3811"/>
      <c r="AJ268" s="4937"/>
      <c r="AK268" s="4932"/>
      <c r="AL268" s="4933"/>
      <c r="AM268" s="4933"/>
      <c r="AN268" s="4933"/>
      <c r="AO268" s="2856"/>
    </row>
    <row r="269" spans="1:41" s="37" customFormat="1" ht="10.5" customHeight="1" thickTop="1">
      <c r="A269" s="57"/>
      <c r="B269" s="73"/>
      <c r="C269" s="74"/>
      <c r="D269" s="2727" t="s">
        <v>2627</v>
      </c>
      <c r="E269" s="75"/>
      <c r="F269" s="75"/>
      <c r="G269" s="71"/>
      <c r="H269" s="83"/>
      <c r="I269" s="83"/>
      <c r="J269" s="83"/>
      <c r="K269" s="4918" t="s">
        <v>364</v>
      </c>
      <c r="L269" s="3849"/>
      <c r="M269" s="3849"/>
      <c r="N269" s="3849"/>
      <c r="O269" s="3850"/>
      <c r="P269" s="3854"/>
      <c r="Q269" s="3849"/>
      <c r="R269" s="3849"/>
      <c r="S269" s="3850"/>
      <c r="T269" s="3854"/>
      <c r="U269" s="3849"/>
      <c r="V269" s="3849"/>
      <c r="W269" s="3850"/>
      <c r="X269" s="3848"/>
      <c r="Y269" s="3849"/>
      <c r="Z269" s="3849"/>
      <c r="AA269" s="3850"/>
      <c r="AB269" s="3854"/>
      <c r="AC269" s="3849"/>
      <c r="AD269" s="3849"/>
      <c r="AE269" s="3850"/>
      <c r="AF269" s="3854"/>
      <c r="AG269" s="3849"/>
      <c r="AH269" s="3849"/>
      <c r="AI269" s="3849"/>
      <c r="AJ269" s="4948"/>
      <c r="AK269" s="4932"/>
      <c r="AL269" s="4933"/>
      <c r="AM269" s="4933"/>
      <c r="AN269" s="4933"/>
      <c r="AO269" s="2856"/>
    </row>
    <row r="270" spans="1:41" ht="12" customHeight="1" thickBot="1">
      <c r="A270" s="57"/>
      <c r="B270" s="73"/>
      <c r="C270" s="74"/>
      <c r="D270" s="75"/>
      <c r="E270" s="71"/>
      <c r="F270" s="71"/>
      <c r="G270" s="84"/>
      <c r="H270" s="83"/>
      <c r="I270" s="83"/>
      <c r="J270" s="83"/>
      <c r="K270" s="4919"/>
      <c r="L270" s="3852"/>
      <c r="M270" s="3852"/>
      <c r="N270" s="3852"/>
      <c r="O270" s="3853"/>
      <c r="P270" s="3855"/>
      <c r="Q270" s="3852"/>
      <c r="R270" s="3852"/>
      <c r="S270" s="3853"/>
      <c r="T270" s="3855"/>
      <c r="U270" s="3852"/>
      <c r="V270" s="3852"/>
      <c r="W270" s="3853"/>
      <c r="X270" s="3851"/>
      <c r="Y270" s="3852"/>
      <c r="Z270" s="3852"/>
      <c r="AA270" s="3853"/>
      <c r="AB270" s="3855"/>
      <c r="AC270" s="3852"/>
      <c r="AD270" s="3852"/>
      <c r="AE270" s="3853"/>
      <c r="AF270" s="3855"/>
      <c r="AG270" s="3852"/>
      <c r="AH270" s="3852"/>
      <c r="AI270" s="3852"/>
      <c r="AJ270" s="4949"/>
      <c r="AK270" s="4932"/>
      <c r="AL270" s="4933"/>
      <c r="AM270" s="4933"/>
      <c r="AN270" s="4933"/>
      <c r="AO270" s="2856"/>
    </row>
    <row r="271" spans="1:41" ht="9.75" customHeight="1" thickTop="1">
      <c r="A271" s="57"/>
      <c r="B271" s="73"/>
      <c r="C271" s="74"/>
      <c r="D271" s="68"/>
      <c r="E271" s="68"/>
      <c r="F271" s="68"/>
      <c r="G271" s="85"/>
      <c r="H271" s="79"/>
      <c r="I271" s="79"/>
      <c r="J271" s="79"/>
      <c r="K271" s="127"/>
      <c r="L271" s="3808"/>
      <c r="M271" s="3808"/>
      <c r="N271" s="3808"/>
      <c r="O271" s="3845"/>
      <c r="P271" s="3807"/>
      <c r="Q271" s="3808"/>
      <c r="R271" s="3808"/>
      <c r="S271" s="3845"/>
      <c r="T271" s="3807"/>
      <c r="U271" s="3808"/>
      <c r="V271" s="3808"/>
      <c r="W271" s="3845"/>
      <c r="X271" s="3881"/>
      <c r="Y271" s="3808"/>
      <c r="Z271" s="3808"/>
      <c r="AA271" s="3845"/>
      <c r="AB271" s="3807"/>
      <c r="AC271" s="3808"/>
      <c r="AD271" s="3808"/>
      <c r="AE271" s="3845"/>
      <c r="AF271" s="3807"/>
      <c r="AG271" s="3808"/>
      <c r="AH271" s="3808"/>
      <c r="AI271" s="3808"/>
      <c r="AJ271" s="4936"/>
      <c r="AK271" s="4932"/>
      <c r="AL271" s="4933"/>
      <c r="AM271" s="4933"/>
      <c r="AN271" s="4933"/>
      <c r="AO271" s="2856"/>
    </row>
    <row r="272" spans="1:41" ht="10.5" customHeight="1" thickBot="1">
      <c r="A272" s="57"/>
      <c r="B272" s="73"/>
      <c r="C272" s="2720" t="s">
        <v>60</v>
      </c>
      <c r="D272" s="71" t="s">
        <v>538</v>
      </c>
      <c r="E272" s="71"/>
      <c r="F272" s="71"/>
      <c r="G272" s="86"/>
      <c r="H272" s="79"/>
      <c r="I272" s="79"/>
      <c r="J272" s="79"/>
      <c r="K272" s="127"/>
      <c r="L272" s="3811"/>
      <c r="M272" s="3811"/>
      <c r="N272" s="3811"/>
      <c r="O272" s="3846"/>
      <c r="P272" s="3810"/>
      <c r="Q272" s="3811"/>
      <c r="R272" s="3811"/>
      <c r="S272" s="3846"/>
      <c r="T272" s="3810"/>
      <c r="U272" s="3811"/>
      <c r="V272" s="3811"/>
      <c r="W272" s="3846"/>
      <c r="X272" s="3883"/>
      <c r="Y272" s="3811"/>
      <c r="Z272" s="3811"/>
      <c r="AA272" s="3846"/>
      <c r="AB272" s="3810"/>
      <c r="AC272" s="3811"/>
      <c r="AD272" s="3811"/>
      <c r="AE272" s="3846"/>
      <c r="AF272" s="3810"/>
      <c r="AG272" s="3811"/>
      <c r="AH272" s="3811"/>
      <c r="AI272" s="3811"/>
      <c r="AJ272" s="4937"/>
      <c r="AK272" s="4932"/>
      <c r="AL272" s="4933"/>
      <c r="AM272" s="4933"/>
      <c r="AN272" s="4933"/>
      <c r="AO272" s="2856"/>
    </row>
    <row r="273" spans="1:41" ht="10.5" customHeight="1" thickTop="1">
      <c r="A273" s="57"/>
      <c r="B273" s="73"/>
      <c r="C273" s="74"/>
      <c r="D273" s="2727" t="s">
        <v>2435</v>
      </c>
      <c r="E273" s="71"/>
      <c r="F273" s="71"/>
      <c r="G273" s="85"/>
      <c r="H273" s="79"/>
      <c r="I273" s="79"/>
      <c r="J273" s="79"/>
      <c r="K273" s="4918" t="s">
        <v>366</v>
      </c>
      <c r="L273" s="3760"/>
      <c r="M273" s="3760"/>
      <c r="N273" s="3760"/>
      <c r="O273" s="3761"/>
      <c r="P273" s="3826"/>
      <c r="Q273" s="3760"/>
      <c r="R273" s="3760"/>
      <c r="S273" s="3761"/>
      <c r="T273" s="3826"/>
      <c r="U273" s="3760"/>
      <c r="V273" s="3760"/>
      <c r="W273" s="3761"/>
      <c r="X273" s="3759"/>
      <c r="Y273" s="3760"/>
      <c r="Z273" s="3760"/>
      <c r="AA273" s="3761"/>
      <c r="AB273" s="3826"/>
      <c r="AC273" s="3760"/>
      <c r="AD273" s="3760"/>
      <c r="AE273" s="3761"/>
      <c r="AF273" s="3826"/>
      <c r="AG273" s="3760"/>
      <c r="AH273" s="3760"/>
      <c r="AI273" s="3760"/>
      <c r="AJ273" s="4944"/>
      <c r="AK273" s="4940"/>
      <c r="AL273" s="4941"/>
      <c r="AM273" s="4941"/>
      <c r="AN273" s="4941"/>
      <c r="AO273" s="2858"/>
    </row>
    <row r="274" spans="1:41" ht="10.5" customHeight="1" thickBot="1">
      <c r="A274" s="57"/>
      <c r="B274" s="73"/>
      <c r="C274" s="74"/>
      <c r="D274" s="75"/>
      <c r="E274" s="71"/>
      <c r="F274" s="71"/>
      <c r="G274" s="87"/>
      <c r="H274" s="85"/>
      <c r="I274" s="85"/>
      <c r="J274" s="85"/>
      <c r="K274" s="4919"/>
      <c r="L274" s="3763"/>
      <c r="M274" s="3763"/>
      <c r="N274" s="3763"/>
      <c r="O274" s="3764"/>
      <c r="P274" s="3827"/>
      <c r="Q274" s="3763"/>
      <c r="R274" s="3763"/>
      <c r="S274" s="3764"/>
      <c r="T274" s="3827"/>
      <c r="U274" s="3763"/>
      <c r="V274" s="3763"/>
      <c r="W274" s="3764"/>
      <c r="X274" s="3762"/>
      <c r="Y274" s="3763"/>
      <c r="Z274" s="3763"/>
      <c r="AA274" s="3764"/>
      <c r="AB274" s="3827"/>
      <c r="AC274" s="3763"/>
      <c r="AD274" s="3763"/>
      <c r="AE274" s="3764"/>
      <c r="AF274" s="3827"/>
      <c r="AG274" s="3763"/>
      <c r="AH274" s="3763"/>
      <c r="AI274" s="3763"/>
      <c r="AJ274" s="4945"/>
      <c r="AK274" s="4940"/>
      <c r="AL274" s="4941"/>
      <c r="AM274" s="4941"/>
      <c r="AN274" s="4941"/>
      <c r="AO274" s="2858"/>
    </row>
    <row r="275" spans="1:41" ht="10.5" customHeight="1" thickTop="1">
      <c r="A275" s="57"/>
      <c r="B275" s="73"/>
      <c r="C275" s="74"/>
      <c r="D275" s="71"/>
      <c r="E275" s="71"/>
      <c r="F275" s="71"/>
      <c r="G275" s="88"/>
      <c r="H275" s="85"/>
      <c r="I275" s="85"/>
      <c r="J275" s="85"/>
      <c r="K275" s="128"/>
      <c r="L275" s="3787"/>
      <c r="M275" s="3788"/>
      <c r="N275" s="3788"/>
      <c r="O275" s="3789"/>
      <c r="P275" s="3790"/>
      <c r="Q275" s="3791"/>
      <c r="R275" s="3791"/>
      <c r="S275" s="3963"/>
      <c r="T275" s="3790"/>
      <c r="U275" s="3791"/>
      <c r="V275" s="3791"/>
      <c r="W275" s="3963"/>
      <c r="X275" s="3787"/>
      <c r="Y275" s="3788"/>
      <c r="Z275" s="3788"/>
      <c r="AA275" s="3789"/>
      <c r="AB275" s="3887"/>
      <c r="AC275" s="3888"/>
      <c r="AD275" s="3888"/>
      <c r="AE275" s="3891"/>
      <c r="AF275" s="3887"/>
      <c r="AG275" s="3888"/>
      <c r="AH275" s="3888"/>
      <c r="AI275" s="3888"/>
      <c r="AJ275" s="4946"/>
      <c r="AK275" s="4940"/>
      <c r="AL275" s="4941"/>
      <c r="AM275" s="4941"/>
      <c r="AN275" s="4941"/>
      <c r="AO275" s="2858"/>
    </row>
    <row r="276" spans="1:41" ht="10.5" customHeight="1" thickBot="1">
      <c r="A276" s="57"/>
      <c r="B276" s="73"/>
      <c r="C276" s="2720" t="s">
        <v>2333</v>
      </c>
      <c r="D276" s="71" t="s">
        <v>540</v>
      </c>
      <c r="E276" s="71"/>
      <c r="F276" s="71"/>
      <c r="G276" s="2817"/>
      <c r="H276" s="85"/>
      <c r="I276" s="85"/>
      <c r="J276" s="85"/>
      <c r="K276" s="128"/>
      <c r="L276" s="3787"/>
      <c r="M276" s="3788"/>
      <c r="N276" s="3788"/>
      <c r="O276" s="3789"/>
      <c r="P276" s="3793"/>
      <c r="Q276" s="3794"/>
      <c r="R276" s="3794"/>
      <c r="S276" s="3964"/>
      <c r="T276" s="3793"/>
      <c r="U276" s="3794"/>
      <c r="V276" s="3794"/>
      <c r="W276" s="3964"/>
      <c r="X276" s="3787"/>
      <c r="Y276" s="3788"/>
      <c r="Z276" s="3788"/>
      <c r="AA276" s="3789"/>
      <c r="AB276" s="3889"/>
      <c r="AC276" s="3890"/>
      <c r="AD276" s="3890"/>
      <c r="AE276" s="3892"/>
      <c r="AF276" s="3889"/>
      <c r="AG276" s="3890"/>
      <c r="AH276" s="3890"/>
      <c r="AI276" s="3890"/>
      <c r="AJ276" s="4947"/>
      <c r="AK276" s="4940"/>
      <c r="AL276" s="4941"/>
      <c r="AM276" s="4941"/>
      <c r="AN276" s="4941"/>
      <c r="AO276" s="2858"/>
    </row>
    <row r="277" spans="1:41" ht="10.5" customHeight="1" thickTop="1">
      <c r="A277" s="57"/>
      <c r="B277" s="73"/>
      <c r="C277" s="74"/>
      <c r="D277" s="2727" t="s">
        <v>2436</v>
      </c>
      <c r="E277" s="71"/>
      <c r="F277" s="71"/>
      <c r="G277" s="89"/>
      <c r="H277" s="85"/>
      <c r="I277" s="85"/>
      <c r="J277" s="85"/>
      <c r="K277" s="4918" t="s">
        <v>368</v>
      </c>
      <c r="L277" s="4942"/>
      <c r="M277" s="3664"/>
      <c r="N277" s="3664"/>
      <c r="O277" s="3665"/>
      <c r="P277" s="3663"/>
      <c r="Q277" s="3664"/>
      <c r="R277" s="3664"/>
      <c r="S277" s="3665"/>
      <c r="T277" s="3663"/>
      <c r="U277" s="3664"/>
      <c r="V277" s="3664"/>
      <c r="W277" s="3665"/>
      <c r="X277" s="4942"/>
      <c r="Y277" s="3664"/>
      <c r="Z277" s="3664"/>
      <c r="AA277" s="3665"/>
      <c r="AB277" s="3826"/>
      <c r="AC277" s="3760"/>
      <c r="AD277" s="3760"/>
      <c r="AE277" s="3761"/>
      <c r="AF277" s="3826"/>
      <c r="AG277" s="3760"/>
      <c r="AH277" s="3760"/>
      <c r="AI277" s="3760"/>
      <c r="AJ277" s="4944"/>
      <c r="AK277" s="4940"/>
      <c r="AL277" s="4941"/>
      <c r="AM277" s="4941"/>
      <c r="AN277" s="4941"/>
      <c r="AO277" s="2858"/>
    </row>
    <row r="278" spans="1:41" ht="10.5" customHeight="1" thickBot="1">
      <c r="A278" s="57"/>
      <c r="B278" s="73"/>
      <c r="C278" s="74"/>
      <c r="D278" s="75"/>
      <c r="E278" s="71"/>
      <c r="F278" s="71"/>
      <c r="G278" s="84"/>
      <c r="H278" s="85"/>
      <c r="I278" s="85"/>
      <c r="J278" s="85"/>
      <c r="K278" s="4919"/>
      <c r="L278" s="4943"/>
      <c r="M278" s="3667"/>
      <c r="N278" s="3667"/>
      <c r="O278" s="3668"/>
      <c r="P278" s="3666"/>
      <c r="Q278" s="3667"/>
      <c r="R278" s="3667"/>
      <c r="S278" s="3668"/>
      <c r="T278" s="3666"/>
      <c r="U278" s="3667"/>
      <c r="V278" s="3667"/>
      <c r="W278" s="3668"/>
      <c r="X278" s="4943"/>
      <c r="Y278" s="3667"/>
      <c r="Z278" s="3667"/>
      <c r="AA278" s="3668"/>
      <c r="AB278" s="3827"/>
      <c r="AC278" s="3763"/>
      <c r="AD278" s="3763"/>
      <c r="AE278" s="3764"/>
      <c r="AF278" s="3827"/>
      <c r="AG278" s="3763"/>
      <c r="AH278" s="3763"/>
      <c r="AI278" s="3763"/>
      <c r="AJ278" s="4945"/>
      <c r="AK278" s="4940"/>
      <c r="AL278" s="4941"/>
      <c r="AM278" s="4941"/>
      <c r="AN278" s="4941"/>
      <c r="AO278" s="2858"/>
    </row>
    <row r="279" spans="1:41" ht="10.5" customHeight="1" thickTop="1">
      <c r="A279" s="57"/>
      <c r="B279" s="73"/>
      <c r="C279" s="2720" t="s">
        <v>68</v>
      </c>
      <c r="D279" s="71" t="s">
        <v>2334</v>
      </c>
      <c r="E279" s="88"/>
      <c r="F279" s="88"/>
      <c r="G279" s="88"/>
      <c r="H279" s="79"/>
      <c r="I279" s="79"/>
      <c r="J279" s="79"/>
      <c r="K279" s="127"/>
      <c r="L279" s="3689"/>
      <c r="M279" s="3690"/>
      <c r="N279" s="3690"/>
      <c r="O279" s="3691"/>
      <c r="P279" s="3692"/>
      <c r="Q279" s="3693"/>
      <c r="R279" s="3693"/>
      <c r="S279" s="3694"/>
      <c r="T279" s="3692"/>
      <c r="U279" s="3693"/>
      <c r="V279" s="3693"/>
      <c r="W279" s="3694"/>
      <c r="X279" s="3689"/>
      <c r="Y279" s="3690"/>
      <c r="Z279" s="3690"/>
      <c r="AA279" s="3691"/>
      <c r="AB279" s="3807"/>
      <c r="AC279" s="3808"/>
      <c r="AD279" s="3808"/>
      <c r="AE279" s="3845"/>
      <c r="AF279" s="3807"/>
      <c r="AG279" s="3808"/>
      <c r="AH279" s="3808"/>
      <c r="AI279" s="3808"/>
      <c r="AJ279" s="4936"/>
      <c r="AK279" s="4932"/>
      <c r="AL279" s="4933"/>
      <c r="AM279" s="4933"/>
      <c r="AN279" s="4933"/>
      <c r="AO279" s="2856"/>
    </row>
    <row r="280" spans="1:41" ht="10.5" customHeight="1" thickBot="1">
      <c r="A280" s="57"/>
      <c r="B280" s="73"/>
      <c r="C280" s="2817"/>
      <c r="D280" s="71" t="s">
        <v>2335</v>
      </c>
      <c r="E280" s="90"/>
      <c r="F280" s="90"/>
      <c r="G280" s="85"/>
      <c r="H280" s="79"/>
      <c r="I280" s="79"/>
      <c r="J280" s="79"/>
      <c r="K280" s="127"/>
      <c r="L280" s="3689"/>
      <c r="M280" s="3690"/>
      <c r="N280" s="3690"/>
      <c r="O280" s="3691"/>
      <c r="P280" s="3695"/>
      <c r="Q280" s="3696"/>
      <c r="R280" s="3696"/>
      <c r="S280" s="3697"/>
      <c r="T280" s="3695"/>
      <c r="U280" s="3696"/>
      <c r="V280" s="3696"/>
      <c r="W280" s="3697"/>
      <c r="X280" s="3689"/>
      <c r="Y280" s="3690"/>
      <c r="Z280" s="3690"/>
      <c r="AA280" s="3691"/>
      <c r="AB280" s="3810"/>
      <c r="AC280" s="3811"/>
      <c r="AD280" s="3811"/>
      <c r="AE280" s="3846"/>
      <c r="AF280" s="3810"/>
      <c r="AG280" s="3811"/>
      <c r="AH280" s="3811"/>
      <c r="AI280" s="3811"/>
      <c r="AJ280" s="4937"/>
      <c r="AK280" s="4932"/>
      <c r="AL280" s="4933"/>
      <c r="AM280" s="4933"/>
      <c r="AN280" s="4933"/>
      <c r="AO280" s="2856"/>
    </row>
    <row r="281" spans="1:41" ht="10.5" customHeight="1" thickTop="1" thickBot="1">
      <c r="A281" s="57"/>
      <c r="B281" s="73"/>
      <c r="C281" s="74"/>
      <c r="D281" s="75" t="s">
        <v>2336</v>
      </c>
      <c r="E281" s="82"/>
      <c r="F281" s="82"/>
      <c r="G281" s="86"/>
      <c r="H281" s="91"/>
      <c r="I281" s="91"/>
      <c r="J281" s="91"/>
      <c r="K281" s="4918" t="s">
        <v>120</v>
      </c>
      <c r="L281" s="4938"/>
      <c r="M281" s="3676"/>
      <c r="N281" s="3676"/>
      <c r="O281" s="3677"/>
      <c r="P281" s="3681"/>
      <c r="Q281" s="3676"/>
      <c r="R281" s="3676"/>
      <c r="S281" s="3677"/>
      <c r="T281" s="3681"/>
      <c r="U281" s="3676"/>
      <c r="V281" s="3676"/>
      <c r="W281" s="3677"/>
      <c r="X281" s="4938"/>
      <c r="Y281" s="3676"/>
      <c r="Z281" s="3676"/>
      <c r="AA281" s="3677"/>
      <c r="AB281" s="4920"/>
      <c r="AC281" s="4921"/>
      <c r="AD281" s="4921"/>
      <c r="AE281" s="4922"/>
      <c r="AF281" s="4920"/>
      <c r="AG281" s="4921"/>
      <c r="AH281" s="4921"/>
      <c r="AI281" s="4921"/>
      <c r="AJ281" s="4926"/>
      <c r="AK281" s="4928"/>
      <c r="AL281" s="4929"/>
      <c r="AM281" s="4929"/>
      <c r="AN281" s="4929"/>
      <c r="AO281" s="2857"/>
    </row>
    <row r="282" spans="1:41" ht="10.5" customHeight="1" thickTop="1" thickBot="1">
      <c r="A282" s="57"/>
      <c r="B282" s="73"/>
      <c r="C282" s="74"/>
      <c r="D282" s="2727" t="s">
        <v>2543</v>
      </c>
      <c r="E282" s="82"/>
      <c r="F282" s="82"/>
      <c r="G282" s="92"/>
      <c r="H282" s="92"/>
      <c r="I282" s="92"/>
      <c r="J282" s="92"/>
      <c r="K282" s="4919"/>
      <c r="L282" s="4939"/>
      <c r="M282" s="3679"/>
      <c r="N282" s="3679"/>
      <c r="O282" s="3680"/>
      <c r="P282" s="3682"/>
      <c r="Q282" s="3679"/>
      <c r="R282" s="3679"/>
      <c r="S282" s="3680"/>
      <c r="T282" s="3682"/>
      <c r="U282" s="3679"/>
      <c r="V282" s="3679"/>
      <c r="W282" s="3680"/>
      <c r="X282" s="4939"/>
      <c r="Y282" s="3679"/>
      <c r="Z282" s="3679"/>
      <c r="AA282" s="3680"/>
      <c r="AB282" s="4923"/>
      <c r="AC282" s="4924"/>
      <c r="AD282" s="4924"/>
      <c r="AE282" s="4925"/>
      <c r="AF282" s="4923"/>
      <c r="AG282" s="4924"/>
      <c r="AH282" s="4924"/>
      <c r="AI282" s="4924"/>
      <c r="AJ282" s="4927"/>
      <c r="AK282" s="4928"/>
      <c r="AL282" s="4929"/>
      <c r="AM282" s="4929"/>
      <c r="AN282" s="4929"/>
      <c r="AO282" s="2857"/>
    </row>
    <row r="283" spans="1:41" ht="10.5" customHeight="1" thickTop="1">
      <c r="A283" s="57"/>
      <c r="B283" s="73"/>
      <c r="C283" s="74"/>
      <c r="D283" s="88"/>
      <c r="E283" s="88"/>
      <c r="F283" s="88"/>
      <c r="G283" s="85"/>
      <c r="H283" s="93"/>
      <c r="I283" s="93"/>
      <c r="J283" s="93"/>
      <c r="K283" s="129"/>
      <c r="L283" s="4934"/>
      <c r="M283" s="3693"/>
      <c r="N283" s="3693"/>
      <c r="O283" s="3694"/>
      <c r="P283" s="3692"/>
      <c r="Q283" s="3693"/>
      <c r="R283" s="3693"/>
      <c r="S283" s="3694"/>
      <c r="T283" s="3692"/>
      <c r="U283" s="3693"/>
      <c r="V283" s="3693"/>
      <c r="W283" s="3694"/>
      <c r="X283" s="3979"/>
      <c r="Y283" s="3693"/>
      <c r="Z283" s="3693"/>
      <c r="AA283" s="3694"/>
      <c r="AB283" s="3807"/>
      <c r="AC283" s="3808"/>
      <c r="AD283" s="3808"/>
      <c r="AE283" s="3845"/>
      <c r="AF283" s="3807"/>
      <c r="AG283" s="3808"/>
      <c r="AH283" s="3808"/>
      <c r="AI283" s="3808"/>
      <c r="AJ283" s="4936"/>
      <c r="AK283" s="4932"/>
      <c r="AL283" s="4933"/>
      <c r="AM283" s="4933"/>
      <c r="AN283" s="4933"/>
      <c r="AO283" s="2856"/>
    </row>
    <row r="284" spans="1:41" ht="10.5" customHeight="1" thickBot="1">
      <c r="A284" s="57"/>
      <c r="B284" s="73"/>
      <c r="C284" s="2720" t="s">
        <v>72</v>
      </c>
      <c r="D284" s="71" t="s">
        <v>2337</v>
      </c>
      <c r="E284" s="68"/>
      <c r="F284" s="68"/>
      <c r="G284" s="77"/>
      <c r="H284" s="85"/>
      <c r="I284" s="85"/>
      <c r="J284" s="85"/>
      <c r="K284" s="128"/>
      <c r="L284" s="4935"/>
      <c r="M284" s="3696"/>
      <c r="N284" s="3696"/>
      <c r="O284" s="3697"/>
      <c r="P284" s="3695"/>
      <c r="Q284" s="3696"/>
      <c r="R284" s="3696"/>
      <c r="S284" s="3697"/>
      <c r="T284" s="3695"/>
      <c r="U284" s="3696"/>
      <c r="V284" s="3696"/>
      <c r="W284" s="3697"/>
      <c r="X284" s="3980"/>
      <c r="Y284" s="3696"/>
      <c r="Z284" s="3696"/>
      <c r="AA284" s="3697"/>
      <c r="AB284" s="3810"/>
      <c r="AC284" s="3811"/>
      <c r="AD284" s="3811"/>
      <c r="AE284" s="3846"/>
      <c r="AF284" s="3810"/>
      <c r="AG284" s="3811"/>
      <c r="AH284" s="3811"/>
      <c r="AI284" s="3811"/>
      <c r="AJ284" s="4937"/>
      <c r="AK284" s="4932"/>
      <c r="AL284" s="4933"/>
      <c r="AM284" s="4933"/>
      <c r="AN284" s="4933"/>
      <c r="AO284" s="2856"/>
    </row>
    <row r="285" spans="1:41" ht="10.5" customHeight="1" thickTop="1" thickBot="1">
      <c r="A285" s="57"/>
      <c r="B285" s="73"/>
      <c r="C285" s="74"/>
      <c r="D285" s="2726" t="s">
        <v>2662</v>
      </c>
      <c r="E285" s="83"/>
      <c r="F285" s="83"/>
      <c r="G285" s="2816"/>
      <c r="H285" s="95"/>
      <c r="I285" s="95"/>
      <c r="J285" s="95"/>
      <c r="K285" s="4918" t="s">
        <v>124</v>
      </c>
      <c r="L285" s="3901"/>
      <c r="M285" s="3863"/>
      <c r="N285" s="3863"/>
      <c r="O285" s="3864"/>
      <c r="P285" s="3681"/>
      <c r="Q285" s="3676"/>
      <c r="R285" s="3676"/>
      <c r="S285" s="3677"/>
      <c r="T285" s="3681"/>
      <c r="U285" s="3676"/>
      <c r="V285" s="3676"/>
      <c r="W285" s="3677"/>
      <c r="X285" s="3862"/>
      <c r="Y285" s="3863"/>
      <c r="Z285" s="3863"/>
      <c r="AA285" s="3864"/>
      <c r="AB285" s="4920"/>
      <c r="AC285" s="4921"/>
      <c r="AD285" s="4921"/>
      <c r="AE285" s="4922"/>
      <c r="AF285" s="4920"/>
      <c r="AG285" s="4921"/>
      <c r="AH285" s="4921"/>
      <c r="AI285" s="4921"/>
      <c r="AJ285" s="4926"/>
      <c r="AK285" s="4928"/>
      <c r="AL285" s="4929"/>
      <c r="AM285" s="4929"/>
      <c r="AN285" s="4929"/>
      <c r="AO285" s="2857"/>
    </row>
    <row r="286" spans="1:41" ht="10.5" customHeight="1" thickTop="1" thickBot="1">
      <c r="A286" s="57"/>
      <c r="B286" s="73"/>
      <c r="C286" s="74"/>
      <c r="D286" s="2727" t="s">
        <v>2437</v>
      </c>
      <c r="E286" s="83"/>
      <c r="F286" s="83"/>
      <c r="G286" s="95"/>
      <c r="H286" s="95"/>
      <c r="I286" s="95"/>
      <c r="J286" s="95"/>
      <c r="K286" s="4919"/>
      <c r="L286" s="3902"/>
      <c r="M286" s="3866"/>
      <c r="N286" s="3866"/>
      <c r="O286" s="3867"/>
      <c r="P286" s="3682"/>
      <c r="Q286" s="3679"/>
      <c r="R286" s="3679"/>
      <c r="S286" s="3680"/>
      <c r="T286" s="3682"/>
      <c r="U286" s="3679"/>
      <c r="V286" s="3679"/>
      <c r="W286" s="3680"/>
      <c r="X286" s="3865"/>
      <c r="Y286" s="3866"/>
      <c r="Z286" s="3866"/>
      <c r="AA286" s="3867"/>
      <c r="AB286" s="4923"/>
      <c r="AC286" s="4924"/>
      <c r="AD286" s="4924"/>
      <c r="AE286" s="4925"/>
      <c r="AF286" s="4923"/>
      <c r="AG286" s="4924"/>
      <c r="AH286" s="4924"/>
      <c r="AI286" s="4924"/>
      <c r="AJ286" s="4927"/>
      <c r="AK286" s="4928"/>
      <c r="AL286" s="4929"/>
      <c r="AM286" s="4929"/>
      <c r="AN286" s="4929"/>
      <c r="AO286" s="2857"/>
    </row>
    <row r="287" spans="1:41" ht="10.5" customHeight="1" thickTop="1">
      <c r="A287" s="57"/>
      <c r="B287" s="73"/>
      <c r="C287" s="74"/>
      <c r="D287" s="88"/>
      <c r="E287" s="88"/>
      <c r="F287" s="88"/>
      <c r="G287" s="96"/>
      <c r="H287" s="96"/>
      <c r="I287" s="96"/>
      <c r="J287" s="96"/>
      <c r="K287" s="130"/>
      <c r="L287" s="3876"/>
      <c r="M287" s="3871"/>
      <c r="N287" s="3871"/>
      <c r="O287" s="3872"/>
      <c r="P287" s="3876"/>
      <c r="Q287" s="3871"/>
      <c r="R287" s="3871"/>
      <c r="S287" s="3872"/>
      <c r="T287" s="3876"/>
      <c r="U287" s="3871"/>
      <c r="V287" s="3871"/>
      <c r="W287" s="3872"/>
      <c r="X287" s="3870"/>
      <c r="Y287" s="3871"/>
      <c r="Z287" s="3871"/>
      <c r="AA287" s="3872"/>
      <c r="AB287" s="4914"/>
      <c r="AC287" s="4915"/>
      <c r="AD287" s="4915"/>
      <c r="AE287" s="4930"/>
      <c r="AF287" s="4914"/>
      <c r="AG287" s="4915"/>
      <c r="AH287" s="4915"/>
      <c r="AI287" s="4915"/>
      <c r="AJ287" s="4916"/>
      <c r="AK287" s="4894"/>
      <c r="AL287" s="4895"/>
      <c r="AM287" s="4895"/>
      <c r="AN287" s="4895"/>
      <c r="AO287" s="2854"/>
    </row>
    <row r="288" spans="1:41" ht="10.5" customHeight="1" thickBot="1">
      <c r="A288" s="57"/>
      <c r="B288" s="73"/>
      <c r="C288" s="2720" t="s">
        <v>74</v>
      </c>
      <c r="D288" s="71" t="s">
        <v>545</v>
      </c>
      <c r="E288" s="68"/>
      <c r="F288" s="68"/>
      <c r="G288" s="2817"/>
      <c r="H288" s="97"/>
      <c r="I288" s="97"/>
      <c r="J288" s="97"/>
      <c r="K288" s="131"/>
      <c r="L288" s="3877"/>
      <c r="M288" s="3874"/>
      <c r="N288" s="3874"/>
      <c r="O288" s="3875"/>
      <c r="P288" s="3877"/>
      <c r="Q288" s="3874"/>
      <c r="R288" s="3874"/>
      <c r="S288" s="3875"/>
      <c r="T288" s="3877"/>
      <c r="U288" s="3874"/>
      <c r="V288" s="3874"/>
      <c r="W288" s="3875"/>
      <c r="X288" s="3873"/>
      <c r="Y288" s="3874"/>
      <c r="Z288" s="3874"/>
      <c r="AA288" s="3875"/>
      <c r="AB288" s="3832"/>
      <c r="AC288" s="3833"/>
      <c r="AD288" s="3833"/>
      <c r="AE288" s="4931"/>
      <c r="AF288" s="3832"/>
      <c r="AG288" s="3833"/>
      <c r="AH288" s="3833"/>
      <c r="AI288" s="3833"/>
      <c r="AJ288" s="4917"/>
      <c r="AK288" s="4894"/>
      <c r="AL288" s="4895"/>
      <c r="AM288" s="4895"/>
      <c r="AN288" s="4895"/>
      <c r="AO288" s="2854"/>
    </row>
    <row r="289" spans="1:41" ht="10.5" customHeight="1" thickTop="1" thickBot="1">
      <c r="A289" s="57"/>
      <c r="B289" s="73"/>
      <c r="C289" s="74"/>
      <c r="D289" s="2727" t="s">
        <v>2438</v>
      </c>
      <c r="E289" s="83"/>
      <c r="F289" s="83"/>
      <c r="G289" s="2816"/>
      <c r="H289" s="76"/>
      <c r="I289" s="2815"/>
      <c r="J289" s="2815"/>
      <c r="K289" s="4918" t="s">
        <v>128</v>
      </c>
      <c r="L289" s="3901"/>
      <c r="M289" s="3863"/>
      <c r="N289" s="3863"/>
      <c r="O289" s="3864"/>
      <c r="P289" s="3681"/>
      <c r="Q289" s="3676"/>
      <c r="R289" s="3676"/>
      <c r="S289" s="3677"/>
      <c r="T289" s="3681"/>
      <c r="U289" s="3676"/>
      <c r="V289" s="3676"/>
      <c r="W289" s="3677"/>
      <c r="X289" s="3862"/>
      <c r="Y289" s="3863"/>
      <c r="Z289" s="3863"/>
      <c r="AA289" s="3864"/>
      <c r="AB289" s="4920"/>
      <c r="AC289" s="4921"/>
      <c r="AD289" s="4921"/>
      <c r="AE289" s="4922"/>
      <c r="AF289" s="4920"/>
      <c r="AG289" s="4921"/>
      <c r="AH289" s="4921"/>
      <c r="AI289" s="4921"/>
      <c r="AJ289" s="4926"/>
      <c r="AK289" s="4928"/>
      <c r="AL289" s="4929"/>
      <c r="AM289" s="4929"/>
      <c r="AN289" s="4929"/>
      <c r="AO289" s="2857"/>
    </row>
    <row r="290" spans="1:41" ht="10.5" customHeight="1" thickTop="1" thickBot="1">
      <c r="A290" s="57"/>
      <c r="B290" s="73"/>
      <c r="C290" s="74"/>
      <c r="D290" s="83"/>
      <c r="E290" s="83"/>
      <c r="F290" s="83"/>
      <c r="G290" s="76"/>
      <c r="H290" s="76"/>
      <c r="I290" s="2815"/>
      <c r="J290" s="2815"/>
      <c r="K290" s="4919"/>
      <c r="L290" s="3902"/>
      <c r="M290" s="3866"/>
      <c r="N290" s="3866"/>
      <c r="O290" s="3867"/>
      <c r="P290" s="3682"/>
      <c r="Q290" s="3679"/>
      <c r="R290" s="3679"/>
      <c r="S290" s="3680"/>
      <c r="T290" s="3682"/>
      <c r="U290" s="3679"/>
      <c r="V290" s="3679"/>
      <c r="W290" s="3680"/>
      <c r="X290" s="3865"/>
      <c r="Y290" s="3866"/>
      <c r="Z290" s="3866"/>
      <c r="AA290" s="3867"/>
      <c r="AB290" s="4923"/>
      <c r="AC290" s="4924"/>
      <c r="AD290" s="4924"/>
      <c r="AE290" s="4925"/>
      <c r="AF290" s="4923"/>
      <c r="AG290" s="4924"/>
      <c r="AH290" s="4924"/>
      <c r="AI290" s="4924"/>
      <c r="AJ290" s="4927"/>
      <c r="AK290" s="4928"/>
      <c r="AL290" s="4929"/>
      <c r="AM290" s="4929"/>
      <c r="AN290" s="4929"/>
      <c r="AO290" s="2857"/>
    </row>
    <row r="291" spans="1:41" ht="10.5" customHeight="1" thickTop="1">
      <c r="A291" s="57"/>
      <c r="B291" s="73"/>
      <c r="C291" s="74"/>
      <c r="D291" s="68"/>
      <c r="E291" s="68"/>
      <c r="F291" s="68"/>
      <c r="G291" s="71"/>
      <c r="H291" s="96"/>
      <c r="I291" s="96"/>
      <c r="J291" s="96"/>
      <c r="K291" s="130"/>
      <c r="L291" s="3876"/>
      <c r="M291" s="3871"/>
      <c r="N291" s="3871"/>
      <c r="O291" s="3872"/>
      <c r="P291" s="3705"/>
      <c r="Q291" s="3706"/>
      <c r="R291" s="3706"/>
      <c r="S291" s="3707"/>
      <c r="T291" s="3705"/>
      <c r="U291" s="3706"/>
      <c r="V291" s="3706"/>
      <c r="W291" s="3707"/>
      <c r="X291" s="3870"/>
      <c r="Y291" s="3871"/>
      <c r="Z291" s="3871"/>
      <c r="AA291" s="3872"/>
      <c r="AB291" s="4914"/>
      <c r="AC291" s="4915"/>
      <c r="AD291" s="4915"/>
      <c r="AE291" s="4915"/>
      <c r="AF291" s="4915"/>
      <c r="AG291" s="4915"/>
      <c r="AH291" s="4915"/>
      <c r="AI291" s="4915"/>
      <c r="AJ291" s="4916"/>
      <c r="AK291" s="4894"/>
      <c r="AL291" s="4895"/>
      <c r="AM291" s="4895"/>
      <c r="AN291" s="4895"/>
      <c r="AO291" s="2854"/>
    </row>
    <row r="292" spans="1:41" ht="10.5" customHeight="1" thickBot="1">
      <c r="A292" s="57"/>
      <c r="B292" s="73"/>
      <c r="C292" s="2720" t="s">
        <v>75</v>
      </c>
      <c r="D292" s="71" t="s">
        <v>551</v>
      </c>
      <c r="E292" s="68"/>
      <c r="F292" s="68"/>
      <c r="G292" s="68"/>
      <c r="H292" s="98"/>
      <c r="I292" s="98"/>
      <c r="J292" s="98"/>
      <c r="K292" s="133"/>
      <c r="L292" s="3877"/>
      <c r="M292" s="3874"/>
      <c r="N292" s="3874"/>
      <c r="O292" s="3875"/>
      <c r="P292" s="3705"/>
      <c r="Q292" s="3706"/>
      <c r="R292" s="3706"/>
      <c r="S292" s="3707"/>
      <c r="T292" s="3705"/>
      <c r="U292" s="3706"/>
      <c r="V292" s="3706"/>
      <c r="W292" s="3707"/>
      <c r="X292" s="3873"/>
      <c r="Y292" s="3874"/>
      <c r="Z292" s="3874"/>
      <c r="AA292" s="3875"/>
      <c r="AB292" s="3832"/>
      <c r="AC292" s="3833"/>
      <c r="AD292" s="3833"/>
      <c r="AE292" s="3833"/>
      <c r="AF292" s="3833"/>
      <c r="AG292" s="3833"/>
      <c r="AH292" s="3833"/>
      <c r="AI292" s="3833"/>
      <c r="AJ292" s="4917"/>
      <c r="AK292" s="4894"/>
      <c r="AL292" s="4895"/>
      <c r="AM292" s="4895"/>
      <c r="AN292" s="4895"/>
      <c r="AO292" s="2854"/>
    </row>
    <row r="293" spans="1:41" ht="10.5" customHeight="1" thickTop="1" thickBot="1">
      <c r="A293" s="57"/>
      <c r="B293" s="73"/>
      <c r="C293" s="2720"/>
      <c r="D293" s="2727" t="s">
        <v>2439</v>
      </c>
      <c r="E293" s="83"/>
      <c r="F293" s="83"/>
      <c r="G293" s="99"/>
      <c r="H293" s="76"/>
      <c r="I293" s="76"/>
      <c r="J293" s="76"/>
      <c r="K293" s="4918" t="s">
        <v>132</v>
      </c>
      <c r="L293" s="3901"/>
      <c r="M293" s="3863"/>
      <c r="N293" s="3863"/>
      <c r="O293" s="3864"/>
      <c r="P293" s="3681"/>
      <c r="Q293" s="3676"/>
      <c r="R293" s="3676"/>
      <c r="S293" s="3677"/>
      <c r="T293" s="3681"/>
      <c r="U293" s="3676"/>
      <c r="V293" s="3676"/>
      <c r="W293" s="3677"/>
      <c r="X293" s="3862"/>
      <c r="Y293" s="3863"/>
      <c r="Z293" s="3863"/>
      <c r="AA293" s="3864"/>
      <c r="AB293" s="4920"/>
      <c r="AC293" s="4921"/>
      <c r="AD293" s="4921"/>
      <c r="AE293" s="4922"/>
      <c r="AF293" s="4920"/>
      <c r="AG293" s="4921"/>
      <c r="AH293" s="4921"/>
      <c r="AI293" s="4921"/>
      <c r="AJ293" s="4926"/>
      <c r="AK293" s="4928"/>
      <c r="AL293" s="4929"/>
      <c r="AM293" s="4929"/>
      <c r="AN293" s="4929"/>
      <c r="AO293" s="2857"/>
    </row>
    <row r="294" spans="1:41" ht="10.5" customHeight="1" thickTop="1" thickBot="1">
      <c r="A294" s="57"/>
      <c r="B294" s="73"/>
      <c r="C294" s="2720"/>
      <c r="D294" s="83"/>
      <c r="E294" s="83"/>
      <c r="F294" s="83"/>
      <c r="G294" s="76"/>
      <c r="H294" s="76"/>
      <c r="I294" s="76"/>
      <c r="J294" s="76"/>
      <c r="K294" s="4919"/>
      <c r="L294" s="3902"/>
      <c r="M294" s="3866"/>
      <c r="N294" s="3866"/>
      <c r="O294" s="3867"/>
      <c r="P294" s="3682"/>
      <c r="Q294" s="3679"/>
      <c r="R294" s="3679"/>
      <c r="S294" s="3680"/>
      <c r="T294" s="3682"/>
      <c r="U294" s="3679"/>
      <c r="V294" s="3679"/>
      <c r="W294" s="3680"/>
      <c r="X294" s="3865"/>
      <c r="Y294" s="3866"/>
      <c r="Z294" s="3866"/>
      <c r="AA294" s="3867"/>
      <c r="AB294" s="4923"/>
      <c r="AC294" s="4924"/>
      <c r="AD294" s="4924"/>
      <c r="AE294" s="4925"/>
      <c r="AF294" s="4923"/>
      <c r="AG294" s="4924"/>
      <c r="AH294" s="4924"/>
      <c r="AI294" s="4924"/>
      <c r="AJ294" s="4927"/>
      <c r="AK294" s="4928"/>
      <c r="AL294" s="4929"/>
      <c r="AM294" s="4929"/>
      <c r="AN294" s="4929"/>
      <c r="AO294" s="2857"/>
    </row>
    <row r="295" spans="1:41" s="38" customFormat="1" ht="10.5" customHeight="1" thickTop="1">
      <c r="A295" s="161"/>
      <c r="B295" s="162"/>
      <c r="C295" s="2720"/>
      <c r="D295" s="68"/>
      <c r="E295" s="68"/>
      <c r="F295" s="68"/>
      <c r="G295" s="68"/>
      <c r="H295" s="164"/>
      <c r="I295" s="164"/>
      <c r="J295" s="164"/>
      <c r="K295" s="183"/>
      <c r="L295" s="3876"/>
      <c r="M295" s="3871"/>
      <c r="N295" s="3871"/>
      <c r="O295" s="3872"/>
      <c r="P295" s="3705"/>
      <c r="Q295" s="3706"/>
      <c r="R295" s="3706"/>
      <c r="S295" s="3707"/>
      <c r="T295" s="3705"/>
      <c r="U295" s="3706"/>
      <c r="V295" s="3706"/>
      <c r="W295" s="3707"/>
      <c r="X295" s="3870"/>
      <c r="Y295" s="3871"/>
      <c r="Z295" s="3871"/>
      <c r="AA295" s="3872"/>
      <c r="AB295" s="4914"/>
      <c r="AC295" s="4915"/>
      <c r="AD295" s="4915"/>
      <c r="AE295" s="4915"/>
      <c r="AF295" s="4915"/>
      <c r="AG295" s="4915"/>
      <c r="AH295" s="4915"/>
      <c r="AI295" s="4915"/>
      <c r="AJ295" s="4916"/>
      <c r="AK295" s="4894"/>
      <c r="AL295" s="4895"/>
      <c r="AM295" s="4895"/>
      <c r="AN295" s="4895"/>
      <c r="AO295" s="2854"/>
    </row>
    <row r="296" spans="1:41" s="38" customFormat="1" ht="10.5" customHeight="1" thickBot="1">
      <c r="A296" s="161"/>
      <c r="B296" s="162"/>
      <c r="C296" s="2720" t="s">
        <v>1350</v>
      </c>
      <c r="D296" s="71" t="s">
        <v>498</v>
      </c>
      <c r="E296" s="68"/>
      <c r="F296" s="68"/>
      <c r="G296" s="68"/>
      <c r="H296" s="164"/>
      <c r="I296" s="164"/>
      <c r="J296" s="164"/>
      <c r="K296" s="183"/>
      <c r="L296" s="3877"/>
      <c r="M296" s="3874"/>
      <c r="N296" s="3874"/>
      <c r="O296" s="3875"/>
      <c r="P296" s="3705"/>
      <c r="Q296" s="3706"/>
      <c r="R296" s="3706"/>
      <c r="S296" s="3707"/>
      <c r="T296" s="3705"/>
      <c r="U296" s="3706"/>
      <c r="V296" s="3706"/>
      <c r="W296" s="3707"/>
      <c r="X296" s="3873"/>
      <c r="Y296" s="3874"/>
      <c r="Z296" s="3874"/>
      <c r="AA296" s="3875"/>
      <c r="AB296" s="3832"/>
      <c r="AC296" s="3833"/>
      <c r="AD296" s="3833"/>
      <c r="AE296" s="3833"/>
      <c r="AF296" s="3833"/>
      <c r="AG296" s="3833"/>
      <c r="AH296" s="3833"/>
      <c r="AI296" s="3833"/>
      <c r="AJ296" s="4917"/>
      <c r="AK296" s="4894"/>
      <c r="AL296" s="4895"/>
      <c r="AM296" s="4895"/>
      <c r="AN296" s="4895"/>
      <c r="AO296" s="2854"/>
    </row>
    <row r="297" spans="1:41" s="38" customFormat="1" ht="11.25" customHeight="1" thickTop="1" thickBot="1">
      <c r="A297" s="161"/>
      <c r="B297" s="162"/>
      <c r="C297" s="163"/>
      <c r="D297" s="75" t="s">
        <v>503</v>
      </c>
      <c r="E297" s="68"/>
      <c r="F297" s="68"/>
      <c r="G297" s="97"/>
      <c r="H297" s="164"/>
      <c r="I297" s="164"/>
      <c r="J297" s="164"/>
      <c r="K297" s="4896">
        <v>99</v>
      </c>
      <c r="L297" s="4898">
        <f>L261+L265+L269+L273+L277+L281+L285+L289+L293</f>
        <v>0</v>
      </c>
      <c r="M297" s="3670"/>
      <c r="N297" s="3670"/>
      <c r="O297" s="4899"/>
      <c r="P297" s="4898">
        <f>P261+P265+P269+P273+P277+P281+P285+P289+P293</f>
        <v>0</v>
      </c>
      <c r="Q297" s="3670"/>
      <c r="R297" s="3670"/>
      <c r="S297" s="4899"/>
      <c r="T297" s="4898">
        <f>T261+T265+T269+T273+T277+T281+T285+T289+T293</f>
        <v>0</v>
      </c>
      <c r="U297" s="3670"/>
      <c r="V297" s="3670"/>
      <c r="W297" s="4899"/>
      <c r="X297" s="4898">
        <f>X261+X265+X269+X273+X277+X281+X285+X289+X293</f>
        <v>0</v>
      </c>
      <c r="Y297" s="3670"/>
      <c r="Z297" s="3670"/>
      <c r="AA297" s="4899"/>
      <c r="AB297" s="4903">
        <f>AB261+AB265+AB269+AB273+AB277+AB281+AB285+AB289+AB293</f>
        <v>0</v>
      </c>
      <c r="AC297" s="4904"/>
      <c r="AD297" s="4904"/>
      <c r="AE297" s="4905"/>
      <c r="AF297" s="4903">
        <f>AF261+AF265+AF269+AF273+AF277+AF281+AF285+AF289+AF293</f>
        <v>0</v>
      </c>
      <c r="AG297" s="4904"/>
      <c r="AH297" s="4904"/>
      <c r="AI297" s="4904"/>
      <c r="AJ297" s="4909"/>
      <c r="AK297" s="4912"/>
      <c r="AL297" s="4913"/>
      <c r="AM297" s="4913"/>
      <c r="AN297" s="4913"/>
      <c r="AO297" s="2855"/>
    </row>
    <row r="298" spans="1:41" ht="11.25" customHeight="1" thickTop="1" thickBot="1">
      <c r="A298" s="57"/>
      <c r="B298" s="165"/>
      <c r="C298" s="166"/>
      <c r="D298" s="167"/>
      <c r="E298" s="168"/>
      <c r="F298" s="168"/>
      <c r="G298" s="169"/>
      <c r="H298" s="168"/>
      <c r="I298" s="168"/>
      <c r="J298" s="168"/>
      <c r="K298" s="4897"/>
      <c r="L298" s="4900"/>
      <c r="M298" s="4901"/>
      <c r="N298" s="4901"/>
      <c r="O298" s="4902"/>
      <c r="P298" s="4900"/>
      <c r="Q298" s="4901"/>
      <c r="R298" s="4901"/>
      <c r="S298" s="4902"/>
      <c r="T298" s="4900"/>
      <c r="U298" s="4901"/>
      <c r="V298" s="4901"/>
      <c r="W298" s="4902"/>
      <c r="X298" s="4900"/>
      <c r="Y298" s="4901"/>
      <c r="Z298" s="4901"/>
      <c r="AA298" s="4902"/>
      <c r="AB298" s="4906"/>
      <c r="AC298" s="4907"/>
      <c r="AD298" s="4907"/>
      <c r="AE298" s="4908"/>
      <c r="AF298" s="4910"/>
      <c r="AG298" s="4907"/>
      <c r="AH298" s="4907"/>
      <c r="AI298" s="4907"/>
      <c r="AJ298" s="4911"/>
      <c r="AK298" s="4912"/>
      <c r="AL298" s="4913"/>
      <c r="AM298" s="4913"/>
      <c r="AN298" s="4913"/>
      <c r="AO298" s="243"/>
    </row>
    <row r="299" spans="1:41" s="39" customFormat="1" ht="11.25" customHeight="1">
      <c r="A299" s="170"/>
      <c r="B299" s="171"/>
      <c r="C299" s="172"/>
      <c r="D299" s="173"/>
      <c r="E299" s="173"/>
      <c r="F299" s="173"/>
      <c r="G299" s="59"/>
      <c r="H299" s="174"/>
      <c r="I299" s="174"/>
      <c r="J299" s="184"/>
      <c r="K299" s="184"/>
      <c r="L299" s="185"/>
      <c r="M299" s="185"/>
      <c r="N299" s="185"/>
      <c r="O299" s="185"/>
      <c r="P299" s="185"/>
      <c r="Q299" s="185"/>
      <c r="R299" s="185"/>
      <c r="S299" s="185"/>
      <c r="T299" s="185"/>
      <c r="U299" s="185"/>
      <c r="V299" s="185"/>
      <c r="W299" s="185"/>
      <c r="X299" s="185"/>
      <c r="Y299" s="185"/>
      <c r="Z299" s="185"/>
      <c r="AA299" s="185"/>
      <c r="AB299" s="185"/>
      <c r="AC299" s="184"/>
      <c r="AD299" s="184"/>
      <c r="AE299" s="184"/>
      <c r="AF299" s="184"/>
      <c r="AG299" s="184"/>
      <c r="AH299" s="184"/>
      <c r="AI299" s="184"/>
      <c r="AJ299" s="184"/>
      <c r="AK299" s="184"/>
      <c r="AL299" s="184"/>
      <c r="AM299" s="184"/>
      <c r="AN299" s="184"/>
      <c r="AO299" s="184"/>
    </row>
  </sheetData>
  <sheetProtection selectLockedCells="1" selectUnlockedCells="1"/>
  <mergeCells count="563">
    <mergeCell ref="A1:AO1"/>
    <mergeCell ref="A2:AO2"/>
    <mergeCell ref="A3:AO3"/>
    <mergeCell ref="B5:I6"/>
    <mergeCell ref="J5:K6"/>
    <mergeCell ref="X14:AA22"/>
    <mergeCell ref="AB14:AJ20"/>
    <mergeCell ref="L15:W15"/>
    <mergeCell ref="L16:W16"/>
    <mergeCell ref="L17:W17"/>
    <mergeCell ref="L26:O26"/>
    <mergeCell ref="P26:S26"/>
    <mergeCell ref="T26:W26"/>
    <mergeCell ref="L27:O27"/>
    <mergeCell ref="P27:S27"/>
    <mergeCell ref="AB27:AE28"/>
    <mergeCell ref="L18:W18"/>
    <mergeCell ref="C20:J20"/>
    <mergeCell ref="L20:W20"/>
    <mergeCell ref="C21:J21"/>
    <mergeCell ref="AB21:AJ23"/>
    <mergeCell ref="T23:W23"/>
    <mergeCell ref="X23:AA28"/>
    <mergeCell ref="L24:O25"/>
    <mergeCell ref="P24:S25"/>
    <mergeCell ref="T24:W25"/>
    <mergeCell ref="AF27:AJ28"/>
    <mergeCell ref="AK27:AN28"/>
    <mergeCell ref="L28:O28"/>
    <mergeCell ref="L29:O29"/>
    <mergeCell ref="P29:S29"/>
    <mergeCell ref="T29:W29"/>
    <mergeCell ref="X29:AA29"/>
    <mergeCell ref="AB29:AE29"/>
    <mergeCell ref="AF29:AJ29"/>
    <mergeCell ref="AK29:AN29"/>
    <mergeCell ref="AK30:AN31"/>
    <mergeCell ref="K32:K33"/>
    <mergeCell ref="L32:O33"/>
    <mergeCell ref="P32:S33"/>
    <mergeCell ref="T32:W33"/>
    <mergeCell ref="X32:AA33"/>
    <mergeCell ref="AB32:AE33"/>
    <mergeCell ref="AF32:AJ33"/>
    <mergeCell ref="AK32:AN33"/>
    <mergeCell ref="L30:O31"/>
    <mergeCell ref="P30:S31"/>
    <mergeCell ref="T30:W31"/>
    <mergeCell ref="X30:AA31"/>
    <mergeCell ref="AB30:AE31"/>
    <mergeCell ref="AF30:AJ31"/>
    <mergeCell ref="AK34:AN35"/>
    <mergeCell ref="K36:K37"/>
    <mergeCell ref="L36:O37"/>
    <mergeCell ref="P36:S37"/>
    <mergeCell ref="T36:W37"/>
    <mergeCell ref="X36:AA37"/>
    <mergeCell ref="AB36:AE37"/>
    <mergeCell ref="AF36:AJ37"/>
    <mergeCell ref="AK36:AN37"/>
    <mergeCell ref="L34:O35"/>
    <mergeCell ref="P34:S35"/>
    <mergeCell ref="T34:W35"/>
    <mergeCell ref="X34:AA35"/>
    <mergeCell ref="AB34:AE35"/>
    <mergeCell ref="AF34:AJ35"/>
    <mergeCell ref="AK38:AN39"/>
    <mergeCell ref="K40:K41"/>
    <mergeCell ref="L40:O41"/>
    <mergeCell ref="P40:S41"/>
    <mergeCell ref="T40:W41"/>
    <mergeCell ref="X40:AA41"/>
    <mergeCell ref="AB40:AE41"/>
    <mergeCell ref="AF40:AJ41"/>
    <mergeCell ref="AK40:AN41"/>
    <mergeCell ref="L38:O39"/>
    <mergeCell ref="P38:S39"/>
    <mergeCell ref="T38:W39"/>
    <mergeCell ref="X38:AA39"/>
    <mergeCell ref="AB38:AE39"/>
    <mergeCell ref="AF38:AJ39"/>
    <mergeCell ref="AK42:AN43"/>
    <mergeCell ref="K44:K45"/>
    <mergeCell ref="L44:O45"/>
    <mergeCell ref="P44:S45"/>
    <mergeCell ref="T44:W45"/>
    <mergeCell ref="X44:AA45"/>
    <mergeCell ref="AB44:AE45"/>
    <mergeCell ref="AF44:AJ45"/>
    <mergeCell ref="AK44:AN45"/>
    <mergeCell ref="L42:O43"/>
    <mergeCell ref="P42:S43"/>
    <mergeCell ref="T42:W43"/>
    <mergeCell ref="X42:AA43"/>
    <mergeCell ref="AB42:AE43"/>
    <mergeCell ref="AF42:AJ43"/>
    <mergeCell ref="AK46:AN47"/>
    <mergeCell ref="K48:K49"/>
    <mergeCell ref="L48:O49"/>
    <mergeCell ref="P48:S49"/>
    <mergeCell ref="T48:W49"/>
    <mergeCell ref="X48:AA49"/>
    <mergeCell ref="AB48:AE49"/>
    <mergeCell ref="AF48:AJ49"/>
    <mergeCell ref="AK48:AN49"/>
    <mergeCell ref="L46:O47"/>
    <mergeCell ref="P46:S47"/>
    <mergeCell ref="T46:W47"/>
    <mergeCell ref="X46:AA47"/>
    <mergeCell ref="AB46:AE47"/>
    <mergeCell ref="AF46:AJ47"/>
    <mergeCell ref="AK50:AN51"/>
    <mergeCell ref="K52:K53"/>
    <mergeCell ref="L52:O53"/>
    <mergeCell ref="P52:S53"/>
    <mergeCell ref="T52:W53"/>
    <mergeCell ref="X52:AA53"/>
    <mergeCell ref="AB52:AE53"/>
    <mergeCell ref="AF52:AJ53"/>
    <mergeCell ref="AK52:AN53"/>
    <mergeCell ref="L50:O51"/>
    <mergeCell ref="P50:S51"/>
    <mergeCell ref="T50:W51"/>
    <mergeCell ref="X50:AA51"/>
    <mergeCell ref="AB50:AE51"/>
    <mergeCell ref="AF50:AJ51"/>
    <mergeCell ref="AK54:AN55"/>
    <mergeCell ref="K56:K57"/>
    <mergeCell ref="L56:O57"/>
    <mergeCell ref="P56:S57"/>
    <mergeCell ref="T56:W57"/>
    <mergeCell ref="X56:AA57"/>
    <mergeCell ref="AB56:AE57"/>
    <mergeCell ref="AF56:AJ57"/>
    <mergeCell ref="AK56:AN57"/>
    <mergeCell ref="L54:O55"/>
    <mergeCell ref="P54:S55"/>
    <mergeCell ref="T54:W55"/>
    <mergeCell ref="X54:AA55"/>
    <mergeCell ref="AB54:AE55"/>
    <mergeCell ref="AF54:AJ55"/>
    <mergeCell ref="AK58:AN59"/>
    <mergeCell ref="K60:K61"/>
    <mergeCell ref="L60:O61"/>
    <mergeCell ref="P60:S61"/>
    <mergeCell ref="T60:W61"/>
    <mergeCell ref="X60:AA61"/>
    <mergeCell ref="AB60:AE61"/>
    <mergeCell ref="AF60:AJ61"/>
    <mergeCell ref="AK60:AN61"/>
    <mergeCell ref="L58:O59"/>
    <mergeCell ref="P58:S59"/>
    <mergeCell ref="T58:W59"/>
    <mergeCell ref="X58:AA59"/>
    <mergeCell ref="AB58:AE59"/>
    <mergeCell ref="AF58:AJ59"/>
    <mergeCell ref="AK62:AN63"/>
    <mergeCell ref="K64:K65"/>
    <mergeCell ref="L64:O65"/>
    <mergeCell ref="P64:S65"/>
    <mergeCell ref="T64:W65"/>
    <mergeCell ref="X64:AA65"/>
    <mergeCell ref="AB64:AE65"/>
    <mergeCell ref="AF64:AJ65"/>
    <mergeCell ref="AK64:AN65"/>
    <mergeCell ref="L62:O63"/>
    <mergeCell ref="P62:S63"/>
    <mergeCell ref="T62:W63"/>
    <mergeCell ref="X62:AA63"/>
    <mergeCell ref="AB62:AE63"/>
    <mergeCell ref="AF62:AJ63"/>
    <mergeCell ref="AK66:AN67"/>
    <mergeCell ref="K68:K69"/>
    <mergeCell ref="L68:O69"/>
    <mergeCell ref="P68:S69"/>
    <mergeCell ref="T68:W69"/>
    <mergeCell ref="X68:AA69"/>
    <mergeCell ref="AB68:AE69"/>
    <mergeCell ref="AF68:AJ69"/>
    <mergeCell ref="AK68:AN69"/>
    <mergeCell ref="L66:O67"/>
    <mergeCell ref="P66:S67"/>
    <mergeCell ref="T66:W67"/>
    <mergeCell ref="X66:AA67"/>
    <mergeCell ref="AB66:AE67"/>
    <mergeCell ref="AF66:AJ67"/>
    <mergeCell ref="D90:J90"/>
    <mergeCell ref="AB90:AE91"/>
    <mergeCell ref="AF90:AI91"/>
    <mergeCell ref="AK90:AM91"/>
    <mergeCell ref="L91:O92"/>
    <mergeCell ref="B77:I78"/>
    <mergeCell ref="J77:K78"/>
    <mergeCell ref="P86:AA86"/>
    <mergeCell ref="AB86:AE89"/>
    <mergeCell ref="AF86:AI89"/>
    <mergeCell ref="AK86:AM89"/>
    <mergeCell ref="L87:O90"/>
    <mergeCell ref="P87:AA87"/>
    <mergeCell ref="D89:J89"/>
    <mergeCell ref="P89:S92"/>
    <mergeCell ref="P93:S95"/>
    <mergeCell ref="T93:W94"/>
    <mergeCell ref="X93:AA94"/>
    <mergeCell ref="L96:O96"/>
    <mergeCell ref="P96:S96"/>
    <mergeCell ref="T96:W96"/>
    <mergeCell ref="X96:AA96"/>
    <mergeCell ref="T89:W92"/>
    <mergeCell ref="X89:AA92"/>
    <mergeCell ref="Y98:Y99"/>
    <mergeCell ref="AB96:AE96"/>
    <mergeCell ref="AF96:AI96"/>
    <mergeCell ref="AJ96:AN96"/>
    <mergeCell ref="K98:K99"/>
    <mergeCell ref="M98:M99"/>
    <mergeCell ref="N98:N99"/>
    <mergeCell ref="Q98:Q99"/>
    <mergeCell ref="R98:R99"/>
    <mergeCell ref="U98:U99"/>
    <mergeCell ref="V98:V99"/>
    <mergeCell ref="AL98:AL99"/>
    <mergeCell ref="AM98:AM99"/>
    <mergeCell ref="Z98:Z99"/>
    <mergeCell ref="AC98:AC99"/>
    <mergeCell ref="AD98:AD99"/>
    <mergeCell ref="AG98:AG99"/>
    <mergeCell ref="AH98:AH99"/>
    <mergeCell ref="AM104:AM105"/>
    <mergeCell ref="K110:K111"/>
    <mergeCell ref="M110:M111"/>
    <mergeCell ref="N110:N111"/>
    <mergeCell ref="Q110:Q111"/>
    <mergeCell ref="R110:R111"/>
    <mergeCell ref="U110:U111"/>
    <mergeCell ref="V110:V111"/>
    <mergeCell ref="Y110:Y111"/>
    <mergeCell ref="Z110:Z111"/>
    <mergeCell ref="Z104:Z105"/>
    <mergeCell ref="AC104:AC105"/>
    <mergeCell ref="AD104:AD105"/>
    <mergeCell ref="AG104:AG105"/>
    <mergeCell ref="AH104:AH105"/>
    <mergeCell ref="AL104:AL105"/>
    <mergeCell ref="K104:K105"/>
    <mergeCell ref="M104:M105"/>
    <mergeCell ref="N104:N105"/>
    <mergeCell ref="Q104:Q105"/>
    <mergeCell ref="R104:R105"/>
    <mergeCell ref="U104:U105"/>
    <mergeCell ref="V104:V105"/>
    <mergeCell ref="Y104:Y105"/>
    <mergeCell ref="U116:U117"/>
    <mergeCell ref="AL122:AL123"/>
    <mergeCell ref="AM122:AM123"/>
    <mergeCell ref="AC110:AC111"/>
    <mergeCell ref="AD110:AD111"/>
    <mergeCell ref="AG110:AG111"/>
    <mergeCell ref="AH110:AH111"/>
    <mergeCell ref="AL110:AL111"/>
    <mergeCell ref="AM110:AM111"/>
    <mergeCell ref="Z122:Z123"/>
    <mergeCell ref="AC122:AC123"/>
    <mergeCell ref="AD122:AD123"/>
    <mergeCell ref="AG122:AG123"/>
    <mergeCell ref="AH122:AH123"/>
    <mergeCell ref="V128:V129"/>
    <mergeCell ref="Y128:Y129"/>
    <mergeCell ref="Y122:Y123"/>
    <mergeCell ref="AH116:AH117"/>
    <mergeCell ref="AL116:AL117"/>
    <mergeCell ref="AM116:AM117"/>
    <mergeCell ref="K122:K123"/>
    <mergeCell ref="M122:M123"/>
    <mergeCell ref="N122:N123"/>
    <mergeCell ref="Q122:Q123"/>
    <mergeCell ref="R122:R123"/>
    <mergeCell ref="U122:U123"/>
    <mergeCell ref="V122:V123"/>
    <mergeCell ref="V116:V117"/>
    <mergeCell ref="Y116:Y117"/>
    <mergeCell ref="Z116:Z117"/>
    <mergeCell ref="AC116:AC117"/>
    <mergeCell ref="AD116:AD117"/>
    <mergeCell ref="AG116:AG117"/>
    <mergeCell ref="K116:K117"/>
    <mergeCell ref="M116:M117"/>
    <mergeCell ref="N116:N117"/>
    <mergeCell ref="Q116:Q117"/>
    <mergeCell ref="R116:R117"/>
    <mergeCell ref="AC134:AC135"/>
    <mergeCell ref="AD134:AD135"/>
    <mergeCell ref="AG134:AG135"/>
    <mergeCell ref="AH134:AH135"/>
    <mergeCell ref="AL134:AL135"/>
    <mergeCell ref="AM134:AM135"/>
    <mergeCell ref="AM128:AM129"/>
    <mergeCell ref="K134:K135"/>
    <mergeCell ref="M134:M135"/>
    <mergeCell ref="N134:N135"/>
    <mergeCell ref="Q134:Q135"/>
    <mergeCell ref="R134:R135"/>
    <mergeCell ref="U134:U135"/>
    <mergeCell ref="V134:V135"/>
    <mergeCell ref="Y134:Y135"/>
    <mergeCell ref="Z134:Z135"/>
    <mergeCell ref="Z128:Z129"/>
    <mergeCell ref="AC128:AC129"/>
    <mergeCell ref="AD128:AD129"/>
    <mergeCell ref="AG128:AG129"/>
    <mergeCell ref="AH128:AH129"/>
    <mergeCell ref="AL128:AL129"/>
    <mergeCell ref="K128:K129"/>
    <mergeCell ref="M128:M129"/>
    <mergeCell ref="N128:N129"/>
    <mergeCell ref="Q128:Q129"/>
    <mergeCell ref="R128:R129"/>
    <mergeCell ref="U128:U129"/>
    <mergeCell ref="AH140:AH141"/>
    <mergeCell ref="AL140:AL141"/>
    <mergeCell ref="AM140:AM141"/>
    <mergeCell ref="K146:K147"/>
    <mergeCell ref="M146:M147"/>
    <mergeCell ref="N146:N147"/>
    <mergeCell ref="Q146:Q147"/>
    <mergeCell ref="R146:R147"/>
    <mergeCell ref="U146:U147"/>
    <mergeCell ref="V146:V147"/>
    <mergeCell ref="V140:V141"/>
    <mergeCell ref="Y140:Y141"/>
    <mergeCell ref="Z140:Z141"/>
    <mergeCell ref="AC140:AC141"/>
    <mergeCell ref="AD140:AD141"/>
    <mergeCell ref="AG140:AG141"/>
    <mergeCell ref="K140:K141"/>
    <mergeCell ref="M140:M141"/>
    <mergeCell ref="N140:N141"/>
    <mergeCell ref="Q140:Q141"/>
    <mergeCell ref="R140:R141"/>
    <mergeCell ref="U140:U141"/>
    <mergeCell ref="AI164:AI165"/>
    <mergeCell ref="AK164:AM165"/>
    <mergeCell ref="AI167:AI168"/>
    <mergeCell ref="AK167:AM168"/>
    <mergeCell ref="AI173:AI174"/>
    <mergeCell ref="AK173:AM174"/>
    <mergeCell ref="AL146:AL147"/>
    <mergeCell ref="AM146:AM147"/>
    <mergeCell ref="B155:I156"/>
    <mergeCell ref="J155:K156"/>
    <mergeCell ref="AI163:AJ163"/>
    <mergeCell ref="AL163:AM163"/>
    <mergeCell ref="Y146:Y147"/>
    <mergeCell ref="Z146:Z147"/>
    <mergeCell ref="AC146:AC147"/>
    <mergeCell ref="AD146:AD147"/>
    <mergeCell ref="AG146:AG147"/>
    <mergeCell ref="AH146:AH147"/>
    <mergeCell ref="AI185:AI186"/>
    <mergeCell ref="AK185:AM186"/>
    <mergeCell ref="AI195:AJ195"/>
    <mergeCell ref="AL195:AM195"/>
    <mergeCell ref="AI196:AI197"/>
    <mergeCell ref="AK196:AM197"/>
    <mergeCell ref="AI176:AI177"/>
    <mergeCell ref="AK176:AM177"/>
    <mergeCell ref="AI179:AI180"/>
    <mergeCell ref="AK179:AM180"/>
    <mergeCell ref="AI182:AI183"/>
    <mergeCell ref="AK182:AM183"/>
    <mergeCell ref="AI211:AI212"/>
    <mergeCell ref="AK211:AM212"/>
    <mergeCell ref="AI214:AI215"/>
    <mergeCell ref="AK214:AM215"/>
    <mergeCell ref="AI217:AI218"/>
    <mergeCell ref="AK217:AM218"/>
    <mergeCell ref="AI199:AI200"/>
    <mergeCell ref="AK199:AM200"/>
    <mergeCell ref="AI205:AI206"/>
    <mergeCell ref="AK205:AM206"/>
    <mergeCell ref="AI208:AI209"/>
    <mergeCell ref="AK208:AM209"/>
    <mergeCell ref="B250:K250"/>
    <mergeCell ref="L250:W251"/>
    <mergeCell ref="X250:AA253"/>
    <mergeCell ref="AB250:AE253"/>
    <mergeCell ref="AF250:AJ253"/>
    <mergeCell ref="B251:K251"/>
    <mergeCell ref="L252:W253"/>
    <mergeCell ref="AI220:AI221"/>
    <mergeCell ref="AK220:AM221"/>
    <mergeCell ref="B237:I238"/>
    <mergeCell ref="J237:K238"/>
    <mergeCell ref="L245:AJ246"/>
    <mergeCell ref="L247:AJ248"/>
    <mergeCell ref="AK256:AN257"/>
    <mergeCell ref="L257:O257"/>
    <mergeCell ref="L258:O258"/>
    <mergeCell ref="P258:S258"/>
    <mergeCell ref="T258:W258"/>
    <mergeCell ref="X258:AA258"/>
    <mergeCell ref="AB258:AE258"/>
    <mergeCell ref="AF258:AJ258"/>
    <mergeCell ref="AK258:AN258"/>
    <mergeCell ref="X254:AA257"/>
    <mergeCell ref="AB254:AE257"/>
    <mergeCell ref="AF254:AJ257"/>
    <mergeCell ref="L255:O255"/>
    <mergeCell ref="P255:S255"/>
    <mergeCell ref="T255:W255"/>
    <mergeCell ref="L256:O256"/>
    <mergeCell ref="P256:S256"/>
    <mergeCell ref="T256:W256"/>
    <mergeCell ref="AK259:AN260"/>
    <mergeCell ref="K261:K262"/>
    <mergeCell ref="L261:O262"/>
    <mergeCell ref="P261:S262"/>
    <mergeCell ref="T261:W262"/>
    <mergeCell ref="X261:AA262"/>
    <mergeCell ref="AB261:AE262"/>
    <mergeCell ref="AF261:AJ262"/>
    <mergeCell ref="AK261:AN262"/>
    <mergeCell ref="L259:O260"/>
    <mergeCell ref="P259:S260"/>
    <mergeCell ref="T259:W260"/>
    <mergeCell ref="X259:AA260"/>
    <mergeCell ref="AB259:AE260"/>
    <mergeCell ref="AF259:AJ260"/>
    <mergeCell ref="AK263:AN264"/>
    <mergeCell ref="K265:K266"/>
    <mergeCell ref="L265:O266"/>
    <mergeCell ref="P265:S266"/>
    <mergeCell ref="T265:W266"/>
    <mergeCell ref="X265:AA266"/>
    <mergeCell ref="AB265:AE266"/>
    <mergeCell ref="AF265:AJ266"/>
    <mergeCell ref="AK265:AN266"/>
    <mergeCell ref="L263:O264"/>
    <mergeCell ref="P263:S264"/>
    <mergeCell ref="T263:W264"/>
    <mergeCell ref="X263:AA264"/>
    <mergeCell ref="AB263:AE264"/>
    <mergeCell ref="AF263:AJ264"/>
    <mergeCell ref="AK267:AN268"/>
    <mergeCell ref="K269:K270"/>
    <mergeCell ref="L269:O270"/>
    <mergeCell ref="P269:S270"/>
    <mergeCell ref="T269:W270"/>
    <mergeCell ref="X269:AA270"/>
    <mergeCell ref="AB269:AE270"/>
    <mergeCell ref="AF269:AJ270"/>
    <mergeCell ref="AK269:AN270"/>
    <mergeCell ref="L267:O268"/>
    <mergeCell ref="P267:S268"/>
    <mergeCell ref="T267:W268"/>
    <mergeCell ref="X267:AA268"/>
    <mergeCell ref="AB267:AE268"/>
    <mergeCell ref="AF267:AJ268"/>
    <mergeCell ref="AK271:AN272"/>
    <mergeCell ref="K273:K274"/>
    <mergeCell ref="L273:O274"/>
    <mergeCell ref="P273:S274"/>
    <mergeCell ref="T273:W274"/>
    <mergeCell ref="X273:AA274"/>
    <mergeCell ref="AB273:AE274"/>
    <mergeCell ref="AF273:AJ274"/>
    <mergeCell ref="AK273:AN274"/>
    <mergeCell ref="L271:O272"/>
    <mergeCell ref="P271:S272"/>
    <mergeCell ref="T271:W272"/>
    <mergeCell ref="X271:AA272"/>
    <mergeCell ref="AB271:AE272"/>
    <mergeCell ref="AF271:AJ272"/>
    <mergeCell ref="AK275:AN276"/>
    <mergeCell ref="K277:K278"/>
    <mergeCell ref="L277:O278"/>
    <mergeCell ref="P277:S278"/>
    <mergeCell ref="T277:W278"/>
    <mergeCell ref="X277:AA278"/>
    <mergeCell ref="AB277:AE278"/>
    <mergeCell ref="AF277:AJ278"/>
    <mergeCell ref="AK277:AN278"/>
    <mergeCell ref="L275:O276"/>
    <mergeCell ref="P275:S276"/>
    <mergeCell ref="T275:W276"/>
    <mergeCell ref="X275:AA276"/>
    <mergeCell ref="AB275:AE276"/>
    <mergeCell ref="AF275:AJ276"/>
    <mergeCell ref="AK279:AN280"/>
    <mergeCell ref="K281:K282"/>
    <mergeCell ref="L281:O282"/>
    <mergeCell ref="P281:S282"/>
    <mergeCell ref="T281:W282"/>
    <mergeCell ref="X281:AA282"/>
    <mergeCell ref="AB281:AE282"/>
    <mergeCell ref="AF281:AJ282"/>
    <mergeCell ref="AK281:AN282"/>
    <mergeCell ref="L279:O280"/>
    <mergeCell ref="P279:S280"/>
    <mergeCell ref="T279:W280"/>
    <mergeCell ref="X279:AA280"/>
    <mergeCell ref="AB279:AE280"/>
    <mergeCell ref="AF279:AJ280"/>
    <mergeCell ref="AK283:AN284"/>
    <mergeCell ref="K285:K286"/>
    <mergeCell ref="L285:O286"/>
    <mergeCell ref="P285:S286"/>
    <mergeCell ref="T285:W286"/>
    <mergeCell ref="X285:AA286"/>
    <mergeCell ref="AB285:AE286"/>
    <mergeCell ref="AF285:AJ286"/>
    <mergeCell ref="AK285:AN286"/>
    <mergeCell ref="L283:O284"/>
    <mergeCell ref="P283:S284"/>
    <mergeCell ref="T283:W284"/>
    <mergeCell ref="X283:AA284"/>
    <mergeCell ref="AB283:AE284"/>
    <mergeCell ref="AF283:AJ284"/>
    <mergeCell ref="AK287:AN288"/>
    <mergeCell ref="K289:K290"/>
    <mergeCell ref="L289:O290"/>
    <mergeCell ref="P289:S290"/>
    <mergeCell ref="T289:W290"/>
    <mergeCell ref="X289:AA290"/>
    <mergeCell ref="AB289:AE290"/>
    <mergeCell ref="AF289:AJ290"/>
    <mergeCell ref="AK289:AN290"/>
    <mergeCell ref="L287:O288"/>
    <mergeCell ref="P287:S288"/>
    <mergeCell ref="T287:W288"/>
    <mergeCell ref="X287:AA288"/>
    <mergeCell ref="AB287:AE288"/>
    <mergeCell ref="AF287:AJ288"/>
    <mergeCell ref="AK291:AN292"/>
    <mergeCell ref="K293:K294"/>
    <mergeCell ref="L293:O294"/>
    <mergeCell ref="P293:S294"/>
    <mergeCell ref="T293:W294"/>
    <mergeCell ref="X293:AA294"/>
    <mergeCell ref="AB293:AE294"/>
    <mergeCell ref="AF293:AJ294"/>
    <mergeCell ref="AK293:AN294"/>
    <mergeCell ref="L291:O292"/>
    <mergeCell ref="P291:S292"/>
    <mergeCell ref="T291:W292"/>
    <mergeCell ref="X291:AA292"/>
    <mergeCell ref="AB291:AE292"/>
    <mergeCell ref="AF291:AJ292"/>
    <mergeCell ref="AK295:AN296"/>
    <mergeCell ref="K297:K298"/>
    <mergeCell ref="L297:O298"/>
    <mergeCell ref="P297:S298"/>
    <mergeCell ref="T297:W298"/>
    <mergeCell ref="X297:AA298"/>
    <mergeCell ref="AB297:AE298"/>
    <mergeCell ref="AF297:AJ298"/>
    <mergeCell ref="AK297:AN298"/>
    <mergeCell ref="L295:O296"/>
    <mergeCell ref="P295:S296"/>
    <mergeCell ref="T295:W296"/>
    <mergeCell ref="X295:AA296"/>
    <mergeCell ref="AB295:AE296"/>
    <mergeCell ref="AF295:AJ296"/>
  </mergeCells>
  <printOptions horizontalCentered="1" verticalCentered="1"/>
  <pageMargins left="0" right="0" top="0.05" bottom="0" header="0.51180555555555596" footer="0.51180555555555596"/>
  <pageSetup paperSize="9" scale="66" firstPageNumber="0" orientation="landscape" useFirstPageNumber="1"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H491"/>
  <sheetViews>
    <sheetView showGridLines="0" view="pageBreakPreview" zoomScaleNormal="100" workbookViewId="0">
      <selection activeCell="D49" sqref="D49"/>
    </sheetView>
  </sheetViews>
  <sheetFormatPr defaultColWidth="9.140625" defaultRowHeight="12.75" customHeight="1"/>
  <cols>
    <col min="1" max="1" width="1.5703125" style="2" customWidth="1"/>
    <col min="2" max="2" width="4.28515625" style="2" customWidth="1"/>
    <col min="3" max="3" width="3.28515625" style="2" customWidth="1"/>
    <col min="4" max="4" width="3.85546875" style="2" customWidth="1"/>
    <col min="5" max="9" width="4.140625" style="2" customWidth="1"/>
    <col min="10" max="10" width="4" style="2" customWidth="1"/>
    <col min="11" max="11" width="6" style="2" customWidth="1"/>
    <col min="12" max="16" width="4.140625" style="2" customWidth="1"/>
    <col min="17" max="17" width="3.7109375" style="2" customWidth="1"/>
    <col min="18" max="18" width="4.140625" style="2" customWidth="1"/>
    <col min="19" max="21" width="3.7109375" style="2" customWidth="1"/>
    <col min="22" max="22" width="4" style="2" customWidth="1"/>
    <col min="23" max="23" width="4.140625" style="2" customWidth="1"/>
    <col min="24" max="24" width="1.85546875" style="2" customWidth="1"/>
    <col min="25" max="25" width="3.7109375" style="2" customWidth="1"/>
    <col min="26" max="29" width="4" style="2" customWidth="1"/>
    <col min="30" max="30" width="5" style="2" customWidth="1"/>
    <col min="31" max="31" width="1.85546875" style="2" customWidth="1"/>
    <col min="32" max="32" width="1.42578125" style="3" customWidth="1"/>
    <col min="33" max="33" width="2.28515625" style="2" hidden="1" customWidth="1"/>
    <col min="34" max="34" width="3.7109375" style="2" customWidth="1"/>
    <col min="35" max="16384" width="9.140625" style="2"/>
  </cols>
  <sheetData>
    <row r="1" spans="1:34" ht="24.75" customHeight="1">
      <c r="A1" s="5033" t="s">
        <v>2385</v>
      </c>
      <c r="B1" s="5033"/>
      <c r="C1" s="5033"/>
      <c r="D1" s="5033"/>
      <c r="E1" s="5033"/>
      <c r="F1" s="5033"/>
      <c r="G1" s="5033"/>
      <c r="H1" s="5033"/>
      <c r="I1" s="5033"/>
      <c r="J1" s="5033"/>
      <c r="K1" s="5033"/>
      <c r="L1" s="5033"/>
      <c r="M1" s="5033"/>
      <c r="N1" s="5033"/>
      <c r="O1" s="5033"/>
      <c r="P1" s="5033"/>
      <c r="Q1" s="5033"/>
      <c r="R1" s="5033"/>
      <c r="S1" s="5033"/>
      <c r="T1" s="5033"/>
      <c r="U1" s="5033"/>
      <c r="V1" s="5033"/>
      <c r="W1" s="5033"/>
      <c r="X1" s="5033"/>
      <c r="Y1" s="5033"/>
      <c r="Z1" s="5033"/>
      <c r="AA1" s="5033"/>
      <c r="AB1" s="5033"/>
      <c r="AC1" s="5033"/>
      <c r="AD1" s="5033"/>
      <c r="AE1" s="5033"/>
      <c r="AF1" s="22"/>
      <c r="AG1" s="25"/>
      <c r="AH1" s="26"/>
    </row>
    <row r="2" spans="1:34" ht="10.5" customHeight="1">
      <c r="A2" s="4"/>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27"/>
      <c r="AH2" s="26"/>
    </row>
    <row r="3" spans="1:34" s="1" customFormat="1" ht="11.25" customHeight="1">
      <c r="B3" s="5" t="s">
        <v>2386</v>
      </c>
    </row>
    <row r="4" spans="1:34" s="1" customFormat="1" ht="10.5" customHeight="1">
      <c r="B4" s="4"/>
      <c r="M4" s="13"/>
      <c r="N4" s="13"/>
      <c r="O4" s="13"/>
      <c r="P4" s="13"/>
      <c r="Q4" s="13"/>
      <c r="R4" s="13"/>
      <c r="S4" s="13"/>
      <c r="T4" s="13"/>
      <c r="U4" s="13"/>
      <c r="V4" s="13"/>
      <c r="W4" s="13"/>
      <c r="X4" s="13"/>
      <c r="Y4" s="13"/>
      <c r="Z4" s="13"/>
      <c r="AA4" s="13"/>
      <c r="AB4" s="13"/>
      <c r="AC4" s="13"/>
      <c r="AD4" s="13"/>
    </row>
    <row r="5" spans="1:34" s="1" customFormat="1" ht="22.5" customHeight="1">
      <c r="A5" s="6"/>
      <c r="B5" s="7" t="s">
        <v>2387</v>
      </c>
      <c r="C5" s="8"/>
      <c r="D5" s="8"/>
      <c r="E5" s="8"/>
      <c r="F5" s="8"/>
      <c r="G5" s="8"/>
      <c r="H5" s="8"/>
      <c r="I5" s="8"/>
      <c r="J5" s="8"/>
      <c r="K5" s="8"/>
      <c r="L5" s="14"/>
    </row>
    <row r="6" spans="1:34" s="1" customFormat="1" ht="11.25" customHeight="1">
      <c r="B6" s="9"/>
    </row>
    <row r="7" spans="1:34" s="1" customFormat="1" ht="11.25" customHeight="1">
      <c r="B7" s="4"/>
      <c r="C7" s="10" t="s">
        <v>2388</v>
      </c>
      <c r="D7" s="5" t="s">
        <v>2389</v>
      </c>
      <c r="E7" s="10"/>
      <c r="L7" s="1" t="s">
        <v>2390</v>
      </c>
      <c r="M7" s="15"/>
      <c r="N7" s="15"/>
      <c r="O7" s="15"/>
      <c r="P7" s="15"/>
      <c r="Q7" s="15"/>
      <c r="R7" s="15"/>
      <c r="S7" s="15"/>
      <c r="T7" s="15"/>
      <c r="U7" s="15"/>
      <c r="V7" s="15"/>
      <c r="W7" s="15"/>
      <c r="X7" s="15"/>
      <c r="Y7" s="15"/>
      <c r="Z7" s="15"/>
      <c r="AA7" s="15"/>
      <c r="AB7" s="15"/>
      <c r="AC7" s="15"/>
    </row>
    <row r="8" spans="1:34" s="1" customFormat="1" ht="11.25" customHeight="1">
      <c r="B8" s="4"/>
      <c r="C8" s="10"/>
      <c r="D8" s="5"/>
      <c r="E8" s="10"/>
      <c r="M8" s="4"/>
      <c r="N8" s="4"/>
      <c r="O8" s="4"/>
      <c r="P8" s="4"/>
      <c r="Q8" s="4"/>
      <c r="R8" s="4"/>
      <c r="S8" s="4"/>
      <c r="T8" s="4"/>
      <c r="U8" s="4"/>
      <c r="V8" s="4"/>
      <c r="W8" s="4"/>
      <c r="X8" s="4"/>
      <c r="Y8" s="4"/>
      <c r="Z8" s="4"/>
      <c r="AA8" s="4"/>
      <c r="AB8" s="4"/>
      <c r="AC8" s="4"/>
    </row>
    <row r="9" spans="1:34" s="1" customFormat="1" ht="11.25" customHeight="1">
      <c r="B9" s="4"/>
      <c r="C9" s="10" t="s">
        <v>2391</v>
      </c>
      <c r="D9" s="5" t="s">
        <v>2392</v>
      </c>
      <c r="E9" s="10"/>
      <c r="L9" s="1" t="s">
        <v>2390</v>
      </c>
      <c r="M9" s="15"/>
      <c r="N9" s="15"/>
      <c r="O9" s="15"/>
      <c r="P9" s="15"/>
      <c r="Q9" s="15"/>
      <c r="R9" s="15"/>
      <c r="S9" s="15"/>
      <c r="T9" s="15"/>
      <c r="U9" s="15"/>
      <c r="V9" s="15"/>
      <c r="W9" s="15"/>
      <c r="X9" s="15"/>
      <c r="Y9" s="15"/>
      <c r="Z9" s="15"/>
      <c r="AA9" s="15"/>
      <c r="AB9" s="15"/>
      <c r="AC9" s="15"/>
    </row>
    <row r="10" spans="1:34" s="1" customFormat="1" ht="11.25" customHeight="1">
      <c r="B10" s="4"/>
      <c r="C10" s="10"/>
      <c r="D10" s="5"/>
      <c r="E10" s="10"/>
      <c r="M10" s="4"/>
      <c r="N10" s="4"/>
      <c r="O10" s="4"/>
      <c r="P10" s="4"/>
      <c r="Q10" s="4"/>
      <c r="R10" s="4"/>
      <c r="S10" s="4"/>
      <c r="T10" s="4"/>
      <c r="U10" s="4"/>
      <c r="V10" s="4"/>
      <c r="W10" s="4"/>
      <c r="X10" s="4"/>
      <c r="Y10" s="4"/>
      <c r="Z10" s="4"/>
      <c r="AA10" s="4"/>
      <c r="AB10" s="4"/>
      <c r="AC10" s="4"/>
    </row>
    <row r="11" spans="1:34" s="1" customFormat="1" ht="11.25" customHeight="1">
      <c r="B11" s="4"/>
      <c r="C11" s="10" t="s">
        <v>2393</v>
      </c>
      <c r="D11" s="5" t="s">
        <v>2394</v>
      </c>
      <c r="E11" s="10"/>
      <c r="L11" s="1" t="s">
        <v>2390</v>
      </c>
      <c r="M11" s="15"/>
      <c r="N11" s="15"/>
      <c r="O11" s="15"/>
      <c r="P11" s="15"/>
      <c r="Q11" s="15"/>
      <c r="R11" s="15"/>
      <c r="S11" s="15"/>
      <c r="T11" s="15"/>
      <c r="U11" s="15"/>
      <c r="V11" s="15"/>
      <c r="W11" s="15"/>
      <c r="X11" s="15"/>
      <c r="Y11" s="15"/>
      <c r="Z11" s="15"/>
      <c r="AA11" s="15"/>
      <c r="AB11" s="15"/>
      <c r="AC11" s="15"/>
    </row>
    <row r="12" spans="1:34" s="1" customFormat="1" ht="11.25" customHeight="1">
      <c r="B12" s="4"/>
      <c r="C12" s="10"/>
      <c r="D12" s="5"/>
      <c r="E12" s="10"/>
      <c r="M12" s="4"/>
      <c r="N12" s="4"/>
      <c r="O12" s="4"/>
      <c r="P12" s="4"/>
      <c r="Q12" s="4"/>
      <c r="R12" s="4"/>
      <c r="S12" s="4"/>
      <c r="T12" s="4"/>
      <c r="U12" s="4"/>
      <c r="V12" s="4"/>
      <c r="W12" s="4"/>
      <c r="X12" s="4"/>
      <c r="Y12" s="4"/>
      <c r="Z12" s="4"/>
      <c r="AA12" s="4"/>
      <c r="AB12" s="4"/>
      <c r="AC12" s="4"/>
    </row>
    <row r="13" spans="1:34" s="1" customFormat="1" ht="11.25" customHeight="1">
      <c r="B13" s="4"/>
      <c r="C13" s="10" t="s">
        <v>2395</v>
      </c>
      <c r="D13" s="5" t="s">
        <v>2396</v>
      </c>
      <c r="E13" s="10"/>
      <c r="L13" s="1" t="s">
        <v>2390</v>
      </c>
      <c r="M13" s="15"/>
      <c r="N13" s="15"/>
      <c r="O13" s="15"/>
      <c r="P13" s="15"/>
      <c r="Q13" s="15"/>
      <c r="R13" s="15"/>
      <c r="S13" s="15"/>
      <c r="T13" s="15"/>
      <c r="U13" s="15"/>
      <c r="V13" s="15"/>
      <c r="W13" s="15"/>
      <c r="X13" s="15"/>
      <c r="Y13" s="15"/>
      <c r="Z13" s="15"/>
      <c r="AA13" s="15"/>
      <c r="AB13" s="15"/>
      <c r="AC13" s="15"/>
    </row>
    <row r="14" spans="1:34" s="1" customFormat="1" ht="11.25" customHeight="1">
      <c r="B14" s="4"/>
      <c r="D14" s="4"/>
      <c r="M14" s="4"/>
      <c r="N14" s="4"/>
      <c r="O14" s="4"/>
      <c r="P14" s="4"/>
      <c r="Q14" s="4"/>
      <c r="R14" s="4"/>
      <c r="S14" s="4"/>
      <c r="T14" s="4"/>
      <c r="U14" s="4"/>
      <c r="V14" s="4"/>
      <c r="W14" s="4"/>
      <c r="X14" s="4"/>
      <c r="Y14" s="4"/>
      <c r="Z14" s="4"/>
      <c r="AA14" s="4"/>
      <c r="AB14" s="4"/>
      <c r="AC14" s="4"/>
    </row>
    <row r="15" spans="1:34" s="1" customFormat="1" ht="11.25" customHeight="1">
      <c r="B15" s="4"/>
      <c r="D15" s="4"/>
      <c r="M15" s="13"/>
      <c r="N15" s="13"/>
      <c r="O15" s="13"/>
      <c r="P15" s="13"/>
      <c r="Q15" s="13"/>
      <c r="R15" s="13"/>
      <c r="S15" s="13"/>
      <c r="T15" s="13"/>
      <c r="U15" s="13"/>
      <c r="V15" s="13"/>
      <c r="W15" s="13"/>
      <c r="X15" s="13"/>
      <c r="Y15" s="13"/>
      <c r="Z15" s="13"/>
      <c r="AA15" s="13"/>
      <c r="AB15" s="13"/>
      <c r="AC15" s="13"/>
      <c r="AD15" s="13"/>
    </row>
    <row r="16" spans="1:34" s="1" customFormat="1" ht="22.5" customHeight="1">
      <c r="A16" s="6"/>
      <c r="B16" s="7" t="s">
        <v>2397</v>
      </c>
      <c r="C16" s="8"/>
      <c r="D16" s="8"/>
      <c r="E16" s="8"/>
      <c r="F16" s="8"/>
      <c r="G16" s="8"/>
      <c r="H16" s="8"/>
      <c r="I16" s="8"/>
      <c r="J16" s="8"/>
      <c r="K16" s="8"/>
      <c r="L16" s="14"/>
    </row>
    <row r="17" spans="1:30" s="1" customFormat="1" ht="11.25" customHeight="1">
      <c r="B17" s="9"/>
    </row>
    <row r="18" spans="1:30" s="1" customFormat="1" ht="11.25" customHeight="1">
      <c r="B18" s="9"/>
      <c r="C18" s="10"/>
      <c r="D18" s="10"/>
      <c r="E18" s="10"/>
      <c r="F18" s="10"/>
      <c r="G18" s="10"/>
      <c r="H18" s="10"/>
      <c r="I18" s="10"/>
      <c r="J18" s="10"/>
      <c r="K18" s="10"/>
      <c r="L18" s="10"/>
      <c r="M18" s="5034" t="s">
        <v>2398</v>
      </c>
      <c r="N18" s="5034"/>
      <c r="O18" s="5034"/>
      <c r="P18" s="5034"/>
      <c r="Q18" s="5034"/>
      <c r="R18" s="5034"/>
      <c r="S18" s="5034"/>
      <c r="T18" s="10"/>
      <c r="U18" s="5034" t="s">
        <v>2399</v>
      </c>
      <c r="V18" s="5034"/>
      <c r="W18" s="5034"/>
      <c r="X18" s="5"/>
      <c r="Y18" s="10"/>
      <c r="Z18" s="5034" t="s">
        <v>2400</v>
      </c>
      <c r="AA18" s="5034"/>
      <c r="AB18" s="5034"/>
      <c r="AC18" s="5034"/>
    </row>
    <row r="19" spans="1:30" s="1" customFormat="1" ht="11.25" customHeight="1">
      <c r="B19" s="9"/>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row>
    <row r="20" spans="1:30" s="1" customFormat="1" ht="11.25" customHeight="1">
      <c r="B20" s="4"/>
      <c r="C20" s="10" t="s">
        <v>2388</v>
      </c>
      <c r="D20" s="5" t="s">
        <v>2401</v>
      </c>
      <c r="E20" s="10"/>
      <c r="F20" s="10"/>
      <c r="G20" s="10"/>
      <c r="H20" s="10"/>
      <c r="I20" s="10"/>
      <c r="J20" s="10"/>
      <c r="K20" s="10"/>
      <c r="L20" s="10" t="s">
        <v>2390</v>
      </c>
      <c r="M20" s="16"/>
      <c r="N20" s="16"/>
      <c r="O20" s="16"/>
      <c r="P20" s="16"/>
      <c r="Q20" s="16"/>
      <c r="R20" s="16"/>
      <c r="S20" s="16"/>
      <c r="T20" s="5"/>
      <c r="U20" s="16"/>
      <c r="V20" s="16"/>
      <c r="W20" s="16"/>
      <c r="X20" s="16"/>
      <c r="Y20" s="5"/>
      <c r="Z20" s="16"/>
      <c r="AA20" s="16"/>
      <c r="AB20" s="16"/>
      <c r="AC20" s="16"/>
    </row>
    <row r="21" spans="1:30" s="1" customFormat="1" ht="11.25" customHeight="1">
      <c r="B21" s="4"/>
      <c r="C21" s="10"/>
      <c r="D21" s="5"/>
      <c r="E21" s="10"/>
      <c r="F21" s="10"/>
      <c r="G21" s="10"/>
      <c r="H21" s="10"/>
      <c r="I21" s="10"/>
      <c r="J21" s="10"/>
      <c r="K21" s="10"/>
      <c r="L21" s="10"/>
      <c r="M21" s="5"/>
      <c r="N21" s="5"/>
      <c r="O21" s="5"/>
      <c r="P21" s="5"/>
      <c r="Q21" s="5"/>
      <c r="R21" s="5"/>
      <c r="S21" s="5"/>
      <c r="T21" s="5"/>
      <c r="U21" s="5"/>
      <c r="V21" s="5"/>
      <c r="W21" s="5"/>
      <c r="X21" s="5"/>
      <c r="Y21" s="5"/>
      <c r="Z21" s="5"/>
      <c r="AA21" s="5"/>
      <c r="AB21" s="5"/>
      <c r="AC21" s="5"/>
    </row>
    <row r="22" spans="1:30" s="1" customFormat="1" ht="11.25" customHeight="1">
      <c r="B22" s="4"/>
      <c r="C22" s="10" t="s">
        <v>2391</v>
      </c>
      <c r="D22" s="5" t="s">
        <v>2402</v>
      </c>
      <c r="E22" s="10"/>
      <c r="F22" s="10"/>
      <c r="G22" s="10"/>
      <c r="H22" s="10"/>
      <c r="I22" s="10"/>
      <c r="J22" s="10"/>
      <c r="K22" s="10"/>
      <c r="L22" s="10" t="s">
        <v>2390</v>
      </c>
      <c r="M22" s="16"/>
      <c r="N22" s="16"/>
      <c r="O22" s="16"/>
      <c r="P22" s="16"/>
      <c r="Q22" s="16"/>
      <c r="R22" s="16"/>
      <c r="S22" s="16"/>
      <c r="T22" s="5"/>
      <c r="U22" s="16"/>
      <c r="V22" s="16"/>
      <c r="W22" s="16"/>
      <c r="X22" s="16"/>
      <c r="Y22" s="5"/>
      <c r="Z22" s="16"/>
      <c r="AA22" s="16"/>
      <c r="AB22" s="16"/>
      <c r="AC22" s="16"/>
    </row>
    <row r="23" spans="1:30" s="1" customFormat="1" ht="11.25" customHeight="1">
      <c r="B23" s="4"/>
      <c r="C23" s="10"/>
      <c r="D23" s="5"/>
      <c r="E23" s="10"/>
      <c r="F23" s="10"/>
      <c r="G23" s="10"/>
      <c r="H23" s="10"/>
      <c r="I23" s="10"/>
      <c r="J23" s="10"/>
      <c r="K23" s="10"/>
      <c r="L23" s="10"/>
      <c r="M23" s="5"/>
      <c r="N23" s="5"/>
      <c r="O23" s="5"/>
      <c r="P23" s="5"/>
      <c r="Q23" s="5"/>
      <c r="R23" s="5"/>
      <c r="S23" s="5"/>
      <c r="T23" s="5"/>
      <c r="U23" s="5"/>
      <c r="V23" s="5"/>
      <c r="W23" s="5"/>
      <c r="X23" s="5"/>
      <c r="Y23" s="5"/>
      <c r="Z23" s="5"/>
      <c r="AA23" s="5"/>
      <c r="AB23" s="5"/>
      <c r="AC23" s="5"/>
    </row>
    <row r="24" spans="1:30" s="1" customFormat="1" ht="11.25" customHeight="1">
      <c r="B24" s="4"/>
      <c r="C24" s="10" t="s">
        <v>2393</v>
      </c>
      <c r="D24" s="5" t="s">
        <v>2403</v>
      </c>
      <c r="E24" s="10"/>
      <c r="F24" s="10"/>
      <c r="G24" s="10"/>
      <c r="H24" s="10"/>
      <c r="I24" s="10"/>
      <c r="J24" s="10"/>
      <c r="K24" s="10"/>
      <c r="L24" s="10" t="s">
        <v>2390</v>
      </c>
      <c r="M24" s="16"/>
      <c r="N24" s="16"/>
      <c r="O24" s="16"/>
      <c r="P24" s="16"/>
      <c r="Q24" s="16"/>
      <c r="R24" s="16"/>
      <c r="S24" s="16"/>
      <c r="T24" s="5"/>
      <c r="U24" s="16"/>
      <c r="V24" s="16"/>
      <c r="W24" s="16"/>
      <c r="X24" s="16"/>
      <c r="Y24" s="5"/>
      <c r="Z24" s="16"/>
      <c r="AA24" s="16"/>
      <c r="AB24" s="16"/>
      <c r="AC24" s="16"/>
    </row>
    <row r="25" spans="1:30" s="1" customFormat="1" ht="11.25" customHeight="1">
      <c r="B25" s="4"/>
      <c r="C25" s="10"/>
      <c r="D25" s="5"/>
      <c r="E25" s="10"/>
      <c r="F25" s="10"/>
      <c r="G25" s="10"/>
      <c r="H25" s="10"/>
      <c r="I25" s="10"/>
      <c r="J25" s="10"/>
      <c r="K25" s="10"/>
      <c r="L25" s="10"/>
      <c r="M25" s="5"/>
      <c r="N25" s="5"/>
      <c r="O25" s="5"/>
      <c r="P25" s="5"/>
      <c r="Q25" s="5"/>
      <c r="R25" s="5"/>
      <c r="S25" s="5"/>
      <c r="T25" s="5"/>
      <c r="U25" s="5"/>
      <c r="V25" s="5"/>
      <c r="W25" s="5"/>
      <c r="X25" s="5"/>
      <c r="Y25" s="5"/>
      <c r="Z25" s="5"/>
      <c r="AA25" s="5"/>
      <c r="AB25" s="5"/>
      <c r="AC25" s="5"/>
    </row>
    <row r="26" spans="1:30" s="1" customFormat="1" ht="11.25" customHeight="1">
      <c r="B26" s="4"/>
      <c r="C26" s="10" t="s">
        <v>2395</v>
      </c>
      <c r="D26" s="5" t="s">
        <v>2404</v>
      </c>
      <c r="E26" s="10"/>
      <c r="F26" s="10"/>
      <c r="G26" s="10"/>
      <c r="H26" s="10"/>
      <c r="I26" s="10"/>
      <c r="J26" s="10"/>
      <c r="K26" s="10"/>
      <c r="L26" s="10" t="s">
        <v>2390</v>
      </c>
      <c r="M26" s="16"/>
      <c r="N26" s="16"/>
      <c r="O26" s="16"/>
      <c r="P26" s="16"/>
      <c r="Q26" s="16"/>
      <c r="R26" s="16"/>
      <c r="S26" s="16"/>
      <c r="T26" s="5"/>
      <c r="U26" s="16"/>
      <c r="V26" s="16"/>
      <c r="W26" s="16"/>
      <c r="X26" s="16"/>
      <c r="Y26" s="5"/>
      <c r="Z26" s="16"/>
      <c r="AA26" s="16"/>
      <c r="AB26" s="16"/>
      <c r="AC26" s="16"/>
    </row>
    <row r="27" spans="1:30" s="1" customFormat="1" ht="11.25" customHeight="1">
      <c r="B27" s="4"/>
      <c r="C27" s="10"/>
      <c r="D27" s="5"/>
      <c r="E27" s="10"/>
      <c r="F27" s="10"/>
      <c r="G27" s="10"/>
      <c r="H27" s="10"/>
      <c r="I27" s="10"/>
      <c r="J27" s="10"/>
      <c r="K27" s="10"/>
      <c r="L27" s="10"/>
      <c r="M27" s="5"/>
      <c r="N27" s="5"/>
      <c r="O27" s="5"/>
      <c r="P27" s="5"/>
      <c r="Q27" s="5"/>
      <c r="R27" s="5"/>
      <c r="S27" s="5"/>
      <c r="T27" s="5"/>
      <c r="U27" s="5"/>
      <c r="V27" s="5"/>
      <c r="W27" s="5"/>
      <c r="X27" s="5"/>
      <c r="Y27" s="5"/>
      <c r="Z27" s="5"/>
      <c r="AA27" s="5"/>
      <c r="AB27" s="5"/>
      <c r="AC27" s="5"/>
    </row>
    <row r="28" spans="1:30" s="1" customFormat="1" ht="11.25" customHeight="1">
      <c r="B28" s="4"/>
      <c r="C28" s="10" t="s">
        <v>2405</v>
      </c>
      <c r="D28" s="5" t="s">
        <v>2406</v>
      </c>
      <c r="E28" s="10"/>
      <c r="F28" s="10"/>
      <c r="G28" s="10"/>
      <c r="H28" s="10"/>
      <c r="I28" s="10"/>
      <c r="J28" s="10"/>
      <c r="K28" s="10"/>
      <c r="L28" s="5" t="s">
        <v>2390</v>
      </c>
      <c r="M28" s="16"/>
      <c r="N28" s="16"/>
      <c r="O28" s="16"/>
      <c r="P28" s="16"/>
      <c r="Q28" s="16"/>
      <c r="R28" s="16"/>
      <c r="S28" s="16"/>
      <c r="T28" s="5"/>
      <c r="U28" s="16"/>
      <c r="V28" s="16"/>
      <c r="W28" s="16"/>
      <c r="X28" s="16"/>
      <c r="Y28" s="5"/>
      <c r="Z28" s="16"/>
      <c r="AA28" s="16"/>
      <c r="AB28" s="16"/>
      <c r="AC28" s="16"/>
    </row>
    <row r="29" spans="1:30" s="1" customFormat="1" ht="11.25" customHeight="1">
      <c r="B29" s="4"/>
      <c r="C29" s="10"/>
      <c r="D29" s="5"/>
      <c r="E29" s="10"/>
      <c r="F29" s="10"/>
      <c r="G29" s="10"/>
      <c r="H29" s="10"/>
      <c r="I29" s="10"/>
      <c r="J29" s="10"/>
      <c r="K29" s="10"/>
      <c r="L29" s="10"/>
      <c r="M29" s="5"/>
      <c r="N29" s="5"/>
      <c r="O29" s="5"/>
      <c r="P29" s="5"/>
      <c r="Q29" s="5"/>
      <c r="R29" s="5"/>
      <c r="S29" s="5"/>
      <c r="T29" s="5"/>
      <c r="U29" s="5"/>
      <c r="V29" s="5"/>
      <c r="W29" s="5"/>
      <c r="X29" s="5"/>
      <c r="Y29" s="5"/>
      <c r="Z29" s="5"/>
      <c r="AA29" s="5"/>
      <c r="AB29" s="5"/>
      <c r="AC29" s="5"/>
    </row>
    <row r="30" spans="1:30" s="1" customFormat="1" ht="11.25" customHeight="1">
      <c r="B30" s="4"/>
      <c r="D30" s="4"/>
      <c r="M30" s="13"/>
      <c r="N30" s="13"/>
      <c r="O30" s="13"/>
      <c r="P30" s="13"/>
      <c r="Q30" s="13"/>
      <c r="R30" s="13"/>
      <c r="S30" s="13"/>
      <c r="T30" s="13"/>
      <c r="U30" s="13"/>
      <c r="V30" s="13"/>
      <c r="W30" s="13"/>
      <c r="X30" s="13"/>
      <c r="Y30" s="13"/>
      <c r="Z30" s="13"/>
      <c r="AA30" s="13"/>
      <c r="AB30" s="13"/>
      <c r="AC30" s="13"/>
      <c r="AD30" s="13"/>
    </row>
    <row r="31" spans="1:30" s="1" customFormat="1" ht="22.5" customHeight="1">
      <c r="A31" s="6"/>
      <c r="B31" s="7" t="s">
        <v>2407</v>
      </c>
      <c r="C31" s="8"/>
      <c r="D31" s="8"/>
      <c r="E31" s="8"/>
      <c r="F31" s="8"/>
      <c r="G31" s="8"/>
      <c r="H31" s="8"/>
      <c r="I31" s="8"/>
      <c r="J31" s="8"/>
      <c r="K31" s="8"/>
      <c r="L31" s="14"/>
    </row>
    <row r="32" spans="1:30" s="1" customFormat="1" ht="11.25" customHeight="1">
      <c r="B32" s="9"/>
    </row>
    <row r="33" spans="1:30" s="1" customFormat="1" ht="11.25" customHeight="1">
      <c r="B33" s="9"/>
      <c r="C33" s="10"/>
      <c r="D33" s="10"/>
      <c r="E33" s="10"/>
      <c r="F33" s="10"/>
      <c r="G33" s="10"/>
      <c r="H33" s="10"/>
      <c r="I33" s="10"/>
      <c r="J33" s="10"/>
      <c r="K33" s="10"/>
      <c r="L33" s="10"/>
      <c r="M33" s="5034" t="s">
        <v>2398</v>
      </c>
      <c r="N33" s="5034"/>
      <c r="O33" s="5034"/>
      <c r="P33" s="5034"/>
      <c r="Q33" s="5034"/>
      <c r="R33" s="5034"/>
      <c r="S33" s="5034"/>
      <c r="T33" s="10"/>
      <c r="U33" s="5034" t="s">
        <v>2399</v>
      </c>
      <c r="V33" s="5034"/>
      <c r="W33" s="5034"/>
      <c r="X33" s="5034"/>
      <c r="Y33" s="10"/>
      <c r="Z33" s="5034" t="s">
        <v>2400</v>
      </c>
      <c r="AA33" s="5034"/>
      <c r="AB33" s="5034"/>
      <c r="AC33" s="5034"/>
    </row>
    <row r="34" spans="1:30" s="1" customFormat="1" ht="11.25" customHeight="1">
      <c r="B34" s="9"/>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row>
    <row r="35" spans="1:30" s="1" customFormat="1" ht="11.25" customHeight="1">
      <c r="B35" s="4"/>
      <c r="C35" s="10" t="s">
        <v>2388</v>
      </c>
      <c r="D35" s="5036"/>
      <c r="E35" s="5038" t="s">
        <v>2408</v>
      </c>
      <c r="F35" s="5039"/>
      <c r="G35" s="10"/>
      <c r="H35" s="5036"/>
      <c r="I35" s="5040" t="s">
        <v>2409</v>
      </c>
      <c r="J35" s="5041"/>
      <c r="K35" s="5041"/>
      <c r="L35" s="17" t="s">
        <v>2390</v>
      </c>
    </row>
    <row r="36" spans="1:30" s="1" customFormat="1" ht="11.25" customHeight="1">
      <c r="B36" s="4"/>
      <c r="C36" s="10"/>
      <c r="D36" s="5037"/>
      <c r="E36" s="5038"/>
      <c r="F36" s="5039"/>
      <c r="G36" s="10"/>
      <c r="H36" s="5037"/>
      <c r="I36" s="5040"/>
      <c r="J36" s="5041"/>
      <c r="K36" s="5041"/>
      <c r="L36" s="18"/>
      <c r="M36" s="16"/>
      <c r="N36" s="16"/>
      <c r="O36" s="19"/>
      <c r="P36" s="19"/>
      <c r="Q36" s="19"/>
      <c r="R36" s="19"/>
      <c r="S36" s="19"/>
      <c r="T36" s="10"/>
      <c r="U36" s="19"/>
      <c r="V36" s="19"/>
      <c r="W36" s="19"/>
      <c r="X36" s="19"/>
      <c r="Y36" s="10"/>
      <c r="Z36" s="19"/>
      <c r="AA36" s="19"/>
      <c r="AB36" s="19"/>
      <c r="AC36" s="19"/>
    </row>
    <row r="37" spans="1:30" s="1" customFormat="1" ht="11.25" customHeight="1">
      <c r="B37" s="4"/>
      <c r="C37" s="10"/>
      <c r="D37" s="5"/>
      <c r="E37" s="10"/>
      <c r="F37" s="10"/>
      <c r="G37" s="10"/>
      <c r="H37" s="10"/>
      <c r="I37" s="10"/>
      <c r="J37" s="10"/>
      <c r="K37" s="10"/>
      <c r="L37" s="10"/>
      <c r="M37" s="10"/>
      <c r="N37" s="10"/>
      <c r="O37" s="10"/>
      <c r="P37" s="10"/>
      <c r="Q37" s="10"/>
      <c r="R37" s="10"/>
      <c r="S37" s="10"/>
      <c r="T37" s="10"/>
      <c r="U37" s="10"/>
      <c r="V37" s="10"/>
      <c r="W37" s="10"/>
      <c r="X37" s="10"/>
      <c r="Y37" s="10"/>
      <c r="Z37" s="10"/>
      <c r="AA37" s="10"/>
      <c r="AB37" s="10"/>
      <c r="AC37" s="10"/>
    </row>
    <row r="38" spans="1:30" s="1" customFormat="1" ht="11.25" customHeight="1">
      <c r="B38" s="4"/>
      <c r="C38" s="10" t="s">
        <v>2391</v>
      </c>
      <c r="D38" s="5" t="s">
        <v>2410</v>
      </c>
      <c r="E38" s="10"/>
      <c r="F38" s="10"/>
      <c r="G38" s="10"/>
      <c r="H38" s="10"/>
      <c r="I38" s="10"/>
      <c r="J38" s="10"/>
      <c r="K38" s="10"/>
      <c r="L38" s="10" t="s">
        <v>2390</v>
      </c>
      <c r="M38" s="16"/>
      <c r="N38" s="16"/>
      <c r="O38" s="16"/>
      <c r="P38" s="16"/>
      <c r="Q38" s="16"/>
      <c r="R38" s="16"/>
      <c r="S38" s="16"/>
      <c r="T38" s="16"/>
      <c r="U38" s="16"/>
      <c r="V38" s="16"/>
      <c r="W38" s="16"/>
      <c r="X38" s="16"/>
      <c r="Y38" s="16"/>
      <c r="Z38" s="16"/>
      <c r="AA38" s="16"/>
      <c r="AB38" s="19"/>
      <c r="AC38" s="19"/>
    </row>
    <row r="39" spans="1:30" s="1" customFormat="1" ht="22.5" customHeight="1">
      <c r="B39" s="4"/>
      <c r="C39" s="10"/>
      <c r="D39" s="5"/>
      <c r="E39" s="10"/>
      <c r="F39" s="10"/>
      <c r="G39" s="10"/>
      <c r="H39" s="10"/>
      <c r="I39" s="10"/>
      <c r="J39" s="10"/>
      <c r="K39" s="10"/>
      <c r="L39" s="10"/>
      <c r="M39" s="20"/>
      <c r="N39" s="20"/>
      <c r="O39" s="20"/>
      <c r="P39" s="20"/>
      <c r="Q39" s="20"/>
      <c r="R39" s="20"/>
      <c r="S39" s="20"/>
      <c r="T39" s="20"/>
      <c r="U39" s="20"/>
      <c r="V39" s="20"/>
      <c r="W39" s="20"/>
      <c r="X39" s="20"/>
      <c r="Y39" s="20"/>
      <c r="Z39" s="20"/>
      <c r="AA39" s="20"/>
      <c r="AB39" s="23"/>
      <c r="AC39" s="23"/>
    </row>
    <row r="40" spans="1:30" s="1" customFormat="1" ht="22.5" customHeight="1">
      <c r="B40" s="4"/>
      <c r="C40" s="10"/>
      <c r="D40" s="5"/>
      <c r="E40" s="10"/>
      <c r="F40" s="10"/>
      <c r="G40" s="10"/>
      <c r="H40" s="10"/>
      <c r="I40" s="10"/>
      <c r="J40" s="10"/>
      <c r="K40" s="10"/>
      <c r="L40" s="10"/>
      <c r="M40" s="20"/>
      <c r="N40" s="20"/>
      <c r="O40" s="20"/>
      <c r="P40" s="20"/>
      <c r="Q40" s="20"/>
      <c r="R40" s="20"/>
      <c r="S40" s="20"/>
      <c r="T40" s="20"/>
      <c r="U40" s="20"/>
      <c r="V40" s="20"/>
      <c r="W40" s="20"/>
      <c r="X40" s="20"/>
      <c r="Y40" s="20"/>
      <c r="Z40" s="20"/>
      <c r="AA40" s="20"/>
      <c r="AB40" s="23"/>
      <c r="AC40" s="23"/>
    </row>
    <row r="41" spans="1:30" s="1" customFormat="1" ht="22.5" customHeight="1">
      <c r="B41" s="4"/>
      <c r="D41" s="4"/>
      <c r="M41" s="21"/>
      <c r="N41" s="21"/>
      <c r="O41" s="21"/>
      <c r="P41" s="21"/>
      <c r="Q41" s="21"/>
      <c r="R41" s="21"/>
      <c r="S41" s="21"/>
      <c r="T41" s="21"/>
      <c r="U41" s="21"/>
      <c r="V41" s="21"/>
      <c r="W41" s="21"/>
      <c r="X41" s="21"/>
      <c r="Y41" s="21"/>
      <c r="Z41" s="21"/>
      <c r="AA41" s="21"/>
      <c r="AB41" s="24"/>
      <c r="AC41" s="24"/>
    </row>
    <row r="42" spans="1:30" s="1" customFormat="1" ht="22.5" customHeight="1">
      <c r="B42" s="4"/>
      <c r="D42" s="4"/>
      <c r="M42" s="21"/>
      <c r="N42" s="21"/>
      <c r="O42" s="21"/>
      <c r="P42" s="21"/>
      <c r="Q42" s="21"/>
      <c r="R42" s="21"/>
      <c r="S42" s="21"/>
      <c r="T42" s="21"/>
      <c r="U42" s="21"/>
      <c r="V42" s="21"/>
      <c r="W42" s="21"/>
      <c r="X42" s="21"/>
      <c r="Y42" s="21"/>
      <c r="Z42" s="21"/>
      <c r="AA42" s="21"/>
      <c r="AB42" s="24"/>
      <c r="AC42" s="24"/>
    </row>
    <row r="43" spans="1:30" s="1" customFormat="1" ht="11.25" customHeight="1">
      <c r="B43" s="4"/>
      <c r="D43" s="4"/>
    </row>
    <row r="44" spans="1:30" s="1" customFormat="1" ht="11.25" customHeight="1">
      <c r="B44" s="4"/>
      <c r="D44" s="4"/>
      <c r="M44" s="13"/>
      <c r="N44" s="13"/>
      <c r="O44" s="13"/>
      <c r="P44" s="13"/>
      <c r="Q44" s="13"/>
      <c r="R44" s="13"/>
      <c r="S44" s="13"/>
      <c r="T44" s="13"/>
      <c r="U44" s="13"/>
      <c r="V44" s="13"/>
      <c r="W44" s="13"/>
      <c r="X44" s="13"/>
      <c r="Y44" s="13"/>
      <c r="Z44" s="13"/>
      <c r="AA44" s="13"/>
      <c r="AB44" s="13"/>
      <c r="AC44" s="13"/>
      <c r="AD44" s="13"/>
    </row>
    <row r="45" spans="1:30" s="1" customFormat="1" ht="22.5" customHeight="1">
      <c r="A45" s="6"/>
      <c r="B45" s="12" t="s">
        <v>2411</v>
      </c>
      <c r="C45" s="8"/>
      <c r="D45" s="8"/>
      <c r="E45" s="8"/>
      <c r="F45" s="8"/>
      <c r="G45" s="8"/>
      <c r="H45" s="8"/>
      <c r="I45" s="8"/>
      <c r="J45" s="8"/>
      <c r="K45" s="8"/>
      <c r="L45" s="14"/>
    </row>
    <row r="46" spans="1:30" s="1" customFormat="1" ht="11.25" customHeight="1">
      <c r="B46" s="9"/>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30" s="1" customFormat="1" ht="11.25" customHeight="1">
      <c r="B47" s="9"/>
      <c r="C47" s="10"/>
      <c r="D47" s="10"/>
      <c r="E47" s="10"/>
      <c r="F47" s="10"/>
      <c r="G47" s="10"/>
      <c r="H47" s="10"/>
      <c r="I47" s="10"/>
      <c r="J47" s="10"/>
      <c r="K47" s="10"/>
      <c r="L47" s="10"/>
      <c r="M47" s="5034" t="s">
        <v>2398</v>
      </c>
      <c r="N47" s="5034"/>
      <c r="O47" s="5034"/>
      <c r="P47" s="5034"/>
      <c r="Q47" s="5034"/>
      <c r="R47" s="5034"/>
      <c r="S47" s="5034"/>
      <c r="U47" s="5034" t="s">
        <v>2399</v>
      </c>
      <c r="V47" s="5034"/>
      <c r="W47" s="5034"/>
      <c r="X47" s="5034"/>
      <c r="Z47" s="5034" t="s">
        <v>2400</v>
      </c>
      <c r="AA47" s="5034"/>
      <c r="AB47" s="5034"/>
      <c r="AC47" s="5034"/>
    </row>
    <row r="48" spans="1:30" s="1" customFormat="1" ht="11.25" customHeight="1">
      <c r="B48" s="9"/>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2:29" s="1" customFormat="1" ht="11.25" customHeight="1">
      <c r="B49" s="4"/>
      <c r="C49" s="10" t="s">
        <v>2388</v>
      </c>
      <c r="D49" s="5" t="s">
        <v>2412</v>
      </c>
      <c r="E49" s="10"/>
      <c r="F49" s="10"/>
      <c r="G49" s="10"/>
      <c r="H49" s="10"/>
      <c r="I49" s="10"/>
      <c r="J49" s="10"/>
      <c r="K49" s="10"/>
      <c r="L49" s="10" t="s">
        <v>2390</v>
      </c>
      <c r="M49" s="16"/>
      <c r="N49" s="16"/>
      <c r="O49" s="16"/>
      <c r="P49" s="16"/>
      <c r="Q49" s="16"/>
      <c r="R49" s="16"/>
      <c r="S49" s="16"/>
      <c r="T49" s="5"/>
      <c r="U49" s="16"/>
      <c r="V49" s="16"/>
      <c r="W49" s="16"/>
      <c r="X49" s="16"/>
      <c r="Y49" s="5"/>
      <c r="Z49" s="16"/>
      <c r="AA49" s="16"/>
      <c r="AB49" s="16"/>
      <c r="AC49" s="16"/>
    </row>
    <row r="50" spans="2:29" s="1" customFormat="1" ht="11.25" customHeight="1">
      <c r="B50" s="4"/>
      <c r="C50" s="10"/>
      <c r="D50" s="5"/>
      <c r="E50" s="10"/>
      <c r="F50" s="10"/>
      <c r="G50" s="10"/>
      <c r="H50" s="10"/>
      <c r="I50" s="10"/>
      <c r="J50" s="10"/>
      <c r="K50" s="10"/>
      <c r="L50" s="10"/>
      <c r="M50" s="5"/>
      <c r="N50" s="5"/>
      <c r="O50" s="5"/>
      <c r="P50" s="5"/>
      <c r="Q50" s="5"/>
      <c r="R50" s="5"/>
      <c r="S50" s="5"/>
      <c r="T50" s="5"/>
      <c r="U50" s="5"/>
      <c r="V50" s="5"/>
      <c r="W50" s="5"/>
      <c r="X50" s="5"/>
      <c r="Y50" s="5"/>
      <c r="Z50" s="5"/>
      <c r="AA50" s="5"/>
      <c r="AB50" s="5"/>
      <c r="AC50" s="5"/>
    </row>
    <row r="51" spans="2:29" s="1" customFormat="1" ht="11.25" customHeight="1">
      <c r="B51" s="4"/>
      <c r="C51" s="10" t="s">
        <v>2391</v>
      </c>
      <c r="D51" s="5" t="s">
        <v>2413</v>
      </c>
      <c r="E51" s="10"/>
      <c r="F51" s="10"/>
      <c r="G51" s="10"/>
      <c r="H51" s="10"/>
      <c r="I51" s="10"/>
      <c r="J51" s="10"/>
      <c r="K51" s="10"/>
      <c r="L51" s="10" t="s">
        <v>2390</v>
      </c>
      <c r="M51" s="16"/>
      <c r="N51" s="16"/>
      <c r="O51" s="16"/>
      <c r="P51" s="16"/>
      <c r="Q51" s="16"/>
      <c r="R51" s="16"/>
      <c r="S51" s="16"/>
      <c r="T51" s="5"/>
      <c r="U51" s="16"/>
      <c r="V51" s="16"/>
      <c r="W51" s="16"/>
      <c r="X51" s="16"/>
      <c r="Y51" s="5"/>
      <c r="Z51" s="16"/>
      <c r="AA51" s="16"/>
      <c r="AB51" s="16"/>
      <c r="AC51" s="16"/>
    </row>
    <row r="52" spans="2:29" s="1" customFormat="1" ht="11.25" customHeight="1">
      <c r="B52" s="4"/>
      <c r="C52" s="10"/>
      <c r="D52" s="5"/>
      <c r="E52" s="10"/>
      <c r="F52" s="10"/>
      <c r="G52" s="10"/>
      <c r="H52" s="10"/>
      <c r="I52" s="10"/>
      <c r="J52" s="10"/>
      <c r="K52" s="10"/>
      <c r="L52" s="10"/>
      <c r="M52" s="5"/>
      <c r="N52" s="5"/>
      <c r="O52" s="5"/>
      <c r="P52" s="5"/>
      <c r="Q52" s="5"/>
      <c r="R52" s="5"/>
      <c r="S52" s="5"/>
      <c r="T52" s="5"/>
      <c r="U52" s="5"/>
      <c r="V52" s="5"/>
      <c r="W52" s="5"/>
      <c r="X52" s="5"/>
      <c r="Y52" s="5"/>
      <c r="Z52" s="5"/>
      <c r="AA52" s="5"/>
      <c r="AB52" s="5"/>
      <c r="AC52" s="5"/>
    </row>
    <row r="53" spans="2:29" s="1" customFormat="1" ht="11.25" customHeight="1">
      <c r="B53" s="4"/>
      <c r="C53" s="10" t="s">
        <v>2393</v>
      </c>
      <c r="D53" s="5" t="s">
        <v>2414</v>
      </c>
      <c r="E53" s="10"/>
      <c r="F53" s="10"/>
      <c r="G53" s="10"/>
      <c r="H53" s="10"/>
      <c r="I53" s="10"/>
      <c r="J53" s="10"/>
      <c r="K53" s="10"/>
      <c r="L53" s="10" t="s">
        <v>2390</v>
      </c>
      <c r="M53" s="16"/>
      <c r="N53" s="16"/>
      <c r="O53" s="16"/>
      <c r="P53" s="16"/>
      <c r="Q53" s="16"/>
      <c r="R53" s="16"/>
      <c r="S53" s="16"/>
      <c r="T53" s="5"/>
      <c r="U53" s="16"/>
      <c r="V53" s="16"/>
      <c r="W53" s="16"/>
      <c r="X53" s="16"/>
      <c r="Y53" s="5"/>
      <c r="Z53" s="16"/>
      <c r="AA53" s="16"/>
      <c r="AB53" s="16"/>
      <c r="AC53" s="16"/>
    </row>
    <row r="54" spans="2:29" s="1" customFormat="1" ht="11.25" customHeight="1">
      <c r="B54" s="4"/>
      <c r="C54" s="10"/>
      <c r="D54" s="5"/>
      <c r="E54" s="10"/>
      <c r="F54" s="10"/>
      <c r="G54" s="10"/>
      <c r="H54" s="10"/>
      <c r="I54" s="10"/>
      <c r="J54" s="10"/>
      <c r="K54" s="10"/>
      <c r="L54" s="10"/>
      <c r="M54" s="5"/>
      <c r="N54" s="5"/>
      <c r="O54" s="5"/>
      <c r="P54" s="5"/>
      <c r="Q54" s="5"/>
      <c r="R54" s="5"/>
      <c r="S54" s="5"/>
      <c r="T54" s="5"/>
      <c r="U54" s="5"/>
      <c r="V54" s="5"/>
      <c r="W54" s="5"/>
      <c r="X54" s="5"/>
      <c r="Y54" s="5"/>
      <c r="Z54" s="5"/>
      <c r="AA54" s="5"/>
      <c r="AB54" s="5"/>
      <c r="AC54" s="5"/>
    </row>
    <row r="55" spans="2:29" s="1" customFormat="1" ht="11.25" customHeight="1">
      <c r="B55" s="4"/>
      <c r="C55" s="10" t="s">
        <v>2395</v>
      </c>
      <c r="D55" s="5" t="s">
        <v>2415</v>
      </c>
      <c r="E55" s="10"/>
      <c r="F55" s="10"/>
      <c r="G55" s="10"/>
      <c r="H55" s="10"/>
      <c r="I55" s="10"/>
      <c r="J55" s="10"/>
      <c r="K55" s="10"/>
      <c r="L55" s="10" t="s">
        <v>2390</v>
      </c>
      <c r="M55" s="16"/>
      <c r="N55" s="16"/>
      <c r="O55" s="16"/>
      <c r="P55" s="16"/>
      <c r="Q55" s="16"/>
      <c r="R55" s="16"/>
      <c r="S55" s="16"/>
      <c r="T55" s="5"/>
      <c r="U55" s="16"/>
      <c r="V55" s="16"/>
      <c r="W55" s="16"/>
      <c r="X55" s="16"/>
      <c r="Y55" s="5"/>
      <c r="Z55" s="16"/>
      <c r="AA55" s="16"/>
      <c r="AB55" s="16"/>
      <c r="AC55" s="16"/>
    </row>
    <row r="56" spans="2:29" s="1" customFormat="1" ht="11.25" customHeight="1">
      <c r="B56" s="4"/>
      <c r="C56" s="10"/>
      <c r="D56" s="5"/>
      <c r="E56" s="10"/>
      <c r="F56" s="10"/>
      <c r="G56" s="10"/>
      <c r="H56" s="10"/>
      <c r="I56" s="10"/>
      <c r="J56" s="10"/>
      <c r="K56" s="10"/>
      <c r="L56" s="10"/>
      <c r="M56" s="5"/>
      <c r="N56" s="5"/>
      <c r="O56" s="5"/>
      <c r="P56" s="5"/>
      <c r="Q56" s="5"/>
      <c r="R56" s="5"/>
      <c r="S56" s="5"/>
      <c r="T56" s="5"/>
      <c r="U56" s="5"/>
      <c r="V56" s="5"/>
      <c r="W56" s="5"/>
      <c r="X56" s="5"/>
      <c r="Y56" s="5"/>
      <c r="Z56" s="5"/>
      <c r="AA56" s="5"/>
      <c r="AB56" s="5"/>
      <c r="AC56" s="5"/>
    </row>
    <row r="57" spans="2:29" s="1" customFormat="1" ht="11.25" customHeight="1">
      <c r="B57" s="4"/>
      <c r="C57" s="10" t="s">
        <v>2416</v>
      </c>
      <c r="D57" s="5" t="s">
        <v>2417</v>
      </c>
      <c r="E57" s="10"/>
      <c r="F57" s="10"/>
      <c r="G57" s="10"/>
      <c r="H57" s="10"/>
      <c r="I57" s="10"/>
      <c r="J57" s="10"/>
      <c r="K57" s="10"/>
      <c r="L57" s="10" t="s">
        <v>2390</v>
      </c>
      <c r="M57" s="16"/>
      <c r="N57" s="16"/>
      <c r="O57" s="16"/>
      <c r="P57" s="16"/>
      <c r="Q57" s="16"/>
      <c r="R57" s="16"/>
      <c r="S57" s="16"/>
      <c r="T57" s="5"/>
      <c r="U57" s="16"/>
      <c r="V57" s="16"/>
      <c r="W57" s="16"/>
      <c r="X57" s="16"/>
      <c r="Y57" s="5"/>
      <c r="Z57" s="16"/>
      <c r="AA57" s="16"/>
      <c r="AB57" s="16"/>
      <c r="AC57" s="16"/>
    </row>
    <row r="58" spans="2:29" s="1" customFormat="1" ht="11.25" customHeight="1">
      <c r="B58" s="4"/>
      <c r="C58" s="10"/>
      <c r="D58" s="5"/>
      <c r="E58" s="10"/>
      <c r="F58" s="10"/>
      <c r="G58" s="10"/>
      <c r="H58" s="10"/>
      <c r="I58" s="10"/>
      <c r="J58" s="10"/>
      <c r="K58" s="10"/>
      <c r="L58" s="10"/>
      <c r="M58" s="5"/>
      <c r="N58" s="5"/>
      <c r="O58" s="5"/>
      <c r="P58" s="5"/>
      <c r="Q58" s="5"/>
      <c r="R58" s="5"/>
      <c r="S58" s="5"/>
      <c r="T58" s="5"/>
      <c r="U58" s="5"/>
      <c r="V58" s="5"/>
      <c r="W58" s="5"/>
      <c r="X58" s="5"/>
      <c r="Y58" s="5"/>
      <c r="Z58" s="5"/>
      <c r="AA58" s="5"/>
      <c r="AB58" s="5"/>
      <c r="AC58" s="5"/>
    </row>
    <row r="59" spans="2:29" s="1" customFormat="1" ht="11.25" customHeight="1">
      <c r="B59" s="4"/>
      <c r="C59" s="10" t="s">
        <v>2418</v>
      </c>
      <c r="D59" s="5" t="s">
        <v>2419</v>
      </c>
      <c r="E59" s="10"/>
      <c r="F59" s="10"/>
      <c r="G59" s="10"/>
      <c r="H59" s="10"/>
      <c r="I59" s="10"/>
      <c r="J59" s="10"/>
      <c r="K59" s="10"/>
      <c r="L59" s="10" t="s">
        <v>2390</v>
      </c>
      <c r="M59" s="16"/>
      <c r="N59" s="16"/>
      <c r="O59" s="16"/>
      <c r="P59" s="16"/>
      <c r="Q59" s="16"/>
      <c r="R59" s="16"/>
      <c r="S59" s="16"/>
      <c r="T59" s="5"/>
      <c r="U59" s="16"/>
      <c r="V59" s="16"/>
      <c r="W59" s="16"/>
      <c r="X59" s="16"/>
      <c r="Y59" s="5"/>
      <c r="Z59" s="16"/>
      <c r="AA59" s="16"/>
      <c r="AB59" s="16"/>
      <c r="AC59" s="16"/>
    </row>
    <row r="60" spans="2:29" s="1" customFormat="1" ht="11.25" customHeight="1">
      <c r="B60" s="4"/>
      <c r="C60" s="10"/>
      <c r="D60" s="5"/>
      <c r="E60" s="10"/>
      <c r="F60" s="10"/>
      <c r="G60" s="10"/>
      <c r="H60" s="10"/>
      <c r="I60" s="10"/>
      <c r="J60" s="10"/>
      <c r="K60" s="10"/>
      <c r="L60" s="10"/>
      <c r="M60" s="5"/>
      <c r="N60" s="5"/>
      <c r="O60" s="5"/>
      <c r="P60" s="5"/>
      <c r="Q60" s="5"/>
      <c r="R60" s="5"/>
      <c r="S60" s="5"/>
      <c r="T60" s="5"/>
      <c r="U60" s="5"/>
      <c r="V60" s="5"/>
      <c r="W60" s="5"/>
      <c r="X60" s="5"/>
      <c r="Y60" s="5"/>
      <c r="Z60" s="5"/>
      <c r="AA60" s="5"/>
      <c r="AB60" s="5"/>
      <c r="AC60" s="5"/>
    </row>
    <row r="61" spans="2:29" s="1" customFormat="1" ht="11.25" customHeight="1">
      <c r="B61" s="4"/>
      <c r="C61" s="10" t="s">
        <v>2420</v>
      </c>
      <c r="D61" s="5" t="s">
        <v>2406</v>
      </c>
      <c r="E61" s="10"/>
      <c r="F61" s="10"/>
      <c r="G61" s="10"/>
      <c r="H61" s="10"/>
      <c r="I61" s="10"/>
      <c r="J61" s="10"/>
      <c r="K61" s="10"/>
      <c r="L61" s="10" t="s">
        <v>2390</v>
      </c>
      <c r="M61" s="16"/>
      <c r="N61" s="16"/>
      <c r="O61" s="16"/>
      <c r="P61" s="16"/>
      <c r="Q61" s="16"/>
      <c r="R61" s="16"/>
      <c r="S61" s="16"/>
      <c r="T61" s="5"/>
      <c r="U61" s="16"/>
      <c r="V61" s="16"/>
      <c r="W61" s="16"/>
      <c r="X61" s="16"/>
      <c r="Y61" s="5"/>
      <c r="Z61" s="16"/>
      <c r="AA61" s="16"/>
      <c r="AB61" s="16"/>
      <c r="AC61" s="16"/>
    </row>
    <row r="62" spans="2:29" s="1" customFormat="1" ht="11.25" customHeight="1">
      <c r="B62" s="4"/>
      <c r="C62" s="10"/>
      <c r="D62" s="5"/>
      <c r="E62" s="10"/>
      <c r="F62" s="10"/>
      <c r="G62" s="10"/>
      <c r="H62" s="10"/>
      <c r="I62" s="10"/>
      <c r="J62" s="10"/>
      <c r="K62" s="10"/>
      <c r="L62" s="10"/>
      <c r="M62" s="5"/>
      <c r="N62" s="5"/>
      <c r="O62" s="5"/>
      <c r="P62" s="5"/>
      <c r="Q62" s="5"/>
      <c r="R62" s="5"/>
      <c r="S62" s="5"/>
      <c r="T62" s="5"/>
      <c r="U62" s="5"/>
      <c r="V62" s="5"/>
      <c r="W62" s="5"/>
      <c r="X62" s="5"/>
      <c r="Y62" s="5"/>
      <c r="Z62" s="5"/>
      <c r="AA62" s="5"/>
      <c r="AB62" s="5"/>
      <c r="AC62" s="5"/>
    </row>
    <row r="63" spans="2:29" s="1" customFormat="1" ht="11.25" customHeight="1">
      <c r="B63" s="4"/>
      <c r="D63" s="4"/>
    </row>
    <row r="64" spans="2:29" s="1" customFormat="1" ht="11.25" customHeight="1">
      <c r="B64" s="4"/>
      <c r="D64" s="4"/>
      <c r="L64" s="4"/>
      <c r="M64" s="4"/>
      <c r="N64" s="4"/>
      <c r="O64" s="4"/>
      <c r="P64" s="4"/>
      <c r="Q64" s="4"/>
      <c r="R64" s="4"/>
      <c r="S64" s="4"/>
      <c r="T64" s="4"/>
      <c r="U64" s="4"/>
      <c r="V64" s="4"/>
    </row>
    <row r="65" spans="1:34" s="1" customFormat="1" ht="11.25" customHeight="1">
      <c r="B65" s="4"/>
      <c r="D65" s="4"/>
      <c r="L65" s="4"/>
      <c r="M65" s="4"/>
      <c r="N65" s="4"/>
      <c r="O65" s="4"/>
      <c r="P65" s="4"/>
      <c r="Q65" s="4"/>
      <c r="R65" s="4"/>
      <c r="S65" s="4"/>
      <c r="T65" s="4"/>
      <c r="U65" s="4"/>
      <c r="V65" s="4"/>
    </row>
    <row r="66" spans="1:34" s="1" customFormat="1" ht="11.25" customHeight="1">
      <c r="B66" s="4"/>
      <c r="D66" s="4"/>
      <c r="L66" s="4"/>
      <c r="M66" s="4"/>
      <c r="N66" s="4"/>
      <c r="O66" s="4"/>
      <c r="P66" s="4"/>
      <c r="Q66" s="4"/>
      <c r="R66" s="4"/>
      <c r="S66" s="4"/>
      <c r="T66" s="4"/>
      <c r="U66" s="4"/>
      <c r="V66" s="4"/>
    </row>
    <row r="67" spans="1:34" s="1" customFormat="1" ht="11.25" customHeight="1">
      <c r="B67" s="4"/>
      <c r="D67" s="4"/>
      <c r="L67" s="4"/>
      <c r="M67" s="4"/>
      <c r="N67" s="4"/>
      <c r="O67" s="4"/>
      <c r="P67" s="4"/>
      <c r="Q67" s="4"/>
      <c r="R67" s="4"/>
      <c r="S67" s="4"/>
      <c r="T67" s="4"/>
      <c r="U67" s="4"/>
      <c r="V67" s="4"/>
    </row>
    <row r="68" spans="1:34" s="1" customFormat="1" ht="11.25" customHeight="1">
      <c r="B68" s="4"/>
      <c r="D68" s="4"/>
      <c r="L68" s="4"/>
      <c r="M68" s="4"/>
      <c r="N68" s="4"/>
      <c r="O68" s="4"/>
      <c r="P68" s="4"/>
      <c r="Q68" s="4"/>
      <c r="R68" s="4"/>
      <c r="S68" s="4"/>
      <c r="T68" s="4"/>
      <c r="U68" s="4"/>
      <c r="V68" s="4"/>
    </row>
    <row r="69" spans="1:34" s="1" customFormat="1" ht="11.25" customHeight="1">
      <c r="B69" s="4"/>
      <c r="D69" s="4"/>
      <c r="L69" s="4"/>
      <c r="M69" s="4"/>
      <c r="N69" s="4"/>
      <c r="O69" s="4"/>
      <c r="P69" s="4"/>
      <c r="Q69" s="4"/>
      <c r="R69" s="4"/>
      <c r="S69" s="4"/>
      <c r="T69" s="4"/>
      <c r="U69" s="4"/>
      <c r="V69" s="4"/>
    </row>
    <row r="70" spans="1:34" s="1" customFormat="1" ht="11.25" customHeight="1">
      <c r="B70" s="4"/>
      <c r="D70" s="4"/>
      <c r="L70" s="4"/>
      <c r="M70" s="4"/>
      <c r="N70" s="4"/>
      <c r="O70" s="4"/>
      <c r="P70" s="4"/>
      <c r="Q70" s="4"/>
      <c r="R70" s="4"/>
      <c r="S70" s="4"/>
      <c r="T70" s="4"/>
      <c r="U70" s="4"/>
      <c r="V70" s="4"/>
    </row>
    <row r="71" spans="1:34" s="1" customFormat="1" ht="11.25" customHeight="1">
      <c r="B71" s="4"/>
      <c r="D71" s="4"/>
      <c r="L71" s="4"/>
      <c r="M71" s="4"/>
      <c r="N71" s="4"/>
      <c r="O71" s="4"/>
      <c r="P71" s="4"/>
      <c r="Q71" s="4"/>
      <c r="R71" s="4"/>
      <c r="S71" s="4"/>
      <c r="T71" s="4"/>
      <c r="U71" s="4"/>
      <c r="V71" s="4"/>
    </row>
    <row r="72" spans="1:34" s="1" customFormat="1" ht="11.25" customHeight="1">
      <c r="B72" s="4"/>
      <c r="D72" s="4"/>
      <c r="L72" s="4"/>
      <c r="M72" s="4"/>
      <c r="N72" s="4"/>
      <c r="O72" s="4"/>
      <c r="P72" s="4"/>
      <c r="Q72" s="4"/>
      <c r="R72" s="4"/>
      <c r="S72" s="4"/>
      <c r="T72" s="4"/>
      <c r="U72" s="4"/>
      <c r="V72" s="4"/>
    </row>
    <row r="73" spans="1:34" s="1" customFormat="1" ht="6.75" customHeight="1">
      <c r="B73" s="4"/>
      <c r="L73" s="4"/>
      <c r="M73" s="4"/>
      <c r="N73" s="4"/>
      <c r="O73" s="4"/>
      <c r="P73" s="4"/>
      <c r="Q73" s="4"/>
      <c r="R73" s="4"/>
      <c r="S73" s="4"/>
      <c r="T73" s="4"/>
      <c r="U73" s="4"/>
      <c r="V73" s="4"/>
    </row>
    <row r="74" spans="1:34" ht="15" customHeight="1">
      <c r="A74" s="26"/>
      <c r="B74" s="28"/>
      <c r="C74" s="29"/>
      <c r="D74" s="30"/>
      <c r="E74" s="30"/>
      <c r="F74" s="30"/>
      <c r="G74" s="30"/>
      <c r="H74" s="30"/>
      <c r="I74" s="30"/>
      <c r="J74" s="30"/>
      <c r="K74" s="30"/>
      <c r="L74" s="30"/>
      <c r="M74" s="30"/>
      <c r="N74" s="30"/>
      <c r="O74" s="30"/>
      <c r="P74" s="30"/>
      <c r="Q74" s="30"/>
      <c r="R74" s="30"/>
      <c r="S74" s="30"/>
      <c r="T74" s="30"/>
      <c r="U74" s="30"/>
      <c r="V74" s="30"/>
      <c r="W74" s="28"/>
      <c r="X74" s="28"/>
      <c r="Y74" s="28"/>
      <c r="Z74" s="28"/>
      <c r="AA74" s="28"/>
      <c r="AB74" s="34"/>
      <c r="AC74" s="34"/>
      <c r="AD74" s="34"/>
      <c r="AE74" s="34"/>
      <c r="AF74" s="34"/>
      <c r="AG74" s="34"/>
      <c r="AH74" s="26"/>
    </row>
    <row r="75" spans="1:34" ht="15" customHeight="1">
      <c r="A75" s="26"/>
      <c r="B75" s="28"/>
      <c r="C75" s="29"/>
      <c r="D75" s="30"/>
      <c r="E75" s="30"/>
      <c r="F75" s="30"/>
      <c r="G75" s="30"/>
      <c r="H75" s="30"/>
      <c r="I75" s="30"/>
      <c r="J75" s="30"/>
      <c r="K75" s="30"/>
      <c r="L75" s="30"/>
      <c r="M75" s="30"/>
      <c r="N75" s="30"/>
      <c r="O75" s="30"/>
      <c r="P75" s="30"/>
      <c r="Q75" s="30"/>
      <c r="R75" s="30"/>
      <c r="S75" s="30"/>
      <c r="T75" s="30"/>
      <c r="U75" s="30"/>
      <c r="V75" s="30"/>
      <c r="W75" s="28"/>
      <c r="X75" s="28"/>
      <c r="Y75" s="28"/>
      <c r="Z75" s="28"/>
      <c r="AA75" s="28"/>
      <c r="AB75" s="34"/>
      <c r="AC75" s="34"/>
      <c r="AD75" s="34"/>
      <c r="AE75" s="34"/>
      <c r="AF75" s="34"/>
      <c r="AG75" s="34"/>
      <c r="AH75" s="26"/>
    </row>
    <row r="76" spans="1:34" ht="14.25" customHeight="1">
      <c r="A76" s="5035">
        <v>37</v>
      </c>
      <c r="B76" s="5035"/>
      <c r="C76" s="5035"/>
      <c r="D76" s="5035"/>
      <c r="E76" s="5035"/>
      <c r="F76" s="5035"/>
      <c r="G76" s="5035"/>
      <c r="H76" s="5035"/>
      <c r="I76" s="5035"/>
      <c r="J76" s="5035"/>
      <c r="K76" s="5035"/>
      <c r="L76" s="5035"/>
      <c r="M76" s="5035"/>
      <c r="N76" s="5035"/>
      <c r="O76" s="5035"/>
      <c r="P76" s="5035"/>
      <c r="Q76" s="5035"/>
      <c r="R76" s="5035"/>
      <c r="S76" s="5035"/>
      <c r="T76" s="5035"/>
      <c r="U76" s="5035"/>
      <c r="V76" s="5035"/>
      <c r="W76" s="5035"/>
      <c r="X76" s="5035"/>
      <c r="Y76" s="5035"/>
      <c r="Z76" s="5035"/>
      <c r="AA76" s="5035"/>
      <c r="AB76" s="5035"/>
      <c r="AC76" s="5035"/>
      <c r="AD76" s="5035"/>
      <c r="AE76" s="34"/>
      <c r="AF76" s="34"/>
      <c r="AG76" s="34"/>
      <c r="AH76" s="26"/>
    </row>
    <row r="77" spans="1:34" ht="20.25" hidden="1" customHeight="1">
      <c r="A77" s="31"/>
      <c r="B77" s="32"/>
      <c r="C77" s="26"/>
      <c r="D77" s="26"/>
      <c r="E77" s="26"/>
      <c r="F77" s="26"/>
      <c r="G77" s="26"/>
      <c r="H77" s="26"/>
      <c r="I77" s="26"/>
      <c r="J77" s="26"/>
      <c r="K77" s="26"/>
      <c r="L77" s="26"/>
      <c r="M77" s="26"/>
      <c r="N77" s="26"/>
      <c r="O77" s="26"/>
      <c r="P77" s="26"/>
      <c r="Q77" s="26"/>
      <c r="R77" s="26"/>
      <c r="S77" s="26"/>
      <c r="T77" s="26"/>
      <c r="U77" s="33"/>
      <c r="V77" s="33"/>
      <c r="W77" s="33"/>
      <c r="X77" s="34"/>
      <c r="Y77" s="34"/>
      <c r="Z77" s="34"/>
      <c r="AA77" s="34"/>
      <c r="AB77" s="34"/>
      <c r="AC77" s="34"/>
      <c r="AD77" s="34"/>
      <c r="AE77" s="34"/>
      <c r="AF77" s="34"/>
      <c r="AG77" s="35"/>
      <c r="AH77" s="26"/>
    </row>
    <row r="78" spans="1:34" ht="12.75" customHeight="1">
      <c r="O78" s="26"/>
      <c r="P78" s="26"/>
      <c r="AF78" s="26"/>
      <c r="AG78" s="26"/>
      <c r="AH78" s="26"/>
    </row>
    <row r="79" spans="1:34" ht="12.75" customHeight="1">
      <c r="O79" s="26"/>
      <c r="P79" s="26"/>
      <c r="AF79" s="26"/>
      <c r="AG79" s="26"/>
      <c r="AH79" s="26"/>
    </row>
    <row r="80" spans="1:34" ht="12.75" customHeight="1">
      <c r="C80" s="26"/>
      <c r="D80" s="26"/>
      <c r="E80" s="26"/>
      <c r="F80" s="26"/>
      <c r="G80" s="26"/>
      <c r="H80" s="26"/>
      <c r="I80" s="26"/>
      <c r="J80" s="26"/>
      <c r="K80" s="26"/>
      <c r="L80" s="26"/>
      <c r="M80" s="26"/>
      <c r="N80" s="26"/>
      <c r="O80" s="26"/>
      <c r="P80" s="26"/>
      <c r="Q80" s="26"/>
      <c r="R80" s="26"/>
      <c r="S80" s="26"/>
      <c r="T80" s="26"/>
      <c r="U80" s="26"/>
      <c r="AF80" s="26"/>
      <c r="AG80" s="26"/>
      <c r="AH80" s="26"/>
    </row>
    <row r="81" spans="32:34" ht="12.75" customHeight="1">
      <c r="AF81" s="26"/>
      <c r="AG81" s="26"/>
      <c r="AH81" s="26"/>
    </row>
    <row r="82" spans="32:34" ht="12.75" customHeight="1">
      <c r="AF82" s="26"/>
      <c r="AG82" s="26"/>
      <c r="AH82" s="26"/>
    </row>
    <row r="83" spans="32:34" ht="12.75" customHeight="1">
      <c r="AF83" s="26"/>
      <c r="AG83" s="26"/>
      <c r="AH83" s="26"/>
    </row>
    <row r="84" spans="32:34" ht="12.75" customHeight="1">
      <c r="AF84" s="26"/>
      <c r="AG84" s="26"/>
      <c r="AH84" s="26"/>
    </row>
    <row r="85" spans="32:34" ht="12.75" customHeight="1">
      <c r="AF85" s="26"/>
      <c r="AG85" s="26"/>
      <c r="AH85" s="26"/>
    </row>
    <row r="86" spans="32:34" ht="12.75" customHeight="1">
      <c r="AF86" s="26"/>
      <c r="AG86" s="26"/>
      <c r="AH86" s="26"/>
    </row>
    <row r="87" spans="32:34" ht="12.75" customHeight="1">
      <c r="AF87" s="26"/>
      <c r="AG87" s="26"/>
      <c r="AH87" s="26"/>
    </row>
    <row r="88" spans="32:34" ht="12.75" customHeight="1">
      <c r="AF88" s="26"/>
      <c r="AG88" s="26"/>
      <c r="AH88" s="26"/>
    </row>
    <row r="89" spans="32:34" ht="12.75" customHeight="1">
      <c r="AF89" s="26"/>
      <c r="AG89" s="26"/>
      <c r="AH89" s="26"/>
    </row>
    <row r="90" spans="32:34" ht="12.75" customHeight="1">
      <c r="AF90" s="26"/>
      <c r="AG90" s="26"/>
      <c r="AH90" s="26"/>
    </row>
    <row r="91" spans="32:34" ht="12.75" customHeight="1">
      <c r="AF91" s="26"/>
      <c r="AG91" s="26"/>
      <c r="AH91" s="26"/>
    </row>
    <row r="92" spans="32:34" ht="12.75" customHeight="1">
      <c r="AF92" s="26"/>
      <c r="AG92" s="26"/>
      <c r="AH92" s="26"/>
    </row>
    <row r="93" spans="32:34" ht="12.75" customHeight="1">
      <c r="AF93" s="26"/>
      <c r="AG93" s="26"/>
      <c r="AH93" s="26"/>
    </row>
    <row r="94" spans="32:34" ht="12.75" customHeight="1">
      <c r="AF94" s="26"/>
      <c r="AG94" s="26"/>
      <c r="AH94" s="26"/>
    </row>
    <row r="95" spans="32:34" ht="12.75" customHeight="1">
      <c r="AF95" s="26"/>
      <c r="AG95" s="26"/>
      <c r="AH95" s="26"/>
    </row>
    <row r="96" spans="32:34" ht="12.75" customHeight="1">
      <c r="AF96" s="26"/>
      <c r="AG96" s="26"/>
      <c r="AH96" s="26"/>
    </row>
    <row r="97" spans="32:34" ht="12.75" customHeight="1">
      <c r="AF97" s="26"/>
      <c r="AG97" s="26"/>
      <c r="AH97" s="26"/>
    </row>
    <row r="98" spans="32:34" ht="12.75" customHeight="1">
      <c r="AF98" s="26"/>
      <c r="AG98" s="26"/>
      <c r="AH98" s="26"/>
    </row>
    <row r="99" spans="32:34" ht="12.75" customHeight="1">
      <c r="AF99" s="26"/>
      <c r="AG99" s="26"/>
      <c r="AH99" s="26"/>
    </row>
    <row r="100" spans="32:34" ht="12.75" customHeight="1">
      <c r="AF100" s="26"/>
      <c r="AG100" s="26"/>
      <c r="AH100" s="26"/>
    </row>
    <row r="101" spans="32:34" ht="12.75" customHeight="1">
      <c r="AF101" s="26"/>
      <c r="AG101" s="26"/>
      <c r="AH101" s="26"/>
    </row>
    <row r="102" spans="32:34" ht="12.75" customHeight="1">
      <c r="AF102" s="26"/>
      <c r="AG102" s="26"/>
      <c r="AH102" s="26"/>
    </row>
    <row r="103" spans="32:34" ht="12.75" customHeight="1">
      <c r="AF103" s="26"/>
      <c r="AG103" s="26"/>
      <c r="AH103" s="26"/>
    </row>
    <row r="104" spans="32:34" ht="12.75" customHeight="1">
      <c r="AF104" s="26"/>
      <c r="AG104" s="26"/>
      <c r="AH104" s="26"/>
    </row>
    <row r="105" spans="32:34" ht="12.75" customHeight="1">
      <c r="AF105" s="26"/>
      <c r="AG105" s="26"/>
      <c r="AH105" s="26"/>
    </row>
    <row r="106" spans="32:34" ht="12.75" customHeight="1">
      <c r="AF106" s="26"/>
      <c r="AG106" s="26"/>
      <c r="AH106" s="26"/>
    </row>
    <row r="107" spans="32:34" ht="12.75" customHeight="1">
      <c r="AF107" s="26"/>
      <c r="AG107" s="26"/>
      <c r="AH107" s="26"/>
    </row>
    <row r="108" spans="32:34" ht="12.75" customHeight="1">
      <c r="AF108" s="26"/>
      <c r="AG108" s="26"/>
      <c r="AH108" s="26"/>
    </row>
    <row r="109" spans="32:34" ht="12.75" customHeight="1">
      <c r="AF109" s="26"/>
      <c r="AG109" s="26"/>
      <c r="AH109" s="26"/>
    </row>
    <row r="110" spans="32:34" ht="12.75" customHeight="1">
      <c r="AF110" s="26"/>
      <c r="AG110" s="26"/>
      <c r="AH110" s="26"/>
    </row>
    <row r="111" spans="32:34" ht="12.75" customHeight="1">
      <c r="AF111" s="26"/>
      <c r="AG111" s="26"/>
      <c r="AH111" s="26"/>
    </row>
    <row r="112" spans="32:34" ht="12.75" customHeight="1">
      <c r="AF112" s="26"/>
      <c r="AG112" s="26"/>
      <c r="AH112" s="26"/>
    </row>
    <row r="113" spans="32:34" ht="12.75" customHeight="1">
      <c r="AF113" s="26"/>
      <c r="AG113" s="26"/>
      <c r="AH113" s="26"/>
    </row>
    <row r="114" spans="32:34" ht="12.75" customHeight="1">
      <c r="AF114" s="26"/>
      <c r="AG114" s="26"/>
      <c r="AH114" s="26"/>
    </row>
    <row r="115" spans="32:34" ht="12.75" customHeight="1">
      <c r="AF115" s="26"/>
      <c r="AG115" s="26"/>
      <c r="AH115" s="26"/>
    </row>
    <row r="116" spans="32:34" ht="12.75" customHeight="1">
      <c r="AF116" s="26"/>
      <c r="AG116" s="26"/>
      <c r="AH116" s="26"/>
    </row>
    <row r="117" spans="32:34" ht="12.75" customHeight="1">
      <c r="AF117" s="26"/>
      <c r="AG117" s="26"/>
      <c r="AH117" s="26"/>
    </row>
    <row r="118" spans="32:34" ht="12.75" customHeight="1">
      <c r="AF118" s="26"/>
      <c r="AG118" s="26"/>
      <c r="AH118" s="26"/>
    </row>
    <row r="119" spans="32:34" ht="12.75" customHeight="1">
      <c r="AF119" s="26"/>
      <c r="AG119" s="26"/>
      <c r="AH119" s="26"/>
    </row>
    <row r="120" spans="32:34" ht="12.75" customHeight="1">
      <c r="AF120" s="26"/>
      <c r="AG120" s="26"/>
      <c r="AH120" s="26"/>
    </row>
    <row r="121" spans="32:34" ht="12.75" customHeight="1">
      <c r="AF121" s="26"/>
      <c r="AG121" s="26"/>
      <c r="AH121" s="26"/>
    </row>
    <row r="122" spans="32:34" ht="12.75" customHeight="1">
      <c r="AF122" s="26"/>
      <c r="AG122" s="26"/>
      <c r="AH122" s="26"/>
    </row>
    <row r="123" spans="32:34" ht="12.75" customHeight="1">
      <c r="AF123" s="26"/>
      <c r="AG123" s="26"/>
      <c r="AH123" s="26"/>
    </row>
    <row r="124" spans="32:34" ht="12.75" customHeight="1">
      <c r="AF124" s="26"/>
      <c r="AG124" s="26"/>
      <c r="AH124" s="26"/>
    </row>
    <row r="125" spans="32:34" ht="12.75" customHeight="1">
      <c r="AF125" s="26"/>
      <c r="AG125" s="26"/>
      <c r="AH125" s="26"/>
    </row>
    <row r="126" spans="32:34" ht="12.75" customHeight="1">
      <c r="AF126" s="26"/>
      <c r="AG126" s="26"/>
      <c r="AH126" s="26"/>
    </row>
    <row r="127" spans="32:34" ht="12.75" customHeight="1">
      <c r="AF127" s="26"/>
      <c r="AG127" s="26"/>
      <c r="AH127" s="26"/>
    </row>
    <row r="128" spans="32:34" ht="12.75" customHeight="1">
      <c r="AF128" s="26"/>
      <c r="AG128" s="26"/>
      <c r="AH128" s="26"/>
    </row>
    <row r="129" spans="32:34" ht="12.75" customHeight="1">
      <c r="AF129" s="26"/>
      <c r="AG129" s="26"/>
      <c r="AH129" s="26"/>
    </row>
    <row r="130" spans="32:34" ht="12.75" customHeight="1">
      <c r="AF130" s="26"/>
      <c r="AG130" s="26"/>
      <c r="AH130" s="26"/>
    </row>
    <row r="131" spans="32:34" ht="12.75" customHeight="1">
      <c r="AF131" s="26"/>
      <c r="AG131" s="26"/>
      <c r="AH131" s="26"/>
    </row>
    <row r="132" spans="32:34" ht="12.75" customHeight="1">
      <c r="AF132" s="26"/>
      <c r="AG132" s="26"/>
      <c r="AH132" s="26"/>
    </row>
    <row r="133" spans="32:34" ht="12.75" customHeight="1">
      <c r="AF133" s="26"/>
      <c r="AG133" s="26"/>
      <c r="AH133" s="26"/>
    </row>
    <row r="134" spans="32:34" ht="12.75" customHeight="1">
      <c r="AF134" s="26"/>
      <c r="AG134" s="26"/>
      <c r="AH134" s="26"/>
    </row>
    <row r="135" spans="32:34" ht="12.75" customHeight="1">
      <c r="AF135" s="26"/>
      <c r="AG135" s="26"/>
      <c r="AH135" s="26"/>
    </row>
    <row r="136" spans="32:34" ht="12.75" customHeight="1">
      <c r="AF136" s="26"/>
      <c r="AG136" s="26"/>
      <c r="AH136" s="26"/>
    </row>
    <row r="137" spans="32:34" ht="12.75" customHeight="1">
      <c r="AF137" s="26"/>
      <c r="AG137" s="26"/>
      <c r="AH137" s="26"/>
    </row>
    <row r="138" spans="32:34" ht="12.75" customHeight="1">
      <c r="AF138" s="26"/>
      <c r="AG138" s="26"/>
      <c r="AH138" s="26"/>
    </row>
    <row r="139" spans="32:34" ht="12.75" customHeight="1">
      <c r="AF139" s="26"/>
      <c r="AG139" s="26"/>
      <c r="AH139" s="26"/>
    </row>
    <row r="140" spans="32:34" ht="12.75" customHeight="1">
      <c r="AF140" s="26"/>
      <c r="AG140" s="26"/>
      <c r="AH140" s="26"/>
    </row>
    <row r="141" spans="32:34" ht="12.75" customHeight="1">
      <c r="AF141" s="26"/>
      <c r="AG141" s="26"/>
      <c r="AH141" s="26"/>
    </row>
    <row r="142" spans="32:34" ht="12.75" customHeight="1">
      <c r="AF142" s="26"/>
      <c r="AG142" s="26"/>
      <c r="AH142" s="26"/>
    </row>
    <row r="143" spans="32:34" ht="12.75" customHeight="1">
      <c r="AF143" s="26"/>
      <c r="AG143" s="26"/>
      <c r="AH143" s="26"/>
    </row>
    <row r="144" spans="32:34" ht="12.75" customHeight="1">
      <c r="AF144" s="26"/>
      <c r="AG144" s="26"/>
      <c r="AH144" s="26"/>
    </row>
    <row r="145" spans="32:34" ht="12.75" customHeight="1">
      <c r="AF145" s="26"/>
      <c r="AG145" s="26"/>
      <c r="AH145" s="26"/>
    </row>
    <row r="146" spans="32:34" ht="12.75" customHeight="1">
      <c r="AF146" s="26"/>
      <c r="AG146" s="26"/>
      <c r="AH146" s="26"/>
    </row>
    <row r="147" spans="32:34" ht="12.75" customHeight="1">
      <c r="AF147" s="26"/>
      <c r="AG147" s="26"/>
      <c r="AH147" s="26"/>
    </row>
    <row r="148" spans="32:34" ht="12.75" customHeight="1">
      <c r="AF148" s="26"/>
      <c r="AG148" s="26"/>
      <c r="AH148" s="26"/>
    </row>
    <row r="149" spans="32:34" ht="12.75" customHeight="1">
      <c r="AF149" s="26"/>
      <c r="AG149" s="26"/>
      <c r="AH149" s="26"/>
    </row>
    <row r="150" spans="32:34" ht="12.75" customHeight="1">
      <c r="AF150" s="26"/>
      <c r="AG150" s="26"/>
      <c r="AH150" s="26"/>
    </row>
    <row r="151" spans="32:34" ht="12.75" customHeight="1">
      <c r="AF151" s="26"/>
      <c r="AG151" s="26"/>
      <c r="AH151" s="26"/>
    </row>
    <row r="152" spans="32:34" ht="12.75" customHeight="1">
      <c r="AF152" s="26"/>
      <c r="AG152" s="26"/>
      <c r="AH152" s="26"/>
    </row>
    <row r="153" spans="32:34" ht="12.75" customHeight="1">
      <c r="AF153" s="26"/>
      <c r="AG153" s="26"/>
      <c r="AH153" s="26"/>
    </row>
    <row r="154" spans="32:34" ht="12.75" customHeight="1">
      <c r="AF154" s="26"/>
      <c r="AG154" s="26"/>
      <c r="AH154" s="26"/>
    </row>
    <row r="155" spans="32:34" ht="12.75" customHeight="1">
      <c r="AF155" s="26"/>
      <c r="AG155" s="26"/>
      <c r="AH155" s="26"/>
    </row>
    <row r="156" spans="32:34" ht="12.75" customHeight="1">
      <c r="AF156" s="26"/>
      <c r="AG156" s="26"/>
      <c r="AH156" s="26"/>
    </row>
    <row r="157" spans="32:34" ht="12.75" customHeight="1">
      <c r="AF157" s="26"/>
      <c r="AG157" s="26"/>
      <c r="AH157" s="26"/>
    </row>
    <row r="158" spans="32:34" ht="12.75" customHeight="1">
      <c r="AF158" s="26"/>
      <c r="AG158" s="26"/>
      <c r="AH158" s="26"/>
    </row>
    <row r="159" spans="32:34" ht="12.75" customHeight="1">
      <c r="AF159" s="26"/>
      <c r="AG159" s="26"/>
      <c r="AH159" s="26"/>
    </row>
    <row r="160" spans="32:34" ht="12.75" customHeight="1">
      <c r="AF160" s="26"/>
      <c r="AG160" s="26"/>
      <c r="AH160" s="26"/>
    </row>
    <row r="161" spans="32:34" ht="12.75" customHeight="1">
      <c r="AF161" s="26"/>
      <c r="AG161" s="26"/>
      <c r="AH161" s="26"/>
    </row>
    <row r="162" spans="32:34" ht="12.75" customHeight="1">
      <c r="AF162" s="26"/>
      <c r="AG162" s="26"/>
      <c r="AH162" s="26"/>
    </row>
    <row r="163" spans="32:34" ht="12.75" customHeight="1">
      <c r="AF163" s="26"/>
      <c r="AG163" s="26"/>
      <c r="AH163" s="26"/>
    </row>
    <row r="164" spans="32:34" ht="12.75" customHeight="1">
      <c r="AF164" s="26"/>
      <c r="AG164" s="26"/>
      <c r="AH164" s="26"/>
    </row>
    <row r="165" spans="32:34" ht="12.75" customHeight="1">
      <c r="AF165" s="26"/>
      <c r="AG165" s="26"/>
      <c r="AH165" s="26"/>
    </row>
    <row r="166" spans="32:34" ht="12.75" customHeight="1">
      <c r="AF166" s="26"/>
      <c r="AG166" s="26"/>
      <c r="AH166" s="26"/>
    </row>
    <row r="167" spans="32:34" ht="12.75" customHeight="1">
      <c r="AF167" s="26"/>
      <c r="AG167" s="26"/>
      <c r="AH167" s="26"/>
    </row>
    <row r="168" spans="32:34" ht="12.75" customHeight="1">
      <c r="AF168" s="26"/>
      <c r="AG168" s="26"/>
      <c r="AH168" s="26"/>
    </row>
    <row r="169" spans="32:34" ht="12.75" customHeight="1">
      <c r="AF169" s="26"/>
      <c r="AG169" s="26"/>
      <c r="AH169" s="26"/>
    </row>
    <row r="170" spans="32:34" ht="12.75" customHeight="1">
      <c r="AF170" s="26"/>
      <c r="AG170" s="26"/>
      <c r="AH170" s="26"/>
    </row>
    <row r="171" spans="32:34" ht="12.75" customHeight="1">
      <c r="AF171" s="26"/>
      <c r="AG171" s="26"/>
      <c r="AH171" s="26"/>
    </row>
    <row r="172" spans="32:34" ht="12.75" customHeight="1">
      <c r="AF172" s="26"/>
      <c r="AG172" s="26"/>
      <c r="AH172" s="26"/>
    </row>
    <row r="173" spans="32:34" ht="12.75" customHeight="1">
      <c r="AF173" s="26"/>
      <c r="AG173" s="26"/>
      <c r="AH173" s="26"/>
    </row>
    <row r="174" spans="32:34" ht="12.75" customHeight="1">
      <c r="AF174" s="26"/>
      <c r="AG174" s="26"/>
      <c r="AH174" s="26"/>
    </row>
    <row r="175" spans="32:34" ht="12.75" customHeight="1">
      <c r="AF175" s="26"/>
      <c r="AG175" s="26"/>
      <c r="AH175" s="26"/>
    </row>
    <row r="176" spans="32:34" ht="12.75" customHeight="1">
      <c r="AF176" s="26"/>
      <c r="AG176" s="26"/>
      <c r="AH176" s="26"/>
    </row>
    <row r="177" spans="32:34" ht="12.75" customHeight="1">
      <c r="AF177" s="26"/>
      <c r="AG177" s="26"/>
      <c r="AH177" s="26"/>
    </row>
    <row r="178" spans="32:34" ht="12.75" customHeight="1">
      <c r="AF178" s="26"/>
      <c r="AG178" s="26"/>
      <c r="AH178" s="26"/>
    </row>
    <row r="179" spans="32:34" ht="12.75" customHeight="1">
      <c r="AF179" s="26"/>
      <c r="AG179" s="26"/>
      <c r="AH179" s="26"/>
    </row>
    <row r="180" spans="32:34" ht="12.75" customHeight="1">
      <c r="AF180" s="26"/>
      <c r="AG180" s="26"/>
      <c r="AH180" s="26"/>
    </row>
    <row r="181" spans="32:34" ht="12.75" customHeight="1">
      <c r="AF181" s="26"/>
      <c r="AG181" s="26"/>
      <c r="AH181" s="26"/>
    </row>
    <row r="182" spans="32:34" ht="12.75" customHeight="1">
      <c r="AF182" s="26"/>
      <c r="AG182" s="26"/>
      <c r="AH182" s="26"/>
    </row>
    <row r="183" spans="32:34" ht="12.75" customHeight="1">
      <c r="AF183" s="26"/>
      <c r="AG183" s="26"/>
      <c r="AH183" s="26"/>
    </row>
    <row r="184" spans="32:34" ht="12.75" customHeight="1">
      <c r="AF184" s="26"/>
      <c r="AG184" s="26"/>
      <c r="AH184" s="26"/>
    </row>
    <row r="185" spans="32:34" ht="12.75" customHeight="1">
      <c r="AF185" s="26"/>
      <c r="AG185" s="26"/>
      <c r="AH185" s="26"/>
    </row>
    <row r="186" spans="32:34" ht="12.75" customHeight="1">
      <c r="AF186" s="26"/>
      <c r="AG186" s="26"/>
      <c r="AH186" s="26"/>
    </row>
    <row r="187" spans="32:34" ht="12.75" customHeight="1">
      <c r="AF187" s="26"/>
      <c r="AG187" s="26"/>
      <c r="AH187" s="26"/>
    </row>
    <row r="188" spans="32:34" ht="12.75" customHeight="1">
      <c r="AF188" s="26"/>
      <c r="AG188" s="26"/>
      <c r="AH188" s="26"/>
    </row>
    <row r="189" spans="32:34" ht="12.75" customHeight="1">
      <c r="AF189" s="26"/>
      <c r="AG189" s="26"/>
      <c r="AH189" s="26"/>
    </row>
    <row r="190" spans="32:34" ht="12.75" customHeight="1">
      <c r="AF190" s="26"/>
      <c r="AG190" s="26"/>
      <c r="AH190" s="26"/>
    </row>
    <row r="191" spans="32:34" ht="12.75" customHeight="1">
      <c r="AF191" s="26"/>
      <c r="AG191" s="26"/>
      <c r="AH191" s="26"/>
    </row>
    <row r="192" spans="32:34" ht="12.75" customHeight="1">
      <c r="AF192" s="26"/>
      <c r="AG192" s="26"/>
      <c r="AH192" s="26"/>
    </row>
    <row r="193" spans="32:34" ht="12.75" customHeight="1">
      <c r="AF193" s="26"/>
      <c r="AG193" s="26"/>
      <c r="AH193" s="26"/>
    </row>
    <row r="194" spans="32:34" ht="12.75" customHeight="1">
      <c r="AF194" s="26"/>
      <c r="AG194" s="26"/>
      <c r="AH194" s="26"/>
    </row>
    <row r="195" spans="32:34" ht="12.75" customHeight="1">
      <c r="AF195" s="26"/>
      <c r="AG195" s="26"/>
      <c r="AH195" s="26"/>
    </row>
    <row r="196" spans="32:34" ht="12.75" customHeight="1">
      <c r="AF196" s="26"/>
      <c r="AG196" s="26"/>
      <c r="AH196" s="26"/>
    </row>
    <row r="197" spans="32:34" ht="12.75" customHeight="1">
      <c r="AF197" s="26"/>
      <c r="AG197" s="26"/>
      <c r="AH197" s="26"/>
    </row>
    <row r="198" spans="32:34" ht="12.75" customHeight="1">
      <c r="AF198" s="26"/>
      <c r="AG198" s="26"/>
      <c r="AH198" s="26"/>
    </row>
    <row r="199" spans="32:34" ht="12.75" customHeight="1">
      <c r="AF199" s="26"/>
      <c r="AG199" s="26"/>
      <c r="AH199" s="26"/>
    </row>
    <row r="200" spans="32:34" ht="12.75" customHeight="1">
      <c r="AF200" s="26"/>
      <c r="AG200" s="26"/>
      <c r="AH200" s="26"/>
    </row>
    <row r="201" spans="32:34" ht="12.75" customHeight="1">
      <c r="AF201" s="26"/>
      <c r="AG201" s="26"/>
      <c r="AH201" s="26"/>
    </row>
    <row r="202" spans="32:34" ht="12.75" customHeight="1">
      <c r="AF202" s="26"/>
      <c r="AG202" s="26"/>
      <c r="AH202" s="26"/>
    </row>
    <row r="203" spans="32:34" ht="12.75" customHeight="1">
      <c r="AF203" s="26"/>
      <c r="AG203" s="26"/>
      <c r="AH203" s="26"/>
    </row>
    <row r="204" spans="32:34" ht="12.75" customHeight="1">
      <c r="AF204" s="26"/>
      <c r="AG204" s="26"/>
      <c r="AH204" s="26"/>
    </row>
    <row r="205" spans="32:34" ht="12.75" customHeight="1">
      <c r="AF205" s="26"/>
      <c r="AG205" s="26"/>
      <c r="AH205" s="26"/>
    </row>
    <row r="206" spans="32:34" ht="12.75" customHeight="1">
      <c r="AF206" s="26"/>
      <c r="AG206" s="26"/>
      <c r="AH206" s="26"/>
    </row>
    <row r="207" spans="32:34" ht="12.75" customHeight="1">
      <c r="AF207" s="26"/>
      <c r="AG207" s="26"/>
      <c r="AH207" s="26"/>
    </row>
    <row r="208" spans="32:34" ht="12.75" customHeight="1">
      <c r="AF208" s="26"/>
      <c r="AG208" s="26"/>
      <c r="AH208" s="26"/>
    </row>
    <row r="209" spans="32:34" ht="12.75" customHeight="1">
      <c r="AF209" s="26"/>
      <c r="AG209" s="26"/>
      <c r="AH209" s="26"/>
    </row>
    <row r="210" spans="32:34" ht="12.75" customHeight="1">
      <c r="AF210" s="26"/>
      <c r="AG210" s="26"/>
      <c r="AH210" s="26"/>
    </row>
    <row r="211" spans="32:34" ht="12.75" customHeight="1">
      <c r="AF211" s="26"/>
      <c r="AG211" s="26"/>
      <c r="AH211" s="26"/>
    </row>
    <row r="212" spans="32:34" ht="12.75" customHeight="1">
      <c r="AF212" s="26"/>
      <c r="AG212" s="26"/>
      <c r="AH212" s="26"/>
    </row>
    <row r="213" spans="32:34" ht="12.75" customHeight="1">
      <c r="AF213" s="26"/>
      <c r="AG213" s="26"/>
      <c r="AH213" s="26"/>
    </row>
    <row r="214" spans="32:34" ht="12.75" customHeight="1">
      <c r="AF214" s="26"/>
      <c r="AG214" s="26"/>
      <c r="AH214" s="26"/>
    </row>
    <row r="215" spans="32:34" ht="12.75" customHeight="1">
      <c r="AF215" s="26"/>
      <c r="AG215" s="26"/>
      <c r="AH215" s="26"/>
    </row>
    <row r="216" spans="32:34" ht="12.75" customHeight="1">
      <c r="AF216" s="26"/>
      <c r="AG216" s="26"/>
      <c r="AH216" s="26"/>
    </row>
    <row r="217" spans="32:34" ht="12.75" customHeight="1">
      <c r="AF217" s="26"/>
      <c r="AG217" s="26"/>
      <c r="AH217" s="26"/>
    </row>
    <row r="218" spans="32:34" ht="12.75" customHeight="1">
      <c r="AF218" s="26"/>
      <c r="AG218" s="26"/>
      <c r="AH218" s="26"/>
    </row>
    <row r="219" spans="32:34" ht="12.75" customHeight="1">
      <c r="AF219" s="26"/>
      <c r="AG219" s="26"/>
      <c r="AH219" s="26"/>
    </row>
    <row r="220" spans="32:34" ht="12.75" customHeight="1">
      <c r="AF220" s="26"/>
      <c r="AG220" s="26"/>
      <c r="AH220" s="26"/>
    </row>
    <row r="221" spans="32:34" ht="12.75" customHeight="1">
      <c r="AF221" s="26"/>
      <c r="AG221" s="26"/>
      <c r="AH221" s="26"/>
    </row>
    <row r="222" spans="32:34" ht="12.75" customHeight="1">
      <c r="AF222" s="26"/>
      <c r="AG222" s="26"/>
      <c r="AH222" s="26"/>
    </row>
    <row r="223" spans="32:34" ht="12.75" customHeight="1">
      <c r="AF223" s="26"/>
      <c r="AG223" s="26"/>
      <c r="AH223" s="26"/>
    </row>
    <row r="224" spans="32:34" ht="12.75" customHeight="1">
      <c r="AF224" s="26"/>
      <c r="AG224" s="26"/>
      <c r="AH224" s="26"/>
    </row>
    <row r="225" spans="32:34" ht="12.75" customHeight="1">
      <c r="AF225" s="26"/>
      <c r="AG225" s="26"/>
      <c r="AH225" s="26"/>
    </row>
    <row r="226" spans="32:34" ht="12.75" customHeight="1">
      <c r="AF226" s="26"/>
      <c r="AG226" s="26"/>
      <c r="AH226" s="26"/>
    </row>
    <row r="227" spans="32:34" ht="12.75" customHeight="1">
      <c r="AF227" s="26"/>
      <c r="AG227" s="26"/>
      <c r="AH227" s="26"/>
    </row>
    <row r="228" spans="32:34" ht="12.75" customHeight="1">
      <c r="AF228" s="26"/>
      <c r="AG228" s="26"/>
      <c r="AH228" s="26"/>
    </row>
    <row r="229" spans="32:34" ht="12.75" customHeight="1">
      <c r="AF229" s="26"/>
      <c r="AG229" s="26"/>
      <c r="AH229" s="26"/>
    </row>
    <row r="230" spans="32:34" ht="12.75" customHeight="1">
      <c r="AF230" s="26"/>
      <c r="AG230" s="26"/>
      <c r="AH230" s="26"/>
    </row>
    <row r="231" spans="32:34" ht="12.75" customHeight="1">
      <c r="AF231" s="26"/>
      <c r="AG231" s="26"/>
      <c r="AH231" s="26"/>
    </row>
    <row r="232" spans="32:34" ht="12.75" customHeight="1">
      <c r="AF232" s="26"/>
      <c r="AG232" s="26"/>
      <c r="AH232" s="26"/>
    </row>
    <row r="233" spans="32:34" ht="12.75" customHeight="1">
      <c r="AF233" s="26"/>
      <c r="AG233" s="26"/>
      <c r="AH233" s="26"/>
    </row>
    <row r="234" spans="32:34" ht="12.75" customHeight="1">
      <c r="AF234" s="26"/>
      <c r="AG234" s="26"/>
      <c r="AH234" s="26"/>
    </row>
    <row r="235" spans="32:34" ht="12.75" customHeight="1">
      <c r="AF235" s="26"/>
      <c r="AG235" s="26"/>
      <c r="AH235" s="26"/>
    </row>
    <row r="236" spans="32:34" ht="12.75" customHeight="1">
      <c r="AF236" s="26"/>
      <c r="AG236" s="26"/>
      <c r="AH236" s="26"/>
    </row>
    <row r="237" spans="32:34" ht="12.75" customHeight="1">
      <c r="AF237" s="26"/>
      <c r="AG237" s="26"/>
      <c r="AH237" s="26"/>
    </row>
    <row r="238" spans="32:34" ht="12.75" customHeight="1">
      <c r="AF238" s="26"/>
      <c r="AG238" s="26"/>
      <c r="AH238" s="26"/>
    </row>
    <row r="239" spans="32:34" ht="12.75" customHeight="1">
      <c r="AF239" s="26"/>
      <c r="AG239" s="26"/>
      <c r="AH239" s="26"/>
    </row>
    <row r="240" spans="32:34" ht="12.75" customHeight="1">
      <c r="AF240" s="26"/>
      <c r="AG240" s="26"/>
      <c r="AH240" s="26"/>
    </row>
    <row r="241" spans="32:34" ht="12.75" customHeight="1">
      <c r="AF241" s="26"/>
      <c r="AG241" s="26"/>
      <c r="AH241" s="26"/>
    </row>
    <row r="242" spans="32:34" ht="12.75" customHeight="1">
      <c r="AF242" s="26"/>
      <c r="AG242" s="26"/>
      <c r="AH242" s="26"/>
    </row>
    <row r="243" spans="32:34" ht="12.75" customHeight="1">
      <c r="AF243" s="26"/>
      <c r="AG243" s="26"/>
      <c r="AH243" s="26"/>
    </row>
    <row r="244" spans="32:34" ht="12.75" customHeight="1">
      <c r="AF244" s="26"/>
      <c r="AG244" s="26"/>
      <c r="AH244" s="26"/>
    </row>
    <row r="245" spans="32:34" ht="12.75" customHeight="1">
      <c r="AF245" s="26"/>
      <c r="AG245" s="26"/>
      <c r="AH245" s="26"/>
    </row>
    <row r="246" spans="32:34" ht="12.75" customHeight="1">
      <c r="AF246" s="26"/>
      <c r="AG246" s="26"/>
      <c r="AH246" s="26"/>
    </row>
    <row r="247" spans="32:34" ht="12.75" customHeight="1">
      <c r="AF247" s="26"/>
      <c r="AG247" s="26"/>
      <c r="AH247" s="26"/>
    </row>
    <row r="248" spans="32:34" ht="12.75" customHeight="1">
      <c r="AF248" s="26"/>
      <c r="AG248" s="26"/>
      <c r="AH248" s="26"/>
    </row>
    <row r="249" spans="32:34" ht="12.75" customHeight="1">
      <c r="AF249" s="26"/>
      <c r="AG249" s="26"/>
      <c r="AH249" s="26"/>
    </row>
    <row r="250" spans="32:34" ht="12.75" customHeight="1">
      <c r="AF250" s="26"/>
      <c r="AG250" s="26"/>
      <c r="AH250" s="26"/>
    </row>
    <row r="251" spans="32:34" ht="12.75" customHeight="1">
      <c r="AF251" s="26"/>
      <c r="AG251" s="26"/>
      <c r="AH251" s="26"/>
    </row>
    <row r="252" spans="32:34" ht="12.75" customHeight="1">
      <c r="AF252" s="26"/>
      <c r="AG252" s="26"/>
      <c r="AH252" s="26"/>
    </row>
    <row r="253" spans="32:34" ht="12.75" customHeight="1">
      <c r="AF253" s="26"/>
      <c r="AG253" s="26"/>
      <c r="AH253" s="26"/>
    </row>
    <row r="254" spans="32:34" ht="12.75" customHeight="1">
      <c r="AF254" s="26"/>
      <c r="AG254" s="26"/>
      <c r="AH254" s="26"/>
    </row>
    <row r="255" spans="32:34" ht="12.75" customHeight="1">
      <c r="AF255" s="26"/>
      <c r="AG255" s="26"/>
      <c r="AH255" s="26"/>
    </row>
    <row r="256" spans="32:34" ht="12.75" customHeight="1">
      <c r="AF256" s="26"/>
      <c r="AG256" s="26"/>
      <c r="AH256" s="26"/>
    </row>
    <row r="257" spans="32:34" ht="12.75" customHeight="1">
      <c r="AF257" s="26"/>
      <c r="AG257" s="26"/>
      <c r="AH257" s="26"/>
    </row>
    <row r="258" spans="32:34" ht="12.75" customHeight="1">
      <c r="AF258" s="26"/>
      <c r="AG258" s="26"/>
      <c r="AH258" s="26"/>
    </row>
    <row r="259" spans="32:34" ht="12.75" customHeight="1">
      <c r="AF259" s="26"/>
      <c r="AG259" s="26"/>
      <c r="AH259" s="26"/>
    </row>
    <row r="260" spans="32:34" ht="12.75" customHeight="1">
      <c r="AF260" s="26"/>
      <c r="AG260" s="26"/>
      <c r="AH260" s="26"/>
    </row>
    <row r="261" spans="32:34" ht="12.75" customHeight="1">
      <c r="AF261" s="26"/>
      <c r="AG261" s="26"/>
      <c r="AH261" s="26"/>
    </row>
    <row r="262" spans="32:34" ht="12.75" customHeight="1">
      <c r="AF262" s="26"/>
      <c r="AG262" s="26"/>
      <c r="AH262" s="26"/>
    </row>
    <row r="263" spans="32:34" ht="12.75" customHeight="1">
      <c r="AF263" s="26"/>
      <c r="AG263" s="26"/>
      <c r="AH263" s="26"/>
    </row>
    <row r="264" spans="32:34" ht="12.75" customHeight="1">
      <c r="AF264" s="26"/>
      <c r="AG264" s="26"/>
      <c r="AH264" s="26"/>
    </row>
    <row r="265" spans="32:34" ht="12.75" customHeight="1">
      <c r="AF265" s="26"/>
      <c r="AG265" s="26"/>
      <c r="AH265" s="26"/>
    </row>
    <row r="266" spans="32:34" ht="12.75" customHeight="1">
      <c r="AF266" s="26"/>
      <c r="AG266" s="26"/>
      <c r="AH266" s="26"/>
    </row>
    <row r="267" spans="32:34" ht="12.75" customHeight="1">
      <c r="AF267" s="26"/>
      <c r="AG267" s="26"/>
      <c r="AH267" s="26"/>
    </row>
    <row r="268" spans="32:34" ht="12.75" customHeight="1">
      <c r="AF268" s="26"/>
      <c r="AG268" s="26"/>
      <c r="AH268" s="26"/>
    </row>
    <row r="269" spans="32:34" ht="12.75" customHeight="1">
      <c r="AF269" s="26"/>
      <c r="AG269" s="26"/>
      <c r="AH269" s="26"/>
    </row>
    <row r="270" spans="32:34" ht="12.75" customHeight="1">
      <c r="AF270" s="26"/>
      <c r="AG270" s="26"/>
      <c r="AH270" s="26"/>
    </row>
    <row r="271" spans="32:34" ht="12.75" customHeight="1">
      <c r="AF271" s="26"/>
      <c r="AG271" s="26"/>
      <c r="AH271" s="26"/>
    </row>
    <row r="272" spans="32:34" ht="12.75" customHeight="1">
      <c r="AF272" s="26"/>
      <c r="AG272" s="26"/>
      <c r="AH272" s="26"/>
    </row>
    <row r="273" spans="32:34" ht="12.75" customHeight="1">
      <c r="AF273" s="26"/>
      <c r="AG273" s="26"/>
      <c r="AH273" s="26"/>
    </row>
    <row r="274" spans="32:34" ht="12.75" customHeight="1">
      <c r="AF274" s="26"/>
      <c r="AG274" s="26"/>
      <c r="AH274" s="26"/>
    </row>
    <row r="275" spans="32:34" ht="12.75" customHeight="1">
      <c r="AF275" s="26"/>
      <c r="AG275" s="26"/>
      <c r="AH275" s="26"/>
    </row>
    <row r="276" spans="32:34" ht="12.75" customHeight="1">
      <c r="AF276" s="26"/>
      <c r="AG276" s="26"/>
      <c r="AH276" s="26"/>
    </row>
    <row r="277" spans="32:34" ht="12.75" customHeight="1">
      <c r="AF277" s="26"/>
      <c r="AG277" s="26"/>
      <c r="AH277" s="26"/>
    </row>
    <row r="278" spans="32:34" ht="12.75" customHeight="1">
      <c r="AF278" s="26"/>
      <c r="AG278" s="26"/>
      <c r="AH278" s="26"/>
    </row>
    <row r="279" spans="32:34" ht="12.75" customHeight="1">
      <c r="AF279" s="26"/>
      <c r="AG279" s="26"/>
      <c r="AH279" s="26"/>
    </row>
    <row r="280" spans="32:34" ht="12.75" customHeight="1">
      <c r="AF280" s="26"/>
      <c r="AG280" s="26"/>
      <c r="AH280" s="26"/>
    </row>
    <row r="281" spans="32:34" ht="12.75" customHeight="1">
      <c r="AF281" s="26"/>
      <c r="AG281" s="26"/>
      <c r="AH281" s="26"/>
    </row>
    <row r="282" spans="32:34" ht="12.75" customHeight="1">
      <c r="AF282" s="26"/>
      <c r="AG282" s="26"/>
      <c r="AH282" s="26"/>
    </row>
    <row r="283" spans="32:34" ht="12.75" customHeight="1">
      <c r="AF283" s="26"/>
      <c r="AG283" s="26"/>
      <c r="AH283" s="26"/>
    </row>
    <row r="284" spans="32:34" ht="12.75" customHeight="1">
      <c r="AF284" s="26"/>
      <c r="AG284" s="26"/>
      <c r="AH284" s="26"/>
    </row>
    <row r="285" spans="32:34" ht="12.75" customHeight="1">
      <c r="AF285" s="26"/>
      <c r="AG285" s="26"/>
      <c r="AH285" s="26"/>
    </row>
    <row r="286" spans="32:34" ht="12.75" customHeight="1">
      <c r="AF286" s="26"/>
      <c r="AG286" s="26"/>
      <c r="AH286" s="26"/>
    </row>
    <row r="287" spans="32:34" ht="12.75" customHeight="1">
      <c r="AF287" s="26"/>
      <c r="AG287" s="26"/>
      <c r="AH287" s="26"/>
    </row>
    <row r="288" spans="32:34" ht="12.75" customHeight="1">
      <c r="AF288" s="26"/>
      <c r="AG288" s="26"/>
      <c r="AH288" s="26"/>
    </row>
    <row r="289" spans="32:34" ht="12.75" customHeight="1">
      <c r="AF289" s="26"/>
      <c r="AG289" s="26"/>
      <c r="AH289" s="26"/>
    </row>
    <row r="290" spans="32:34" ht="12.75" customHeight="1">
      <c r="AF290" s="26"/>
      <c r="AG290" s="26"/>
      <c r="AH290" s="26"/>
    </row>
    <row r="291" spans="32:34" ht="12.75" customHeight="1">
      <c r="AF291" s="26"/>
      <c r="AG291" s="26"/>
      <c r="AH291" s="26"/>
    </row>
    <row r="292" spans="32:34" ht="12.75" customHeight="1">
      <c r="AF292" s="26"/>
      <c r="AG292" s="26"/>
      <c r="AH292" s="26"/>
    </row>
    <row r="293" spans="32:34" ht="12.75" customHeight="1">
      <c r="AF293" s="26"/>
      <c r="AG293" s="26"/>
      <c r="AH293" s="26"/>
    </row>
    <row r="294" spans="32:34" ht="12.75" customHeight="1">
      <c r="AF294" s="26"/>
      <c r="AG294" s="26"/>
      <c r="AH294" s="26"/>
    </row>
    <row r="295" spans="32:34" ht="12.75" customHeight="1">
      <c r="AF295" s="26"/>
      <c r="AG295" s="26"/>
      <c r="AH295" s="26"/>
    </row>
    <row r="296" spans="32:34" ht="12.75" customHeight="1">
      <c r="AF296" s="26"/>
      <c r="AG296" s="26"/>
      <c r="AH296" s="26"/>
    </row>
    <row r="297" spans="32:34" ht="12.75" customHeight="1">
      <c r="AF297" s="26"/>
      <c r="AG297" s="26"/>
      <c r="AH297" s="26"/>
    </row>
    <row r="298" spans="32:34" ht="12.75" customHeight="1">
      <c r="AF298" s="26"/>
      <c r="AG298" s="26"/>
      <c r="AH298" s="26"/>
    </row>
    <row r="299" spans="32:34" ht="12.75" customHeight="1">
      <c r="AF299" s="26"/>
      <c r="AG299" s="26"/>
      <c r="AH299" s="26"/>
    </row>
    <row r="300" spans="32:34" ht="12.75" customHeight="1">
      <c r="AF300" s="26"/>
      <c r="AG300" s="26"/>
      <c r="AH300" s="26"/>
    </row>
    <row r="301" spans="32:34" ht="12.75" customHeight="1">
      <c r="AF301" s="26"/>
      <c r="AG301" s="26"/>
      <c r="AH301" s="26"/>
    </row>
    <row r="302" spans="32:34" ht="12.75" customHeight="1">
      <c r="AF302" s="26"/>
      <c r="AG302" s="26"/>
      <c r="AH302" s="26"/>
    </row>
    <row r="303" spans="32:34" ht="12.75" customHeight="1">
      <c r="AF303" s="26"/>
      <c r="AG303" s="26"/>
      <c r="AH303" s="26"/>
    </row>
    <row r="304" spans="32:34" ht="12.75" customHeight="1">
      <c r="AF304" s="26"/>
      <c r="AG304" s="26"/>
      <c r="AH304" s="26"/>
    </row>
    <row r="305" spans="32:34" ht="12.75" customHeight="1">
      <c r="AF305" s="26"/>
      <c r="AG305" s="26"/>
      <c r="AH305" s="26"/>
    </row>
    <row r="306" spans="32:34" ht="12.75" customHeight="1">
      <c r="AF306" s="26"/>
      <c r="AG306" s="26"/>
      <c r="AH306" s="26"/>
    </row>
    <row r="307" spans="32:34" ht="12.75" customHeight="1">
      <c r="AF307" s="26"/>
      <c r="AG307" s="26"/>
      <c r="AH307" s="26"/>
    </row>
    <row r="308" spans="32:34" ht="12.75" customHeight="1">
      <c r="AF308" s="26"/>
      <c r="AG308" s="26"/>
      <c r="AH308" s="26"/>
    </row>
    <row r="309" spans="32:34" ht="12.75" customHeight="1">
      <c r="AF309" s="26"/>
      <c r="AG309" s="26"/>
      <c r="AH309" s="26"/>
    </row>
    <row r="310" spans="32:34" ht="12.75" customHeight="1">
      <c r="AF310" s="26"/>
      <c r="AG310" s="26"/>
      <c r="AH310" s="26"/>
    </row>
    <row r="311" spans="32:34" ht="12.75" customHeight="1">
      <c r="AF311" s="26"/>
      <c r="AG311" s="26"/>
      <c r="AH311" s="26"/>
    </row>
    <row r="312" spans="32:34" ht="12.75" customHeight="1">
      <c r="AF312" s="26"/>
      <c r="AG312" s="26"/>
      <c r="AH312" s="26"/>
    </row>
    <row r="313" spans="32:34" ht="12.75" customHeight="1">
      <c r="AF313" s="26"/>
      <c r="AG313" s="26"/>
      <c r="AH313" s="26"/>
    </row>
    <row r="314" spans="32:34" ht="12.75" customHeight="1">
      <c r="AF314" s="26"/>
      <c r="AG314" s="26"/>
      <c r="AH314" s="26"/>
    </row>
    <row r="315" spans="32:34" ht="12.75" customHeight="1">
      <c r="AF315" s="26"/>
      <c r="AG315" s="26"/>
      <c r="AH315" s="26"/>
    </row>
    <row r="316" spans="32:34" ht="12.75" customHeight="1">
      <c r="AF316" s="26"/>
      <c r="AG316" s="26"/>
      <c r="AH316" s="26"/>
    </row>
    <row r="317" spans="32:34" ht="12.75" customHeight="1">
      <c r="AF317" s="26"/>
      <c r="AG317" s="26"/>
      <c r="AH317" s="26"/>
    </row>
    <row r="318" spans="32:34" ht="12.75" customHeight="1">
      <c r="AF318" s="26"/>
      <c r="AG318" s="26"/>
      <c r="AH318" s="26"/>
    </row>
    <row r="319" spans="32:34" ht="12.75" customHeight="1">
      <c r="AF319" s="26"/>
      <c r="AG319" s="26"/>
      <c r="AH319" s="26"/>
    </row>
    <row r="320" spans="32:34" ht="12.75" customHeight="1">
      <c r="AF320" s="26"/>
      <c r="AG320" s="26"/>
      <c r="AH320" s="26"/>
    </row>
    <row r="321" spans="32:34" ht="12.75" customHeight="1">
      <c r="AF321" s="26"/>
      <c r="AG321" s="26"/>
      <c r="AH321" s="26"/>
    </row>
    <row r="322" spans="32:34" ht="12.75" customHeight="1">
      <c r="AF322" s="26"/>
      <c r="AG322" s="26"/>
      <c r="AH322" s="26"/>
    </row>
    <row r="323" spans="32:34" ht="12.75" customHeight="1">
      <c r="AF323" s="26"/>
      <c r="AG323" s="26"/>
      <c r="AH323" s="26"/>
    </row>
    <row r="324" spans="32:34" ht="12.75" customHeight="1">
      <c r="AF324" s="26"/>
      <c r="AG324" s="26"/>
      <c r="AH324" s="26"/>
    </row>
    <row r="325" spans="32:34" ht="12.75" customHeight="1">
      <c r="AF325" s="26"/>
      <c r="AG325" s="26"/>
      <c r="AH325" s="26"/>
    </row>
    <row r="326" spans="32:34" ht="12.75" customHeight="1">
      <c r="AF326" s="26"/>
      <c r="AG326" s="26"/>
      <c r="AH326" s="26"/>
    </row>
    <row r="327" spans="32:34" ht="12.75" customHeight="1">
      <c r="AF327" s="26"/>
      <c r="AG327" s="26"/>
      <c r="AH327" s="26"/>
    </row>
    <row r="328" spans="32:34" ht="12.75" customHeight="1">
      <c r="AF328" s="26"/>
      <c r="AG328" s="26"/>
      <c r="AH328" s="26"/>
    </row>
    <row r="329" spans="32:34" ht="12.75" customHeight="1">
      <c r="AF329" s="26"/>
      <c r="AG329" s="26"/>
      <c r="AH329" s="26"/>
    </row>
    <row r="330" spans="32:34" ht="12.75" customHeight="1">
      <c r="AF330" s="26"/>
      <c r="AG330" s="26"/>
      <c r="AH330" s="26"/>
    </row>
    <row r="331" spans="32:34" ht="12.75" customHeight="1">
      <c r="AF331" s="26"/>
      <c r="AG331" s="26"/>
      <c r="AH331" s="26"/>
    </row>
    <row r="332" spans="32:34" ht="12.75" customHeight="1">
      <c r="AF332" s="26"/>
      <c r="AG332" s="26"/>
      <c r="AH332" s="26"/>
    </row>
    <row r="333" spans="32:34" ht="12.75" customHeight="1">
      <c r="AF333" s="26"/>
      <c r="AG333" s="26"/>
      <c r="AH333" s="26"/>
    </row>
    <row r="334" spans="32:34" ht="12.75" customHeight="1">
      <c r="AF334" s="26"/>
      <c r="AG334" s="26"/>
      <c r="AH334" s="26"/>
    </row>
    <row r="335" spans="32:34" ht="12.75" customHeight="1">
      <c r="AF335" s="26"/>
      <c r="AG335" s="26"/>
      <c r="AH335" s="26"/>
    </row>
    <row r="336" spans="32:34" ht="12.75" customHeight="1">
      <c r="AF336" s="26"/>
      <c r="AG336" s="26"/>
      <c r="AH336" s="26"/>
    </row>
    <row r="337" spans="32:34" ht="12.75" customHeight="1">
      <c r="AF337" s="26"/>
      <c r="AG337" s="26"/>
      <c r="AH337" s="26"/>
    </row>
    <row r="338" spans="32:34" ht="12.75" customHeight="1">
      <c r="AF338" s="26"/>
      <c r="AG338" s="26"/>
      <c r="AH338" s="26"/>
    </row>
    <row r="339" spans="32:34" ht="12.75" customHeight="1">
      <c r="AF339" s="26"/>
      <c r="AG339" s="26"/>
      <c r="AH339" s="26"/>
    </row>
    <row r="340" spans="32:34" ht="12.75" customHeight="1">
      <c r="AF340" s="26"/>
      <c r="AG340" s="26"/>
      <c r="AH340" s="26"/>
    </row>
    <row r="341" spans="32:34" ht="12.75" customHeight="1">
      <c r="AF341" s="26"/>
      <c r="AG341" s="26"/>
      <c r="AH341" s="26"/>
    </row>
    <row r="342" spans="32:34" ht="12.75" customHeight="1">
      <c r="AF342" s="26"/>
      <c r="AG342" s="26"/>
      <c r="AH342" s="26"/>
    </row>
    <row r="343" spans="32:34" ht="12.75" customHeight="1">
      <c r="AF343" s="26"/>
      <c r="AG343" s="26"/>
      <c r="AH343" s="26"/>
    </row>
    <row r="344" spans="32:34" ht="12.75" customHeight="1">
      <c r="AF344" s="26"/>
      <c r="AG344" s="26"/>
      <c r="AH344" s="26"/>
    </row>
    <row r="345" spans="32:34" ht="12.75" customHeight="1">
      <c r="AF345" s="26"/>
      <c r="AG345" s="26"/>
      <c r="AH345" s="26"/>
    </row>
    <row r="346" spans="32:34" ht="12.75" customHeight="1">
      <c r="AF346" s="26"/>
      <c r="AG346" s="26"/>
      <c r="AH346" s="26"/>
    </row>
    <row r="347" spans="32:34" ht="12.75" customHeight="1">
      <c r="AF347" s="26"/>
      <c r="AG347" s="26"/>
      <c r="AH347" s="26"/>
    </row>
    <row r="348" spans="32:34" ht="12.75" customHeight="1">
      <c r="AF348" s="26"/>
      <c r="AG348" s="26"/>
      <c r="AH348" s="26"/>
    </row>
    <row r="349" spans="32:34" ht="12.75" customHeight="1">
      <c r="AF349" s="26"/>
      <c r="AG349" s="26"/>
      <c r="AH349" s="26"/>
    </row>
    <row r="350" spans="32:34" ht="12.75" customHeight="1">
      <c r="AF350" s="26"/>
      <c r="AG350" s="26"/>
      <c r="AH350" s="26"/>
    </row>
    <row r="351" spans="32:34" ht="12.75" customHeight="1">
      <c r="AF351" s="26"/>
      <c r="AG351" s="26"/>
      <c r="AH351" s="26"/>
    </row>
    <row r="352" spans="32:34" ht="12.75" customHeight="1">
      <c r="AF352" s="26"/>
      <c r="AG352" s="26"/>
      <c r="AH352" s="26"/>
    </row>
    <row r="353" spans="32:34" ht="12.75" customHeight="1">
      <c r="AF353" s="26"/>
      <c r="AG353" s="26"/>
      <c r="AH353" s="26"/>
    </row>
    <row r="354" spans="32:34" ht="12.75" customHeight="1">
      <c r="AF354" s="26"/>
      <c r="AG354" s="26"/>
      <c r="AH354" s="26"/>
    </row>
    <row r="355" spans="32:34" ht="12.75" customHeight="1">
      <c r="AF355" s="26"/>
      <c r="AG355" s="26"/>
      <c r="AH355" s="26"/>
    </row>
    <row r="356" spans="32:34" ht="12.75" customHeight="1">
      <c r="AF356" s="26"/>
      <c r="AG356" s="26"/>
      <c r="AH356" s="26"/>
    </row>
    <row r="357" spans="32:34" ht="12.75" customHeight="1">
      <c r="AF357" s="26"/>
      <c r="AG357" s="26"/>
      <c r="AH357" s="26"/>
    </row>
    <row r="358" spans="32:34" ht="12.75" customHeight="1">
      <c r="AF358" s="26"/>
      <c r="AG358" s="26"/>
      <c r="AH358" s="26"/>
    </row>
    <row r="359" spans="32:34" ht="12.75" customHeight="1">
      <c r="AF359" s="26"/>
      <c r="AG359" s="26"/>
      <c r="AH359" s="26"/>
    </row>
    <row r="360" spans="32:34" ht="12.75" customHeight="1">
      <c r="AF360" s="26"/>
      <c r="AG360" s="26"/>
      <c r="AH360" s="26"/>
    </row>
    <row r="361" spans="32:34" ht="12.75" customHeight="1">
      <c r="AF361" s="26"/>
      <c r="AG361" s="26"/>
      <c r="AH361" s="26"/>
    </row>
    <row r="362" spans="32:34" ht="12.75" customHeight="1">
      <c r="AF362" s="26"/>
      <c r="AG362" s="26"/>
      <c r="AH362" s="26"/>
    </row>
    <row r="363" spans="32:34" ht="12.75" customHeight="1">
      <c r="AF363" s="26"/>
      <c r="AG363" s="26"/>
      <c r="AH363" s="26"/>
    </row>
    <row r="364" spans="32:34" ht="12.75" customHeight="1">
      <c r="AF364" s="26"/>
      <c r="AG364" s="26"/>
      <c r="AH364" s="26"/>
    </row>
    <row r="365" spans="32:34" ht="12.75" customHeight="1">
      <c r="AF365" s="26"/>
      <c r="AG365" s="26"/>
      <c r="AH365" s="26"/>
    </row>
    <row r="366" spans="32:34" ht="12.75" customHeight="1">
      <c r="AF366" s="26"/>
      <c r="AG366" s="26"/>
      <c r="AH366" s="26"/>
    </row>
    <row r="367" spans="32:34" ht="12.75" customHeight="1">
      <c r="AF367" s="26"/>
      <c r="AG367" s="26"/>
      <c r="AH367" s="26"/>
    </row>
    <row r="368" spans="32:34" ht="12.75" customHeight="1">
      <c r="AF368" s="26"/>
      <c r="AG368" s="26"/>
      <c r="AH368" s="26"/>
    </row>
    <row r="369" spans="32:34" ht="12.75" customHeight="1">
      <c r="AF369" s="26"/>
      <c r="AG369" s="26"/>
      <c r="AH369" s="26"/>
    </row>
    <row r="370" spans="32:34" ht="12.75" customHeight="1">
      <c r="AF370" s="26"/>
      <c r="AG370" s="26"/>
      <c r="AH370" s="26"/>
    </row>
    <row r="371" spans="32:34" ht="12.75" customHeight="1">
      <c r="AF371" s="26"/>
      <c r="AG371" s="26"/>
      <c r="AH371" s="26"/>
    </row>
    <row r="372" spans="32:34" ht="12.75" customHeight="1">
      <c r="AF372" s="26"/>
      <c r="AG372" s="26"/>
      <c r="AH372" s="26"/>
    </row>
    <row r="373" spans="32:34" ht="12.75" customHeight="1">
      <c r="AF373" s="26"/>
      <c r="AG373" s="26"/>
      <c r="AH373" s="26"/>
    </row>
    <row r="374" spans="32:34" ht="12.75" customHeight="1">
      <c r="AF374" s="26"/>
      <c r="AG374" s="26"/>
      <c r="AH374" s="26"/>
    </row>
    <row r="375" spans="32:34" ht="12.75" customHeight="1">
      <c r="AF375" s="26"/>
      <c r="AG375" s="26"/>
      <c r="AH375" s="26"/>
    </row>
    <row r="376" spans="32:34" ht="12.75" customHeight="1">
      <c r="AF376" s="26"/>
      <c r="AG376" s="26"/>
      <c r="AH376" s="26"/>
    </row>
    <row r="377" spans="32:34" ht="12.75" customHeight="1">
      <c r="AF377" s="26"/>
      <c r="AG377" s="26"/>
      <c r="AH377" s="26"/>
    </row>
    <row r="378" spans="32:34" ht="12.75" customHeight="1">
      <c r="AF378" s="26"/>
      <c r="AG378" s="26"/>
      <c r="AH378" s="26"/>
    </row>
    <row r="379" spans="32:34" ht="12.75" customHeight="1">
      <c r="AF379" s="26"/>
      <c r="AG379" s="26"/>
      <c r="AH379" s="26"/>
    </row>
    <row r="380" spans="32:34" ht="12.75" customHeight="1">
      <c r="AF380" s="26"/>
      <c r="AG380" s="26"/>
      <c r="AH380" s="26"/>
    </row>
    <row r="381" spans="32:34" ht="12.75" customHeight="1">
      <c r="AF381" s="26"/>
      <c r="AG381" s="26"/>
      <c r="AH381" s="26"/>
    </row>
    <row r="382" spans="32:34" ht="12.75" customHeight="1">
      <c r="AF382" s="26"/>
      <c r="AG382" s="26"/>
      <c r="AH382" s="26"/>
    </row>
    <row r="383" spans="32:34" ht="12.75" customHeight="1">
      <c r="AF383" s="26"/>
      <c r="AG383" s="26"/>
      <c r="AH383" s="26"/>
    </row>
    <row r="384" spans="32:34" ht="12.75" customHeight="1">
      <c r="AF384" s="26"/>
      <c r="AG384" s="26"/>
      <c r="AH384" s="26"/>
    </row>
    <row r="385" spans="32:34" ht="12.75" customHeight="1">
      <c r="AF385" s="26"/>
      <c r="AG385" s="26"/>
      <c r="AH385" s="26"/>
    </row>
    <row r="386" spans="32:34" ht="12.75" customHeight="1">
      <c r="AF386" s="26"/>
      <c r="AG386" s="26"/>
      <c r="AH386" s="26"/>
    </row>
    <row r="387" spans="32:34" ht="12.75" customHeight="1">
      <c r="AF387" s="26"/>
      <c r="AG387" s="26"/>
      <c r="AH387" s="26"/>
    </row>
    <row r="388" spans="32:34" ht="12.75" customHeight="1">
      <c r="AF388" s="26"/>
      <c r="AG388" s="26"/>
      <c r="AH388" s="26"/>
    </row>
    <row r="389" spans="32:34" ht="12.75" customHeight="1">
      <c r="AF389" s="26"/>
      <c r="AG389" s="26"/>
      <c r="AH389" s="26"/>
    </row>
    <row r="390" spans="32:34" ht="12.75" customHeight="1">
      <c r="AF390" s="26"/>
      <c r="AG390" s="26"/>
      <c r="AH390" s="26"/>
    </row>
    <row r="391" spans="32:34" ht="12.75" customHeight="1">
      <c r="AF391" s="26"/>
      <c r="AG391" s="26"/>
      <c r="AH391" s="26"/>
    </row>
    <row r="392" spans="32:34" ht="12.75" customHeight="1">
      <c r="AF392" s="26"/>
      <c r="AG392" s="26"/>
      <c r="AH392" s="26"/>
    </row>
    <row r="393" spans="32:34" ht="12.75" customHeight="1">
      <c r="AF393" s="26"/>
      <c r="AG393" s="26"/>
      <c r="AH393" s="26"/>
    </row>
    <row r="394" spans="32:34" ht="12.75" customHeight="1">
      <c r="AF394" s="26"/>
      <c r="AG394" s="26"/>
      <c r="AH394" s="26"/>
    </row>
    <row r="395" spans="32:34" ht="12.75" customHeight="1">
      <c r="AF395" s="26"/>
      <c r="AG395" s="26"/>
      <c r="AH395" s="26"/>
    </row>
    <row r="396" spans="32:34" ht="12.75" customHeight="1">
      <c r="AF396" s="26"/>
      <c r="AG396" s="26"/>
      <c r="AH396" s="26"/>
    </row>
    <row r="397" spans="32:34" ht="12.75" customHeight="1">
      <c r="AF397" s="26"/>
      <c r="AG397" s="26"/>
      <c r="AH397" s="26"/>
    </row>
    <row r="398" spans="32:34" ht="12.75" customHeight="1">
      <c r="AF398" s="26"/>
      <c r="AG398" s="26"/>
      <c r="AH398" s="26"/>
    </row>
    <row r="399" spans="32:34" ht="12.75" customHeight="1">
      <c r="AF399" s="26"/>
      <c r="AG399" s="26"/>
      <c r="AH399" s="26"/>
    </row>
    <row r="400" spans="32:34" ht="12.75" customHeight="1">
      <c r="AF400" s="26"/>
      <c r="AG400" s="26"/>
      <c r="AH400" s="26"/>
    </row>
    <row r="401" spans="32:34" ht="12.75" customHeight="1">
      <c r="AF401" s="26"/>
      <c r="AG401" s="26"/>
      <c r="AH401" s="26"/>
    </row>
    <row r="402" spans="32:34" ht="12.75" customHeight="1">
      <c r="AF402" s="26"/>
      <c r="AG402" s="26"/>
      <c r="AH402" s="26"/>
    </row>
    <row r="403" spans="32:34" ht="12.75" customHeight="1">
      <c r="AF403" s="26"/>
      <c r="AG403" s="26"/>
      <c r="AH403" s="26"/>
    </row>
    <row r="404" spans="32:34" ht="12.75" customHeight="1">
      <c r="AF404" s="26"/>
      <c r="AG404" s="26"/>
      <c r="AH404" s="26"/>
    </row>
    <row r="405" spans="32:34" ht="12.75" customHeight="1">
      <c r="AF405" s="26"/>
      <c r="AG405" s="26"/>
      <c r="AH405" s="26"/>
    </row>
    <row r="406" spans="32:34" ht="12.75" customHeight="1">
      <c r="AF406" s="26"/>
      <c r="AG406" s="26"/>
      <c r="AH406" s="26"/>
    </row>
    <row r="407" spans="32:34" ht="12.75" customHeight="1">
      <c r="AF407" s="26"/>
      <c r="AG407" s="26"/>
      <c r="AH407" s="26"/>
    </row>
    <row r="408" spans="32:34" ht="12.75" customHeight="1">
      <c r="AF408" s="26"/>
      <c r="AG408" s="26"/>
      <c r="AH408" s="26"/>
    </row>
    <row r="409" spans="32:34" ht="12.75" customHeight="1">
      <c r="AF409" s="26"/>
      <c r="AG409" s="26"/>
      <c r="AH409" s="26"/>
    </row>
    <row r="410" spans="32:34" ht="12.75" customHeight="1">
      <c r="AF410" s="26"/>
      <c r="AG410" s="26"/>
      <c r="AH410" s="26"/>
    </row>
    <row r="411" spans="32:34" ht="12.75" customHeight="1">
      <c r="AF411" s="26"/>
      <c r="AG411" s="26"/>
      <c r="AH411" s="26"/>
    </row>
    <row r="412" spans="32:34" ht="12.75" customHeight="1">
      <c r="AF412" s="26"/>
      <c r="AG412" s="26"/>
      <c r="AH412" s="26"/>
    </row>
    <row r="413" spans="32:34" ht="12.75" customHeight="1">
      <c r="AF413" s="26"/>
      <c r="AG413" s="26"/>
      <c r="AH413" s="26"/>
    </row>
    <row r="414" spans="32:34" ht="12.75" customHeight="1">
      <c r="AF414" s="26"/>
      <c r="AG414" s="26"/>
      <c r="AH414" s="26"/>
    </row>
    <row r="415" spans="32:34" ht="12.75" customHeight="1">
      <c r="AF415" s="26"/>
      <c r="AG415" s="26"/>
      <c r="AH415" s="26"/>
    </row>
    <row r="416" spans="32:34" ht="12.75" customHeight="1">
      <c r="AF416" s="26"/>
      <c r="AG416" s="26"/>
      <c r="AH416" s="26"/>
    </row>
    <row r="417" spans="32:34" ht="12.75" customHeight="1">
      <c r="AF417" s="26"/>
      <c r="AG417" s="26"/>
      <c r="AH417" s="26"/>
    </row>
    <row r="418" spans="32:34" ht="12.75" customHeight="1">
      <c r="AF418" s="26"/>
      <c r="AG418" s="26"/>
      <c r="AH418" s="26"/>
    </row>
    <row r="419" spans="32:34" ht="12.75" customHeight="1">
      <c r="AF419" s="26"/>
      <c r="AG419" s="26"/>
      <c r="AH419" s="26"/>
    </row>
    <row r="420" spans="32:34" ht="12.75" customHeight="1">
      <c r="AF420" s="26"/>
      <c r="AG420" s="26"/>
      <c r="AH420" s="26"/>
    </row>
    <row r="421" spans="32:34" ht="12.75" customHeight="1">
      <c r="AF421" s="26"/>
      <c r="AG421" s="26"/>
      <c r="AH421" s="26"/>
    </row>
    <row r="422" spans="32:34" ht="12.75" customHeight="1">
      <c r="AF422" s="26"/>
      <c r="AG422" s="26"/>
      <c r="AH422" s="26"/>
    </row>
    <row r="423" spans="32:34" ht="12.75" customHeight="1">
      <c r="AF423" s="26"/>
      <c r="AG423" s="26"/>
      <c r="AH423" s="26"/>
    </row>
    <row r="424" spans="32:34" ht="12.75" customHeight="1">
      <c r="AF424" s="26"/>
      <c r="AG424" s="26"/>
      <c r="AH424" s="26"/>
    </row>
    <row r="425" spans="32:34" ht="12.75" customHeight="1">
      <c r="AF425" s="26"/>
      <c r="AG425" s="26"/>
      <c r="AH425" s="26"/>
    </row>
    <row r="426" spans="32:34" ht="12.75" customHeight="1">
      <c r="AF426" s="26"/>
      <c r="AG426" s="26"/>
      <c r="AH426" s="26"/>
    </row>
    <row r="427" spans="32:34" ht="12.75" customHeight="1">
      <c r="AF427" s="26"/>
      <c r="AG427" s="26"/>
      <c r="AH427" s="26"/>
    </row>
    <row r="428" spans="32:34" ht="12.75" customHeight="1">
      <c r="AF428" s="26"/>
      <c r="AG428" s="26"/>
      <c r="AH428" s="26"/>
    </row>
    <row r="429" spans="32:34" ht="12.75" customHeight="1">
      <c r="AF429" s="26"/>
      <c r="AG429" s="26"/>
      <c r="AH429" s="26"/>
    </row>
    <row r="430" spans="32:34" ht="12.75" customHeight="1">
      <c r="AF430" s="26"/>
      <c r="AG430" s="26"/>
      <c r="AH430" s="26"/>
    </row>
    <row r="431" spans="32:34" ht="12.75" customHeight="1">
      <c r="AF431" s="26"/>
      <c r="AG431" s="26"/>
      <c r="AH431" s="26"/>
    </row>
    <row r="432" spans="32:34" ht="12.75" customHeight="1">
      <c r="AF432" s="26"/>
      <c r="AG432" s="26"/>
      <c r="AH432" s="26"/>
    </row>
    <row r="433" spans="32:34" ht="12.75" customHeight="1">
      <c r="AF433" s="26"/>
      <c r="AG433" s="26"/>
      <c r="AH433" s="26"/>
    </row>
    <row r="434" spans="32:34" ht="12.75" customHeight="1">
      <c r="AF434" s="26"/>
      <c r="AG434" s="26"/>
      <c r="AH434" s="26"/>
    </row>
    <row r="435" spans="32:34" ht="12.75" customHeight="1">
      <c r="AF435" s="26"/>
      <c r="AG435" s="26"/>
      <c r="AH435" s="26"/>
    </row>
    <row r="436" spans="32:34" ht="12.75" customHeight="1">
      <c r="AF436" s="26"/>
      <c r="AG436" s="26"/>
      <c r="AH436" s="26"/>
    </row>
    <row r="437" spans="32:34" ht="12.75" customHeight="1">
      <c r="AF437" s="26"/>
      <c r="AG437" s="26"/>
      <c r="AH437" s="26"/>
    </row>
    <row r="438" spans="32:34" ht="12.75" customHeight="1">
      <c r="AF438" s="26"/>
      <c r="AG438" s="26"/>
      <c r="AH438" s="26"/>
    </row>
    <row r="439" spans="32:34" ht="12.75" customHeight="1">
      <c r="AF439" s="26"/>
      <c r="AG439" s="26"/>
      <c r="AH439" s="26"/>
    </row>
    <row r="440" spans="32:34" ht="12.75" customHeight="1">
      <c r="AF440" s="26"/>
      <c r="AG440" s="26"/>
      <c r="AH440" s="26"/>
    </row>
    <row r="441" spans="32:34" ht="12.75" customHeight="1">
      <c r="AF441" s="26"/>
      <c r="AG441" s="26"/>
      <c r="AH441" s="26"/>
    </row>
    <row r="442" spans="32:34" ht="12.75" customHeight="1">
      <c r="AF442" s="26"/>
      <c r="AG442" s="26"/>
      <c r="AH442" s="26"/>
    </row>
    <row r="443" spans="32:34" ht="12.75" customHeight="1">
      <c r="AF443" s="26"/>
      <c r="AG443" s="26"/>
      <c r="AH443" s="26"/>
    </row>
    <row r="444" spans="32:34" ht="12.75" customHeight="1">
      <c r="AF444" s="26"/>
      <c r="AG444" s="26"/>
      <c r="AH444" s="26"/>
    </row>
    <row r="445" spans="32:34" ht="12.75" customHeight="1">
      <c r="AF445" s="26"/>
      <c r="AG445" s="26"/>
      <c r="AH445" s="26"/>
    </row>
    <row r="446" spans="32:34" ht="12.75" customHeight="1">
      <c r="AF446" s="26"/>
      <c r="AG446" s="26"/>
      <c r="AH446" s="26"/>
    </row>
    <row r="447" spans="32:34" ht="12.75" customHeight="1">
      <c r="AF447" s="26"/>
      <c r="AG447" s="26"/>
      <c r="AH447" s="26"/>
    </row>
    <row r="448" spans="32:34" ht="12.75" customHeight="1">
      <c r="AF448" s="26"/>
      <c r="AG448" s="26"/>
      <c r="AH448" s="26"/>
    </row>
    <row r="449" spans="32:34" ht="12.75" customHeight="1">
      <c r="AF449" s="26"/>
      <c r="AG449" s="26"/>
      <c r="AH449" s="26"/>
    </row>
    <row r="450" spans="32:34" ht="12.75" customHeight="1">
      <c r="AF450" s="26"/>
      <c r="AG450" s="26"/>
      <c r="AH450" s="26"/>
    </row>
    <row r="451" spans="32:34" ht="12.75" customHeight="1">
      <c r="AF451" s="26"/>
      <c r="AG451" s="26"/>
      <c r="AH451" s="26"/>
    </row>
    <row r="452" spans="32:34" ht="12.75" customHeight="1">
      <c r="AF452" s="26"/>
      <c r="AG452" s="26"/>
      <c r="AH452" s="26"/>
    </row>
    <row r="453" spans="32:34" ht="12.75" customHeight="1">
      <c r="AF453" s="26"/>
      <c r="AG453" s="26"/>
      <c r="AH453" s="26"/>
    </row>
    <row r="454" spans="32:34" ht="12.75" customHeight="1">
      <c r="AF454" s="26"/>
      <c r="AG454" s="26"/>
      <c r="AH454" s="26"/>
    </row>
    <row r="455" spans="32:34" ht="12.75" customHeight="1">
      <c r="AF455" s="26"/>
      <c r="AG455" s="26"/>
      <c r="AH455" s="26"/>
    </row>
    <row r="456" spans="32:34" ht="12.75" customHeight="1">
      <c r="AF456" s="26"/>
      <c r="AG456" s="26"/>
      <c r="AH456" s="26"/>
    </row>
    <row r="457" spans="32:34" ht="12.75" customHeight="1">
      <c r="AF457" s="26"/>
      <c r="AG457" s="26"/>
      <c r="AH457" s="26"/>
    </row>
    <row r="458" spans="32:34" ht="12.75" customHeight="1">
      <c r="AF458" s="26"/>
      <c r="AG458" s="26"/>
      <c r="AH458" s="26"/>
    </row>
    <row r="459" spans="32:34" ht="12.75" customHeight="1">
      <c r="AF459" s="26"/>
      <c r="AG459" s="26"/>
      <c r="AH459" s="26"/>
    </row>
    <row r="460" spans="32:34" ht="12.75" customHeight="1">
      <c r="AF460" s="26"/>
      <c r="AG460" s="26"/>
      <c r="AH460" s="26"/>
    </row>
    <row r="461" spans="32:34" ht="12.75" customHeight="1">
      <c r="AF461" s="26"/>
      <c r="AG461" s="26"/>
      <c r="AH461" s="26"/>
    </row>
    <row r="462" spans="32:34" ht="12.75" customHeight="1">
      <c r="AF462" s="26"/>
      <c r="AG462" s="26"/>
      <c r="AH462" s="26"/>
    </row>
    <row r="463" spans="32:34" ht="12.75" customHeight="1">
      <c r="AF463" s="26"/>
      <c r="AG463" s="26"/>
      <c r="AH463" s="26"/>
    </row>
    <row r="464" spans="32:34" ht="12.75" customHeight="1">
      <c r="AF464" s="26"/>
      <c r="AG464" s="26"/>
      <c r="AH464" s="26"/>
    </row>
    <row r="465" spans="32:34" ht="12.75" customHeight="1">
      <c r="AF465" s="26"/>
      <c r="AG465" s="26"/>
      <c r="AH465" s="26"/>
    </row>
    <row r="466" spans="32:34" ht="12.75" customHeight="1">
      <c r="AF466" s="26"/>
      <c r="AG466" s="26"/>
      <c r="AH466" s="26"/>
    </row>
    <row r="467" spans="32:34" ht="12.75" customHeight="1">
      <c r="AF467" s="26"/>
      <c r="AG467" s="26"/>
      <c r="AH467" s="26"/>
    </row>
    <row r="468" spans="32:34" ht="12.75" customHeight="1">
      <c r="AF468" s="26"/>
      <c r="AG468" s="26"/>
      <c r="AH468" s="26"/>
    </row>
    <row r="469" spans="32:34" ht="12.75" customHeight="1">
      <c r="AF469" s="26"/>
      <c r="AG469" s="26"/>
      <c r="AH469" s="26"/>
    </row>
    <row r="470" spans="32:34" ht="12.75" customHeight="1">
      <c r="AF470" s="26"/>
      <c r="AG470" s="26"/>
      <c r="AH470" s="26"/>
    </row>
    <row r="471" spans="32:34" ht="12.75" customHeight="1">
      <c r="AF471" s="26"/>
      <c r="AG471" s="26"/>
      <c r="AH471" s="26"/>
    </row>
    <row r="472" spans="32:34" ht="12.75" customHeight="1">
      <c r="AF472" s="26"/>
      <c r="AG472" s="26"/>
      <c r="AH472" s="26"/>
    </row>
    <row r="473" spans="32:34" ht="12.75" customHeight="1">
      <c r="AF473" s="26"/>
      <c r="AG473" s="26"/>
      <c r="AH473" s="26"/>
    </row>
    <row r="474" spans="32:34" ht="12.75" customHeight="1">
      <c r="AF474" s="26"/>
      <c r="AG474" s="26"/>
      <c r="AH474" s="26"/>
    </row>
    <row r="475" spans="32:34" ht="12.75" customHeight="1">
      <c r="AF475" s="26"/>
      <c r="AG475" s="26"/>
      <c r="AH475" s="26"/>
    </row>
    <row r="476" spans="32:34" ht="12.75" customHeight="1">
      <c r="AF476" s="26"/>
      <c r="AG476" s="26"/>
      <c r="AH476" s="26"/>
    </row>
    <row r="477" spans="32:34" ht="12.75" customHeight="1">
      <c r="AF477" s="26"/>
      <c r="AG477" s="26"/>
      <c r="AH477" s="26"/>
    </row>
    <row r="478" spans="32:34" ht="12.75" customHeight="1">
      <c r="AF478" s="26"/>
      <c r="AG478" s="26"/>
      <c r="AH478" s="26"/>
    </row>
    <row r="479" spans="32:34" ht="12.75" customHeight="1">
      <c r="AF479" s="26"/>
      <c r="AG479" s="26"/>
      <c r="AH479" s="26"/>
    </row>
    <row r="480" spans="32:34" ht="12.75" customHeight="1">
      <c r="AF480" s="26"/>
      <c r="AG480" s="26"/>
      <c r="AH480" s="26"/>
    </row>
    <row r="481" spans="32:34" ht="12.75" customHeight="1">
      <c r="AF481" s="26"/>
      <c r="AG481" s="26"/>
      <c r="AH481" s="26"/>
    </row>
    <row r="482" spans="32:34" ht="12.75" customHeight="1">
      <c r="AF482" s="26"/>
      <c r="AG482" s="26"/>
      <c r="AH482" s="26"/>
    </row>
    <row r="483" spans="32:34" ht="12.75" customHeight="1">
      <c r="AF483" s="26"/>
      <c r="AG483" s="26"/>
      <c r="AH483" s="26"/>
    </row>
    <row r="484" spans="32:34" ht="12.75" customHeight="1">
      <c r="AF484" s="26"/>
      <c r="AG484" s="26"/>
      <c r="AH484" s="26"/>
    </row>
    <row r="485" spans="32:34" ht="12.75" customHeight="1">
      <c r="AF485" s="26"/>
      <c r="AG485" s="26"/>
      <c r="AH485" s="26"/>
    </row>
    <row r="486" spans="32:34" ht="12.75" customHeight="1">
      <c r="AF486" s="26"/>
      <c r="AG486" s="26"/>
      <c r="AH486" s="26"/>
    </row>
    <row r="487" spans="32:34" ht="12.75" customHeight="1">
      <c r="AF487" s="26"/>
      <c r="AG487" s="26"/>
      <c r="AH487" s="26"/>
    </row>
    <row r="488" spans="32:34" ht="12.75" customHeight="1">
      <c r="AF488" s="26"/>
      <c r="AG488" s="26"/>
      <c r="AH488" s="26"/>
    </row>
    <row r="489" spans="32:34" ht="12.75" customHeight="1">
      <c r="AF489" s="26"/>
      <c r="AG489" s="26"/>
      <c r="AH489" s="26"/>
    </row>
    <row r="490" spans="32:34" ht="12.75" customHeight="1">
      <c r="AF490" s="26"/>
      <c r="AG490" s="26"/>
      <c r="AH490" s="26"/>
    </row>
    <row r="491" spans="32:34" ht="12.75" customHeight="1">
      <c r="AF491" s="26"/>
      <c r="AG491" s="26"/>
      <c r="AH491" s="26"/>
    </row>
  </sheetData>
  <sheetProtection selectLockedCells="1" selectUnlockedCells="1"/>
  <mergeCells count="15">
    <mergeCell ref="M47:S47"/>
    <mergeCell ref="U47:X47"/>
    <mergeCell ref="Z47:AC47"/>
    <mergeCell ref="A76:AD76"/>
    <mergeCell ref="D35:D36"/>
    <mergeCell ref="H35:H36"/>
    <mergeCell ref="E35:F36"/>
    <mergeCell ref="I35:K36"/>
    <mergeCell ref="A1:AE1"/>
    <mergeCell ref="M18:S18"/>
    <mergeCell ref="U18:W18"/>
    <mergeCell ref="Z18:AC18"/>
    <mergeCell ref="M33:S33"/>
    <mergeCell ref="U33:X33"/>
    <mergeCell ref="Z33:AC33"/>
  </mergeCells>
  <printOptions horizontalCentered="1" verticalCentered="1"/>
  <pageMargins left="0" right="0" top="0.31496062992126" bottom="0.31496062992126" header="0.511811023622047" footer="0.511811023622047"/>
  <pageSetup paperSize="9" scale="83" firstPageNumber="2" orientation="portrait"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WM75"/>
  <sheetViews>
    <sheetView showGridLines="0" view="pageBreakPreview" topLeftCell="A4" zoomScaleNormal="100" workbookViewId="0">
      <selection activeCell="C65" sqref="C65"/>
    </sheetView>
  </sheetViews>
  <sheetFormatPr defaultColWidth="9" defaultRowHeight="12.75" customHeight="1"/>
  <cols>
    <col min="1" max="1" width="2.85546875" style="905" customWidth="1"/>
    <col min="2" max="2" width="0.85546875" style="905" customWidth="1"/>
    <col min="3" max="3" width="6.28515625" style="905" customWidth="1"/>
    <col min="4" max="4" width="3.42578125" style="905" customWidth="1"/>
    <col min="5" max="5" width="4" style="905" customWidth="1"/>
    <col min="6" max="6" width="4.5703125" style="905" customWidth="1"/>
    <col min="7" max="7" width="3.5703125" style="905" customWidth="1"/>
    <col min="8" max="8" width="5" style="905" customWidth="1"/>
    <col min="9" max="9" width="4" style="905" customWidth="1"/>
    <col min="10" max="10" width="3.28515625" style="905" customWidth="1"/>
    <col min="11" max="13" width="3.140625" style="905" customWidth="1"/>
    <col min="14" max="14" width="3.7109375" style="905" customWidth="1"/>
    <col min="15" max="24" width="3.28515625" style="905" customWidth="1"/>
    <col min="25" max="25" width="3.7109375" style="905" customWidth="1"/>
    <col min="26" max="27" width="3.85546875" style="905" customWidth="1"/>
    <col min="28" max="28" width="3.5703125" style="905" customWidth="1"/>
    <col min="29" max="29" width="3" style="905" customWidth="1"/>
    <col min="30" max="30" width="4" style="905" customWidth="1"/>
    <col min="31" max="31" width="3.5703125" style="905" customWidth="1"/>
    <col min="32" max="257" width="9.140625" style="1410"/>
    <col min="258" max="258" width="2.85546875" style="1410" customWidth="1"/>
    <col min="259" max="259" width="0.85546875" style="1410" customWidth="1"/>
    <col min="260" max="261" width="6.28515625" style="1410" customWidth="1"/>
    <col min="262" max="262" width="5" style="1410" customWidth="1"/>
    <col min="263" max="263" width="5.7109375" style="1410" customWidth="1"/>
    <col min="264" max="264" width="3.5703125" style="1410" customWidth="1"/>
    <col min="265" max="265" width="5" style="1410" customWidth="1"/>
    <col min="266" max="266" width="3.140625" style="1410" customWidth="1"/>
    <col min="267" max="267" width="3.28515625" style="1410" customWidth="1"/>
    <col min="268" max="270" width="3.140625" style="1410" customWidth="1"/>
    <col min="271" max="271" width="3.7109375" style="1410" customWidth="1"/>
    <col min="272" max="284" width="3.28515625" style="1410" customWidth="1"/>
    <col min="285" max="285" width="3" style="1410" customWidth="1"/>
    <col min="286" max="286" width="3.5703125" style="1410" customWidth="1"/>
    <col min="287" max="287" width="9" style="1410" hidden="1" customWidth="1"/>
    <col min="288" max="513" width="9.140625" style="1410"/>
    <col min="514" max="514" width="2.85546875" style="1410" customWidth="1"/>
    <col min="515" max="515" width="0.85546875" style="1410" customWidth="1"/>
    <col min="516" max="517" width="6.28515625" style="1410" customWidth="1"/>
    <col min="518" max="518" width="5" style="1410" customWidth="1"/>
    <col min="519" max="519" width="5.7109375" style="1410" customWidth="1"/>
    <col min="520" max="520" width="3.5703125" style="1410" customWidth="1"/>
    <col min="521" max="521" width="5" style="1410" customWidth="1"/>
    <col min="522" max="522" width="3.140625" style="1410" customWidth="1"/>
    <col min="523" max="523" width="3.28515625" style="1410" customWidth="1"/>
    <col min="524" max="526" width="3.140625" style="1410" customWidth="1"/>
    <col min="527" max="527" width="3.7109375" style="1410" customWidth="1"/>
    <col min="528" max="540" width="3.28515625" style="1410" customWidth="1"/>
    <col min="541" max="541" width="3" style="1410" customWidth="1"/>
    <col min="542" max="542" width="3.5703125" style="1410" customWidth="1"/>
    <col min="543" max="543" width="9" style="1410" hidden="1" customWidth="1"/>
    <col min="544" max="769" width="9.140625" style="1410"/>
    <col min="770" max="770" width="2.85546875" style="1410" customWidth="1"/>
    <col min="771" max="771" width="0.85546875" style="1410" customWidth="1"/>
    <col min="772" max="773" width="6.28515625" style="1410" customWidth="1"/>
    <col min="774" max="774" width="5" style="1410" customWidth="1"/>
    <col min="775" max="775" width="5.7109375" style="1410" customWidth="1"/>
    <col min="776" max="776" width="3.5703125" style="1410" customWidth="1"/>
    <col min="777" max="777" width="5" style="1410" customWidth="1"/>
    <col min="778" max="778" width="3.140625" style="1410" customWidth="1"/>
    <col min="779" max="779" width="3.28515625" style="1410" customWidth="1"/>
    <col min="780" max="782" width="3.140625" style="1410" customWidth="1"/>
    <col min="783" max="783" width="3.7109375" style="1410" customWidth="1"/>
    <col min="784" max="796" width="3.28515625" style="1410" customWidth="1"/>
    <col min="797" max="797" width="3" style="1410" customWidth="1"/>
    <col min="798" max="798" width="3.5703125" style="1410" customWidth="1"/>
    <col min="799" max="799" width="9" style="1410" hidden="1" customWidth="1"/>
    <col min="800" max="1025" width="9.140625" style="1410"/>
    <col min="1026" max="1026" width="2.85546875" style="1410" customWidth="1"/>
    <col min="1027" max="1027" width="0.85546875" style="1410" customWidth="1"/>
    <col min="1028" max="1029" width="6.28515625" style="1410" customWidth="1"/>
    <col min="1030" max="1030" width="5" style="1410" customWidth="1"/>
    <col min="1031" max="1031" width="5.7109375" style="1410" customWidth="1"/>
    <col min="1032" max="1032" width="3.5703125" style="1410" customWidth="1"/>
    <col min="1033" max="1033" width="5" style="1410" customWidth="1"/>
    <col min="1034" max="1034" width="3.140625" style="1410" customWidth="1"/>
    <col min="1035" max="1035" width="3.28515625" style="1410" customWidth="1"/>
    <col min="1036" max="1038" width="3.140625" style="1410" customWidth="1"/>
    <col min="1039" max="1039" width="3.7109375" style="1410" customWidth="1"/>
    <col min="1040" max="1052" width="3.28515625" style="1410" customWidth="1"/>
    <col min="1053" max="1053" width="3" style="1410" customWidth="1"/>
    <col min="1054" max="1054" width="3.5703125" style="1410" customWidth="1"/>
    <col min="1055" max="1055" width="9" style="1410" hidden="1" customWidth="1"/>
    <col min="1056" max="1281" width="9.140625" style="1410"/>
    <col min="1282" max="1282" width="2.85546875" style="1410" customWidth="1"/>
    <col min="1283" max="1283" width="0.85546875" style="1410" customWidth="1"/>
    <col min="1284" max="1285" width="6.28515625" style="1410" customWidth="1"/>
    <col min="1286" max="1286" width="5" style="1410" customWidth="1"/>
    <col min="1287" max="1287" width="5.7109375" style="1410" customWidth="1"/>
    <col min="1288" max="1288" width="3.5703125" style="1410" customWidth="1"/>
    <col min="1289" max="1289" width="5" style="1410" customWidth="1"/>
    <col min="1290" max="1290" width="3.140625" style="1410" customWidth="1"/>
    <col min="1291" max="1291" width="3.28515625" style="1410" customWidth="1"/>
    <col min="1292" max="1294" width="3.140625" style="1410" customWidth="1"/>
    <col min="1295" max="1295" width="3.7109375" style="1410" customWidth="1"/>
    <col min="1296" max="1308" width="3.28515625" style="1410" customWidth="1"/>
    <col min="1309" max="1309" width="3" style="1410" customWidth="1"/>
    <col min="1310" max="1310" width="3.5703125" style="1410" customWidth="1"/>
    <col min="1311" max="1311" width="9" style="1410" hidden="1" customWidth="1"/>
    <col min="1312" max="1537" width="9.140625" style="1410"/>
    <col min="1538" max="1538" width="2.85546875" style="1410" customWidth="1"/>
    <col min="1539" max="1539" width="0.85546875" style="1410" customWidth="1"/>
    <col min="1540" max="1541" width="6.28515625" style="1410" customWidth="1"/>
    <col min="1542" max="1542" width="5" style="1410" customWidth="1"/>
    <col min="1543" max="1543" width="5.7109375" style="1410" customWidth="1"/>
    <col min="1544" max="1544" width="3.5703125" style="1410" customWidth="1"/>
    <col min="1545" max="1545" width="5" style="1410" customWidth="1"/>
    <col min="1546" max="1546" width="3.140625" style="1410" customWidth="1"/>
    <col min="1547" max="1547" width="3.28515625" style="1410" customWidth="1"/>
    <col min="1548" max="1550" width="3.140625" style="1410" customWidth="1"/>
    <col min="1551" max="1551" width="3.7109375" style="1410" customWidth="1"/>
    <col min="1552" max="1564" width="3.28515625" style="1410" customWidth="1"/>
    <col min="1565" max="1565" width="3" style="1410" customWidth="1"/>
    <col min="1566" max="1566" width="3.5703125" style="1410" customWidth="1"/>
    <col min="1567" max="1567" width="9" style="1410" hidden="1" customWidth="1"/>
    <col min="1568" max="1793" width="9.140625" style="1410"/>
    <col min="1794" max="1794" width="2.85546875" style="1410" customWidth="1"/>
    <col min="1795" max="1795" width="0.85546875" style="1410" customWidth="1"/>
    <col min="1796" max="1797" width="6.28515625" style="1410" customWidth="1"/>
    <col min="1798" max="1798" width="5" style="1410" customWidth="1"/>
    <col min="1799" max="1799" width="5.7109375" style="1410" customWidth="1"/>
    <col min="1800" max="1800" width="3.5703125" style="1410" customWidth="1"/>
    <col min="1801" max="1801" width="5" style="1410" customWidth="1"/>
    <col min="1802" max="1802" width="3.140625" style="1410" customWidth="1"/>
    <col min="1803" max="1803" width="3.28515625" style="1410" customWidth="1"/>
    <col min="1804" max="1806" width="3.140625" style="1410" customWidth="1"/>
    <col min="1807" max="1807" width="3.7109375" style="1410" customWidth="1"/>
    <col min="1808" max="1820" width="3.28515625" style="1410" customWidth="1"/>
    <col min="1821" max="1821" width="3" style="1410" customWidth="1"/>
    <col min="1822" max="1822" width="3.5703125" style="1410" customWidth="1"/>
    <col min="1823" max="1823" width="9" style="1410" hidden="1" customWidth="1"/>
    <col min="1824" max="2049" width="9.140625" style="1410"/>
    <col min="2050" max="2050" width="2.85546875" style="1410" customWidth="1"/>
    <col min="2051" max="2051" width="0.85546875" style="1410" customWidth="1"/>
    <col min="2052" max="2053" width="6.28515625" style="1410" customWidth="1"/>
    <col min="2054" max="2054" width="5" style="1410" customWidth="1"/>
    <col min="2055" max="2055" width="5.7109375" style="1410" customWidth="1"/>
    <col min="2056" max="2056" width="3.5703125" style="1410" customWidth="1"/>
    <col min="2057" max="2057" width="5" style="1410" customWidth="1"/>
    <col min="2058" max="2058" width="3.140625" style="1410" customWidth="1"/>
    <col min="2059" max="2059" width="3.28515625" style="1410" customWidth="1"/>
    <col min="2060" max="2062" width="3.140625" style="1410" customWidth="1"/>
    <col min="2063" max="2063" width="3.7109375" style="1410" customWidth="1"/>
    <col min="2064" max="2076" width="3.28515625" style="1410" customWidth="1"/>
    <col min="2077" max="2077" width="3" style="1410" customWidth="1"/>
    <col min="2078" max="2078" width="3.5703125" style="1410" customWidth="1"/>
    <col min="2079" max="2079" width="9" style="1410" hidden="1" customWidth="1"/>
    <col min="2080" max="2305" width="9.140625" style="1410"/>
    <col min="2306" max="2306" width="2.85546875" style="1410" customWidth="1"/>
    <col min="2307" max="2307" width="0.85546875" style="1410" customWidth="1"/>
    <col min="2308" max="2309" width="6.28515625" style="1410" customWidth="1"/>
    <col min="2310" max="2310" width="5" style="1410" customWidth="1"/>
    <col min="2311" max="2311" width="5.7109375" style="1410" customWidth="1"/>
    <col min="2312" max="2312" width="3.5703125" style="1410" customWidth="1"/>
    <col min="2313" max="2313" width="5" style="1410" customWidth="1"/>
    <col min="2314" max="2314" width="3.140625" style="1410" customWidth="1"/>
    <col min="2315" max="2315" width="3.28515625" style="1410" customWidth="1"/>
    <col min="2316" max="2318" width="3.140625" style="1410" customWidth="1"/>
    <col min="2319" max="2319" width="3.7109375" style="1410" customWidth="1"/>
    <col min="2320" max="2332" width="3.28515625" style="1410" customWidth="1"/>
    <col min="2333" max="2333" width="3" style="1410" customWidth="1"/>
    <col min="2334" max="2334" width="3.5703125" style="1410" customWidth="1"/>
    <col min="2335" max="2335" width="9" style="1410" hidden="1" customWidth="1"/>
    <col min="2336" max="2561" width="9.140625" style="1410"/>
    <col min="2562" max="2562" width="2.85546875" style="1410" customWidth="1"/>
    <col min="2563" max="2563" width="0.85546875" style="1410" customWidth="1"/>
    <col min="2564" max="2565" width="6.28515625" style="1410" customWidth="1"/>
    <col min="2566" max="2566" width="5" style="1410" customWidth="1"/>
    <col min="2567" max="2567" width="5.7109375" style="1410" customWidth="1"/>
    <col min="2568" max="2568" width="3.5703125" style="1410" customWidth="1"/>
    <col min="2569" max="2569" width="5" style="1410" customWidth="1"/>
    <col min="2570" max="2570" width="3.140625" style="1410" customWidth="1"/>
    <col min="2571" max="2571" width="3.28515625" style="1410" customWidth="1"/>
    <col min="2572" max="2574" width="3.140625" style="1410" customWidth="1"/>
    <col min="2575" max="2575" width="3.7109375" style="1410" customWidth="1"/>
    <col min="2576" max="2588" width="3.28515625" style="1410" customWidth="1"/>
    <col min="2589" max="2589" width="3" style="1410" customWidth="1"/>
    <col min="2590" max="2590" width="3.5703125" style="1410" customWidth="1"/>
    <col min="2591" max="2591" width="9" style="1410" hidden="1" customWidth="1"/>
    <col min="2592" max="2817" width="9.140625" style="1410"/>
    <col min="2818" max="2818" width="2.85546875" style="1410" customWidth="1"/>
    <col min="2819" max="2819" width="0.85546875" style="1410" customWidth="1"/>
    <col min="2820" max="2821" width="6.28515625" style="1410" customWidth="1"/>
    <col min="2822" max="2822" width="5" style="1410" customWidth="1"/>
    <col min="2823" max="2823" width="5.7109375" style="1410" customWidth="1"/>
    <col min="2824" max="2824" width="3.5703125" style="1410" customWidth="1"/>
    <col min="2825" max="2825" width="5" style="1410" customWidth="1"/>
    <col min="2826" max="2826" width="3.140625" style="1410" customWidth="1"/>
    <col min="2827" max="2827" width="3.28515625" style="1410" customWidth="1"/>
    <col min="2828" max="2830" width="3.140625" style="1410" customWidth="1"/>
    <col min="2831" max="2831" width="3.7109375" style="1410" customWidth="1"/>
    <col min="2832" max="2844" width="3.28515625" style="1410" customWidth="1"/>
    <col min="2845" max="2845" width="3" style="1410" customWidth="1"/>
    <col min="2846" max="2846" width="3.5703125" style="1410" customWidth="1"/>
    <col min="2847" max="2847" width="9" style="1410" hidden="1" customWidth="1"/>
    <col min="2848" max="3073" width="9.140625" style="1410"/>
    <col min="3074" max="3074" width="2.85546875" style="1410" customWidth="1"/>
    <col min="3075" max="3075" width="0.85546875" style="1410" customWidth="1"/>
    <col min="3076" max="3077" width="6.28515625" style="1410" customWidth="1"/>
    <col min="3078" max="3078" width="5" style="1410" customWidth="1"/>
    <col min="3079" max="3079" width="5.7109375" style="1410" customWidth="1"/>
    <col min="3080" max="3080" width="3.5703125" style="1410" customWidth="1"/>
    <col min="3081" max="3081" width="5" style="1410" customWidth="1"/>
    <col min="3082" max="3082" width="3.140625" style="1410" customWidth="1"/>
    <col min="3083" max="3083" width="3.28515625" style="1410" customWidth="1"/>
    <col min="3084" max="3086" width="3.140625" style="1410" customWidth="1"/>
    <col min="3087" max="3087" width="3.7109375" style="1410" customWidth="1"/>
    <col min="3088" max="3100" width="3.28515625" style="1410" customWidth="1"/>
    <col min="3101" max="3101" width="3" style="1410" customWidth="1"/>
    <col min="3102" max="3102" width="3.5703125" style="1410" customWidth="1"/>
    <col min="3103" max="3103" width="9" style="1410" hidden="1" customWidth="1"/>
    <col min="3104" max="3329" width="9.140625" style="1410"/>
    <col min="3330" max="3330" width="2.85546875" style="1410" customWidth="1"/>
    <col min="3331" max="3331" width="0.85546875" style="1410" customWidth="1"/>
    <col min="3332" max="3333" width="6.28515625" style="1410" customWidth="1"/>
    <col min="3334" max="3334" width="5" style="1410" customWidth="1"/>
    <col min="3335" max="3335" width="5.7109375" style="1410" customWidth="1"/>
    <col min="3336" max="3336" width="3.5703125" style="1410" customWidth="1"/>
    <col min="3337" max="3337" width="5" style="1410" customWidth="1"/>
    <col min="3338" max="3338" width="3.140625" style="1410" customWidth="1"/>
    <col min="3339" max="3339" width="3.28515625" style="1410" customWidth="1"/>
    <col min="3340" max="3342" width="3.140625" style="1410" customWidth="1"/>
    <col min="3343" max="3343" width="3.7109375" style="1410" customWidth="1"/>
    <col min="3344" max="3356" width="3.28515625" style="1410" customWidth="1"/>
    <col min="3357" max="3357" width="3" style="1410" customWidth="1"/>
    <col min="3358" max="3358" width="3.5703125" style="1410" customWidth="1"/>
    <col min="3359" max="3359" width="9" style="1410" hidden="1" customWidth="1"/>
    <col min="3360" max="3585" width="9.140625" style="1410"/>
    <col min="3586" max="3586" width="2.85546875" style="1410" customWidth="1"/>
    <col min="3587" max="3587" width="0.85546875" style="1410" customWidth="1"/>
    <col min="3588" max="3589" width="6.28515625" style="1410" customWidth="1"/>
    <col min="3590" max="3590" width="5" style="1410" customWidth="1"/>
    <col min="3591" max="3591" width="5.7109375" style="1410" customWidth="1"/>
    <col min="3592" max="3592" width="3.5703125" style="1410" customWidth="1"/>
    <col min="3593" max="3593" width="5" style="1410" customWidth="1"/>
    <col min="3594" max="3594" width="3.140625" style="1410" customWidth="1"/>
    <col min="3595" max="3595" width="3.28515625" style="1410" customWidth="1"/>
    <col min="3596" max="3598" width="3.140625" style="1410" customWidth="1"/>
    <col min="3599" max="3599" width="3.7109375" style="1410" customWidth="1"/>
    <col min="3600" max="3612" width="3.28515625" style="1410" customWidth="1"/>
    <col min="3613" max="3613" width="3" style="1410" customWidth="1"/>
    <col min="3614" max="3614" width="3.5703125" style="1410" customWidth="1"/>
    <col min="3615" max="3615" width="9" style="1410" hidden="1" customWidth="1"/>
    <col min="3616" max="3841" width="9.140625" style="1410"/>
    <col min="3842" max="3842" width="2.85546875" style="1410" customWidth="1"/>
    <col min="3843" max="3843" width="0.85546875" style="1410" customWidth="1"/>
    <col min="3844" max="3845" width="6.28515625" style="1410" customWidth="1"/>
    <col min="3846" max="3846" width="5" style="1410" customWidth="1"/>
    <col min="3847" max="3847" width="5.7109375" style="1410" customWidth="1"/>
    <col min="3848" max="3848" width="3.5703125" style="1410" customWidth="1"/>
    <col min="3849" max="3849" width="5" style="1410" customWidth="1"/>
    <col min="3850" max="3850" width="3.140625" style="1410" customWidth="1"/>
    <col min="3851" max="3851" width="3.28515625" style="1410" customWidth="1"/>
    <col min="3852" max="3854" width="3.140625" style="1410" customWidth="1"/>
    <col min="3855" max="3855" width="3.7109375" style="1410" customWidth="1"/>
    <col min="3856" max="3868" width="3.28515625" style="1410" customWidth="1"/>
    <col min="3869" max="3869" width="3" style="1410" customWidth="1"/>
    <col min="3870" max="3870" width="3.5703125" style="1410" customWidth="1"/>
    <col min="3871" max="3871" width="9" style="1410" hidden="1" customWidth="1"/>
    <col min="3872" max="4097" width="9.140625" style="1410"/>
    <col min="4098" max="4098" width="2.85546875" style="1410" customWidth="1"/>
    <col min="4099" max="4099" width="0.85546875" style="1410" customWidth="1"/>
    <col min="4100" max="4101" width="6.28515625" style="1410" customWidth="1"/>
    <col min="4102" max="4102" width="5" style="1410" customWidth="1"/>
    <col min="4103" max="4103" width="5.7109375" style="1410" customWidth="1"/>
    <col min="4104" max="4104" width="3.5703125" style="1410" customWidth="1"/>
    <col min="4105" max="4105" width="5" style="1410" customWidth="1"/>
    <col min="4106" max="4106" width="3.140625" style="1410" customWidth="1"/>
    <col min="4107" max="4107" width="3.28515625" style="1410" customWidth="1"/>
    <col min="4108" max="4110" width="3.140625" style="1410" customWidth="1"/>
    <col min="4111" max="4111" width="3.7109375" style="1410" customWidth="1"/>
    <col min="4112" max="4124" width="3.28515625" style="1410" customWidth="1"/>
    <col min="4125" max="4125" width="3" style="1410" customWidth="1"/>
    <col min="4126" max="4126" width="3.5703125" style="1410" customWidth="1"/>
    <col min="4127" max="4127" width="9" style="1410" hidden="1" customWidth="1"/>
    <col min="4128" max="4353" width="9.140625" style="1410"/>
    <col min="4354" max="4354" width="2.85546875" style="1410" customWidth="1"/>
    <col min="4355" max="4355" width="0.85546875" style="1410" customWidth="1"/>
    <col min="4356" max="4357" width="6.28515625" style="1410" customWidth="1"/>
    <col min="4358" max="4358" width="5" style="1410" customWidth="1"/>
    <col min="4359" max="4359" width="5.7109375" style="1410" customWidth="1"/>
    <col min="4360" max="4360" width="3.5703125" style="1410" customWidth="1"/>
    <col min="4361" max="4361" width="5" style="1410" customWidth="1"/>
    <col min="4362" max="4362" width="3.140625" style="1410" customWidth="1"/>
    <col min="4363" max="4363" width="3.28515625" style="1410" customWidth="1"/>
    <col min="4364" max="4366" width="3.140625" style="1410" customWidth="1"/>
    <col min="4367" max="4367" width="3.7109375" style="1410" customWidth="1"/>
    <col min="4368" max="4380" width="3.28515625" style="1410" customWidth="1"/>
    <col min="4381" max="4381" width="3" style="1410" customWidth="1"/>
    <col min="4382" max="4382" width="3.5703125" style="1410" customWidth="1"/>
    <col min="4383" max="4383" width="9" style="1410" hidden="1" customWidth="1"/>
    <col min="4384" max="4609" width="9.140625" style="1410"/>
    <col min="4610" max="4610" width="2.85546875" style="1410" customWidth="1"/>
    <col min="4611" max="4611" width="0.85546875" style="1410" customWidth="1"/>
    <col min="4612" max="4613" width="6.28515625" style="1410" customWidth="1"/>
    <col min="4614" max="4614" width="5" style="1410" customWidth="1"/>
    <col min="4615" max="4615" width="5.7109375" style="1410" customWidth="1"/>
    <col min="4616" max="4616" width="3.5703125" style="1410" customWidth="1"/>
    <col min="4617" max="4617" width="5" style="1410" customWidth="1"/>
    <col min="4618" max="4618" width="3.140625" style="1410" customWidth="1"/>
    <col min="4619" max="4619" width="3.28515625" style="1410" customWidth="1"/>
    <col min="4620" max="4622" width="3.140625" style="1410" customWidth="1"/>
    <col min="4623" max="4623" width="3.7109375" style="1410" customWidth="1"/>
    <col min="4624" max="4636" width="3.28515625" style="1410" customWidth="1"/>
    <col min="4637" max="4637" width="3" style="1410" customWidth="1"/>
    <col min="4638" max="4638" width="3.5703125" style="1410" customWidth="1"/>
    <col min="4639" max="4639" width="9" style="1410" hidden="1" customWidth="1"/>
    <col min="4640" max="4865" width="9.140625" style="1410"/>
    <col min="4866" max="4866" width="2.85546875" style="1410" customWidth="1"/>
    <col min="4867" max="4867" width="0.85546875" style="1410" customWidth="1"/>
    <col min="4868" max="4869" width="6.28515625" style="1410" customWidth="1"/>
    <col min="4870" max="4870" width="5" style="1410" customWidth="1"/>
    <col min="4871" max="4871" width="5.7109375" style="1410" customWidth="1"/>
    <col min="4872" max="4872" width="3.5703125" style="1410" customWidth="1"/>
    <col min="4873" max="4873" width="5" style="1410" customWidth="1"/>
    <col min="4874" max="4874" width="3.140625" style="1410" customWidth="1"/>
    <col min="4875" max="4875" width="3.28515625" style="1410" customWidth="1"/>
    <col min="4876" max="4878" width="3.140625" style="1410" customWidth="1"/>
    <col min="4879" max="4879" width="3.7109375" style="1410" customWidth="1"/>
    <col min="4880" max="4892" width="3.28515625" style="1410" customWidth="1"/>
    <col min="4893" max="4893" width="3" style="1410" customWidth="1"/>
    <col min="4894" max="4894" width="3.5703125" style="1410" customWidth="1"/>
    <col min="4895" max="4895" width="9" style="1410" hidden="1" customWidth="1"/>
    <col min="4896" max="5121" width="9.140625" style="1410"/>
    <col min="5122" max="5122" width="2.85546875" style="1410" customWidth="1"/>
    <col min="5123" max="5123" width="0.85546875" style="1410" customWidth="1"/>
    <col min="5124" max="5125" width="6.28515625" style="1410" customWidth="1"/>
    <col min="5126" max="5126" width="5" style="1410" customWidth="1"/>
    <col min="5127" max="5127" width="5.7109375" style="1410" customWidth="1"/>
    <col min="5128" max="5128" width="3.5703125" style="1410" customWidth="1"/>
    <col min="5129" max="5129" width="5" style="1410" customWidth="1"/>
    <col min="5130" max="5130" width="3.140625" style="1410" customWidth="1"/>
    <col min="5131" max="5131" width="3.28515625" style="1410" customWidth="1"/>
    <col min="5132" max="5134" width="3.140625" style="1410" customWidth="1"/>
    <col min="5135" max="5135" width="3.7109375" style="1410" customWidth="1"/>
    <col min="5136" max="5148" width="3.28515625" style="1410" customWidth="1"/>
    <col min="5149" max="5149" width="3" style="1410" customWidth="1"/>
    <col min="5150" max="5150" width="3.5703125" style="1410" customWidth="1"/>
    <col min="5151" max="5151" width="9" style="1410" hidden="1" customWidth="1"/>
    <col min="5152" max="5377" width="9.140625" style="1410"/>
    <col min="5378" max="5378" width="2.85546875" style="1410" customWidth="1"/>
    <col min="5379" max="5379" width="0.85546875" style="1410" customWidth="1"/>
    <col min="5380" max="5381" width="6.28515625" style="1410" customWidth="1"/>
    <col min="5382" max="5382" width="5" style="1410" customWidth="1"/>
    <col min="5383" max="5383" width="5.7109375" style="1410" customWidth="1"/>
    <col min="5384" max="5384" width="3.5703125" style="1410" customWidth="1"/>
    <col min="5385" max="5385" width="5" style="1410" customWidth="1"/>
    <col min="5386" max="5386" width="3.140625" style="1410" customWidth="1"/>
    <col min="5387" max="5387" width="3.28515625" style="1410" customWidth="1"/>
    <col min="5388" max="5390" width="3.140625" style="1410" customWidth="1"/>
    <col min="5391" max="5391" width="3.7109375" style="1410" customWidth="1"/>
    <col min="5392" max="5404" width="3.28515625" style="1410" customWidth="1"/>
    <col min="5405" max="5405" width="3" style="1410" customWidth="1"/>
    <col min="5406" max="5406" width="3.5703125" style="1410" customWidth="1"/>
    <col min="5407" max="5407" width="9" style="1410" hidden="1" customWidth="1"/>
    <col min="5408" max="5633" width="9.140625" style="1410"/>
    <col min="5634" max="5634" width="2.85546875" style="1410" customWidth="1"/>
    <col min="5635" max="5635" width="0.85546875" style="1410" customWidth="1"/>
    <col min="5636" max="5637" width="6.28515625" style="1410" customWidth="1"/>
    <col min="5638" max="5638" width="5" style="1410" customWidth="1"/>
    <col min="5639" max="5639" width="5.7109375" style="1410" customWidth="1"/>
    <col min="5640" max="5640" width="3.5703125" style="1410" customWidth="1"/>
    <col min="5641" max="5641" width="5" style="1410" customWidth="1"/>
    <col min="5642" max="5642" width="3.140625" style="1410" customWidth="1"/>
    <col min="5643" max="5643" width="3.28515625" style="1410" customWidth="1"/>
    <col min="5644" max="5646" width="3.140625" style="1410" customWidth="1"/>
    <col min="5647" max="5647" width="3.7109375" style="1410" customWidth="1"/>
    <col min="5648" max="5660" width="3.28515625" style="1410" customWidth="1"/>
    <col min="5661" max="5661" width="3" style="1410" customWidth="1"/>
    <col min="5662" max="5662" width="3.5703125" style="1410" customWidth="1"/>
    <col min="5663" max="5663" width="9" style="1410" hidden="1" customWidth="1"/>
    <col min="5664" max="5889" width="9.140625" style="1410"/>
    <col min="5890" max="5890" width="2.85546875" style="1410" customWidth="1"/>
    <col min="5891" max="5891" width="0.85546875" style="1410" customWidth="1"/>
    <col min="5892" max="5893" width="6.28515625" style="1410" customWidth="1"/>
    <col min="5894" max="5894" width="5" style="1410" customWidth="1"/>
    <col min="5895" max="5895" width="5.7109375" style="1410" customWidth="1"/>
    <col min="5896" max="5896" width="3.5703125" style="1410" customWidth="1"/>
    <col min="5897" max="5897" width="5" style="1410" customWidth="1"/>
    <col min="5898" max="5898" width="3.140625" style="1410" customWidth="1"/>
    <col min="5899" max="5899" width="3.28515625" style="1410" customWidth="1"/>
    <col min="5900" max="5902" width="3.140625" style="1410" customWidth="1"/>
    <col min="5903" max="5903" width="3.7109375" style="1410" customWidth="1"/>
    <col min="5904" max="5916" width="3.28515625" style="1410" customWidth="1"/>
    <col min="5917" max="5917" width="3" style="1410" customWidth="1"/>
    <col min="5918" max="5918" width="3.5703125" style="1410" customWidth="1"/>
    <col min="5919" max="5919" width="9" style="1410" hidden="1" customWidth="1"/>
    <col min="5920" max="6145" width="9.140625" style="1410"/>
    <col min="6146" max="6146" width="2.85546875" style="1410" customWidth="1"/>
    <col min="6147" max="6147" width="0.85546875" style="1410" customWidth="1"/>
    <col min="6148" max="6149" width="6.28515625" style="1410" customWidth="1"/>
    <col min="6150" max="6150" width="5" style="1410" customWidth="1"/>
    <col min="6151" max="6151" width="5.7109375" style="1410" customWidth="1"/>
    <col min="6152" max="6152" width="3.5703125" style="1410" customWidth="1"/>
    <col min="6153" max="6153" width="5" style="1410" customWidth="1"/>
    <col min="6154" max="6154" width="3.140625" style="1410" customWidth="1"/>
    <col min="6155" max="6155" width="3.28515625" style="1410" customWidth="1"/>
    <col min="6156" max="6158" width="3.140625" style="1410" customWidth="1"/>
    <col min="6159" max="6159" width="3.7109375" style="1410" customWidth="1"/>
    <col min="6160" max="6172" width="3.28515625" style="1410" customWidth="1"/>
    <col min="6173" max="6173" width="3" style="1410" customWidth="1"/>
    <col min="6174" max="6174" width="3.5703125" style="1410" customWidth="1"/>
    <col min="6175" max="6175" width="9" style="1410" hidden="1" customWidth="1"/>
    <col min="6176" max="6401" width="9.140625" style="1410"/>
    <col min="6402" max="6402" width="2.85546875" style="1410" customWidth="1"/>
    <col min="6403" max="6403" width="0.85546875" style="1410" customWidth="1"/>
    <col min="6404" max="6405" width="6.28515625" style="1410" customWidth="1"/>
    <col min="6406" max="6406" width="5" style="1410" customWidth="1"/>
    <col min="6407" max="6407" width="5.7109375" style="1410" customWidth="1"/>
    <col min="6408" max="6408" width="3.5703125" style="1410" customWidth="1"/>
    <col min="6409" max="6409" width="5" style="1410" customWidth="1"/>
    <col min="6410" max="6410" width="3.140625" style="1410" customWidth="1"/>
    <col min="6411" max="6411" width="3.28515625" style="1410" customWidth="1"/>
    <col min="6412" max="6414" width="3.140625" style="1410" customWidth="1"/>
    <col min="6415" max="6415" width="3.7109375" style="1410" customWidth="1"/>
    <col min="6416" max="6428" width="3.28515625" style="1410" customWidth="1"/>
    <col min="6429" max="6429" width="3" style="1410" customWidth="1"/>
    <col min="6430" max="6430" width="3.5703125" style="1410" customWidth="1"/>
    <col min="6431" max="6431" width="9" style="1410" hidden="1" customWidth="1"/>
    <col min="6432" max="6657" width="9.140625" style="1410"/>
    <col min="6658" max="6658" width="2.85546875" style="1410" customWidth="1"/>
    <col min="6659" max="6659" width="0.85546875" style="1410" customWidth="1"/>
    <col min="6660" max="6661" width="6.28515625" style="1410" customWidth="1"/>
    <col min="6662" max="6662" width="5" style="1410" customWidth="1"/>
    <col min="6663" max="6663" width="5.7109375" style="1410" customWidth="1"/>
    <col min="6664" max="6664" width="3.5703125" style="1410" customWidth="1"/>
    <col min="6665" max="6665" width="5" style="1410" customWidth="1"/>
    <col min="6666" max="6666" width="3.140625" style="1410" customWidth="1"/>
    <col min="6667" max="6667" width="3.28515625" style="1410" customWidth="1"/>
    <col min="6668" max="6670" width="3.140625" style="1410" customWidth="1"/>
    <col min="6671" max="6671" width="3.7109375" style="1410" customWidth="1"/>
    <col min="6672" max="6684" width="3.28515625" style="1410" customWidth="1"/>
    <col min="6685" max="6685" width="3" style="1410" customWidth="1"/>
    <col min="6686" max="6686" width="3.5703125" style="1410" customWidth="1"/>
    <col min="6687" max="6687" width="9" style="1410" hidden="1" customWidth="1"/>
    <col min="6688" max="6913" width="9.140625" style="1410"/>
    <col min="6914" max="6914" width="2.85546875" style="1410" customWidth="1"/>
    <col min="6915" max="6915" width="0.85546875" style="1410" customWidth="1"/>
    <col min="6916" max="6917" width="6.28515625" style="1410" customWidth="1"/>
    <col min="6918" max="6918" width="5" style="1410" customWidth="1"/>
    <col min="6919" max="6919" width="5.7109375" style="1410" customWidth="1"/>
    <col min="6920" max="6920" width="3.5703125" style="1410" customWidth="1"/>
    <col min="6921" max="6921" width="5" style="1410" customWidth="1"/>
    <col min="6922" max="6922" width="3.140625" style="1410" customWidth="1"/>
    <col min="6923" max="6923" width="3.28515625" style="1410" customWidth="1"/>
    <col min="6924" max="6926" width="3.140625" style="1410" customWidth="1"/>
    <col min="6927" max="6927" width="3.7109375" style="1410" customWidth="1"/>
    <col min="6928" max="6940" width="3.28515625" style="1410" customWidth="1"/>
    <col min="6941" max="6941" width="3" style="1410" customWidth="1"/>
    <col min="6942" max="6942" width="3.5703125" style="1410" customWidth="1"/>
    <col min="6943" max="6943" width="9" style="1410" hidden="1" customWidth="1"/>
    <col min="6944" max="7169" width="9.140625" style="1410"/>
    <col min="7170" max="7170" width="2.85546875" style="1410" customWidth="1"/>
    <col min="7171" max="7171" width="0.85546875" style="1410" customWidth="1"/>
    <col min="7172" max="7173" width="6.28515625" style="1410" customWidth="1"/>
    <col min="7174" max="7174" width="5" style="1410" customWidth="1"/>
    <col min="7175" max="7175" width="5.7109375" style="1410" customWidth="1"/>
    <col min="7176" max="7176" width="3.5703125" style="1410" customWidth="1"/>
    <col min="7177" max="7177" width="5" style="1410" customWidth="1"/>
    <col min="7178" max="7178" width="3.140625" style="1410" customWidth="1"/>
    <col min="7179" max="7179" width="3.28515625" style="1410" customWidth="1"/>
    <col min="7180" max="7182" width="3.140625" style="1410" customWidth="1"/>
    <col min="7183" max="7183" width="3.7109375" style="1410" customWidth="1"/>
    <col min="7184" max="7196" width="3.28515625" style="1410" customWidth="1"/>
    <col min="7197" max="7197" width="3" style="1410" customWidth="1"/>
    <col min="7198" max="7198" width="3.5703125" style="1410" customWidth="1"/>
    <col min="7199" max="7199" width="9" style="1410" hidden="1" customWidth="1"/>
    <col min="7200" max="7425" width="9.140625" style="1410"/>
    <col min="7426" max="7426" width="2.85546875" style="1410" customWidth="1"/>
    <col min="7427" max="7427" width="0.85546875" style="1410" customWidth="1"/>
    <col min="7428" max="7429" width="6.28515625" style="1410" customWidth="1"/>
    <col min="7430" max="7430" width="5" style="1410" customWidth="1"/>
    <col min="7431" max="7431" width="5.7109375" style="1410" customWidth="1"/>
    <col min="7432" max="7432" width="3.5703125" style="1410" customWidth="1"/>
    <col min="7433" max="7433" width="5" style="1410" customWidth="1"/>
    <col min="7434" max="7434" width="3.140625" style="1410" customWidth="1"/>
    <col min="7435" max="7435" width="3.28515625" style="1410" customWidth="1"/>
    <col min="7436" max="7438" width="3.140625" style="1410" customWidth="1"/>
    <col min="7439" max="7439" width="3.7109375" style="1410" customWidth="1"/>
    <col min="7440" max="7452" width="3.28515625" style="1410" customWidth="1"/>
    <col min="7453" max="7453" width="3" style="1410" customWidth="1"/>
    <col min="7454" max="7454" width="3.5703125" style="1410" customWidth="1"/>
    <col min="7455" max="7455" width="9" style="1410" hidden="1" customWidth="1"/>
    <col min="7456" max="7681" width="9.140625" style="1410"/>
    <col min="7682" max="7682" width="2.85546875" style="1410" customWidth="1"/>
    <col min="7683" max="7683" width="0.85546875" style="1410" customWidth="1"/>
    <col min="7684" max="7685" width="6.28515625" style="1410" customWidth="1"/>
    <col min="7686" max="7686" width="5" style="1410" customWidth="1"/>
    <col min="7687" max="7687" width="5.7109375" style="1410" customWidth="1"/>
    <col min="7688" max="7688" width="3.5703125" style="1410" customWidth="1"/>
    <col min="7689" max="7689" width="5" style="1410" customWidth="1"/>
    <col min="7690" max="7690" width="3.140625" style="1410" customWidth="1"/>
    <col min="7691" max="7691" width="3.28515625" style="1410" customWidth="1"/>
    <col min="7692" max="7694" width="3.140625" style="1410" customWidth="1"/>
    <col min="7695" max="7695" width="3.7109375" style="1410" customWidth="1"/>
    <col min="7696" max="7708" width="3.28515625" style="1410" customWidth="1"/>
    <col min="7709" max="7709" width="3" style="1410" customWidth="1"/>
    <col min="7710" max="7710" width="3.5703125" style="1410" customWidth="1"/>
    <col min="7711" max="7711" width="9" style="1410" hidden="1" customWidth="1"/>
    <col min="7712" max="7937" width="9.140625" style="1410"/>
    <col min="7938" max="7938" width="2.85546875" style="1410" customWidth="1"/>
    <col min="7939" max="7939" width="0.85546875" style="1410" customWidth="1"/>
    <col min="7940" max="7941" width="6.28515625" style="1410" customWidth="1"/>
    <col min="7942" max="7942" width="5" style="1410" customWidth="1"/>
    <col min="7943" max="7943" width="5.7109375" style="1410" customWidth="1"/>
    <col min="7944" max="7944" width="3.5703125" style="1410" customWidth="1"/>
    <col min="7945" max="7945" width="5" style="1410" customWidth="1"/>
    <col min="7946" max="7946" width="3.140625" style="1410" customWidth="1"/>
    <col min="7947" max="7947" width="3.28515625" style="1410" customWidth="1"/>
    <col min="7948" max="7950" width="3.140625" style="1410" customWidth="1"/>
    <col min="7951" max="7951" width="3.7109375" style="1410" customWidth="1"/>
    <col min="7952" max="7964" width="3.28515625" style="1410" customWidth="1"/>
    <col min="7965" max="7965" width="3" style="1410" customWidth="1"/>
    <col min="7966" max="7966" width="3.5703125" style="1410" customWidth="1"/>
    <col min="7967" max="7967" width="9" style="1410" hidden="1" customWidth="1"/>
    <col min="7968" max="8193" width="9.140625" style="1410"/>
    <col min="8194" max="8194" width="2.85546875" style="1410" customWidth="1"/>
    <col min="8195" max="8195" width="0.85546875" style="1410" customWidth="1"/>
    <col min="8196" max="8197" width="6.28515625" style="1410" customWidth="1"/>
    <col min="8198" max="8198" width="5" style="1410" customWidth="1"/>
    <col min="8199" max="8199" width="5.7109375" style="1410" customWidth="1"/>
    <col min="8200" max="8200" width="3.5703125" style="1410" customWidth="1"/>
    <col min="8201" max="8201" width="5" style="1410" customWidth="1"/>
    <col min="8202" max="8202" width="3.140625" style="1410" customWidth="1"/>
    <col min="8203" max="8203" width="3.28515625" style="1410" customWidth="1"/>
    <col min="8204" max="8206" width="3.140625" style="1410" customWidth="1"/>
    <col min="8207" max="8207" width="3.7109375" style="1410" customWidth="1"/>
    <col min="8208" max="8220" width="3.28515625" style="1410" customWidth="1"/>
    <col min="8221" max="8221" width="3" style="1410" customWidth="1"/>
    <col min="8222" max="8222" width="3.5703125" style="1410" customWidth="1"/>
    <col min="8223" max="8223" width="9" style="1410" hidden="1" customWidth="1"/>
    <col min="8224" max="8449" width="9.140625" style="1410"/>
    <col min="8450" max="8450" width="2.85546875" style="1410" customWidth="1"/>
    <col min="8451" max="8451" width="0.85546875" style="1410" customWidth="1"/>
    <col min="8452" max="8453" width="6.28515625" style="1410" customWidth="1"/>
    <col min="8454" max="8454" width="5" style="1410" customWidth="1"/>
    <col min="8455" max="8455" width="5.7109375" style="1410" customWidth="1"/>
    <col min="8456" max="8456" width="3.5703125" style="1410" customWidth="1"/>
    <col min="8457" max="8457" width="5" style="1410" customWidth="1"/>
    <col min="8458" max="8458" width="3.140625" style="1410" customWidth="1"/>
    <col min="8459" max="8459" width="3.28515625" style="1410" customWidth="1"/>
    <col min="8460" max="8462" width="3.140625" style="1410" customWidth="1"/>
    <col min="8463" max="8463" width="3.7109375" style="1410" customWidth="1"/>
    <col min="8464" max="8476" width="3.28515625" style="1410" customWidth="1"/>
    <col min="8477" max="8477" width="3" style="1410" customWidth="1"/>
    <col min="8478" max="8478" width="3.5703125" style="1410" customWidth="1"/>
    <col min="8479" max="8479" width="9" style="1410" hidden="1" customWidth="1"/>
    <col min="8480" max="8705" width="9.140625" style="1410"/>
    <col min="8706" max="8706" width="2.85546875" style="1410" customWidth="1"/>
    <col min="8707" max="8707" width="0.85546875" style="1410" customWidth="1"/>
    <col min="8708" max="8709" width="6.28515625" style="1410" customWidth="1"/>
    <col min="8710" max="8710" width="5" style="1410" customWidth="1"/>
    <col min="8711" max="8711" width="5.7109375" style="1410" customWidth="1"/>
    <col min="8712" max="8712" width="3.5703125" style="1410" customWidth="1"/>
    <col min="8713" max="8713" width="5" style="1410" customWidth="1"/>
    <col min="8714" max="8714" width="3.140625" style="1410" customWidth="1"/>
    <col min="8715" max="8715" width="3.28515625" style="1410" customWidth="1"/>
    <col min="8716" max="8718" width="3.140625" style="1410" customWidth="1"/>
    <col min="8719" max="8719" width="3.7109375" style="1410" customWidth="1"/>
    <col min="8720" max="8732" width="3.28515625" style="1410" customWidth="1"/>
    <col min="8733" max="8733" width="3" style="1410" customWidth="1"/>
    <col min="8734" max="8734" width="3.5703125" style="1410" customWidth="1"/>
    <col min="8735" max="8735" width="9" style="1410" hidden="1" customWidth="1"/>
    <col min="8736" max="8961" width="9.140625" style="1410"/>
    <col min="8962" max="8962" width="2.85546875" style="1410" customWidth="1"/>
    <col min="8963" max="8963" width="0.85546875" style="1410" customWidth="1"/>
    <col min="8964" max="8965" width="6.28515625" style="1410" customWidth="1"/>
    <col min="8966" max="8966" width="5" style="1410" customWidth="1"/>
    <col min="8967" max="8967" width="5.7109375" style="1410" customWidth="1"/>
    <col min="8968" max="8968" width="3.5703125" style="1410" customWidth="1"/>
    <col min="8969" max="8969" width="5" style="1410" customWidth="1"/>
    <col min="8970" max="8970" width="3.140625" style="1410" customWidth="1"/>
    <col min="8971" max="8971" width="3.28515625" style="1410" customWidth="1"/>
    <col min="8972" max="8974" width="3.140625" style="1410" customWidth="1"/>
    <col min="8975" max="8975" width="3.7109375" style="1410" customWidth="1"/>
    <col min="8976" max="8988" width="3.28515625" style="1410" customWidth="1"/>
    <col min="8989" max="8989" width="3" style="1410" customWidth="1"/>
    <col min="8990" max="8990" width="3.5703125" style="1410" customWidth="1"/>
    <col min="8991" max="8991" width="9" style="1410" hidden="1" customWidth="1"/>
    <col min="8992" max="9217" width="9.140625" style="1410"/>
    <col min="9218" max="9218" width="2.85546875" style="1410" customWidth="1"/>
    <col min="9219" max="9219" width="0.85546875" style="1410" customWidth="1"/>
    <col min="9220" max="9221" width="6.28515625" style="1410" customWidth="1"/>
    <col min="9222" max="9222" width="5" style="1410" customWidth="1"/>
    <col min="9223" max="9223" width="5.7109375" style="1410" customWidth="1"/>
    <col min="9224" max="9224" width="3.5703125" style="1410" customWidth="1"/>
    <col min="9225" max="9225" width="5" style="1410" customWidth="1"/>
    <col min="9226" max="9226" width="3.140625" style="1410" customWidth="1"/>
    <col min="9227" max="9227" width="3.28515625" style="1410" customWidth="1"/>
    <col min="9228" max="9230" width="3.140625" style="1410" customWidth="1"/>
    <col min="9231" max="9231" width="3.7109375" style="1410" customWidth="1"/>
    <col min="9232" max="9244" width="3.28515625" style="1410" customWidth="1"/>
    <col min="9245" max="9245" width="3" style="1410" customWidth="1"/>
    <col min="9246" max="9246" width="3.5703125" style="1410" customWidth="1"/>
    <col min="9247" max="9247" width="9" style="1410" hidden="1" customWidth="1"/>
    <col min="9248" max="9473" width="9.140625" style="1410"/>
    <col min="9474" max="9474" width="2.85546875" style="1410" customWidth="1"/>
    <col min="9475" max="9475" width="0.85546875" style="1410" customWidth="1"/>
    <col min="9476" max="9477" width="6.28515625" style="1410" customWidth="1"/>
    <col min="9478" max="9478" width="5" style="1410" customWidth="1"/>
    <col min="9479" max="9479" width="5.7109375" style="1410" customWidth="1"/>
    <col min="9480" max="9480" width="3.5703125" style="1410" customWidth="1"/>
    <col min="9481" max="9481" width="5" style="1410" customWidth="1"/>
    <col min="9482" max="9482" width="3.140625" style="1410" customWidth="1"/>
    <col min="9483" max="9483" width="3.28515625" style="1410" customWidth="1"/>
    <col min="9484" max="9486" width="3.140625" style="1410" customWidth="1"/>
    <col min="9487" max="9487" width="3.7109375" style="1410" customWidth="1"/>
    <col min="9488" max="9500" width="3.28515625" style="1410" customWidth="1"/>
    <col min="9501" max="9501" width="3" style="1410" customWidth="1"/>
    <col min="9502" max="9502" width="3.5703125" style="1410" customWidth="1"/>
    <col min="9503" max="9503" width="9" style="1410" hidden="1" customWidth="1"/>
    <col min="9504" max="9729" width="9.140625" style="1410"/>
    <col min="9730" max="9730" width="2.85546875" style="1410" customWidth="1"/>
    <col min="9731" max="9731" width="0.85546875" style="1410" customWidth="1"/>
    <col min="9732" max="9733" width="6.28515625" style="1410" customWidth="1"/>
    <col min="9734" max="9734" width="5" style="1410" customWidth="1"/>
    <col min="9735" max="9735" width="5.7109375" style="1410" customWidth="1"/>
    <col min="9736" max="9736" width="3.5703125" style="1410" customWidth="1"/>
    <col min="9737" max="9737" width="5" style="1410" customWidth="1"/>
    <col min="9738" max="9738" width="3.140625" style="1410" customWidth="1"/>
    <col min="9739" max="9739" width="3.28515625" style="1410" customWidth="1"/>
    <col min="9740" max="9742" width="3.140625" style="1410" customWidth="1"/>
    <col min="9743" max="9743" width="3.7109375" style="1410" customWidth="1"/>
    <col min="9744" max="9756" width="3.28515625" style="1410" customWidth="1"/>
    <col min="9757" max="9757" width="3" style="1410" customWidth="1"/>
    <col min="9758" max="9758" width="3.5703125" style="1410" customWidth="1"/>
    <col min="9759" max="9759" width="9" style="1410" hidden="1" customWidth="1"/>
    <col min="9760" max="9985" width="9.140625" style="1410"/>
    <col min="9986" max="9986" width="2.85546875" style="1410" customWidth="1"/>
    <col min="9987" max="9987" width="0.85546875" style="1410" customWidth="1"/>
    <col min="9988" max="9989" width="6.28515625" style="1410" customWidth="1"/>
    <col min="9990" max="9990" width="5" style="1410" customWidth="1"/>
    <col min="9991" max="9991" width="5.7109375" style="1410" customWidth="1"/>
    <col min="9992" max="9992" width="3.5703125" style="1410" customWidth="1"/>
    <col min="9993" max="9993" width="5" style="1410" customWidth="1"/>
    <col min="9994" max="9994" width="3.140625" style="1410" customWidth="1"/>
    <col min="9995" max="9995" width="3.28515625" style="1410" customWidth="1"/>
    <col min="9996" max="9998" width="3.140625" style="1410" customWidth="1"/>
    <col min="9999" max="9999" width="3.7109375" style="1410" customWidth="1"/>
    <col min="10000" max="10012" width="3.28515625" style="1410" customWidth="1"/>
    <col min="10013" max="10013" width="3" style="1410" customWidth="1"/>
    <col min="10014" max="10014" width="3.5703125" style="1410" customWidth="1"/>
    <col min="10015" max="10015" width="9" style="1410" hidden="1" customWidth="1"/>
    <col min="10016" max="10241" width="9.140625" style="1410"/>
    <col min="10242" max="10242" width="2.85546875" style="1410" customWidth="1"/>
    <col min="10243" max="10243" width="0.85546875" style="1410" customWidth="1"/>
    <col min="10244" max="10245" width="6.28515625" style="1410" customWidth="1"/>
    <col min="10246" max="10246" width="5" style="1410" customWidth="1"/>
    <col min="10247" max="10247" width="5.7109375" style="1410" customWidth="1"/>
    <col min="10248" max="10248" width="3.5703125" style="1410" customWidth="1"/>
    <col min="10249" max="10249" width="5" style="1410" customWidth="1"/>
    <col min="10250" max="10250" width="3.140625" style="1410" customWidth="1"/>
    <col min="10251" max="10251" width="3.28515625" style="1410" customWidth="1"/>
    <col min="10252" max="10254" width="3.140625" style="1410" customWidth="1"/>
    <col min="10255" max="10255" width="3.7109375" style="1410" customWidth="1"/>
    <col min="10256" max="10268" width="3.28515625" style="1410" customWidth="1"/>
    <col min="10269" max="10269" width="3" style="1410" customWidth="1"/>
    <col min="10270" max="10270" width="3.5703125" style="1410" customWidth="1"/>
    <col min="10271" max="10271" width="9" style="1410" hidden="1" customWidth="1"/>
    <col min="10272" max="10497" width="9.140625" style="1410"/>
    <col min="10498" max="10498" width="2.85546875" style="1410" customWidth="1"/>
    <col min="10499" max="10499" width="0.85546875" style="1410" customWidth="1"/>
    <col min="10500" max="10501" width="6.28515625" style="1410" customWidth="1"/>
    <col min="10502" max="10502" width="5" style="1410" customWidth="1"/>
    <col min="10503" max="10503" width="5.7109375" style="1410" customWidth="1"/>
    <col min="10504" max="10504" width="3.5703125" style="1410" customWidth="1"/>
    <col min="10505" max="10505" width="5" style="1410" customWidth="1"/>
    <col min="10506" max="10506" width="3.140625" style="1410" customWidth="1"/>
    <col min="10507" max="10507" width="3.28515625" style="1410" customWidth="1"/>
    <col min="10508" max="10510" width="3.140625" style="1410" customWidth="1"/>
    <col min="10511" max="10511" width="3.7109375" style="1410" customWidth="1"/>
    <col min="10512" max="10524" width="3.28515625" style="1410" customWidth="1"/>
    <col min="10525" max="10525" width="3" style="1410" customWidth="1"/>
    <col min="10526" max="10526" width="3.5703125" style="1410" customWidth="1"/>
    <col min="10527" max="10527" width="9" style="1410" hidden="1" customWidth="1"/>
    <col min="10528" max="10753" width="9.140625" style="1410"/>
    <col min="10754" max="10754" width="2.85546875" style="1410" customWidth="1"/>
    <col min="10755" max="10755" width="0.85546875" style="1410" customWidth="1"/>
    <col min="10756" max="10757" width="6.28515625" style="1410" customWidth="1"/>
    <col min="10758" max="10758" width="5" style="1410" customWidth="1"/>
    <col min="10759" max="10759" width="5.7109375" style="1410" customWidth="1"/>
    <col min="10760" max="10760" width="3.5703125" style="1410" customWidth="1"/>
    <col min="10761" max="10761" width="5" style="1410" customWidth="1"/>
    <col min="10762" max="10762" width="3.140625" style="1410" customWidth="1"/>
    <col min="10763" max="10763" width="3.28515625" style="1410" customWidth="1"/>
    <col min="10764" max="10766" width="3.140625" style="1410" customWidth="1"/>
    <col min="10767" max="10767" width="3.7109375" style="1410" customWidth="1"/>
    <col min="10768" max="10780" width="3.28515625" style="1410" customWidth="1"/>
    <col min="10781" max="10781" width="3" style="1410" customWidth="1"/>
    <col min="10782" max="10782" width="3.5703125" style="1410" customWidth="1"/>
    <col min="10783" max="10783" width="9" style="1410" hidden="1" customWidth="1"/>
    <col min="10784" max="11009" width="9.140625" style="1410"/>
    <col min="11010" max="11010" width="2.85546875" style="1410" customWidth="1"/>
    <col min="11011" max="11011" width="0.85546875" style="1410" customWidth="1"/>
    <col min="11012" max="11013" width="6.28515625" style="1410" customWidth="1"/>
    <col min="11014" max="11014" width="5" style="1410" customWidth="1"/>
    <col min="11015" max="11015" width="5.7109375" style="1410" customWidth="1"/>
    <col min="11016" max="11016" width="3.5703125" style="1410" customWidth="1"/>
    <col min="11017" max="11017" width="5" style="1410" customWidth="1"/>
    <col min="11018" max="11018" width="3.140625" style="1410" customWidth="1"/>
    <col min="11019" max="11019" width="3.28515625" style="1410" customWidth="1"/>
    <col min="11020" max="11022" width="3.140625" style="1410" customWidth="1"/>
    <col min="11023" max="11023" width="3.7109375" style="1410" customWidth="1"/>
    <col min="11024" max="11036" width="3.28515625" style="1410" customWidth="1"/>
    <col min="11037" max="11037" width="3" style="1410" customWidth="1"/>
    <col min="11038" max="11038" width="3.5703125" style="1410" customWidth="1"/>
    <col min="11039" max="11039" width="9" style="1410" hidden="1" customWidth="1"/>
    <col min="11040" max="11265" width="9.140625" style="1410"/>
    <col min="11266" max="11266" width="2.85546875" style="1410" customWidth="1"/>
    <col min="11267" max="11267" width="0.85546875" style="1410" customWidth="1"/>
    <col min="11268" max="11269" width="6.28515625" style="1410" customWidth="1"/>
    <col min="11270" max="11270" width="5" style="1410" customWidth="1"/>
    <col min="11271" max="11271" width="5.7109375" style="1410" customWidth="1"/>
    <col min="11272" max="11272" width="3.5703125" style="1410" customWidth="1"/>
    <col min="11273" max="11273" width="5" style="1410" customWidth="1"/>
    <col min="11274" max="11274" width="3.140625" style="1410" customWidth="1"/>
    <col min="11275" max="11275" width="3.28515625" style="1410" customWidth="1"/>
    <col min="11276" max="11278" width="3.140625" style="1410" customWidth="1"/>
    <col min="11279" max="11279" width="3.7109375" style="1410" customWidth="1"/>
    <col min="11280" max="11292" width="3.28515625" style="1410" customWidth="1"/>
    <col min="11293" max="11293" width="3" style="1410" customWidth="1"/>
    <col min="11294" max="11294" width="3.5703125" style="1410" customWidth="1"/>
    <col min="11295" max="11295" width="9" style="1410" hidden="1" customWidth="1"/>
    <col min="11296" max="11521" width="9.140625" style="1410"/>
    <col min="11522" max="11522" width="2.85546875" style="1410" customWidth="1"/>
    <col min="11523" max="11523" width="0.85546875" style="1410" customWidth="1"/>
    <col min="11524" max="11525" width="6.28515625" style="1410" customWidth="1"/>
    <col min="11526" max="11526" width="5" style="1410" customWidth="1"/>
    <col min="11527" max="11527" width="5.7109375" style="1410" customWidth="1"/>
    <col min="11528" max="11528" width="3.5703125" style="1410" customWidth="1"/>
    <col min="11529" max="11529" width="5" style="1410" customWidth="1"/>
    <col min="11530" max="11530" width="3.140625" style="1410" customWidth="1"/>
    <col min="11531" max="11531" width="3.28515625" style="1410" customWidth="1"/>
    <col min="11532" max="11534" width="3.140625" style="1410" customWidth="1"/>
    <col min="11535" max="11535" width="3.7109375" style="1410" customWidth="1"/>
    <col min="11536" max="11548" width="3.28515625" style="1410" customWidth="1"/>
    <col min="11549" max="11549" width="3" style="1410" customWidth="1"/>
    <col min="11550" max="11550" width="3.5703125" style="1410" customWidth="1"/>
    <col min="11551" max="11551" width="9" style="1410" hidden="1" customWidth="1"/>
    <col min="11552" max="11777" width="9.140625" style="1410"/>
    <col min="11778" max="11778" width="2.85546875" style="1410" customWidth="1"/>
    <col min="11779" max="11779" width="0.85546875" style="1410" customWidth="1"/>
    <col min="11780" max="11781" width="6.28515625" style="1410" customWidth="1"/>
    <col min="11782" max="11782" width="5" style="1410" customWidth="1"/>
    <col min="11783" max="11783" width="5.7109375" style="1410" customWidth="1"/>
    <col min="11784" max="11784" width="3.5703125" style="1410" customWidth="1"/>
    <col min="11785" max="11785" width="5" style="1410" customWidth="1"/>
    <col min="11786" max="11786" width="3.140625" style="1410" customWidth="1"/>
    <col min="11787" max="11787" width="3.28515625" style="1410" customWidth="1"/>
    <col min="11788" max="11790" width="3.140625" style="1410" customWidth="1"/>
    <col min="11791" max="11791" width="3.7109375" style="1410" customWidth="1"/>
    <col min="11792" max="11804" width="3.28515625" style="1410" customWidth="1"/>
    <col min="11805" max="11805" width="3" style="1410" customWidth="1"/>
    <col min="11806" max="11806" width="3.5703125" style="1410" customWidth="1"/>
    <col min="11807" max="11807" width="9" style="1410" hidden="1" customWidth="1"/>
    <col min="11808" max="12033" width="9.140625" style="1410"/>
    <col min="12034" max="12034" width="2.85546875" style="1410" customWidth="1"/>
    <col min="12035" max="12035" width="0.85546875" style="1410" customWidth="1"/>
    <col min="12036" max="12037" width="6.28515625" style="1410" customWidth="1"/>
    <col min="12038" max="12038" width="5" style="1410" customWidth="1"/>
    <col min="12039" max="12039" width="5.7109375" style="1410" customWidth="1"/>
    <col min="12040" max="12040" width="3.5703125" style="1410" customWidth="1"/>
    <col min="12041" max="12041" width="5" style="1410" customWidth="1"/>
    <col min="12042" max="12042" width="3.140625" style="1410" customWidth="1"/>
    <col min="12043" max="12043" width="3.28515625" style="1410" customWidth="1"/>
    <col min="12044" max="12046" width="3.140625" style="1410" customWidth="1"/>
    <col min="12047" max="12047" width="3.7109375" style="1410" customWidth="1"/>
    <col min="12048" max="12060" width="3.28515625" style="1410" customWidth="1"/>
    <col min="12061" max="12061" width="3" style="1410" customWidth="1"/>
    <col min="12062" max="12062" width="3.5703125" style="1410" customWidth="1"/>
    <col min="12063" max="12063" width="9" style="1410" hidden="1" customWidth="1"/>
    <col min="12064" max="12289" width="9.140625" style="1410"/>
    <col min="12290" max="12290" width="2.85546875" style="1410" customWidth="1"/>
    <col min="12291" max="12291" width="0.85546875" style="1410" customWidth="1"/>
    <col min="12292" max="12293" width="6.28515625" style="1410" customWidth="1"/>
    <col min="12294" max="12294" width="5" style="1410" customWidth="1"/>
    <col min="12295" max="12295" width="5.7109375" style="1410" customWidth="1"/>
    <col min="12296" max="12296" width="3.5703125" style="1410" customWidth="1"/>
    <col min="12297" max="12297" width="5" style="1410" customWidth="1"/>
    <col min="12298" max="12298" width="3.140625" style="1410" customWidth="1"/>
    <col min="12299" max="12299" width="3.28515625" style="1410" customWidth="1"/>
    <col min="12300" max="12302" width="3.140625" style="1410" customWidth="1"/>
    <col min="12303" max="12303" width="3.7109375" style="1410" customWidth="1"/>
    <col min="12304" max="12316" width="3.28515625" style="1410" customWidth="1"/>
    <col min="12317" max="12317" width="3" style="1410" customWidth="1"/>
    <col min="12318" max="12318" width="3.5703125" style="1410" customWidth="1"/>
    <col min="12319" max="12319" width="9" style="1410" hidden="1" customWidth="1"/>
    <col min="12320" max="12545" width="9.140625" style="1410"/>
    <col min="12546" max="12546" width="2.85546875" style="1410" customWidth="1"/>
    <col min="12547" max="12547" width="0.85546875" style="1410" customWidth="1"/>
    <col min="12548" max="12549" width="6.28515625" style="1410" customWidth="1"/>
    <col min="12550" max="12550" width="5" style="1410" customWidth="1"/>
    <col min="12551" max="12551" width="5.7109375" style="1410" customWidth="1"/>
    <col min="12552" max="12552" width="3.5703125" style="1410" customWidth="1"/>
    <col min="12553" max="12553" width="5" style="1410" customWidth="1"/>
    <col min="12554" max="12554" width="3.140625" style="1410" customWidth="1"/>
    <col min="12555" max="12555" width="3.28515625" style="1410" customWidth="1"/>
    <col min="12556" max="12558" width="3.140625" style="1410" customWidth="1"/>
    <col min="12559" max="12559" width="3.7109375" style="1410" customWidth="1"/>
    <col min="12560" max="12572" width="3.28515625" style="1410" customWidth="1"/>
    <col min="12573" max="12573" width="3" style="1410" customWidth="1"/>
    <col min="12574" max="12574" width="3.5703125" style="1410" customWidth="1"/>
    <col min="12575" max="12575" width="9" style="1410" hidden="1" customWidth="1"/>
    <col min="12576" max="12801" width="9.140625" style="1410"/>
    <col min="12802" max="12802" width="2.85546875" style="1410" customWidth="1"/>
    <col min="12803" max="12803" width="0.85546875" style="1410" customWidth="1"/>
    <col min="12804" max="12805" width="6.28515625" style="1410" customWidth="1"/>
    <col min="12806" max="12806" width="5" style="1410" customWidth="1"/>
    <col min="12807" max="12807" width="5.7109375" style="1410" customWidth="1"/>
    <col min="12808" max="12808" width="3.5703125" style="1410" customWidth="1"/>
    <col min="12809" max="12809" width="5" style="1410" customWidth="1"/>
    <col min="12810" max="12810" width="3.140625" style="1410" customWidth="1"/>
    <col min="12811" max="12811" width="3.28515625" style="1410" customWidth="1"/>
    <col min="12812" max="12814" width="3.140625" style="1410" customWidth="1"/>
    <col min="12815" max="12815" width="3.7109375" style="1410" customWidth="1"/>
    <col min="12816" max="12828" width="3.28515625" style="1410" customWidth="1"/>
    <col min="12829" max="12829" width="3" style="1410" customWidth="1"/>
    <col min="12830" max="12830" width="3.5703125" style="1410" customWidth="1"/>
    <col min="12831" max="12831" width="9" style="1410" hidden="1" customWidth="1"/>
    <col min="12832" max="13057" width="9.140625" style="1410"/>
    <col min="13058" max="13058" width="2.85546875" style="1410" customWidth="1"/>
    <col min="13059" max="13059" width="0.85546875" style="1410" customWidth="1"/>
    <col min="13060" max="13061" width="6.28515625" style="1410" customWidth="1"/>
    <col min="13062" max="13062" width="5" style="1410" customWidth="1"/>
    <col min="13063" max="13063" width="5.7109375" style="1410" customWidth="1"/>
    <col min="13064" max="13064" width="3.5703125" style="1410" customWidth="1"/>
    <col min="13065" max="13065" width="5" style="1410" customWidth="1"/>
    <col min="13066" max="13066" width="3.140625" style="1410" customWidth="1"/>
    <col min="13067" max="13067" width="3.28515625" style="1410" customWidth="1"/>
    <col min="13068" max="13070" width="3.140625" style="1410" customWidth="1"/>
    <col min="13071" max="13071" width="3.7109375" style="1410" customWidth="1"/>
    <col min="13072" max="13084" width="3.28515625" style="1410" customWidth="1"/>
    <col min="13085" max="13085" width="3" style="1410" customWidth="1"/>
    <col min="13086" max="13086" width="3.5703125" style="1410" customWidth="1"/>
    <col min="13087" max="13087" width="9" style="1410" hidden="1" customWidth="1"/>
    <col min="13088" max="13313" width="9.140625" style="1410"/>
    <col min="13314" max="13314" width="2.85546875" style="1410" customWidth="1"/>
    <col min="13315" max="13315" width="0.85546875" style="1410" customWidth="1"/>
    <col min="13316" max="13317" width="6.28515625" style="1410" customWidth="1"/>
    <col min="13318" max="13318" width="5" style="1410" customWidth="1"/>
    <col min="13319" max="13319" width="5.7109375" style="1410" customWidth="1"/>
    <col min="13320" max="13320" width="3.5703125" style="1410" customWidth="1"/>
    <col min="13321" max="13321" width="5" style="1410" customWidth="1"/>
    <col min="13322" max="13322" width="3.140625" style="1410" customWidth="1"/>
    <col min="13323" max="13323" width="3.28515625" style="1410" customWidth="1"/>
    <col min="13324" max="13326" width="3.140625" style="1410" customWidth="1"/>
    <col min="13327" max="13327" width="3.7109375" style="1410" customWidth="1"/>
    <col min="13328" max="13340" width="3.28515625" style="1410" customWidth="1"/>
    <col min="13341" max="13341" width="3" style="1410" customWidth="1"/>
    <col min="13342" max="13342" width="3.5703125" style="1410" customWidth="1"/>
    <col min="13343" max="13343" width="9" style="1410" hidden="1" customWidth="1"/>
    <col min="13344" max="13569" width="9.140625" style="1410"/>
    <col min="13570" max="13570" width="2.85546875" style="1410" customWidth="1"/>
    <col min="13571" max="13571" width="0.85546875" style="1410" customWidth="1"/>
    <col min="13572" max="13573" width="6.28515625" style="1410" customWidth="1"/>
    <col min="13574" max="13574" width="5" style="1410" customWidth="1"/>
    <col min="13575" max="13575" width="5.7109375" style="1410" customWidth="1"/>
    <col min="13576" max="13576" width="3.5703125" style="1410" customWidth="1"/>
    <col min="13577" max="13577" width="5" style="1410" customWidth="1"/>
    <col min="13578" max="13578" width="3.140625" style="1410" customWidth="1"/>
    <col min="13579" max="13579" width="3.28515625" style="1410" customWidth="1"/>
    <col min="13580" max="13582" width="3.140625" style="1410" customWidth="1"/>
    <col min="13583" max="13583" width="3.7109375" style="1410" customWidth="1"/>
    <col min="13584" max="13596" width="3.28515625" style="1410" customWidth="1"/>
    <col min="13597" max="13597" width="3" style="1410" customWidth="1"/>
    <col min="13598" max="13598" width="3.5703125" style="1410" customWidth="1"/>
    <col min="13599" max="13599" width="9" style="1410" hidden="1" customWidth="1"/>
    <col min="13600" max="13825" width="9.140625" style="1410"/>
    <col min="13826" max="13826" width="2.85546875" style="1410" customWidth="1"/>
    <col min="13827" max="13827" width="0.85546875" style="1410" customWidth="1"/>
    <col min="13828" max="13829" width="6.28515625" style="1410" customWidth="1"/>
    <col min="13830" max="13830" width="5" style="1410" customWidth="1"/>
    <col min="13831" max="13831" width="5.7109375" style="1410" customWidth="1"/>
    <col min="13832" max="13832" width="3.5703125" style="1410" customWidth="1"/>
    <col min="13833" max="13833" width="5" style="1410" customWidth="1"/>
    <col min="13834" max="13834" width="3.140625" style="1410" customWidth="1"/>
    <col min="13835" max="13835" width="3.28515625" style="1410" customWidth="1"/>
    <col min="13836" max="13838" width="3.140625" style="1410" customWidth="1"/>
    <col min="13839" max="13839" width="3.7109375" style="1410" customWidth="1"/>
    <col min="13840" max="13852" width="3.28515625" style="1410" customWidth="1"/>
    <col min="13853" max="13853" width="3" style="1410" customWidth="1"/>
    <col min="13854" max="13854" width="3.5703125" style="1410" customWidth="1"/>
    <col min="13855" max="13855" width="9" style="1410" hidden="1" customWidth="1"/>
    <col min="13856" max="14081" width="9.140625" style="1410"/>
    <col min="14082" max="14082" width="2.85546875" style="1410" customWidth="1"/>
    <col min="14083" max="14083" width="0.85546875" style="1410" customWidth="1"/>
    <col min="14084" max="14085" width="6.28515625" style="1410" customWidth="1"/>
    <col min="14086" max="14086" width="5" style="1410" customWidth="1"/>
    <col min="14087" max="14087" width="5.7109375" style="1410" customWidth="1"/>
    <col min="14088" max="14088" width="3.5703125" style="1410" customWidth="1"/>
    <col min="14089" max="14089" width="5" style="1410" customWidth="1"/>
    <col min="14090" max="14090" width="3.140625" style="1410" customWidth="1"/>
    <col min="14091" max="14091" width="3.28515625" style="1410" customWidth="1"/>
    <col min="14092" max="14094" width="3.140625" style="1410" customWidth="1"/>
    <col min="14095" max="14095" width="3.7109375" style="1410" customWidth="1"/>
    <col min="14096" max="14108" width="3.28515625" style="1410" customWidth="1"/>
    <col min="14109" max="14109" width="3" style="1410" customWidth="1"/>
    <col min="14110" max="14110" width="3.5703125" style="1410" customWidth="1"/>
    <col min="14111" max="14111" width="9" style="1410" hidden="1" customWidth="1"/>
    <col min="14112" max="14337" width="9.140625" style="1410"/>
    <col min="14338" max="14338" width="2.85546875" style="1410" customWidth="1"/>
    <col min="14339" max="14339" width="0.85546875" style="1410" customWidth="1"/>
    <col min="14340" max="14341" width="6.28515625" style="1410" customWidth="1"/>
    <col min="14342" max="14342" width="5" style="1410" customWidth="1"/>
    <col min="14343" max="14343" width="5.7109375" style="1410" customWidth="1"/>
    <col min="14344" max="14344" width="3.5703125" style="1410" customWidth="1"/>
    <col min="14345" max="14345" width="5" style="1410" customWidth="1"/>
    <col min="14346" max="14346" width="3.140625" style="1410" customWidth="1"/>
    <col min="14347" max="14347" width="3.28515625" style="1410" customWidth="1"/>
    <col min="14348" max="14350" width="3.140625" style="1410" customWidth="1"/>
    <col min="14351" max="14351" width="3.7109375" style="1410" customWidth="1"/>
    <col min="14352" max="14364" width="3.28515625" style="1410" customWidth="1"/>
    <col min="14365" max="14365" width="3" style="1410" customWidth="1"/>
    <col min="14366" max="14366" width="3.5703125" style="1410" customWidth="1"/>
    <col min="14367" max="14367" width="9" style="1410" hidden="1" customWidth="1"/>
    <col min="14368" max="14593" width="9.140625" style="1410"/>
    <col min="14594" max="14594" width="2.85546875" style="1410" customWidth="1"/>
    <col min="14595" max="14595" width="0.85546875" style="1410" customWidth="1"/>
    <col min="14596" max="14597" width="6.28515625" style="1410" customWidth="1"/>
    <col min="14598" max="14598" width="5" style="1410" customWidth="1"/>
    <col min="14599" max="14599" width="5.7109375" style="1410" customWidth="1"/>
    <col min="14600" max="14600" width="3.5703125" style="1410" customWidth="1"/>
    <col min="14601" max="14601" width="5" style="1410" customWidth="1"/>
    <col min="14602" max="14602" width="3.140625" style="1410" customWidth="1"/>
    <col min="14603" max="14603" width="3.28515625" style="1410" customWidth="1"/>
    <col min="14604" max="14606" width="3.140625" style="1410" customWidth="1"/>
    <col min="14607" max="14607" width="3.7109375" style="1410" customWidth="1"/>
    <col min="14608" max="14620" width="3.28515625" style="1410" customWidth="1"/>
    <col min="14621" max="14621" width="3" style="1410" customWidth="1"/>
    <col min="14622" max="14622" width="3.5703125" style="1410" customWidth="1"/>
    <col min="14623" max="14623" width="9" style="1410" hidden="1" customWidth="1"/>
    <col min="14624" max="14849" width="9.140625" style="1410"/>
    <col min="14850" max="14850" width="2.85546875" style="1410" customWidth="1"/>
    <col min="14851" max="14851" width="0.85546875" style="1410" customWidth="1"/>
    <col min="14852" max="14853" width="6.28515625" style="1410" customWidth="1"/>
    <col min="14854" max="14854" width="5" style="1410" customWidth="1"/>
    <col min="14855" max="14855" width="5.7109375" style="1410" customWidth="1"/>
    <col min="14856" max="14856" width="3.5703125" style="1410" customWidth="1"/>
    <col min="14857" max="14857" width="5" style="1410" customWidth="1"/>
    <col min="14858" max="14858" width="3.140625" style="1410" customWidth="1"/>
    <col min="14859" max="14859" width="3.28515625" style="1410" customWidth="1"/>
    <col min="14860" max="14862" width="3.140625" style="1410" customWidth="1"/>
    <col min="14863" max="14863" width="3.7109375" style="1410" customWidth="1"/>
    <col min="14864" max="14876" width="3.28515625" style="1410" customWidth="1"/>
    <col min="14877" max="14877" width="3" style="1410" customWidth="1"/>
    <col min="14878" max="14878" width="3.5703125" style="1410" customWidth="1"/>
    <col min="14879" max="14879" width="9" style="1410" hidden="1" customWidth="1"/>
    <col min="14880" max="15105" width="9.140625" style="1410"/>
    <col min="15106" max="15106" width="2.85546875" style="1410" customWidth="1"/>
    <col min="15107" max="15107" width="0.85546875" style="1410" customWidth="1"/>
    <col min="15108" max="15109" width="6.28515625" style="1410" customWidth="1"/>
    <col min="15110" max="15110" width="5" style="1410" customWidth="1"/>
    <col min="15111" max="15111" width="5.7109375" style="1410" customWidth="1"/>
    <col min="15112" max="15112" width="3.5703125" style="1410" customWidth="1"/>
    <col min="15113" max="15113" width="5" style="1410" customWidth="1"/>
    <col min="15114" max="15114" width="3.140625" style="1410" customWidth="1"/>
    <col min="15115" max="15115" width="3.28515625" style="1410" customWidth="1"/>
    <col min="15116" max="15118" width="3.140625" style="1410" customWidth="1"/>
    <col min="15119" max="15119" width="3.7109375" style="1410" customWidth="1"/>
    <col min="15120" max="15132" width="3.28515625" style="1410" customWidth="1"/>
    <col min="15133" max="15133" width="3" style="1410" customWidth="1"/>
    <col min="15134" max="15134" width="3.5703125" style="1410" customWidth="1"/>
    <col min="15135" max="15135" width="9" style="1410" hidden="1" customWidth="1"/>
    <col min="15136" max="15361" width="9.140625" style="1410"/>
    <col min="15362" max="15362" width="2.85546875" style="1410" customWidth="1"/>
    <col min="15363" max="15363" width="0.85546875" style="1410" customWidth="1"/>
    <col min="15364" max="15365" width="6.28515625" style="1410" customWidth="1"/>
    <col min="15366" max="15366" width="5" style="1410" customWidth="1"/>
    <col min="15367" max="15367" width="5.7109375" style="1410" customWidth="1"/>
    <col min="15368" max="15368" width="3.5703125" style="1410" customWidth="1"/>
    <col min="15369" max="15369" width="5" style="1410" customWidth="1"/>
    <col min="15370" max="15370" width="3.140625" style="1410" customWidth="1"/>
    <col min="15371" max="15371" width="3.28515625" style="1410" customWidth="1"/>
    <col min="15372" max="15374" width="3.140625" style="1410" customWidth="1"/>
    <col min="15375" max="15375" width="3.7109375" style="1410" customWidth="1"/>
    <col min="15376" max="15388" width="3.28515625" style="1410" customWidth="1"/>
    <col min="15389" max="15389" width="3" style="1410" customWidth="1"/>
    <col min="15390" max="15390" width="3.5703125" style="1410" customWidth="1"/>
    <col min="15391" max="15391" width="9" style="1410" hidden="1" customWidth="1"/>
    <col min="15392" max="15617" width="9.140625" style="1410"/>
    <col min="15618" max="15618" width="2.85546875" style="1410" customWidth="1"/>
    <col min="15619" max="15619" width="0.85546875" style="1410" customWidth="1"/>
    <col min="15620" max="15621" width="6.28515625" style="1410" customWidth="1"/>
    <col min="15622" max="15622" width="5" style="1410" customWidth="1"/>
    <col min="15623" max="15623" width="5.7109375" style="1410" customWidth="1"/>
    <col min="15624" max="15624" width="3.5703125" style="1410" customWidth="1"/>
    <col min="15625" max="15625" width="5" style="1410" customWidth="1"/>
    <col min="15626" max="15626" width="3.140625" style="1410" customWidth="1"/>
    <col min="15627" max="15627" width="3.28515625" style="1410" customWidth="1"/>
    <col min="15628" max="15630" width="3.140625" style="1410" customWidth="1"/>
    <col min="15631" max="15631" width="3.7109375" style="1410" customWidth="1"/>
    <col min="15632" max="15644" width="3.28515625" style="1410" customWidth="1"/>
    <col min="15645" max="15645" width="3" style="1410" customWidth="1"/>
    <col min="15646" max="15646" width="3.5703125" style="1410" customWidth="1"/>
    <col min="15647" max="15647" width="9" style="1410" hidden="1" customWidth="1"/>
    <col min="15648" max="15873" width="9.140625" style="1410"/>
    <col min="15874" max="15874" width="2.85546875" style="1410" customWidth="1"/>
    <col min="15875" max="15875" width="0.85546875" style="1410" customWidth="1"/>
    <col min="15876" max="15877" width="6.28515625" style="1410" customWidth="1"/>
    <col min="15878" max="15878" width="5" style="1410" customWidth="1"/>
    <col min="15879" max="15879" width="5.7109375" style="1410" customWidth="1"/>
    <col min="15880" max="15880" width="3.5703125" style="1410" customWidth="1"/>
    <col min="15881" max="15881" width="5" style="1410" customWidth="1"/>
    <col min="15882" max="15882" width="3.140625" style="1410" customWidth="1"/>
    <col min="15883" max="15883" width="3.28515625" style="1410" customWidth="1"/>
    <col min="15884" max="15886" width="3.140625" style="1410" customWidth="1"/>
    <col min="15887" max="15887" width="3.7109375" style="1410" customWidth="1"/>
    <col min="15888" max="15900" width="3.28515625" style="1410" customWidth="1"/>
    <col min="15901" max="15901" width="3" style="1410" customWidth="1"/>
    <col min="15902" max="15902" width="3.5703125" style="1410" customWidth="1"/>
    <col min="15903" max="15903" width="9" style="1410" hidden="1" customWidth="1"/>
    <col min="15904" max="16129" width="9.140625" style="1410"/>
    <col min="16130" max="16130" width="2.85546875" style="1410" customWidth="1"/>
    <col min="16131" max="16131" width="0.85546875" style="1410" customWidth="1"/>
    <col min="16132" max="16133" width="6.28515625" style="1410" customWidth="1"/>
    <col min="16134" max="16134" width="5" style="1410" customWidth="1"/>
    <col min="16135" max="16135" width="5.7109375" style="1410" customWidth="1"/>
    <col min="16136" max="16136" width="3.5703125" style="1410" customWidth="1"/>
    <col min="16137" max="16137" width="5" style="1410" customWidth="1"/>
    <col min="16138" max="16138" width="3.140625" style="1410" customWidth="1"/>
    <col min="16139" max="16139" width="3.28515625" style="1410" customWidth="1"/>
    <col min="16140" max="16142" width="3.140625" style="1410" customWidth="1"/>
    <col min="16143" max="16143" width="3.7109375" style="1410" customWidth="1"/>
    <col min="16144" max="16156" width="3.28515625" style="1410" customWidth="1"/>
    <col min="16157" max="16157" width="3" style="1410" customWidth="1"/>
    <col min="16158" max="16158" width="3.5703125" style="1410" customWidth="1"/>
    <col min="16159" max="16159" width="9" style="1410" hidden="1" customWidth="1"/>
    <col min="16160" max="16384" width="9.140625" style="1410"/>
  </cols>
  <sheetData>
    <row r="1" spans="1:39" s="383" customFormat="1" ht="12.75" customHeight="1">
      <c r="A1" s="2246"/>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row>
    <row r="2" spans="1:39" ht="9" customHeight="1">
      <c r="A2" s="2247"/>
      <c r="B2" s="372"/>
      <c r="C2" s="372"/>
      <c r="D2" s="372"/>
      <c r="E2" s="372"/>
      <c r="F2" s="372"/>
      <c r="G2" s="335"/>
      <c r="H2" s="335"/>
      <c r="I2" s="335"/>
      <c r="J2" s="335"/>
      <c r="K2" s="335"/>
      <c r="L2" s="335"/>
      <c r="M2" s="335"/>
      <c r="N2" s="335"/>
      <c r="O2" s="335"/>
      <c r="P2" s="335"/>
      <c r="Q2" s="335"/>
      <c r="R2" s="335"/>
      <c r="S2" s="335"/>
      <c r="T2" s="335"/>
      <c r="U2" s="335"/>
      <c r="V2" s="335"/>
      <c r="W2" s="335"/>
      <c r="X2" s="335"/>
      <c r="Y2" s="335"/>
      <c r="Z2" s="335"/>
      <c r="AA2" s="335"/>
      <c r="AB2" s="335"/>
      <c r="AC2" s="335"/>
      <c r="AD2" s="335"/>
      <c r="AE2" s="1708"/>
    </row>
    <row r="3" spans="1:39" ht="35.25" customHeight="1">
      <c r="A3" s="2248"/>
      <c r="B3" s="372"/>
      <c r="C3" s="1424"/>
      <c r="D3" s="1424"/>
      <c r="E3" s="2177" t="s">
        <v>293</v>
      </c>
      <c r="F3" s="2177"/>
      <c r="G3" s="2177"/>
      <c r="H3" s="2177"/>
      <c r="I3" s="2177"/>
      <c r="J3" s="2177"/>
      <c r="K3" s="2177"/>
      <c r="L3" s="2177"/>
      <c r="M3" s="2177"/>
      <c r="N3" s="2177"/>
      <c r="O3" s="2273"/>
      <c r="P3" s="2273"/>
      <c r="Q3" s="2273"/>
      <c r="R3" s="2274"/>
      <c r="S3" s="376"/>
      <c r="T3" s="349"/>
      <c r="U3" s="376"/>
      <c r="V3" s="376"/>
      <c r="W3" s="376"/>
      <c r="X3" s="2275"/>
      <c r="Y3" s="2275"/>
      <c r="Z3" s="2275"/>
      <c r="AA3" s="2275"/>
      <c r="AB3" s="2275"/>
      <c r="AC3" s="2275"/>
      <c r="AD3" s="2275"/>
      <c r="AE3" s="2278"/>
    </row>
    <row r="4" spans="1:39" s="2169" customFormat="1" ht="4.5" customHeight="1">
      <c r="A4" s="2249"/>
      <c r="B4" s="356"/>
      <c r="C4" s="356"/>
      <c r="D4" s="356"/>
      <c r="E4" s="356"/>
      <c r="F4" s="356"/>
      <c r="G4" s="356"/>
      <c r="H4" s="356"/>
      <c r="I4" s="356"/>
      <c r="J4" s="356"/>
      <c r="K4" s="356"/>
      <c r="L4" s="356"/>
      <c r="M4" s="356"/>
      <c r="N4" s="356"/>
      <c r="O4" s="356"/>
      <c r="P4" s="356"/>
      <c r="Q4" s="356"/>
      <c r="R4" s="356"/>
      <c r="S4" s="356"/>
      <c r="T4" s="601"/>
      <c r="U4" s="356"/>
      <c r="V4" s="356"/>
      <c r="W4" s="356"/>
      <c r="X4" s="356"/>
      <c r="Y4" s="356"/>
      <c r="Z4" s="356"/>
      <c r="AA4" s="356"/>
      <c r="AB4" s="2279"/>
      <c r="AC4" s="2279"/>
      <c r="AD4" s="2279"/>
      <c r="AE4" s="2280"/>
      <c r="AF4" s="2253"/>
      <c r="AG4" s="2253"/>
      <c r="AH4" s="2253"/>
      <c r="AI4" s="2253"/>
      <c r="AJ4" s="2253"/>
      <c r="AK4" s="2253"/>
      <c r="AL4" s="2253"/>
      <c r="AM4" s="2253"/>
    </row>
    <row r="5" spans="1:39" s="2169" customFormat="1" ht="10.5" customHeight="1">
      <c r="A5" s="2250"/>
      <c r="B5" s="356"/>
      <c r="C5" s="104"/>
      <c r="D5" s="356"/>
      <c r="E5" s="356"/>
      <c r="F5" s="104"/>
      <c r="G5" s="104"/>
      <c r="H5" s="356"/>
      <c r="I5" s="356"/>
      <c r="J5" s="356"/>
      <c r="K5" s="356"/>
      <c r="L5" s="46"/>
      <c r="M5" s="46"/>
      <c r="N5" s="46"/>
      <c r="O5" s="46"/>
      <c r="P5" s="46"/>
      <c r="Q5" s="46"/>
      <c r="R5" s="46"/>
      <c r="S5" s="46"/>
      <c r="T5" s="46"/>
      <c r="U5" s="46"/>
      <c r="V5" s="46"/>
      <c r="W5" s="46"/>
      <c r="X5" s="46"/>
      <c r="Y5" s="46"/>
      <c r="AB5" s="2281"/>
      <c r="AC5" s="2281"/>
      <c r="AD5" s="2281"/>
      <c r="AE5" s="2282"/>
    </row>
    <row r="6" spans="1:39" s="2169" customFormat="1" ht="10.5" customHeight="1">
      <c r="A6" s="2250"/>
      <c r="B6" s="356"/>
      <c r="C6" s="104"/>
      <c r="D6" s="356"/>
      <c r="E6" s="356"/>
      <c r="F6" s="104"/>
      <c r="G6" s="104"/>
      <c r="H6" s="356"/>
      <c r="I6" s="356"/>
      <c r="J6" s="356"/>
      <c r="K6" s="356"/>
      <c r="L6" s="46"/>
      <c r="M6" s="46"/>
      <c r="N6" s="46"/>
      <c r="O6" s="46"/>
      <c r="P6" s="46"/>
      <c r="Q6" s="46"/>
      <c r="R6" s="46"/>
      <c r="S6" s="46"/>
      <c r="T6" s="46"/>
      <c r="U6" s="46"/>
      <c r="V6" s="46"/>
      <c r="W6" s="46"/>
      <c r="X6" s="46"/>
      <c r="Y6" s="46"/>
      <c r="AB6" s="2281"/>
      <c r="AC6" s="2281"/>
      <c r="AD6" s="2281"/>
      <c r="AE6" s="2282"/>
    </row>
    <row r="7" spans="1:39" s="2169" customFormat="1" ht="11.25" customHeight="1">
      <c r="A7" s="2251">
        <v>2.1</v>
      </c>
      <c r="B7" s="47"/>
      <c r="C7" s="104" t="s">
        <v>2422</v>
      </c>
      <c r="E7" s="104"/>
      <c r="F7" s="46"/>
      <c r="G7" s="46"/>
      <c r="H7" s="104"/>
      <c r="I7" s="104"/>
      <c r="J7" s="104"/>
      <c r="K7" s="104"/>
      <c r="L7" s="46"/>
      <c r="M7" s="46"/>
      <c r="N7" s="46"/>
      <c r="O7" s="46"/>
      <c r="P7" s="46"/>
      <c r="Q7" s="46"/>
      <c r="R7" s="46"/>
      <c r="S7" s="46"/>
      <c r="T7" s="46"/>
      <c r="U7" s="46"/>
      <c r="V7" s="46"/>
      <c r="W7" s="46"/>
      <c r="X7" s="47"/>
      <c r="Y7" s="47"/>
      <c r="Z7" s="417"/>
      <c r="AA7" s="233"/>
      <c r="AB7" s="233"/>
      <c r="AC7" s="233"/>
      <c r="AD7" s="233"/>
      <c r="AE7" s="2282"/>
    </row>
    <row r="8" spans="1:39" s="2169" customFormat="1" ht="9.75" customHeight="1">
      <c r="A8" s="2252"/>
      <c r="B8" s="47"/>
      <c r="C8" s="340" t="s">
        <v>2423</v>
      </c>
      <c r="D8" s="46"/>
      <c r="E8" s="46"/>
      <c r="F8" s="46"/>
      <c r="G8" s="46"/>
      <c r="H8" s="46"/>
      <c r="I8" s="46"/>
      <c r="J8" s="46"/>
      <c r="K8" s="46"/>
      <c r="L8" s="46"/>
      <c r="M8" s="46"/>
      <c r="N8" s="46"/>
      <c r="O8" s="46"/>
      <c r="P8" s="46"/>
      <c r="Q8" s="46"/>
      <c r="R8" s="46"/>
      <c r="S8" s="46"/>
      <c r="T8" s="46"/>
      <c r="U8" s="46"/>
      <c r="V8" s="46"/>
      <c r="W8" s="46"/>
      <c r="X8" s="46"/>
      <c r="Y8" s="46"/>
      <c r="AB8" s="2283"/>
      <c r="AE8" s="2282"/>
    </row>
    <row r="9" spans="1:39" s="2169" customFormat="1" ht="9.75" customHeight="1">
      <c r="A9" s="2252"/>
      <c r="B9" s="47"/>
      <c r="C9" s="340"/>
      <c r="D9" s="46"/>
      <c r="E9" s="46"/>
      <c r="F9" s="46"/>
      <c r="G9" s="46"/>
      <c r="H9" s="46"/>
      <c r="I9" s="46"/>
      <c r="J9" s="46"/>
      <c r="K9" s="46"/>
      <c r="L9" s="46"/>
      <c r="M9" s="46"/>
      <c r="N9" s="46"/>
      <c r="O9" s="46"/>
      <c r="P9" s="46"/>
      <c r="Q9" s="46"/>
      <c r="R9" s="46"/>
      <c r="S9" s="46"/>
      <c r="T9" s="46"/>
      <c r="U9" s="46"/>
      <c r="V9" s="46"/>
      <c r="W9" s="46"/>
      <c r="X9" s="46"/>
      <c r="Y9" s="46"/>
      <c r="AB9" s="2283"/>
      <c r="AC9" s="3127" t="s">
        <v>294</v>
      </c>
      <c r="AD9" s="3128"/>
      <c r="AE9" s="2282"/>
    </row>
    <row r="10" spans="1:39" s="2169" customFormat="1" ht="11.25" customHeight="1">
      <c r="A10" s="2250"/>
      <c r="B10" s="47"/>
      <c r="C10" s="2205" t="s">
        <v>252</v>
      </c>
      <c r="D10" s="104" t="s">
        <v>295</v>
      </c>
      <c r="E10" s="46"/>
      <c r="F10" s="46"/>
      <c r="G10" s="46"/>
      <c r="H10" s="46"/>
      <c r="I10" s="46"/>
      <c r="J10" s="46"/>
      <c r="K10" s="46"/>
      <c r="L10" s="46"/>
      <c r="M10" s="46"/>
      <c r="N10" s="607"/>
      <c r="O10" s="46"/>
      <c r="P10" s="46"/>
      <c r="Q10" s="46"/>
      <c r="R10" s="46"/>
      <c r="S10" s="46"/>
      <c r="T10" s="104"/>
      <c r="U10" s="104"/>
      <c r="V10" s="104"/>
      <c r="W10" s="46"/>
      <c r="X10" s="47"/>
      <c r="Y10" s="47"/>
      <c r="AB10" s="233"/>
      <c r="AC10" s="3133">
        <v>1</v>
      </c>
      <c r="AD10" s="3055"/>
      <c r="AE10" s="2282"/>
    </row>
    <row r="11" spans="1:39" s="2169" customFormat="1" ht="11.25" customHeight="1">
      <c r="A11" s="2250"/>
      <c r="B11" s="47"/>
      <c r="C11" s="2205"/>
      <c r="D11" s="356" t="s">
        <v>296</v>
      </c>
      <c r="E11" s="46"/>
      <c r="F11" s="46"/>
      <c r="G11" s="46"/>
      <c r="H11" s="46"/>
      <c r="I11" s="46"/>
      <c r="J11" s="46"/>
      <c r="K11" s="46"/>
      <c r="L11" s="46"/>
      <c r="M11" s="46"/>
      <c r="N11" s="607"/>
      <c r="O11" s="46"/>
      <c r="P11" s="46"/>
      <c r="Q11" s="46"/>
      <c r="R11" s="46"/>
      <c r="S11" s="46"/>
      <c r="T11" s="104"/>
      <c r="U11" s="104"/>
      <c r="V11" s="104"/>
      <c r="W11" s="46"/>
      <c r="X11" s="47"/>
      <c r="Y11" s="47"/>
      <c r="AB11" s="233"/>
      <c r="AC11" s="3133"/>
      <c r="AD11" s="3056"/>
      <c r="AE11" s="2282"/>
    </row>
    <row r="12" spans="1:39" s="2169" customFormat="1" ht="3.75" customHeight="1">
      <c r="A12" s="2252"/>
      <c r="B12" s="47"/>
      <c r="C12" s="46"/>
      <c r="D12" s="46"/>
      <c r="E12" s="46"/>
      <c r="F12" s="104"/>
      <c r="G12" s="104"/>
      <c r="H12" s="46"/>
      <c r="I12" s="46"/>
      <c r="J12" s="46"/>
      <c r="K12" s="46"/>
      <c r="L12" s="46"/>
      <c r="M12" s="46"/>
      <c r="N12" s="46"/>
      <c r="O12" s="46"/>
      <c r="P12" s="46"/>
      <c r="Q12" s="46"/>
      <c r="R12" s="46"/>
      <c r="S12" s="46"/>
      <c r="T12" s="3134"/>
      <c r="U12" s="3134"/>
      <c r="V12" s="3134"/>
      <c r="W12" s="3134"/>
      <c r="X12" s="3134"/>
      <c r="Y12" s="601"/>
      <c r="AA12" s="2284"/>
      <c r="AB12" s="2284"/>
      <c r="AC12" s="757"/>
      <c r="AD12" s="2284"/>
      <c r="AE12" s="2282"/>
    </row>
    <row r="13" spans="1:39" s="2169" customFormat="1" ht="11.25" customHeight="1">
      <c r="A13" s="2250"/>
      <c r="B13" s="47"/>
      <c r="C13" s="2205" t="s">
        <v>255</v>
      </c>
      <c r="D13" s="2206" t="s">
        <v>297</v>
      </c>
      <c r="E13" s="104"/>
      <c r="F13" s="46"/>
      <c r="G13" s="46"/>
      <c r="H13" s="104"/>
      <c r="I13" s="104"/>
      <c r="J13" s="104"/>
      <c r="K13" s="104"/>
      <c r="L13" s="46"/>
      <c r="M13" s="607"/>
      <c r="N13" s="46"/>
      <c r="O13" s="46"/>
      <c r="P13" s="46"/>
      <c r="Q13" s="46"/>
      <c r="R13" s="46"/>
      <c r="S13" s="46"/>
      <c r="T13" s="3134"/>
      <c r="U13" s="3134"/>
      <c r="V13" s="3134"/>
      <c r="W13" s="3134"/>
      <c r="X13" s="3134"/>
      <c r="Y13" s="601"/>
      <c r="AB13" s="233"/>
      <c r="AC13" s="3133">
        <v>2</v>
      </c>
      <c r="AD13" s="3055"/>
      <c r="AE13" s="2282"/>
    </row>
    <row r="14" spans="1:39" s="2169" customFormat="1" ht="11.25" customHeight="1">
      <c r="A14" s="2250"/>
      <c r="B14" s="47"/>
      <c r="C14" s="2205"/>
      <c r="D14" s="2253" t="s">
        <v>298</v>
      </c>
      <c r="E14" s="104"/>
      <c r="F14" s="46"/>
      <c r="G14" s="46"/>
      <c r="H14" s="104"/>
      <c r="I14" s="104"/>
      <c r="J14" s="104"/>
      <c r="K14" s="104"/>
      <c r="L14" s="46"/>
      <c r="M14" s="607"/>
      <c r="N14" s="46"/>
      <c r="O14" s="46"/>
      <c r="P14" s="46"/>
      <c r="Q14" s="46"/>
      <c r="R14" s="46"/>
      <c r="S14" s="46"/>
      <c r="T14" s="2276"/>
      <c r="U14" s="2276"/>
      <c r="V14" s="2276"/>
      <c r="W14" s="2276"/>
      <c r="X14" s="2276"/>
      <c r="Y14" s="601"/>
      <c r="AB14" s="233"/>
      <c r="AC14" s="3133"/>
      <c r="AD14" s="3056"/>
      <c r="AE14" s="2282"/>
    </row>
    <row r="15" spans="1:39" s="2169" customFormat="1" ht="3.75" customHeight="1">
      <c r="A15" s="2252"/>
      <c r="B15" s="47"/>
      <c r="C15" s="46"/>
      <c r="D15" s="46"/>
      <c r="E15" s="46"/>
      <c r="F15" s="46"/>
      <c r="G15" s="46"/>
      <c r="H15" s="46"/>
      <c r="I15" s="46"/>
      <c r="J15" s="46"/>
      <c r="K15" s="46"/>
      <c r="L15" s="46"/>
      <c r="M15" s="46"/>
      <c r="N15" s="46"/>
      <c r="O15" s="46"/>
      <c r="P15" s="46"/>
      <c r="Q15" s="46"/>
      <c r="R15" s="46"/>
      <c r="S15" s="46"/>
      <c r="T15" s="46"/>
      <c r="U15" s="46"/>
      <c r="V15" s="46"/>
      <c r="W15" s="46"/>
      <c r="X15" s="46"/>
      <c r="Y15" s="46"/>
      <c r="AB15" s="2284"/>
      <c r="AC15" s="757"/>
      <c r="AD15" s="2284"/>
      <c r="AE15" s="2282"/>
    </row>
    <row r="16" spans="1:39" s="2169" customFormat="1" ht="11.25" customHeight="1">
      <c r="A16" s="2250"/>
      <c r="B16" s="47"/>
      <c r="C16" s="2205" t="s">
        <v>287</v>
      </c>
      <c r="D16" s="2206" t="s">
        <v>299</v>
      </c>
      <c r="E16" s="46"/>
      <c r="F16" s="46"/>
      <c r="G16" s="46"/>
      <c r="H16" s="46"/>
      <c r="I16" s="46"/>
      <c r="J16" s="46"/>
      <c r="K16" s="46"/>
      <c r="L16" s="46"/>
      <c r="M16" s="46"/>
      <c r="N16" s="46"/>
      <c r="O16" s="46"/>
      <c r="P16" s="46"/>
      <c r="Q16" s="46"/>
      <c r="R16" s="46"/>
      <c r="S16" s="46"/>
      <c r="T16" s="46"/>
      <c r="U16" s="46"/>
      <c r="V16" s="46"/>
      <c r="W16" s="46"/>
      <c r="X16" s="47"/>
      <c r="Y16" s="47"/>
      <c r="AB16" s="233"/>
      <c r="AC16" s="3133">
        <v>9</v>
      </c>
      <c r="AD16" s="3055"/>
      <c r="AE16" s="2282"/>
    </row>
    <row r="17" spans="1:31" s="2169" customFormat="1" ht="11.25" customHeight="1">
      <c r="A17" s="2250"/>
      <c r="B17" s="47"/>
      <c r="C17" s="2205"/>
      <c r="D17" s="2253" t="s">
        <v>300</v>
      </c>
      <c r="E17" s="46"/>
      <c r="F17" s="46"/>
      <c r="G17" s="46"/>
      <c r="H17" s="46"/>
      <c r="I17" s="46"/>
      <c r="J17" s="46"/>
      <c r="K17" s="46"/>
      <c r="L17" s="46"/>
      <c r="M17" s="46"/>
      <c r="N17" s="46"/>
      <c r="O17" s="46"/>
      <c r="P17" s="46"/>
      <c r="Q17" s="46"/>
      <c r="R17" s="46"/>
      <c r="S17" s="46"/>
      <c r="T17" s="46"/>
      <c r="U17" s="46"/>
      <c r="V17" s="46"/>
      <c r="W17" s="46"/>
      <c r="X17" s="47"/>
      <c r="Y17" s="47"/>
      <c r="AB17" s="233"/>
      <c r="AC17" s="3133"/>
      <c r="AD17" s="3056"/>
      <c r="AE17" s="2282"/>
    </row>
    <row r="18" spans="1:31" s="2169" customFormat="1" ht="3.75" customHeight="1">
      <c r="A18" s="2252"/>
      <c r="B18" s="47"/>
      <c r="C18" s="46"/>
      <c r="D18" s="46"/>
      <c r="E18" s="46"/>
      <c r="F18" s="46"/>
      <c r="G18" s="46"/>
      <c r="H18" s="46"/>
      <c r="I18" s="46"/>
      <c r="J18" s="46"/>
      <c r="K18" s="46"/>
      <c r="L18" s="46"/>
      <c r="M18" s="46"/>
      <c r="N18" s="46"/>
      <c r="O18" s="46"/>
      <c r="P18" s="46"/>
      <c r="Q18" s="46"/>
      <c r="R18" s="46"/>
      <c r="S18" s="46"/>
      <c r="T18" s="46"/>
      <c r="U18" s="46"/>
      <c r="V18" s="46"/>
      <c r="W18" s="46"/>
      <c r="X18" s="46"/>
      <c r="Y18" s="46"/>
      <c r="AB18" s="2284"/>
      <c r="AC18" s="757"/>
      <c r="AD18" s="2284"/>
      <c r="AE18" s="2282"/>
    </row>
    <row r="19" spans="1:31" s="2169" customFormat="1" ht="11.25" customHeight="1">
      <c r="A19" s="2250"/>
      <c r="B19" s="47"/>
      <c r="C19" s="2205" t="s">
        <v>290</v>
      </c>
      <c r="D19" s="104" t="s">
        <v>301</v>
      </c>
      <c r="E19" s="46"/>
      <c r="F19" s="46"/>
      <c r="G19" s="46"/>
      <c r="H19" s="46"/>
      <c r="I19" s="46"/>
      <c r="J19" s="46"/>
      <c r="K19" s="46"/>
      <c r="L19" s="46"/>
      <c r="M19" s="46"/>
      <c r="N19" s="46"/>
      <c r="O19" s="46"/>
      <c r="P19" s="46"/>
      <c r="Q19" s="46"/>
      <c r="R19" s="46"/>
      <c r="S19" s="46"/>
      <c r="T19" s="46"/>
      <c r="U19" s="46"/>
      <c r="V19" s="46"/>
      <c r="W19" s="46"/>
      <c r="X19" s="47"/>
      <c r="Y19" s="47"/>
      <c r="AB19" s="233"/>
      <c r="AC19" s="3133">
        <v>3</v>
      </c>
      <c r="AD19" s="3055"/>
      <c r="AE19" s="2282"/>
    </row>
    <row r="20" spans="1:31" s="2169" customFormat="1" ht="11.25" customHeight="1">
      <c r="A20" s="2250"/>
      <c r="B20" s="47"/>
      <c r="C20" s="2205"/>
      <c r="D20" s="356" t="s">
        <v>302</v>
      </c>
      <c r="E20" s="46"/>
      <c r="F20" s="46"/>
      <c r="G20" s="46"/>
      <c r="H20" s="46"/>
      <c r="I20" s="46"/>
      <c r="J20" s="46"/>
      <c r="K20" s="46"/>
      <c r="L20" s="46"/>
      <c r="M20" s="46"/>
      <c r="N20" s="46"/>
      <c r="O20" s="46"/>
      <c r="P20" s="46"/>
      <c r="Q20" s="46"/>
      <c r="R20" s="46"/>
      <c r="S20" s="46"/>
      <c r="T20" s="46"/>
      <c r="U20" s="46"/>
      <c r="V20" s="46"/>
      <c r="W20" s="46"/>
      <c r="X20" s="47"/>
      <c r="Y20" s="47"/>
      <c r="AB20" s="233"/>
      <c r="AC20" s="3133"/>
      <c r="AD20" s="3056"/>
      <c r="AE20" s="2282"/>
    </row>
    <row r="21" spans="1:31" s="2169" customFormat="1" ht="3.75" customHeight="1">
      <c r="A21" s="2252"/>
      <c r="B21" s="47"/>
      <c r="C21" s="46"/>
      <c r="D21" s="46"/>
      <c r="E21" s="46"/>
      <c r="F21" s="46"/>
      <c r="G21" s="46"/>
      <c r="H21" s="46"/>
      <c r="I21" s="46"/>
      <c r="J21" s="46"/>
      <c r="K21" s="46"/>
      <c r="L21" s="46"/>
      <c r="M21" s="46"/>
      <c r="N21" s="46"/>
      <c r="O21" s="46"/>
      <c r="P21" s="46"/>
      <c r="Q21" s="46"/>
      <c r="R21" s="46"/>
      <c r="S21" s="46"/>
      <c r="T21" s="46"/>
      <c r="U21" s="46"/>
      <c r="V21" s="46"/>
      <c r="W21" s="46"/>
      <c r="X21" s="607"/>
      <c r="Y21" s="607"/>
      <c r="Z21" s="2285"/>
      <c r="AA21" s="2285"/>
      <c r="AB21" s="2284"/>
      <c r="AC21" s="757"/>
      <c r="AD21" s="2284"/>
      <c r="AE21" s="2282"/>
    </row>
    <row r="22" spans="1:31" s="2169" customFormat="1" ht="11.25" customHeight="1">
      <c r="A22" s="2250"/>
      <c r="B22" s="47"/>
      <c r="C22" s="2205" t="s">
        <v>303</v>
      </c>
      <c r="D22" s="104" t="s">
        <v>304</v>
      </c>
      <c r="E22" s="46"/>
      <c r="F22" s="46"/>
      <c r="G22" s="46"/>
      <c r="H22" s="46"/>
      <c r="I22" s="46"/>
      <c r="J22" s="46"/>
      <c r="K22" s="46"/>
      <c r="L22" s="46"/>
      <c r="M22" s="46"/>
      <c r="N22" s="46"/>
      <c r="O22" s="46"/>
      <c r="P22" s="46"/>
      <c r="Q22" s="290"/>
      <c r="R22" s="330"/>
      <c r="S22" s="349"/>
      <c r="T22" s="104"/>
      <c r="U22" s="104"/>
      <c r="V22" s="46"/>
      <c r="W22" s="47"/>
      <c r="X22" s="47"/>
      <c r="Y22" s="330"/>
      <c r="Z22" s="330"/>
      <c r="AA22" s="233"/>
      <c r="AB22" s="269"/>
      <c r="AC22" s="3133">
        <v>4</v>
      </c>
      <c r="AD22" s="3055"/>
      <c r="AE22" s="2282"/>
    </row>
    <row r="23" spans="1:31" s="2169" customFormat="1" ht="11.25" customHeight="1">
      <c r="A23" s="2250"/>
      <c r="B23" s="47"/>
      <c r="C23" s="2205"/>
      <c r="D23" s="356" t="s">
        <v>305</v>
      </c>
      <c r="E23" s="46"/>
      <c r="F23" s="46"/>
      <c r="G23" s="46"/>
      <c r="H23" s="46"/>
      <c r="I23" s="46"/>
      <c r="J23" s="46"/>
      <c r="K23" s="46"/>
      <c r="L23" s="46"/>
      <c r="M23" s="46"/>
      <c r="N23" s="46"/>
      <c r="O23" s="46"/>
      <c r="P23" s="46"/>
      <c r="Q23" s="290"/>
      <c r="R23" s="330"/>
      <c r="S23" s="349"/>
      <c r="T23" s="104"/>
      <c r="U23" s="104"/>
      <c r="V23" s="46"/>
      <c r="W23" s="47"/>
      <c r="X23" s="47"/>
      <c r="Y23" s="330"/>
      <c r="Z23" s="330"/>
      <c r="AA23" s="233"/>
      <c r="AB23" s="269"/>
      <c r="AC23" s="3133"/>
      <c r="AD23" s="3056"/>
      <c r="AE23" s="2282"/>
    </row>
    <row r="24" spans="1:31" s="2169" customFormat="1" ht="3.75" customHeight="1">
      <c r="A24" s="2252"/>
      <c r="B24" s="47"/>
      <c r="C24" s="46"/>
      <c r="D24" s="46"/>
      <c r="E24" s="46"/>
      <c r="F24" s="46"/>
      <c r="G24" s="46"/>
      <c r="H24" s="46"/>
      <c r="I24" s="46"/>
      <c r="J24" s="46"/>
      <c r="K24" s="46"/>
      <c r="L24" s="46"/>
      <c r="M24" s="46"/>
      <c r="N24" s="46"/>
      <c r="O24" s="46"/>
      <c r="P24" s="46"/>
      <c r="Q24" s="349"/>
      <c r="R24" s="330"/>
      <c r="S24" s="601"/>
      <c r="T24" s="601"/>
      <c r="U24" s="601"/>
      <c r="V24" s="601"/>
      <c r="W24" s="601"/>
      <c r="X24" s="601"/>
      <c r="Y24" s="330"/>
      <c r="Z24" s="330"/>
      <c r="AA24" s="2284"/>
      <c r="AB24" s="269"/>
      <c r="AC24" s="757"/>
      <c r="AD24" s="2284"/>
      <c r="AE24" s="2282"/>
    </row>
    <row r="25" spans="1:31" s="2169" customFormat="1" ht="11.25" customHeight="1">
      <c r="A25" s="2250"/>
      <c r="B25" s="47"/>
      <c r="C25" s="2205" t="s">
        <v>306</v>
      </c>
      <c r="D25" s="104" t="s">
        <v>307</v>
      </c>
      <c r="E25" s="46"/>
      <c r="F25" s="46"/>
      <c r="G25" s="46"/>
      <c r="H25" s="46"/>
      <c r="I25" s="46"/>
      <c r="J25" s="46"/>
      <c r="K25" s="46"/>
      <c r="L25" s="46"/>
      <c r="M25" s="46"/>
      <c r="N25" s="46" t="s">
        <v>51</v>
      </c>
      <c r="O25" s="46"/>
      <c r="P25" s="46"/>
      <c r="Q25" s="503"/>
      <c r="R25" s="330"/>
      <c r="S25" s="601"/>
      <c r="T25" s="601"/>
      <c r="U25" s="601"/>
      <c r="V25" s="601"/>
      <c r="W25" s="601"/>
      <c r="X25" s="601"/>
      <c r="Y25" s="330"/>
      <c r="Z25" s="330"/>
      <c r="AA25" s="2284"/>
      <c r="AB25" s="269"/>
      <c r="AC25" s="3133">
        <v>5</v>
      </c>
      <c r="AD25" s="3055"/>
      <c r="AE25" s="2282"/>
    </row>
    <row r="26" spans="1:31" s="2169" customFormat="1" ht="11.25" customHeight="1">
      <c r="A26" s="2250"/>
      <c r="B26" s="47"/>
      <c r="C26" s="2205"/>
      <c r="D26" s="356" t="s">
        <v>308</v>
      </c>
      <c r="E26" s="46"/>
      <c r="F26" s="46"/>
      <c r="G26" s="46"/>
      <c r="H26" s="46"/>
      <c r="I26" s="46"/>
      <c r="J26" s="46"/>
      <c r="K26" s="46"/>
      <c r="L26" s="46"/>
      <c r="M26" s="46"/>
      <c r="N26" s="46"/>
      <c r="O26" s="46"/>
      <c r="P26" s="46"/>
      <c r="Q26" s="503"/>
      <c r="R26" s="330"/>
      <c r="S26" s="601"/>
      <c r="T26" s="601"/>
      <c r="U26" s="601"/>
      <c r="V26" s="601"/>
      <c r="W26" s="601"/>
      <c r="X26" s="601"/>
      <c r="Y26" s="330"/>
      <c r="Z26" s="330"/>
      <c r="AA26" s="2284"/>
      <c r="AB26" s="269"/>
      <c r="AC26" s="3133"/>
      <c r="AD26" s="3056"/>
      <c r="AE26" s="2282"/>
    </row>
    <row r="27" spans="1:31" s="2169" customFormat="1" ht="3.75" customHeight="1">
      <c r="A27" s="2250"/>
      <c r="B27" s="47"/>
      <c r="C27" s="356"/>
      <c r="D27" s="356"/>
      <c r="E27" s="46"/>
      <c r="F27" s="46"/>
      <c r="G27" s="46"/>
      <c r="H27" s="46"/>
      <c r="I27" s="46"/>
      <c r="J27" s="46"/>
      <c r="K27" s="46"/>
      <c r="L27" s="46"/>
      <c r="M27" s="46"/>
      <c r="N27" s="46"/>
      <c r="O27" s="46"/>
      <c r="P27" s="46"/>
      <c r="Q27" s="340"/>
      <c r="R27" s="330"/>
      <c r="S27" s="2277"/>
      <c r="T27" s="2277"/>
      <c r="U27" s="2277"/>
      <c r="V27" s="2277"/>
      <c r="W27" s="2277"/>
      <c r="X27" s="2277"/>
      <c r="Y27" s="330"/>
      <c r="Z27" s="330"/>
      <c r="AA27" s="2284"/>
      <c r="AB27" s="269"/>
      <c r="AC27" s="417"/>
      <c r="AD27" s="2284"/>
      <c r="AE27" s="2282"/>
    </row>
    <row r="28" spans="1:31" s="2169" customFormat="1" ht="11.25" customHeight="1">
      <c r="A28" s="2250"/>
      <c r="B28" s="47"/>
      <c r="C28" s="2205" t="s">
        <v>309</v>
      </c>
      <c r="D28" s="104" t="s">
        <v>310</v>
      </c>
      <c r="E28" s="46"/>
      <c r="F28" s="335"/>
      <c r="G28" s="407"/>
      <c r="H28" s="46"/>
      <c r="I28" s="46"/>
      <c r="J28" s="46"/>
      <c r="K28" s="46"/>
      <c r="L28" s="46"/>
      <c r="M28" s="46"/>
      <c r="N28" s="46"/>
      <c r="O28" s="46"/>
      <c r="P28" s="46"/>
      <c r="Q28" s="601"/>
      <c r="R28" s="46"/>
      <c r="S28" s="46"/>
      <c r="T28" s="46"/>
      <c r="U28" s="46"/>
      <c r="V28" s="46"/>
      <c r="W28" s="46"/>
      <c r="X28" s="47"/>
      <c r="Y28" s="47"/>
      <c r="Z28" s="330"/>
      <c r="AA28" s="330"/>
      <c r="AB28" s="233"/>
      <c r="AC28" s="3133">
        <v>6</v>
      </c>
      <c r="AD28" s="3055"/>
      <c r="AE28" s="2282"/>
    </row>
    <row r="29" spans="1:31" s="2169" customFormat="1" ht="11.25" customHeight="1">
      <c r="A29" s="2250"/>
      <c r="B29" s="47"/>
      <c r="C29" s="2205"/>
      <c r="D29" s="356" t="s">
        <v>311</v>
      </c>
      <c r="E29" s="46"/>
      <c r="F29" s="335"/>
      <c r="G29" s="407"/>
      <c r="H29" s="46"/>
      <c r="I29" s="46"/>
      <c r="J29" s="46"/>
      <c r="K29" s="46"/>
      <c r="L29" s="46"/>
      <c r="M29" s="46"/>
      <c r="N29" s="46"/>
      <c r="O29" s="46"/>
      <c r="P29" s="46"/>
      <c r="Q29" s="601"/>
      <c r="R29" s="46"/>
      <c r="S29" s="46"/>
      <c r="T29" s="46"/>
      <c r="U29" s="46"/>
      <c r="V29" s="46"/>
      <c r="W29" s="46"/>
      <c r="X29" s="47"/>
      <c r="Y29" s="47"/>
      <c r="Z29" s="330"/>
      <c r="AA29" s="330"/>
      <c r="AB29" s="233"/>
      <c r="AC29" s="3133"/>
      <c r="AD29" s="3056"/>
      <c r="AE29" s="2282"/>
    </row>
    <row r="30" spans="1:31" s="2169" customFormat="1" ht="3.75" customHeight="1">
      <c r="A30" s="2250"/>
      <c r="B30" s="47"/>
      <c r="C30" s="2205"/>
      <c r="D30" s="104"/>
      <c r="E30" s="46"/>
      <c r="F30" s="335"/>
      <c r="G30" s="407"/>
      <c r="H30" s="46"/>
      <c r="I30" s="46"/>
      <c r="J30" s="46"/>
      <c r="K30" s="46"/>
      <c r="L30" s="46"/>
      <c r="M30" s="46"/>
      <c r="N30" s="46"/>
      <c r="O30" s="46"/>
      <c r="P30" s="46"/>
      <c r="Q30" s="46"/>
      <c r="R30" s="46"/>
      <c r="S30" s="46"/>
      <c r="T30" s="46"/>
      <c r="U30" s="46"/>
      <c r="V30" s="46"/>
      <c r="W30" s="46"/>
      <c r="X30" s="47"/>
      <c r="Y30" s="47"/>
      <c r="Z30" s="2285"/>
      <c r="AA30" s="2285"/>
      <c r="AB30" s="233"/>
      <c r="AC30" s="417"/>
      <c r="AD30" s="233"/>
      <c r="AE30" s="2282"/>
    </row>
    <row r="31" spans="1:31" s="2169" customFormat="1" ht="11.25" customHeight="1">
      <c r="A31" s="2250"/>
      <c r="B31" s="47"/>
      <c r="C31" s="2205" t="s">
        <v>312</v>
      </c>
      <c r="D31" s="104" t="s">
        <v>313</v>
      </c>
      <c r="E31" s="46"/>
      <c r="F31" s="335"/>
      <c r="G31" s="407"/>
      <c r="H31" s="46"/>
      <c r="I31" s="46"/>
      <c r="J31" s="46"/>
      <c r="K31" s="46"/>
      <c r="L31" s="46"/>
      <c r="M31" s="46"/>
      <c r="N31" s="46"/>
      <c r="O31" s="46"/>
      <c r="P31" s="46"/>
      <c r="Q31" s="46"/>
      <c r="R31" s="46"/>
      <c r="S31" s="46"/>
      <c r="T31" s="46"/>
      <c r="U31" s="46"/>
      <c r="V31" s="46"/>
      <c r="W31" s="46"/>
      <c r="X31" s="47"/>
      <c r="Y31" s="47"/>
      <c r="AB31" s="233"/>
      <c r="AC31" s="3133">
        <v>7</v>
      </c>
      <c r="AD31" s="3055"/>
      <c r="AE31" s="2286"/>
    </row>
    <row r="32" spans="1:31" s="2169" customFormat="1" ht="11.25" customHeight="1">
      <c r="A32" s="2250"/>
      <c r="B32" s="47"/>
      <c r="C32" s="2205"/>
      <c r="D32" s="340" t="s">
        <v>314</v>
      </c>
      <c r="E32" s="46"/>
      <c r="F32" s="335"/>
      <c r="G32" s="407"/>
      <c r="H32" s="46"/>
      <c r="I32" s="46"/>
      <c r="J32" s="46"/>
      <c r="K32" s="46"/>
      <c r="L32" s="46"/>
      <c r="M32" s="46"/>
      <c r="N32" s="46"/>
      <c r="O32" s="46"/>
      <c r="P32" s="46"/>
      <c r="Q32" s="46"/>
      <c r="R32" s="46"/>
      <c r="S32" s="46"/>
      <c r="T32" s="46"/>
      <c r="U32" s="46"/>
      <c r="V32" s="46"/>
      <c r="W32" s="46"/>
      <c r="X32" s="47"/>
      <c r="Y32" s="47"/>
      <c r="Z32" s="417"/>
      <c r="AA32" s="233"/>
      <c r="AB32" s="233"/>
      <c r="AC32" s="3133"/>
      <c r="AD32" s="3056"/>
      <c r="AE32" s="2286"/>
    </row>
    <row r="33" spans="1:32" s="2169" customFormat="1" ht="11.25" customHeight="1">
      <c r="A33" s="2742"/>
      <c r="B33" s="2739"/>
      <c r="C33" s="2743"/>
      <c r="D33" s="534"/>
      <c r="E33" s="390"/>
      <c r="F33" s="494"/>
      <c r="G33" s="2737"/>
      <c r="H33" s="390"/>
      <c r="I33" s="390"/>
      <c r="J33" s="390"/>
      <c r="K33" s="390"/>
      <c r="L33" s="390"/>
      <c r="M33" s="390"/>
      <c r="N33" s="390"/>
      <c r="O33" s="390"/>
      <c r="P33" s="390"/>
      <c r="Q33" s="390"/>
      <c r="R33" s="390"/>
      <c r="S33" s="390"/>
      <c r="T33" s="390"/>
      <c r="U33" s="390"/>
      <c r="V33" s="390"/>
      <c r="W33" s="390"/>
      <c r="X33" s="2739"/>
      <c r="Y33" s="2739"/>
      <c r="Z33" s="498"/>
      <c r="AA33" s="2744"/>
      <c r="AB33" s="2744"/>
      <c r="AC33" s="2739"/>
      <c r="AD33" s="2744"/>
      <c r="AE33" s="2745"/>
    </row>
    <row r="34" spans="1:32" s="2169" customFormat="1" ht="13.5" customHeight="1">
      <c r="A34" s="2250"/>
      <c r="B34" s="47"/>
      <c r="C34" s="2205"/>
      <c r="D34" s="340"/>
      <c r="E34" s="46"/>
      <c r="F34" s="335"/>
      <c r="G34" s="407"/>
      <c r="H34" s="46"/>
      <c r="I34" s="46"/>
      <c r="J34" s="46"/>
      <c r="K34" s="46"/>
      <c r="L34" s="46"/>
      <c r="M34" s="46"/>
      <c r="N34" s="46"/>
      <c r="O34" s="46"/>
      <c r="P34" s="46"/>
      <c r="Q34" s="46"/>
      <c r="R34" s="46"/>
      <c r="S34" s="46"/>
      <c r="T34" s="46"/>
      <c r="U34" s="46"/>
      <c r="AE34" s="2286"/>
    </row>
    <row r="35" spans="1:32" s="2169" customFormat="1" ht="10.5" customHeight="1">
      <c r="A35" s="2251">
        <v>2.2000000000000002</v>
      </c>
      <c r="B35" s="47"/>
      <c r="C35" s="2254" t="s">
        <v>2424</v>
      </c>
      <c r="D35" s="340"/>
      <c r="E35" s="46"/>
      <c r="F35" s="335"/>
      <c r="G35" s="407"/>
      <c r="H35" s="46"/>
      <c r="I35" s="46"/>
      <c r="J35" s="46"/>
      <c r="K35" s="46"/>
      <c r="L35" s="46"/>
      <c r="M35" s="46"/>
      <c r="N35" s="46"/>
      <c r="O35" s="46"/>
      <c r="P35" s="46"/>
      <c r="Q35" s="46"/>
      <c r="R35" s="46"/>
      <c r="S35" s="46"/>
      <c r="T35" s="46"/>
      <c r="U35" s="46"/>
      <c r="AE35" s="2287"/>
      <c r="AF35" s="417"/>
    </row>
    <row r="36" spans="1:32" s="2169" customFormat="1" ht="10.5" customHeight="1">
      <c r="A36" s="2250"/>
      <c r="B36" s="47"/>
      <c r="C36" s="2255" t="s">
        <v>2425</v>
      </c>
      <c r="D36" s="340"/>
      <c r="E36" s="46"/>
      <c r="F36" s="335"/>
      <c r="G36" s="407"/>
      <c r="H36" s="46"/>
      <c r="I36" s="46"/>
      <c r="J36" s="46"/>
      <c r="K36" s="46"/>
      <c r="L36" s="46"/>
      <c r="M36" s="46"/>
      <c r="N36" s="46"/>
      <c r="O36" s="46"/>
      <c r="P36" s="46"/>
      <c r="Q36" s="46"/>
      <c r="R36" s="46"/>
      <c r="S36" s="46"/>
      <c r="T36" s="46"/>
      <c r="U36" s="46"/>
      <c r="V36" s="418"/>
      <c r="W36" s="46"/>
      <c r="X36" s="47"/>
      <c r="Y36" s="47"/>
      <c r="Z36" s="418"/>
      <c r="AA36" s="233"/>
      <c r="AB36" s="418"/>
      <c r="AC36" s="418"/>
      <c r="AD36" s="418"/>
      <c r="AE36" s="2287"/>
      <c r="AF36" s="417"/>
    </row>
    <row r="37" spans="1:32" s="2169" customFormat="1" ht="6.75" customHeight="1">
      <c r="A37" s="2250"/>
      <c r="B37" s="47"/>
      <c r="C37" s="2255"/>
      <c r="D37" s="340"/>
      <c r="E37" s="46"/>
      <c r="F37" s="335"/>
      <c r="G37" s="407"/>
      <c r="H37" s="46"/>
      <c r="I37" s="46"/>
      <c r="J37" s="46"/>
      <c r="K37" s="46"/>
      <c r="L37" s="46"/>
      <c r="M37" s="46"/>
      <c r="N37" s="46"/>
      <c r="O37" s="46"/>
      <c r="P37" s="46"/>
      <c r="Q37" s="46"/>
      <c r="R37" s="46"/>
      <c r="S37" s="46"/>
      <c r="T37" s="46"/>
      <c r="U37" s="46"/>
      <c r="V37" s="418"/>
      <c r="W37" s="46"/>
      <c r="X37" s="47"/>
      <c r="Y37" s="47"/>
      <c r="Z37" s="418"/>
      <c r="AA37" s="233"/>
      <c r="AB37" s="418"/>
      <c r="AC37" s="418"/>
      <c r="AD37" s="418"/>
      <c r="AE37" s="2287"/>
      <c r="AF37" s="417"/>
    </row>
    <row r="38" spans="1:32" s="2169" customFormat="1" ht="10.5" customHeight="1">
      <c r="A38" s="2250"/>
      <c r="B38" s="47"/>
      <c r="C38" s="2255"/>
      <c r="D38" s="3129" t="s">
        <v>315</v>
      </c>
      <c r="E38" s="3130"/>
      <c r="F38" s="47"/>
      <c r="G38" s="47"/>
      <c r="H38" s="417"/>
      <c r="I38" s="233"/>
      <c r="J38" s="233"/>
      <c r="K38" s="233"/>
      <c r="L38" s="233"/>
      <c r="M38" s="46"/>
      <c r="N38" s="46"/>
      <c r="O38" s="46"/>
      <c r="P38" s="46"/>
      <c r="Q38" s="46"/>
      <c r="R38" s="46"/>
      <c r="S38" s="46"/>
      <c r="T38" s="46"/>
      <c r="U38" s="46"/>
      <c r="V38" s="418"/>
      <c r="W38" s="46"/>
      <c r="X38" s="47"/>
      <c r="Y38" s="47"/>
      <c r="Z38" s="418"/>
      <c r="AA38" s="233"/>
      <c r="AB38" s="418"/>
      <c r="AC38" s="418"/>
      <c r="AD38" s="418"/>
      <c r="AE38" s="2287"/>
      <c r="AF38" s="417"/>
    </row>
    <row r="39" spans="1:32" s="2169" customFormat="1" ht="10.5" customHeight="1">
      <c r="A39" s="2250"/>
      <c r="B39" s="47"/>
      <c r="C39" s="2255"/>
      <c r="D39" s="3017">
        <v>1</v>
      </c>
      <c r="E39" s="3055"/>
      <c r="F39" s="3136" t="s">
        <v>316</v>
      </c>
      <c r="G39" s="3124"/>
      <c r="H39" s="3017">
        <v>2</v>
      </c>
      <c r="I39" s="3055"/>
      <c r="J39" s="3135" t="s">
        <v>65</v>
      </c>
      <c r="K39" s="3059"/>
      <c r="L39" s="3059"/>
      <c r="M39" s="46"/>
      <c r="N39" s="46"/>
      <c r="O39" s="46"/>
      <c r="P39" s="46"/>
      <c r="Q39" s="46"/>
      <c r="R39" s="46"/>
      <c r="S39" s="46"/>
      <c r="T39" s="46"/>
      <c r="U39" s="46"/>
      <c r="V39" s="418"/>
      <c r="W39" s="46"/>
      <c r="X39" s="47"/>
      <c r="Y39" s="47"/>
      <c r="Z39" s="418"/>
      <c r="AA39" s="233"/>
      <c r="AB39" s="418"/>
      <c r="AC39" s="418"/>
      <c r="AD39" s="418"/>
      <c r="AE39" s="2287"/>
      <c r="AF39" s="417"/>
    </row>
    <row r="40" spans="1:32" s="2169" customFormat="1" ht="10.5" customHeight="1">
      <c r="A40" s="2250"/>
      <c r="B40" s="47"/>
      <c r="C40" s="2255"/>
      <c r="D40" s="3017"/>
      <c r="E40" s="3056"/>
      <c r="F40" s="3136"/>
      <c r="G40" s="3124"/>
      <c r="H40" s="3017"/>
      <c r="I40" s="3056"/>
      <c r="J40" s="3135"/>
      <c r="K40" s="3059"/>
      <c r="L40" s="3059"/>
      <c r="M40" s="46"/>
      <c r="N40" s="46"/>
      <c r="O40" s="46"/>
      <c r="P40" s="46"/>
      <c r="Q40" s="46"/>
      <c r="R40" s="46"/>
      <c r="S40" s="46"/>
      <c r="T40" s="46"/>
      <c r="U40" s="46"/>
      <c r="V40" s="418"/>
      <c r="W40" s="46"/>
      <c r="X40" s="47"/>
      <c r="Y40" s="47"/>
      <c r="Z40" s="418"/>
      <c r="AA40" s="233"/>
      <c r="AB40" s="418"/>
      <c r="AC40" s="418"/>
      <c r="AD40" s="418"/>
      <c r="AE40" s="2287"/>
      <c r="AF40" s="417"/>
    </row>
    <row r="41" spans="1:32" s="2169" customFormat="1" ht="10.5" customHeight="1">
      <c r="A41" s="2250"/>
      <c r="B41" s="47"/>
      <c r="C41" s="2255"/>
      <c r="D41" s="418"/>
      <c r="E41" s="607"/>
      <c r="F41" s="47"/>
      <c r="G41" s="47"/>
      <c r="H41" s="418"/>
      <c r="I41" s="233"/>
      <c r="J41" s="418"/>
      <c r="K41" s="418"/>
      <c r="L41" s="418"/>
      <c r="M41" s="46"/>
      <c r="N41" s="46"/>
      <c r="O41" s="46"/>
      <c r="P41" s="46"/>
      <c r="Q41" s="46"/>
      <c r="R41" s="46"/>
      <c r="S41" s="46"/>
      <c r="T41" s="46"/>
      <c r="U41" s="46"/>
      <c r="V41" s="418"/>
      <c r="W41" s="46"/>
      <c r="X41" s="47"/>
      <c r="Y41" s="47"/>
      <c r="Z41" s="418"/>
      <c r="AA41" s="233"/>
      <c r="AB41" s="418"/>
      <c r="AC41" s="418"/>
      <c r="AD41" s="418"/>
      <c r="AE41" s="2287"/>
      <c r="AF41" s="417"/>
    </row>
    <row r="42" spans="1:32" s="2169" customFormat="1" ht="3.75" customHeight="1">
      <c r="A42" s="2257"/>
      <c r="B42" s="2258"/>
      <c r="C42" s="2259"/>
      <c r="D42" s="2260"/>
      <c r="E42" s="2261"/>
      <c r="F42" s="517"/>
      <c r="G42" s="2262"/>
      <c r="H42" s="2261"/>
      <c r="I42" s="2261"/>
      <c r="J42" s="2261"/>
      <c r="K42" s="2261"/>
      <c r="L42" s="2261"/>
      <c r="M42" s="2261"/>
      <c r="N42" s="2261"/>
      <c r="O42" s="2261"/>
      <c r="P42" s="2261"/>
      <c r="Q42" s="2261"/>
      <c r="R42" s="2261"/>
      <c r="S42" s="2261"/>
      <c r="T42" s="2261"/>
      <c r="U42" s="2261"/>
      <c r="V42" s="2261"/>
      <c r="W42" s="2261"/>
      <c r="X42" s="2208"/>
      <c r="Y42" s="2208"/>
      <c r="Z42" s="2182"/>
      <c r="AA42" s="2288"/>
      <c r="AB42" s="2289"/>
      <c r="AC42" s="233"/>
      <c r="AD42" s="233"/>
      <c r="AE42" s="2286"/>
    </row>
    <row r="43" spans="1:32" s="2169" customFormat="1" ht="9" customHeight="1">
      <c r="A43" s="2257"/>
      <c r="B43" s="2183"/>
      <c r="C43" s="2263" t="s">
        <v>317</v>
      </c>
      <c r="D43" s="614"/>
      <c r="E43" s="2264"/>
      <c r="F43" s="630"/>
      <c r="G43" s="2265"/>
      <c r="H43" s="2264"/>
      <c r="I43" s="2264"/>
      <c r="J43" s="2264"/>
      <c r="K43" s="2264"/>
      <c r="L43" s="2264"/>
      <c r="M43" s="2264"/>
      <c r="N43" s="2264"/>
      <c r="O43" s="2264"/>
      <c r="P43" s="2264"/>
      <c r="Q43" s="2264"/>
      <c r="R43" s="2264"/>
      <c r="S43" s="2264"/>
      <c r="T43" s="2264"/>
      <c r="U43" s="2264"/>
      <c r="V43" s="2264"/>
      <c r="W43" s="2264"/>
      <c r="X43" s="2210"/>
      <c r="Y43" s="2210"/>
      <c r="Z43" s="2186"/>
      <c r="AA43" s="2290"/>
      <c r="AB43" s="2291"/>
      <c r="AC43" s="233"/>
      <c r="AD43" s="233"/>
      <c r="AE43" s="2286"/>
    </row>
    <row r="44" spans="1:32" s="2169" customFormat="1" ht="9" customHeight="1">
      <c r="A44" s="2257"/>
      <c r="B44" s="2183"/>
      <c r="C44" s="2266" t="s">
        <v>318</v>
      </c>
      <c r="D44" s="614"/>
      <c r="E44" s="2264"/>
      <c r="F44" s="630"/>
      <c r="G44" s="2265"/>
      <c r="H44" s="2264"/>
      <c r="I44" s="2264"/>
      <c r="J44" s="2264"/>
      <c r="K44" s="2264"/>
      <c r="L44" s="2264"/>
      <c r="M44" s="2264"/>
      <c r="N44" s="2264"/>
      <c r="O44" s="2264"/>
      <c r="P44" s="2264"/>
      <c r="Q44" s="2264"/>
      <c r="R44" s="2264"/>
      <c r="S44" s="2264"/>
      <c r="T44" s="2264"/>
      <c r="U44" s="2264"/>
      <c r="V44" s="2264"/>
      <c r="W44" s="2264"/>
      <c r="X44" s="2210"/>
      <c r="Y44" s="2210"/>
      <c r="Z44" s="2186"/>
      <c r="AA44" s="2290"/>
      <c r="AB44" s="2291"/>
      <c r="AC44" s="233"/>
      <c r="AD44" s="233"/>
      <c r="AE44" s="2282"/>
    </row>
    <row r="45" spans="1:32" s="2169" customFormat="1" ht="6" customHeight="1">
      <c r="A45" s="2257"/>
      <c r="B45" s="2183"/>
      <c r="C45" s="2263"/>
      <c r="D45" s="614"/>
      <c r="E45" s="2264"/>
      <c r="F45" s="630"/>
      <c r="G45" s="2265"/>
      <c r="H45" s="2264"/>
      <c r="I45" s="2264"/>
      <c r="J45" s="2264"/>
      <c r="K45" s="2264"/>
      <c r="L45" s="2264"/>
      <c r="M45" s="2264"/>
      <c r="N45" s="2264"/>
      <c r="O45" s="2264"/>
      <c r="P45" s="2264"/>
      <c r="Q45" s="2264"/>
      <c r="R45" s="2264"/>
      <c r="S45" s="2264"/>
      <c r="T45" s="2264"/>
      <c r="U45" s="2264"/>
      <c r="V45" s="2264"/>
      <c r="W45" s="2264"/>
      <c r="X45" s="2210"/>
      <c r="Y45" s="2210"/>
      <c r="Z45" s="2186"/>
      <c r="AA45" s="2290"/>
      <c r="AB45" s="2291"/>
      <c r="AC45" s="233"/>
      <c r="AD45" s="233"/>
      <c r="AE45" s="2282"/>
    </row>
    <row r="46" spans="1:32" s="2169" customFormat="1" ht="9" customHeight="1">
      <c r="A46" s="2257"/>
      <c r="B46" s="2183"/>
      <c r="C46" s="2263" t="s">
        <v>319</v>
      </c>
      <c r="D46" s="614"/>
      <c r="E46" s="2264"/>
      <c r="F46" s="630"/>
      <c r="G46" s="2265"/>
      <c r="H46" s="2264"/>
      <c r="I46" s="2264"/>
      <c r="J46" s="2264"/>
      <c r="K46" s="2264"/>
      <c r="L46" s="2264"/>
      <c r="M46" s="2264"/>
      <c r="N46" s="2264"/>
      <c r="O46" s="2264"/>
      <c r="P46" s="2264"/>
      <c r="Q46" s="2264"/>
      <c r="R46" s="2264"/>
      <c r="S46" s="2264"/>
      <c r="T46" s="2264"/>
      <c r="U46" s="2264"/>
      <c r="V46" s="2264"/>
      <c r="W46" s="2264"/>
      <c r="X46" s="2210"/>
      <c r="Y46" s="2210"/>
      <c r="Z46" s="2186"/>
      <c r="AA46" s="2290"/>
      <c r="AB46" s="2291"/>
      <c r="AC46" s="233"/>
      <c r="AD46" s="233"/>
      <c r="AE46" s="2282"/>
    </row>
    <row r="47" spans="1:32" s="2169" customFormat="1" ht="9" customHeight="1">
      <c r="A47" s="2257"/>
      <c r="B47" s="2183"/>
      <c r="C47" s="2266" t="s">
        <v>320</v>
      </c>
      <c r="D47" s="614"/>
      <c r="E47" s="2264"/>
      <c r="F47" s="630"/>
      <c r="G47" s="2265"/>
      <c r="H47" s="2264"/>
      <c r="I47" s="2264"/>
      <c r="J47" s="2264"/>
      <c r="K47" s="2264"/>
      <c r="L47" s="2264"/>
      <c r="M47" s="2264"/>
      <c r="N47" s="2264"/>
      <c r="O47" s="2264"/>
      <c r="P47" s="2264"/>
      <c r="Q47" s="2264"/>
      <c r="R47" s="2264"/>
      <c r="S47" s="2264"/>
      <c r="T47" s="2264"/>
      <c r="U47" s="2264"/>
      <c r="V47" s="2264"/>
      <c r="W47" s="2264"/>
      <c r="X47" s="2210"/>
      <c r="Y47" s="2210"/>
      <c r="Z47" s="2186"/>
      <c r="AA47" s="2290"/>
      <c r="AB47" s="2291"/>
      <c r="AC47" s="233"/>
      <c r="AD47" s="233"/>
      <c r="AE47" s="2282"/>
    </row>
    <row r="48" spans="1:32" s="2169" customFormat="1" ht="6" customHeight="1">
      <c r="A48" s="2257"/>
      <c r="B48" s="2183"/>
      <c r="C48" s="2263"/>
      <c r="D48" s="614"/>
      <c r="E48" s="2264"/>
      <c r="F48" s="630"/>
      <c r="G48" s="2265"/>
      <c r="H48" s="2264"/>
      <c r="I48" s="2264"/>
      <c r="J48" s="2264"/>
      <c r="K48" s="2264"/>
      <c r="L48" s="2264"/>
      <c r="M48" s="2264"/>
      <c r="N48" s="2264"/>
      <c r="O48" s="2264"/>
      <c r="P48" s="2264"/>
      <c r="Q48" s="2264"/>
      <c r="R48" s="2264"/>
      <c r="S48" s="2264"/>
      <c r="T48" s="2264"/>
      <c r="U48" s="2264"/>
      <c r="V48" s="2264"/>
      <c r="W48" s="2264"/>
      <c r="X48" s="2210"/>
      <c r="Y48" s="2210"/>
      <c r="Z48" s="2186"/>
      <c r="AA48" s="2290"/>
      <c r="AB48" s="2291"/>
      <c r="AC48" s="233"/>
      <c r="AD48" s="233"/>
      <c r="AE48" s="2282"/>
    </row>
    <row r="49" spans="1:31" s="2169" customFormat="1" ht="9" customHeight="1">
      <c r="A49" s="2257"/>
      <c r="B49" s="2183"/>
      <c r="C49" s="2263" t="s">
        <v>321</v>
      </c>
      <c r="D49" s="614"/>
      <c r="E49" s="2264"/>
      <c r="F49" s="630"/>
      <c r="G49" s="2265"/>
      <c r="H49" s="2264"/>
      <c r="I49" s="2264"/>
      <c r="J49" s="2264"/>
      <c r="K49" s="2264"/>
      <c r="L49" s="2264"/>
      <c r="M49" s="2264"/>
      <c r="N49" s="2264"/>
      <c r="O49" s="2264"/>
      <c r="P49" s="2264"/>
      <c r="Q49" s="2264"/>
      <c r="R49" s="2264"/>
      <c r="S49" s="2264"/>
      <c r="T49" s="2264"/>
      <c r="U49" s="2264"/>
      <c r="V49" s="2264"/>
      <c r="W49" s="2264"/>
      <c r="X49" s="2210"/>
      <c r="Y49" s="2210"/>
      <c r="Z49" s="2186"/>
      <c r="AA49" s="2290"/>
      <c r="AB49" s="2291"/>
      <c r="AC49" s="233"/>
      <c r="AD49" s="233"/>
      <c r="AE49" s="2282"/>
    </row>
    <row r="50" spans="1:31" s="2169" customFormat="1" ht="9" customHeight="1">
      <c r="A50" s="2257"/>
      <c r="B50" s="2183"/>
      <c r="C50" s="2266" t="s">
        <v>322</v>
      </c>
      <c r="D50" s="614"/>
      <c r="E50" s="2264"/>
      <c r="F50" s="630"/>
      <c r="G50" s="2265"/>
      <c r="H50" s="2264"/>
      <c r="I50" s="2264"/>
      <c r="J50" s="2264"/>
      <c r="K50" s="2264"/>
      <c r="L50" s="2264"/>
      <c r="M50" s="2264"/>
      <c r="N50" s="2264"/>
      <c r="O50" s="2264"/>
      <c r="P50" s="2264"/>
      <c r="Q50" s="2264"/>
      <c r="R50" s="2264"/>
      <c r="S50" s="2264"/>
      <c r="T50" s="2264"/>
      <c r="U50" s="2264"/>
      <c r="V50" s="2264"/>
      <c r="W50" s="2264"/>
      <c r="X50" s="2210"/>
      <c r="Y50" s="2210"/>
      <c r="Z50" s="2186"/>
      <c r="AA50" s="2290"/>
      <c r="AB50" s="2291"/>
      <c r="AC50" s="233"/>
      <c r="AD50" s="233"/>
      <c r="AE50" s="2282"/>
    </row>
    <row r="51" spans="1:31" s="2169" customFormat="1" ht="6.75" customHeight="1">
      <c r="A51" s="2257"/>
      <c r="B51" s="2267"/>
      <c r="C51" s="2268"/>
      <c r="D51" s="518"/>
      <c r="E51" s="2269"/>
      <c r="F51" s="512"/>
      <c r="G51" s="2270"/>
      <c r="H51" s="2269"/>
      <c r="I51" s="2269"/>
      <c r="J51" s="2269"/>
      <c r="K51" s="2269"/>
      <c r="L51" s="2269"/>
      <c r="M51" s="2269"/>
      <c r="N51" s="2269"/>
      <c r="O51" s="2269"/>
      <c r="P51" s="2269"/>
      <c r="Q51" s="2269"/>
      <c r="R51" s="2269"/>
      <c r="S51" s="2269"/>
      <c r="T51" s="2269"/>
      <c r="U51" s="2269"/>
      <c r="V51" s="2269"/>
      <c r="W51" s="2269"/>
      <c r="X51" s="2212"/>
      <c r="Y51" s="2212"/>
      <c r="Z51" s="2191"/>
      <c r="AA51" s="2292"/>
      <c r="AB51" s="2293"/>
      <c r="AC51" s="233"/>
      <c r="AD51" s="233"/>
      <c r="AE51" s="2282"/>
    </row>
    <row r="52" spans="1:31" ht="13.5" customHeight="1">
      <c r="A52" s="2179"/>
      <c r="B52" s="413"/>
      <c r="C52" s="376"/>
      <c r="D52" s="376"/>
      <c r="E52" s="335"/>
      <c r="F52" s="335"/>
      <c r="G52" s="407"/>
      <c r="H52" s="335"/>
      <c r="I52" s="335"/>
      <c r="J52" s="335"/>
      <c r="K52" s="335"/>
      <c r="L52" s="335"/>
      <c r="M52" s="335"/>
      <c r="N52" s="335"/>
      <c r="O52" s="335"/>
      <c r="P52" s="335"/>
      <c r="Q52" s="335"/>
      <c r="R52" s="335"/>
      <c r="S52" s="335"/>
      <c r="T52" s="335"/>
      <c r="U52" s="335"/>
      <c r="V52" s="335"/>
      <c r="W52" s="335"/>
      <c r="X52" s="47"/>
      <c r="Y52" s="47"/>
      <c r="Z52" s="47"/>
      <c r="AA52" s="233"/>
      <c r="AB52" s="233"/>
      <c r="AC52" s="233"/>
      <c r="AD52" s="233"/>
      <c r="AE52" s="1708"/>
    </row>
    <row r="53" spans="1:31" ht="11.25">
      <c r="A53" s="2251">
        <v>2.2999999999999998</v>
      </c>
      <c r="B53" s="47"/>
      <c r="C53" s="2254" t="s">
        <v>2426</v>
      </c>
      <c r="D53" s="340"/>
      <c r="E53" s="46"/>
      <c r="F53" s="335"/>
      <c r="G53" s="407"/>
      <c r="H53" s="46"/>
      <c r="I53" s="46"/>
      <c r="J53" s="46"/>
      <c r="K53" s="46"/>
      <c r="L53" s="46"/>
      <c r="M53" s="46"/>
      <c r="N53" s="46"/>
      <c r="O53" s="46"/>
      <c r="P53" s="46"/>
      <c r="Q53" s="46"/>
      <c r="R53" s="46"/>
      <c r="S53" s="46"/>
      <c r="T53" s="46"/>
      <c r="U53" s="46"/>
      <c r="V53" s="2169"/>
      <c r="W53" s="2169"/>
      <c r="X53" s="2169"/>
      <c r="Y53" s="2169"/>
      <c r="Z53" s="2169"/>
      <c r="AA53" s="2169"/>
      <c r="AB53" s="2169"/>
      <c r="AC53" s="2169"/>
      <c r="AD53" s="2169"/>
      <c r="AE53" s="335"/>
    </row>
    <row r="54" spans="1:31" ht="11.25" customHeight="1">
      <c r="A54" s="2250"/>
      <c r="B54" s="47"/>
      <c r="C54" s="2255" t="s">
        <v>2427</v>
      </c>
      <c r="D54" s="340"/>
      <c r="E54" s="46"/>
      <c r="F54" s="335"/>
      <c r="G54" s="407"/>
      <c r="H54" s="46"/>
      <c r="I54" s="46"/>
      <c r="J54" s="46"/>
      <c r="K54" s="46"/>
      <c r="L54" s="46"/>
      <c r="M54" s="46"/>
      <c r="N54" s="46"/>
      <c r="O54" s="46"/>
      <c r="P54" s="46"/>
      <c r="Q54" s="46"/>
      <c r="R54" s="46"/>
      <c r="S54" s="46"/>
      <c r="T54" s="46"/>
      <c r="U54" s="46"/>
      <c r="V54" s="418"/>
      <c r="W54" s="46"/>
      <c r="X54" s="47"/>
      <c r="Y54" s="47"/>
      <c r="Z54" s="418"/>
      <c r="AA54" s="233"/>
      <c r="AB54" s="418"/>
      <c r="AC54" s="418"/>
      <c r="AD54" s="418"/>
      <c r="AE54" s="1286"/>
    </row>
    <row r="55" spans="1:31" ht="6.75" customHeight="1">
      <c r="A55" s="2250"/>
      <c r="B55" s="47"/>
      <c r="C55" s="2255"/>
      <c r="D55" s="340"/>
      <c r="E55" s="46"/>
      <c r="F55" s="335"/>
      <c r="G55" s="407"/>
      <c r="H55" s="46"/>
      <c r="I55" s="46"/>
      <c r="J55" s="46"/>
      <c r="K55" s="46"/>
      <c r="L55" s="46"/>
      <c r="M55" s="46"/>
      <c r="N55" s="46"/>
      <c r="O55" s="46"/>
      <c r="P55" s="46"/>
      <c r="Q55" s="46"/>
      <c r="R55" s="46"/>
      <c r="S55" s="46"/>
      <c r="T55" s="46"/>
      <c r="U55" s="46"/>
      <c r="V55" s="418"/>
      <c r="W55" s="46"/>
      <c r="X55" s="47"/>
      <c r="Y55" s="47"/>
      <c r="Z55" s="418"/>
      <c r="AA55" s="233"/>
      <c r="AB55" s="418"/>
      <c r="AC55" s="418"/>
      <c r="AD55" s="418"/>
    </row>
    <row r="56" spans="1:31" ht="12.75" customHeight="1">
      <c r="A56" s="2250"/>
      <c r="B56" s="47"/>
      <c r="C56" s="2255"/>
      <c r="D56" s="3129" t="s">
        <v>323</v>
      </c>
      <c r="E56" s="3130"/>
      <c r="F56" s="47"/>
      <c r="G56" s="47"/>
      <c r="H56" s="417"/>
      <c r="I56" s="233"/>
      <c r="J56" s="233"/>
      <c r="K56" s="233"/>
      <c r="L56" s="233"/>
      <c r="M56" s="46"/>
      <c r="N56" s="46"/>
      <c r="O56" s="46"/>
      <c r="P56" s="46"/>
      <c r="Q56" s="46"/>
      <c r="R56" s="46"/>
      <c r="S56" s="46"/>
      <c r="T56" s="46"/>
      <c r="U56" s="46"/>
      <c r="V56" s="418"/>
      <c r="W56" s="46"/>
      <c r="X56" s="47"/>
      <c r="Y56" s="47"/>
      <c r="Z56" s="418"/>
      <c r="AA56" s="233"/>
      <c r="AB56" s="418"/>
      <c r="AC56" s="418"/>
      <c r="AD56" s="418"/>
    </row>
    <row r="57" spans="1:31" ht="10.5" customHeight="1">
      <c r="A57" s="2250"/>
      <c r="B57" s="47"/>
      <c r="C57" s="2255"/>
      <c r="D57" s="3132">
        <v>1</v>
      </c>
      <c r="E57" s="3055"/>
      <c r="F57" s="3136" t="s">
        <v>316</v>
      </c>
      <c r="G57" s="3124"/>
      <c r="H57" s="3017">
        <v>2</v>
      </c>
      <c r="I57" s="3055"/>
      <c r="J57" s="3135" t="s">
        <v>65</v>
      </c>
      <c r="K57" s="3059"/>
      <c r="L57" s="3059"/>
      <c r="M57" s="46"/>
      <c r="N57" s="46"/>
      <c r="O57" s="46"/>
      <c r="P57" s="46"/>
      <c r="Q57" s="46"/>
      <c r="R57" s="46"/>
      <c r="S57" s="46"/>
      <c r="T57" s="46"/>
      <c r="U57" s="46"/>
      <c r="V57" s="418"/>
      <c r="W57" s="46"/>
      <c r="X57" s="47"/>
      <c r="Y57" s="47"/>
      <c r="Z57" s="418"/>
      <c r="AA57" s="233"/>
      <c r="AB57" s="418"/>
      <c r="AC57" s="418"/>
      <c r="AD57" s="418"/>
    </row>
    <row r="58" spans="1:31" ht="10.5" customHeight="1">
      <c r="A58" s="2250"/>
      <c r="B58" s="47"/>
      <c r="C58" s="2255"/>
      <c r="D58" s="3132"/>
      <c r="E58" s="3056"/>
      <c r="F58" s="3136"/>
      <c r="G58" s="3124"/>
      <c r="H58" s="3017"/>
      <c r="I58" s="3056"/>
      <c r="J58" s="3135"/>
      <c r="K58" s="3059"/>
      <c r="L58" s="3059"/>
      <c r="M58" s="46"/>
      <c r="N58" s="46"/>
      <c r="O58" s="46"/>
      <c r="P58" s="46"/>
      <c r="Q58" s="46"/>
      <c r="R58" s="46"/>
      <c r="S58" s="46"/>
      <c r="T58" s="46"/>
      <c r="U58" s="46"/>
      <c r="V58" s="418"/>
      <c r="W58" s="46"/>
      <c r="X58" s="47"/>
      <c r="Y58" s="47"/>
      <c r="Z58" s="418"/>
      <c r="AA58" s="233"/>
      <c r="AB58" s="418"/>
      <c r="AC58" s="418"/>
      <c r="AD58" s="418"/>
    </row>
    <row r="59" spans="1:31" ht="7.5" customHeight="1">
      <c r="A59" s="2250"/>
      <c r="B59" s="47"/>
      <c r="C59" s="2255"/>
      <c r="D59" s="418"/>
      <c r="E59" s="607"/>
      <c r="F59" s="47"/>
      <c r="G59" s="47"/>
      <c r="H59" s="418"/>
      <c r="I59" s="233"/>
      <c r="J59" s="418"/>
      <c r="K59" s="418"/>
      <c r="L59" s="418"/>
      <c r="M59" s="46"/>
      <c r="N59" s="46"/>
      <c r="O59" s="46"/>
      <c r="P59" s="46"/>
      <c r="Q59" s="46"/>
      <c r="R59" s="46"/>
      <c r="S59" s="46"/>
      <c r="T59" s="46"/>
      <c r="U59" s="46"/>
      <c r="V59" s="418"/>
      <c r="W59" s="46"/>
      <c r="X59" s="47"/>
      <c r="Y59" s="47"/>
      <c r="Z59" s="418"/>
      <c r="AA59" s="233"/>
      <c r="AB59" s="418"/>
      <c r="AC59" s="418"/>
      <c r="AD59" s="418"/>
    </row>
    <row r="60" spans="1:31" ht="12.75" customHeight="1">
      <c r="A60" s="2257"/>
      <c r="B60" s="2258"/>
      <c r="C60" s="2259"/>
      <c r="D60" s="2260"/>
      <c r="E60" s="2261"/>
      <c r="F60" s="517"/>
      <c r="G60" s="2262"/>
      <c r="H60" s="2261"/>
      <c r="I60" s="2261"/>
      <c r="J60" s="2261"/>
      <c r="K60" s="2261"/>
      <c r="L60" s="2261"/>
      <c r="M60" s="2261"/>
      <c r="N60" s="2261"/>
      <c r="O60" s="2261"/>
      <c r="P60" s="2261"/>
      <c r="Q60" s="2261"/>
      <c r="R60" s="2261"/>
      <c r="S60" s="2261"/>
      <c r="T60" s="2261"/>
      <c r="U60" s="2261"/>
      <c r="V60" s="2261"/>
      <c r="W60" s="2261"/>
      <c r="X60" s="2208"/>
      <c r="Y60" s="2208"/>
      <c r="Z60" s="2182"/>
      <c r="AA60" s="2288"/>
      <c r="AB60" s="2289"/>
      <c r="AC60" s="233"/>
      <c r="AD60" s="233"/>
    </row>
    <row r="61" spans="1:31" ht="12.75" customHeight="1">
      <c r="A61" s="2257"/>
      <c r="B61" s="2183"/>
      <c r="C61" s="2263" t="s">
        <v>324</v>
      </c>
      <c r="D61" s="614"/>
      <c r="E61" s="2264"/>
      <c r="F61" s="630"/>
      <c r="G61" s="2265"/>
      <c r="H61" s="2264"/>
      <c r="I61" s="2264"/>
      <c r="J61" s="2264"/>
      <c r="K61" s="2264"/>
      <c r="L61" s="2264"/>
      <c r="M61" s="2264"/>
      <c r="N61" s="2264"/>
      <c r="O61" s="2264"/>
      <c r="P61" s="2264"/>
      <c r="Q61" s="2264"/>
      <c r="R61" s="2264" t="s">
        <v>51</v>
      </c>
      <c r="S61" s="2264"/>
      <c r="T61" s="2264"/>
      <c r="U61" s="2264"/>
      <c r="V61" s="2264"/>
      <c r="W61" s="2264"/>
      <c r="X61" s="2210"/>
      <c r="Y61" s="2210"/>
      <c r="Z61" s="2186"/>
      <c r="AA61" s="2290"/>
      <c r="AB61" s="2291"/>
      <c r="AC61" s="233"/>
      <c r="AD61" s="233"/>
    </row>
    <row r="62" spans="1:31" ht="12.75" customHeight="1">
      <c r="A62" s="2257"/>
      <c r="B62" s="2183"/>
      <c r="C62" s="2266" t="s">
        <v>325</v>
      </c>
      <c r="D62" s="614"/>
      <c r="E62" s="2264"/>
      <c r="F62" s="630"/>
      <c r="G62" s="2265"/>
      <c r="H62" s="2264"/>
      <c r="I62" s="2264"/>
      <c r="J62" s="2264"/>
      <c r="K62" s="2264"/>
      <c r="L62" s="2264"/>
      <c r="M62" s="2264"/>
      <c r="N62" s="2264"/>
      <c r="O62" s="2264"/>
      <c r="P62" s="2264"/>
      <c r="Q62" s="2264"/>
      <c r="R62" s="2264"/>
      <c r="S62" s="2264"/>
      <c r="T62" s="2264"/>
      <c r="U62" s="2264"/>
      <c r="V62" s="2264"/>
      <c r="W62" s="2264"/>
      <c r="X62" s="2210"/>
      <c r="Y62" s="2210"/>
      <c r="Z62" s="2186"/>
      <c r="AA62" s="2290"/>
      <c r="AB62" s="2291"/>
      <c r="AC62" s="233"/>
      <c r="AD62" s="233"/>
    </row>
    <row r="63" spans="1:31" ht="4.5" customHeight="1">
      <c r="A63" s="2257"/>
      <c r="B63" s="2183"/>
      <c r="C63" s="2263"/>
      <c r="D63" s="614"/>
      <c r="E63" s="2264"/>
      <c r="F63" s="630"/>
      <c r="G63" s="2265"/>
      <c r="H63" s="2264"/>
      <c r="I63" s="2264"/>
      <c r="J63" s="2264"/>
      <c r="K63" s="2264"/>
      <c r="L63" s="2264"/>
      <c r="M63" s="2264"/>
      <c r="N63" s="2264"/>
      <c r="O63" s="2264"/>
      <c r="P63" s="2264"/>
      <c r="Q63" s="2264"/>
      <c r="R63" s="2264"/>
      <c r="S63" s="2264"/>
      <c r="T63" s="2264"/>
      <c r="U63" s="2264"/>
      <c r="V63" s="2264"/>
      <c r="W63" s="2264"/>
      <c r="X63" s="2210"/>
      <c r="Y63" s="2210"/>
      <c r="Z63" s="2186"/>
      <c r="AA63" s="2290"/>
      <c r="AB63" s="2291"/>
      <c r="AC63" s="233"/>
      <c r="AD63" s="233"/>
    </row>
    <row r="64" spans="1:31" ht="12.75" customHeight="1">
      <c r="A64" s="2257"/>
      <c r="B64" s="2183"/>
      <c r="C64" s="2271" t="s">
        <v>2718</v>
      </c>
      <c r="D64" s="614"/>
      <c r="E64" s="2264"/>
      <c r="F64" s="630"/>
      <c r="G64" s="2265"/>
      <c r="H64" s="2264"/>
      <c r="I64" s="2264"/>
      <c r="J64" s="2264"/>
      <c r="K64" s="2264"/>
      <c r="L64" s="2264"/>
      <c r="M64" s="2264"/>
      <c r="N64" s="2264"/>
      <c r="O64" s="2264"/>
      <c r="P64" s="2264"/>
      <c r="Q64" s="2264"/>
      <c r="R64" s="2264"/>
      <c r="S64" s="2264"/>
      <c r="T64" s="2895"/>
      <c r="U64" s="2895"/>
      <c r="V64" s="2895"/>
      <c r="W64" s="2895"/>
      <c r="X64" s="2896"/>
      <c r="Y64" s="2210"/>
      <c r="Z64" s="2186"/>
      <c r="AA64" s="2290"/>
      <c r="AB64" s="2291"/>
      <c r="AC64" s="233"/>
      <c r="AD64" s="233"/>
    </row>
    <row r="65" spans="1:31" ht="12.75" customHeight="1">
      <c r="A65" s="2257"/>
      <c r="B65" s="2183"/>
      <c r="C65" s="2272" t="s">
        <v>2719</v>
      </c>
      <c r="D65" s="614"/>
      <c r="E65" s="2264"/>
      <c r="F65" s="630"/>
      <c r="G65" s="2265"/>
      <c r="H65" s="2264"/>
      <c r="I65" s="2264"/>
      <c r="J65" s="2264"/>
      <c r="K65" s="2264"/>
      <c r="L65" s="2264"/>
      <c r="M65" s="2264"/>
      <c r="N65" s="2264"/>
      <c r="O65" s="2264"/>
      <c r="P65" s="2264"/>
      <c r="Q65" s="2264"/>
      <c r="R65" s="2264"/>
      <c r="S65" s="2264"/>
      <c r="T65" s="2264"/>
      <c r="U65" s="2264"/>
      <c r="V65" s="2264"/>
      <c r="W65" s="2264"/>
      <c r="X65" s="2210"/>
      <c r="Y65" s="2210"/>
      <c r="Z65" s="2186"/>
      <c r="AA65" s="2290"/>
      <c r="AB65" s="2291"/>
      <c r="AC65" s="233"/>
      <c r="AD65" s="233"/>
    </row>
    <row r="66" spans="1:31" ht="7.5" customHeight="1">
      <c r="A66" s="2257"/>
      <c r="B66" s="2183"/>
      <c r="C66" s="2266"/>
      <c r="D66" s="614"/>
      <c r="E66" s="2264"/>
      <c r="F66" s="630"/>
      <c r="G66" s="2265"/>
      <c r="H66" s="2264"/>
      <c r="I66" s="2264"/>
      <c r="J66" s="2264"/>
      <c r="K66" s="2264"/>
      <c r="L66" s="2264"/>
      <c r="M66" s="2264"/>
      <c r="N66" s="2264"/>
      <c r="O66" s="2264"/>
      <c r="P66" s="2264"/>
      <c r="Q66" s="2264"/>
      <c r="R66" s="2264"/>
      <c r="S66" s="2264"/>
      <c r="T66" s="2264"/>
      <c r="U66" s="2264"/>
      <c r="V66" s="2264"/>
      <c r="W66" s="2264"/>
      <c r="X66" s="2210"/>
      <c r="Y66" s="2210"/>
      <c r="Z66" s="2186"/>
      <c r="AA66" s="2290"/>
      <c r="AB66" s="2291"/>
      <c r="AC66" s="233"/>
      <c r="AD66" s="233"/>
    </row>
    <row r="67" spans="1:31" ht="12.75" customHeight="1">
      <c r="A67" s="2257"/>
      <c r="B67" s="2183"/>
      <c r="C67" s="2271" t="s">
        <v>326</v>
      </c>
      <c r="D67" s="614"/>
      <c r="E67" s="2264"/>
      <c r="F67" s="630"/>
      <c r="G67" s="2265"/>
      <c r="H67" s="2264"/>
      <c r="I67" s="2264"/>
      <c r="J67" s="2264"/>
      <c r="K67" s="2264"/>
      <c r="L67" s="2264"/>
      <c r="M67" s="2264"/>
      <c r="N67" s="2264"/>
      <c r="O67" s="2264"/>
      <c r="P67" s="2264"/>
      <c r="Q67" s="2264"/>
      <c r="R67" s="2264"/>
      <c r="S67" s="2264"/>
      <c r="T67" s="2264"/>
      <c r="U67" s="2264"/>
      <c r="V67" s="2264"/>
      <c r="W67" s="2264"/>
      <c r="X67" s="2210"/>
      <c r="Y67" s="2210"/>
      <c r="Z67" s="2186"/>
      <c r="AA67" s="2290"/>
      <c r="AB67" s="2291"/>
      <c r="AC67" s="233"/>
      <c r="AD67" s="233"/>
    </row>
    <row r="68" spans="1:31" ht="12.75" customHeight="1">
      <c r="A68" s="2257"/>
      <c r="B68" s="2183"/>
      <c r="C68" s="2272" t="s">
        <v>327</v>
      </c>
      <c r="D68" s="614"/>
      <c r="E68" s="2264"/>
      <c r="F68" s="630"/>
      <c r="G68" s="2265"/>
      <c r="H68" s="2264"/>
      <c r="I68" s="2264"/>
      <c r="J68" s="2264"/>
      <c r="K68" s="2264"/>
      <c r="L68" s="2264"/>
      <c r="M68" s="2264"/>
      <c r="N68" s="2264"/>
      <c r="O68" s="2264"/>
      <c r="P68" s="2264"/>
      <c r="Q68" s="2264"/>
      <c r="R68" s="2264"/>
      <c r="S68" s="2264"/>
      <c r="T68" s="2264"/>
      <c r="U68" s="2264"/>
      <c r="V68" s="2264"/>
      <c r="W68" s="2264"/>
      <c r="X68" s="2210"/>
      <c r="Y68" s="2210"/>
      <c r="Z68" s="2186"/>
      <c r="AA68" s="2290"/>
      <c r="AB68" s="2291"/>
      <c r="AC68" s="233"/>
      <c r="AD68" s="233"/>
    </row>
    <row r="69" spans="1:31" ht="7.5" customHeight="1">
      <c r="A69" s="2257"/>
      <c r="B69" s="2183"/>
      <c r="C69" s="2266"/>
      <c r="D69" s="614"/>
      <c r="E69" s="2264"/>
      <c r="F69" s="630"/>
      <c r="G69" s="2265"/>
      <c r="H69" s="2264"/>
      <c r="I69" s="2264"/>
      <c r="J69" s="2264"/>
      <c r="K69" s="2264"/>
      <c r="L69" s="2264"/>
      <c r="M69" s="2264"/>
      <c r="N69" s="2264"/>
      <c r="O69" s="2264"/>
      <c r="P69" s="2264"/>
      <c r="Q69" s="2264"/>
      <c r="R69" s="2264"/>
      <c r="S69" s="2264"/>
      <c r="T69" s="2264"/>
      <c r="U69" s="2264"/>
      <c r="V69" s="2264"/>
      <c r="W69" s="2264"/>
      <c r="X69" s="2210"/>
      <c r="Y69" s="2210"/>
      <c r="Z69" s="2186"/>
      <c r="AA69" s="2290"/>
      <c r="AB69" s="2291"/>
      <c r="AC69" s="233"/>
      <c r="AD69" s="233"/>
    </row>
    <row r="70" spans="1:31" ht="12.75" customHeight="1">
      <c r="A70" s="2257"/>
      <c r="B70" s="2183"/>
      <c r="C70" s="2271" t="s">
        <v>328</v>
      </c>
      <c r="D70" s="614"/>
      <c r="E70" s="2264"/>
      <c r="F70" s="630"/>
      <c r="G70" s="2265"/>
      <c r="H70" s="2264"/>
      <c r="I70" s="2264"/>
      <c r="J70" s="2264"/>
      <c r="K70" s="2264"/>
      <c r="L70" s="2264"/>
      <c r="M70" s="2264"/>
      <c r="N70" s="2264"/>
      <c r="O70" s="2264"/>
      <c r="P70" s="2264"/>
      <c r="Q70" s="2264"/>
      <c r="R70" s="2264"/>
      <c r="S70" s="2264"/>
      <c r="T70" s="2264"/>
      <c r="U70" s="2264"/>
      <c r="V70" s="2264"/>
      <c r="W70" s="2264"/>
      <c r="X70" s="2210"/>
      <c r="Y70" s="2210"/>
      <c r="Z70" s="2186"/>
      <c r="AA70" s="2290"/>
      <c r="AB70" s="2291"/>
      <c r="AC70" s="233"/>
      <c r="AD70" s="233"/>
    </row>
    <row r="71" spans="1:31" ht="12.75" customHeight="1">
      <c r="A71" s="2257"/>
      <c r="B71" s="2183"/>
      <c r="C71" s="2272" t="s">
        <v>329</v>
      </c>
      <c r="D71" s="614"/>
      <c r="E71" s="2264"/>
      <c r="F71" s="630"/>
      <c r="G71" s="2265"/>
      <c r="H71" s="2264"/>
      <c r="I71" s="2264"/>
      <c r="J71" s="2264"/>
      <c r="K71" s="2264"/>
      <c r="L71" s="2264"/>
      <c r="M71" s="2264"/>
      <c r="N71" s="2264"/>
      <c r="O71" s="2264"/>
      <c r="P71" s="2264"/>
      <c r="Q71" s="2264"/>
      <c r="R71" s="2264"/>
      <c r="S71" s="2264"/>
      <c r="T71" s="2264"/>
      <c r="U71" s="2264"/>
      <c r="V71" s="2264"/>
      <c r="W71" s="2264"/>
      <c r="X71" s="2210"/>
      <c r="Y71" s="2210"/>
      <c r="Z71" s="2186"/>
      <c r="AA71" s="2290"/>
      <c r="AB71" s="2291"/>
      <c r="AC71" s="233"/>
      <c r="AD71" s="233"/>
    </row>
    <row r="72" spans="1:31" ht="12.75" customHeight="1">
      <c r="A72" s="2257"/>
      <c r="B72" s="2294"/>
      <c r="C72" s="2295"/>
      <c r="D72" s="2296"/>
      <c r="E72" s="2297"/>
      <c r="F72" s="2298"/>
      <c r="G72" s="2299"/>
      <c r="H72" s="2297"/>
      <c r="I72" s="2297"/>
      <c r="J72" s="2297"/>
      <c r="K72" s="2297"/>
      <c r="L72" s="2297"/>
      <c r="M72" s="2297"/>
      <c r="N72" s="2297"/>
      <c r="O72" s="2297"/>
      <c r="P72" s="2297"/>
      <c r="Q72" s="2297"/>
      <c r="R72" s="2297"/>
      <c r="S72" s="2297"/>
      <c r="T72" s="2297"/>
      <c r="U72" s="2297"/>
      <c r="V72" s="2297"/>
      <c r="W72" s="2297"/>
      <c r="X72" s="2300"/>
      <c r="Y72" s="2300"/>
      <c r="Z72" s="2301"/>
      <c r="AA72" s="2302"/>
      <c r="AB72" s="2303"/>
      <c r="AC72" s="233"/>
      <c r="AD72" s="233"/>
    </row>
    <row r="75" spans="1:31" ht="12.75" customHeight="1">
      <c r="A75" s="3131">
        <v>6</v>
      </c>
      <c r="B75" s="3131"/>
      <c r="C75" s="3131"/>
      <c r="D75" s="3131"/>
      <c r="E75" s="3131"/>
      <c r="F75" s="3131"/>
      <c r="G75" s="3131"/>
      <c r="H75" s="3131"/>
      <c r="I75" s="3131"/>
      <c r="J75" s="3131"/>
      <c r="K75" s="3131"/>
      <c r="L75" s="3131"/>
      <c r="M75" s="3131"/>
      <c r="N75" s="3131"/>
      <c r="O75" s="3131"/>
      <c r="P75" s="3131"/>
      <c r="Q75" s="3131"/>
      <c r="R75" s="3131"/>
      <c r="S75" s="3131"/>
      <c r="T75" s="3131"/>
      <c r="U75" s="3131"/>
      <c r="V75" s="3131"/>
      <c r="W75" s="3131"/>
      <c r="X75" s="3131"/>
      <c r="Y75" s="3131"/>
      <c r="Z75" s="3131"/>
      <c r="AA75" s="3131"/>
      <c r="AB75" s="3131"/>
      <c r="AC75" s="3131"/>
      <c r="AD75" s="3131"/>
      <c r="AE75" s="3131"/>
    </row>
  </sheetData>
  <sheetProtection selectLockedCells="1" selectUnlockedCells="1"/>
  <mergeCells count="33">
    <mergeCell ref="T12:X13"/>
    <mergeCell ref="J57:L58"/>
    <mergeCell ref="F57:G58"/>
    <mergeCell ref="F39:G40"/>
    <mergeCell ref="J39:L40"/>
    <mergeCell ref="AC22:AC23"/>
    <mergeCell ref="AC25:AC26"/>
    <mergeCell ref="AC28:AC29"/>
    <mergeCell ref="AC31:AC32"/>
    <mergeCell ref="AD10:AD11"/>
    <mergeCell ref="AD13:AD14"/>
    <mergeCell ref="AD16:AD17"/>
    <mergeCell ref="AD19:AD20"/>
    <mergeCell ref="AD22:AD23"/>
    <mergeCell ref="AD25:AD26"/>
    <mergeCell ref="AD28:AD29"/>
    <mergeCell ref="AD31:AD32"/>
    <mergeCell ref="AC9:AD9"/>
    <mergeCell ref="D38:E38"/>
    <mergeCell ref="D56:E56"/>
    <mergeCell ref="A75:AE75"/>
    <mergeCell ref="D39:D40"/>
    <mergeCell ref="D57:D58"/>
    <mergeCell ref="E39:E40"/>
    <mergeCell ref="E57:E58"/>
    <mergeCell ref="H39:H40"/>
    <mergeCell ref="H57:H58"/>
    <mergeCell ref="I39:I40"/>
    <mergeCell ref="I57:I58"/>
    <mergeCell ref="AC10:AC11"/>
    <mergeCell ref="AC13:AC14"/>
    <mergeCell ref="AC16:AC17"/>
    <mergeCell ref="AC19:AC20"/>
  </mergeCells>
  <printOptions horizontalCentered="1" verticalCentered="1"/>
  <pageMargins left="0" right="0" top="0" bottom="0" header="0.511811023622047" footer="0.511811023622047"/>
  <pageSetup paperSize="9" scale="92" firstPageNumber="3" orientation="portrait" useFirstPageNumber="1"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WI88"/>
  <sheetViews>
    <sheetView showGridLines="0" view="pageBreakPreview" topLeftCell="A58" zoomScaleNormal="100" workbookViewId="0">
      <selection activeCell="I26" sqref="I26"/>
    </sheetView>
  </sheetViews>
  <sheetFormatPr defaultColWidth="9" defaultRowHeight="12.75" customHeight="1"/>
  <cols>
    <col min="1" max="1" width="2.85546875" style="905" customWidth="1"/>
    <col min="2" max="2" width="0.85546875" style="905" customWidth="1"/>
    <col min="3" max="3" width="6.28515625" style="905" customWidth="1"/>
    <col min="4" max="5" width="4" style="905" customWidth="1"/>
    <col min="6" max="6" width="2.42578125" style="905" customWidth="1"/>
    <col min="7" max="7" width="4" style="905" customWidth="1"/>
    <col min="8" max="8" width="13.140625" style="905" customWidth="1"/>
    <col min="9" max="11" width="4" style="905" customWidth="1"/>
    <col min="12" max="12" width="2.85546875" style="905" customWidth="1"/>
    <col min="13" max="15" width="4" style="905" customWidth="1"/>
    <col min="16" max="16" width="3.85546875" style="905" customWidth="1"/>
    <col min="17" max="17" width="3" style="905" customWidth="1"/>
    <col min="18" max="18" width="19.140625" style="905" customWidth="1"/>
    <col min="19" max="19" width="4" style="905" customWidth="1"/>
    <col min="20" max="20" width="3.28515625" style="905" customWidth="1"/>
    <col min="21" max="23" width="4" style="905" customWidth="1"/>
    <col min="24" max="24" width="3.5703125" style="905" customWidth="1"/>
    <col min="25" max="25" width="3" style="905" customWidth="1"/>
    <col min="26" max="26" width="4" style="905" customWidth="1"/>
    <col min="27" max="27" width="3.5703125" style="1286" customWidth="1"/>
    <col min="28" max="253" width="9.140625" style="1410"/>
    <col min="254" max="254" width="2.85546875" style="1410" customWidth="1"/>
    <col min="255" max="255" width="0.85546875" style="1410" customWidth="1"/>
    <col min="256" max="257" width="6.28515625" style="1410" customWidth="1"/>
    <col min="258" max="258" width="5" style="1410" customWidth="1"/>
    <col min="259" max="259" width="5.7109375" style="1410" customWidth="1"/>
    <col min="260" max="260" width="3.5703125" style="1410" customWidth="1"/>
    <col min="261" max="261" width="5" style="1410" customWidth="1"/>
    <col min="262" max="262" width="3.140625" style="1410" customWidth="1"/>
    <col min="263" max="263" width="3.28515625" style="1410" customWidth="1"/>
    <col min="264" max="266" width="3.140625" style="1410" customWidth="1"/>
    <col min="267" max="267" width="3.7109375" style="1410" customWidth="1"/>
    <col min="268" max="280" width="3.28515625" style="1410" customWidth="1"/>
    <col min="281" max="281" width="3" style="1410" customWidth="1"/>
    <col min="282" max="282" width="3.5703125" style="1410" customWidth="1"/>
    <col min="283" max="283" width="9" style="1410" hidden="1" customWidth="1"/>
    <col min="284" max="509" width="9.140625" style="1410"/>
    <col min="510" max="510" width="2.85546875" style="1410" customWidth="1"/>
    <col min="511" max="511" width="0.85546875" style="1410" customWidth="1"/>
    <col min="512" max="513" width="6.28515625" style="1410" customWidth="1"/>
    <col min="514" max="514" width="5" style="1410" customWidth="1"/>
    <col min="515" max="515" width="5.7109375" style="1410" customWidth="1"/>
    <col min="516" max="516" width="3.5703125" style="1410" customWidth="1"/>
    <col min="517" max="517" width="5" style="1410" customWidth="1"/>
    <col min="518" max="518" width="3.140625" style="1410" customWidth="1"/>
    <col min="519" max="519" width="3.28515625" style="1410" customWidth="1"/>
    <col min="520" max="522" width="3.140625" style="1410" customWidth="1"/>
    <col min="523" max="523" width="3.7109375" style="1410" customWidth="1"/>
    <col min="524" max="536" width="3.28515625" style="1410" customWidth="1"/>
    <col min="537" max="537" width="3" style="1410" customWidth="1"/>
    <col min="538" max="538" width="3.5703125" style="1410" customWidth="1"/>
    <col min="539" max="539" width="9" style="1410" hidden="1" customWidth="1"/>
    <col min="540" max="765" width="9.140625" style="1410"/>
    <col min="766" max="766" width="2.85546875" style="1410" customWidth="1"/>
    <col min="767" max="767" width="0.85546875" style="1410" customWidth="1"/>
    <col min="768" max="769" width="6.28515625" style="1410" customWidth="1"/>
    <col min="770" max="770" width="5" style="1410" customWidth="1"/>
    <col min="771" max="771" width="5.7109375" style="1410" customWidth="1"/>
    <col min="772" max="772" width="3.5703125" style="1410" customWidth="1"/>
    <col min="773" max="773" width="5" style="1410" customWidth="1"/>
    <col min="774" max="774" width="3.140625" style="1410" customWidth="1"/>
    <col min="775" max="775" width="3.28515625" style="1410" customWidth="1"/>
    <col min="776" max="778" width="3.140625" style="1410" customWidth="1"/>
    <col min="779" max="779" width="3.7109375" style="1410" customWidth="1"/>
    <col min="780" max="792" width="3.28515625" style="1410" customWidth="1"/>
    <col min="793" max="793" width="3" style="1410" customWidth="1"/>
    <col min="794" max="794" width="3.5703125" style="1410" customWidth="1"/>
    <col min="795" max="795" width="9" style="1410" hidden="1" customWidth="1"/>
    <col min="796" max="1021" width="9.140625" style="1410"/>
    <col min="1022" max="1022" width="2.85546875" style="1410" customWidth="1"/>
    <col min="1023" max="1023" width="0.85546875" style="1410" customWidth="1"/>
    <col min="1024" max="1025" width="6.28515625" style="1410" customWidth="1"/>
    <col min="1026" max="1026" width="5" style="1410" customWidth="1"/>
    <col min="1027" max="1027" width="5.7109375" style="1410" customWidth="1"/>
    <col min="1028" max="1028" width="3.5703125" style="1410" customWidth="1"/>
    <col min="1029" max="1029" width="5" style="1410" customWidth="1"/>
    <col min="1030" max="1030" width="3.140625" style="1410" customWidth="1"/>
    <col min="1031" max="1031" width="3.28515625" style="1410" customWidth="1"/>
    <col min="1032" max="1034" width="3.140625" style="1410" customWidth="1"/>
    <col min="1035" max="1035" width="3.7109375" style="1410" customWidth="1"/>
    <col min="1036" max="1048" width="3.28515625" style="1410" customWidth="1"/>
    <col min="1049" max="1049" width="3" style="1410" customWidth="1"/>
    <col min="1050" max="1050" width="3.5703125" style="1410" customWidth="1"/>
    <col min="1051" max="1051" width="9" style="1410" hidden="1" customWidth="1"/>
    <col min="1052" max="1277" width="9.140625" style="1410"/>
    <col min="1278" max="1278" width="2.85546875" style="1410" customWidth="1"/>
    <col min="1279" max="1279" width="0.85546875" style="1410" customWidth="1"/>
    <col min="1280" max="1281" width="6.28515625" style="1410" customWidth="1"/>
    <col min="1282" max="1282" width="5" style="1410" customWidth="1"/>
    <col min="1283" max="1283" width="5.7109375" style="1410" customWidth="1"/>
    <col min="1284" max="1284" width="3.5703125" style="1410" customWidth="1"/>
    <col min="1285" max="1285" width="5" style="1410" customWidth="1"/>
    <col min="1286" max="1286" width="3.140625" style="1410" customWidth="1"/>
    <col min="1287" max="1287" width="3.28515625" style="1410" customWidth="1"/>
    <col min="1288" max="1290" width="3.140625" style="1410" customWidth="1"/>
    <col min="1291" max="1291" width="3.7109375" style="1410" customWidth="1"/>
    <col min="1292" max="1304" width="3.28515625" style="1410" customWidth="1"/>
    <col min="1305" max="1305" width="3" style="1410" customWidth="1"/>
    <col min="1306" max="1306" width="3.5703125" style="1410" customWidth="1"/>
    <col min="1307" max="1307" width="9" style="1410" hidden="1" customWidth="1"/>
    <col min="1308" max="1533" width="9.140625" style="1410"/>
    <col min="1534" max="1534" width="2.85546875" style="1410" customWidth="1"/>
    <col min="1535" max="1535" width="0.85546875" style="1410" customWidth="1"/>
    <col min="1536" max="1537" width="6.28515625" style="1410" customWidth="1"/>
    <col min="1538" max="1538" width="5" style="1410" customWidth="1"/>
    <col min="1539" max="1539" width="5.7109375" style="1410" customWidth="1"/>
    <col min="1540" max="1540" width="3.5703125" style="1410" customWidth="1"/>
    <col min="1541" max="1541" width="5" style="1410" customWidth="1"/>
    <col min="1542" max="1542" width="3.140625" style="1410" customWidth="1"/>
    <col min="1543" max="1543" width="3.28515625" style="1410" customWidth="1"/>
    <col min="1544" max="1546" width="3.140625" style="1410" customWidth="1"/>
    <col min="1547" max="1547" width="3.7109375" style="1410" customWidth="1"/>
    <col min="1548" max="1560" width="3.28515625" style="1410" customWidth="1"/>
    <col min="1561" max="1561" width="3" style="1410" customWidth="1"/>
    <col min="1562" max="1562" width="3.5703125" style="1410" customWidth="1"/>
    <col min="1563" max="1563" width="9" style="1410" hidden="1" customWidth="1"/>
    <col min="1564" max="1789" width="9.140625" style="1410"/>
    <col min="1790" max="1790" width="2.85546875" style="1410" customWidth="1"/>
    <col min="1791" max="1791" width="0.85546875" style="1410" customWidth="1"/>
    <col min="1792" max="1793" width="6.28515625" style="1410" customWidth="1"/>
    <col min="1794" max="1794" width="5" style="1410" customWidth="1"/>
    <col min="1795" max="1795" width="5.7109375" style="1410" customWidth="1"/>
    <col min="1796" max="1796" width="3.5703125" style="1410" customWidth="1"/>
    <col min="1797" max="1797" width="5" style="1410" customWidth="1"/>
    <col min="1798" max="1798" width="3.140625" style="1410" customWidth="1"/>
    <col min="1799" max="1799" width="3.28515625" style="1410" customWidth="1"/>
    <col min="1800" max="1802" width="3.140625" style="1410" customWidth="1"/>
    <col min="1803" max="1803" width="3.7109375" style="1410" customWidth="1"/>
    <col min="1804" max="1816" width="3.28515625" style="1410" customWidth="1"/>
    <col min="1817" max="1817" width="3" style="1410" customWidth="1"/>
    <col min="1818" max="1818" width="3.5703125" style="1410" customWidth="1"/>
    <col min="1819" max="1819" width="9" style="1410" hidden="1" customWidth="1"/>
    <col min="1820" max="2045" width="9.140625" style="1410"/>
    <col min="2046" max="2046" width="2.85546875" style="1410" customWidth="1"/>
    <col min="2047" max="2047" width="0.85546875" style="1410" customWidth="1"/>
    <col min="2048" max="2049" width="6.28515625" style="1410" customWidth="1"/>
    <col min="2050" max="2050" width="5" style="1410" customWidth="1"/>
    <col min="2051" max="2051" width="5.7109375" style="1410" customWidth="1"/>
    <col min="2052" max="2052" width="3.5703125" style="1410" customWidth="1"/>
    <col min="2053" max="2053" width="5" style="1410" customWidth="1"/>
    <col min="2054" max="2054" width="3.140625" style="1410" customWidth="1"/>
    <col min="2055" max="2055" width="3.28515625" style="1410" customWidth="1"/>
    <col min="2056" max="2058" width="3.140625" style="1410" customWidth="1"/>
    <col min="2059" max="2059" width="3.7109375" style="1410" customWidth="1"/>
    <col min="2060" max="2072" width="3.28515625" style="1410" customWidth="1"/>
    <col min="2073" max="2073" width="3" style="1410" customWidth="1"/>
    <col min="2074" max="2074" width="3.5703125" style="1410" customWidth="1"/>
    <col min="2075" max="2075" width="9" style="1410" hidden="1" customWidth="1"/>
    <col min="2076" max="2301" width="9.140625" style="1410"/>
    <col min="2302" max="2302" width="2.85546875" style="1410" customWidth="1"/>
    <col min="2303" max="2303" width="0.85546875" style="1410" customWidth="1"/>
    <col min="2304" max="2305" width="6.28515625" style="1410" customWidth="1"/>
    <col min="2306" max="2306" width="5" style="1410" customWidth="1"/>
    <col min="2307" max="2307" width="5.7109375" style="1410" customWidth="1"/>
    <col min="2308" max="2308" width="3.5703125" style="1410" customWidth="1"/>
    <col min="2309" max="2309" width="5" style="1410" customWidth="1"/>
    <col min="2310" max="2310" width="3.140625" style="1410" customWidth="1"/>
    <col min="2311" max="2311" width="3.28515625" style="1410" customWidth="1"/>
    <col min="2312" max="2314" width="3.140625" style="1410" customWidth="1"/>
    <col min="2315" max="2315" width="3.7109375" style="1410" customWidth="1"/>
    <col min="2316" max="2328" width="3.28515625" style="1410" customWidth="1"/>
    <col min="2329" max="2329" width="3" style="1410" customWidth="1"/>
    <col min="2330" max="2330" width="3.5703125" style="1410" customWidth="1"/>
    <col min="2331" max="2331" width="9" style="1410" hidden="1" customWidth="1"/>
    <col min="2332" max="2557" width="9.140625" style="1410"/>
    <col min="2558" max="2558" width="2.85546875" style="1410" customWidth="1"/>
    <col min="2559" max="2559" width="0.85546875" style="1410" customWidth="1"/>
    <col min="2560" max="2561" width="6.28515625" style="1410" customWidth="1"/>
    <col min="2562" max="2562" width="5" style="1410" customWidth="1"/>
    <col min="2563" max="2563" width="5.7109375" style="1410" customWidth="1"/>
    <col min="2564" max="2564" width="3.5703125" style="1410" customWidth="1"/>
    <col min="2565" max="2565" width="5" style="1410" customWidth="1"/>
    <col min="2566" max="2566" width="3.140625" style="1410" customWidth="1"/>
    <col min="2567" max="2567" width="3.28515625" style="1410" customWidth="1"/>
    <col min="2568" max="2570" width="3.140625" style="1410" customWidth="1"/>
    <col min="2571" max="2571" width="3.7109375" style="1410" customWidth="1"/>
    <col min="2572" max="2584" width="3.28515625" style="1410" customWidth="1"/>
    <col min="2585" max="2585" width="3" style="1410" customWidth="1"/>
    <col min="2586" max="2586" width="3.5703125" style="1410" customWidth="1"/>
    <col min="2587" max="2587" width="9" style="1410" hidden="1" customWidth="1"/>
    <col min="2588" max="2813" width="9.140625" style="1410"/>
    <col min="2814" max="2814" width="2.85546875" style="1410" customWidth="1"/>
    <col min="2815" max="2815" width="0.85546875" style="1410" customWidth="1"/>
    <col min="2816" max="2817" width="6.28515625" style="1410" customWidth="1"/>
    <col min="2818" max="2818" width="5" style="1410" customWidth="1"/>
    <col min="2819" max="2819" width="5.7109375" style="1410" customWidth="1"/>
    <col min="2820" max="2820" width="3.5703125" style="1410" customWidth="1"/>
    <col min="2821" max="2821" width="5" style="1410" customWidth="1"/>
    <col min="2822" max="2822" width="3.140625" style="1410" customWidth="1"/>
    <col min="2823" max="2823" width="3.28515625" style="1410" customWidth="1"/>
    <col min="2824" max="2826" width="3.140625" style="1410" customWidth="1"/>
    <col min="2827" max="2827" width="3.7109375" style="1410" customWidth="1"/>
    <col min="2828" max="2840" width="3.28515625" style="1410" customWidth="1"/>
    <col min="2841" max="2841" width="3" style="1410" customWidth="1"/>
    <col min="2842" max="2842" width="3.5703125" style="1410" customWidth="1"/>
    <col min="2843" max="2843" width="9" style="1410" hidden="1" customWidth="1"/>
    <col min="2844" max="3069" width="9.140625" style="1410"/>
    <col min="3070" max="3070" width="2.85546875" style="1410" customWidth="1"/>
    <col min="3071" max="3071" width="0.85546875" style="1410" customWidth="1"/>
    <col min="3072" max="3073" width="6.28515625" style="1410" customWidth="1"/>
    <col min="3074" max="3074" width="5" style="1410" customWidth="1"/>
    <col min="3075" max="3075" width="5.7109375" style="1410" customWidth="1"/>
    <col min="3076" max="3076" width="3.5703125" style="1410" customWidth="1"/>
    <col min="3077" max="3077" width="5" style="1410" customWidth="1"/>
    <col min="3078" max="3078" width="3.140625" style="1410" customWidth="1"/>
    <col min="3079" max="3079" width="3.28515625" style="1410" customWidth="1"/>
    <col min="3080" max="3082" width="3.140625" style="1410" customWidth="1"/>
    <col min="3083" max="3083" width="3.7109375" style="1410" customWidth="1"/>
    <col min="3084" max="3096" width="3.28515625" style="1410" customWidth="1"/>
    <col min="3097" max="3097" width="3" style="1410" customWidth="1"/>
    <col min="3098" max="3098" width="3.5703125" style="1410" customWidth="1"/>
    <col min="3099" max="3099" width="9" style="1410" hidden="1" customWidth="1"/>
    <col min="3100" max="3325" width="9.140625" style="1410"/>
    <col min="3326" max="3326" width="2.85546875" style="1410" customWidth="1"/>
    <col min="3327" max="3327" width="0.85546875" style="1410" customWidth="1"/>
    <col min="3328" max="3329" width="6.28515625" style="1410" customWidth="1"/>
    <col min="3330" max="3330" width="5" style="1410" customWidth="1"/>
    <col min="3331" max="3331" width="5.7109375" style="1410" customWidth="1"/>
    <col min="3332" max="3332" width="3.5703125" style="1410" customWidth="1"/>
    <col min="3333" max="3333" width="5" style="1410" customWidth="1"/>
    <col min="3334" max="3334" width="3.140625" style="1410" customWidth="1"/>
    <col min="3335" max="3335" width="3.28515625" style="1410" customWidth="1"/>
    <col min="3336" max="3338" width="3.140625" style="1410" customWidth="1"/>
    <col min="3339" max="3339" width="3.7109375" style="1410" customWidth="1"/>
    <col min="3340" max="3352" width="3.28515625" style="1410" customWidth="1"/>
    <col min="3353" max="3353" width="3" style="1410" customWidth="1"/>
    <col min="3354" max="3354" width="3.5703125" style="1410" customWidth="1"/>
    <col min="3355" max="3355" width="9" style="1410" hidden="1" customWidth="1"/>
    <col min="3356" max="3581" width="9.140625" style="1410"/>
    <col min="3582" max="3582" width="2.85546875" style="1410" customWidth="1"/>
    <col min="3583" max="3583" width="0.85546875" style="1410" customWidth="1"/>
    <col min="3584" max="3585" width="6.28515625" style="1410" customWidth="1"/>
    <col min="3586" max="3586" width="5" style="1410" customWidth="1"/>
    <col min="3587" max="3587" width="5.7109375" style="1410" customWidth="1"/>
    <col min="3588" max="3588" width="3.5703125" style="1410" customWidth="1"/>
    <col min="3589" max="3589" width="5" style="1410" customWidth="1"/>
    <col min="3590" max="3590" width="3.140625" style="1410" customWidth="1"/>
    <col min="3591" max="3591" width="3.28515625" style="1410" customWidth="1"/>
    <col min="3592" max="3594" width="3.140625" style="1410" customWidth="1"/>
    <col min="3595" max="3595" width="3.7109375" style="1410" customWidth="1"/>
    <col min="3596" max="3608" width="3.28515625" style="1410" customWidth="1"/>
    <col min="3609" max="3609" width="3" style="1410" customWidth="1"/>
    <col min="3610" max="3610" width="3.5703125" style="1410" customWidth="1"/>
    <col min="3611" max="3611" width="9" style="1410" hidden="1" customWidth="1"/>
    <col min="3612" max="3837" width="9.140625" style="1410"/>
    <col min="3838" max="3838" width="2.85546875" style="1410" customWidth="1"/>
    <col min="3839" max="3839" width="0.85546875" style="1410" customWidth="1"/>
    <col min="3840" max="3841" width="6.28515625" style="1410" customWidth="1"/>
    <col min="3842" max="3842" width="5" style="1410" customWidth="1"/>
    <col min="3843" max="3843" width="5.7109375" style="1410" customWidth="1"/>
    <col min="3844" max="3844" width="3.5703125" style="1410" customWidth="1"/>
    <col min="3845" max="3845" width="5" style="1410" customWidth="1"/>
    <col min="3846" max="3846" width="3.140625" style="1410" customWidth="1"/>
    <col min="3847" max="3847" width="3.28515625" style="1410" customWidth="1"/>
    <col min="3848" max="3850" width="3.140625" style="1410" customWidth="1"/>
    <col min="3851" max="3851" width="3.7109375" style="1410" customWidth="1"/>
    <col min="3852" max="3864" width="3.28515625" style="1410" customWidth="1"/>
    <col min="3865" max="3865" width="3" style="1410" customWidth="1"/>
    <col min="3866" max="3866" width="3.5703125" style="1410" customWidth="1"/>
    <col min="3867" max="3867" width="9" style="1410" hidden="1" customWidth="1"/>
    <col min="3868" max="4093" width="9.140625" style="1410"/>
    <col min="4094" max="4094" width="2.85546875" style="1410" customWidth="1"/>
    <col min="4095" max="4095" width="0.85546875" style="1410" customWidth="1"/>
    <col min="4096" max="4097" width="6.28515625" style="1410" customWidth="1"/>
    <col min="4098" max="4098" width="5" style="1410" customWidth="1"/>
    <col min="4099" max="4099" width="5.7109375" style="1410" customWidth="1"/>
    <col min="4100" max="4100" width="3.5703125" style="1410" customWidth="1"/>
    <col min="4101" max="4101" width="5" style="1410" customWidth="1"/>
    <col min="4102" max="4102" width="3.140625" style="1410" customWidth="1"/>
    <col min="4103" max="4103" width="3.28515625" style="1410" customWidth="1"/>
    <col min="4104" max="4106" width="3.140625" style="1410" customWidth="1"/>
    <col min="4107" max="4107" width="3.7109375" style="1410" customWidth="1"/>
    <col min="4108" max="4120" width="3.28515625" style="1410" customWidth="1"/>
    <col min="4121" max="4121" width="3" style="1410" customWidth="1"/>
    <col min="4122" max="4122" width="3.5703125" style="1410" customWidth="1"/>
    <col min="4123" max="4123" width="9" style="1410" hidden="1" customWidth="1"/>
    <col min="4124" max="4349" width="9.140625" style="1410"/>
    <col min="4350" max="4350" width="2.85546875" style="1410" customWidth="1"/>
    <col min="4351" max="4351" width="0.85546875" style="1410" customWidth="1"/>
    <col min="4352" max="4353" width="6.28515625" style="1410" customWidth="1"/>
    <col min="4354" max="4354" width="5" style="1410" customWidth="1"/>
    <col min="4355" max="4355" width="5.7109375" style="1410" customWidth="1"/>
    <col min="4356" max="4356" width="3.5703125" style="1410" customWidth="1"/>
    <col min="4357" max="4357" width="5" style="1410" customWidth="1"/>
    <col min="4358" max="4358" width="3.140625" style="1410" customWidth="1"/>
    <col min="4359" max="4359" width="3.28515625" style="1410" customWidth="1"/>
    <col min="4360" max="4362" width="3.140625" style="1410" customWidth="1"/>
    <col min="4363" max="4363" width="3.7109375" style="1410" customWidth="1"/>
    <col min="4364" max="4376" width="3.28515625" style="1410" customWidth="1"/>
    <col min="4377" max="4377" width="3" style="1410" customWidth="1"/>
    <col min="4378" max="4378" width="3.5703125" style="1410" customWidth="1"/>
    <col min="4379" max="4379" width="9" style="1410" hidden="1" customWidth="1"/>
    <col min="4380" max="4605" width="9.140625" style="1410"/>
    <col min="4606" max="4606" width="2.85546875" style="1410" customWidth="1"/>
    <col min="4607" max="4607" width="0.85546875" style="1410" customWidth="1"/>
    <col min="4608" max="4609" width="6.28515625" style="1410" customWidth="1"/>
    <col min="4610" max="4610" width="5" style="1410" customWidth="1"/>
    <col min="4611" max="4611" width="5.7109375" style="1410" customWidth="1"/>
    <col min="4612" max="4612" width="3.5703125" style="1410" customWidth="1"/>
    <col min="4613" max="4613" width="5" style="1410" customWidth="1"/>
    <col min="4614" max="4614" width="3.140625" style="1410" customWidth="1"/>
    <col min="4615" max="4615" width="3.28515625" style="1410" customWidth="1"/>
    <col min="4616" max="4618" width="3.140625" style="1410" customWidth="1"/>
    <col min="4619" max="4619" width="3.7109375" style="1410" customWidth="1"/>
    <col min="4620" max="4632" width="3.28515625" style="1410" customWidth="1"/>
    <col min="4633" max="4633" width="3" style="1410" customWidth="1"/>
    <col min="4634" max="4634" width="3.5703125" style="1410" customWidth="1"/>
    <col min="4635" max="4635" width="9" style="1410" hidden="1" customWidth="1"/>
    <col min="4636" max="4861" width="9.140625" style="1410"/>
    <col min="4862" max="4862" width="2.85546875" style="1410" customWidth="1"/>
    <col min="4863" max="4863" width="0.85546875" style="1410" customWidth="1"/>
    <col min="4864" max="4865" width="6.28515625" style="1410" customWidth="1"/>
    <col min="4866" max="4866" width="5" style="1410" customWidth="1"/>
    <col min="4867" max="4867" width="5.7109375" style="1410" customWidth="1"/>
    <col min="4868" max="4868" width="3.5703125" style="1410" customWidth="1"/>
    <col min="4869" max="4869" width="5" style="1410" customWidth="1"/>
    <col min="4870" max="4870" width="3.140625" style="1410" customWidth="1"/>
    <col min="4871" max="4871" width="3.28515625" style="1410" customWidth="1"/>
    <col min="4872" max="4874" width="3.140625" style="1410" customWidth="1"/>
    <col min="4875" max="4875" width="3.7109375" style="1410" customWidth="1"/>
    <col min="4876" max="4888" width="3.28515625" style="1410" customWidth="1"/>
    <col min="4889" max="4889" width="3" style="1410" customWidth="1"/>
    <col min="4890" max="4890" width="3.5703125" style="1410" customWidth="1"/>
    <col min="4891" max="4891" width="9" style="1410" hidden="1" customWidth="1"/>
    <col min="4892" max="5117" width="9.140625" style="1410"/>
    <col min="5118" max="5118" width="2.85546875" style="1410" customWidth="1"/>
    <col min="5119" max="5119" width="0.85546875" style="1410" customWidth="1"/>
    <col min="5120" max="5121" width="6.28515625" style="1410" customWidth="1"/>
    <col min="5122" max="5122" width="5" style="1410" customWidth="1"/>
    <col min="5123" max="5123" width="5.7109375" style="1410" customWidth="1"/>
    <col min="5124" max="5124" width="3.5703125" style="1410" customWidth="1"/>
    <col min="5125" max="5125" width="5" style="1410" customWidth="1"/>
    <col min="5126" max="5126" width="3.140625" style="1410" customWidth="1"/>
    <col min="5127" max="5127" width="3.28515625" style="1410" customWidth="1"/>
    <col min="5128" max="5130" width="3.140625" style="1410" customWidth="1"/>
    <col min="5131" max="5131" width="3.7109375" style="1410" customWidth="1"/>
    <col min="5132" max="5144" width="3.28515625" style="1410" customWidth="1"/>
    <col min="5145" max="5145" width="3" style="1410" customWidth="1"/>
    <col min="5146" max="5146" width="3.5703125" style="1410" customWidth="1"/>
    <col min="5147" max="5147" width="9" style="1410" hidden="1" customWidth="1"/>
    <col min="5148" max="5373" width="9.140625" style="1410"/>
    <col min="5374" max="5374" width="2.85546875" style="1410" customWidth="1"/>
    <col min="5375" max="5375" width="0.85546875" style="1410" customWidth="1"/>
    <col min="5376" max="5377" width="6.28515625" style="1410" customWidth="1"/>
    <col min="5378" max="5378" width="5" style="1410" customWidth="1"/>
    <col min="5379" max="5379" width="5.7109375" style="1410" customWidth="1"/>
    <col min="5380" max="5380" width="3.5703125" style="1410" customWidth="1"/>
    <col min="5381" max="5381" width="5" style="1410" customWidth="1"/>
    <col min="5382" max="5382" width="3.140625" style="1410" customWidth="1"/>
    <col min="5383" max="5383" width="3.28515625" style="1410" customWidth="1"/>
    <col min="5384" max="5386" width="3.140625" style="1410" customWidth="1"/>
    <col min="5387" max="5387" width="3.7109375" style="1410" customWidth="1"/>
    <col min="5388" max="5400" width="3.28515625" style="1410" customWidth="1"/>
    <col min="5401" max="5401" width="3" style="1410" customWidth="1"/>
    <col min="5402" max="5402" width="3.5703125" style="1410" customWidth="1"/>
    <col min="5403" max="5403" width="9" style="1410" hidden="1" customWidth="1"/>
    <col min="5404" max="5629" width="9.140625" style="1410"/>
    <col min="5630" max="5630" width="2.85546875" style="1410" customWidth="1"/>
    <col min="5631" max="5631" width="0.85546875" style="1410" customWidth="1"/>
    <col min="5632" max="5633" width="6.28515625" style="1410" customWidth="1"/>
    <col min="5634" max="5634" width="5" style="1410" customWidth="1"/>
    <col min="5635" max="5635" width="5.7109375" style="1410" customWidth="1"/>
    <col min="5636" max="5636" width="3.5703125" style="1410" customWidth="1"/>
    <col min="5637" max="5637" width="5" style="1410" customWidth="1"/>
    <col min="5638" max="5638" width="3.140625" style="1410" customWidth="1"/>
    <col min="5639" max="5639" width="3.28515625" style="1410" customWidth="1"/>
    <col min="5640" max="5642" width="3.140625" style="1410" customWidth="1"/>
    <col min="5643" max="5643" width="3.7109375" style="1410" customWidth="1"/>
    <col min="5644" max="5656" width="3.28515625" style="1410" customWidth="1"/>
    <col min="5657" max="5657" width="3" style="1410" customWidth="1"/>
    <col min="5658" max="5658" width="3.5703125" style="1410" customWidth="1"/>
    <col min="5659" max="5659" width="9" style="1410" hidden="1" customWidth="1"/>
    <col min="5660" max="5885" width="9.140625" style="1410"/>
    <col min="5886" max="5886" width="2.85546875" style="1410" customWidth="1"/>
    <col min="5887" max="5887" width="0.85546875" style="1410" customWidth="1"/>
    <col min="5888" max="5889" width="6.28515625" style="1410" customWidth="1"/>
    <col min="5890" max="5890" width="5" style="1410" customWidth="1"/>
    <col min="5891" max="5891" width="5.7109375" style="1410" customWidth="1"/>
    <col min="5892" max="5892" width="3.5703125" style="1410" customWidth="1"/>
    <col min="5893" max="5893" width="5" style="1410" customWidth="1"/>
    <col min="5894" max="5894" width="3.140625" style="1410" customWidth="1"/>
    <col min="5895" max="5895" width="3.28515625" style="1410" customWidth="1"/>
    <col min="5896" max="5898" width="3.140625" style="1410" customWidth="1"/>
    <col min="5899" max="5899" width="3.7109375" style="1410" customWidth="1"/>
    <col min="5900" max="5912" width="3.28515625" style="1410" customWidth="1"/>
    <col min="5913" max="5913" width="3" style="1410" customWidth="1"/>
    <col min="5914" max="5914" width="3.5703125" style="1410" customWidth="1"/>
    <col min="5915" max="5915" width="9" style="1410" hidden="1" customWidth="1"/>
    <col min="5916" max="6141" width="9.140625" style="1410"/>
    <col min="6142" max="6142" width="2.85546875" style="1410" customWidth="1"/>
    <col min="6143" max="6143" width="0.85546875" style="1410" customWidth="1"/>
    <col min="6144" max="6145" width="6.28515625" style="1410" customWidth="1"/>
    <col min="6146" max="6146" width="5" style="1410" customWidth="1"/>
    <col min="6147" max="6147" width="5.7109375" style="1410" customWidth="1"/>
    <col min="6148" max="6148" width="3.5703125" style="1410" customWidth="1"/>
    <col min="6149" max="6149" width="5" style="1410" customWidth="1"/>
    <col min="6150" max="6150" width="3.140625" style="1410" customWidth="1"/>
    <col min="6151" max="6151" width="3.28515625" style="1410" customWidth="1"/>
    <col min="6152" max="6154" width="3.140625" style="1410" customWidth="1"/>
    <col min="6155" max="6155" width="3.7109375" style="1410" customWidth="1"/>
    <col min="6156" max="6168" width="3.28515625" style="1410" customWidth="1"/>
    <col min="6169" max="6169" width="3" style="1410" customWidth="1"/>
    <col min="6170" max="6170" width="3.5703125" style="1410" customWidth="1"/>
    <col min="6171" max="6171" width="9" style="1410" hidden="1" customWidth="1"/>
    <col min="6172" max="6397" width="9.140625" style="1410"/>
    <col min="6398" max="6398" width="2.85546875" style="1410" customWidth="1"/>
    <col min="6399" max="6399" width="0.85546875" style="1410" customWidth="1"/>
    <col min="6400" max="6401" width="6.28515625" style="1410" customWidth="1"/>
    <col min="6402" max="6402" width="5" style="1410" customWidth="1"/>
    <col min="6403" max="6403" width="5.7109375" style="1410" customWidth="1"/>
    <col min="6404" max="6404" width="3.5703125" style="1410" customWidth="1"/>
    <col min="6405" max="6405" width="5" style="1410" customWidth="1"/>
    <col min="6406" max="6406" width="3.140625" style="1410" customWidth="1"/>
    <col min="6407" max="6407" width="3.28515625" style="1410" customWidth="1"/>
    <col min="6408" max="6410" width="3.140625" style="1410" customWidth="1"/>
    <col min="6411" max="6411" width="3.7109375" style="1410" customWidth="1"/>
    <col min="6412" max="6424" width="3.28515625" style="1410" customWidth="1"/>
    <col min="6425" max="6425" width="3" style="1410" customWidth="1"/>
    <col min="6426" max="6426" width="3.5703125" style="1410" customWidth="1"/>
    <col min="6427" max="6427" width="9" style="1410" hidden="1" customWidth="1"/>
    <col min="6428" max="6653" width="9.140625" style="1410"/>
    <col min="6654" max="6654" width="2.85546875" style="1410" customWidth="1"/>
    <col min="6655" max="6655" width="0.85546875" style="1410" customWidth="1"/>
    <col min="6656" max="6657" width="6.28515625" style="1410" customWidth="1"/>
    <col min="6658" max="6658" width="5" style="1410" customWidth="1"/>
    <col min="6659" max="6659" width="5.7109375" style="1410" customWidth="1"/>
    <col min="6660" max="6660" width="3.5703125" style="1410" customWidth="1"/>
    <col min="6661" max="6661" width="5" style="1410" customWidth="1"/>
    <col min="6662" max="6662" width="3.140625" style="1410" customWidth="1"/>
    <col min="6663" max="6663" width="3.28515625" style="1410" customWidth="1"/>
    <col min="6664" max="6666" width="3.140625" style="1410" customWidth="1"/>
    <col min="6667" max="6667" width="3.7109375" style="1410" customWidth="1"/>
    <col min="6668" max="6680" width="3.28515625" style="1410" customWidth="1"/>
    <col min="6681" max="6681" width="3" style="1410" customWidth="1"/>
    <col min="6682" max="6682" width="3.5703125" style="1410" customWidth="1"/>
    <col min="6683" max="6683" width="9" style="1410" hidden="1" customWidth="1"/>
    <col min="6684" max="6909" width="9.140625" style="1410"/>
    <col min="6910" max="6910" width="2.85546875" style="1410" customWidth="1"/>
    <col min="6911" max="6911" width="0.85546875" style="1410" customWidth="1"/>
    <col min="6912" max="6913" width="6.28515625" style="1410" customWidth="1"/>
    <col min="6914" max="6914" width="5" style="1410" customWidth="1"/>
    <col min="6915" max="6915" width="5.7109375" style="1410" customWidth="1"/>
    <col min="6916" max="6916" width="3.5703125" style="1410" customWidth="1"/>
    <col min="6917" max="6917" width="5" style="1410" customWidth="1"/>
    <col min="6918" max="6918" width="3.140625" style="1410" customWidth="1"/>
    <col min="6919" max="6919" width="3.28515625" style="1410" customWidth="1"/>
    <col min="6920" max="6922" width="3.140625" style="1410" customWidth="1"/>
    <col min="6923" max="6923" width="3.7109375" style="1410" customWidth="1"/>
    <col min="6924" max="6936" width="3.28515625" style="1410" customWidth="1"/>
    <col min="6937" max="6937" width="3" style="1410" customWidth="1"/>
    <col min="6938" max="6938" width="3.5703125" style="1410" customWidth="1"/>
    <col min="6939" max="6939" width="9" style="1410" hidden="1" customWidth="1"/>
    <col min="6940" max="7165" width="9.140625" style="1410"/>
    <col min="7166" max="7166" width="2.85546875" style="1410" customWidth="1"/>
    <col min="7167" max="7167" width="0.85546875" style="1410" customWidth="1"/>
    <col min="7168" max="7169" width="6.28515625" style="1410" customWidth="1"/>
    <col min="7170" max="7170" width="5" style="1410" customWidth="1"/>
    <col min="7171" max="7171" width="5.7109375" style="1410" customWidth="1"/>
    <col min="7172" max="7172" width="3.5703125" style="1410" customWidth="1"/>
    <col min="7173" max="7173" width="5" style="1410" customWidth="1"/>
    <col min="7174" max="7174" width="3.140625" style="1410" customWidth="1"/>
    <col min="7175" max="7175" width="3.28515625" style="1410" customWidth="1"/>
    <col min="7176" max="7178" width="3.140625" style="1410" customWidth="1"/>
    <col min="7179" max="7179" width="3.7109375" style="1410" customWidth="1"/>
    <col min="7180" max="7192" width="3.28515625" style="1410" customWidth="1"/>
    <col min="7193" max="7193" width="3" style="1410" customWidth="1"/>
    <col min="7194" max="7194" width="3.5703125" style="1410" customWidth="1"/>
    <col min="7195" max="7195" width="9" style="1410" hidden="1" customWidth="1"/>
    <col min="7196" max="7421" width="9.140625" style="1410"/>
    <col min="7422" max="7422" width="2.85546875" style="1410" customWidth="1"/>
    <col min="7423" max="7423" width="0.85546875" style="1410" customWidth="1"/>
    <col min="7424" max="7425" width="6.28515625" style="1410" customWidth="1"/>
    <col min="7426" max="7426" width="5" style="1410" customWidth="1"/>
    <col min="7427" max="7427" width="5.7109375" style="1410" customWidth="1"/>
    <col min="7428" max="7428" width="3.5703125" style="1410" customWidth="1"/>
    <col min="7429" max="7429" width="5" style="1410" customWidth="1"/>
    <col min="7430" max="7430" width="3.140625" style="1410" customWidth="1"/>
    <col min="7431" max="7431" width="3.28515625" style="1410" customWidth="1"/>
    <col min="7432" max="7434" width="3.140625" style="1410" customWidth="1"/>
    <col min="7435" max="7435" width="3.7109375" style="1410" customWidth="1"/>
    <col min="7436" max="7448" width="3.28515625" style="1410" customWidth="1"/>
    <col min="7449" max="7449" width="3" style="1410" customWidth="1"/>
    <col min="7450" max="7450" width="3.5703125" style="1410" customWidth="1"/>
    <col min="7451" max="7451" width="9" style="1410" hidden="1" customWidth="1"/>
    <col min="7452" max="7677" width="9.140625" style="1410"/>
    <col min="7678" max="7678" width="2.85546875" style="1410" customWidth="1"/>
    <col min="7679" max="7679" width="0.85546875" style="1410" customWidth="1"/>
    <col min="7680" max="7681" width="6.28515625" style="1410" customWidth="1"/>
    <col min="7682" max="7682" width="5" style="1410" customWidth="1"/>
    <col min="7683" max="7683" width="5.7109375" style="1410" customWidth="1"/>
    <col min="7684" max="7684" width="3.5703125" style="1410" customWidth="1"/>
    <col min="7685" max="7685" width="5" style="1410" customWidth="1"/>
    <col min="7686" max="7686" width="3.140625" style="1410" customWidth="1"/>
    <col min="7687" max="7687" width="3.28515625" style="1410" customWidth="1"/>
    <col min="7688" max="7690" width="3.140625" style="1410" customWidth="1"/>
    <col min="7691" max="7691" width="3.7109375" style="1410" customWidth="1"/>
    <col min="7692" max="7704" width="3.28515625" style="1410" customWidth="1"/>
    <col min="7705" max="7705" width="3" style="1410" customWidth="1"/>
    <col min="7706" max="7706" width="3.5703125" style="1410" customWidth="1"/>
    <col min="7707" max="7707" width="9" style="1410" hidden="1" customWidth="1"/>
    <col min="7708" max="7933" width="9.140625" style="1410"/>
    <col min="7934" max="7934" width="2.85546875" style="1410" customWidth="1"/>
    <col min="7935" max="7935" width="0.85546875" style="1410" customWidth="1"/>
    <col min="7936" max="7937" width="6.28515625" style="1410" customWidth="1"/>
    <col min="7938" max="7938" width="5" style="1410" customWidth="1"/>
    <col min="7939" max="7939" width="5.7109375" style="1410" customWidth="1"/>
    <col min="7940" max="7940" width="3.5703125" style="1410" customWidth="1"/>
    <col min="7941" max="7941" width="5" style="1410" customWidth="1"/>
    <col min="7942" max="7942" width="3.140625" style="1410" customWidth="1"/>
    <col min="7943" max="7943" width="3.28515625" style="1410" customWidth="1"/>
    <col min="7944" max="7946" width="3.140625" style="1410" customWidth="1"/>
    <col min="7947" max="7947" width="3.7109375" style="1410" customWidth="1"/>
    <col min="7948" max="7960" width="3.28515625" style="1410" customWidth="1"/>
    <col min="7961" max="7961" width="3" style="1410" customWidth="1"/>
    <col min="7962" max="7962" width="3.5703125" style="1410" customWidth="1"/>
    <col min="7963" max="7963" width="9" style="1410" hidden="1" customWidth="1"/>
    <col min="7964" max="8189" width="9.140625" style="1410"/>
    <col min="8190" max="8190" width="2.85546875" style="1410" customWidth="1"/>
    <col min="8191" max="8191" width="0.85546875" style="1410" customWidth="1"/>
    <col min="8192" max="8193" width="6.28515625" style="1410" customWidth="1"/>
    <col min="8194" max="8194" width="5" style="1410" customWidth="1"/>
    <col min="8195" max="8195" width="5.7109375" style="1410" customWidth="1"/>
    <col min="8196" max="8196" width="3.5703125" style="1410" customWidth="1"/>
    <col min="8197" max="8197" width="5" style="1410" customWidth="1"/>
    <col min="8198" max="8198" width="3.140625" style="1410" customWidth="1"/>
    <col min="8199" max="8199" width="3.28515625" style="1410" customWidth="1"/>
    <col min="8200" max="8202" width="3.140625" style="1410" customWidth="1"/>
    <col min="8203" max="8203" width="3.7109375" style="1410" customWidth="1"/>
    <col min="8204" max="8216" width="3.28515625" style="1410" customWidth="1"/>
    <col min="8217" max="8217" width="3" style="1410" customWidth="1"/>
    <col min="8218" max="8218" width="3.5703125" style="1410" customWidth="1"/>
    <col min="8219" max="8219" width="9" style="1410" hidden="1" customWidth="1"/>
    <col min="8220" max="8445" width="9.140625" style="1410"/>
    <col min="8446" max="8446" width="2.85546875" style="1410" customWidth="1"/>
    <col min="8447" max="8447" width="0.85546875" style="1410" customWidth="1"/>
    <col min="8448" max="8449" width="6.28515625" style="1410" customWidth="1"/>
    <col min="8450" max="8450" width="5" style="1410" customWidth="1"/>
    <col min="8451" max="8451" width="5.7109375" style="1410" customWidth="1"/>
    <col min="8452" max="8452" width="3.5703125" style="1410" customWidth="1"/>
    <col min="8453" max="8453" width="5" style="1410" customWidth="1"/>
    <col min="8454" max="8454" width="3.140625" style="1410" customWidth="1"/>
    <col min="8455" max="8455" width="3.28515625" style="1410" customWidth="1"/>
    <col min="8456" max="8458" width="3.140625" style="1410" customWidth="1"/>
    <col min="8459" max="8459" width="3.7109375" style="1410" customWidth="1"/>
    <col min="8460" max="8472" width="3.28515625" style="1410" customWidth="1"/>
    <col min="8473" max="8473" width="3" style="1410" customWidth="1"/>
    <col min="8474" max="8474" width="3.5703125" style="1410" customWidth="1"/>
    <col min="8475" max="8475" width="9" style="1410" hidden="1" customWidth="1"/>
    <col min="8476" max="8701" width="9.140625" style="1410"/>
    <col min="8702" max="8702" width="2.85546875" style="1410" customWidth="1"/>
    <col min="8703" max="8703" width="0.85546875" style="1410" customWidth="1"/>
    <col min="8704" max="8705" width="6.28515625" style="1410" customWidth="1"/>
    <col min="8706" max="8706" width="5" style="1410" customWidth="1"/>
    <col min="8707" max="8707" width="5.7109375" style="1410" customWidth="1"/>
    <col min="8708" max="8708" width="3.5703125" style="1410" customWidth="1"/>
    <col min="8709" max="8709" width="5" style="1410" customWidth="1"/>
    <col min="8710" max="8710" width="3.140625" style="1410" customWidth="1"/>
    <col min="8711" max="8711" width="3.28515625" style="1410" customWidth="1"/>
    <col min="8712" max="8714" width="3.140625" style="1410" customWidth="1"/>
    <col min="8715" max="8715" width="3.7109375" style="1410" customWidth="1"/>
    <col min="8716" max="8728" width="3.28515625" style="1410" customWidth="1"/>
    <col min="8729" max="8729" width="3" style="1410" customWidth="1"/>
    <col min="8730" max="8730" width="3.5703125" style="1410" customWidth="1"/>
    <col min="8731" max="8731" width="9" style="1410" hidden="1" customWidth="1"/>
    <col min="8732" max="8957" width="9.140625" style="1410"/>
    <col min="8958" max="8958" width="2.85546875" style="1410" customWidth="1"/>
    <col min="8959" max="8959" width="0.85546875" style="1410" customWidth="1"/>
    <col min="8960" max="8961" width="6.28515625" style="1410" customWidth="1"/>
    <col min="8962" max="8962" width="5" style="1410" customWidth="1"/>
    <col min="8963" max="8963" width="5.7109375" style="1410" customWidth="1"/>
    <col min="8964" max="8964" width="3.5703125" style="1410" customWidth="1"/>
    <col min="8965" max="8965" width="5" style="1410" customWidth="1"/>
    <col min="8966" max="8966" width="3.140625" style="1410" customWidth="1"/>
    <col min="8967" max="8967" width="3.28515625" style="1410" customWidth="1"/>
    <col min="8968" max="8970" width="3.140625" style="1410" customWidth="1"/>
    <col min="8971" max="8971" width="3.7109375" style="1410" customWidth="1"/>
    <col min="8972" max="8984" width="3.28515625" style="1410" customWidth="1"/>
    <col min="8985" max="8985" width="3" style="1410" customWidth="1"/>
    <col min="8986" max="8986" width="3.5703125" style="1410" customWidth="1"/>
    <col min="8987" max="8987" width="9" style="1410" hidden="1" customWidth="1"/>
    <col min="8988" max="9213" width="9.140625" style="1410"/>
    <col min="9214" max="9214" width="2.85546875" style="1410" customWidth="1"/>
    <col min="9215" max="9215" width="0.85546875" style="1410" customWidth="1"/>
    <col min="9216" max="9217" width="6.28515625" style="1410" customWidth="1"/>
    <col min="9218" max="9218" width="5" style="1410" customWidth="1"/>
    <col min="9219" max="9219" width="5.7109375" style="1410" customWidth="1"/>
    <col min="9220" max="9220" width="3.5703125" style="1410" customWidth="1"/>
    <col min="9221" max="9221" width="5" style="1410" customWidth="1"/>
    <col min="9222" max="9222" width="3.140625" style="1410" customWidth="1"/>
    <col min="9223" max="9223" width="3.28515625" style="1410" customWidth="1"/>
    <col min="9224" max="9226" width="3.140625" style="1410" customWidth="1"/>
    <col min="9227" max="9227" width="3.7109375" style="1410" customWidth="1"/>
    <col min="9228" max="9240" width="3.28515625" style="1410" customWidth="1"/>
    <col min="9241" max="9241" width="3" style="1410" customWidth="1"/>
    <col min="9242" max="9242" width="3.5703125" style="1410" customWidth="1"/>
    <col min="9243" max="9243" width="9" style="1410" hidden="1" customWidth="1"/>
    <col min="9244" max="9469" width="9.140625" style="1410"/>
    <col min="9470" max="9470" width="2.85546875" style="1410" customWidth="1"/>
    <col min="9471" max="9471" width="0.85546875" style="1410" customWidth="1"/>
    <col min="9472" max="9473" width="6.28515625" style="1410" customWidth="1"/>
    <col min="9474" max="9474" width="5" style="1410" customWidth="1"/>
    <col min="9475" max="9475" width="5.7109375" style="1410" customWidth="1"/>
    <col min="9476" max="9476" width="3.5703125" style="1410" customWidth="1"/>
    <col min="9477" max="9477" width="5" style="1410" customWidth="1"/>
    <col min="9478" max="9478" width="3.140625" style="1410" customWidth="1"/>
    <col min="9479" max="9479" width="3.28515625" style="1410" customWidth="1"/>
    <col min="9480" max="9482" width="3.140625" style="1410" customWidth="1"/>
    <col min="9483" max="9483" width="3.7109375" style="1410" customWidth="1"/>
    <col min="9484" max="9496" width="3.28515625" style="1410" customWidth="1"/>
    <col min="9497" max="9497" width="3" style="1410" customWidth="1"/>
    <col min="9498" max="9498" width="3.5703125" style="1410" customWidth="1"/>
    <col min="9499" max="9499" width="9" style="1410" hidden="1" customWidth="1"/>
    <col min="9500" max="9725" width="9.140625" style="1410"/>
    <col min="9726" max="9726" width="2.85546875" style="1410" customWidth="1"/>
    <col min="9727" max="9727" width="0.85546875" style="1410" customWidth="1"/>
    <col min="9728" max="9729" width="6.28515625" style="1410" customWidth="1"/>
    <col min="9730" max="9730" width="5" style="1410" customWidth="1"/>
    <col min="9731" max="9731" width="5.7109375" style="1410" customWidth="1"/>
    <col min="9732" max="9732" width="3.5703125" style="1410" customWidth="1"/>
    <col min="9733" max="9733" width="5" style="1410" customWidth="1"/>
    <col min="9734" max="9734" width="3.140625" style="1410" customWidth="1"/>
    <col min="9735" max="9735" width="3.28515625" style="1410" customWidth="1"/>
    <col min="9736" max="9738" width="3.140625" style="1410" customWidth="1"/>
    <col min="9739" max="9739" width="3.7109375" style="1410" customWidth="1"/>
    <col min="9740" max="9752" width="3.28515625" style="1410" customWidth="1"/>
    <col min="9753" max="9753" width="3" style="1410" customWidth="1"/>
    <col min="9754" max="9754" width="3.5703125" style="1410" customWidth="1"/>
    <col min="9755" max="9755" width="9" style="1410" hidden="1" customWidth="1"/>
    <col min="9756" max="9981" width="9.140625" style="1410"/>
    <col min="9982" max="9982" width="2.85546875" style="1410" customWidth="1"/>
    <col min="9983" max="9983" width="0.85546875" style="1410" customWidth="1"/>
    <col min="9984" max="9985" width="6.28515625" style="1410" customWidth="1"/>
    <col min="9986" max="9986" width="5" style="1410" customWidth="1"/>
    <col min="9987" max="9987" width="5.7109375" style="1410" customWidth="1"/>
    <col min="9988" max="9988" width="3.5703125" style="1410" customWidth="1"/>
    <col min="9989" max="9989" width="5" style="1410" customWidth="1"/>
    <col min="9990" max="9990" width="3.140625" style="1410" customWidth="1"/>
    <col min="9991" max="9991" width="3.28515625" style="1410" customWidth="1"/>
    <col min="9992" max="9994" width="3.140625" style="1410" customWidth="1"/>
    <col min="9995" max="9995" width="3.7109375" style="1410" customWidth="1"/>
    <col min="9996" max="10008" width="3.28515625" style="1410" customWidth="1"/>
    <col min="10009" max="10009" width="3" style="1410" customWidth="1"/>
    <col min="10010" max="10010" width="3.5703125" style="1410" customWidth="1"/>
    <col min="10011" max="10011" width="9" style="1410" hidden="1" customWidth="1"/>
    <col min="10012" max="10237" width="9.140625" style="1410"/>
    <col min="10238" max="10238" width="2.85546875" style="1410" customWidth="1"/>
    <col min="10239" max="10239" width="0.85546875" style="1410" customWidth="1"/>
    <col min="10240" max="10241" width="6.28515625" style="1410" customWidth="1"/>
    <col min="10242" max="10242" width="5" style="1410" customWidth="1"/>
    <col min="10243" max="10243" width="5.7109375" style="1410" customWidth="1"/>
    <col min="10244" max="10244" width="3.5703125" style="1410" customWidth="1"/>
    <col min="10245" max="10245" width="5" style="1410" customWidth="1"/>
    <col min="10246" max="10246" width="3.140625" style="1410" customWidth="1"/>
    <col min="10247" max="10247" width="3.28515625" style="1410" customWidth="1"/>
    <col min="10248" max="10250" width="3.140625" style="1410" customWidth="1"/>
    <col min="10251" max="10251" width="3.7109375" style="1410" customWidth="1"/>
    <col min="10252" max="10264" width="3.28515625" style="1410" customWidth="1"/>
    <col min="10265" max="10265" width="3" style="1410" customWidth="1"/>
    <col min="10266" max="10266" width="3.5703125" style="1410" customWidth="1"/>
    <col min="10267" max="10267" width="9" style="1410" hidden="1" customWidth="1"/>
    <col min="10268" max="10493" width="9.140625" style="1410"/>
    <col min="10494" max="10494" width="2.85546875" style="1410" customWidth="1"/>
    <col min="10495" max="10495" width="0.85546875" style="1410" customWidth="1"/>
    <col min="10496" max="10497" width="6.28515625" style="1410" customWidth="1"/>
    <col min="10498" max="10498" width="5" style="1410" customWidth="1"/>
    <col min="10499" max="10499" width="5.7109375" style="1410" customWidth="1"/>
    <col min="10500" max="10500" width="3.5703125" style="1410" customWidth="1"/>
    <col min="10501" max="10501" width="5" style="1410" customWidth="1"/>
    <col min="10502" max="10502" width="3.140625" style="1410" customWidth="1"/>
    <col min="10503" max="10503" width="3.28515625" style="1410" customWidth="1"/>
    <col min="10504" max="10506" width="3.140625" style="1410" customWidth="1"/>
    <col min="10507" max="10507" width="3.7109375" style="1410" customWidth="1"/>
    <col min="10508" max="10520" width="3.28515625" style="1410" customWidth="1"/>
    <col min="10521" max="10521" width="3" style="1410" customWidth="1"/>
    <col min="10522" max="10522" width="3.5703125" style="1410" customWidth="1"/>
    <col min="10523" max="10523" width="9" style="1410" hidden="1" customWidth="1"/>
    <col min="10524" max="10749" width="9.140625" style="1410"/>
    <col min="10750" max="10750" width="2.85546875" style="1410" customWidth="1"/>
    <col min="10751" max="10751" width="0.85546875" style="1410" customWidth="1"/>
    <col min="10752" max="10753" width="6.28515625" style="1410" customWidth="1"/>
    <col min="10754" max="10754" width="5" style="1410" customWidth="1"/>
    <col min="10755" max="10755" width="5.7109375" style="1410" customWidth="1"/>
    <col min="10756" max="10756" width="3.5703125" style="1410" customWidth="1"/>
    <col min="10757" max="10757" width="5" style="1410" customWidth="1"/>
    <col min="10758" max="10758" width="3.140625" style="1410" customWidth="1"/>
    <col min="10759" max="10759" width="3.28515625" style="1410" customWidth="1"/>
    <col min="10760" max="10762" width="3.140625" style="1410" customWidth="1"/>
    <col min="10763" max="10763" width="3.7109375" style="1410" customWidth="1"/>
    <col min="10764" max="10776" width="3.28515625" style="1410" customWidth="1"/>
    <col min="10777" max="10777" width="3" style="1410" customWidth="1"/>
    <col min="10778" max="10778" width="3.5703125" style="1410" customWidth="1"/>
    <col min="10779" max="10779" width="9" style="1410" hidden="1" customWidth="1"/>
    <col min="10780" max="11005" width="9.140625" style="1410"/>
    <col min="11006" max="11006" width="2.85546875" style="1410" customWidth="1"/>
    <col min="11007" max="11007" width="0.85546875" style="1410" customWidth="1"/>
    <col min="11008" max="11009" width="6.28515625" style="1410" customWidth="1"/>
    <col min="11010" max="11010" width="5" style="1410" customWidth="1"/>
    <col min="11011" max="11011" width="5.7109375" style="1410" customWidth="1"/>
    <col min="11012" max="11012" width="3.5703125" style="1410" customWidth="1"/>
    <col min="11013" max="11013" width="5" style="1410" customWidth="1"/>
    <col min="11014" max="11014" width="3.140625" style="1410" customWidth="1"/>
    <col min="11015" max="11015" width="3.28515625" style="1410" customWidth="1"/>
    <col min="11016" max="11018" width="3.140625" style="1410" customWidth="1"/>
    <col min="11019" max="11019" width="3.7109375" style="1410" customWidth="1"/>
    <col min="11020" max="11032" width="3.28515625" style="1410" customWidth="1"/>
    <col min="11033" max="11033" width="3" style="1410" customWidth="1"/>
    <col min="11034" max="11034" width="3.5703125" style="1410" customWidth="1"/>
    <col min="11035" max="11035" width="9" style="1410" hidden="1" customWidth="1"/>
    <col min="11036" max="11261" width="9.140625" style="1410"/>
    <col min="11262" max="11262" width="2.85546875" style="1410" customWidth="1"/>
    <col min="11263" max="11263" width="0.85546875" style="1410" customWidth="1"/>
    <col min="11264" max="11265" width="6.28515625" style="1410" customWidth="1"/>
    <col min="11266" max="11266" width="5" style="1410" customWidth="1"/>
    <col min="11267" max="11267" width="5.7109375" style="1410" customWidth="1"/>
    <col min="11268" max="11268" width="3.5703125" style="1410" customWidth="1"/>
    <col min="11269" max="11269" width="5" style="1410" customWidth="1"/>
    <col min="11270" max="11270" width="3.140625" style="1410" customWidth="1"/>
    <col min="11271" max="11271" width="3.28515625" style="1410" customWidth="1"/>
    <col min="11272" max="11274" width="3.140625" style="1410" customWidth="1"/>
    <col min="11275" max="11275" width="3.7109375" style="1410" customWidth="1"/>
    <col min="11276" max="11288" width="3.28515625" style="1410" customWidth="1"/>
    <col min="11289" max="11289" width="3" style="1410" customWidth="1"/>
    <col min="11290" max="11290" width="3.5703125" style="1410" customWidth="1"/>
    <col min="11291" max="11291" width="9" style="1410" hidden="1" customWidth="1"/>
    <col min="11292" max="11517" width="9.140625" style="1410"/>
    <col min="11518" max="11518" width="2.85546875" style="1410" customWidth="1"/>
    <col min="11519" max="11519" width="0.85546875" style="1410" customWidth="1"/>
    <col min="11520" max="11521" width="6.28515625" style="1410" customWidth="1"/>
    <col min="11522" max="11522" width="5" style="1410" customWidth="1"/>
    <col min="11523" max="11523" width="5.7109375" style="1410" customWidth="1"/>
    <col min="11524" max="11524" width="3.5703125" style="1410" customWidth="1"/>
    <col min="11525" max="11525" width="5" style="1410" customWidth="1"/>
    <col min="11526" max="11526" width="3.140625" style="1410" customWidth="1"/>
    <col min="11527" max="11527" width="3.28515625" style="1410" customWidth="1"/>
    <col min="11528" max="11530" width="3.140625" style="1410" customWidth="1"/>
    <col min="11531" max="11531" width="3.7109375" style="1410" customWidth="1"/>
    <col min="11532" max="11544" width="3.28515625" style="1410" customWidth="1"/>
    <col min="11545" max="11545" width="3" style="1410" customWidth="1"/>
    <col min="11546" max="11546" width="3.5703125" style="1410" customWidth="1"/>
    <col min="11547" max="11547" width="9" style="1410" hidden="1" customWidth="1"/>
    <col min="11548" max="11773" width="9.140625" style="1410"/>
    <col min="11774" max="11774" width="2.85546875" style="1410" customWidth="1"/>
    <col min="11775" max="11775" width="0.85546875" style="1410" customWidth="1"/>
    <col min="11776" max="11777" width="6.28515625" style="1410" customWidth="1"/>
    <col min="11778" max="11778" width="5" style="1410" customWidth="1"/>
    <col min="11779" max="11779" width="5.7109375" style="1410" customWidth="1"/>
    <col min="11780" max="11780" width="3.5703125" style="1410" customWidth="1"/>
    <col min="11781" max="11781" width="5" style="1410" customWidth="1"/>
    <col min="11782" max="11782" width="3.140625" style="1410" customWidth="1"/>
    <col min="11783" max="11783" width="3.28515625" style="1410" customWidth="1"/>
    <col min="11784" max="11786" width="3.140625" style="1410" customWidth="1"/>
    <col min="11787" max="11787" width="3.7109375" style="1410" customWidth="1"/>
    <col min="11788" max="11800" width="3.28515625" style="1410" customWidth="1"/>
    <col min="11801" max="11801" width="3" style="1410" customWidth="1"/>
    <col min="11802" max="11802" width="3.5703125" style="1410" customWidth="1"/>
    <col min="11803" max="11803" width="9" style="1410" hidden="1" customWidth="1"/>
    <col min="11804" max="12029" width="9.140625" style="1410"/>
    <col min="12030" max="12030" width="2.85546875" style="1410" customWidth="1"/>
    <col min="12031" max="12031" width="0.85546875" style="1410" customWidth="1"/>
    <col min="12032" max="12033" width="6.28515625" style="1410" customWidth="1"/>
    <col min="12034" max="12034" width="5" style="1410" customWidth="1"/>
    <col min="12035" max="12035" width="5.7109375" style="1410" customWidth="1"/>
    <col min="12036" max="12036" width="3.5703125" style="1410" customWidth="1"/>
    <col min="12037" max="12037" width="5" style="1410" customWidth="1"/>
    <col min="12038" max="12038" width="3.140625" style="1410" customWidth="1"/>
    <col min="12039" max="12039" width="3.28515625" style="1410" customWidth="1"/>
    <col min="12040" max="12042" width="3.140625" style="1410" customWidth="1"/>
    <col min="12043" max="12043" width="3.7109375" style="1410" customWidth="1"/>
    <col min="12044" max="12056" width="3.28515625" style="1410" customWidth="1"/>
    <col min="12057" max="12057" width="3" style="1410" customWidth="1"/>
    <col min="12058" max="12058" width="3.5703125" style="1410" customWidth="1"/>
    <col min="12059" max="12059" width="9" style="1410" hidden="1" customWidth="1"/>
    <col min="12060" max="12285" width="9.140625" style="1410"/>
    <col min="12286" max="12286" width="2.85546875" style="1410" customWidth="1"/>
    <col min="12287" max="12287" width="0.85546875" style="1410" customWidth="1"/>
    <col min="12288" max="12289" width="6.28515625" style="1410" customWidth="1"/>
    <col min="12290" max="12290" width="5" style="1410" customWidth="1"/>
    <col min="12291" max="12291" width="5.7109375" style="1410" customWidth="1"/>
    <col min="12292" max="12292" width="3.5703125" style="1410" customWidth="1"/>
    <col min="12293" max="12293" width="5" style="1410" customWidth="1"/>
    <col min="12294" max="12294" width="3.140625" style="1410" customWidth="1"/>
    <col min="12295" max="12295" width="3.28515625" style="1410" customWidth="1"/>
    <col min="12296" max="12298" width="3.140625" style="1410" customWidth="1"/>
    <col min="12299" max="12299" width="3.7109375" style="1410" customWidth="1"/>
    <col min="12300" max="12312" width="3.28515625" style="1410" customWidth="1"/>
    <col min="12313" max="12313" width="3" style="1410" customWidth="1"/>
    <col min="12314" max="12314" width="3.5703125" style="1410" customWidth="1"/>
    <col min="12315" max="12315" width="9" style="1410" hidden="1" customWidth="1"/>
    <col min="12316" max="12541" width="9.140625" style="1410"/>
    <col min="12542" max="12542" width="2.85546875" style="1410" customWidth="1"/>
    <col min="12543" max="12543" width="0.85546875" style="1410" customWidth="1"/>
    <col min="12544" max="12545" width="6.28515625" style="1410" customWidth="1"/>
    <col min="12546" max="12546" width="5" style="1410" customWidth="1"/>
    <col min="12547" max="12547" width="5.7109375" style="1410" customWidth="1"/>
    <col min="12548" max="12548" width="3.5703125" style="1410" customWidth="1"/>
    <col min="12549" max="12549" width="5" style="1410" customWidth="1"/>
    <col min="12550" max="12550" width="3.140625" style="1410" customWidth="1"/>
    <col min="12551" max="12551" width="3.28515625" style="1410" customWidth="1"/>
    <col min="12552" max="12554" width="3.140625" style="1410" customWidth="1"/>
    <col min="12555" max="12555" width="3.7109375" style="1410" customWidth="1"/>
    <col min="12556" max="12568" width="3.28515625" style="1410" customWidth="1"/>
    <col min="12569" max="12569" width="3" style="1410" customWidth="1"/>
    <col min="12570" max="12570" width="3.5703125" style="1410" customWidth="1"/>
    <col min="12571" max="12571" width="9" style="1410" hidden="1" customWidth="1"/>
    <col min="12572" max="12797" width="9.140625" style="1410"/>
    <col min="12798" max="12798" width="2.85546875" style="1410" customWidth="1"/>
    <col min="12799" max="12799" width="0.85546875" style="1410" customWidth="1"/>
    <col min="12800" max="12801" width="6.28515625" style="1410" customWidth="1"/>
    <col min="12802" max="12802" width="5" style="1410" customWidth="1"/>
    <col min="12803" max="12803" width="5.7109375" style="1410" customWidth="1"/>
    <col min="12804" max="12804" width="3.5703125" style="1410" customWidth="1"/>
    <col min="12805" max="12805" width="5" style="1410" customWidth="1"/>
    <col min="12806" max="12806" width="3.140625" style="1410" customWidth="1"/>
    <col min="12807" max="12807" width="3.28515625" style="1410" customWidth="1"/>
    <col min="12808" max="12810" width="3.140625" style="1410" customWidth="1"/>
    <col min="12811" max="12811" width="3.7109375" style="1410" customWidth="1"/>
    <col min="12812" max="12824" width="3.28515625" style="1410" customWidth="1"/>
    <col min="12825" max="12825" width="3" style="1410" customWidth="1"/>
    <col min="12826" max="12826" width="3.5703125" style="1410" customWidth="1"/>
    <col min="12827" max="12827" width="9" style="1410" hidden="1" customWidth="1"/>
    <col min="12828" max="13053" width="9.140625" style="1410"/>
    <col min="13054" max="13054" width="2.85546875" style="1410" customWidth="1"/>
    <col min="13055" max="13055" width="0.85546875" style="1410" customWidth="1"/>
    <col min="13056" max="13057" width="6.28515625" style="1410" customWidth="1"/>
    <col min="13058" max="13058" width="5" style="1410" customWidth="1"/>
    <col min="13059" max="13059" width="5.7109375" style="1410" customWidth="1"/>
    <col min="13060" max="13060" width="3.5703125" style="1410" customWidth="1"/>
    <col min="13061" max="13061" width="5" style="1410" customWidth="1"/>
    <col min="13062" max="13062" width="3.140625" style="1410" customWidth="1"/>
    <col min="13063" max="13063" width="3.28515625" style="1410" customWidth="1"/>
    <col min="13064" max="13066" width="3.140625" style="1410" customWidth="1"/>
    <col min="13067" max="13067" width="3.7109375" style="1410" customWidth="1"/>
    <col min="13068" max="13080" width="3.28515625" style="1410" customWidth="1"/>
    <col min="13081" max="13081" width="3" style="1410" customWidth="1"/>
    <col min="13082" max="13082" width="3.5703125" style="1410" customWidth="1"/>
    <col min="13083" max="13083" width="9" style="1410" hidden="1" customWidth="1"/>
    <col min="13084" max="13309" width="9.140625" style="1410"/>
    <col min="13310" max="13310" width="2.85546875" style="1410" customWidth="1"/>
    <col min="13311" max="13311" width="0.85546875" style="1410" customWidth="1"/>
    <col min="13312" max="13313" width="6.28515625" style="1410" customWidth="1"/>
    <col min="13314" max="13314" width="5" style="1410" customWidth="1"/>
    <col min="13315" max="13315" width="5.7109375" style="1410" customWidth="1"/>
    <col min="13316" max="13316" width="3.5703125" style="1410" customWidth="1"/>
    <col min="13317" max="13317" width="5" style="1410" customWidth="1"/>
    <col min="13318" max="13318" width="3.140625" style="1410" customWidth="1"/>
    <col min="13319" max="13319" width="3.28515625" style="1410" customWidth="1"/>
    <col min="13320" max="13322" width="3.140625" style="1410" customWidth="1"/>
    <col min="13323" max="13323" width="3.7109375" style="1410" customWidth="1"/>
    <col min="13324" max="13336" width="3.28515625" style="1410" customWidth="1"/>
    <col min="13337" max="13337" width="3" style="1410" customWidth="1"/>
    <col min="13338" max="13338" width="3.5703125" style="1410" customWidth="1"/>
    <col min="13339" max="13339" width="9" style="1410" hidden="1" customWidth="1"/>
    <col min="13340" max="13565" width="9.140625" style="1410"/>
    <col min="13566" max="13566" width="2.85546875" style="1410" customWidth="1"/>
    <col min="13567" max="13567" width="0.85546875" style="1410" customWidth="1"/>
    <col min="13568" max="13569" width="6.28515625" style="1410" customWidth="1"/>
    <col min="13570" max="13570" width="5" style="1410" customWidth="1"/>
    <col min="13571" max="13571" width="5.7109375" style="1410" customWidth="1"/>
    <col min="13572" max="13572" width="3.5703125" style="1410" customWidth="1"/>
    <col min="13573" max="13573" width="5" style="1410" customWidth="1"/>
    <col min="13574" max="13574" width="3.140625" style="1410" customWidth="1"/>
    <col min="13575" max="13575" width="3.28515625" style="1410" customWidth="1"/>
    <col min="13576" max="13578" width="3.140625" style="1410" customWidth="1"/>
    <col min="13579" max="13579" width="3.7109375" style="1410" customWidth="1"/>
    <col min="13580" max="13592" width="3.28515625" style="1410" customWidth="1"/>
    <col min="13593" max="13593" width="3" style="1410" customWidth="1"/>
    <col min="13594" max="13594" width="3.5703125" style="1410" customWidth="1"/>
    <col min="13595" max="13595" width="9" style="1410" hidden="1" customWidth="1"/>
    <col min="13596" max="13821" width="9.140625" style="1410"/>
    <col min="13822" max="13822" width="2.85546875" style="1410" customWidth="1"/>
    <col min="13823" max="13823" width="0.85546875" style="1410" customWidth="1"/>
    <col min="13824" max="13825" width="6.28515625" style="1410" customWidth="1"/>
    <col min="13826" max="13826" width="5" style="1410" customWidth="1"/>
    <col min="13827" max="13827" width="5.7109375" style="1410" customWidth="1"/>
    <col min="13828" max="13828" width="3.5703125" style="1410" customWidth="1"/>
    <col min="13829" max="13829" width="5" style="1410" customWidth="1"/>
    <col min="13830" max="13830" width="3.140625" style="1410" customWidth="1"/>
    <col min="13831" max="13831" width="3.28515625" style="1410" customWidth="1"/>
    <col min="13832" max="13834" width="3.140625" style="1410" customWidth="1"/>
    <col min="13835" max="13835" width="3.7109375" style="1410" customWidth="1"/>
    <col min="13836" max="13848" width="3.28515625" style="1410" customWidth="1"/>
    <col min="13849" max="13849" width="3" style="1410" customWidth="1"/>
    <col min="13850" max="13850" width="3.5703125" style="1410" customWidth="1"/>
    <col min="13851" max="13851" width="9" style="1410" hidden="1" customWidth="1"/>
    <col min="13852" max="14077" width="9.140625" style="1410"/>
    <col min="14078" max="14078" width="2.85546875" style="1410" customWidth="1"/>
    <col min="14079" max="14079" width="0.85546875" style="1410" customWidth="1"/>
    <col min="14080" max="14081" width="6.28515625" style="1410" customWidth="1"/>
    <col min="14082" max="14082" width="5" style="1410" customWidth="1"/>
    <col min="14083" max="14083" width="5.7109375" style="1410" customWidth="1"/>
    <col min="14084" max="14084" width="3.5703125" style="1410" customWidth="1"/>
    <col min="14085" max="14085" width="5" style="1410" customWidth="1"/>
    <col min="14086" max="14086" width="3.140625" style="1410" customWidth="1"/>
    <col min="14087" max="14087" width="3.28515625" style="1410" customWidth="1"/>
    <col min="14088" max="14090" width="3.140625" style="1410" customWidth="1"/>
    <col min="14091" max="14091" width="3.7109375" style="1410" customWidth="1"/>
    <col min="14092" max="14104" width="3.28515625" style="1410" customWidth="1"/>
    <col min="14105" max="14105" width="3" style="1410" customWidth="1"/>
    <col min="14106" max="14106" width="3.5703125" style="1410" customWidth="1"/>
    <col min="14107" max="14107" width="9" style="1410" hidden="1" customWidth="1"/>
    <col min="14108" max="14333" width="9.140625" style="1410"/>
    <col min="14334" max="14334" width="2.85546875" style="1410" customWidth="1"/>
    <col min="14335" max="14335" width="0.85546875" style="1410" customWidth="1"/>
    <col min="14336" max="14337" width="6.28515625" style="1410" customWidth="1"/>
    <col min="14338" max="14338" width="5" style="1410" customWidth="1"/>
    <col min="14339" max="14339" width="5.7109375" style="1410" customWidth="1"/>
    <col min="14340" max="14340" width="3.5703125" style="1410" customWidth="1"/>
    <col min="14341" max="14341" width="5" style="1410" customWidth="1"/>
    <col min="14342" max="14342" width="3.140625" style="1410" customWidth="1"/>
    <col min="14343" max="14343" width="3.28515625" style="1410" customWidth="1"/>
    <col min="14344" max="14346" width="3.140625" style="1410" customWidth="1"/>
    <col min="14347" max="14347" width="3.7109375" style="1410" customWidth="1"/>
    <col min="14348" max="14360" width="3.28515625" style="1410" customWidth="1"/>
    <col min="14361" max="14361" width="3" style="1410" customWidth="1"/>
    <col min="14362" max="14362" width="3.5703125" style="1410" customWidth="1"/>
    <col min="14363" max="14363" width="9" style="1410" hidden="1" customWidth="1"/>
    <col min="14364" max="14589" width="9.140625" style="1410"/>
    <col min="14590" max="14590" width="2.85546875" style="1410" customWidth="1"/>
    <col min="14591" max="14591" width="0.85546875" style="1410" customWidth="1"/>
    <col min="14592" max="14593" width="6.28515625" style="1410" customWidth="1"/>
    <col min="14594" max="14594" width="5" style="1410" customWidth="1"/>
    <col min="14595" max="14595" width="5.7109375" style="1410" customWidth="1"/>
    <col min="14596" max="14596" width="3.5703125" style="1410" customWidth="1"/>
    <col min="14597" max="14597" width="5" style="1410" customWidth="1"/>
    <col min="14598" max="14598" width="3.140625" style="1410" customWidth="1"/>
    <col min="14599" max="14599" width="3.28515625" style="1410" customWidth="1"/>
    <col min="14600" max="14602" width="3.140625" style="1410" customWidth="1"/>
    <col min="14603" max="14603" width="3.7109375" style="1410" customWidth="1"/>
    <col min="14604" max="14616" width="3.28515625" style="1410" customWidth="1"/>
    <col min="14617" max="14617" width="3" style="1410" customWidth="1"/>
    <col min="14618" max="14618" width="3.5703125" style="1410" customWidth="1"/>
    <col min="14619" max="14619" width="9" style="1410" hidden="1" customWidth="1"/>
    <col min="14620" max="14845" width="9.140625" style="1410"/>
    <col min="14846" max="14846" width="2.85546875" style="1410" customWidth="1"/>
    <col min="14847" max="14847" width="0.85546875" style="1410" customWidth="1"/>
    <col min="14848" max="14849" width="6.28515625" style="1410" customWidth="1"/>
    <col min="14850" max="14850" width="5" style="1410" customWidth="1"/>
    <col min="14851" max="14851" width="5.7109375" style="1410" customWidth="1"/>
    <col min="14852" max="14852" width="3.5703125" style="1410" customWidth="1"/>
    <col min="14853" max="14853" width="5" style="1410" customWidth="1"/>
    <col min="14854" max="14854" width="3.140625" style="1410" customWidth="1"/>
    <col min="14855" max="14855" width="3.28515625" style="1410" customWidth="1"/>
    <col min="14856" max="14858" width="3.140625" style="1410" customWidth="1"/>
    <col min="14859" max="14859" width="3.7109375" style="1410" customWidth="1"/>
    <col min="14860" max="14872" width="3.28515625" style="1410" customWidth="1"/>
    <col min="14873" max="14873" width="3" style="1410" customWidth="1"/>
    <col min="14874" max="14874" width="3.5703125" style="1410" customWidth="1"/>
    <col min="14875" max="14875" width="9" style="1410" hidden="1" customWidth="1"/>
    <col min="14876" max="15101" width="9.140625" style="1410"/>
    <col min="15102" max="15102" width="2.85546875" style="1410" customWidth="1"/>
    <col min="15103" max="15103" width="0.85546875" style="1410" customWidth="1"/>
    <col min="15104" max="15105" width="6.28515625" style="1410" customWidth="1"/>
    <col min="15106" max="15106" width="5" style="1410" customWidth="1"/>
    <col min="15107" max="15107" width="5.7109375" style="1410" customWidth="1"/>
    <col min="15108" max="15108" width="3.5703125" style="1410" customWidth="1"/>
    <col min="15109" max="15109" width="5" style="1410" customWidth="1"/>
    <col min="15110" max="15110" width="3.140625" style="1410" customWidth="1"/>
    <col min="15111" max="15111" width="3.28515625" style="1410" customWidth="1"/>
    <col min="15112" max="15114" width="3.140625" style="1410" customWidth="1"/>
    <col min="15115" max="15115" width="3.7109375" style="1410" customWidth="1"/>
    <col min="15116" max="15128" width="3.28515625" style="1410" customWidth="1"/>
    <col min="15129" max="15129" width="3" style="1410" customWidth="1"/>
    <col min="15130" max="15130" width="3.5703125" style="1410" customWidth="1"/>
    <col min="15131" max="15131" width="9" style="1410" hidden="1" customWidth="1"/>
    <col min="15132" max="15357" width="9.140625" style="1410"/>
    <col min="15358" max="15358" width="2.85546875" style="1410" customWidth="1"/>
    <col min="15359" max="15359" width="0.85546875" style="1410" customWidth="1"/>
    <col min="15360" max="15361" width="6.28515625" style="1410" customWidth="1"/>
    <col min="15362" max="15362" width="5" style="1410" customWidth="1"/>
    <col min="15363" max="15363" width="5.7109375" style="1410" customWidth="1"/>
    <col min="15364" max="15364" width="3.5703125" style="1410" customWidth="1"/>
    <col min="15365" max="15365" width="5" style="1410" customWidth="1"/>
    <col min="15366" max="15366" width="3.140625" style="1410" customWidth="1"/>
    <col min="15367" max="15367" width="3.28515625" style="1410" customWidth="1"/>
    <col min="15368" max="15370" width="3.140625" style="1410" customWidth="1"/>
    <col min="15371" max="15371" width="3.7109375" style="1410" customWidth="1"/>
    <col min="15372" max="15384" width="3.28515625" style="1410" customWidth="1"/>
    <col min="15385" max="15385" width="3" style="1410" customWidth="1"/>
    <col min="15386" max="15386" width="3.5703125" style="1410" customWidth="1"/>
    <col min="15387" max="15387" width="9" style="1410" hidden="1" customWidth="1"/>
    <col min="15388" max="15613" width="9.140625" style="1410"/>
    <col min="15614" max="15614" width="2.85546875" style="1410" customWidth="1"/>
    <col min="15615" max="15615" width="0.85546875" style="1410" customWidth="1"/>
    <col min="15616" max="15617" width="6.28515625" style="1410" customWidth="1"/>
    <col min="15618" max="15618" width="5" style="1410" customWidth="1"/>
    <col min="15619" max="15619" width="5.7109375" style="1410" customWidth="1"/>
    <col min="15620" max="15620" width="3.5703125" style="1410" customWidth="1"/>
    <col min="15621" max="15621" width="5" style="1410" customWidth="1"/>
    <col min="15622" max="15622" width="3.140625" style="1410" customWidth="1"/>
    <col min="15623" max="15623" width="3.28515625" style="1410" customWidth="1"/>
    <col min="15624" max="15626" width="3.140625" style="1410" customWidth="1"/>
    <col min="15627" max="15627" width="3.7109375" style="1410" customWidth="1"/>
    <col min="15628" max="15640" width="3.28515625" style="1410" customWidth="1"/>
    <col min="15641" max="15641" width="3" style="1410" customWidth="1"/>
    <col min="15642" max="15642" width="3.5703125" style="1410" customWidth="1"/>
    <col min="15643" max="15643" width="9" style="1410" hidden="1" customWidth="1"/>
    <col min="15644" max="15869" width="9.140625" style="1410"/>
    <col min="15870" max="15870" width="2.85546875" style="1410" customWidth="1"/>
    <col min="15871" max="15871" width="0.85546875" style="1410" customWidth="1"/>
    <col min="15872" max="15873" width="6.28515625" style="1410" customWidth="1"/>
    <col min="15874" max="15874" width="5" style="1410" customWidth="1"/>
    <col min="15875" max="15875" width="5.7109375" style="1410" customWidth="1"/>
    <col min="15876" max="15876" width="3.5703125" style="1410" customWidth="1"/>
    <col min="15877" max="15877" width="5" style="1410" customWidth="1"/>
    <col min="15878" max="15878" width="3.140625" style="1410" customWidth="1"/>
    <col min="15879" max="15879" width="3.28515625" style="1410" customWidth="1"/>
    <col min="15880" max="15882" width="3.140625" style="1410" customWidth="1"/>
    <col min="15883" max="15883" width="3.7109375" style="1410" customWidth="1"/>
    <col min="15884" max="15896" width="3.28515625" style="1410" customWidth="1"/>
    <col min="15897" max="15897" width="3" style="1410" customWidth="1"/>
    <col min="15898" max="15898" width="3.5703125" style="1410" customWidth="1"/>
    <col min="15899" max="15899" width="9" style="1410" hidden="1" customWidth="1"/>
    <col min="15900" max="16125" width="9.140625" style="1410"/>
    <col min="16126" max="16126" width="2.85546875" style="1410" customWidth="1"/>
    <col min="16127" max="16127" width="0.85546875" style="1410" customWidth="1"/>
    <col min="16128" max="16129" width="6.28515625" style="1410" customWidth="1"/>
    <col min="16130" max="16130" width="5" style="1410" customWidth="1"/>
    <col min="16131" max="16131" width="5.7109375" style="1410" customWidth="1"/>
    <col min="16132" max="16132" width="3.5703125" style="1410" customWidth="1"/>
    <col min="16133" max="16133" width="5" style="1410" customWidth="1"/>
    <col min="16134" max="16134" width="3.140625" style="1410" customWidth="1"/>
    <col min="16135" max="16135" width="3.28515625" style="1410" customWidth="1"/>
    <col min="16136" max="16138" width="3.140625" style="1410" customWidth="1"/>
    <col min="16139" max="16139" width="3.7109375" style="1410" customWidth="1"/>
    <col min="16140" max="16152" width="3.28515625" style="1410" customWidth="1"/>
    <col min="16153" max="16153" width="3" style="1410" customWidth="1"/>
    <col min="16154" max="16154" width="3.5703125" style="1410" customWidth="1"/>
    <col min="16155" max="16155" width="9" style="1410" hidden="1" customWidth="1"/>
    <col min="16156" max="16382" width="9.140625" style="1410"/>
    <col min="16383" max="16384" width="9.140625" style="1410" customWidth="1"/>
  </cols>
  <sheetData>
    <row r="1" spans="1:27" ht="4.5" customHeight="1">
      <c r="A1" s="2170"/>
      <c r="B1" s="2171"/>
      <c r="C1" s="2171"/>
      <c r="D1" s="2171"/>
      <c r="E1" s="2172"/>
      <c r="F1" s="2173"/>
      <c r="G1" s="2174"/>
      <c r="H1" s="2174"/>
      <c r="I1" s="2174"/>
      <c r="J1" s="2207"/>
      <c r="K1" s="2174"/>
      <c r="L1" s="2174"/>
      <c r="M1" s="2174"/>
      <c r="N1" s="2174"/>
      <c r="O1" s="2174"/>
      <c r="P1" s="2174"/>
      <c r="Q1" s="2174"/>
      <c r="R1" s="2174"/>
      <c r="S1" s="2174"/>
      <c r="T1" s="2174"/>
      <c r="U1" s="2174"/>
      <c r="V1" s="2174"/>
      <c r="W1" s="2171"/>
      <c r="X1" s="2171"/>
      <c r="Y1" s="2171"/>
      <c r="Z1" s="2171"/>
      <c r="AA1" s="335"/>
    </row>
    <row r="2" spans="1:27" s="2169" customFormat="1" ht="15" customHeight="1">
      <c r="A2" s="2175"/>
      <c r="B2" s="931"/>
      <c r="C2" s="2176"/>
      <c r="D2" s="2176"/>
      <c r="E2" s="2177" t="s">
        <v>330</v>
      </c>
      <c r="F2" s="2177"/>
      <c r="G2" s="2177"/>
      <c r="H2" s="2177"/>
      <c r="I2" s="2177"/>
      <c r="J2" s="2177"/>
      <c r="K2" s="2177"/>
      <c r="L2" s="2177"/>
      <c r="M2" s="2177"/>
      <c r="N2" s="2177"/>
      <c r="O2" s="2177"/>
      <c r="P2" s="2177"/>
      <c r="Q2" s="2177"/>
      <c r="R2" s="2177"/>
      <c r="S2" s="2177"/>
      <c r="V2" s="2221"/>
      <c r="W2" s="2221"/>
      <c r="X2" s="2222"/>
      <c r="Y2" s="2222"/>
      <c r="Z2" s="2222"/>
      <c r="AA2" s="2222"/>
    </row>
    <row r="3" spans="1:27" s="2169" customFormat="1" ht="15" customHeight="1">
      <c r="A3" s="2175"/>
      <c r="B3" s="931"/>
      <c r="C3" s="2176"/>
      <c r="D3" s="2176"/>
      <c r="E3" s="504" t="s">
        <v>331</v>
      </c>
      <c r="F3" s="504"/>
      <c r="G3" s="504"/>
      <c r="H3" s="504"/>
      <c r="I3" s="504"/>
      <c r="J3" s="504"/>
      <c r="K3" s="504"/>
      <c r="L3" s="504"/>
      <c r="M3" s="504"/>
      <c r="N3" s="504"/>
      <c r="O3" s="504"/>
      <c r="P3" s="504"/>
      <c r="Q3" s="504"/>
      <c r="R3" s="504"/>
      <c r="S3" s="504"/>
      <c r="V3" s="2221"/>
      <c r="W3" s="2221"/>
      <c r="X3" s="2222"/>
      <c r="Y3" s="2222"/>
      <c r="Z3" s="2222"/>
      <c r="AA3" s="2222"/>
    </row>
    <row r="4" spans="1:27" ht="18" customHeight="1">
      <c r="A4" s="2178"/>
      <c r="B4" s="335"/>
      <c r="C4" s="335"/>
      <c r="D4" s="335"/>
      <c r="E4" s="335"/>
      <c r="F4" s="335"/>
      <c r="G4" s="335"/>
      <c r="H4" s="335"/>
      <c r="I4" s="335"/>
      <c r="J4" s="335"/>
      <c r="K4" s="335"/>
      <c r="L4" s="756"/>
      <c r="M4" s="756"/>
      <c r="N4" s="756"/>
      <c r="O4" s="335"/>
      <c r="P4" s="405"/>
      <c r="Q4" s="405"/>
      <c r="R4" s="405"/>
      <c r="S4" s="405"/>
      <c r="T4" s="405"/>
      <c r="U4" s="405"/>
      <c r="V4" s="405"/>
      <c r="W4" s="413"/>
      <c r="X4" s="413"/>
      <c r="Y4" s="413"/>
      <c r="Z4" s="413"/>
      <c r="AA4" s="335"/>
    </row>
    <row r="5" spans="1:27" ht="12.75" customHeight="1">
      <c r="A5" s="2178"/>
      <c r="B5" s="335"/>
      <c r="C5" s="335"/>
      <c r="D5" s="335"/>
      <c r="E5" s="335"/>
      <c r="F5" s="335"/>
      <c r="G5" s="335"/>
      <c r="H5" s="335"/>
      <c r="I5" s="335"/>
      <c r="J5" s="335"/>
      <c r="K5" s="335"/>
      <c r="L5" s="756"/>
      <c r="M5" s="756"/>
      <c r="N5" s="3124" t="s">
        <v>332</v>
      </c>
      <c r="O5" s="3124"/>
      <c r="P5" s="3124"/>
      <c r="Q5" s="3124"/>
      <c r="R5" s="3124"/>
      <c r="S5" s="3124"/>
      <c r="T5" s="3124"/>
      <c r="U5" s="3124"/>
      <c r="V5" s="3124"/>
      <c r="W5" s="3124"/>
      <c r="X5" s="413"/>
      <c r="Y5" s="413"/>
      <c r="Z5" s="413"/>
      <c r="AA5" s="335"/>
    </row>
    <row r="6" spans="1:27" ht="12.75" customHeight="1">
      <c r="A6" s="2179">
        <v>3.1</v>
      </c>
      <c r="B6" s="413"/>
      <c r="C6" s="376" t="s">
        <v>333</v>
      </c>
      <c r="D6" s="376"/>
      <c r="E6" s="335"/>
      <c r="F6" s="335"/>
      <c r="G6" s="335"/>
      <c r="H6" s="335"/>
      <c r="I6" s="335"/>
      <c r="J6" s="335"/>
      <c r="K6" s="335"/>
      <c r="L6" s="756"/>
      <c r="M6" s="335"/>
      <c r="N6" s="3131" t="s">
        <v>334</v>
      </c>
      <c r="O6" s="3131"/>
      <c r="P6" s="3131"/>
      <c r="Q6" s="3131"/>
      <c r="R6" s="3131"/>
      <c r="S6" s="3131"/>
      <c r="T6" s="3131"/>
      <c r="U6" s="3131"/>
      <c r="V6" s="3131"/>
      <c r="W6" s="3131"/>
      <c r="X6" s="335"/>
      <c r="Y6" s="335"/>
      <c r="Z6" s="335"/>
      <c r="AA6" s="335"/>
    </row>
    <row r="7" spans="1:27" ht="12" customHeight="1">
      <c r="A7" s="2178"/>
      <c r="B7" s="335"/>
      <c r="C7" s="539" t="s">
        <v>335</v>
      </c>
      <c r="D7" s="539"/>
      <c r="E7" s="335"/>
      <c r="F7" s="417"/>
      <c r="G7" s="417"/>
      <c r="H7" s="335"/>
      <c r="I7" s="335"/>
      <c r="J7" s="335"/>
      <c r="K7" s="335"/>
      <c r="L7" s="335"/>
      <c r="M7" s="376"/>
      <c r="N7" s="1410"/>
      <c r="O7" s="413"/>
      <c r="P7" s="413"/>
      <c r="Q7" s="413"/>
      <c r="R7" s="413"/>
      <c r="S7" s="376"/>
      <c r="T7" s="413"/>
      <c r="U7" s="413"/>
      <c r="V7" s="413"/>
      <c r="W7" s="2688" t="s">
        <v>336</v>
      </c>
      <c r="X7" s="561"/>
      <c r="Y7" s="561"/>
      <c r="Z7" s="561"/>
      <c r="AA7" s="335"/>
    </row>
    <row r="8" spans="1:27" ht="21" customHeight="1">
      <c r="A8" s="2178"/>
      <c r="B8" s="335"/>
      <c r="C8" s="47" t="s">
        <v>252</v>
      </c>
      <c r="D8" s="417" t="s">
        <v>337</v>
      </c>
      <c r="E8" s="1410"/>
      <c r="F8" s="335"/>
      <c r="G8" s="335"/>
      <c r="H8" s="417"/>
      <c r="I8" s="417"/>
      <c r="J8" s="417"/>
      <c r="K8" s="417"/>
      <c r="L8" s="47"/>
      <c r="M8" s="2684" t="s">
        <v>338</v>
      </c>
      <c r="N8" s="3137"/>
      <c r="O8" s="3138"/>
      <c r="P8" s="3138"/>
      <c r="Q8" s="3138"/>
      <c r="R8" s="3138"/>
      <c r="S8" s="3138"/>
      <c r="T8" s="3138"/>
      <c r="U8" s="3138"/>
      <c r="V8" s="3138"/>
      <c r="W8" s="3139"/>
      <c r="X8" s="2223"/>
      <c r="Y8" s="2223"/>
      <c r="Z8" s="2223"/>
      <c r="AA8" s="335"/>
    </row>
    <row r="9" spans="1:27" ht="5.0999999999999996" customHeight="1">
      <c r="A9" s="2178"/>
      <c r="B9" s="335"/>
      <c r="C9" s="335"/>
      <c r="D9" s="335"/>
      <c r="E9" s="335"/>
      <c r="F9" s="417"/>
      <c r="G9" s="417"/>
      <c r="H9" s="335"/>
      <c r="I9" s="335"/>
      <c r="J9" s="335"/>
      <c r="K9" s="335"/>
      <c r="L9" s="335"/>
      <c r="M9" s="335"/>
      <c r="N9" s="335"/>
      <c r="O9" s="335"/>
      <c r="P9" s="335"/>
      <c r="Q9" s="335"/>
      <c r="R9" s="335"/>
      <c r="S9" s="335"/>
      <c r="T9" s="335"/>
      <c r="U9" s="335"/>
      <c r="V9" s="335"/>
      <c r="W9" s="335"/>
      <c r="X9" s="2224"/>
      <c r="Y9" s="2224"/>
      <c r="Z9" s="2224"/>
      <c r="AA9" s="335"/>
    </row>
    <row r="10" spans="1:27" ht="21" customHeight="1">
      <c r="A10" s="2178"/>
      <c r="B10" s="335"/>
      <c r="C10" s="47" t="s">
        <v>255</v>
      </c>
      <c r="D10" s="104" t="s">
        <v>339</v>
      </c>
      <c r="E10" s="1410"/>
      <c r="F10" s="417"/>
      <c r="G10" s="417"/>
      <c r="H10" s="417"/>
      <c r="I10" s="417"/>
      <c r="J10" s="417"/>
      <c r="K10" s="417"/>
      <c r="L10" s="47"/>
      <c r="M10" s="2684" t="s">
        <v>340</v>
      </c>
      <c r="N10" s="3137"/>
      <c r="O10" s="3138"/>
      <c r="P10" s="3138"/>
      <c r="Q10" s="3138"/>
      <c r="R10" s="3138"/>
      <c r="S10" s="3138"/>
      <c r="T10" s="3138"/>
      <c r="U10" s="3138"/>
      <c r="V10" s="3138"/>
      <c r="W10" s="3139"/>
      <c r="X10" s="2223"/>
      <c r="Y10" s="2223"/>
      <c r="Z10" s="2223"/>
      <c r="AA10" s="104"/>
    </row>
    <row r="11" spans="1:27" ht="6" customHeight="1">
      <c r="A11" s="2178"/>
      <c r="B11" s="335"/>
      <c r="C11" s="47"/>
      <c r="D11" s="104"/>
      <c r="E11" s="1410"/>
      <c r="F11" s="417"/>
      <c r="G11" s="417"/>
      <c r="H11" s="417"/>
      <c r="I11" s="417"/>
      <c r="J11" s="417"/>
      <c r="K11" s="417"/>
      <c r="L11" s="47"/>
      <c r="M11" s="47"/>
      <c r="N11" s="347"/>
      <c r="O11" s="347"/>
      <c r="P11" s="347"/>
      <c r="Q11" s="347"/>
      <c r="R11" s="347"/>
      <c r="S11" s="347"/>
      <c r="T11" s="347"/>
      <c r="U11" s="347"/>
      <c r="V11" s="347"/>
      <c r="W11" s="347"/>
      <c r="X11" s="2223"/>
      <c r="Y11" s="2223"/>
      <c r="Z11" s="2223"/>
      <c r="AA11" s="104"/>
    </row>
    <row r="12" spans="1:27" ht="12" customHeight="1">
      <c r="A12" s="2178"/>
      <c r="B12" s="335"/>
      <c r="C12" s="609" t="s">
        <v>341</v>
      </c>
      <c r="D12" s="2180"/>
      <c r="E12" s="2181"/>
      <c r="F12" s="2182"/>
      <c r="G12" s="2182"/>
      <c r="H12" s="2182"/>
      <c r="I12" s="2182"/>
      <c r="J12" s="2182"/>
      <c r="K12" s="2182"/>
      <c r="L12" s="2208"/>
      <c r="M12" s="2208"/>
      <c r="N12" s="2209"/>
      <c r="O12" s="2209"/>
      <c r="P12" s="2209"/>
      <c r="Q12" s="2209"/>
      <c r="R12" s="2209"/>
      <c r="S12" s="2209"/>
      <c r="T12" s="2209"/>
      <c r="U12" s="2209"/>
      <c r="V12" s="2225"/>
      <c r="W12" s="347"/>
      <c r="X12" s="2223"/>
      <c r="Y12" s="2235"/>
      <c r="Z12" s="2235"/>
      <c r="AA12" s="104"/>
    </row>
    <row r="13" spans="1:27" ht="3" customHeight="1">
      <c r="A13" s="2178"/>
      <c r="B13" s="335"/>
      <c r="C13" s="2183"/>
      <c r="D13" s="2184"/>
      <c r="E13" s="2185"/>
      <c r="F13" s="2186"/>
      <c r="G13" s="2186"/>
      <c r="H13" s="2186"/>
      <c r="I13" s="2186"/>
      <c r="J13" s="2186"/>
      <c r="K13" s="2186"/>
      <c r="L13" s="2210"/>
      <c r="M13" s="2210"/>
      <c r="N13" s="2211"/>
      <c r="O13" s="2211"/>
      <c r="P13" s="2211"/>
      <c r="Q13" s="2211"/>
      <c r="R13" s="2211"/>
      <c r="S13" s="2211"/>
      <c r="T13" s="2211"/>
      <c r="U13" s="2211"/>
      <c r="V13" s="2226"/>
      <c r="W13" s="347"/>
      <c r="X13" s="2223"/>
      <c r="Y13" s="2235"/>
      <c r="Z13" s="2235"/>
      <c r="AA13" s="104"/>
    </row>
    <row r="14" spans="1:27" ht="10.5" customHeight="1">
      <c r="A14" s="2178"/>
      <c r="B14" s="335"/>
      <c r="C14" s="2187" t="s">
        <v>342</v>
      </c>
      <c r="D14" s="2184"/>
      <c r="E14" s="2185"/>
      <c r="F14" s="2186"/>
      <c r="G14" s="2186"/>
      <c r="H14" s="2186"/>
      <c r="I14" s="2186"/>
      <c r="J14" s="2186"/>
      <c r="K14" s="2186"/>
      <c r="L14" s="2210"/>
      <c r="M14" s="2210"/>
      <c r="N14" s="2211"/>
      <c r="O14" s="2211"/>
      <c r="P14" s="2211"/>
      <c r="Q14" s="2211"/>
      <c r="R14" s="2211"/>
      <c r="S14" s="2211"/>
      <c r="T14" s="2211"/>
      <c r="U14" s="2211"/>
      <c r="V14" s="2226"/>
      <c r="W14" s="347"/>
      <c r="X14" s="2223"/>
      <c r="Y14" s="2235"/>
      <c r="Z14" s="2235"/>
      <c r="AA14" s="104"/>
    </row>
    <row r="15" spans="1:27" ht="10.5" customHeight="1">
      <c r="A15" s="2178"/>
      <c r="B15" s="335"/>
      <c r="C15" s="2188" t="s">
        <v>343</v>
      </c>
      <c r="D15" s="2189"/>
      <c r="E15" s="2190"/>
      <c r="F15" s="2191"/>
      <c r="G15" s="2191"/>
      <c r="H15" s="2191"/>
      <c r="I15" s="2191"/>
      <c r="J15" s="2191"/>
      <c r="K15" s="2191"/>
      <c r="L15" s="2212"/>
      <c r="M15" s="2212"/>
      <c r="N15" s="2213"/>
      <c r="O15" s="2213"/>
      <c r="P15" s="2213"/>
      <c r="Q15" s="2213"/>
      <c r="R15" s="2213"/>
      <c r="S15" s="2213"/>
      <c r="T15" s="2213"/>
      <c r="U15" s="2213"/>
      <c r="V15" s="2227"/>
      <c r="W15" s="347"/>
      <c r="X15" s="2223"/>
      <c r="Y15" s="2235"/>
      <c r="Z15" s="2235"/>
      <c r="AA15" s="104"/>
    </row>
    <row r="16" spans="1:27" ht="9" customHeight="1">
      <c r="A16" s="2178"/>
      <c r="B16" s="335"/>
      <c r="C16" s="104"/>
      <c r="D16" s="417"/>
      <c r="E16" s="417"/>
      <c r="F16" s="376"/>
      <c r="G16" s="335"/>
      <c r="H16" s="417"/>
      <c r="I16" s="417"/>
      <c r="J16" s="417"/>
      <c r="K16" s="417"/>
      <c r="L16" s="47"/>
      <c r="M16" s="442"/>
      <c r="N16" s="442"/>
      <c r="O16" s="442"/>
      <c r="P16" s="442"/>
      <c r="Q16" s="442"/>
      <c r="R16" s="442"/>
      <c r="S16" s="442"/>
      <c r="T16" s="442"/>
      <c r="U16" s="442"/>
      <c r="V16" s="442"/>
      <c r="W16" s="442"/>
      <c r="X16" s="2223"/>
      <c r="Y16" s="2223"/>
      <c r="Z16" s="2223"/>
      <c r="AA16" s="335"/>
    </row>
    <row r="17" spans="1:29" ht="11.25" customHeight="1">
      <c r="A17" s="2179">
        <v>3.2</v>
      </c>
      <c r="B17" s="413"/>
      <c r="C17" s="376" t="s">
        <v>344</v>
      </c>
      <c r="D17" s="376"/>
      <c r="E17" s="376"/>
      <c r="F17" s="335"/>
      <c r="G17" s="335"/>
      <c r="H17" s="335"/>
      <c r="I17" s="335"/>
      <c r="J17" s="335"/>
      <c r="K17" s="335"/>
      <c r="L17" s="335"/>
      <c r="M17" s="335"/>
      <c r="N17" s="335"/>
      <c r="O17" s="335"/>
      <c r="P17" s="335"/>
      <c r="Q17" s="335"/>
      <c r="R17" s="335"/>
      <c r="S17" s="335"/>
      <c r="T17" s="376"/>
      <c r="U17" s="376"/>
      <c r="V17" s="335"/>
      <c r="W17" s="335"/>
      <c r="X17" s="335"/>
      <c r="Y17" s="335"/>
      <c r="Z17" s="335"/>
      <c r="AA17" s="335"/>
    </row>
    <row r="18" spans="1:29" ht="9.75" customHeight="1">
      <c r="A18" s="564"/>
      <c r="B18" s="376"/>
      <c r="C18" s="417" t="s">
        <v>345</v>
      </c>
      <c r="D18" s="756"/>
      <c r="E18" s="335"/>
      <c r="F18" s="335"/>
      <c r="G18" s="335"/>
      <c r="H18" s="335"/>
      <c r="I18" s="335"/>
      <c r="J18" s="335"/>
      <c r="K18" s="335"/>
      <c r="L18" s="335"/>
      <c r="M18" s="335"/>
      <c r="N18" s="335"/>
      <c r="O18" s="335"/>
      <c r="P18" s="335"/>
      <c r="Q18" s="335"/>
      <c r="R18" s="335"/>
      <c r="S18" s="335"/>
      <c r="T18" s="539"/>
      <c r="U18" s="376"/>
      <c r="V18" s="335"/>
      <c r="W18" s="335"/>
      <c r="X18" s="335"/>
      <c r="Y18" s="335"/>
      <c r="Z18" s="335"/>
      <c r="AA18" s="335"/>
      <c r="AC18" s="1408"/>
    </row>
    <row r="19" spans="1:29" ht="10.5" customHeight="1">
      <c r="A19" s="2192"/>
      <c r="B19" s="539"/>
      <c r="C19" s="592" t="s">
        <v>346</v>
      </c>
      <c r="D19" s="913"/>
      <c r="E19" s="335"/>
      <c r="F19" s="335"/>
      <c r="G19" s="335"/>
      <c r="H19" s="335"/>
      <c r="I19" s="335"/>
      <c r="J19" s="335"/>
      <c r="K19" s="335"/>
      <c r="L19" s="335"/>
      <c r="M19" s="335"/>
      <c r="N19" s="335"/>
      <c r="O19" s="335"/>
      <c r="P19" s="335"/>
      <c r="Q19" s="335"/>
      <c r="R19" s="335"/>
      <c r="S19" s="335"/>
      <c r="T19" s="539"/>
      <c r="U19" s="539"/>
      <c r="V19" s="1410"/>
      <c r="W19" s="335"/>
      <c r="X19" s="335"/>
      <c r="Y19" s="335"/>
      <c r="Z19" s="335"/>
      <c r="AA19" s="335"/>
    </row>
    <row r="20" spans="1:29" ht="6.75" customHeight="1">
      <c r="A20" s="2192"/>
      <c r="B20" s="539"/>
      <c r="C20" s="592"/>
      <c r="D20" s="913"/>
      <c r="E20" s="335"/>
      <c r="F20" s="335"/>
      <c r="G20" s="335"/>
      <c r="H20" s="335"/>
      <c r="I20" s="335"/>
      <c r="J20" s="335"/>
      <c r="K20" s="335"/>
      <c r="L20" s="335"/>
      <c r="M20" s="335"/>
      <c r="N20" s="335"/>
      <c r="O20" s="335"/>
      <c r="P20" s="335"/>
      <c r="Q20" s="335"/>
      <c r="R20" s="335"/>
      <c r="S20" s="335"/>
      <c r="T20" s="539"/>
      <c r="U20" s="539"/>
      <c r="V20" s="1410"/>
      <c r="W20" s="335"/>
      <c r="X20" s="335"/>
      <c r="Y20" s="335"/>
      <c r="Z20" s="335"/>
      <c r="AA20" s="335"/>
    </row>
    <row r="21" spans="1:29" ht="6" customHeight="1">
      <c r="A21" s="2192"/>
      <c r="B21" s="539"/>
      <c r="C21" s="2193"/>
      <c r="D21" s="2194"/>
      <c r="E21" s="2194"/>
      <c r="F21" s="517"/>
      <c r="G21" s="517"/>
      <c r="H21" s="517"/>
      <c r="I21" s="517"/>
      <c r="J21" s="517"/>
      <c r="K21" s="517"/>
      <c r="L21" s="517"/>
      <c r="M21" s="517"/>
      <c r="N21" s="517"/>
      <c r="O21" s="517"/>
      <c r="P21" s="517"/>
      <c r="Q21" s="517"/>
      <c r="R21" s="517"/>
      <c r="S21" s="517"/>
      <c r="T21" s="517"/>
      <c r="U21" s="517"/>
      <c r="V21" s="517"/>
      <c r="W21" s="2228"/>
      <c r="X21" s="335"/>
      <c r="Y21" s="2236"/>
      <c r="Z21" s="2236"/>
      <c r="AA21" s="335"/>
    </row>
    <row r="22" spans="1:29" ht="10.5" customHeight="1">
      <c r="A22" s="2192"/>
      <c r="B22" s="539"/>
      <c r="C22" s="2195" t="s">
        <v>347</v>
      </c>
      <c r="D22" s="2196"/>
      <c r="E22" s="630"/>
      <c r="F22" s="630"/>
      <c r="G22" s="630"/>
      <c r="H22" s="630"/>
      <c r="I22" s="630"/>
      <c r="J22" s="630"/>
      <c r="K22" s="630"/>
      <c r="L22" s="630"/>
      <c r="M22" s="630"/>
      <c r="N22" s="630"/>
      <c r="O22" s="630"/>
      <c r="P22" s="630"/>
      <c r="Q22" s="630"/>
      <c r="R22" s="630"/>
      <c r="S22" s="630"/>
      <c r="T22" s="630"/>
      <c r="U22" s="630"/>
      <c r="V22" s="630"/>
      <c r="W22" s="2229"/>
      <c r="X22" s="335"/>
      <c r="Y22" s="2236"/>
      <c r="Z22" s="2236"/>
      <c r="AA22" s="335"/>
    </row>
    <row r="23" spans="1:29" ht="10.5" customHeight="1">
      <c r="A23" s="2192"/>
      <c r="B23" s="539"/>
      <c r="C23" s="2197" t="s">
        <v>348</v>
      </c>
      <c r="D23" s="2198"/>
      <c r="E23" s="630"/>
      <c r="F23" s="630"/>
      <c r="G23" s="630"/>
      <c r="H23" s="630"/>
      <c r="I23" s="630"/>
      <c r="J23" s="630"/>
      <c r="K23" s="630"/>
      <c r="L23" s="630"/>
      <c r="M23" s="630"/>
      <c r="N23" s="630"/>
      <c r="O23" s="630"/>
      <c r="P23" s="630"/>
      <c r="Q23" s="630"/>
      <c r="R23" s="630"/>
      <c r="S23" s="630"/>
      <c r="T23" s="630"/>
      <c r="U23" s="630"/>
      <c r="V23" s="630"/>
      <c r="W23" s="2229"/>
      <c r="X23" s="335"/>
      <c r="Y23" s="2236"/>
      <c r="Z23" s="2236"/>
      <c r="AA23" s="335"/>
    </row>
    <row r="24" spans="1:29" ht="3" customHeight="1">
      <c r="A24" s="2192"/>
      <c r="B24" s="539"/>
      <c r="C24" s="2199"/>
      <c r="D24" s="2200"/>
      <c r="E24" s="2200"/>
      <c r="F24" s="630"/>
      <c r="G24" s="630"/>
      <c r="H24" s="630"/>
      <c r="I24" s="630"/>
      <c r="J24" s="630"/>
      <c r="K24" s="630"/>
      <c r="L24" s="630"/>
      <c r="M24" s="630"/>
      <c r="N24" s="630"/>
      <c r="O24" s="630"/>
      <c r="P24" s="630"/>
      <c r="Q24" s="630"/>
      <c r="R24" s="630"/>
      <c r="S24" s="630"/>
      <c r="T24" s="630"/>
      <c r="U24" s="630"/>
      <c r="V24" s="630"/>
      <c r="W24" s="2229"/>
      <c r="X24" s="335"/>
      <c r="Y24" s="2236"/>
      <c r="Z24" s="2236"/>
      <c r="AA24" s="335"/>
    </row>
    <row r="25" spans="1:29" ht="10.5" customHeight="1">
      <c r="A25" s="2192"/>
      <c r="B25" s="539"/>
      <c r="C25" s="2195" t="s">
        <v>349</v>
      </c>
      <c r="D25" s="2196"/>
      <c r="E25" s="2200"/>
      <c r="F25" s="630"/>
      <c r="G25" s="630"/>
      <c r="H25" s="630"/>
      <c r="I25" s="630"/>
      <c r="J25" s="630"/>
      <c r="K25" s="630"/>
      <c r="L25" s="630"/>
      <c r="M25" s="630"/>
      <c r="N25" s="630"/>
      <c r="O25" s="630"/>
      <c r="P25" s="630"/>
      <c r="Q25" s="630"/>
      <c r="R25" s="630"/>
      <c r="S25" s="630"/>
      <c r="T25" s="630"/>
      <c r="U25" s="630"/>
      <c r="V25" s="630"/>
      <c r="W25" s="2229"/>
      <c r="X25" s="335"/>
      <c r="Y25" s="2236"/>
      <c r="Z25" s="2236"/>
      <c r="AA25" s="335"/>
    </row>
    <row r="26" spans="1:29" ht="10.5" customHeight="1">
      <c r="A26" s="2192"/>
      <c r="B26" s="539"/>
      <c r="C26" s="2195" t="s">
        <v>350</v>
      </c>
      <c r="D26" s="2186"/>
      <c r="E26" s="2200"/>
      <c r="F26" s="630"/>
      <c r="G26" s="630"/>
      <c r="H26" s="630"/>
      <c r="I26" s="630"/>
      <c r="J26" s="630"/>
      <c r="K26" s="630"/>
      <c r="L26" s="630"/>
      <c r="M26" s="630"/>
      <c r="N26" s="630"/>
      <c r="O26" s="630"/>
      <c r="P26" s="630"/>
      <c r="Q26" s="630"/>
      <c r="R26" s="630"/>
      <c r="S26" s="630"/>
      <c r="T26" s="630"/>
      <c r="U26" s="630"/>
      <c r="V26" s="630"/>
      <c r="W26" s="2229"/>
      <c r="X26" s="335"/>
      <c r="Y26" s="2236"/>
      <c r="Z26" s="2236"/>
      <c r="AA26" s="335"/>
    </row>
    <row r="27" spans="1:29" ht="10.5" customHeight="1">
      <c r="A27" s="2192"/>
      <c r="B27" s="539"/>
      <c r="C27" s="2197" t="s">
        <v>351</v>
      </c>
      <c r="D27" s="2186"/>
      <c r="E27" s="2200"/>
      <c r="F27" s="630"/>
      <c r="G27" s="630"/>
      <c r="H27" s="630"/>
      <c r="I27" s="630"/>
      <c r="J27" s="630"/>
      <c r="K27" s="630"/>
      <c r="L27" s="630"/>
      <c r="M27" s="630"/>
      <c r="N27" s="630"/>
      <c r="O27" s="630"/>
      <c r="P27" s="630"/>
      <c r="Q27" s="630"/>
      <c r="R27" s="630"/>
      <c r="S27" s="630"/>
      <c r="T27" s="630"/>
      <c r="U27" s="630"/>
      <c r="V27" s="630"/>
      <c r="W27" s="2229"/>
      <c r="X27" s="335"/>
      <c r="Y27" s="2236"/>
      <c r="Z27" s="2236"/>
      <c r="AA27" s="335"/>
    </row>
    <row r="28" spans="1:29" ht="10.5" customHeight="1">
      <c r="A28" s="2192"/>
      <c r="B28" s="539"/>
      <c r="C28" s="2197" t="s">
        <v>352</v>
      </c>
      <c r="D28" s="2201"/>
      <c r="E28" s="2200"/>
      <c r="F28" s="630"/>
      <c r="G28" s="630"/>
      <c r="H28" s="630"/>
      <c r="I28" s="630"/>
      <c r="J28" s="630"/>
      <c r="K28" s="630"/>
      <c r="L28" s="630"/>
      <c r="M28" s="630"/>
      <c r="N28" s="630"/>
      <c r="O28" s="630"/>
      <c r="P28" s="630"/>
      <c r="Q28" s="630"/>
      <c r="R28" s="630"/>
      <c r="S28" s="630"/>
      <c r="T28" s="630"/>
      <c r="U28" s="630"/>
      <c r="V28" s="630"/>
      <c r="W28" s="2229"/>
      <c r="X28" s="335"/>
      <c r="Y28" s="2236"/>
      <c r="Z28" s="2236"/>
      <c r="AA28" s="335"/>
    </row>
    <row r="29" spans="1:29" ht="3" customHeight="1">
      <c r="A29" s="2192"/>
      <c r="B29" s="539"/>
      <c r="C29" s="2199"/>
      <c r="D29" s="2200"/>
      <c r="E29" s="2200"/>
      <c r="F29" s="630"/>
      <c r="G29" s="630"/>
      <c r="H29" s="630"/>
      <c r="I29" s="630"/>
      <c r="J29" s="630"/>
      <c r="K29" s="630"/>
      <c r="L29" s="630"/>
      <c r="M29" s="630"/>
      <c r="N29" s="630"/>
      <c r="O29" s="630"/>
      <c r="P29" s="630"/>
      <c r="Q29" s="630"/>
      <c r="R29" s="630"/>
      <c r="S29" s="630"/>
      <c r="T29" s="630"/>
      <c r="U29" s="630"/>
      <c r="V29" s="630"/>
      <c r="W29" s="2229"/>
      <c r="X29" s="335"/>
      <c r="Y29" s="2236"/>
      <c r="Z29" s="2236"/>
      <c r="AA29" s="335"/>
    </row>
    <row r="30" spans="1:29" ht="10.5" customHeight="1">
      <c r="A30" s="2192"/>
      <c r="B30" s="539"/>
      <c r="C30" s="2195" t="s">
        <v>353</v>
      </c>
      <c r="D30" s="2200"/>
      <c r="E30" s="2200"/>
      <c r="F30" s="630"/>
      <c r="G30" s="630"/>
      <c r="H30" s="630"/>
      <c r="I30" s="630"/>
      <c r="J30" s="630"/>
      <c r="K30" s="630"/>
      <c r="L30" s="630"/>
      <c r="M30" s="630"/>
      <c r="N30" s="630"/>
      <c r="O30" s="630"/>
      <c r="P30" s="630"/>
      <c r="Q30" s="630"/>
      <c r="R30" s="630"/>
      <c r="S30" s="630"/>
      <c r="T30" s="630"/>
      <c r="U30" s="630"/>
      <c r="V30" s="630"/>
      <c r="W30" s="2229"/>
      <c r="X30" s="335"/>
      <c r="Y30" s="2236"/>
      <c r="Z30" s="2236"/>
      <c r="AA30" s="335"/>
    </row>
    <row r="31" spans="1:29" ht="10.5" customHeight="1">
      <c r="A31" s="2192"/>
      <c r="B31" s="539"/>
      <c r="C31" s="2197" t="s">
        <v>354</v>
      </c>
      <c r="D31" s="2200"/>
      <c r="E31" s="2200"/>
      <c r="F31" s="630"/>
      <c r="G31" s="630"/>
      <c r="H31" s="630"/>
      <c r="I31" s="630"/>
      <c r="J31" s="630"/>
      <c r="K31" s="630"/>
      <c r="L31" s="630"/>
      <c r="M31" s="630"/>
      <c r="N31" s="630"/>
      <c r="O31" s="630"/>
      <c r="P31" s="630"/>
      <c r="Q31" s="630"/>
      <c r="R31" s="630"/>
      <c r="S31" s="630"/>
      <c r="T31" s="630"/>
      <c r="U31" s="630"/>
      <c r="V31" s="630"/>
      <c r="W31" s="2229"/>
      <c r="X31" s="335"/>
      <c r="Y31" s="2236"/>
      <c r="Z31" s="2236"/>
      <c r="AA31" s="335"/>
    </row>
    <row r="32" spans="1:29" ht="3" customHeight="1">
      <c r="A32" s="2192"/>
      <c r="B32" s="539"/>
      <c r="C32" s="2202"/>
      <c r="D32" s="2203"/>
      <c r="E32" s="2204"/>
      <c r="F32" s="512"/>
      <c r="G32" s="512"/>
      <c r="H32" s="512"/>
      <c r="I32" s="512"/>
      <c r="J32" s="512"/>
      <c r="K32" s="512"/>
      <c r="L32" s="512"/>
      <c r="M32" s="512"/>
      <c r="N32" s="512"/>
      <c r="O32" s="512"/>
      <c r="P32" s="512"/>
      <c r="Q32" s="512"/>
      <c r="R32" s="512"/>
      <c r="S32" s="512"/>
      <c r="T32" s="512"/>
      <c r="U32" s="512"/>
      <c r="V32" s="512"/>
      <c r="W32" s="2230"/>
      <c r="X32" s="335"/>
      <c r="Y32" s="2236"/>
      <c r="Z32" s="2236"/>
      <c r="AA32" s="335"/>
    </row>
    <row r="33" spans="1:27" ht="10.5" customHeight="1">
      <c r="A33" s="2192"/>
      <c r="B33" s="539"/>
      <c r="C33" s="592"/>
      <c r="D33" s="913"/>
      <c r="E33" s="335"/>
      <c r="F33" s="335"/>
      <c r="G33" s="335"/>
      <c r="H33" s="335"/>
      <c r="I33" s="335"/>
      <c r="J33" s="335"/>
      <c r="K33" s="335"/>
      <c r="L33" s="335"/>
      <c r="M33" s="335"/>
      <c r="N33" s="335"/>
      <c r="O33" s="335"/>
      <c r="P33" s="335"/>
      <c r="Q33" s="335"/>
      <c r="R33" s="335"/>
      <c r="S33" s="335"/>
      <c r="T33" s="539"/>
      <c r="U33" s="539"/>
      <c r="V33" s="1410"/>
      <c r="W33" s="335"/>
      <c r="X33" s="335"/>
      <c r="Y33" s="335"/>
      <c r="Z33" s="335"/>
      <c r="AA33" s="335"/>
    </row>
    <row r="34" spans="1:27" ht="9.75" customHeight="1">
      <c r="A34" s="2192"/>
      <c r="B34" s="539"/>
      <c r="C34" s="413" t="s">
        <v>355</v>
      </c>
      <c r="D34" s="376" t="s">
        <v>356</v>
      </c>
      <c r="E34" s="1410"/>
      <c r="F34" s="539"/>
      <c r="G34" s="335"/>
      <c r="H34" s="335"/>
      <c r="I34" s="335"/>
      <c r="J34" s="335"/>
      <c r="K34" s="2214"/>
      <c r="L34" s="383"/>
      <c r="M34" s="335"/>
      <c r="N34" s="1286"/>
      <c r="O34" s="335"/>
      <c r="P34" s="335"/>
      <c r="Q34" s="335"/>
      <c r="R34" s="335"/>
      <c r="S34" s="335"/>
      <c r="T34" s="2219"/>
      <c r="X34" s="335"/>
      <c r="Y34" s="335"/>
      <c r="Z34" s="335"/>
      <c r="AA34" s="1140"/>
    </row>
    <row r="35" spans="1:27" ht="11.25" customHeight="1">
      <c r="A35" s="2192"/>
      <c r="B35" s="539"/>
      <c r="C35" s="539"/>
      <c r="D35" s="539" t="s">
        <v>357</v>
      </c>
      <c r="E35" s="539"/>
      <c r="F35" s="349"/>
      <c r="G35" s="335"/>
      <c r="H35" s="335"/>
      <c r="I35" s="335"/>
      <c r="J35" s="335"/>
      <c r="K35" s="2215"/>
      <c r="L35" s="335"/>
      <c r="M35" s="335"/>
      <c r="N35" s="539"/>
      <c r="O35" s="2216"/>
      <c r="P35" s="335"/>
      <c r="Q35" s="335"/>
      <c r="R35" s="335"/>
      <c r="S35" s="335"/>
      <c r="T35" s="539"/>
      <c r="U35" s="539"/>
      <c r="V35" s="2216" t="s">
        <v>358</v>
      </c>
      <c r="W35" s="335"/>
      <c r="X35" s="335"/>
      <c r="Y35" s="335"/>
      <c r="Z35" s="335"/>
      <c r="AA35" s="1140"/>
    </row>
    <row r="36" spans="1:27" ht="9" customHeight="1">
      <c r="A36" s="2192"/>
      <c r="B36" s="539"/>
      <c r="C36" s="539"/>
      <c r="D36" s="539"/>
      <c r="E36" s="539"/>
      <c r="F36" s="349"/>
      <c r="G36" s="335"/>
      <c r="H36" s="335"/>
      <c r="I36" s="335"/>
      <c r="J36" s="335"/>
      <c r="K36" s="2215"/>
      <c r="L36" s="335"/>
      <c r="M36" s="335"/>
      <c r="N36" s="2217"/>
      <c r="O36" s="2218"/>
      <c r="P36" s="383"/>
      <c r="Q36" s="335"/>
      <c r="R36" s="335"/>
      <c r="S36" s="335"/>
      <c r="T36" s="539"/>
      <c r="U36" s="2217"/>
      <c r="V36" s="2218" t="s">
        <v>359</v>
      </c>
      <c r="W36" s="383"/>
      <c r="X36" s="335"/>
      <c r="Y36" s="335"/>
      <c r="Z36" s="335"/>
      <c r="AA36" s="1140"/>
    </row>
    <row r="37" spans="1:27" ht="11.25" customHeight="1">
      <c r="A37" s="2192"/>
      <c r="B37" s="539"/>
      <c r="C37" s="539"/>
      <c r="D37" s="376" t="s">
        <v>360</v>
      </c>
      <c r="E37" s="1410"/>
      <c r="F37" s="335" t="s">
        <v>361</v>
      </c>
      <c r="G37" s="1410"/>
      <c r="H37" s="335"/>
      <c r="I37" s="335"/>
      <c r="J37" s="335"/>
      <c r="K37" s="2215"/>
      <c r="L37" s="335"/>
      <c r="M37" s="539"/>
      <c r="N37" s="2219"/>
      <c r="O37" s="2220"/>
      <c r="P37" s="335"/>
      <c r="Q37" s="335"/>
      <c r="R37" s="335"/>
      <c r="S37" s="335"/>
      <c r="T37" s="539"/>
      <c r="U37" s="2219"/>
      <c r="V37" s="2220" t="s">
        <v>262</v>
      </c>
      <c r="W37" s="335"/>
      <c r="X37" s="335"/>
      <c r="Y37" s="335"/>
      <c r="Z37" s="335"/>
      <c r="AA37" s="1140"/>
    </row>
    <row r="38" spans="1:27" ht="11.25" customHeight="1">
      <c r="A38" s="2192"/>
      <c r="B38" s="539"/>
      <c r="C38" s="539"/>
      <c r="D38" s="539"/>
      <c r="E38" s="376"/>
      <c r="F38" s="349"/>
      <c r="G38" s="335"/>
      <c r="H38" s="335"/>
      <c r="I38" s="335"/>
      <c r="J38" s="335"/>
      <c r="K38" s="2215"/>
      <c r="L38" s="335"/>
      <c r="M38" s="539"/>
      <c r="N38" s="2219"/>
      <c r="O38" s="2220"/>
      <c r="P38" s="335"/>
      <c r="Q38" s="335"/>
      <c r="R38" s="335"/>
      <c r="S38" s="335"/>
      <c r="T38" s="539"/>
      <c r="U38" s="2219"/>
      <c r="V38" s="2220"/>
      <c r="W38" s="335"/>
      <c r="X38" s="335"/>
      <c r="Y38" s="335"/>
      <c r="Z38" s="335"/>
      <c r="AA38" s="1140"/>
    </row>
    <row r="39" spans="1:27" ht="18.75" customHeight="1">
      <c r="A39" s="2192"/>
      <c r="B39" s="539"/>
      <c r="C39" s="539"/>
      <c r="D39" s="539"/>
      <c r="E39" s="376"/>
      <c r="F39" s="46" t="s">
        <v>362</v>
      </c>
      <c r="G39" s="1410"/>
      <c r="H39" s="335"/>
      <c r="I39" s="335"/>
      <c r="J39" s="335"/>
      <c r="K39" s="2215"/>
      <c r="L39" s="335"/>
      <c r="Q39" s="335"/>
      <c r="R39" s="335"/>
      <c r="S39" s="335"/>
      <c r="T39" s="539"/>
      <c r="U39" s="539"/>
      <c r="V39" s="1410"/>
      <c r="W39" s="2688" t="s">
        <v>336</v>
      </c>
      <c r="X39" s="335"/>
      <c r="Y39" s="335"/>
      <c r="Z39" s="335"/>
      <c r="AA39" s="1140"/>
    </row>
    <row r="40" spans="1:27" ht="21" customHeight="1">
      <c r="A40" s="2192"/>
      <c r="B40" s="539"/>
      <c r="C40" s="539"/>
      <c r="D40" s="539"/>
      <c r="E40" s="539"/>
      <c r="F40" s="349"/>
      <c r="G40" s="47" t="s">
        <v>252</v>
      </c>
      <c r="H40" s="104" t="s">
        <v>363</v>
      </c>
      <c r="I40" s="335"/>
      <c r="J40" s="335"/>
      <c r="K40" s="2215"/>
      <c r="L40" s="335"/>
      <c r="M40" s="1410"/>
      <c r="N40" s="1410"/>
      <c r="O40" s="1410"/>
      <c r="P40" s="1410"/>
      <c r="Q40" s="335"/>
      <c r="R40" s="335"/>
      <c r="S40" s="335"/>
      <c r="T40" s="2684" t="s">
        <v>364</v>
      </c>
      <c r="U40" s="3140"/>
      <c r="V40" s="3141"/>
      <c r="W40" s="3142"/>
      <c r="X40" s="335"/>
      <c r="Y40" s="335"/>
      <c r="Z40" s="335"/>
      <c r="AA40" s="1140"/>
    </row>
    <row r="41" spans="1:27" ht="7.5" customHeight="1">
      <c r="A41" s="2192"/>
      <c r="B41" s="539"/>
      <c r="C41" s="539"/>
      <c r="D41" s="539"/>
      <c r="E41" s="539"/>
      <c r="F41" s="349"/>
      <c r="G41" s="104"/>
      <c r="H41" s="104"/>
      <c r="I41" s="335"/>
      <c r="J41" s="335"/>
      <c r="K41" s="2215"/>
      <c r="L41" s="335"/>
      <c r="M41" s="1410"/>
      <c r="N41" s="1410"/>
      <c r="O41" s="1410"/>
      <c r="P41" s="1410"/>
      <c r="Q41" s="335"/>
      <c r="R41" s="335"/>
      <c r="S41" s="335"/>
      <c r="T41" s="47"/>
      <c r="U41" s="911"/>
      <c r="V41" s="911"/>
      <c r="W41" s="911"/>
      <c r="X41" s="335"/>
      <c r="Y41" s="335"/>
      <c r="Z41" s="335"/>
      <c r="AA41" s="1140"/>
    </row>
    <row r="42" spans="1:27" ht="21" customHeight="1">
      <c r="A42" s="2192"/>
      <c r="B42" s="539"/>
      <c r="C42" s="539"/>
      <c r="D42" s="539"/>
      <c r="E42" s="539"/>
      <c r="F42" s="349"/>
      <c r="G42" s="47" t="s">
        <v>255</v>
      </c>
      <c r="H42" s="104" t="s">
        <v>365</v>
      </c>
      <c r="I42" s="335"/>
      <c r="J42" s="335"/>
      <c r="K42" s="2215"/>
      <c r="L42" s="335"/>
      <c r="M42" s="1410"/>
      <c r="N42" s="1410"/>
      <c r="O42" s="1410"/>
      <c r="P42" s="1410"/>
      <c r="Q42" s="335"/>
      <c r="R42" s="335"/>
      <c r="S42" s="335"/>
      <c r="T42" s="2684" t="s">
        <v>366</v>
      </c>
      <c r="U42" s="3140"/>
      <c r="V42" s="3141"/>
      <c r="W42" s="3142"/>
      <c r="X42" s="335"/>
      <c r="Y42" s="335"/>
      <c r="Z42" s="335"/>
      <c r="AA42" s="1140"/>
    </row>
    <row r="43" spans="1:27" ht="6.75" customHeight="1">
      <c r="A43" s="2192"/>
      <c r="B43" s="539"/>
      <c r="C43" s="539"/>
      <c r="D43" s="539"/>
      <c r="E43" s="539"/>
      <c r="F43" s="349"/>
      <c r="G43" s="104"/>
      <c r="H43" s="104"/>
      <c r="I43" s="335"/>
      <c r="J43" s="335"/>
      <c r="K43" s="2215"/>
      <c r="L43" s="335"/>
      <c r="M43" s="1410"/>
      <c r="N43" s="1410"/>
      <c r="O43" s="1410"/>
      <c r="P43" s="1410"/>
      <c r="Q43" s="335"/>
      <c r="R43" s="335"/>
      <c r="S43" s="335"/>
      <c r="T43" s="539"/>
      <c r="U43" s="2219"/>
      <c r="V43" s="2220"/>
      <c r="W43" s="335"/>
      <c r="X43" s="335"/>
      <c r="Y43" s="335"/>
      <c r="Z43" s="335"/>
      <c r="AA43" s="1140"/>
    </row>
    <row r="44" spans="1:27" ht="21" customHeight="1">
      <c r="A44" s="2192"/>
      <c r="B44" s="539"/>
      <c r="C44" s="539"/>
      <c r="D44" s="539"/>
      <c r="E44" s="539"/>
      <c r="F44" s="349"/>
      <c r="G44" s="47" t="s">
        <v>287</v>
      </c>
      <c r="H44" s="46" t="s">
        <v>367</v>
      </c>
      <c r="I44" s="335"/>
      <c r="J44" s="335"/>
      <c r="K44" s="2215"/>
      <c r="L44" s="335"/>
      <c r="M44" s="1410"/>
      <c r="N44" s="1410"/>
      <c r="O44" s="1410"/>
      <c r="P44" s="1410"/>
      <c r="Q44" s="335"/>
      <c r="R44" s="335"/>
      <c r="S44" s="335"/>
      <c r="T44" s="2684" t="s">
        <v>368</v>
      </c>
      <c r="U44" s="3140"/>
      <c r="V44" s="3141"/>
      <c r="W44" s="3142"/>
      <c r="X44" s="335"/>
      <c r="Y44" s="335"/>
      <c r="Z44" s="335"/>
      <c r="AA44" s="1140"/>
    </row>
    <row r="45" spans="1:27" ht="6.75" customHeight="1">
      <c r="A45" s="2192"/>
      <c r="B45" s="539"/>
      <c r="C45" s="539"/>
      <c r="D45" s="539"/>
      <c r="E45" s="539"/>
      <c r="F45" s="349"/>
      <c r="G45" s="335"/>
      <c r="H45" s="335"/>
      <c r="I45" s="335"/>
      <c r="J45" s="335"/>
      <c r="K45" s="2215"/>
      <c r="L45" s="335"/>
      <c r="M45" s="1410"/>
      <c r="N45" s="1410"/>
      <c r="O45" s="1410"/>
      <c r="P45" s="1410"/>
      <c r="Q45" s="335"/>
      <c r="R45" s="335"/>
      <c r="S45" s="335"/>
      <c r="T45" s="539"/>
      <c r="U45" s="539"/>
      <c r="V45" s="2234"/>
      <c r="W45" s="335"/>
      <c r="X45" s="335"/>
      <c r="Y45" s="335"/>
      <c r="Z45" s="335"/>
      <c r="AA45" s="1140"/>
    </row>
    <row r="46" spans="1:27" ht="21" customHeight="1">
      <c r="A46" s="2192"/>
      <c r="B46" s="539"/>
      <c r="C46" s="539"/>
      <c r="D46" s="539"/>
      <c r="E46" s="539"/>
      <c r="F46" s="349"/>
      <c r="G46" s="2205" t="s">
        <v>290</v>
      </c>
      <c r="H46" s="2206" t="s">
        <v>369</v>
      </c>
      <c r="I46" s="335"/>
      <c r="J46" s="335"/>
      <c r="K46" s="2215"/>
      <c r="L46" s="335"/>
      <c r="M46" s="1410"/>
      <c r="N46" s="1410"/>
      <c r="O46" s="1410"/>
      <c r="P46" s="1410"/>
      <c r="Q46" s="335"/>
      <c r="R46" s="335"/>
      <c r="S46" s="335"/>
      <c r="T46" s="2684" t="s">
        <v>120</v>
      </c>
      <c r="U46" s="3140"/>
      <c r="V46" s="3141"/>
      <c r="W46" s="3142"/>
      <c r="X46" s="335"/>
      <c r="Y46" s="335"/>
      <c r="Z46" s="335"/>
      <c r="AA46" s="1140"/>
    </row>
    <row r="47" spans="1:27" ht="6.75" customHeight="1">
      <c r="A47" s="2192"/>
      <c r="B47" s="539"/>
      <c r="C47" s="539"/>
      <c r="D47" s="539"/>
      <c r="E47" s="539"/>
      <c r="F47" s="349"/>
      <c r="G47" s="335"/>
      <c r="H47" s="335"/>
      <c r="I47" s="335"/>
      <c r="J47" s="335"/>
      <c r="K47" s="2215"/>
      <c r="L47" s="335"/>
      <c r="M47" s="1410"/>
      <c r="N47" s="1410"/>
      <c r="O47" s="1410"/>
      <c r="P47" s="1410"/>
      <c r="Q47" s="335"/>
      <c r="R47" s="335"/>
      <c r="S47" s="335"/>
      <c r="T47" s="539"/>
      <c r="U47" s="539"/>
      <c r="V47" s="2234"/>
      <c r="W47" s="335"/>
      <c r="X47" s="335"/>
      <c r="Y47" s="335"/>
      <c r="Z47" s="335"/>
      <c r="AA47" s="1140"/>
    </row>
    <row r="48" spans="1:27" ht="21" customHeight="1">
      <c r="A48" s="2192"/>
      <c r="B48" s="539"/>
      <c r="C48" s="539"/>
      <c r="D48" s="539"/>
      <c r="E48" s="539"/>
      <c r="F48" s="349"/>
      <c r="G48" s="47" t="s">
        <v>303</v>
      </c>
      <c r="H48" s="46" t="s">
        <v>370</v>
      </c>
      <c r="I48" s="335"/>
      <c r="J48" s="335"/>
      <c r="K48" s="2215"/>
      <c r="L48" s="335"/>
      <c r="M48" s="1410"/>
      <c r="N48" s="1410"/>
      <c r="O48" s="1410"/>
      <c r="P48" s="1410"/>
      <c r="Q48" s="335"/>
      <c r="R48" s="335"/>
      <c r="S48" s="335"/>
      <c r="T48" s="2684" t="s">
        <v>124</v>
      </c>
      <c r="U48" s="3140"/>
      <c r="V48" s="3141"/>
      <c r="W48" s="3142"/>
      <c r="X48" s="335"/>
      <c r="Y48" s="335"/>
      <c r="Z48" s="335"/>
      <c r="AA48" s="1140"/>
    </row>
    <row r="49" spans="1:27" ht="9.75" customHeight="1">
      <c r="A49" s="2192"/>
      <c r="B49" s="539"/>
      <c r="C49" s="539"/>
      <c r="D49" s="539"/>
      <c r="E49" s="539"/>
      <c r="F49" s="349"/>
      <c r="G49" s="47"/>
      <c r="H49" s="46"/>
      <c r="I49" s="335"/>
      <c r="J49" s="335"/>
      <c r="K49" s="2215"/>
      <c r="L49" s="335"/>
      <c r="M49" s="1410"/>
      <c r="N49" s="1410"/>
      <c r="O49" s="1410"/>
      <c r="P49" s="1410"/>
      <c r="Q49" s="335"/>
      <c r="R49" s="335"/>
      <c r="S49" s="335"/>
      <c r="T49" s="47"/>
      <c r="U49" s="911"/>
      <c r="V49" s="911"/>
      <c r="W49" s="911"/>
      <c r="X49" s="335"/>
      <c r="Y49" s="335"/>
      <c r="Z49" s="335"/>
      <c r="AA49" s="1140"/>
    </row>
    <row r="50" spans="1:27" ht="21" customHeight="1">
      <c r="A50" s="2192"/>
      <c r="B50" s="539"/>
      <c r="C50" s="539"/>
      <c r="D50" s="539"/>
      <c r="E50" s="539"/>
      <c r="F50" s="46" t="s">
        <v>371</v>
      </c>
      <c r="G50" s="1410"/>
      <c r="H50" s="46"/>
      <c r="I50" s="335"/>
      <c r="J50" s="335"/>
      <c r="K50" s="2215"/>
      <c r="L50" s="335"/>
      <c r="M50" s="1410"/>
      <c r="N50" s="1410"/>
      <c r="O50" s="1410"/>
      <c r="P50" s="1410"/>
      <c r="Q50" s="335"/>
      <c r="R50" s="335"/>
      <c r="S50" s="335"/>
      <c r="T50" s="47">
        <v>14</v>
      </c>
      <c r="U50" s="3140"/>
      <c r="V50" s="3141"/>
      <c r="W50" s="3142"/>
      <c r="X50" s="335"/>
      <c r="Y50" s="335"/>
      <c r="Z50" s="335"/>
      <c r="AA50" s="1140"/>
    </row>
    <row r="51" spans="1:27" ht="9.75" customHeight="1">
      <c r="A51" s="2192"/>
      <c r="B51" s="539"/>
      <c r="C51" s="539"/>
      <c r="D51" s="539"/>
      <c r="E51" s="539"/>
      <c r="F51" s="349"/>
      <c r="G51" s="335"/>
      <c r="H51" s="335"/>
      <c r="I51" s="335"/>
      <c r="J51" s="335"/>
      <c r="K51" s="2215"/>
      <c r="L51" s="335"/>
      <c r="M51" s="335"/>
      <c r="N51" s="335"/>
      <c r="O51" s="335"/>
      <c r="P51" s="335"/>
      <c r="Q51" s="335"/>
      <c r="R51" s="335"/>
      <c r="S51" s="335"/>
      <c r="T51" s="539"/>
      <c r="U51" s="539"/>
      <c r="V51" s="2234"/>
      <c r="W51" s="335"/>
      <c r="X51" s="335"/>
      <c r="Y51" s="335"/>
      <c r="Z51" s="335"/>
      <c r="AA51" s="1140"/>
    </row>
    <row r="52" spans="1:27" ht="12.75" customHeight="1">
      <c r="A52" s="2192"/>
      <c r="B52" s="539"/>
      <c r="C52" s="539"/>
      <c r="D52" s="376" t="s">
        <v>372</v>
      </c>
      <c r="E52" s="349"/>
      <c r="F52" s="376" t="s">
        <v>373</v>
      </c>
      <c r="G52" s="376"/>
      <c r="H52" s="335"/>
      <c r="I52" s="335"/>
      <c r="J52" s="335"/>
      <c r="K52" s="2215"/>
      <c r="L52" s="335"/>
      <c r="M52" s="335"/>
      <c r="N52" s="335"/>
      <c r="O52" s="335"/>
      <c r="P52" s="335"/>
      <c r="Q52" s="335"/>
      <c r="R52" s="335"/>
      <c r="S52" s="335"/>
      <c r="T52" s="539"/>
      <c r="U52" s="539"/>
      <c r="V52" s="2234"/>
      <c r="W52" s="335"/>
      <c r="X52" s="335"/>
      <c r="Y52" s="335"/>
      <c r="Z52" s="335"/>
      <c r="AA52" s="1140"/>
    </row>
    <row r="53" spans="1:27" ht="11.25">
      <c r="A53" s="2192"/>
      <c r="B53" s="539"/>
      <c r="C53" s="539"/>
      <c r="D53" s="376"/>
      <c r="E53" s="349"/>
      <c r="F53" s="539" t="s">
        <v>374</v>
      </c>
      <c r="G53" s="539"/>
      <c r="H53" s="335"/>
      <c r="I53" s="335"/>
      <c r="J53" s="335"/>
      <c r="K53" s="2215"/>
      <c r="L53" s="335"/>
      <c r="M53" s="335"/>
      <c r="N53" s="335"/>
      <c r="O53" s="335"/>
      <c r="P53" s="335"/>
      <c r="Q53" s="335"/>
      <c r="R53" s="335"/>
      <c r="S53" s="335"/>
      <c r="T53" s="539"/>
      <c r="U53" s="539"/>
      <c r="V53" s="2234"/>
      <c r="W53" s="335"/>
      <c r="X53" s="335"/>
      <c r="Y53" s="335"/>
      <c r="Z53" s="335"/>
      <c r="AA53" s="1140"/>
    </row>
    <row r="54" spans="1:27" ht="5.25" customHeight="1">
      <c r="A54" s="2192"/>
      <c r="B54" s="539"/>
      <c r="C54" s="539"/>
      <c r="D54" s="539"/>
      <c r="E54" s="376"/>
      <c r="F54" s="349"/>
      <c r="G54" s="335"/>
      <c r="H54" s="335"/>
      <c r="I54" s="335"/>
      <c r="J54" s="335"/>
      <c r="K54" s="2215"/>
      <c r="L54" s="335"/>
      <c r="M54" s="335"/>
      <c r="N54" s="335"/>
      <c r="O54" s="335"/>
      <c r="P54" s="335"/>
      <c r="Q54" s="335"/>
      <c r="R54" s="335"/>
      <c r="S54" s="335"/>
      <c r="T54" s="539"/>
      <c r="U54" s="539"/>
      <c r="V54" s="2234"/>
      <c r="W54" s="335"/>
      <c r="X54" s="335"/>
      <c r="Y54" s="335"/>
      <c r="Z54" s="335"/>
      <c r="AA54" s="1140"/>
    </row>
    <row r="55" spans="1:27" ht="21" customHeight="1">
      <c r="A55" s="2192"/>
      <c r="B55" s="539"/>
      <c r="C55" s="539"/>
      <c r="D55" s="539"/>
      <c r="E55" s="539"/>
      <c r="F55" s="349"/>
      <c r="G55" s="47" t="s">
        <v>252</v>
      </c>
      <c r="H55" s="104" t="s">
        <v>363</v>
      </c>
      <c r="I55" s="335"/>
      <c r="J55" s="335"/>
      <c r="K55" s="2215"/>
      <c r="L55" s="335"/>
      <c r="M55" s="1410"/>
      <c r="N55" s="1410"/>
      <c r="O55" s="1410"/>
      <c r="P55" s="1410"/>
      <c r="Q55" s="335"/>
      <c r="R55" s="335"/>
      <c r="S55" s="335"/>
      <c r="T55" s="47">
        <v>15</v>
      </c>
      <c r="U55" s="3140"/>
      <c r="V55" s="3141"/>
      <c r="W55" s="3142"/>
      <c r="X55" s="335"/>
      <c r="Y55" s="335"/>
      <c r="Z55" s="335"/>
      <c r="AA55" s="1140"/>
    </row>
    <row r="56" spans="1:27" ht="7.5" customHeight="1">
      <c r="A56" s="2192"/>
      <c r="B56" s="539"/>
      <c r="C56" s="539"/>
      <c r="D56" s="539"/>
      <c r="E56" s="539"/>
      <c r="F56" s="349"/>
      <c r="G56" s="104"/>
      <c r="H56" s="104"/>
      <c r="I56" s="335"/>
      <c r="J56" s="335"/>
      <c r="K56" s="2215"/>
      <c r="L56" s="335"/>
      <c r="M56" s="1410"/>
      <c r="N56" s="1410"/>
      <c r="O56" s="1410"/>
      <c r="P56" s="1410"/>
      <c r="Q56" s="335"/>
      <c r="R56" s="335"/>
      <c r="S56" s="335"/>
      <c r="T56" s="47"/>
      <c r="U56" s="911"/>
      <c r="V56" s="911"/>
      <c r="W56" s="911"/>
      <c r="X56" s="335"/>
      <c r="Y56" s="335"/>
      <c r="Z56" s="335"/>
      <c r="AA56" s="1140"/>
    </row>
    <row r="57" spans="1:27" ht="21" customHeight="1">
      <c r="A57" s="2192"/>
      <c r="B57" s="539"/>
      <c r="C57" s="539"/>
      <c r="D57" s="539"/>
      <c r="E57" s="539"/>
      <c r="F57" s="349"/>
      <c r="G57" s="47" t="s">
        <v>255</v>
      </c>
      <c r="H57" s="104" t="s">
        <v>365</v>
      </c>
      <c r="I57" s="335"/>
      <c r="J57" s="335"/>
      <c r="K57" s="2215"/>
      <c r="L57" s="335"/>
      <c r="M57" s="1410" t="s">
        <v>51</v>
      </c>
      <c r="N57" s="1410"/>
      <c r="O57" s="1410"/>
      <c r="P57" s="1410"/>
      <c r="Q57" s="335"/>
      <c r="R57" s="335"/>
      <c r="S57" s="335"/>
      <c r="T57" s="47">
        <v>16</v>
      </c>
      <c r="U57" s="3140"/>
      <c r="V57" s="3141"/>
      <c r="W57" s="3142"/>
      <c r="X57" s="335"/>
      <c r="Y57" s="335"/>
      <c r="Z57" s="335"/>
      <c r="AA57" s="1140"/>
    </row>
    <row r="58" spans="1:27" ht="7.5" customHeight="1">
      <c r="A58" s="2192"/>
      <c r="B58" s="539"/>
      <c r="C58" s="539"/>
      <c r="D58" s="539"/>
      <c r="E58" s="539"/>
      <c r="F58" s="349"/>
      <c r="G58" s="104"/>
      <c r="H58" s="104"/>
      <c r="I58" s="335"/>
      <c r="J58" s="335"/>
      <c r="K58" s="2215"/>
      <c r="L58" s="335"/>
      <c r="M58" s="1410"/>
      <c r="N58" s="1410"/>
      <c r="O58" s="1410"/>
      <c r="P58" s="1410"/>
      <c r="Q58" s="335"/>
      <c r="R58" s="335"/>
      <c r="S58" s="335"/>
      <c r="T58" s="539"/>
      <c r="U58" s="2219"/>
      <c r="V58" s="2220"/>
      <c r="W58" s="335"/>
      <c r="X58" s="335"/>
      <c r="Y58" s="335"/>
      <c r="Z58" s="335"/>
      <c r="AA58" s="1140"/>
    </row>
    <row r="59" spans="1:27" ht="21" customHeight="1">
      <c r="A59" s="2192"/>
      <c r="B59" s="539"/>
      <c r="C59" s="539"/>
      <c r="D59" s="539"/>
      <c r="E59" s="539"/>
      <c r="F59" s="349"/>
      <c r="G59" s="47" t="s">
        <v>287</v>
      </c>
      <c r="H59" s="46" t="s">
        <v>367</v>
      </c>
      <c r="I59" s="335"/>
      <c r="J59" s="335"/>
      <c r="K59" s="2215"/>
      <c r="L59" s="335"/>
      <c r="M59" s="1410"/>
      <c r="N59" s="1410"/>
      <c r="O59" s="1410"/>
      <c r="P59" s="1410"/>
      <c r="Q59" s="335"/>
      <c r="R59" s="335"/>
      <c r="S59" s="335"/>
      <c r="T59" s="47">
        <v>17</v>
      </c>
      <c r="U59" s="3140"/>
      <c r="V59" s="3141"/>
      <c r="W59" s="3142"/>
      <c r="X59" s="335"/>
      <c r="Y59" s="335"/>
      <c r="Z59" s="335"/>
      <c r="AA59" s="1140"/>
    </row>
    <row r="60" spans="1:27" ht="7.5" customHeight="1">
      <c r="A60" s="2192"/>
      <c r="B60" s="539"/>
      <c r="C60" s="539"/>
      <c r="D60" s="539"/>
      <c r="E60" s="539"/>
      <c r="F60" s="349"/>
      <c r="G60" s="335"/>
      <c r="H60" s="335"/>
      <c r="I60" s="335"/>
      <c r="J60" s="335"/>
      <c r="K60" s="2215"/>
      <c r="L60" s="335"/>
      <c r="M60" s="1410"/>
      <c r="N60" s="1410"/>
      <c r="O60" s="1410"/>
      <c r="P60" s="1410"/>
      <c r="Q60" s="335"/>
      <c r="R60" s="335"/>
      <c r="S60" s="335"/>
      <c r="T60" s="539"/>
      <c r="U60" s="539"/>
      <c r="V60" s="2234"/>
      <c r="W60" s="335"/>
      <c r="X60" s="335"/>
      <c r="Y60" s="335"/>
      <c r="Z60" s="335"/>
      <c r="AA60" s="1140"/>
    </row>
    <row r="61" spans="1:27" ht="21" customHeight="1">
      <c r="A61" s="2192"/>
      <c r="B61" s="539"/>
      <c r="C61" s="539"/>
      <c r="D61" s="539"/>
      <c r="E61" s="539"/>
      <c r="F61" s="349"/>
      <c r="G61" s="2205" t="s">
        <v>290</v>
      </c>
      <c r="H61" s="2206" t="s">
        <v>369</v>
      </c>
      <c r="I61" s="335"/>
      <c r="J61" s="335"/>
      <c r="K61" s="2215"/>
      <c r="L61" s="335"/>
      <c r="M61" s="1410"/>
      <c r="N61" s="1410"/>
      <c r="O61" s="1410"/>
      <c r="P61" s="1410"/>
      <c r="Q61" s="335"/>
      <c r="R61" s="335"/>
      <c r="S61" s="335"/>
      <c r="T61" s="47">
        <v>18</v>
      </c>
      <c r="U61" s="3140"/>
      <c r="V61" s="3141"/>
      <c r="W61" s="3142"/>
      <c r="X61" s="335"/>
      <c r="Y61" s="335"/>
      <c r="Z61" s="335"/>
      <c r="AA61" s="1140"/>
    </row>
    <row r="62" spans="1:27" ht="7.5" customHeight="1">
      <c r="A62" s="2192"/>
      <c r="B62" s="539"/>
      <c r="C62" s="539"/>
      <c r="D62" s="539"/>
      <c r="E62" s="539"/>
      <c r="F62" s="349"/>
      <c r="G62" s="335"/>
      <c r="H62" s="335"/>
      <c r="I62" s="335"/>
      <c r="J62" s="335"/>
      <c r="K62" s="2215"/>
      <c r="L62" s="335"/>
      <c r="M62" s="1410"/>
      <c r="N62" s="1410"/>
      <c r="O62" s="1410"/>
      <c r="P62" s="1410"/>
      <c r="Q62" s="335"/>
      <c r="R62" s="335"/>
      <c r="S62" s="335"/>
      <c r="T62" s="539"/>
      <c r="U62" s="539"/>
      <c r="V62" s="2234"/>
      <c r="W62" s="335"/>
      <c r="X62" s="335"/>
      <c r="Y62" s="335"/>
      <c r="Z62" s="335"/>
      <c r="AA62" s="1140"/>
    </row>
    <row r="63" spans="1:27" ht="21" customHeight="1">
      <c r="A63" s="2192"/>
      <c r="B63" s="539"/>
      <c r="C63" s="539"/>
      <c r="D63" s="539"/>
      <c r="E63" s="539"/>
      <c r="F63" s="349"/>
      <c r="G63" s="47" t="s">
        <v>303</v>
      </c>
      <c r="H63" s="46" t="s">
        <v>370</v>
      </c>
      <c r="I63" s="335"/>
      <c r="J63" s="335"/>
      <c r="K63" s="2215"/>
      <c r="L63" s="335"/>
      <c r="M63" s="1410"/>
      <c r="N63" s="1410"/>
      <c r="O63" s="1410"/>
      <c r="P63" s="1410"/>
      <c r="Q63" s="335"/>
      <c r="R63" s="335"/>
      <c r="S63" s="335"/>
      <c r="T63" s="47">
        <v>19</v>
      </c>
      <c r="U63" s="3140"/>
      <c r="V63" s="3141"/>
      <c r="W63" s="3142"/>
      <c r="X63" s="335"/>
      <c r="Y63" s="335"/>
      <c r="Z63" s="335"/>
      <c r="AA63" s="1140"/>
    </row>
    <row r="64" spans="1:27" ht="9.75" customHeight="1">
      <c r="A64" s="2192"/>
      <c r="B64" s="539"/>
      <c r="C64" s="539"/>
      <c r="D64" s="539"/>
      <c r="E64" s="539"/>
      <c r="F64" s="349"/>
      <c r="G64" s="376"/>
      <c r="H64" s="335"/>
      <c r="I64" s="335"/>
      <c r="J64" s="335"/>
      <c r="K64" s="2215"/>
      <c r="L64" s="335"/>
      <c r="M64" s="335"/>
      <c r="N64" s="335"/>
      <c r="O64" s="335"/>
      <c r="P64" s="335"/>
      <c r="Q64" s="335"/>
      <c r="R64" s="335"/>
      <c r="S64" s="335"/>
      <c r="T64" s="47"/>
      <c r="U64" s="911"/>
      <c r="V64" s="911"/>
      <c r="W64" s="911"/>
      <c r="X64" s="335"/>
      <c r="Y64" s="335"/>
      <c r="Z64" s="335"/>
      <c r="AA64" s="1140"/>
    </row>
    <row r="65" spans="1:27" ht="10.5" customHeight="1">
      <c r="A65" s="2192"/>
      <c r="B65" s="539"/>
      <c r="C65" s="413" t="s">
        <v>375</v>
      </c>
      <c r="D65" s="376" t="s">
        <v>376</v>
      </c>
      <c r="E65" s="1410"/>
      <c r="F65" s="349"/>
      <c r="G65" s="376"/>
      <c r="H65" s="335"/>
      <c r="I65" s="335"/>
      <c r="J65" s="335"/>
      <c r="K65" s="2215"/>
      <c r="L65" s="335"/>
      <c r="M65" s="335"/>
      <c r="N65" s="335"/>
      <c r="O65" s="335"/>
      <c r="P65" s="335"/>
      <c r="Q65" s="335"/>
      <c r="R65" s="335"/>
      <c r="S65" s="335"/>
      <c r="T65" s="3133">
        <v>10</v>
      </c>
      <c r="U65" s="3156"/>
      <c r="V65" s="3157"/>
      <c r="W65" s="3158"/>
      <c r="X65" s="335"/>
      <c r="Y65" s="335"/>
      <c r="Z65" s="335"/>
      <c r="AA65" s="1140"/>
    </row>
    <row r="66" spans="1:27" ht="10.5" customHeight="1">
      <c r="A66" s="2192"/>
      <c r="B66" s="539"/>
      <c r="C66" s="539"/>
      <c r="D66" s="539" t="s">
        <v>377</v>
      </c>
      <c r="E66" s="539"/>
      <c r="F66" s="349"/>
      <c r="G66" s="335"/>
      <c r="H66" s="335"/>
      <c r="I66" s="335"/>
      <c r="J66" s="335"/>
      <c r="K66" s="2215"/>
      <c r="L66" s="335"/>
      <c r="M66" s="335"/>
      <c r="N66" s="335"/>
      <c r="O66" s="335"/>
      <c r="P66" s="335"/>
      <c r="Q66" s="335"/>
      <c r="R66" s="335"/>
      <c r="S66" s="335"/>
      <c r="T66" s="3133"/>
      <c r="U66" s="3159"/>
      <c r="V66" s="3160"/>
      <c r="W66" s="3161"/>
      <c r="X66" s="335"/>
      <c r="Y66" s="335"/>
      <c r="Z66" s="335"/>
      <c r="AA66" s="1140"/>
    </row>
    <row r="67" spans="1:27" ht="11.25">
      <c r="A67" s="2192"/>
      <c r="B67" s="539"/>
      <c r="C67" s="539"/>
      <c r="D67" s="539"/>
      <c r="E67" s="539"/>
      <c r="F67" s="349"/>
      <c r="G67" s="335"/>
      <c r="H67" s="335"/>
      <c r="I67" s="335"/>
      <c r="J67" s="335"/>
      <c r="K67" s="2215"/>
      <c r="L67" s="335"/>
      <c r="M67" s="335"/>
      <c r="N67" s="335"/>
      <c r="O67" s="335"/>
      <c r="P67" s="335"/>
      <c r="Q67" s="335"/>
      <c r="R67" s="335"/>
      <c r="S67" s="335"/>
      <c r="T67" s="539"/>
      <c r="U67" s="539"/>
      <c r="V67" s="2234"/>
      <c r="W67" s="335"/>
      <c r="X67" s="335"/>
      <c r="Y67" s="335"/>
      <c r="Z67" s="335"/>
      <c r="AA67" s="1140"/>
    </row>
    <row r="68" spans="1:27" ht="10.5" customHeight="1">
      <c r="A68" s="2192"/>
      <c r="B68" s="539"/>
      <c r="C68" s="47" t="s">
        <v>378</v>
      </c>
      <c r="D68" s="104" t="s">
        <v>379</v>
      </c>
      <c r="E68" s="1410"/>
      <c r="F68" s="349"/>
      <c r="G68" s="335"/>
      <c r="H68" s="335"/>
      <c r="I68" s="335"/>
      <c r="J68" s="335"/>
      <c r="K68" s="2215"/>
      <c r="L68" s="335"/>
      <c r="M68" s="335"/>
      <c r="N68" s="335"/>
      <c r="O68" s="335"/>
      <c r="P68" s="335"/>
      <c r="Q68" s="335"/>
      <c r="R68" s="335"/>
      <c r="S68" s="335"/>
      <c r="T68" s="3133">
        <v>11</v>
      </c>
      <c r="U68" s="3156"/>
      <c r="V68" s="3157"/>
      <c r="W68" s="3158"/>
      <c r="X68" s="335"/>
      <c r="Y68" s="335"/>
      <c r="Z68" s="335"/>
      <c r="AA68" s="1140"/>
    </row>
    <row r="69" spans="1:27" ht="10.5" customHeight="1">
      <c r="A69" s="2192"/>
      <c r="B69" s="539"/>
      <c r="C69" s="539"/>
      <c r="D69" s="601" t="s">
        <v>380</v>
      </c>
      <c r="E69" s="539"/>
      <c r="F69" s="349"/>
      <c r="G69" s="335"/>
      <c r="H69" s="335"/>
      <c r="I69" s="335"/>
      <c r="J69" s="335"/>
      <c r="K69" s="2215"/>
      <c r="L69" s="335"/>
      <c r="M69" s="335"/>
      <c r="N69" s="335"/>
      <c r="O69" s="335"/>
      <c r="P69" s="335"/>
      <c r="Q69" s="335"/>
      <c r="R69" s="335"/>
      <c r="S69" s="335"/>
      <c r="T69" s="3133"/>
      <c r="U69" s="3159"/>
      <c r="V69" s="3160"/>
      <c r="W69" s="3161"/>
      <c r="X69" s="335"/>
      <c r="Y69" s="335"/>
      <c r="Z69" s="335"/>
      <c r="AA69" s="1140"/>
    </row>
    <row r="70" spans="1:27" ht="7.5" customHeight="1">
      <c r="A70" s="2192"/>
      <c r="B70" s="539"/>
      <c r="C70" s="539"/>
      <c r="D70" s="539"/>
      <c r="E70" s="539"/>
      <c r="F70" s="349"/>
      <c r="G70" s="335"/>
      <c r="H70" s="335"/>
      <c r="I70" s="335"/>
      <c r="J70" s="335"/>
      <c r="K70" s="2215"/>
      <c r="L70" s="335"/>
      <c r="M70" s="335"/>
      <c r="N70" s="335"/>
      <c r="O70" s="335"/>
      <c r="P70" s="335"/>
      <c r="Q70" s="335"/>
      <c r="R70" s="335"/>
      <c r="S70" s="335"/>
      <c r="T70" s="539"/>
      <c r="U70" s="539"/>
      <c r="V70" s="2239"/>
      <c r="W70" s="335"/>
      <c r="X70" s="335"/>
      <c r="Y70" s="335"/>
      <c r="Z70" s="335"/>
      <c r="AA70" s="1140"/>
    </row>
    <row r="71" spans="1:27" ht="10.5" customHeight="1">
      <c r="A71" s="2178"/>
      <c r="B71" s="335"/>
      <c r="C71" s="335"/>
      <c r="D71" s="376" t="s">
        <v>381</v>
      </c>
      <c r="F71" s="539"/>
      <c r="G71" s="539"/>
      <c r="H71" s="539"/>
      <c r="I71" s="539"/>
      <c r="J71" s="539"/>
      <c r="K71" s="539"/>
      <c r="L71" s="335"/>
      <c r="M71" s="335"/>
      <c r="N71" s="335"/>
      <c r="O71" s="335"/>
      <c r="P71" s="335"/>
      <c r="Q71" s="335"/>
      <c r="R71" s="335"/>
      <c r="S71" s="335"/>
      <c r="T71" s="335"/>
      <c r="U71" s="3150">
        <v>100</v>
      </c>
      <c r="V71" s="3151"/>
      <c r="W71" s="3152"/>
      <c r="X71" s="2240"/>
      <c r="Y71" s="2240"/>
      <c r="Z71" s="2240"/>
      <c r="AA71" s="335"/>
    </row>
    <row r="72" spans="1:27" ht="9" customHeight="1">
      <c r="A72" s="2178"/>
      <c r="B72" s="335"/>
      <c r="C72" s="335"/>
      <c r="D72" s="539" t="s">
        <v>382</v>
      </c>
      <c r="F72" s="539"/>
      <c r="G72" s="539"/>
      <c r="H72" s="539"/>
      <c r="I72" s="539"/>
      <c r="J72" s="539"/>
      <c r="K72" s="539"/>
      <c r="L72" s="335"/>
      <c r="M72" s="335"/>
      <c r="N72" s="335"/>
      <c r="O72" s="335"/>
      <c r="P72" s="335"/>
      <c r="Q72" s="335"/>
      <c r="R72" s="335"/>
      <c r="S72" s="335"/>
      <c r="T72" s="335"/>
      <c r="U72" s="3153"/>
      <c r="V72" s="3154"/>
      <c r="W72" s="3155"/>
      <c r="X72" s="2240"/>
      <c r="Y72" s="2240"/>
      <c r="Z72" s="2240"/>
      <c r="AA72" s="335"/>
    </row>
    <row r="73" spans="1:27" ht="15.75" customHeight="1">
      <c r="A73" s="2178"/>
      <c r="B73" s="335"/>
      <c r="C73" s="335"/>
      <c r="D73" s="335"/>
      <c r="E73" s="539"/>
      <c r="F73" s="376"/>
      <c r="G73" s="335"/>
      <c r="H73" s="539"/>
      <c r="I73" s="539"/>
      <c r="J73" s="539"/>
      <c r="K73" s="539"/>
      <c r="L73" s="335"/>
      <c r="M73" s="335"/>
      <c r="N73" s="335"/>
      <c r="O73" s="335"/>
      <c r="P73" s="335"/>
      <c r="Q73" s="335"/>
      <c r="R73" s="335"/>
      <c r="S73" s="335"/>
      <c r="T73" s="2241"/>
      <c r="U73" s="2242"/>
      <c r="V73" s="2242"/>
      <c r="W73" s="2242"/>
      <c r="X73" s="2243"/>
      <c r="Y73" s="2240"/>
      <c r="Z73" s="2240"/>
      <c r="AA73" s="335"/>
    </row>
    <row r="74" spans="1:27" ht="11.25" customHeight="1">
      <c r="A74" s="2237">
        <v>3.3</v>
      </c>
      <c r="B74" s="335"/>
      <c r="C74" s="349" t="s">
        <v>383</v>
      </c>
      <c r="D74" s="290"/>
      <c r="E74" s="290"/>
      <c r="F74" s="290"/>
      <c r="G74" s="290"/>
      <c r="H74" s="290"/>
      <c r="I74" s="290"/>
      <c r="J74" s="290"/>
      <c r="K74" s="290"/>
      <c r="L74" s="290"/>
      <c r="M74" s="290"/>
      <c r="N74" s="290"/>
      <c r="O74" s="290"/>
      <c r="P74" s="290"/>
      <c r="Q74" s="290"/>
      <c r="R74" s="290"/>
      <c r="S74" s="290"/>
      <c r="T74" s="3143" t="s">
        <v>384</v>
      </c>
      <c r="U74" s="3144"/>
      <c r="V74" s="3144"/>
      <c r="W74" s="3144"/>
      <c r="X74" s="3145"/>
      <c r="Y74" s="1410"/>
      <c r="Z74" s="2224"/>
      <c r="AA74" s="335"/>
    </row>
    <row r="75" spans="1:27" ht="10.5" customHeight="1">
      <c r="A75" s="2178"/>
      <c r="B75" s="335"/>
      <c r="C75" s="349" t="s">
        <v>385</v>
      </c>
      <c r="D75" s="335"/>
      <c r="E75" s="335"/>
      <c r="F75" s="756"/>
      <c r="G75" s="756"/>
      <c r="H75" s="335"/>
      <c r="I75" s="335"/>
      <c r="J75" s="335"/>
      <c r="K75" s="335"/>
      <c r="L75" s="2238"/>
      <c r="M75" s="2238"/>
      <c r="N75" s="2238"/>
      <c r="O75" s="2238"/>
      <c r="P75" s="2238"/>
      <c r="Q75" s="2238"/>
      <c r="R75" s="2238"/>
      <c r="S75" s="2238"/>
      <c r="T75" s="3146" t="s">
        <v>386</v>
      </c>
      <c r="U75" s="3147"/>
      <c r="V75" s="3147"/>
      <c r="W75" s="3147"/>
      <c r="X75" s="3148"/>
      <c r="Y75" s="1410"/>
      <c r="Z75" s="335"/>
      <c r="AA75" s="335"/>
    </row>
    <row r="76" spans="1:27" ht="11.25" customHeight="1">
      <c r="A76" s="2178"/>
      <c r="C76" s="1291" t="s">
        <v>387</v>
      </c>
      <c r="D76" s="756"/>
      <c r="E76" s="756"/>
      <c r="F76" s="335"/>
      <c r="G76" s="335"/>
      <c r="H76" s="756"/>
      <c r="I76" s="756"/>
      <c r="J76" s="756"/>
      <c r="K76" s="756"/>
      <c r="L76" s="335"/>
      <c r="M76" s="335"/>
      <c r="N76" s="335"/>
      <c r="O76" s="335"/>
      <c r="P76" s="335"/>
      <c r="Q76" s="335"/>
      <c r="R76" s="335"/>
      <c r="S76" s="335"/>
      <c r="T76" s="2199"/>
      <c r="U76" s="630"/>
      <c r="V76" s="3027" t="s">
        <v>388</v>
      </c>
      <c r="W76" s="3028"/>
      <c r="X76" s="2245"/>
      <c r="Y76" s="1410"/>
      <c r="Z76" s="756"/>
      <c r="AA76" s="335"/>
    </row>
    <row r="77" spans="1:27" ht="11.25" customHeight="1">
      <c r="A77" s="2178"/>
      <c r="B77" s="335"/>
      <c r="C77" s="539" t="s">
        <v>389</v>
      </c>
      <c r="D77" s="539"/>
      <c r="E77" s="335"/>
      <c r="F77" s="335"/>
      <c r="G77" s="335"/>
      <c r="H77" s="335"/>
      <c r="I77" s="335"/>
      <c r="J77" s="335"/>
      <c r="K77" s="335"/>
      <c r="L77" s="1286"/>
      <c r="M77" s="1286"/>
      <c r="N77" s="1286"/>
      <c r="O77" s="1286"/>
      <c r="P77" s="1286"/>
      <c r="Q77" s="1286"/>
      <c r="R77" s="1286"/>
      <c r="S77" s="1286"/>
      <c r="T77" s="2199"/>
      <c r="U77" s="3156"/>
      <c r="V77" s="3157"/>
      <c r="W77" s="3158"/>
      <c r="X77" s="2229"/>
      <c r="Y77" s="1410"/>
      <c r="Z77" s="335"/>
      <c r="AA77" s="335"/>
    </row>
    <row r="78" spans="1:27" ht="11.25" customHeight="1">
      <c r="A78" s="2178"/>
      <c r="B78" s="335"/>
      <c r="C78" s="539"/>
      <c r="D78" s="335"/>
      <c r="E78" s="335"/>
      <c r="F78" s="335"/>
      <c r="G78" s="335"/>
      <c r="H78" s="335"/>
      <c r="I78" s="335"/>
      <c r="J78" s="335"/>
      <c r="K78" s="1286"/>
      <c r="L78" s="1286"/>
      <c r="M78" s="1286"/>
      <c r="N78" s="1286"/>
      <c r="O78" s="1286"/>
      <c r="P78" s="1286"/>
      <c r="Q78" s="1704"/>
      <c r="R78" s="2689" t="s">
        <v>390</v>
      </c>
      <c r="S78" s="1410"/>
      <c r="T78" s="2199"/>
      <c r="U78" s="3159"/>
      <c r="V78" s="3160"/>
      <c r="W78" s="3161"/>
      <c r="X78" s="2229"/>
      <c r="Y78" s="1410"/>
      <c r="Z78" s="335"/>
      <c r="AA78" s="335"/>
    </row>
    <row r="79" spans="1:27" ht="21" customHeight="1">
      <c r="A79" s="2178"/>
      <c r="B79" s="335"/>
      <c r="C79" s="2231"/>
      <c r="D79" s="2232"/>
      <c r="E79" s="2232"/>
      <c r="F79" s="2232"/>
      <c r="G79" s="2232"/>
      <c r="H79" s="2232"/>
      <c r="I79" s="2232"/>
      <c r="J79" s="2232"/>
      <c r="K79" s="2232"/>
      <c r="L79" s="2232"/>
      <c r="M79" s="2232"/>
      <c r="N79" s="2232"/>
      <c r="O79" s="2232"/>
      <c r="P79" s="2232"/>
      <c r="Q79" s="2232"/>
      <c r="R79" s="2233"/>
      <c r="S79" s="1410"/>
      <c r="T79" s="2199"/>
      <c r="U79" s="630"/>
      <c r="V79" s="630"/>
      <c r="W79" s="630"/>
      <c r="X79" s="2229"/>
      <c r="Y79" s="1410"/>
      <c r="Z79" s="335"/>
      <c r="AA79" s="335"/>
    </row>
    <row r="80" spans="1:27" ht="6.75" customHeight="1">
      <c r="A80" s="2178"/>
      <c r="B80" s="335"/>
      <c r="C80" s="539"/>
      <c r="D80" s="539"/>
      <c r="E80" s="335"/>
      <c r="F80" s="335"/>
      <c r="G80" s="335"/>
      <c r="H80" s="335"/>
      <c r="I80" s="335"/>
      <c r="J80" s="335"/>
      <c r="K80" s="335"/>
      <c r="L80" s="1286"/>
      <c r="M80" s="1286"/>
      <c r="N80" s="1286"/>
      <c r="O80" s="1286"/>
      <c r="P80" s="1286"/>
      <c r="Q80" s="1286"/>
      <c r="R80" s="1286"/>
      <c r="S80" s="1286"/>
      <c r="T80" s="617"/>
      <c r="U80" s="512"/>
      <c r="V80" s="512"/>
      <c r="W80" s="512"/>
      <c r="X80" s="2230"/>
      <c r="Y80" s="1410"/>
      <c r="Z80" s="335"/>
      <c r="AA80" s="335"/>
    </row>
    <row r="81" spans="1:27" ht="9" customHeight="1">
      <c r="A81" s="2178"/>
      <c r="B81" s="335"/>
      <c r="C81" s="539"/>
      <c r="D81" s="539"/>
      <c r="E81" s="335"/>
      <c r="F81" s="335"/>
      <c r="G81" s="335"/>
      <c r="H81" s="335"/>
      <c r="I81" s="335"/>
      <c r="J81" s="335"/>
      <c r="K81" s="335"/>
      <c r="L81" s="1286"/>
      <c r="M81" s="1286"/>
      <c r="N81" s="1286"/>
      <c r="O81" s="1286"/>
      <c r="P81" s="1286"/>
      <c r="Q81" s="1286"/>
      <c r="R81" s="1286"/>
      <c r="S81" s="1286"/>
      <c r="T81" s="1286"/>
      <c r="U81" s="1286"/>
      <c r="V81" s="1286"/>
      <c r="W81" s="1286"/>
      <c r="X81" s="335"/>
      <c r="Y81" s="335"/>
      <c r="Z81" s="335"/>
      <c r="AA81" s="335"/>
    </row>
    <row r="82" spans="1:27" ht="14.25" customHeight="1">
      <c r="A82" s="3149">
        <v>7</v>
      </c>
      <c r="B82" s="3029"/>
      <c r="C82" s="3029"/>
      <c r="D82" s="3029"/>
      <c r="E82" s="3029"/>
      <c r="F82" s="3029"/>
      <c r="G82" s="3029"/>
      <c r="H82" s="3029"/>
      <c r="I82" s="3029"/>
      <c r="J82" s="3029"/>
      <c r="K82" s="3029"/>
      <c r="L82" s="3029"/>
      <c r="M82" s="3029"/>
      <c r="N82" s="3029"/>
      <c r="O82" s="3029"/>
      <c r="P82" s="3029"/>
      <c r="Q82" s="3029"/>
      <c r="R82" s="3029"/>
      <c r="S82" s="3029"/>
      <c r="T82" s="3029"/>
      <c r="U82" s="3029"/>
      <c r="V82" s="3029"/>
      <c r="W82" s="3029"/>
      <c r="X82" s="3029"/>
      <c r="Y82" s="1410"/>
      <c r="Z82" s="335"/>
      <c r="AA82" s="335"/>
    </row>
    <row r="83" spans="1:27" ht="9" customHeight="1">
      <c r="A83" s="2178"/>
      <c r="B83" s="1410"/>
      <c r="C83" s="1410"/>
      <c r="D83" s="1410"/>
      <c r="E83" s="1410"/>
      <c r="F83" s="1410"/>
      <c r="G83" s="1410"/>
      <c r="H83" s="1410"/>
      <c r="I83" s="1410"/>
      <c r="J83" s="1410"/>
      <c r="K83" s="1410"/>
      <c r="L83" s="1410"/>
      <c r="M83" s="1410"/>
      <c r="N83" s="1410"/>
      <c r="O83" s="1410"/>
      <c r="P83" s="1410"/>
      <c r="Q83" s="1410"/>
      <c r="R83" s="1410"/>
      <c r="S83" s="1410"/>
      <c r="T83" s="1410"/>
      <c r="U83" s="1410"/>
      <c r="V83" s="1410"/>
      <c r="W83" s="1410"/>
      <c r="X83" s="1410"/>
      <c r="Y83" s="1410"/>
      <c r="Z83" s="335"/>
      <c r="AA83" s="335"/>
    </row>
    <row r="84" spans="1:27" ht="9" customHeight="1">
      <c r="A84" s="2178"/>
      <c r="B84" s="1410"/>
      <c r="C84" s="1410"/>
      <c r="D84" s="1410"/>
      <c r="E84" s="1410"/>
      <c r="F84" s="1410"/>
      <c r="G84" s="1410"/>
      <c r="H84" s="1410"/>
      <c r="I84" s="1410"/>
      <c r="J84" s="1410"/>
      <c r="K84" s="1410"/>
      <c r="L84" s="1410"/>
      <c r="M84" s="1410"/>
      <c r="N84" s="1410"/>
      <c r="O84" s="1410"/>
      <c r="P84" s="1410"/>
      <c r="Q84" s="1410"/>
      <c r="R84" s="1410"/>
      <c r="S84" s="1410"/>
      <c r="T84" s="1410"/>
      <c r="U84" s="1410"/>
      <c r="V84" s="1410"/>
      <c r="W84" s="1410"/>
      <c r="X84" s="1410"/>
      <c r="Y84" s="1410"/>
      <c r="Z84" s="335"/>
      <c r="AA84" s="335"/>
    </row>
    <row r="85" spans="1:27" ht="3.75" customHeight="1">
      <c r="A85" s="2178"/>
      <c r="B85" s="1410"/>
      <c r="C85" s="1410"/>
      <c r="D85" s="1410"/>
      <c r="E85" s="1410"/>
      <c r="F85" s="1410"/>
      <c r="G85" s="1410"/>
      <c r="H85" s="1410"/>
      <c r="I85" s="1410"/>
      <c r="J85" s="1410"/>
      <c r="K85" s="1410"/>
      <c r="L85" s="1410"/>
      <c r="M85" s="1410"/>
      <c r="N85" s="1410"/>
      <c r="O85" s="1410"/>
      <c r="P85" s="1410"/>
      <c r="Q85" s="1410"/>
      <c r="R85" s="1410"/>
      <c r="S85" s="1410"/>
      <c r="T85" s="1410"/>
      <c r="U85" s="1410"/>
      <c r="V85" s="1410"/>
      <c r="W85" s="1410"/>
      <c r="X85" s="1410"/>
      <c r="Y85" s="1410"/>
      <c r="Z85" s="335"/>
      <c r="AA85" s="335"/>
    </row>
    <row r="86" spans="1:27" ht="9" customHeight="1">
      <c r="A86" s="2178"/>
      <c r="B86" s="1410"/>
      <c r="C86" s="1410"/>
      <c r="D86" s="1410"/>
      <c r="E86" s="1410"/>
      <c r="F86" s="1410"/>
      <c r="G86" s="1410"/>
      <c r="H86" s="1410"/>
      <c r="I86" s="1410"/>
      <c r="J86" s="1410"/>
      <c r="K86" s="1410"/>
      <c r="L86" s="1410"/>
      <c r="M86" s="1410"/>
      <c r="N86" s="1410"/>
      <c r="O86" s="1410"/>
      <c r="P86" s="1410"/>
      <c r="Q86" s="1410"/>
      <c r="R86" s="1410"/>
      <c r="S86" s="1410"/>
      <c r="T86" s="1410"/>
      <c r="U86" s="1410"/>
      <c r="V86" s="1410"/>
      <c r="W86" s="1410"/>
      <c r="X86" s="1410"/>
      <c r="Y86" s="1410"/>
      <c r="Z86" s="335"/>
      <c r="AA86" s="335"/>
    </row>
    <row r="87" spans="1:27" ht="11.25" hidden="1" customHeight="1">
      <c r="A87" s="335"/>
      <c r="B87" s="335"/>
      <c r="C87" s="539"/>
      <c r="D87" s="539"/>
      <c r="E87" s="335"/>
      <c r="F87" s="335"/>
      <c r="G87" s="335"/>
      <c r="H87" s="335"/>
      <c r="I87" s="335"/>
      <c r="J87" s="335"/>
      <c r="K87" s="335"/>
      <c r="L87" s="1286"/>
      <c r="M87" s="1286"/>
      <c r="N87" s="1286"/>
      <c r="O87" s="1286"/>
      <c r="P87" s="1286"/>
      <c r="Q87" s="1286"/>
      <c r="R87" s="1286"/>
      <c r="S87" s="1286"/>
      <c r="T87" s="1286"/>
      <c r="U87" s="1286"/>
      <c r="V87" s="1286"/>
      <c r="W87" s="1286"/>
      <c r="X87" s="335"/>
      <c r="Y87" s="335"/>
      <c r="Z87" s="335"/>
      <c r="AA87" s="335"/>
    </row>
    <row r="88" spans="1:27" ht="12.75" customHeight="1">
      <c r="A88" s="1286"/>
      <c r="B88" s="1286"/>
      <c r="C88" s="1286"/>
      <c r="D88" s="1286"/>
      <c r="E88" s="1286"/>
      <c r="H88" s="1286"/>
      <c r="I88" s="1286"/>
      <c r="J88" s="1286"/>
      <c r="K88" s="1286"/>
    </row>
  </sheetData>
  <sheetProtection selectLockedCells="1" selectUnlockedCells="1"/>
  <mergeCells count="25">
    <mergeCell ref="T74:X74"/>
    <mergeCell ref="T75:X75"/>
    <mergeCell ref="V76:W76"/>
    <mergeCell ref="A82:X82"/>
    <mergeCell ref="T65:T66"/>
    <mergeCell ref="T68:T69"/>
    <mergeCell ref="U71:W72"/>
    <mergeCell ref="U65:W66"/>
    <mergeCell ref="U68:W69"/>
    <mergeCell ref="U77:W78"/>
    <mergeCell ref="U55:W55"/>
    <mergeCell ref="U57:W57"/>
    <mergeCell ref="U59:W59"/>
    <mergeCell ref="U61:W61"/>
    <mergeCell ref="U63:W63"/>
    <mergeCell ref="U42:W42"/>
    <mergeCell ref="U44:W44"/>
    <mergeCell ref="U46:W46"/>
    <mergeCell ref="U48:W48"/>
    <mergeCell ref="U50:W50"/>
    <mergeCell ref="N5:W5"/>
    <mergeCell ref="N6:W6"/>
    <mergeCell ref="N8:W8"/>
    <mergeCell ref="N10:W10"/>
    <mergeCell ref="U40:W40"/>
  </mergeCells>
  <printOptions horizontalCentered="1" verticalCentered="1"/>
  <pageMargins left="0" right="0" top="0" bottom="0" header="0.511811023622047" footer="0.511811023622047"/>
  <pageSetup paperSize="9" scale="88" firstPageNumber="3" orientation="portrait" useFirstPageNumber="1"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82"/>
  <sheetViews>
    <sheetView showGridLines="0" view="pageBreakPreview" zoomScaleNormal="100" workbookViewId="0">
      <pane xSplit="12" ySplit="8" topLeftCell="M9" activePane="bottomRight" state="frozen"/>
      <selection pane="topRight"/>
      <selection pane="bottomLeft"/>
      <selection pane="bottomRight" activeCell="L66" sqref="L66"/>
    </sheetView>
  </sheetViews>
  <sheetFormatPr defaultColWidth="9.140625" defaultRowHeight="16.5" customHeight="1"/>
  <cols>
    <col min="1" max="1" width="0.7109375" style="1410" customWidth="1"/>
    <col min="2" max="2" width="0.85546875" style="1410" customWidth="1"/>
    <col min="3" max="3" width="3.7109375" style="1410" customWidth="1"/>
    <col min="4" max="5" width="2.85546875" style="1410" customWidth="1"/>
    <col min="6" max="6" width="4.7109375" style="1410" customWidth="1"/>
    <col min="7" max="7" width="5.5703125" style="1410" customWidth="1"/>
    <col min="8" max="9" width="4.7109375" style="1410" customWidth="1"/>
    <col min="10" max="10" width="2.5703125" style="1410" customWidth="1"/>
    <col min="11" max="11" width="4" style="1410" customWidth="1"/>
    <col min="12" max="12" width="3.28515625" style="1410" customWidth="1"/>
    <col min="13" max="13" width="4.42578125" style="1410" customWidth="1"/>
    <col min="14" max="20" width="2.42578125" style="1410" customWidth="1"/>
    <col min="21" max="21" width="4.42578125" style="1410" customWidth="1"/>
    <col min="22" max="29" width="2.42578125" style="1410" customWidth="1"/>
    <col min="30" max="30" width="4.42578125" style="1410" customWidth="1"/>
    <col min="31" max="38" width="2.42578125" style="1410" customWidth="1"/>
    <col min="39" max="39" width="4.42578125" style="1410" customWidth="1"/>
    <col min="40" max="45" width="2.42578125" style="1410" customWidth="1"/>
    <col min="46" max="46" width="1.85546875" style="1410" customWidth="1"/>
    <col min="47" max="47" width="1" style="1410" hidden="1" customWidth="1"/>
    <col min="48" max="48" width="4.42578125" style="1410" customWidth="1"/>
    <col min="49" max="55" width="2.42578125" style="1410" customWidth="1"/>
    <col min="56" max="56" width="3.28515625" style="1410" customWidth="1"/>
    <col min="57" max="57" width="4.42578125" style="1410" customWidth="1"/>
    <col min="58" max="64" width="2.42578125" style="1410" customWidth="1"/>
    <col min="65" max="65" width="3.140625" style="1410" customWidth="1"/>
    <col min="66" max="71" width="2.42578125" style="1410" customWidth="1"/>
    <col min="72" max="72" width="1.5703125" style="1410" customWidth="1"/>
    <col min="73" max="73" width="1.140625" style="1410" customWidth="1"/>
    <col min="74" max="80" width="2.42578125" style="1410" customWidth="1"/>
    <col min="81" max="81" width="3" style="1410" customWidth="1"/>
    <col min="82" max="82" width="0.7109375" style="1410" hidden="1" customWidth="1"/>
    <col min="83" max="89" width="2.42578125" style="1410" customWidth="1"/>
    <col min="90" max="16384" width="9.140625" style="1410"/>
  </cols>
  <sheetData>
    <row r="1" spans="1:90" ht="17.25" customHeight="1">
      <c r="A1" s="3447"/>
      <c r="B1" s="2030"/>
      <c r="C1" s="2031"/>
      <c r="D1" s="1415"/>
      <c r="E1" s="1137"/>
      <c r="F1" s="1418"/>
      <c r="G1" s="1418"/>
      <c r="H1" s="1418"/>
      <c r="I1" s="1418"/>
      <c r="J1" s="1137"/>
      <c r="K1" s="1137"/>
      <c r="L1" s="1137"/>
      <c r="M1" s="3176" t="s">
        <v>391</v>
      </c>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177"/>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c r="BU1" s="3177"/>
      <c r="BV1" s="3177"/>
      <c r="BW1" s="3177"/>
      <c r="BX1" s="3177"/>
      <c r="BY1" s="3177"/>
      <c r="BZ1" s="3177"/>
      <c r="CA1" s="3177"/>
      <c r="CB1" s="3177"/>
      <c r="CC1" s="3177"/>
      <c r="CD1" s="3177"/>
      <c r="CE1" s="2120"/>
      <c r="CF1" s="2120"/>
      <c r="CG1" s="2120"/>
      <c r="CH1" s="2120"/>
      <c r="CI1" s="2120"/>
      <c r="CJ1" s="3178"/>
      <c r="CK1" s="3178"/>
    </row>
    <row r="2" spans="1:90" ht="10.5" customHeight="1">
      <c r="A2" s="3447"/>
      <c r="B2" s="2030"/>
      <c r="C2" s="1419"/>
      <c r="D2" s="3467"/>
      <c r="E2" s="3467"/>
      <c r="F2" s="3467"/>
      <c r="G2" s="3467"/>
      <c r="H2" s="3449"/>
      <c r="I2" s="3449"/>
      <c r="J2" s="383"/>
      <c r="K2" s="383"/>
      <c r="L2" s="383"/>
      <c r="M2" s="3179"/>
      <c r="N2" s="3180"/>
      <c r="O2" s="3180"/>
      <c r="P2" s="3180"/>
      <c r="Q2" s="3180"/>
      <c r="R2" s="3180"/>
      <c r="S2" s="3180"/>
      <c r="T2" s="3180"/>
      <c r="U2" s="3181" t="s">
        <v>392</v>
      </c>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3"/>
      <c r="AV2" s="3184"/>
      <c r="AW2" s="3184"/>
      <c r="AX2" s="3184"/>
      <c r="AY2" s="3184"/>
      <c r="AZ2" s="3184"/>
      <c r="BA2" s="3184"/>
      <c r="BB2" s="3184"/>
      <c r="BC2" s="3184"/>
      <c r="BD2" s="3184"/>
      <c r="BE2" s="2105"/>
      <c r="BF2" s="383"/>
      <c r="BG2" s="383"/>
      <c r="BH2" s="383"/>
      <c r="BI2" s="383"/>
      <c r="BJ2" s="383"/>
      <c r="BK2" s="383"/>
      <c r="BL2" s="383"/>
      <c r="BM2" s="2108"/>
      <c r="BN2" s="269"/>
      <c r="BO2" s="269"/>
      <c r="BP2" s="269"/>
      <c r="BQ2" s="269"/>
      <c r="BR2" s="269"/>
      <c r="BS2" s="269"/>
      <c r="BT2" s="269"/>
      <c r="BU2" s="2114"/>
      <c r="BV2" s="383"/>
      <c r="BW2" s="383"/>
      <c r="BX2" s="383"/>
      <c r="BY2" s="383"/>
      <c r="BZ2" s="383"/>
      <c r="CA2" s="383"/>
      <c r="CB2" s="383"/>
      <c r="CC2" s="383"/>
      <c r="CD2" s="2108"/>
      <c r="CE2" s="2121"/>
      <c r="CF2" s="2122"/>
      <c r="CG2" s="2122"/>
      <c r="CH2" s="2122"/>
      <c r="CI2" s="2122"/>
      <c r="CJ2" s="2122"/>
      <c r="CK2" s="2137"/>
    </row>
    <row r="3" spans="1:90" ht="12" customHeight="1">
      <c r="A3" s="3448"/>
      <c r="B3" s="2032"/>
      <c r="C3" s="2033"/>
      <c r="D3" s="3468"/>
      <c r="E3" s="3468"/>
      <c r="F3" s="3468"/>
      <c r="G3" s="3468"/>
      <c r="H3" s="3450"/>
      <c r="I3" s="3450"/>
      <c r="J3" s="2074"/>
      <c r="K3" s="2074"/>
      <c r="L3" s="2074"/>
      <c r="M3" s="3486" t="s">
        <v>393</v>
      </c>
      <c r="N3" s="3487"/>
      <c r="O3" s="3487"/>
      <c r="P3" s="3487"/>
      <c r="Q3" s="3487"/>
      <c r="R3" s="3487"/>
      <c r="S3" s="3487"/>
      <c r="T3" s="3487"/>
      <c r="U3" s="3185" t="s">
        <v>394</v>
      </c>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483" t="s">
        <v>395</v>
      </c>
      <c r="AW3" s="3472"/>
      <c r="AX3" s="3472"/>
      <c r="AY3" s="3472"/>
      <c r="AZ3" s="3472"/>
      <c r="BA3" s="3472"/>
      <c r="BB3" s="3472"/>
      <c r="BC3" s="3472"/>
      <c r="BD3" s="3484"/>
      <c r="BE3" s="3485" t="s">
        <v>396</v>
      </c>
      <c r="BF3" s="3481"/>
      <c r="BG3" s="3481"/>
      <c r="BH3" s="3481"/>
      <c r="BI3" s="3481"/>
      <c r="BJ3" s="3481"/>
      <c r="BK3" s="3481"/>
      <c r="BL3" s="3481"/>
      <c r="BM3" s="3481"/>
      <c r="BN3" s="3480" t="s">
        <v>397</v>
      </c>
      <c r="BO3" s="3481"/>
      <c r="BP3" s="3481"/>
      <c r="BQ3" s="3481"/>
      <c r="BR3" s="3481"/>
      <c r="BS3" s="3481"/>
      <c r="BT3" s="3481"/>
      <c r="BU3" s="3482"/>
      <c r="BV3" s="3187" t="s">
        <v>398</v>
      </c>
      <c r="BW3" s="3172"/>
      <c r="BX3" s="3172"/>
      <c r="BY3" s="3172"/>
      <c r="BZ3" s="3172"/>
      <c r="CA3" s="3172"/>
      <c r="CB3" s="3172"/>
      <c r="CC3" s="3172"/>
      <c r="CD3" s="3188"/>
      <c r="CE3" s="3471" t="s">
        <v>399</v>
      </c>
      <c r="CF3" s="3472"/>
      <c r="CG3" s="3472"/>
      <c r="CH3" s="3472"/>
      <c r="CI3" s="3472"/>
      <c r="CJ3" s="3472"/>
      <c r="CK3" s="3473"/>
    </row>
    <row r="4" spans="1:90" ht="12.75" customHeight="1">
      <c r="A4" s="3447"/>
      <c r="B4" s="2030"/>
      <c r="C4" s="3189"/>
      <c r="D4" s="3190"/>
      <c r="E4" s="3190"/>
      <c r="F4" s="3190"/>
      <c r="G4" s="3190"/>
      <c r="H4" s="3190"/>
      <c r="I4" s="3190"/>
      <c r="J4" s="3190"/>
      <c r="K4" s="3190"/>
      <c r="L4" s="3190"/>
      <c r="M4" s="3486"/>
      <c r="N4" s="3487"/>
      <c r="O4" s="3487"/>
      <c r="P4" s="3487"/>
      <c r="Q4" s="3487"/>
      <c r="R4" s="3487"/>
      <c r="S4" s="3487"/>
      <c r="T4" s="3487"/>
      <c r="U4" s="3191" t="s">
        <v>400</v>
      </c>
      <c r="V4" s="3192"/>
      <c r="W4" s="3192"/>
      <c r="X4" s="3192"/>
      <c r="Y4" s="3192"/>
      <c r="Z4" s="3192"/>
      <c r="AA4" s="3192"/>
      <c r="AB4" s="3192"/>
      <c r="AC4" s="3192"/>
      <c r="AD4" s="3192"/>
      <c r="AE4" s="3192"/>
      <c r="AF4" s="3192"/>
      <c r="AG4" s="3192"/>
      <c r="AH4" s="3192"/>
      <c r="AI4" s="3192"/>
      <c r="AJ4" s="3192"/>
      <c r="AK4" s="3192"/>
      <c r="AL4" s="3168"/>
      <c r="AM4" s="3193" t="s">
        <v>401</v>
      </c>
      <c r="AN4" s="3194"/>
      <c r="AO4" s="3194"/>
      <c r="AP4" s="3194"/>
      <c r="AQ4" s="3194"/>
      <c r="AR4" s="3194"/>
      <c r="AS4" s="3194"/>
      <c r="AT4" s="3194"/>
      <c r="AU4" s="2101"/>
      <c r="AV4" s="3483"/>
      <c r="AW4" s="3472"/>
      <c r="AX4" s="3472"/>
      <c r="AY4" s="3472"/>
      <c r="AZ4" s="3472"/>
      <c r="BA4" s="3472"/>
      <c r="BB4" s="3472"/>
      <c r="BC4" s="3472"/>
      <c r="BD4" s="3484"/>
      <c r="BE4" s="3485"/>
      <c r="BF4" s="3481"/>
      <c r="BG4" s="3481"/>
      <c r="BH4" s="3481"/>
      <c r="BI4" s="3481"/>
      <c r="BJ4" s="3481"/>
      <c r="BK4" s="3481"/>
      <c r="BL4" s="3481"/>
      <c r="BM4" s="3481"/>
      <c r="BN4" s="3480"/>
      <c r="BO4" s="3481"/>
      <c r="BP4" s="3481"/>
      <c r="BQ4" s="3481"/>
      <c r="BR4" s="3481"/>
      <c r="BS4" s="3481"/>
      <c r="BT4" s="3481"/>
      <c r="BU4" s="3482"/>
      <c r="BV4" s="3195" t="s">
        <v>402</v>
      </c>
      <c r="BW4" s="3195"/>
      <c r="BX4" s="3195"/>
      <c r="BY4" s="3195"/>
      <c r="BZ4" s="3195"/>
      <c r="CA4" s="3195"/>
      <c r="CB4" s="3195"/>
      <c r="CC4" s="3195"/>
      <c r="CD4" s="3196"/>
      <c r="CE4" s="3471"/>
      <c r="CF4" s="3472"/>
      <c r="CG4" s="3472"/>
      <c r="CH4" s="3472"/>
      <c r="CI4" s="3472"/>
      <c r="CJ4" s="3472"/>
      <c r="CK4" s="3473"/>
    </row>
    <row r="5" spans="1:90" ht="9.75" customHeight="1">
      <c r="A5" s="3447"/>
      <c r="B5" s="2034"/>
      <c r="C5" s="3211"/>
      <c r="D5" s="3211"/>
      <c r="E5" s="3211"/>
      <c r="F5" s="3211"/>
      <c r="G5" s="3211"/>
      <c r="H5" s="3211"/>
      <c r="I5" s="3211"/>
      <c r="J5" s="3211"/>
      <c r="K5" s="3211"/>
      <c r="L5" s="3189"/>
      <c r="M5" s="3486"/>
      <c r="N5" s="3487"/>
      <c r="O5" s="3487"/>
      <c r="P5" s="3487"/>
      <c r="Q5" s="3487"/>
      <c r="R5" s="3487"/>
      <c r="S5" s="3487"/>
      <c r="T5" s="3487"/>
      <c r="U5" s="3212" t="s">
        <v>403</v>
      </c>
      <c r="V5" s="3213"/>
      <c r="W5" s="3213"/>
      <c r="X5" s="3213"/>
      <c r="Y5" s="3213"/>
      <c r="Z5" s="3213"/>
      <c r="AA5" s="3213"/>
      <c r="AB5" s="3213"/>
      <c r="AC5" s="3213"/>
      <c r="AD5" s="3213"/>
      <c r="AE5" s="3213"/>
      <c r="AF5" s="3213"/>
      <c r="AG5" s="3213"/>
      <c r="AH5" s="3213"/>
      <c r="AI5" s="3213"/>
      <c r="AJ5" s="3213"/>
      <c r="AK5" s="3213"/>
      <c r="AL5" s="3214"/>
      <c r="AM5" s="3215" t="s">
        <v>404</v>
      </c>
      <c r="AN5" s="3172"/>
      <c r="AO5" s="3172"/>
      <c r="AP5" s="3172"/>
      <c r="AQ5" s="3172"/>
      <c r="AR5" s="3172"/>
      <c r="AS5" s="3172"/>
      <c r="AT5" s="3172"/>
      <c r="AU5" s="3216"/>
      <c r="AV5" s="3483"/>
      <c r="AW5" s="3472"/>
      <c r="AX5" s="3472"/>
      <c r="AY5" s="3472"/>
      <c r="AZ5" s="3472"/>
      <c r="BA5" s="3472"/>
      <c r="BB5" s="3472"/>
      <c r="BC5" s="3472"/>
      <c r="BD5" s="3484"/>
      <c r="BE5" s="3485"/>
      <c r="BF5" s="3481"/>
      <c r="BG5" s="3481"/>
      <c r="BH5" s="3481"/>
      <c r="BI5" s="3481"/>
      <c r="BJ5" s="3481"/>
      <c r="BK5" s="3481"/>
      <c r="BL5" s="3481"/>
      <c r="BM5" s="3481"/>
      <c r="BN5" s="3480"/>
      <c r="BO5" s="3481"/>
      <c r="BP5" s="3481"/>
      <c r="BQ5" s="3481"/>
      <c r="BR5" s="3481"/>
      <c r="BS5" s="3481"/>
      <c r="BT5" s="3481"/>
      <c r="BU5" s="3482"/>
      <c r="BV5" s="3162" t="s">
        <v>405</v>
      </c>
      <c r="BW5" s="3163"/>
      <c r="BX5" s="3163"/>
      <c r="BY5" s="3163"/>
      <c r="BZ5" s="3163"/>
      <c r="CA5" s="3163"/>
      <c r="CB5" s="3163"/>
      <c r="CC5" s="3163"/>
      <c r="CD5" s="3163"/>
      <c r="CE5" s="3471"/>
      <c r="CF5" s="3472"/>
      <c r="CG5" s="3472"/>
      <c r="CH5" s="3472"/>
      <c r="CI5" s="3472"/>
      <c r="CJ5" s="3472"/>
      <c r="CK5" s="3473"/>
    </row>
    <row r="6" spans="1:90" ht="19.5" customHeight="1">
      <c r="A6" s="3447"/>
      <c r="B6" s="2034"/>
      <c r="C6" s="2035"/>
      <c r="D6" s="3164" t="s">
        <v>406</v>
      </c>
      <c r="E6" s="3164"/>
      <c r="F6" s="3164"/>
      <c r="G6" s="3164"/>
      <c r="H6" s="3164"/>
      <c r="I6" s="3164"/>
      <c r="J6" s="3164"/>
      <c r="K6" s="3164"/>
      <c r="L6" s="2075"/>
      <c r="M6" s="3488" t="s">
        <v>407</v>
      </c>
      <c r="N6" s="3472"/>
      <c r="O6" s="3472"/>
      <c r="P6" s="3472"/>
      <c r="Q6" s="3472"/>
      <c r="R6" s="3472"/>
      <c r="S6" s="3472"/>
      <c r="T6" s="3484"/>
      <c r="U6" s="3165" t="s">
        <v>408</v>
      </c>
      <c r="V6" s="3166"/>
      <c r="W6" s="3166"/>
      <c r="X6" s="3166"/>
      <c r="Y6" s="3166"/>
      <c r="Z6" s="3166"/>
      <c r="AA6" s="3166"/>
      <c r="AB6" s="3166"/>
      <c r="AC6" s="3167"/>
      <c r="AD6" s="3168" t="s">
        <v>409</v>
      </c>
      <c r="AE6" s="3169"/>
      <c r="AF6" s="3169"/>
      <c r="AG6" s="3169"/>
      <c r="AH6" s="3169"/>
      <c r="AI6" s="3169"/>
      <c r="AJ6" s="3169"/>
      <c r="AK6" s="3169"/>
      <c r="AL6" s="3170"/>
      <c r="AM6" s="3171" t="s">
        <v>410</v>
      </c>
      <c r="AN6" s="3172"/>
      <c r="AO6" s="3172"/>
      <c r="AP6" s="3172"/>
      <c r="AQ6" s="3172"/>
      <c r="AR6" s="3172"/>
      <c r="AS6" s="3172"/>
      <c r="AT6" s="3172"/>
      <c r="AU6" s="3173"/>
      <c r="AV6" s="3488" t="s">
        <v>411</v>
      </c>
      <c r="AW6" s="3489"/>
      <c r="AX6" s="3489"/>
      <c r="AY6" s="3489"/>
      <c r="AZ6" s="3489"/>
      <c r="BA6" s="3489"/>
      <c r="BB6" s="3489"/>
      <c r="BC6" s="3489"/>
      <c r="BD6" s="3490"/>
      <c r="BE6" s="3494" t="s">
        <v>412</v>
      </c>
      <c r="BF6" s="3495"/>
      <c r="BG6" s="3495"/>
      <c r="BH6" s="3495"/>
      <c r="BI6" s="3495"/>
      <c r="BJ6" s="3495"/>
      <c r="BK6" s="3495"/>
      <c r="BL6" s="3495"/>
      <c r="BM6" s="3496"/>
      <c r="BN6" s="3474" t="s">
        <v>413</v>
      </c>
      <c r="BO6" s="3475"/>
      <c r="BP6" s="3475"/>
      <c r="BQ6" s="3475"/>
      <c r="BR6" s="3475"/>
      <c r="BS6" s="3475"/>
      <c r="BT6" s="3475"/>
      <c r="BU6" s="3476"/>
      <c r="BV6" s="3174" t="s">
        <v>414</v>
      </c>
      <c r="BW6" s="3175"/>
      <c r="BX6" s="3175"/>
      <c r="BY6" s="3175"/>
      <c r="BZ6" s="3175"/>
      <c r="CA6" s="3175"/>
      <c r="CB6" s="3175"/>
      <c r="CC6" s="3175"/>
      <c r="CD6" s="3175"/>
      <c r="CE6" s="2123"/>
      <c r="CF6" s="2122"/>
      <c r="CG6" s="2122"/>
      <c r="CH6" s="2122"/>
      <c r="CI6" s="2122"/>
      <c r="CJ6" s="2122"/>
      <c r="CK6" s="2138"/>
    </row>
    <row r="7" spans="1:90" ht="20.25" customHeight="1">
      <c r="A7" s="3447"/>
      <c r="B7" s="2034"/>
      <c r="C7" s="2036"/>
      <c r="D7" s="3469" t="s">
        <v>415</v>
      </c>
      <c r="E7" s="3469"/>
      <c r="F7" s="3469"/>
      <c r="G7" s="3469"/>
      <c r="H7" s="3469"/>
      <c r="I7" s="3469"/>
      <c r="J7" s="3469"/>
      <c r="K7" s="3469"/>
      <c r="L7" s="2076"/>
      <c r="M7" s="3498"/>
      <c r="N7" s="3499"/>
      <c r="O7" s="3499"/>
      <c r="P7" s="3499"/>
      <c r="Q7" s="3499"/>
      <c r="R7" s="3499"/>
      <c r="S7" s="3499"/>
      <c r="T7" s="3500"/>
      <c r="U7" s="3197" t="s">
        <v>416</v>
      </c>
      <c r="V7" s="3198"/>
      <c r="W7" s="3198"/>
      <c r="X7" s="3198"/>
      <c r="Y7" s="3198"/>
      <c r="Z7" s="3198"/>
      <c r="AA7" s="3198"/>
      <c r="AB7" s="3198"/>
      <c r="AC7" s="3199"/>
      <c r="AD7" s="3200" t="s">
        <v>417</v>
      </c>
      <c r="AE7" s="3201"/>
      <c r="AF7" s="3201"/>
      <c r="AG7" s="3201"/>
      <c r="AH7" s="3201"/>
      <c r="AI7" s="3201"/>
      <c r="AJ7" s="3201"/>
      <c r="AK7" s="3201"/>
      <c r="AL7" s="3202"/>
      <c r="AM7" s="2096"/>
      <c r="AN7" s="2097"/>
      <c r="AO7" s="2097"/>
      <c r="AP7" s="2097"/>
      <c r="AQ7" s="2097"/>
      <c r="AR7" s="2097"/>
      <c r="AS7" s="2097"/>
      <c r="AT7" s="2097"/>
      <c r="AU7" s="2102"/>
      <c r="AV7" s="3491"/>
      <c r="AW7" s="3492"/>
      <c r="AX7" s="3492"/>
      <c r="AY7" s="3492"/>
      <c r="AZ7" s="3492"/>
      <c r="BA7" s="3492"/>
      <c r="BB7" s="3492"/>
      <c r="BC7" s="3492"/>
      <c r="BD7" s="3493"/>
      <c r="BE7" s="3497"/>
      <c r="BF7" s="3201"/>
      <c r="BG7" s="3201"/>
      <c r="BH7" s="3201"/>
      <c r="BI7" s="3201"/>
      <c r="BJ7" s="3201"/>
      <c r="BK7" s="3201"/>
      <c r="BL7" s="3201"/>
      <c r="BM7" s="3201"/>
      <c r="BN7" s="3477"/>
      <c r="BO7" s="3478"/>
      <c r="BP7" s="3478"/>
      <c r="BQ7" s="3478"/>
      <c r="BR7" s="3478"/>
      <c r="BS7" s="3478"/>
      <c r="BT7" s="3478"/>
      <c r="BU7" s="3479"/>
      <c r="BV7" s="1146"/>
      <c r="BW7" s="1146"/>
      <c r="BX7" s="1146"/>
      <c r="BY7" s="1572"/>
      <c r="BZ7" s="1572"/>
      <c r="CA7" s="1572"/>
      <c r="CB7" s="1572"/>
      <c r="CC7" s="1146"/>
      <c r="CD7" s="2077"/>
      <c r="CE7" s="2124"/>
      <c r="CF7" s="2125"/>
      <c r="CG7" s="2125"/>
      <c r="CH7" s="2125"/>
      <c r="CI7" s="2125"/>
      <c r="CJ7" s="2125"/>
      <c r="CK7" s="2139"/>
    </row>
    <row r="8" spans="1:90" ht="34.5" customHeight="1">
      <c r="A8" s="3447"/>
      <c r="B8" s="2034"/>
      <c r="C8" s="1144"/>
      <c r="D8" s="1146"/>
      <c r="E8" s="1146"/>
      <c r="F8" s="1146"/>
      <c r="G8" s="1146"/>
      <c r="H8" s="1146"/>
      <c r="I8" s="1146"/>
      <c r="J8" s="1146"/>
      <c r="K8" s="1146"/>
      <c r="L8" s="2077"/>
      <c r="M8" s="3203" t="s">
        <v>418</v>
      </c>
      <c r="N8" s="3204"/>
      <c r="O8" s="3204"/>
      <c r="P8" s="3204"/>
      <c r="Q8" s="3204"/>
      <c r="R8" s="3204"/>
      <c r="S8" s="3204"/>
      <c r="T8" s="3204"/>
      <c r="U8" s="3205" t="s">
        <v>419</v>
      </c>
      <c r="V8" s="3206"/>
      <c r="W8" s="3206"/>
      <c r="X8" s="3206"/>
      <c r="Y8" s="3206"/>
      <c r="Z8" s="3206"/>
      <c r="AA8" s="3206"/>
      <c r="AB8" s="3206"/>
      <c r="AC8" s="3206"/>
      <c r="AD8" s="3203" t="s">
        <v>420</v>
      </c>
      <c r="AE8" s="3204"/>
      <c r="AF8" s="3204"/>
      <c r="AG8" s="3204"/>
      <c r="AH8" s="3204"/>
      <c r="AI8" s="3204"/>
      <c r="AJ8" s="3204"/>
      <c r="AK8" s="3204"/>
      <c r="AL8" s="3204"/>
      <c r="AM8" s="3207" t="s">
        <v>421</v>
      </c>
      <c r="AN8" s="3208"/>
      <c r="AO8" s="3208"/>
      <c r="AP8" s="3208"/>
      <c r="AQ8" s="3208"/>
      <c r="AR8" s="3208"/>
      <c r="AS8" s="3208"/>
      <c r="AT8" s="3208"/>
      <c r="AU8" s="3208"/>
      <c r="AV8" s="3209" t="s">
        <v>422</v>
      </c>
      <c r="AW8" s="3210"/>
      <c r="AX8" s="3210"/>
      <c r="AY8" s="3210"/>
      <c r="AZ8" s="3210"/>
      <c r="BA8" s="3210"/>
      <c r="BB8" s="3210"/>
      <c r="BC8" s="3210"/>
      <c r="BD8" s="3210"/>
      <c r="BE8" s="3209" t="s">
        <v>423</v>
      </c>
      <c r="BF8" s="3210"/>
      <c r="BG8" s="3210"/>
      <c r="BH8" s="3210"/>
      <c r="BI8" s="3210"/>
      <c r="BJ8" s="3210"/>
      <c r="BK8" s="3210"/>
      <c r="BL8" s="3210"/>
      <c r="BM8" s="3210"/>
      <c r="BN8" s="3209" t="s">
        <v>424</v>
      </c>
      <c r="BO8" s="3210"/>
      <c r="BP8" s="3210"/>
      <c r="BQ8" s="3210"/>
      <c r="BR8" s="3210"/>
      <c r="BS8" s="3210"/>
      <c r="BT8" s="3210"/>
      <c r="BU8" s="3210"/>
      <c r="BV8" s="3217" t="s">
        <v>2605</v>
      </c>
      <c r="BW8" s="3218"/>
      <c r="BX8" s="3218"/>
      <c r="BY8" s="3218"/>
      <c r="BZ8" s="3218"/>
      <c r="CA8" s="3218"/>
      <c r="CB8" s="3218"/>
      <c r="CC8" s="3218"/>
      <c r="CD8" s="3219"/>
      <c r="CE8" s="3220" t="s">
        <v>425</v>
      </c>
      <c r="CF8" s="3221"/>
      <c r="CG8" s="3221"/>
      <c r="CH8" s="3221"/>
      <c r="CI8" s="3221"/>
      <c r="CJ8" s="3221"/>
      <c r="CK8" s="3221"/>
    </row>
    <row r="9" spans="1:90" ht="10.5" customHeight="1">
      <c r="A9" s="3447"/>
      <c r="B9" s="2034"/>
      <c r="C9" s="2037">
        <v>4.0999999999999996</v>
      </c>
      <c r="D9" s="2038" t="s">
        <v>426</v>
      </c>
      <c r="E9" s="2039"/>
      <c r="F9" s="2039"/>
      <c r="G9" s="2039"/>
      <c r="H9" s="2039"/>
      <c r="I9" s="2039"/>
      <c r="J9" s="2039"/>
      <c r="K9" s="2039"/>
      <c r="L9" s="3451" t="s">
        <v>338</v>
      </c>
      <c r="M9" s="3508"/>
      <c r="N9" s="3509"/>
      <c r="O9" s="3509"/>
      <c r="P9" s="3509"/>
      <c r="Q9" s="3509"/>
      <c r="R9" s="3509"/>
      <c r="S9" s="3509"/>
      <c r="T9" s="3510"/>
      <c r="U9" s="3278"/>
      <c r="V9" s="3243"/>
      <c r="W9" s="3243"/>
      <c r="X9" s="3243"/>
      <c r="Y9" s="3243"/>
      <c r="Z9" s="3243"/>
      <c r="AA9" s="3243"/>
      <c r="AB9" s="3243"/>
      <c r="AC9" s="3244"/>
      <c r="AD9" s="3514"/>
      <c r="AE9" s="3515"/>
      <c r="AF9" s="3515"/>
      <c r="AG9" s="3515"/>
      <c r="AH9" s="3515"/>
      <c r="AI9" s="3515"/>
      <c r="AJ9" s="3515"/>
      <c r="AK9" s="3515"/>
      <c r="AL9" s="3516"/>
      <c r="AM9" s="3517"/>
      <c r="AN9" s="3518"/>
      <c r="AO9" s="3518"/>
      <c r="AP9" s="3518"/>
      <c r="AQ9" s="3518"/>
      <c r="AR9" s="3518"/>
      <c r="AS9" s="3518"/>
      <c r="AT9" s="3518"/>
      <c r="AU9" s="3519"/>
      <c r="AV9" s="3501"/>
      <c r="AW9" s="3502"/>
      <c r="AX9" s="3502"/>
      <c r="AY9" s="3502"/>
      <c r="AZ9" s="3502"/>
      <c r="BA9" s="3502"/>
      <c r="BB9" s="3502"/>
      <c r="BC9" s="3502"/>
      <c r="BD9" s="3503"/>
      <c r="BE9" s="3501"/>
      <c r="BF9" s="3502"/>
      <c r="BG9" s="3502"/>
      <c r="BH9" s="3502"/>
      <c r="BI9" s="3502"/>
      <c r="BJ9" s="3502"/>
      <c r="BK9" s="3502"/>
      <c r="BL9" s="3502"/>
      <c r="BM9" s="3503"/>
      <c r="BN9" s="3501"/>
      <c r="BO9" s="3502"/>
      <c r="BP9" s="3502"/>
      <c r="BQ9" s="3502"/>
      <c r="BR9" s="3502"/>
      <c r="BS9" s="3502"/>
      <c r="BT9" s="3502"/>
      <c r="BU9" s="3503"/>
      <c r="BV9" s="3254"/>
      <c r="BW9" s="3243"/>
      <c r="BX9" s="3243"/>
      <c r="BY9" s="3243"/>
      <c r="BZ9" s="3243"/>
      <c r="CA9" s="3243"/>
      <c r="CB9" s="3243"/>
      <c r="CC9" s="3243"/>
      <c r="CD9" s="3244"/>
      <c r="CE9" s="3501"/>
      <c r="CF9" s="3502"/>
      <c r="CG9" s="3502"/>
      <c r="CH9" s="3502"/>
      <c r="CI9" s="3502"/>
      <c r="CJ9" s="3502"/>
      <c r="CK9" s="3507"/>
      <c r="CL9" s="383"/>
    </row>
    <row r="10" spans="1:90" ht="9.9499999999999993" customHeight="1">
      <c r="A10" s="3447"/>
      <c r="B10" s="2034"/>
      <c r="C10" s="2040"/>
      <c r="D10" s="2041" t="s">
        <v>427</v>
      </c>
      <c r="E10" s="2039"/>
      <c r="F10" s="2039"/>
      <c r="G10" s="2039"/>
      <c r="H10" s="2039"/>
      <c r="I10" s="2039"/>
      <c r="J10" s="2039"/>
      <c r="K10" s="2039"/>
      <c r="L10" s="3452"/>
      <c r="M10" s="3511"/>
      <c r="N10" s="3512"/>
      <c r="O10" s="3512"/>
      <c r="P10" s="3512"/>
      <c r="Q10" s="3512"/>
      <c r="R10" s="3512"/>
      <c r="S10" s="3512"/>
      <c r="T10" s="3513"/>
      <c r="U10" s="3278"/>
      <c r="V10" s="3243"/>
      <c r="W10" s="3243"/>
      <c r="X10" s="3243"/>
      <c r="Y10" s="3243"/>
      <c r="Z10" s="3243"/>
      <c r="AA10" s="3243"/>
      <c r="AB10" s="3243"/>
      <c r="AC10" s="3244"/>
      <c r="AD10" s="3275"/>
      <c r="AE10" s="3276"/>
      <c r="AF10" s="3276"/>
      <c r="AG10" s="3276"/>
      <c r="AH10" s="3276"/>
      <c r="AI10" s="3276"/>
      <c r="AJ10" s="3276"/>
      <c r="AK10" s="3276"/>
      <c r="AL10" s="3293"/>
      <c r="AM10" s="3275"/>
      <c r="AN10" s="3276"/>
      <c r="AO10" s="3276"/>
      <c r="AP10" s="3276"/>
      <c r="AQ10" s="3276"/>
      <c r="AR10" s="3276"/>
      <c r="AS10" s="3276"/>
      <c r="AT10" s="3276"/>
      <c r="AU10" s="3293"/>
      <c r="AV10" s="3501"/>
      <c r="AW10" s="3502"/>
      <c r="AX10" s="3502"/>
      <c r="AY10" s="3502"/>
      <c r="AZ10" s="3502"/>
      <c r="BA10" s="3502"/>
      <c r="BB10" s="3502"/>
      <c r="BC10" s="3502"/>
      <c r="BD10" s="3503"/>
      <c r="BE10" s="3504"/>
      <c r="BF10" s="3505"/>
      <c r="BG10" s="3505"/>
      <c r="BH10" s="3505"/>
      <c r="BI10" s="3505"/>
      <c r="BJ10" s="3505"/>
      <c r="BK10" s="3505"/>
      <c r="BL10" s="3505"/>
      <c r="BM10" s="3506"/>
      <c r="BN10" s="3504"/>
      <c r="BO10" s="3505"/>
      <c r="BP10" s="3505"/>
      <c r="BQ10" s="3505"/>
      <c r="BR10" s="3505"/>
      <c r="BS10" s="3505"/>
      <c r="BT10" s="3505"/>
      <c r="BU10" s="3506"/>
      <c r="BV10" s="3504"/>
      <c r="BW10" s="3505"/>
      <c r="BX10" s="3505"/>
      <c r="BY10" s="3505"/>
      <c r="BZ10" s="3505"/>
      <c r="CA10" s="3505"/>
      <c r="CB10" s="3505"/>
      <c r="CC10" s="3505"/>
      <c r="CD10" s="3506"/>
      <c r="CE10" s="3501"/>
      <c r="CF10" s="3502"/>
      <c r="CG10" s="3502"/>
      <c r="CH10" s="3502"/>
      <c r="CI10" s="3502"/>
      <c r="CJ10" s="3502"/>
      <c r="CK10" s="3507"/>
      <c r="CL10" s="383"/>
    </row>
    <row r="11" spans="1:90" ht="20.100000000000001" customHeight="1">
      <c r="A11" s="3447"/>
      <c r="B11" s="2034"/>
      <c r="C11" s="2042" t="s">
        <v>428</v>
      </c>
      <c r="D11" s="2043" t="s">
        <v>429</v>
      </c>
      <c r="E11" s="2043"/>
      <c r="F11" s="2044"/>
      <c r="G11" s="2044"/>
      <c r="H11" s="2039"/>
      <c r="I11" s="2039"/>
      <c r="J11" s="2039"/>
      <c r="K11" s="2039"/>
      <c r="L11" s="3452"/>
      <c r="M11" s="3222"/>
      <c r="N11" s="3223"/>
      <c r="O11" s="3223"/>
      <c r="P11" s="3223"/>
      <c r="Q11" s="3223"/>
      <c r="R11" s="3223"/>
      <c r="S11" s="3223"/>
      <c r="T11" s="3224"/>
      <c r="U11" s="3225"/>
      <c r="V11" s="3226"/>
      <c r="W11" s="3226"/>
      <c r="X11" s="3226"/>
      <c r="Y11" s="3226"/>
      <c r="Z11" s="3226"/>
      <c r="AA11" s="3226"/>
      <c r="AB11" s="3226"/>
      <c r="AC11" s="3227"/>
      <c r="AD11" s="3228"/>
      <c r="AE11" s="3229"/>
      <c r="AF11" s="3229"/>
      <c r="AG11" s="3229"/>
      <c r="AH11" s="3229"/>
      <c r="AI11" s="3229"/>
      <c r="AJ11" s="3229"/>
      <c r="AK11" s="3229"/>
      <c r="AL11" s="3230"/>
      <c r="AM11" s="3231"/>
      <c r="AN11" s="3232"/>
      <c r="AO11" s="3232"/>
      <c r="AP11" s="3232"/>
      <c r="AQ11" s="3232"/>
      <c r="AR11" s="3232"/>
      <c r="AS11" s="3232"/>
      <c r="AT11" s="3232"/>
      <c r="AU11" s="3233"/>
      <c r="AV11" s="3234"/>
      <c r="AW11" s="3235"/>
      <c r="AX11" s="3235"/>
      <c r="AY11" s="3235"/>
      <c r="AZ11" s="3235"/>
      <c r="BA11" s="3235"/>
      <c r="BB11" s="3235"/>
      <c r="BC11" s="3235"/>
      <c r="BD11" s="3236"/>
      <c r="BE11" s="3237"/>
      <c r="BF11" s="3238"/>
      <c r="BG11" s="3238"/>
      <c r="BH11" s="3238"/>
      <c r="BI11" s="3238"/>
      <c r="BJ11" s="3238"/>
      <c r="BK11" s="3238"/>
      <c r="BL11" s="3238"/>
      <c r="BM11" s="3239"/>
      <c r="BN11" s="3240"/>
      <c r="BO11" s="3223"/>
      <c r="BP11" s="3223"/>
      <c r="BQ11" s="3223"/>
      <c r="BR11" s="3223"/>
      <c r="BS11" s="3223"/>
      <c r="BT11" s="3223"/>
      <c r="BU11" s="3224"/>
      <c r="BV11" s="3234">
        <f>M11+U11-AV11+BE11-BN11</f>
        <v>0</v>
      </c>
      <c r="BW11" s="3235"/>
      <c r="BX11" s="3235"/>
      <c r="BY11" s="3235"/>
      <c r="BZ11" s="3235"/>
      <c r="CA11" s="3235"/>
      <c r="CB11" s="3235"/>
      <c r="CC11" s="3235"/>
      <c r="CD11" s="3236"/>
      <c r="CE11" s="3234"/>
      <c r="CF11" s="3235"/>
      <c r="CG11" s="3235"/>
      <c r="CH11" s="3235"/>
      <c r="CI11" s="3235"/>
      <c r="CJ11" s="3235"/>
      <c r="CK11" s="3241"/>
      <c r="CL11" s="383"/>
    </row>
    <row r="12" spans="1:90" ht="9.9499999999999993" customHeight="1">
      <c r="A12" s="3447"/>
      <c r="B12" s="2034"/>
      <c r="C12" s="2040" t="s">
        <v>430</v>
      </c>
      <c r="D12" s="2045" t="s">
        <v>431</v>
      </c>
      <c r="E12" s="2045"/>
      <c r="F12" s="2039"/>
      <c r="G12" s="2039"/>
      <c r="H12" s="2039"/>
      <c r="I12" s="2039"/>
      <c r="J12" s="2048"/>
      <c r="K12" s="2078"/>
      <c r="L12" s="3453" t="s">
        <v>340</v>
      </c>
      <c r="M12" s="3588"/>
      <c r="N12" s="3280"/>
      <c r="O12" s="3280"/>
      <c r="P12" s="3280"/>
      <c r="Q12" s="3280"/>
      <c r="R12" s="3280"/>
      <c r="S12" s="3280"/>
      <c r="T12" s="3281"/>
      <c r="U12" s="3279"/>
      <c r="V12" s="3280"/>
      <c r="W12" s="3280"/>
      <c r="X12" s="3280"/>
      <c r="Y12" s="3280"/>
      <c r="Z12" s="3280"/>
      <c r="AA12" s="3280"/>
      <c r="AB12" s="3280"/>
      <c r="AC12" s="3281"/>
      <c r="AD12" s="3601"/>
      <c r="AE12" s="3602"/>
      <c r="AF12" s="3602"/>
      <c r="AG12" s="3602"/>
      <c r="AH12" s="3602"/>
      <c r="AI12" s="3602"/>
      <c r="AJ12" s="3602"/>
      <c r="AK12" s="3602"/>
      <c r="AL12" s="3603"/>
      <c r="AM12" s="3601"/>
      <c r="AN12" s="3602"/>
      <c r="AO12" s="3602"/>
      <c r="AP12" s="3602"/>
      <c r="AQ12" s="3602"/>
      <c r="AR12" s="3602"/>
      <c r="AS12" s="3602"/>
      <c r="AT12" s="3602"/>
      <c r="AU12" s="3603"/>
      <c r="AV12" s="3254"/>
      <c r="AW12" s="3243"/>
      <c r="AX12" s="3243"/>
      <c r="AY12" s="3243"/>
      <c r="AZ12" s="3243"/>
      <c r="BA12" s="3243"/>
      <c r="BB12" s="3243"/>
      <c r="BC12" s="3243"/>
      <c r="BD12" s="3244"/>
      <c r="BE12" s="3254"/>
      <c r="BF12" s="3243"/>
      <c r="BG12" s="3243"/>
      <c r="BH12" s="3243"/>
      <c r="BI12" s="3243"/>
      <c r="BJ12" s="3243"/>
      <c r="BK12" s="3243"/>
      <c r="BL12" s="3243"/>
      <c r="BM12" s="3244"/>
      <c r="BN12" s="3279"/>
      <c r="BO12" s="3280"/>
      <c r="BP12" s="3280"/>
      <c r="BQ12" s="3280"/>
      <c r="BR12" s="3280"/>
      <c r="BS12" s="3280"/>
      <c r="BT12" s="3280"/>
      <c r="BU12" s="3281"/>
      <c r="BV12" s="3254"/>
      <c r="BW12" s="3243"/>
      <c r="BX12" s="3243"/>
      <c r="BY12" s="3243"/>
      <c r="BZ12" s="3243"/>
      <c r="CA12" s="3243"/>
      <c r="CB12" s="3243"/>
      <c r="CC12" s="3243"/>
      <c r="CD12" s="3244"/>
      <c r="CE12" s="3254"/>
      <c r="CF12" s="3243"/>
      <c r="CG12" s="3243"/>
      <c r="CH12" s="3243"/>
      <c r="CI12" s="3243"/>
      <c r="CJ12" s="3243"/>
      <c r="CK12" s="3533"/>
      <c r="CL12" s="383"/>
    </row>
    <row r="13" spans="1:90" ht="12" customHeight="1">
      <c r="A13" s="3447"/>
      <c r="B13" s="2034"/>
      <c r="C13" s="2046"/>
      <c r="D13" s="2047" t="s">
        <v>432</v>
      </c>
      <c r="E13" s="2047"/>
      <c r="F13" s="2048"/>
      <c r="G13" s="2048"/>
      <c r="H13" s="2048"/>
      <c r="I13" s="2048"/>
      <c r="J13" s="2047"/>
      <c r="K13" s="2078"/>
      <c r="L13" s="3454"/>
      <c r="M13" s="3408"/>
      <c r="N13" s="3252"/>
      <c r="O13" s="3252"/>
      <c r="P13" s="3252"/>
      <c r="Q13" s="3252"/>
      <c r="R13" s="3252"/>
      <c r="S13" s="3252"/>
      <c r="T13" s="3253"/>
      <c r="U13" s="3254"/>
      <c r="V13" s="3243"/>
      <c r="W13" s="3243"/>
      <c r="X13" s="3243"/>
      <c r="Y13" s="3243"/>
      <c r="Z13" s="3243"/>
      <c r="AA13" s="3243"/>
      <c r="AB13" s="3243"/>
      <c r="AC13" s="3244"/>
      <c r="AD13" s="3598"/>
      <c r="AE13" s="3599"/>
      <c r="AF13" s="3599"/>
      <c r="AG13" s="3599"/>
      <c r="AH13" s="3599"/>
      <c r="AI13" s="3599"/>
      <c r="AJ13" s="3599"/>
      <c r="AK13" s="3599"/>
      <c r="AL13" s="3600"/>
      <c r="AM13" s="3598"/>
      <c r="AN13" s="3599"/>
      <c r="AO13" s="3599"/>
      <c r="AP13" s="3599"/>
      <c r="AQ13" s="3599"/>
      <c r="AR13" s="3599"/>
      <c r="AS13" s="3599"/>
      <c r="AT13" s="3599"/>
      <c r="AU13" s="3600"/>
      <c r="AV13" s="3254"/>
      <c r="AW13" s="3243"/>
      <c r="AX13" s="3243"/>
      <c r="AY13" s="3243"/>
      <c r="AZ13" s="3243"/>
      <c r="BA13" s="3243"/>
      <c r="BB13" s="3243"/>
      <c r="BC13" s="3243"/>
      <c r="BD13" s="3244"/>
      <c r="BE13" s="3251"/>
      <c r="BF13" s="3252"/>
      <c r="BG13" s="3252"/>
      <c r="BH13" s="3252"/>
      <c r="BI13" s="3252"/>
      <c r="BJ13" s="3252"/>
      <c r="BK13" s="3252"/>
      <c r="BL13" s="3252"/>
      <c r="BM13" s="3253"/>
      <c r="BN13" s="3254"/>
      <c r="BO13" s="3243"/>
      <c r="BP13" s="3243"/>
      <c r="BQ13" s="3243"/>
      <c r="BR13" s="3243"/>
      <c r="BS13" s="3243"/>
      <c r="BT13" s="3243"/>
      <c r="BU13" s="3244"/>
      <c r="BV13" s="3254"/>
      <c r="BW13" s="3243"/>
      <c r="BX13" s="3243"/>
      <c r="BY13" s="3243"/>
      <c r="BZ13" s="3243"/>
      <c r="CA13" s="3243"/>
      <c r="CB13" s="3243"/>
      <c r="CC13" s="3243"/>
      <c r="CD13" s="3244"/>
      <c r="CE13" s="3254"/>
      <c r="CF13" s="3243"/>
      <c r="CG13" s="3243"/>
      <c r="CH13" s="3243"/>
      <c r="CI13" s="3243"/>
      <c r="CJ13" s="3243"/>
      <c r="CK13" s="3533"/>
      <c r="CL13" s="383"/>
    </row>
    <row r="14" spans="1:90" ht="12.75" customHeight="1">
      <c r="A14" s="3447"/>
      <c r="B14" s="2034"/>
      <c r="C14" s="2046"/>
      <c r="D14" s="2043" t="s">
        <v>252</v>
      </c>
      <c r="E14" s="2043" t="s">
        <v>433</v>
      </c>
      <c r="F14" s="2043"/>
      <c r="G14" s="2044"/>
      <c r="H14" s="2044"/>
      <c r="I14" s="2044"/>
      <c r="J14" s="2050"/>
      <c r="K14" s="2078"/>
      <c r="L14" s="3454"/>
      <c r="M14" s="3534"/>
      <c r="N14" s="3530"/>
      <c r="O14" s="3530"/>
      <c r="P14" s="3530"/>
      <c r="Q14" s="3530"/>
      <c r="R14" s="3530"/>
      <c r="S14" s="3530"/>
      <c r="T14" s="3531"/>
      <c r="U14" s="3572"/>
      <c r="V14" s="3573"/>
      <c r="W14" s="3573"/>
      <c r="X14" s="3573"/>
      <c r="Y14" s="3573"/>
      <c r="Z14" s="3573"/>
      <c r="AA14" s="3573"/>
      <c r="AB14" s="3573"/>
      <c r="AC14" s="3574"/>
      <c r="AD14" s="3608"/>
      <c r="AE14" s="3341"/>
      <c r="AF14" s="3341"/>
      <c r="AG14" s="3341"/>
      <c r="AH14" s="3341"/>
      <c r="AI14" s="3341"/>
      <c r="AJ14" s="3341"/>
      <c r="AK14" s="3341"/>
      <c r="AL14" s="3342"/>
      <c r="AM14" s="3619"/>
      <c r="AN14" s="3610"/>
      <c r="AO14" s="3610"/>
      <c r="AP14" s="3610"/>
      <c r="AQ14" s="3610"/>
      <c r="AR14" s="3610"/>
      <c r="AS14" s="3610"/>
      <c r="AT14" s="3610"/>
      <c r="AU14" s="3611"/>
      <c r="AV14" s="3529"/>
      <c r="AW14" s="3530"/>
      <c r="AX14" s="3530"/>
      <c r="AY14" s="3530"/>
      <c r="AZ14" s="3530"/>
      <c r="BA14" s="3530"/>
      <c r="BB14" s="3530"/>
      <c r="BC14" s="3530"/>
      <c r="BD14" s="3531"/>
      <c r="BE14" s="3619"/>
      <c r="BF14" s="3610"/>
      <c r="BG14" s="3610"/>
      <c r="BH14" s="3610"/>
      <c r="BI14" s="3610"/>
      <c r="BJ14" s="3610"/>
      <c r="BK14" s="3610"/>
      <c r="BL14" s="3610"/>
      <c r="BM14" s="3611"/>
      <c r="BN14" s="3542"/>
      <c r="BO14" s="3543"/>
      <c r="BP14" s="3543"/>
      <c r="BQ14" s="3543"/>
      <c r="BR14" s="3543"/>
      <c r="BS14" s="3543"/>
      <c r="BT14" s="3543"/>
      <c r="BU14" s="3544"/>
      <c r="BV14" s="3529">
        <f>M14+U14+AD14+AM14-AV14+BE14-BN14</f>
        <v>0</v>
      </c>
      <c r="BW14" s="3620"/>
      <c r="BX14" s="3620"/>
      <c r="BY14" s="3620"/>
      <c r="BZ14" s="3620"/>
      <c r="CA14" s="3620"/>
      <c r="CB14" s="3620"/>
      <c r="CC14" s="3620"/>
      <c r="CD14" s="3621"/>
      <c r="CE14" s="3529"/>
      <c r="CF14" s="3530"/>
      <c r="CG14" s="3530"/>
      <c r="CH14" s="3530"/>
      <c r="CI14" s="3530"/>
      <c r="CJ14" s="3530"/>
      <c r="CK14" s="3607"/>
      <c r="CL14" s="383"/>
    </row>
    <row r="15" spans="1:90" ht="9.75" customHeight="1">
      <c r="A15" s="3447"/>
      <c r="B15" s="2034"/>
      <c r="C15" s="2046"/>
      <c r="D15" s="2048"/>
      <c r="E15" s="2049" t="s">
        <v>434</v>
      </c>
      <c r="F15" s="2049"/>
      <c r="G15" s="2050"/>
      <c r="H15" s="2050"/>
      <c r="I15" s="2050"/>
      <c r="J15" s="2050"/>
      <c r="K15" s="2078"/>
      <c r="L15" s="3454"/>
      <c r="M15" s="3535"/>
      <c r="N15" s="3317"/>
      <c r="O15" s="3317"/>
      <c r="P15" s="3317"/>
      <c r="Q15" s="3317"/>
      <c r="R15" s="3317"/>
      <c r="S15" s="3317"/>
      <c r="T15" s="3532"/>
      <c r="U15" s="3361"/>
      <c r="V15" s="3358"/>
      <c r="W15" s="3358"/>
      <c r="X15" s="3358"/>
      <c r="Y15" s="3358"/>
      <c r="Z15" s="3358"/>
      <c r="AA15" s="3358"/>
      <c r="AB15" s="3358"/>
      <c r="AC15" s="3359"/>
      <c r="AD15" s="3361"/>
      <c r="AE15" s="3358"/>
      <c r="AF15" s="3358"/>
      <c r="AG15" s="3358"/>
      <c r="AH15" s="3358"/>
      <c r="AI15" s="3358"/>
      <c r="AJ15" s="3358"/>
      <c r="AK15" s="3358"/>
      <c r="AL15" s="3359"/>
      <c r="AM15" s="3545"/>
      <c r="AN15" s="3546"/>
      <c r="AO15" s="3546"/>
      <c r="AP15" s="3546"/>
      <c r="AQ15" s="3546"/>
      <c r="AR15" s="3546"/>
      <c r="AS15" s="3546"/>
      <c r="AT15" s="3546"/>
      <c r="AU15" s="3547"/>
      <c r="AV15" s="3597"/>
      <c r="AW15" s="3570"/>
      <c r="AX15" s="3570"/>
      <c r="AY15" s="3570"/>
      <c r="AZ15" s="3570"/>
      <c r="BA15" s="3570"/>
      <c r="BB15" s="3570"/>
      <c r="BC15" s="3570"/>
      <c r="BD15" s="3571"/>
      <c r="BE15" s="3545"/>
      <c r="BF15" s="3546"/>
      <c r="BG15" s="3546"/>
      <c r="BH15" s="3546"/>
      <c r="BI15" s="3546"/>
      <c r="BJ15" s="3546"/>
      <c r="BK15" s="3546"/>
      <c r="BL15" s="3546"/>
      <c r="BM15" s="3547"/>
      <c r="BN15" s="3545"/>
      <c r="BO15" s="3546"/>
      <c r="BP15" s="3546"/>
      <c r="BQ15" s="3546"/>
      <c r="BR15" s="3546"/>
      <c r="BS15" s="3546"/>
      <c r="BT15" s="3546"/>
      <c r="BU15" s="3547"/>
      <c r="BV15" s="3622"/>
      <c r="BW15" s="3623"/>
      <c r="BX15" s="3623"/>
      <c r="BY15" s="3623"/>
      <c r="BZ15" s="3623"/>
      <c r="CA15" s="3623"/>
      <c r="CB15" s="3623"/>
      <c r="CC15" s="3623"/>
      <c r="CD15" s="3624"/>
      <c r="CE15" s="3316"/>
      <c r="CF15" s="3317"/>
      <c r="CG15" s="3317"/>
      <c r="CH15" s="3317"/>
      <c r="CI15" s="3317"/>
      <c r="CJ15" s="3317"/>
      <c r="CK15" s="3318"/>
      <c r="CL15" s="383"/>
    </row>
    <row r="16" spans="1:90" ht="9.9499999999999993" customHeight="1">
      <c r="A16" s="3447"/>
      <c r="B16" s="2034"/>
      <c r="C16" s="2046"/>
      <c r="D16" s="2043" t="s">
        <v>255</v>
      </c>
      <c r="E16" s="2038" t="s">
        <v>435</v>
      </c>
      <c r="F16" s="2051"/>
      <c r="G16" s="2043"/>
      <c r="H16" s="2043"/>
      <c r="I16" s="2043"/>
      <c r="J16" s="2043"/>
      <c r="K16" s="2079"/>
      <c r="L16" s="3453" t="s">
        <v>364</v>
      </c>
      <c r="M16" s="3588"/>
      <c r="N16" s="3280"/>
      <c r="O16" s="3280"/>
      <c r="P16" s="3280"/>
      <c r="Q16" s="3280"/>
      <c r="R16" s="3280"/>
      <c r="S16" s="3280"/>
      <c r="T16" s="3281"/>
      <c r="U16" s="3279"/>
      <c r="V16" s="3280"/>
      <c r="W16" s="3280"/>
      <c r="X16" s="3280"/>
      <c r="Y16" s="3280"/>
      <c r="Z16" s="3280"/>
      <c r="AA16" s="3280"/>
      <c r="AB16" s="3280"/>
      <c r="AC16" s="3281"/>
      <c r="AD16" s="3589"/>
      <c r="AE16" s="3557"/>
      <c r="AF16" s="3557"/>
      <c r="AG16" s="3557"/>
      <c r="AH16" s="3557"/>
      <c r="AI16" s="3557"/>
      <c r="AJ16" s="3557"/>
      <c r="AK16" s="3557"/>
      <c r="AL16" s="3558"/>
      <c r="AM16" s="3556"/>
      <c r="AN16" s="3557"/>
      <c r="AO16" s="3557"/>
      <c r="AP16" s="3557"/>
      <c r="AQ16" s="3557"/>
      <c r="AR16" s="3557"/>
      <c r="AS16" s="3557"/>
      <c r="AT16" s="3557"/>
      <c r="AU16" s="3558"/>
      <c r="AV16" s="3279"/>
      <c r="AW16" s="3280"/>
      <c r="AX16" s="3280"/>
      <c r="AY16" s="3280"/>
      <c r="AZ16" s="3280"/>
      <c r="BA16" s="3280"/>
      <c r="BB16" s="3280"/>
      <c r="BC16" s="3280"/>
      <c r="BD16" s="3281"/>
      <c r="BE16" s="3254"/>
      <c r="BF16" s="3243"/>
      <c r="BG16" s="3243"/>
      <c r="BH16" s="3243"/>
      <c r="BI16" s="3243"/>
      <c r="BJ16" s="3243"/>
      <c r="BK16" s="3243"/>
      <c r="BL16" s="3243"/>
      <c r="BM16" s="3244"/>
      <c r="BN16" s="3254"/>
      <c r="BO16" s="3243"/>
      <c r="BP16" s="3243"/>
      <c r="BQ16" s="3243"/>
      <c r="BR16" s="3243"/>
      <c r="BS16" s="3243"/>
      <c r="BT16" s="3243"/>
      <c r="BU16" s="3244"/>
      <c r="BV16" s="3279"/>
      <c r="BW16" s="3280"/>
      <c r="BX16" s="3280"/>
      <c r="BY16" s="3280"/>
      <c r="BZ16" s="3280"/>
      <c r="CA16" s="3280"/>
      <c r="CB16" s="3280"/>
      <c r="CC16" s="3280"/>
      <c r="CD16" s="3281"/>
      <c r="CE16" s="3279"/>
      <c r="CF16" s="3280"/>
      <c r="CG16" s="3280"/>
      <c r="CH16" s="3280"/>
      <c r="CI16" s="3280"/>
      <c r="CJ16" s="3280"/>
      <c r="CK16" s="3566"/>
      <c r="CL16" s="383"/>
    </row>
    <row r="17" spans="1:90" ht="9.9499999999999993" customHeight="1">
      <c r="A17" s="3447"/>
      <c r="B17" s="2034"/>
      <c r="C17" s="2046"/>
      <c r="D17" s="2048"/>
      <c r="E17" s="2043" t="s">
        <v>436</v>
      </c>
      <c r="F17" s="2051"/>
      <c r="G17" s="2043"/>
      <c r="H17" s="2043"/>
      <c r="I17" s="2043"/>
      <c r="J17" s="2043"/>
      <c r="K17" s="2079"/>
      <c r="L17" s="3454"/>
      <c r="M17" s="3408"/>
      <c r="N17" s="3252"/>
      <c r="O17" s="3252"/>
      <c r="P17" s="3252"/>
      <c r="Q17" s="3252"/>
      <c r="R17" s="3252"/>
      <c r="S17" s="3252"/>
      <c r="T17" s="3253"/>
      <c r="U17" s="3251"/>
      <c r="V17" s="3252"/>
      <c r="W17" s="3252"/>
      <c r="X17" s="3252"/>
      <c r="Y17" s="3252"/>
      <c r="Z17" s="3252"/>
      <c r="AA17" s="3252"/>
      <c r="AB17" s="3252"/>
      <c r="AC17" s="3253"/>
      <c r="AD17" s="3589"/>
      <c r="AE17" s="3557"/>
      <c r="AF17" s="3557"/>
      <c r="AG17" s="3557"/>
      <c r="AH17" s="3557"/>
      <c r="AI17" s="3557"/>
      <c r="AJ17" s="3557"/>
      <c r="AK17" s="3557"/>
      <c r="AL17" s="3558"/>
      <c r="AM17" s="3556"/>
      <c r="AN17" s="3557"/>
      <c r="AO17" s="3557"/>
      <c r="AP17" s="3557"/>
      <c r="AQ17" s="3557"/>
      <c r="AR17" s="3557"/>
      <c r="AS17" s="3557"/>
      <c r="AT17" s="3557"/>
      <c r="AU17" s="3558"/>
      <c r="AV17" s="3251"/>
      <c r="AW17" s="3252"/>
      <c r="AX17" s="3252"/>
      <c r="AY17" s="3252"/>
      <c r="AZ17" s="3252"/>
      <c r="BA17" s="3252"/>
      <c r="BB17" s="3252"/>
      <c r="BC17" s="3252"/>
      <c r="BD17" s="3253"/>
      <c r="BE17" s="3251"/>
      <c r="BF17" s="3252"/>
      <c r="BG17" s="3252"/>
      <c r="BH17" s="3252"/>
      <c r="BI17" s="3252"/>
      <c r="BJ17" s="3252"/>
      <c r="BK17" s="3252"/>
      <c r="BL17" s="3252"/>
      <c r="BM17" s="3253"/>
      <c r="BN17" s="3251"/>
      <c r="BO17" s="3252"/>
      <c r="BP17" s="3252"/>
      <c r="BQ17" s="3252"/>
      <c r="BR17" s="3252"/>
      <c r="BS17" s="3252"/>
      <c r="BT17" s="3252"/>
      <c r="BU17" s="3253"/>
      <c r="BV17" s="3251"/>
      <c r="BW17" s="3252"/>
      <c r="BX17" s="3252"/>
      <c r="BY17" s="3252"/>
      <c r="BZ17" s="3252"/>
      <c r="CA17" s="3252"/>
      <c r="CB17" s="3252"/>
      <c r="CC17" s="3252"/>
      <c r="CD17" s="3253"/>
      <c r="CE17" s="3251"/>
      <c r="CF17" s="3252"/>
      <c r="CG17" s="3252"/>
      <c r="CH17" s="3252"/>
      <c r="CI17" s="3252"/>
      <c r="CJ17" s="3252"/>
      <c r="CK17" s="3410"/>
      <c r="CL17" s="383"/>
    </row>
    <row r="18" spans="1:90" ht="9.9499999999999993" customHeight="1">
      <c r="A18" s="3447"/>
      <c r="B18" s="2034"/>
      <c r="C18" s="2046"/>
      <c r="D18" s="2048"/>
      <c r="E18" s="2052" t="s">
        <v>437</v>
      </c>
      <c r="F18" s="2051"/>
      <c r="G18" s="2043"/>
      <c r="H18" s="2043"/>
      <c r="I18" s="2043"/>
      <c r="J18" s="2048"/>
      <c r="K18" s="2079"/>
      <c r="L18" s="3454"/>
      <c r="M18" s="3534"/>
      <c r="N18" s="3530"/>
      <c r="O18" s="3530"/>
      <c r="P18" s="3530"/>
      <c r="Q18" s="3530"/>
      <c r="R18" s="3530"/>
      <c r="S18" s="3530"/>
      <c r="T18" s="3531"/>
      <c r="U18" s="3341"/>
      <c r="V18" s="3341"/>
      <c r="W18" s="3341"/>
      <c r="X18" s="3341"/>
      <c r="Y18" s="3341"/>
      <c r="Z18" s="3341"/>
      <c r="AA18" s="3341"/>
      <c r="AB18" s="3341"/>
      <c r="AC18" s="3342"/>
      <c r="AD18" s="3542"/>
      <c r="AE18" s="3543"/>
      <c r="AF18" s="3543"/>
      <c r="AG18" s="3543"/>
      <c r="AH18" s="3543"/>
      <c r="AI18" s="3543"/>
      <c r="AJ18" s="3543"/>
      <c r="AK18" s="3543"/>
      <c r="AL18" s="3544"/>
      <c r="AM18" s="3613"/>
      <c r="AN18" s="3614"/>
      <c r="AO18" s="3614"/>
      <c r="AP18" s="3614"/>
      <c r="AQ18" s="3614"/>
      <c r="AR18" s="3614"/>
      <c r="AS18" s="3614"/>
      <c r="AT18" s="3614"/>
      <c r="AU18" s="3615"/>
      <c r="AV18" s="3313"/>
      <c r="AW18" s="3314"/>
      <c r="AX18" s="3314"/>
      <c r="AY18" s="3314"/>
      <c r="AZ18" s="3314"/>
      <c r="BA18" s="3314"/>
      <c r="BB18" s="3314"/>
      <c r="BC18" s="3314"/>
      <c r="BD18" s="3568"/>
      <c r="BE18" s="3619"/>
      <c r="BF18" s="3610"/>
      <c r="BG18" s="3610"/>
      <c r="BH18" s="3610"/>
      <c r="BI18" s="3610"/>
      <c r="BJ18" s="3610"/>
      <c r="BK18" s="3610"/>
      <c r="BL18" s="3610"/>
      <c r="BM18" s="3611"/>
      <c r="BN18" s="3619"/>
      <c r="BO18" s="3610"/>
      <c r="BP18" s="3610"/>
      <c r="BQ18" s="3610"/>
      <c r="BR18" s="3610"/>
      <c r="BS18" s="3610"/>
      <c r="BT18" s="3610"/>
      <c r="BU18" s="3611"/>
      <c r="BV18" s="3313">
        <f>M18+U18+AD18+AM18-AV18+BE18-BN18</f>
        <v>0</v>
      </c>
      <c r="BW18" s="3314"/>
      <c r="BX18" s="3314"/>
      <c r="BY18" s="3314"/>
      <c r="BZ18" s="3314"/>
      <c r="CA18" s="3314"/>
      <c r="CB18" s="3314"/>
      <c r="CC18" s="3314"/>
      <c r="CD18" s="3568"/>
      <c r="CE18" s="3529"/>
      <c r="CF18" s="3530"/>
      <c r="CG18" s="3530"/>
      <c r="CH18" s="3530"/>
      <c r="CI18" s="3530"/>
      <c r="CJ18" s="3530"/>
      <c r="CK18" s="3607"/>
      <c r="CL18" s="383"/>
    </row>
    <row r="19" spans="1:90" ht="9.9499999999999993" customHeight="1">
      <c r="A19" s="3447"/>
      <c r="B19" s="2034"/>
      <c r="C19" s="2046"/>
      <c r="D19" s="2048"/>
      <c r="E19" s="2049" t="s">
        <v>438</v>
      </c>
      <c r="F19" s="2051"/>
      <c r="G19" s="2043"/>
      <c r="H19" s="2043"/>
      <c r="I19" s="2043"/>
      <c r="J19" s="2047"/>
      <c r="K19" s="2080"/>
      <c r="L19" s="3454"/>
      <c r="M19" s="3535"/>
      <c r="N19" s="3317"/>
      <c r="O19" s="3317"/>
      <c r="P19" s="3317"/>
      <c r="Q19" s="3317"/>
      <c r="R19" s="3317"/>
      <c r="S19" s="3317"/>
      <c r="T19" s="3532"/>
      <c r="U19" s="3341"/>
      <c r="V19" s="3341"/>
      <c r="W19" s="3341"/>
      <c r="X19" s="3341"/>
      <c r="Y19" s="3341"/>
      <c r="Z19" s="3341"/>
      <c r="AA19" s="3341"/>
      <c r="AB19" s="3341"/>
      <c r="AC19" s="3342"/>
      <c r="AD19" s="3545"/>
      <c r="AE19" s="3546"/>
      <c r="AF19" s="3546"/>
      <c r="AG19" s="3546"/>
      <c r="AH19" s="3546"/>
      <c r="AI19" s="3546"/>
      <c r="AJ19" s="3546"/>
      <c r="AK19" s="3546"/>
      <c r="AL19" s="3547"/>
      <c r="AM19" s="3616"/>
      <c r="AN19" s="3617"/>
      <c r="AO19" s="3617"/>
      <c r="AP19" s="3617"/>
      <c r="AQ19" s="3617"/>
      <c r="AR19" s="3617"/>
      <c r="AS19" s="3617"/>
      <c r="AT19" s="3617"/>
      <c r="AU19" s="3618"/>
      <c r="AV19" s="3597"/>
      <c r="AW19" s="3570"/>
      <c r="AX19" s="3570"/>
      <c r="AY19" s="3570"/>
      <c r="AZ19" s="3570"/>
      <c r="BA19" s="3570"/>
      <c r="BB19" s="3570"/>
      <c r="BC19" s="3570"/>
      <c r="BD19" s="3571"/>
      <c r="BE19" s="3545"/>
      <c r="BF19" s="3546"/>
      <c r="BG19" s="3546"/>
      <c r="BH19" s="3546"/>
      <c r="BI19" s="3546"/>
      <c r="BJ19" s="3546"/>
      <c r="BK19" s="3546"/>
      <c r="BL19" s="3546"/>
      <c r="BM19" s="3547"/>
      <c r="BN19" s="3545"/>
      <c r="BO19" s="3546"/>
      <c r="BP19" s="3546"/>
      <c r="BQ19" s="3546"/>
      <c r="BR19" s="3546"/>
      <c r="BS19" s="3546"/>
      <c r="BT19" s="3546"/>
      <c r="BU19" s="3547"/>
      <c r="BV19" s="3597"/>
      <c r="BW19" s="3570"/>
      <c r="BX19" s="3570"/>
      <c r="BY19" s="3570"/>
      <c r="BZ19" s="3570"/>
      <c r="CA19" s="3570"/>
      <c r="CB19" s="3570"/>
      <c r="CC19" s="3570"/>
      <c r="CD19" s="3571"/>
      <c r="CE19" s="3316"/>
      <c r="CF19" s="3317"/>
      <c r="CG19" s="3317"/>
      <c r="CH19" s="3317"/>
      <c r="CI19" s="3317"/>
      <c r="CJ19" s="3317"/>
      <c r="CK19" s="3318"/>
      <c r="CL19" s="383"/>
    </row>
    <row r="20" spans="1:90" ht="9.9499999999999993" customHeight="1">
      <c r="A20" s="3447"/>
      <c r="B20" s="2034"/>
      <c r="C20" s="2046"/>
      <c r="D20" s="2038" t="s">
        <v>287</v>
      </c>
      <c r="E20" s="2038" t="s">
        <v>439</v>
      </c>
      <c r="F20" s="2051"/>
      <c r="G20" s="2038"/>
      <c r="H20" s="2038"/>
      <c r="I20" s="2038"/>
      <c r="J20" s="2048"/>
      <c r="K20" s="2079"/>
      <c r="L20" s="3455" t="s">
        <v>366</v>
      </c>
      <c r="M20" s="3242"/>
      <c r="N20" s="3243"/>
      <c r="O20" s="3243"/>
      <c r="P20" s="3243"/>
      <c r="Q20" s="3243"/>
      <c r="R20" s="3243"/>
      <c r="S20" s="3243"/>
      <c r="T20" s="3244"/>
      <c r="U20" s="3279"/>
      <c r="V20" s="3280"/>
      <c r="W20" s="3280"/>
      <c r="X20" s="3280"/>
      <c r="Y20" s="3280"/>
      <c r="Z20" s="3280"/>
      <c r="AA20" s="3280"/>
      <c r="AB20" s="3280"/>
      <c r="AC20" s="3281"/>
      <c r="AD20" s="3601"/>
      <c r="AE20" s="3602"/>
      <c r="AF20" s="3602"/>
      <c r="AG20" s="3602"/>
      <c r="AH20" s="3602"/>
      <c r="AI20" s="3602"/>
      <c r="AJ20" s="3602"/>
      <c r="AK20" s="3602"/>
      <c r="AL20" s="3603"/>
      <c r="AM20" s="3601"/>
      <c r="AN20" s="3602"/>
      <c r="AO20" s="3602"/>
      <c r="AP20" s="3602"/>
      <c r="AQ20" s="3602"/>
      <c r="AR20" s="3602"/>
      <c r="AS20" s="3602"/>
      <c r="AT20" s="3602"/>
      <c r="AU20" s="3603"/>
      <c r="AV20" s="3279"/>
      <c r="AW20" s="3280"/>
      <c r="AX20" s="3280"/>
      <c r="AY20" s="3280"/>
      <c r="AZ20" s="3280"/>
      <c r="BA20" s="3280"/>
      <c r="BB20" s="3280"/>
      <c r="BC20" s="3280"/>
      <c r="BD20" s="3281"/>
      <c r="BE20" s="3254"/>
      <c r="BF20" s="3243"/>
      <c r="BG20" s="3243"/>
      <c r="BH20" s="3243"/>
      <c r="BI20" s="3243"/>
      <c r="BJ20" s="3243"/>
      <c r="BK20" s="3243"/>
      <c r="BL20" s="3243"/>
      <c r="BM20" s="3244"/>
      <c r="BN20" s="3254"/>
      <c r="BO20" s="3243"/>
      <c r="BP20" s="3243"/>
      <c r="BQ20" s="3243"/>
      <c r="BR20" s="3243"/>
      <c r="BS20" s="3243"/>
      <c r="BT20" s="3243"/>
      <c r="BU20" s="3244"/>
      <c r="BV20" s="3279"/>
      <c r="BW20" s="3280"/>
      <c r="BX20" s="3280"/>
      <c r="BY20" s="3280"/>
      <c r="BZ20" s="3280"/>
      <c r="CA20" s="3280"/>
      <c r="CB20" s="3280"/>
      <c r="CC20" s="3280"/>
      <c r="CD20" s="3281"/>
      <c r="CE20" s="3279"/>
      <c r="CF20" s="3280"/>
      <c r="CG20" s="3280"/>
      <c r="CH20" s="3280"/>
      <c r="CI20" s="3280"/>
      <c r="CJ20" s="3280"/>
      <c r="CK20" s="3566"/>
      <c r="CL20" s="383"/>
    </row>
    <row r="21" spans="1:90" ht="12" customHeight="1">
      <c r="A21" s="3447"/>
      <c r="B21" s="2034"/>
      <c r="C21" s="2046"/>
      <c r="D21" s="2048"/>
      <c r="E21" s="2038" t="s">
        <v>440</v>
      </c>
      <c r="F21" s="2051"/>
      <c r="G21" s="2048"/>
      <c r="H21" s="2048"/>
      <c r="I21" s="2048"/>
      <c r="J21" s="2048"/>
      <c r="K21" s="2079"/>
      <c r="L21" s="3456"/>
      <c r="M21" s="3242"/>
      <c r="N21" s="3243"/>
      <c r="O21" s="3243"/>
      <c r="P21" s="3243"/>
      <c r="Q21" s="3243"/>
      <c r="R21" s="3243"/>
      <c r="S21" s="3243"/>
      <c r="T21" s="3244"/>
      <c r="U21" s="3251"/>
      <c r="V21" s="3252"/>
      <c r="W21" s="3252"/>
      <c r="X21" s="3252"/>
      <c r="Y21" s="3252"/>
      <c r="Z21" s="3252"/>
      <c r="AA21" s="3252"/>
      <c r="AB21" s="3252"/>
      <c r="AC21" s="3253"/>
      <c r="AD21" s="3604"/>
      <c r="AE21" s="3605"/>
      <c r="AF21" s="3605"/>
      <c r="AG21" s="3605"/>
      <c r="AH21" s="3605"/>
      <c r="AI21" s="3605"/>
      <c r="AJ21" s="3605"/>
      <c r="AK21" s="3605"/>
      <c r="AL21" s="3606"/>
      <c r="AM21" s="3604"/>
      <c r="AN21" s="3605"/>
      <c r="AO21" s="3605"/>
      <c r="AP21" s="3605"/>
      <c r="AQ21" s="3605"/>
      <c r="AR21" s="3605"/>
      <c r="AS21" s="3605"/>
      <c r="AT21" s="3605"/>
      <c r="AU21" s="3606"/>
      <c r="AV21" s="3251"/>
      <c r="AW21" s="3252"/>
      <c r="AX21" s="3252"/>
      <c r="AY21" s="3252"/>
      <c r="AZ21" s="3252"/>
      <c r="BA21" s="3252"/>
      <c r="BB21" s="3252"/>
      <c r="BC21" s="3252"/>
      <c r="BD21" s="3253"/>
      <c r="BE21" s="3254"/>
      <c r="BF21" s="3243"/>
      <c r="BG21" s="3243"/>
      <c r="BH21" s="3243"/>
      <c r="BI21" s="3243"/>
      <c r="BJ21" s="3243"/>
      <c r="BK21" s="3243"/>
      <c r="BL21" s="3243"/>
      <c r="BM21" s="3244"/>
      <c r="BN21" s="3254"/>
      <c r="BO21" s="3243"/>
      <c r="BP21" s="3243"/>
      <c r="BQ21" s="3243"/>
      <c r="BR21" s="3243"/>
      <c r="BS21" s="3243"/>
      <c r="BT21" s="3243"/>
      <c r="BU21" s="3244"/>
      <c r="BV21" s="3251"/>
      <c r="BW21" s="3252"/>
      <c r="BX21" s="3252"/>
      <c r="BY21" s="3252"/>
      <c r="BZ21" s="3252"/>
      <c r="CA21" s="3252"/>
      <c r="CB21" s="3252"/>
      <c r="CC21" s="3252"/>
      <c r="CD21" s="3253"/>
      <c r="CE21" s="3251"/>
      <c r="CF21" s="3252"/>
      <c r="CG21" s="3252"/>
      <c r="CH21" s="3252"/>
      <c r="CI21" s="3252"/>
      <c r="CJ21" s="3252"/>
      <c r="CK21" s="3410"/>
      <c r="CL21" s="383"/>
    </row>
    <row r="22" spans="1:90" ht="10.5" customHeight="1">
      <c r="A22" s="3447"/>
      <c r="B22" s="2034"/>
      <c r="C22" s="2046"/>
      <c r="D22" s="2039"/>
      <c r="E22" s="2049" t="s">
        <v>441</v>
      </c>
      <c r="F22" s="2051"/>
      <c r="G22" s="2048"/>
      <c r="H22" s="2048"/>
      <c r="I22" s="2048"/>
      <c r="J22" s="2039"/>
      <c r="K22" s="2078"/>
      <c r="L22" s="3456"/>
      <c r="M22" s="3534"/>
      <c r="N22" s="3530"/>
      <c r="O22" s="3530"/>
      <c r="P22" s="3530"/>
      <c r="Q22" s="3530"/>
      <c r="R22" s="3530"/>
      <c r="S22" s="3530"/>
      <c r="T22" s="3531"/>
      <c r="U22" s="3572"/>
      <c r="V22" s="3573"/>
      <c r="W22" s="3573"/>
      <c r="X22" s="3573"/>
      <c r="Y22" s="3573"/>
      <c r="Z22" s="3573"/>
      <c r="AA22" s="3573"/>
      <c r="AB22" s="3573"/>
      <c r="AC22" s="3574"/>
      <c r="AD22" s="3609"/>
      <c r="AE22" s="3610"/>
      <c r="AF22" s="3610"/>
      <c r="AG22" s="3610"/>
      <c r="AH22" s="3610"/>
      <c r="AI22" s="3610"/>
      <c r="AJ22" s="3610"/>
      <c r="AK22" s="3610"/>
      <c r="AL22" s="3611"/>
      <c r="AM22" s="3542"/>
      <c r="AN22" s="3543"/>
      <c r="AO22" s="3543"/>
      <c r="AP22" s="3543"/>
      <c r="AQ22" s="3543"/>
      <c r="AR22" s="3543"/>
      <c r="AS22" s="3543"/>
      <c r="AT22" s="3543"/>
      <c r="AU22" s="3544"/>
      <c r="AV22" s="3529"/>
      <c r="AW22" s="3530"/>
      <c r="AX22" s="3530"/>
      <c r="AY22" s="3530"/>
      <c r="AZ22" s="3530"/>
      <c r="BA22" s="3530"/>
      <c r="BB22" s="3530"/>
      <c r="BC22" s="3530"/>
      <c r="BD22" s="3531"/>
      <c r="BE22" s="3542"/>
      <c r="BF22" s="3543"/>
      <c r="BG22" s="3543"/>
      <c r="BH22" s="3543"/>
      <c r="BI22" s="3543"/>
      <c r="BJ22" s="3543"/>
      <c r="BK22" s="3543"/>
      <c r="BL22" s="3543"/>
      <c r="BM22" s="3544"/>
      <c r="BN22" s="3613"/>
      <c r="BO22" s="3614"/>
      <c r="BP22" s="3614"/>
      <c r="BQ22" s="3614"/>
      <c r="BR22" s="3614"/>
      <c r="BS22" s="3614"/>
      <c r="BT22" s="3614"/>
      <c r="BU22" s="3615"/>
      <c r="BV22" s="3529">
        <f>M22+U22+AD22+AM22-AV22+BE22-BN22</f>
        <v>0</v>
      </c>
      <c r="BW22" s="3530"/>
      <c r="BX22" s="3530"/>
      <c r="BY22" s="3530"/>
      <c r="BZ22" s="3530"/>
      <c r="CA22" s="3530"/>
      <c r="CB22" s="3530"/>
      <c r="CC22" s="3530"/>
      <c r="CD22" s="3531"/>
      <c r="CE22" s="3529"/>
      <c r="CF22" s="3530"/>
      <c r="CG22" s="3530"/>
      <c r="CH22" s="3530"/>
      <c r="CI22" s="3530"/>
      <c r="CJ22" s="3530"/>
      <c r="CK22" s="3607"/>
      <c r="CL22" s="383"/>
    </row>
    <row r="23" spans="1:90" ht="11.25" customHeight="1">
      <c r="A23" s="3447"/>
      <c r="B23" s="2034"/>
      <c r="C23" s="2046"/>
      <c r="D23" s="2039"/>
      <c r="E23" s="2049" t="s">
        <v>442</v>
      </c>
      <c r="F23" s="2051"/>
      <c r="G23" s="2048"/>
      <c r="H23" s="2048"/>
      <c r="I23" s="2048"/>
      <c r="J23" s="2039"/>
      <c r="K23" s="2078"/>
      <c r="L23" s="3456"/>
      <c r="M23" s="3535"/>
      <c r="N23" s="3317"/>
      <c r="O23" s="3317"/>
      <c r="P23" s="3317"/>
      <c r="Q23" s="3317"/>
      <c r="R23" s="3317"/>
      <c r="S23" s="3317"/>
      <c r="T23" s="3532"/>
      <c r="U23" s="3608"/>
      <c r="V23" s="3341"/>
      <c r="W23" s="3341"/>
      <c r="X23" s="3341"/>
      <c r="Y23" s="3341"/>
      <c r="Z23" s="3341"/>
      <c r="AA23" s="3341"/>
      <c r="AB23" s="3341"/>
      <c r="AC23" s="3342"/>
      <c r="AD23" s="3612"/>
      <c r="AE23" s="3576"/>
      <c r="AF23" s="3576"/>
      <c r="AG23" s="3576"/>
      <c r="AH23" s="3576"/>
      <c r="AI23" s="3576"/>
      <c r="AJ23" s="3576"/>
      <c r="AK23" s="3576"/>
      <c r="AL23" s="3577"/>
      <c r="AM23" s="3545"/>
      <c r="AN23" s="3546"/>
      <c r="AO23" s="3546"/>
      <c r="AP23" s="3546"/>
      <c r="AQ23" s="3546"/>
      <c r="AR23" s="3546"/>
      <c r="AS23" s="3546"/>
      <c r="AT23" s="3546"/>
      <c r="AU23" s="3547"/>
      <c r="AV23" s="3316"/>
      <c r="AW23" s="3317"/>
      <c r="AX23" s="3317"/>
      <c r="AY23" s="3317"/>
      <c r="AZ23" s="3317"/>
      <c r="BA23" s="3317"/>
      <c r="BB23" s="3317"/>
      <c r="BC23" s="3317"/>
      <c r="BD23" s="3532"/>
      <c r="BE23" s="3575"/>
      <c r="BF23" s="3576"/>
      <c r="BG23" s="3576"/>
      <c r="BH23" s="3576"/>
      <c r="BI23" s="3576"/>
      <c r="BJ23" s="3576"/>
      <c r="BK23" s="3576"/>
      <c r="BL23" s="3576"/>
      <c r="BM23" s="3577"/>
      <c r="BN23" s="3616"/>
      <c r="BO23" s="3617"/>
      <c r="BP23" s="3617"/>
      <c r="BQ23" s="3617"/>
      <c r="BR23" s="3617"/>
      <c r="BS23" s="3617"/>
      <c r="BT23" s="3617"/>
      <c r="BU23" s="3618"/>
      <c r="BV23" s="3316"/>
      <c r="BW23" s="3317"/>
      <c r="BX23" s="3317"/>
      <c r="BY23" s="3317"/>
      <c r="BZ23" s="3317"/>
      <c r="CA23" s="3317"/>
      <c r="CB23" s="3317"/>
      <c r="CC23" s="3317"/>
      <c r="CD23" s="3532"/>
      <c r="CE23" s="3316"/>
      <c r="CF23" s="3317"/>
      <c r="CG23" s="3317"/>
      <c r="CH23" s="3317"/>
      <c r="CI23" s="3317"/>
      <c r="CJ23" s="3317"/>
      <c r="CK23" s="3318"/>
      <c r="CL23" s="383"/>
    </row>
    <row r="24" spans="1:90" ht="15" customHeight="1">
      <c r="A24" s="3447"/>
      <c r="B24" s="2034"/>
      <c r="C24" s="2053" t="s">
        <v>443</v>
      </c>
      <c r="D24" s="2045" t="s">
        <v>444</v>
      </c>
      <c r="E24" s="2051"/>
      <c r="F24" s="2047"/>
      <c r="G24" s="2039"/>
      <c r="H24" s="2039"/>
      <c r="I24" s="2039"/>
      <c r="J24" s="2039"/>
      <c r="K24" s="2078"/>
      <c r="L24" s="3455" t="s">
        <v>368</v>
      </c>
      <c r="M24" s="3242"/>
      <c r="N24" s="3243"/>
      <c r="O24" s="3243"/>
      <c r="P24" s="3243"/>
      <c r="Q24" s="3243"/>
      <c r="R24" s="3243"/>
      <c r="S24" s="3243"/>
      <c r="T24" s="3244"/>
      <c r="U24" s="3245"/>
      <c r="V24" s="3246"/>
      <c r="W24" s="3246"/>
      <c r="X24" s="3246"/>
      <c r="Y24" s="3246"/>
      <c r="Z24" s="3246"/>
      <c r="AA24" s="3246"/>
      <c r="AB24" s="3246"/>
      <c r="AC24" s="3247"/>
      <c r="AD24" s="3248"/>
      <c r="AE24" s="3249"/>
      <c r="AF24" s="3249"/>
      <c r="AG24" s="3249"/>
      <c r="AH24" s="3249"/>
      <c r="AI24" s="3249"/>
      <c r="AJ24" s="3249"/>
      <c r="AK24" s="3249"/>
      <c r="AL24" s="3250"/>
      <c r="AM24" s="3251"/>
      <c r="AN24" s="3252"/>
      <c r="AO24" s="3252"/>
      <c r="AP24" s="3252"/>
      <c r="AQ24" s="3252"/>
      <c r="AR24" s="3252"/>
      <c r="AS24" s="3252"/>
      <c r="AT24" s="3252"/>
      <c r="AU24" s="3253"/>
      <c r="AV24" s="3254"/>
      <c r="AW24" s="3243"/>
      <c r="AX24" s="3243"/>
      <c r="AY24" s="3243"/>
      <c r="AZ24" s="3243"/>
      <c r="BA24" s="3243"/>
      <c r="BB24" s="3243"/>
      <c r="BC24" s="3243"/>
      <c r="BD24" s="3244"/>
      <c r="BE24" s="3255"/>
      <c r="BF24" s="3256"/>
      <c r="BG24" s="3256"/>
      <c r="BH24" s="3256"/>
      <c r="BI24" s="3256"/>
      <c r="BJ24" s="3256"/>
      <c r="BK24" s="3256"/>
      <c r="BL24" s="3256"/>
      <c r="BM24" s="3247"/>
      <c r="BN24" s="3255"/>
      <c r="BO24" s="3256"/>
      <c r="BP24" s="3256"/>
      <c r="BQ24" s="3256"/>
      <c r="BR24" s="3256"/>
      <c r="BS24" s="3256"/>
      <c r="BT24" s="3256"/>
      <c r="BU24" s="3247"/>
      <c r="BV24" s="3257"/>
      <c r="BW24" s="3258"/>
      <c r="BX24" s="3258"/>
      <c r="BY24" s="3258"/>
      <c r="BZ24" s="3258"/>
      <c r="CA24" s="3258"/>
      <c r="CB24" s="3258"/>
      <c r="CC24" s="3258"/>
      <c r="CD24" s="3258"/>
      <c r="CE24" s="3259"/>
      <c r="CF24" s="3260"/>
      <c r="CG24" s="3260"/>
      <c r="CH24" s="3260"/>
      <c r="CI24" s="3260"/>
      <c r="CJ24" s="3260"/>
      <c r="CK24" s="3261"/>
      <c r="CL24" s="383"/>
    </row>
    <row r="25" spans="1:90" ht="20.100000000000001" customHeight="1">
      <c r="A25" s="3447"/>
      <c r="B25" s="2034"/>
      <c r="C25" s="2054"/>
      <c r="D25" s="2041" t="s">
        <v>445</v>
      </c>
      <c r="E25" s="2051"/>
      <c r="F25" s="2039"/>
      <c r="G25" s="2039"/>
      <c r="H25" s="2039"/>
      <c r="I25" s="2039"/>
      <c r="J25" s="2039"/>
      <c r="K25" s="2078"/>
      <c r="L25" s="3456"/>
      <c r="M25" s="3262"/>
      <c r="N25" s="3263"/>
      <c r="O25" s="3263"/>
      <c r="P25" s="3263"/>
      <c r="Q25" s="3263"/>
      <c r="R25" s="3263"/>
      <c r="S25" s="3263"/>
      <c r="T25" s="3264"/>
      <c r="U25" s="3265"/>
      <c r="V25" s="3266"/>
      <c r="W25" s="3266"/>
      <c r="X25" s="3266"/>
      <c r="Y25" s="3266"/>
      <c r="Z25" s="3266"/>
      <c r="AA25" s="3266"/>
      <c r="AB25" s="3266"/>
      <c r="AC25" s="3267"/>
      <c r="AD25" s="3248"/>
      <c r="AE25" s="3249"/>
      <c r="AF25" s="3249"/>
      <c r="AG25" s="3249"/>
      <c r="AH25" s="3249"/>
      <c r="AI25" s="3249"/>
      <c r="AJ25" s="3249"/>
      <c r="AK25" s="3249"/>
      <c r="AL25" s="3250"/>
      <c r="AM25" s="3268"/>
      <c r="AN25" s="3269"/>
      <c r="AO25" s="3269"/>
      <c r="AP25" s="3269"/>
      <c r="AQ25" s="3269"/>
      <c r="AR25" s="3269"/>
      <c r="AS25" s="3269"/>
      <c r="AT25" s="3269"/>
      <c r="AU25" s="3270"/>
      <c r="AV25" s="3234"/>
      <c r="AW25" s="3235"/>
      <c r="AX25" s="3235"/>
      <c r="AY25" s="3235"/>
      <c r="AZ25" s="3235"/>
      <c r="BA25" s="3235"/>
      <c r="BB25" s="3235"/>
      <c r="BC25" s="3235"/>
      <c r="BD25" s="3236"/>
      <c r="BE25" s="3240"/>
      <c r="BF25" s="3223"/>
      <c r="BG25" s="3223"/>
      <c r="BH25" s="3223"/>
      <c r="BI25" s="3223"/>
      <c r="BJ25" s="3223"/>
      <c r="BK25" s="3223"/>
      <c r="BL25" s="3223"/>
      <c r="BM25" s="3224"/>
      <c r="BN25" s="3271"/>
      <c r="BO25" s="3272"/>
      <c r="BP25" s="3272"/>
      <c r="BQ25" s="3272"/>
      <c r="BR25" s="3272"/>
      <c r="BS25" s="3272"/>
      <c r="BT25" s="3272"/>
      <c r="BU25" s="3273"/>
      <c r="BV25" s="3234">
        <f>M25+U25+AM25-AV25+BE25-BN25</f>
        <v>0</v>
      </c>
      <c r="BW25" s="3235"/>
      <c r="BX25" s="3235"/>
      <c r="BY25" s="3235"/>
      <c r="BZ25" s="3235"/>
      <c r="CA25" s="3235"/>
      <c r="CB25" s="3235"/>
      <c r="CC25" s="3235"/>
      <c r="CD25" s="3274"/>
      <c r="CE25" s="3275"/>
      <c r="CF25" s="3276"/>
      <c r="CG25" s="3276"/>
      <c r="CH25" s="3276"/>
      <c r="CI25" s="3276"/>
      <c r="CJ25" s="3276"/>
      <c r="CK25" s="3277"/>
      <c r="CL25" s="383"/>
    </row>
    <row r="26" spans="1:90" ht="9.9499999999999993" customHeight="1">
      <c r="A26" s="3447"/>
      <c r="B26" s="2034"/>
      <c r="C26" s="2053" t="s">
        <v>446</v>
      </c>
      <c r="D26" s="2048" t="s">
        <v>447</v>
      </c>
      <c r="E26" s="2051"/>
      <c r="F26" s="2039"/>
      <c r="G26" s="2039"/>
      <c r="H26" s="2039"/>
      <c r="I26" s="2039"/>
      <c r="J26" s="2039"/>
      <c r="K26" s="2078"/>
      <c r="L26" s="3453" t="s">
        <v>120</v>
      </c>
      <c r="M26" s="3242"/>
      <c r="N26" s="3243"/>
      <c r="O26" s="3243"/>
      <c r="P26" s="3243"/>
      <c r="Q26" s="3243"/>
      <c r="R26" s="3243"/>
      <c r="S26" s="3243"/>
      <c r="T26" s="3244"/>
      <c r="U26" s="3278"/>
      <c r="V26" s="3243"/>
      <c r="W26" s="3243"/>
      <c r="X26" s="3243"/>
      <c r="Y26" s="3243"/>
      <c r="Z26" s="3243"/>
      <c r="AA26" s="3243"/>
      <c r="AB26" s="3243"/>
      <c r="AC26" s="3244"/>
      <c r="AD26" s="3556"/>
      <c r="AE26" s="3557"/>
      <c r="AF26" s="3557"/>
      <c r="AG26" s="3557"/>
      <c r="AH26" s="3557"/>
      <c r="AI26" s="3557"/>
      <c r="AJ26" s="3557"/>
      <c r="AK26" s="3557"/>
      <c r="AL26" s="3558"/>
      <c r="AM26" s="3601"/>
      <c r="AN26" s="3602"/>
      <c r="AO26" s="3602"/>
      <c r="AP26" s="3602"/>
      <c r="AQ26" s="3602"/>
      <c r="AR26" s="3602"/>
      <c r="AS26" s="3602"/>
      <c r="AT26" s="3602"/>
      <c r="AU26" s="3603"/>
      <c r="AV26" s="3254"/>
      <c r="AW26" s="3243"/>
      <c r="AX26" s="3243"/>
      <c r="AY26" s="3243"/>
      <c r="AZ26" s="3243"/>
      <c r="BA26" s="3243"/>
      <c r="BB26" s="3243"/>
      <c r="BC26" s="3243"/>
      <c r="BD26" s="3244"/>
      <c r="BE26" s="3279"/>
      <c r="BF26" s="3280"/>
      <c r="BG26" s="3280"/>
      <c r="BH26" s="3280"/>
      <c r="BI26" s="3280"/>
      <c r="BJ26" s="3280"/>
      <c r="BK26" s="3280"/>
      <c r="BL26" s="3280"/>
      <c r="BM26" s="3281"/>
      <c r="BN26" s="3279"/>
      <c r="BO26" s="3280"/>
      <c r="BP26" s="3280"/>
      <c r="BQ26" s="3280"/>
      <c r="BR26" s="3280"/>
      <c r="BS26" s="3280"/>
      <c r="BT26" s="3280"/>
      <c r="BU26" s="3281"/>
      <c r="BV26" s="3279"/>
      <c r="BW26" s="3280"/>
      <c r="BX26" s="3280"/>
      <c r="BY26" s="3280"/>
      <c r="BZ26" s="3280"/>
      <c r="CA26" s="3280"/>
      <c r="CB26" s="3280"/>
      <c r="CC26" s="3280"/>
      <c r="CD26" s="3281"/>
      <c r="CE26" s="3254"/>
      <c r="CF26" s="3243"/>
      <c r="CG26" s="3243"/>
      <c r="CH26" s="3243"/>
      <c r="CI26" s="3243"/>
      <c r="CJ26" s="3243"/>
      <c r="CK26" s="3533"/>
      <c r="CL26" s="383"/>
    </row>
    <row r="27" spans="1:90" ht="10.5" customHeight="1">
      <c r="A27" s="3447"/>
      <c r="B27" s="2034"/>
      <c r="C27" s="2054"/>
      <c r="D27" s="2047" t="s">
        <v>448</v>
      </c>
      <c r="E27" s="2051"/>
      <c r="F27" s="2039"/>
      <c r="G27" s="2039"/>
      <c r="H27" s="2039"/>
      <c r="I27" s="2039"/>
      <c r="J27" s="2039"/>
      <c r="K27" s="2078"/>
      <c r="L27" s="3454"/>
      <c r="M27" s="3408"/>
      <c r="N27" s="3252"/>
      <c r="O27" s="3252"/>
      <c r="P27" s="3252"/>
      <c r="Q27" s="3252"/>
      <c r="R27" s="3252"/>
      <c r="S27" s="3252"/>
      <c r="T27" s="3253"/>
      <c r="U27" s="3278"/>
      <c r="V27" s="3243"/>
      <c r="W27" s="3243"/>
      <c r="X27" s="3243"/>
      <c r="Y27" s="3243"/>
      <c r="Z27" s="3243"/>
      <c r="AA27" s="3243"/>
      <c r="AB27" s="3243"/>
      <c r="AC27" s="3244"/>
      <c r="AD27" s="3598"/>
      <c r="AE27" s="3599"/>
      <c r="AF27" s="3599"/>
      <c r="AG27" s="3599"/>
      <c r="AH27" s="3599"/>
      <c r="AI27" s="3599"/>
      <c r="AJ27" s="3599"/>
      <c r="AK27" s="3599"/>
      <c r="AL27" s="3600"/>
      <c r="AM27" s="3604"/>
      <c r="AN27" s="3605"/>
      <c r="AO27" s="3605"/>
      <c r="AP27" s="3605"/>
      <c r="AQ27" s="3605"/>
      <c r="AR27" s="3605"/>
      <c r="AS27" s="3605"/>
      <c r="AT27" s="3605"/>
      <c r="AU27" s="3606"/>
      <c r="AV27" s="3254"/>
      <c r="AW27" s="3243"/>
      <c r="AX27" s="3243"/>
      <c r="AY27" s="3243"/>
      <c r="AZ27" s="3243"/>
      <c r="BA27" s="3243"/>
      <c r="BB27" s="3243"/>
      <c r="BC27" s="3243"/>
      <c r="BD27" s="3244"/>
      <c r="BE27" s="3251"/>
      <c r="BF27" s="3252"/>
      <c r="BG27" s="3252"/>
      <c r="BH27" s="3252"/>
      <c r="BI27" s="3252"/>
      <c r="BJ27" s="3252"/>
      <c r="BK27" s="3252"/>
      <c r="BL27" s="3252"/>
      <c r="BM27" s="3253"/>
      <c r="BN27" s="3251"/>
      <c r="BO27" s="3252"/>
      <c r="BP27" s="3252"/>
      <c r="BQ27" s="3252"/>
      <c r="BR27" s="3252"/>
      <c r="BS27" s="3252"/>
      <c r="BT27" s="3252"/>
      <c r="BU27" s="3253"/>
      <c r="BV27" s="3251"/>
      <c r="BW27" s="3252"/>
      <c r="BX27" s="3252"/>
      <c r="BY27" s="3252"/>
      <c r="BZ27" s="3252"/>
      <c r="CA27" s="3252"/>
      <c r="CB27" s="3252"/>
      <c r="CC27" s="3252"/>
      <c r="CD27" s="3253"/>
      <c r="CE27" s="3504"/>
      <c r="CF27" s="3505"/>
      <c r="CG27" s="3505"/>
      <c r="CH27" s="3505"/>
      <c r="CI27" s="3505"/>
      <c r="CJ27" s="3505"/>
      <c r="CK27" s="3590"/>
      <c r="CL27" s="383"/>
    </row>
    <row r="28" spans="1:90" ht="9.75" customHeight="1">
      <c r="A28" s="3447"/>
      <c r="B28" s="2034"/>
      <c r="C28" s="2046"/>
      <c r="D28" s="2045" t="s">
        <v>252</v>
      </c>
      <c r="E28" s="2045" t="s">
        <v>449</v>
      </c>
      <c r="F28" s="2051"/>
      <c r="G28" s="2039"/>
      <c r="H28" s="2039"/>
      <c r="I28" s="2039"/>
      <c r="J28" s="2039"/>
      <c r="K28" s="2078"/>
      <c r="L28" s="3454"/>
      <c r="M28" s="3534"/>
      <c r="N28" s="3530"/>
      <c r="O28" s="3530"/>
      <c r="P28" s="3530"/>
      <c r="Q28" s="3530"/>
      <c r="R28" s="3530"/>
      <c r="S28" s="3530"/>
      <c r="T28" s="3531"/>
      <c r="U28" s="3572"/>
      <c r="V28" s="3573"/>
      <c r="W28" s="3573"/>
      <c r="X28" s="3573"/>
      <c r="Y28" s="3573"/>
      <c r="Z28" s="3573"/>
      <c r="AA28" s="3573"/>
      <c r="AB28" s="3573"/>
      <c r="AC28" s="3574"/>
      <c r="AD28" s="3542"/>
      <c r="AE28" s="3543"/>
      <c r="AF28" s="3543"/>
      <c r="AG28" s="3543"/>
      <c r="AH28" s="3543"/>
      <c r="AI28" s="3543"/>
      <c r="AJ28" s="3543"/>
      <c r="AK28" s="3543"/>
      <c r="AL28" s="3544"/>
      <c r="AM28" s="3591"/>
      <c r="AN28" s="3592"/>
      <c r="AO28" s="3592"/>
      <c r="AP28" s="3592"/>
      <c r="AQ28" s="3592"/>
      <c r="AR28" s="3592"/>
      <c r="AS28" s="3592"/>
      <c r="AT28" s="3592"/>
      <c r="AU28" s="3593"/>
      <c r="AV28" s="3529"/>
      <c r="AW28" s="3530"/>
      <c r="AX28" s="3530"/>
      <c r="AY28" s="3530"/>
      <c r="AZ28" s="3530"/>
      <c r="BA28" s="3530"/>
      <c r="BB28" s="3530"/>
      <c r="BC28" s="3530"/>
      <c r="BD28" s="3531"/>
      <c r="BE28" s="3542"/>
      <c r="BF28" s="3543"/>
      <c r="BG28" s="3543"/>
      <c r="BH28" s="3543"/>
      <c r="BI28" s="3543"/>
      <c r="BJ28" s="3543"/>
      <c r="BK28" s="3543"/>
      <c r="BL28" s="3543"/>
      <c r="BM28" s="3544"/>
      <c r="BN28" s="3542"/>
      <c r="BO28" s="3543"/>
      <c r="BP28" s="3543"/>
      <c r="BQ28" s="3543"/>
      <c r="BR28" s="3543"/>
      <c r="BS28" s="3543"/>
      <c r="BT28" s="3543"/>
      <c r="BU28" s="3544"/>
      <c r="BV28" s="3529">
        <f>M28+U28+AD28-AV28+BE28-BN28</f>
        <v>0</v>
      </c>
      <c r="BW28" s="3530"/>
      <c r="BX28" s="3530"/>
      <c r="BY28" s="3530"/>
      <c r="BZ28" s="3530"/>
      <c r="CA28" s="3530"/>
      <c r="CB28" s="3530"/>
      <c r="CC28" s="3530"/>
      <c r="CD28" s="3531"/>
      <c r="CE28" s="3529"/>
      <c r="CF28" s="3530"/>
      <c r="CG28" s="3530"/>
      <c r="CH28" s="3530"/>
      <c r="CI28" s="3530"/>
      <c r="CJ28" s="3530"/>
      <c r="CK28" s="3607"/>
      <c r="CL28" s="383"/>
    </row>
    <row r="29" spans="1:90" ht="9.9499999999999993" customHeight="1">
      <c r="A29" s="3447"/>
      <c r="B29" s="2034"/>
      <c r="C29" s="2046"/>
      <c r="D29" s="2048"/>
      <c r="E29" s="2049" t="s">
        <v>450</v>
      </c>
      <c r="F29" s="2051"/>
      <c r="G29" s="2055"/>
      <c r="H29" s="2055"/>
      <c r="I29" s="2055"/>
      <c r="J29" s="2039"/>
      <c r="K29" s="2078"/>
      <c r="L29" s="3454"/>
      <c r="M29" s="3535"/>
      <c r="N29" s="3317"/>
      <c r="O29" s="3317"/>
      <c r="P29" s="3317"/>
      <c r="Q29" s="3317"/>
      <c r="R29" s="3317"/>
      <c r="S29" s="3317"/>
      <c r="T29" s="3532"/>
      <c r="U29" s="3361"/>
      <c r="V29" s="3358"/>
      <c r="W29" s="3358"/>
      <c r="X29" s="3358"/>
      <c r="Y29" s="3358"/>
      <c r="Z29" s="3358"/>
      <c r="AA29" s="3358"/>
      <c r="AB29" s="3358"/>
      <c r="AC29" s="3359"/>
      <c r="AD29" s="3545"/>
      <c r="AE29" s="3546"/>
      <c r="AF29" s="3546"/>
      <c r="AG29" s="3546"/>
      <c r="AH29" s="3546"/>
      <c r="AI29" s="3546"/>
      <c r="AJ29" s="3546"/>
      <c r="AK29" s="3546"/>
      <c r="AL29" s="3547"/>
      <c r="AM29" s="3594"/>
      <c r="AN29" s="3595"/>
      <c r="AO29" s="3595"/>
      <c r="AP29" s="3595"/>
      <c r="AQ29" s="3595"/>
      <c r="AR29" s="3595"/>
      <c r="AS29" s="3595"/>
      <c r="AT29" s="3595"/>
      <c r="AU29" s="3596"/>
      <c r="AV29" s="3316"/>
      <c r="AW29" s="3317"/>
      <c r="AX29" s="3317"/>
      <c r="AY29" s="3317"/>
      <c r="AZ29" s="3317"/>
      <c r="BA29" s="3317"/>
      <c r="BB29" s="3317"/>
      <c r="BC29" s="3317"/>
      <c r="BD29" s="3532"/>
      <c r="BE29" s="3545"/>
      <c r="BF29" s="3546"/>
      <c r="BG29" s="3546"/>
      <c r="BH29" s="3546"/>
      <c r="BI29" s="3546"/>
      <c r="BJ29" s="3546"/>
      <c r="BK29" s="3546"/>
      <c r="BL29" s="3546"/>
      <c r="BM29" s="3547"/>
      <c r="BN29" s="3545"/>
      <c r="BO29" s="3546"/>
      <c r="BP29" s="3546"/>
      <c r="BQ29" s="3546"/>
      <c r="BR29" s="3546"/>
      <c r="BS29" s="3546"/>
      <c r="BT29" s="3546"/>
      <c r="BU29" s="3547"/>
      <c r="BV29" s="3597"/>
      <c r="BW29" s="3570"/>
      <c r="BX29" s="3570"/>
      <c r="BY29" s="3570"/>
      <c r="BZ29" s="3570"/>
      <c r="CA29" s="3570"/>
      <c r="CB29" s="3570"/>
      <c r="CC29" s="3570"/>
      <c r="CD29" s="3571"/>
      <c r="CE29" s="3316"/>
      <c r="CF29" s="3317"/>
      <c r="CG29" s="3317"/>
      <c r="CH29" s="3317"/>
      <c r="CI29" s="3317"/>
      <c r="CJ29" s="3317"/>
      <c r="CK29" s="3318"/>
      <c r="CL29" s="383"/>
    </row>
    <row r="30" spans="1:90" ht="9.9499999999999993" customHeight="1">
      <c r="A30" s="3447"/>
      <c r="B30" s="2034"/>
      <c r="C30" s="2046"/>
      <c r="D30" s="2048"/>
      <c r="E30" s="2055"/>
      <c r="F30" s="2049"/>
      <c r="G30" s="2055"/>
      <c r="H30" s="2055"/>
      <c r="I30" s="2055"/>
      <c r="J30" s="2039"/>
      <c r="K30" s="2078"/>
      <c r="L30" s="3457" t="s">
        <v>124</v>
      </c>
      <c r="M30" s="3588"/>
      <c r="N30" s="3280"/>
      <c r="O30" s="3280"/>
      <c r="P30" s="3280"/>
      <c r="Q30" s="3280"/>
      <c r="R30" s="3280"/>
      <c r="S30" s="3280"/>
      <c r="T30" s="3281"/>
      <c r="U30" s="3278"/>
      <c r="V30" s="3243"/>
      <c r="W30" s="3243"/>
      <c r="X30" s="3243"/>
      <c r="Y30" s="3243"/>
      <c r="Z30" s="3243"/>
      <c r="AA30" s="3243"/>
      <c r="AB30" s="3243"/>
      <c r="AC30" s="3244"/>
      <c r="AD30" s="3589"/>
      <c r="AE30" s="3557"/>
      <c r="AF30" s="3557"/>
      <c r="AG30" s="3557"/>
      <c r="AH30" s="3557"/>
      <c r="AI30" s="3557"/>
      <c r="AJ30" s="3557"/>
      <c r="AK30" s="3557"/>
      <c r="AL30" s="3558"/>
      <c r="AM30" s="3556"/>
      <c r="AN30" s="3557"/>
      <c r="AO30" s="3557"/>
      <c r="AP30" s="3557"/>
      <c r="AQ30" s="3557"/>
      <c r="AR30" s="3557"/>
      <c r="AS30" s="3557"/>
      <c r="AT30" s="3557"/>
      <c r="AU30" s="3558"/>
      <c r="AV30" s="3254"/>
      <c r="AW30" s="3243"/>
      <c r="AX30" s="3243"/>
      <c r="AY30" s="3243"/>
      <c r="AZ30" s="3243"/>
      <c r="BA30" s="3243"/>
      <c r="BB30" s="3243"/>
      <c r="BC30" s="3243"/>
      <c r="BD30" s="3244"/>
      <c r="BE30" s="3254"/>
      <c r="BF30" s="3243"/>
      <c r="BG30" s="3243"/>
      <c r="BH30" s="3243"/>
      <c r="BI30" s="3243"/>
      <c r="BJ30" s="3243"/>
      <c r="BK30" s="3243"/>
      <c r="BL30" s="3243"/>
      <c r="BM30" s="3244"/>
      <c r="BN30" s="3254"/>
      <c r="BO30" s="3243"/>
      <c r="BP30" s="3243"/>
      <c r="BQ30" s="3243"/>
      <c r="BR30" s="3243"/>
      <c r="BS30" s="3243"/>
      <c r="BT30" s="3243"/>
      <c r="BU30" s="3244"/>
      <c r="BV30" s="3279"/>
      <c r="BW30" s="3280"/>
      <c r="BX30" s="3280"/>
      <c r="BY30" s="3280"/>
      <c r="BZ30" s="3280"/>
      <c r="CA30" s="3280"/>
      <c r="CB30" s="3280"/>
      <c r="CC30" s="3280"/>
      <c r="CD30" s="3281"/>
      <c r="CE30" s="3279"/>
      <c r="CF30" s="3280"/>
      <c r="CG30" s="3280"/>
      <c r="CH30" s="3280"/>
      <c r="CI30" s="3280"/>
      <c r="CJ30" s="3280"/>
      <c r="CK30" s="3566"/>
      <c r="CL30" s="383"/>
    </row>
    <row r="31" spans="1:90" ht="9.9499999999999993" customHeight="1">
      <c r="A31" s="3447"/>
      <c r="B31" s="2034"/>
      <c r="C31" s="2054"/>
      <c r="D31" s="2048" t="s">
        <v>255</v>
      </c>
      <c r="E31" s="2048" t="s">
        <v>451</v>
      </c>
      <c r="F31" s="2051"/>
      <c r="G31" s="2039"/>
      <c r="H31" s="2039"/>
      <c r="I31" s="2039"/>
      <c r="J31" s="2039"/>
      <c r="K31" s="2078"/>
      <c r="L31" s="3458"/>
      <c r="M31" s="3408"/>
      <c r="N31" s="3252"/>
      <c r="O31" s="3252"/>
      <c r="P31" s="3252"/>
      <c r="Q31" s="3252"/>
      <c r="R31" s="3252"/>
      <c r="S31" s="3252"/>
      <c r="T31" s="3253"/>
      <c r="U31" s="3278"/>
      <c r="V31" s="3243"/>
      <c r="W31" s="3243"/>
      <c r="X31" s="3243"/>
      <c r="Y31" s="3243"/>
      <c r="Z31" s="3243"/>
      <c r="AA31" s="3243"/>
      <c r="AB31" s="3243"/>
      <c r="AC31" s="3244"/>
      <c r="AD31" s="3589"/>
      <c r="AE31" s="3557"/>
      <c r="AF31" s="3557"/>
      <c r="AG31" s="3557"/>
      <c r="AH31" s="3557"/>
      <c r="AI31" s="3557"/>
      <c r="AJ31" s="3557"/>
      <c r="AK31" s="3557"/>
      <c r="AL31" s="3558"/>
      <c r="AM31" s="3556"/>
      <c r="AN31" s="3557"/>
      <c r="AO31" s="3557"/>
      <c r="AP31" s="3557"/>
      <c r="AQ31" s="3557"/>
      <c r="AR31" s="3557"/>
      <c r="AS31" s="3557"/>
      <c r="AT31" s="3557"/>
      <c r="AU31" s="3558"/>
      <c r="AV31" s="3254"/>
      <c r="AW31" s="3243"/>
      <c r="AX31" s="3243"/>
      <c r="AY31" s="3243"/>
      <c r="AZ31" s="3243"/>
      <c r="BA31" s="3243"/>
      <c r="BB31" s="3243"/>
      <c r="BC31" s="3243"/>
      <c r="BD31" s="3244"/>
      <c r="BE31" s="3254"/>
      <c r="BF31" s="3243"/>
      <c r="BG31" s="3243"/>
      <c r="BH31" s="3243"/>
      <c r="BI31" s="3243"/>
      <c r="BJ31" s="3243"/>
      <c r="BK31" s="3243"/>
      <c r="BL31" s="3243"/>
      <c r="BM31" s="3244"/>
      <c r="BN31" s="3254"/>
      <c r="BO31" s="3243"/>
      <c r="BP31" s="3243"/>
      <c r="BQ31" s="3243"/>
      <c r="BR31" s="3243"/>
      <c r="BS31" s="3243"/>
      <c r="BT31" s="3243"/>
      <c r="BU31" s="3244"/>
      <c r="BV31" s="3251"/>
      <c r="BW31" s="3252"/>
      <c r="BX31" s="3252"/>
      <c r="BY31" s="3252"/>
      <c r="BZ31" s="3252"/>
      <c r="CA31" s="3252"/>
      <c r="CB31" s="3252"/>
      <c r="CC31" s="3252"/>
      <c r="CD31" s="3253"/>
      <c r="CE31" s="3251"/>
      <c r="CF31" s="3252"/>
      <c r="CG31" s="3252"/>
      <c r="CH31" s="3252"/>
      <c r="CI31" s="3252"/>
      <c r="CJ31" s="3252"/>
      <c r="CK31" s="3410"/>
      <c r="CL31" s="383"/>
    </row>
    <row r="32" spans="1:90" ht="9.9499999999999993" customHeight="1">
      <c r="A32" s="3447"/>
      <c r="B32" s="2034"/>
      <c r="C32" s="2046"/>
      <c r="D32" s="2048"/>
      <c r="E32" s="2041" t="s">
        <v>452</v>
      </c>
      <c r="F32" s="2051"/>
      <c r="G32" s="2039"/>
      <c r="H32" s="2039"/>
      <c r="I32" s="2039"/>
      <c r="J32" s="2039"/>
      <c r="K32" s="2078"/>
      <c r="L32" s="3458"/>
      <c r="M32" s="3567"/>
      <c r="N32" s="3314"/>
      <c r="O32" s="3314"/>
      <c r="P32" s="3314"/>
      <c r="Q32" s="3314"/>
      <c r="R32" s="3314"/>
      <c r="S32" s="3314"/>
      <c r="T32" s="3568"/>
      <c r="U32" s="3572"/>
      <c r="V32" s="3573"/>
      <c r="W32" s="3573"/>
      <c r="X32" s="3573"/>
      <c r="Y32" s="3573"/>
      <c r="Z32" s="3573"/>
      <c r="AA32" s="3573"/>
      <c r="AB32" s="3573"/>
      <c r="AC32" s="3574"/>
      <c r="AD32" s="3542"/>
      <c r="AE32" s="3543"/>
      <c r="AF32" s="3543"/>
      <c r="AG32" s="3543"/>
      <c r="AH32" s="3543"/>
      <c r="AI32" s="3543"/>
      <c r="AJ32" s="3543"/>
      <c r="AK32" s="3543"/>
      <c r="AL32" s="3544"/>
      <c r="AM32" s="3578"/>
      <c r="AN32" s="3579"/>
      <c r="AO32" s="3579"/>
      <c r="AP32" s="3579"/>
      <c r="AQ32" s="3579"/>
      <c r="AR32" s="3579"/>
      <c r="AS32" s="3579"/>
      <c r="AT32" s="3579"/>
      <c r="AU32" s="3580"/>
      <c r="AV32" s="3529"/>
      <c r="AW32" s="3530"/>
      <c r="AX32" s="3530"/>
      <c r="AY32" s="3530"/>
      <c r="AZ32" s="3530"/>
      <c r="BA32" s="3530"/>
      <c r="BB32" s="3530"/>
      <c r="BC32" s="3530"/>
      <c r="BD32" s="3531"/>
      <c r="BE32" s="3542"/>
      <c r="BF32" s="3543"/>
      <c r="BG32" s="3543"/>
      <c r="BH32" s="3543"/>
      <c r="BI32" s="3543"/>
      <c r="BJ32" s="3543"/>
      <c r="BK32" s="3543"/>
      <c r="BL32" s="3543"/>
      <c r="BM32" s="3544"/>
      <c r="BN32" s="3542"/>
      <c r="BO32" s="3543"/>
      <c r="BP32" s="3543"/>
      <c r="BQ32" s="3543"/>
      <c r="BR32" s="3543"/>
      <c r="BS32" s="3543"/>
      <c r="BT32" s="3543"/>
      <c r="BU32" s="3544"/>
      <c r="BV32" s="3584">
        <f>M32+U32+AD32-AV32+BE32-BN32</f>
        <v>0</v>
      </c>
      <c r="BW32" s="3530"/>
      <c r="BX32" s="3530"/>
      <c r="BY32" s="3530"/>
      <c r="BZ32" s="3530"/>
      <c r="CA32" s="3530"/>
      <c r="CB32" s="3530"/>
      <c r="CC32" s="3530"/>
      <c r="CD32" s="3585"/>
      <c r="CE32" s="3529"/>
      <c r="CF32" s="3530"/>
      <c r="CG32" s="3530"/>
      <c r="CH32" s="3530"/>
      <c r="CI32" s="3530"/>
      <c r="CJ32" s="3530"/>
      <c r="CK32" s="3531"/>
      <c r="CL32" s="383"/>
    </row>
    <row r="33" spans="1:90" ht="9.9499999999999993" customHeight="1">
      <c r="A33" s="3447"/>
      <c r="B33" s="2034"/>
      <c r="C33" s="2046"/>
      <c r="D33" s="2048"/>
      <c r="E33" s="2039"/>
      <c r="F33" s="2047"/>
      <c r="G33" s="2039"/>
      <c r="H33" s="2039"/>
      <c r="I33" s="2039"/>
      <c r="J33" s="2039"/>
      <c r="K33" s="2078"/>
      <c r="L33" s="3458"/>
      <c r="M33" s="3569"/>
      <c r="N33" s="3570"/>
      <c r="O33" s="3570"/>
      <c r="P33" s="3570"/>
      <c r="Q33" s="3570"/>
      <c r="R33" s="3570"/>
      <c r="S33" s="3570"/>
      <c r="T33" s="3571"/>
      <c r="U33" s="3361"/>
      <c r="V33" s="3358"/>
      <c r="W33" s="3358"/>
      <c r="X33" s="3358"/>
      <c r="Y33" s="3358"/>
      <c r="Z33" s="3358"/>
      <c r="AA33" s="3358"/>
      <c r="AB33" s="3358"/>
      <c r="AC33" s="3359"/>
      <c r="AD33" s="3575"/>
      <c r="AE33" s="3576"/>
      <c r="AF33" s="3576"/>
      <c r="AG33" s="3576"/>
      <c r="AH33" s="3576"/>
      <c r="AI33" s="3576"/>
      <c r="AJ33" s="3576"/>
      <c r="AK33" s="3576"/>
      <c r="AL33" s="3577"/>
      <c r="AM33" s="3581"/>
      <c r="AN33" s="3582"/>
      <c r="AO33" s="3582"/>
      <c r="AP33" s="3582"/>
      <c r="AQ33" s="3582"/>
      <c r="AR33" s="3582"/>
      <c r="AS33" s="3582"/>
      <c r="AT33" s="3582"/>
      <c r="AU33" s="3583"/>
      <c r="AV33" s="3316"/>
      <c r="AW33" s="3317"/>
      <c r="AX33" s="3317"/>
      <c r="AY33" s="3317"/>
      <c r="AZ33" s="3317"/>
      <c r="BA33" s="3317"/>
      <c r="BB33" s="3317"/>
      <c r="BC33" s="3317"/>
      <c r="BD33" s="3532"/>
      <c r="BE33" s="3545"/>
      <c r="BF33" s="3546"/>
      <c r="BG33" s="3546"/>
      <c r="BH33" s="3546"/>
      <c r="BI33" s="3546"/>
      <c r="BJ33" s="3546"/>
      <c r="BK33" s="3546"/>
      <c r="BL33" s="3546"/>
      <c r="BM33" s="3547"/>
      <c r="BN33" s="3545"/>
      <c r="BO33" s="3546"/>
      <c r="BP33" s="3546"/>
      <c r="BQ33" s="3546"/>
      <c r="BR33" s="3546"/>
      <c r="BS33" s="3546"/>
      <c r="BT33" s="3546"/>
      <c r="BU33" s="3547"/>
      <c r="BV33" s="3586"/>
      <c r="BW33" s="3317"/>
      <c r="BX33" s="3317"/>
      <c r="BY33" s="3317"/>
      <c r="BZ33" s="3317"/>
      <c r="CA33" s="3317"/>
      <c r="CB33" s="3317"/>
      <c r="CC33" s="3317"/>
      <c r="CD33" s="3587"/>
      <c r="CE33" s="3316"/>
      <c r="CF33" s="3317"/>
      <c r="CG33" s="3317"/>
      <c r="CH33" s="3317"/>
      <c r="CI33" s="3317"/>
      <c r="CJ33" s="3317"/>
      <c r="CK33" s="3532"/>
      <c r="CL33" s="383"/>
    </row>
    <row r="34" spans="1:90" ht="10.5" customHeight="1">
      <c r="A34" s="3447"/>
      <c r="B34" s="2034"/>
      <c r="C34" s="2046"/>
      <c r="D34" s="2038" t="s">
        <v>287</v>
      </c>
      <c r="E34" s="2038" t="s">
        <v>453</v>
      </c>
      <c r="F34" s="2051"/>
      <c r="G34" s="2050"/>
      <c r="H34" s="2050"/>
      <c r="I34" s="2039"/>
      <c r="J34" s="2039"/>
      <c r="K34" s="2078"/>
      <c r="L34" s="3455" t="s">
        <v>128</v>
      </c>
      <c r="M34" s="3563"/>
      <c r="N34" s="3521"/>
      <c r="O34" s="3521"/>
      <c r="P34" s="3521"/>
      <c r="Q34" s="3521"/>
      <c r="R34" s="3521"/>
      <c r="S34" s="3521"/>
      <c r="T34" s="3522"/>
      <c r="U34" s="3278"/>
      <c r="V34" s="3243"/>
      <c r="W34" s="3243"/>
      <c r="X34" s="3243"/>
      <c r="Y34" s="3243"/>
      <c r="Z34" s="3243"/>
      <c r="AA34" s="3243"/>
      <c r="AB34" s="3243"/>
      <c r="AC34" s="3244"/>
      <c r="AD34" s="3279"/>
      <c r="AE34" s="3280"/>
      <c r="AF34" s="3280"/>
      <c r="AG34" s="3280"/>
      <c r="AH34" s="3280"/>
      <c r="AI34" s="3280"/>
      <c r="AJ34" s="3280"/>
      <c r="AK34" s="3280"/>
      <c r="AL34" s="3281"/>
      <c r="AM34" s="3290"/>
      <c r="AN34" s="3291"/>
      <c r="AO34" s="3291"/>
      <c r="AP34" s="3291"/>
      <c r="AQ34" s="3291"/>
      <c r="AR34" s="3291"/>
      <c r="AS34" s="3291"/>
      <c r="AT34" s="3291"/>
      <c r="AU34" s="3292"/>
      <c r="AV34" s="3290"/>
      <c r="AW34" s="3291"/>
      <c r="AX34" s="3291"/>
      <c r="AY34" s="3291"/>
      <c r="AZ34" s="3291"/>
      <c r="BA34" s="3291"/>
      <c r="BB34" s="3291"/>
      <c r="BC34" s="3291"/>
      <c r="BD34" s="3292"/>
      <c r="BE34" s="3290"/>
      <c r="BF34" s="3291"/>
      <c r="BG34" s="3291"/>
      <c r="BH34" s="3291"/>
      <c r="BI34" s="3291"/>
      <c r="BJ34" s="3291"/>
      <c r="BK34" s="3291"/>
      <c r="BL34" s="3291"/>
      <c r="BM34" s="3292"/>
      <c r="BN34" s="3290"/>
      <c r="BO34" s="3291"/>
      <c r="BP34" s="3291"/>
      <c r="BQ34" s="3291"/>
      <c r="BR34" s="3291"/>
      <c r="BS34" s="3291"/>
      <c r="BT34" s="3291"/>
      <c r="BU34" s="3292"/>
      <c r="BV34" s="3291"/>
      <c r="BW34" s="3291"/>
      <c r="BX34" s="3291"/>
      <c r="BY34" s="3291"/>
      <c r="BZ34" s="3291"/>
      <c r="CA34" s="3291"/>
      <c r="CB34" s="3291"/>
      <c r="CC34" s="3291"/>
      <c r="CD34" s="3291"/>
      <c r="CE34" s="3291"/>
      <c r="CF34" s="3291"/>
      <c r="CG34" s="3291"/>
      <c r="CH34" s="3291"/>
      <c r="CI34" s="3291"/>
      <c r="CJ34" s="3291"/>
      <c r="CK34" s="3528"/>
      <c r="CL34" s="383"/>
    </row>
    <row r="35" spans="1:90" ht="10.5" customHeight="1">
      <c r="A35" s="3447"/>
      <c r="B35" s="2034"/>
      <c r="C35" s="2046"/>
      <c r="D35" s="2038"/>
      <c r="E35" s="2041" t="s">
        <v>454</v>
      </c>
      <c r="F35" s="2051"/>
      <c r="G35" s="2050"/>
      <c r="H35" s="2050"/>
      <c r="I35" s="2039"/>
      <c r="J35" s="2039"/>
      <c r="K35" s="2078"/>
      <c r="L35" s="3456"/>
      <c r="M35" s="3565"/>
      <c r="N35" s="3291"/>
      <c r="O35" s="3291"/>
      <c r="P35" s="3291"/>
      <c r="Q35" s="3291"/>
      <c r="R35" s="3291"/>
      <c r="S35" s="3291"/>
      <c r="T35" s="3292"/>
      <c r="U35" s="2086"/>
      <c r="V35" s="2086"/>
      <c r="W35" s="2086"/>
      <c r="X35" s="2086"/>
      <c r="Y35" s="2086"/>
      <c r="Z35" s="2086"/>
      <c r="AA35" s="2086"/>
      <c r="AB35" s="2086"/>
      <c r="AC35" s="2091"/>
      <c r="AD35" s="2086"/>
      <c r="AE35" s="2086"/>
      <c r="AF35" s="2086"/>
      <c r="AG35" s="2086"/>
      <c r="AH35" s="2086"/>
      <c r="AI35" s="2086"/>
      <c r="AJ35" s="2086"/>
      <c r="AK35" s="2086"/>
      <c r="AL35" s="2091"/>
      <c r="AM35" s="3275"/>
      <c r="AN35" s="3276"/>
      <c r="AO35" s="3276"/>
      <c r="AP35" s="3276"/>
      <c r="AQ35" s="3276"/>
      <c r="AR35" s="3276"/>
      <c r="AS35" s="3276"/>
      <c r="AT35" s="3276"/>
      <c r="AU35" s="3293"/>
      <c r="AV35" s="3275"/>
      <c r="AW35" s="3276"/>
      <c r="AX35" s="3276"/>
      <c r="AY35" s="3276"/>
      <c r="AZ35" s="3276"/>
      <c r="BA35" s="3276"/>
      <c r="BB35" s="3276"/>
      <c r="BC35" s="3276"/>
      <c r="BD35" s="3293"/>
      <c r="BE35" s="3275"/>
      <c r="BF35" s="3276"/>
      <c r="BG35" s="3276"/>
      <c r="BH35" s="3276"/>
      <c r="BI35" s="3276"/>
      <c r="BJ35" s="3276"/>
      <c r="BK35" s="3276"/>
      <c r="BL35" s="3276"/>
      <c r="BM35" s="3293"/>
      <c r="BN35" s="3275"/>
      <c r="BO35" s="3276"/>
      <c r="BP35" s="3276"/>
      <c r="BQ35" s="3276"/>
      <c r="BR35" s="3276"/>
      <c r="BS35" s="3276"/>
      <c r="BT35" s="3276"/>
      <c r="BU35" s="3293"/>
      <c r="BV35" s="3276"/>
      <c r="BW35" s="3276"/>
      <c r="BX35" s="3276"/>
      <c r="BY35" s="3276"/>
      <c r="BZ35" s="3276"/>
      <c r="CA35" s="3276"/>
      <c r="CB35" s="3276"/>
      <c r="CC35" s="3276"/>
      <c r="CD35" s="3276"/>
      <c r="CE35" s="3276"/>
      <c r="CF35" s="3276"/>
      <c r="CG35" s="3276"/>
      <c r="CH35" s="3276"/>
      <c r="CI35" s="3276"/>
      <c r="CJ35" s="3276"/>
      <c r="CK35" s="3277"/>
      <c r="CL35" s="383"/>
    </row>
    <row r="36" spans="1:90" ht="18.75" customHeight="1">
      <c r="A36" s="3447"/>
      <c r="B36" s="2034"/>
      <c r="C36" s="2046"/>
      <c r="D36" s="2039"/>
      <c r="E36" s="2041" t="s">
        <v>455</v>
      </c>
      <c r="F36" s="2051"/>
      <c r="G36" s="2050"/>
      <c r="H36" s="2050"/>
      <c r="I36" s="2039"/>
      <c r="J36" s="2039"/>
      <c r="K36" s="2078"/>
      <c r="L36" s="3456"/>
      <c r="M36" s="3282"/>
      <c r="N36" s="3272"/>
      <c r="O36" s="3272"/>
      <c r="P36" s="3272"/>
      <c r="Q36" s="3272"/>
      <c r="R36" s="3272"/>
      <c r="S36" s="3272"/>
      <c r="T36" s="3273"/>
      <c r="U36" s="3283"/>
      <c r="V36" s="3263"/>
      <c r="W36" s="3263"/>
      <c r="X36" s="3263"/>
      <c r="Y36" s="3263"/>
      <c r="Z36" s="3263"/>
      <c r="AA36" s="3263"/>
      <c r="AB36" s="3263"/>
      <c r="AC36" s="3264"/>
      <c r="AD36" s="3283"/>
      <c r="AE36" s="3263"/>
      <c r="AF36" s="3263"/>
      <c r="AG36" s="3263"/>
      <c r="AH36" s="3263"/>
      <c r="AI36" s="3263"/>
      <c r="AJ36" s="3263"/>
      <c r="AK36" s="3263"/>
      <c r="AL36" s="3264"/>
      <c r="AM36" s="3284"/>
      <c r="AN36" s="3285"/>
      <c r="AO36" s="3285"/>
      <c r="AP36" s="3285"/>
      <c r="AQ36" s="3285"/>
      <c r="AR36" s="3285"/>
      <c r="AS36" s="3285"/>
      <c r="AT36" s="3285"/>
      <c r="AU36" s="3286"/>
      <c r="AV36" s="3287"/>
      <c r="AW36" s="3288"/>
      <c r="AX36" s="3288"/>
      <c r="AY36" s="3288"/>
      <c r="AZ36" s="3288"/>
      <c r="BA36" s="3288"/>
      <c r="BB36" s="3288"/>
      <c r="BC36" s="3288"/>
      <c r="BD36" s="3289"/>
      <c r="BE36" s="3237"/>
      <c r="BF36" s="3238"/>
      <c r="BG36" s="3238"/>
      <c r="BH36" s="3238"/>
      <c r="BI36" s="3238"/>
      <c r="BJ36" s="3238"/>
      <c r="BK36" s="3238"/>
      <c r="BL36" s="3238"/>
      <c r="BM36" s="3239"/>
      <c r="BN36" s="3237"/>
      <c r="BO36" s="3238"/>
      <c r="BP36" s="3238"/>
      <c r="BQ36" s="3238"/>
      <c r="BR36" s="3238"/>
      <c r="BS36" s="3238"/>
      <c r="BT36" s="3238"/>
      <c r="BU36" s="3239"/>
      <c r="BV36" s="3287">
        <f>M36+U36+AD36-AV36+BE36-BN36</f>
        <v>0</v>
      </c>
      <c r="BW36" s="3288"/>
      <c r="BX36" s="3288"/>
      <c r="BY36" s="3288"/>
      <c r="BZ36" s="3288"/>
      <c r="CA36" s="3288"/>
      <c r="CB36" s="3288"/>
      <c r="CC36" s="3288"/>
      <c r="CD36" s="3289"/>
      <c r="CE36" s="3234"/>
      <c r="CF36" s="3235"/>
      <c r="CG36" s="3235"/>
      <c r="CH36" s="3235"/>
      <c r="CI36" s="3235"/>
      <c r="CJ36" s="3235"/>
      <c r="CK36" s="3241"/>
      <c r="CL36" s="383"/>
    </row>
    <row r="37" spans="1:90" s="1633" customFormat="1" ht="12" customHeight="1">
      <c r="A37" s="3447"/>
      <c r="B37" s="2056"/>
      <c r="C37" s="2057" t="s">
        <v>456</v>
      </c>
      <c r="D37" s="2038" t="s">
        <v>457</v>
      </c>
      <c r="E37" s="2058"/>
      <c r="F37" s="2049"/>
      <c r="G37" s="2055"/>
      <c r="H37" s="2055"/>
      <c r="I37" s="2055"/>
      <c r="J37" s="2055"/>
      <c r="K37" s="2081"/>
      <c r="L37" s="3455" t="s">
        <v>132</v>
      </c>
      <c r="M37" s="3563"/>
      <c r="N37" s="3521"/>
      <c r="O37" s="3521"/>
      <c r="P37" s="3521"/>
      <c r="Q37" s="3521"/>
      <c r="R37" s="3521"/>
      <c r="S37" s="3521"/>
      <c r="T37" s="3522"/>
      <c r="U37" s="3520"/>
      <c r="V37" s="3521"/>
      <c r="W37" s="3521"/>
      <c r="X37" s="3521"/>
      <c r="Y37" s="3521"/>
      <c r="Z37" s="3521"/>
      <c r="AA37" s="3521"/>
      <c r="AB37" s="3521"/>
      <c r="AC37" s="3522"/>
      <c r="AD37" s="3523"/>
      <c r="AE37" s="3523"/>
      <c r="AF37" s="3523"/>
      <c r="AG37" s="3523"/>
      <c r="AH37" s="3523"/>
      <c r="AI37" s="3523"/>
      <c r="AJ37" s="3523"/>
      <c r="AK37" s="3523"/>
      <c r="AL37" s="3524"/>
      <c r="AM37" s="3525"/>
      <c r="AN37" s="3523"/>
      <c r="AO37" s="3523"/>
      <c r="AP37" s="3523"/>
      <c r="AQ37" s="3523"/>
      <c r="AR37" s="3523"/>
      <c r="AS37" s="3523"/>
      <c r="AT37" s="3523"/>
      <c r="AU37" s="3524"/>
      <c r="AV37" s="3290"/>
      <c r="AW37" s="3291"/>
      <c r="AX37" s="3291"/>
      <c r="AY37" s="3291"/>
      <c r="AZ37" s="3291"/>
      <c r="BA37" s="3291"/>
      <c r="BB37" s="3291"/>
      <c r="BC37" s="3291"/>
      <c r="BD37" s="3292"/>
      <c r="BE37" s="3290"/>
      <c r="BF37" s="3291"/>
      <c r="BG37" s="3291"/>
      <c r="BH37" s="3291"/>
      <c r="BI37" s="3291"/>
      <c r="BJ37" s="3291"/>
      <c r="BK37" s="3291"/>
      <c r="BL37" s="3291"/>
      <c r="BM37" s="3292"/>
      <c r="BN37" s="3290"/>
      <c r="BO37" s="3291"/>
      <c r="BP37" s="3291"/>
      <c r="BQ37" s="3291"/>
      <c r="BR37" s="3291"/>
      <c r="BS37" s="3291"/>
      <c r="BT37" s="3291"/>
      <c r="BU37" s="3292"/>
      <c r="BV37" s="3290"/>
      <c r="BW37" s="3291"/>
      <c r="BX37" s="3291"/>
      <c r="BY37" s="3291"/>
      <c r="BZ37" s="3291"/>
      <c r="CA37" s="3291"/>
      <c r="CB37" s="3291"/>
      <c r="CC37" s="3291"/>
      <c r="CD37" s="3291"/>
      <c r="CE37" s="2126"/>
      <c r="CF37" s="2127"/>
      <c r="CG37" s="2127"/>
      <c r="CH37" s="2127"/>
      <c r="CI37" s="2127"/>
      <c r="CJ37" s="2127"/>
      <c r="CK37" s="2140"/>
      <c r="CL37" s="388"/>
    </row>
    <row r="38" spans="1:90" ht="12" customHeight="1">
      <c r="A38" s="3447"/>
      <c r="B38" s="2034"/>
      <c r="C38" s="2054"/>
      <c r="D38" s="2041" t="s">
        <v>458</v>
      </c>
      <c r="E38" s="2051"/>
      <c r="F38" s="2039"/>
      <c r="G38" s="2039"/>
      <c r="H38" s="2039"/>
      <c r="I38" s="2039"/>
      <c r="J38" s="2039"/>
      <c r="K38" s="2078"/>
      <c r="L38" s="3456"/>
      <c r="M38" s="3564"/>
      <c r="N38" s="3276"/>
      <c r="O38" s="3276"/>
      <c r="P38" s="3276"/>
      <c r="Q38" s="3276"/>
      <c r="R38" s="3276"/>
      <c r="S38" s="3276"/>
      <c r="T38" s="3293"/>
      <c r="U38" s="3290"/>
      <c r="V38" s="3291"/>
      <c r="W38" s="3291"/>
      <c r="X38" s="3291"/>
      <c r="Y38" s="3291"/>
      <c r="Z38" s="3291"/>
      <c r="AA38" s="3291"/>
      <c r="AB38" s="3291"/>
      <c r="AC38" s="3292"/>
      <c r="AD38" s="3523"/>
      <c r="AE38" s="3523"/>
      <c r="AF38" s="3523"/>
      <c r="AG38" s="3523"/>
      <c r="AH38" s="3523"/>
      <c r="AI38" s="3523"/>
      <c r="AJ38" s="3523"/>
      <c r="AK38" s="3523"/>
      <c r="AL38" s="3524"/>
      <c r="AM38" s="3525"/>
      <c r="AN38" s="3523"/>
      <c r="AO38" s="3523"/>
      <c r="AP38" s="3523"/>
      <c r="AQ38" s="3523"/>
      <c r="AR38" s="3523"/>
      <c r="AS38" s="3523"/>
      <c r="AT38" s="3523"/>
      <c r="AU38" s="3524"/>
      <c r="AV38" s="3290"/>
      <c r="AW38" s="3291"/>
      <c r="AX38" s="3291"/>
      <c r="AY38" s="3291"/>
      <c r="AZ38" s="3291"/>
      <c r="BA38" s="3291"/>
      <c r="BB38" s="3291"/>
      <c r="BC38" s="3291"/>
      <c r="BD38" s="3292"/>
      <c r="BE38" s="3290"/>
      <c r="BF38" s="3291"/>
      <c r="BG38" s="3291"/>
      <c r="BH38" s="3291"/>
      <c r="BI38" s="3291"/>
      <c r="BJ38" s="3291"/>
      <c r="BK38" s="3291"/>
      <c r="BL38" s="3291"/>
      <c r="BM38" s="3292"/>
      <c r="BN38" s="3290"/>
      <c r="BO38" s="3291"/>
      <c r="BP38" s="3291"/>
      <c r="BQ38" s="3291"/>
      <c r="BR38" s="3291"/>
      <c r="BS38" s="3291"/>
      <c r="BT38" s="3291"/>
      <c r="BU38" s="3292"/>
      <c r="BV38" s="3275"/>
      <c r="BW38" s="3276"/>
      <c r="BX38" s="3276"/>
      <c r="BY38" s="3276"/>
      <c r="BZ38" s="3276"/>
      <c r="CA38" s="3276"/>
      <c r="CB38" s="3276"/>
      <c r="CC38" s="3276"/>
      <c r="CD38" s="3276"/>
      <c r="CE38" s="2090"/>
      <c r="CF38" s="2128"/>
      <c r="CG38" s="2128"/>
      <c r="CH38" s="2128"/>
      <c r="CI38" s="2128"/>
      <c r="CJ38" s="2128"/>
      <c r="CK38" s="2141"/>
      <c r="CL38" s="383"/>
    </row>
    <row r="39" spans="1:90" ht="9.9499999999999993" customHeight="1">
      <c r="A39" s="3447"/>
      <c r="B39" s="2034"/>
      <c r="C39" s="2054"/>
      <c r="D39" s="2043" t="s">
        <v>118</v>
      </c>
      <c r="E39" s="2043" t="s">
        <v>459</v>
      </c>
      <c r="F39" s="2051"/>
      <c r="G39" s="2039"/>
      <c r="H39" s="2039"/>
      <c r="I39" s="2039"/>
      <c r="J39" s="2039"/>
      <c r="K39" s="2078"/>
      <c r="L39" s="3456"/>
      <c r="M39" s="3567"/>
      <c r="N39" s="3314"/>
      <c r="O39" s="3314"/>
      <c r="P39" s="3314"/>
      <c r="Q39" s="3314"/>
      <c r="R39" s="3314"/>
      <c r="S39" s="3314"/>
      <c r="T39" s="3568"/>
      <c r="U39" s="3529"/>
      <c r="V39" s="3530"/>
      <c r="W39" s="3530"/>
      <c r="X39" s="3530"/>
      <c r="Y39" s="3530"/>
      <c r="Z39" s="3530"/>
      <c r="AA39" s="3530"/>
      <c r="AB39" s="3530"/>
      <c r="AC39" s="3531"/>
      <c r="AD39" s="3542"/>
      <c r="AE39" s="3543"/>
      <c r="AF39" s="3543"/>
      <c r="AG39" s="3543"/>
      <c r="AH39" s="3543"/>
      <c r="AI39" s="3543"/>
      <c r="AJ39" s="3543"/>
      <c r="AK39" s="3543"/>
      <c r="AL39" s="3544"/>
      <c r="AM39" s="3542"/>
      <c r="AN39" s="3543"/>
      <c r="AO39" s="3543"/>
      <c r="AP39" s="3543"/>
      <c r="AQ39" s="3543"/>
      <c r="AR39" s="3543"/>
      <c r="AS39" s="3543"/>
      <c r="AT39" s="3543"/>
      <c r="AU39" s="3544"/>
      <c r="AV39" s="3529"/>
      <c r="AW39" s="3530"/>
      <c r="AX39" s="3530"/>
      <c r="AY39" s="3530"/>
      <c r="AZ39" s="3530"/>
      <c r="BA39" s="3530"/>
      <c r="BB39" s="3530"/>
      <c r="BC39" s="3530"/>
      <c r="BD39" s="3531"/>
      <c r="BE39" s="3542"/>
      <c r="BF39" s="3543"/>
      <c r="BG39" s="3543"/>
      <c r="BH39" s="3543"/>
      <c r="BI39" s="3543"/>
      <c r="BJ39" s="3543"/>
      <c r="BK39" s="3543"/>
      <c r="BL39" s="3543"/>
      <c r="BM39" s="3544"/>
      <c r="BN39" s="3542"/>
      <c r="BO39" s="3543"/>
      <c r="BP39" s="3543"/>
      <c r="BQ39" s="3543"/>
      <c r="BR39" s="3543"/>
      <c r="BS39" s="3543"/>
      <c r="BT39" s="3543"/>
      <c r="BU39" s="3544"/>
      <c r="BV39" s="3313">
        <f>M39+U39+AD39+AM39-AV39+BN39</f>
        <v>0</v>
      </c>
      <c r="BW39" s="3314"/>
      <c r="BX39" s="3314"/>
      <c r="BY39" s="3314"/>
      <c r="BZ39" s="3314"/>
      <c r="CA39" s="3314"/>
      <c r="CB39" s="3314"/>
      <c r="CC39" s="3314"/>
      <c r="CD39" s="3625"/>
      <c r="CE39" s="3313"/>
      <c r="CF39" s="3314"/>
      <c r="CG39" s="3314"/>
      <c r="CH39" s="3314"/>
      <c r="CI39" s="3314"/>
      <c r="CJ39" s="3314"/>
      <c r="CK39" s="3315"/>
      <c r="CL39" s="383"/>
    </row>
    <row r="40" spans="1:90" ht="9.9499999999999993" customHeight="1">
      <c r="A40" s="3447"/>
      <c r="B40" s="2034"/>
      <c r="C40" s="2054"/>
      <c r="D40" s="2048"/>
      <c r="E40" s="2049" t="s">
        <v>460</v>
      </c>
      <c r="F40" s="2051"/>
      <c r="G40" s="2039"/>
      <c r="H40" s="2039"/>
      <c r="I40" s="2039"/>
      <c r="J40" s="2039"/>
      <c r="K40" s="2078"/>
      <c r="L40" s="3456"/>
      <c r="M40" s="3569"/>
      <c r="N40" s="3570"/>
      <c r="O40" s="3570"/>
      <c r="P40" s="3570"/>
      <c r="Q40" s="3570"/>
      <c r="R40" s="3570"/>
      <c r="S40" s="3570"/>
      <c r="T40" s="3571"/>
      <c r="U40" s="3316"/>
      <c r="V40" s="3317"/>
      <c r="W40" s="3317"/>
      <c r="X40" s="3317"/>
      <c r="Y40" s="3317"/>
      <c r="Z40" s="3317"/>
      <c r="AA40" s="3317"/>
      <c r="AB40" s="3317"/>
      <c r="AC40" s="3532"/>
      <c r="AD40" s="3545"/>
      <c r="AE40" s="3546"/>
      <c r="AF40" s="3546"/>
      <c r="AG40" s="3546"/>
      <c r="AH40" s="3546"/>
      <c r="AI40" s="3546"/>
      <c r="AJ40" s="3546"/>
      <c r="AK40" s="3546"/>
      <c r="AL40" s="3547"/>
      <c r="AM40" s="3545"/>
      <c r="AN40" s="3546"/>
      <c r="AO40" s="3546"/>
      <c r="AP40" s="3546"/>
      <c r="AQ40" s="3546"/>
      <c r="AR40" s="3546"/>
      <c r="AS40" s="3546"/>
      <c r="AT40" s="3546"/>
      <c r="AU40" s="3547"/>
      <c r="AV40" s="3316"/>
      <c r="AW40" s="3317"/>
      <c r="AX40" s="3317"/>
      <c r="AY40" s="3317"/>
      <c r="AZ40" s="3317"/>
      <c r="BA40" s="3317"/>
      <c r="BB40" s="3317"/>
      <c r="BC40" s="3317"/>
      <c r="BD40" s="3532"/>
      <c r="BE40" s="3545"/>
      <c r="BF40" s="3546"/>
      <c r="BG40" s="3546"/>
      <c r="BH40" s="3546"/>
      <c r="BI40" s="3546"/>
      <c r="BJ40" s="3546"/>
      <c r="BK40" s="3546"/>
      <c r="BL40" s="3546"/>
      <c r="BM40" s="3547"/>
      <c r="BN40" s="3545"/>
      <c r="BO40" s="3546"/>
      <c r="BP40" s="3546"/>
      <c r="BQ40" s="3546"/>
      <c r="BR40" s="3546"/>
      <c r="BS40" s="3546"/>
      <c r="BT40" s="3546"/>
      <c r="BU40" s="3547"/>
      <c r="BV40" s="3316"/>
      <c r="BW40" s="3317"/>
      <c r="BX40" s="3317"/>
      <c r="BY40" s="3317"/>
      <c r="BZ40" s="3317"/>
      <c r="CA40" s="3317"/>
      <c r="CB40" s="3317"/>
      <c r="CC40" s="3317"/>
      <c r="CD40" s="3587"/>
      <c r="CE40" s="3316"/>
      <c r="CF40" s="3317"/>
      <c r="CG40" s="3317"/>
      <c r="CH40" s="3317"/>
      <c r="CI40" s="3317"/>
      <c r="CJ40" s="3317"/>
      <c r="CK40" s="3318"/>
      <c r="CL40" s="383"/>
    </row>
    <row r="41" spans="1:90" ht="9.9499999999999993" customHeight="1">
      <c r="A41" s="3447"/>
      <c r="B41" s="2034"/>
      <c r="C41" s="2054"/>
      <c r="D41" s="2048"/>
      <c r="E41" s="2039"/>
      <c r="F41" s="2049"/>
      <c r="G41" s="2039"/>
      <c r="H41" s="2039"/>
      <c r="I41" s="2039"/>
      <c r="J41" s="2039"/>
      <c r="K41" s="2078"/>
      <c r="L41" s="3459">
        <v>10</v>
      </c>
      <c r="M41" s="3319"/>
      <c r="N41" s="3320"/>
      <c r="O41" s="3320"/>
      <c r="P41" s="3320"/>
      <c r="Q41" s="3320"/>
      <c r="R41" s="3320"/>
      <c r="S41" s="3320"/>
      <c r="T41" s="3321"/>
      <c r="U41" s="3324"/>
      <c r="V41" s="3320"/>
      <c r="W41" s="3320"/>
      <c r="X41" s="3320"/>
      <c r="Y41" s="3320"/>
      <c r="Z41" s="3320"/>
      <c r="AA41" s="3320"/>
      <c r="AB41" s="3320"/>
      <c r="AC41" s="3321"/>
      <c r="AD41" s="3326"/>
      <c r="AE41" s="3327"/>
      <c r="AF41" s="3327"/>
      <c r="AG41" s="3327"/>
      <c r="AH41" s="3327"/>
      <c r="AI41" s="3327"/>
      <c r="AJ41" s="3327"/>
      <c r="AK41" s="3327"/>
      <c r="AL41" s="3328"/>
      <c r="AM41" s="3326"/>
      <c r="AN41" s="3327"/>
      <c r="AO41" s="3327"/>
      <c r="AP41" s="3327"/>
      <c r="AQ41" s="3327"/>
      <c r="AR41" s="3327"/>
      <c r="AS41" s="3327"/>
      <c r="AT41" s="3327"/>
      <c r="AU41" s="3328"/>
      <c r="AV41" s="3324"/>
      <c r="AW41" s="3320"/>
      <c r="AX41" s="3320"/>
      <c r="AY41" s="3320"/>
      <c r="AZ41" s="3320"/>
      <c r="BA41" s="3320"/>
      <c r="BB41" s="3320"/>
      <c r="BC41" s="3320"/>
      <c r="BD41" s="3321"/>
      <c r="BE41" s="3326"/>
      <c r="BF41" s="3327"/>
      <c r="BG41" s="3327"/>
      <c r="BH41" s="3327"/>
      <c r="BI41" s="3327"/>
      <c r="BJ41" s="3327"/>
      <c r="BK41" s="3327"/>
      <c r="BL41" s="3327"/>
      <c r="BM41" s="3328"/>
      <c r="BN41" s="3326"/>
      <c r="BO41" s="3327"/>
      <c r="BP41" s="3327"/>
      <c r="BQ41" s="3327"/>
      <c r="BR41" s="3327"/>
      <c r="BS41" s="3327"/>
      <c r="BT41" s="3327"/>
      <c r="BU41" s="3328"/>
      <c r="BV41" s="3307"/>
      <c r="BW41" s="3308"/>
      <c r="BX41" s="3308"/>
      <c r="BY41" s="3308"/>
      <c r="BZ41" s="3308"/>
      <c r="CA41" s="3308"/>
      <c r="CB41" s="3308"/>
      <c r="CC41" s="3308"/>
      <c r="CD41" s="3308"/>
      <c r="CE41" s="3307"/>
      <c r="CF41" s="3308"/>
      <c r="CG41" s="3308"/>
      <c r="CH41" s="3308"/>
      <c r="CI41" s="3308"/>
      <c r="CJ41" s="3308"/>
      <c r="CK41" s="3309"/>
      <c r="CL41" s="383"/>
    </row>
    <row r="42" spans="1:90" ht="9.75" customHeight="1">
      <c r="A42" s="3447"/>
      <c r="B42" s="2034"/>
      <c r="C42" s="2054"/>
      <c r="D42" s="2038" t="s">
        <v>255</v>
      </c>
      <c r="E42" s="2059" t="s">
        <v>461</v>
      </c>
      <c r="F42" s="2051"/>
      <c r="G42" s="2051"/>
      <c r="H42" s="2051"/>
      <c r="I42" s="2051"/>
      <c r="J42" s="2039"/>
      <c r="K42" s="2078"/>
      <c r="L42" s="3460"/>
      <c r="M42" s="3322"/>
      <c r="N42" s="3308"/>
      <c r="O42" s="3308"/>
      <c r="P42" s="3308"/>
      <c r="Q42" s="3308"/>
      <c r="R42" s="3308"/>
      <c r="S42" s="3308"/>
      <c r="T42" s="3323"/>
      <c r="U42" s="3310"/>
      <c r="V42" s="3311"/>
      <c r="W42" s="3311"/>
      <c r="X42" s="3311"/>
      <c r="Y42" s="3311"/>
      <c r="Z42" s="3311"/>
      <c r="AA42" s="3311"/>
      <c r="AB42" s="3311"/>
      <c r="AC42" s="3325"/>
      <c r="AD42" s="3329"/>
      <c r="AE42" s="3330"/>
      <c r="AF42" s="3330"/>
      <c r="AG42" s="3330"/>
      <c r="AH42" s="3330"/>
      <c r="AI42" s="3330"/>
      <c r="AJ42" s="3330"/>
      <c r="AK42" s="3330"/>
      <c r="AL42" s="3331"/>
      <c r="AM42" s="3329"/>
      <c r="AN42" s="3330"/>
      <c r="AO42" s="3330"/>
      <c r="AP42" s="3330"/>
      <c r="AQ42" s="3330"/>
      <c r="AR42" s="3330"/>
      <c r="AS42" s="3330"/>
      <c r="AT42" s="3330"/>
      <c r="AU42" s="3331"/>
      <c r="AV42" s="3310"/>
      <c r="AW42" s="3311"/>
      <c r="AX42" s="3311"/>
      <c r="AY42" s="3311"/>
      <c r="AZ42" s="3311"/>
      <c r="BA42" s="3311"/>
      <c r="BB42" s="3311"/>
      <c r="BC42" s="3311"/>
      <c r="BD42" s="3325"/>
      <c r="BE42" s="3329"/>
      <c r="BF42" s="3330"/>
      <c r="BG42" s="3330"/>
      <c r="BH42" s="3330"/>
      <c r="BI42" s="3330"/>
      <c r="BJ42" s="3330"/>
      <c r="BK42" s="3330"/>
      <c r="BL42" s="3330"/>
      <c r="BM42" s="3331"/>
      <c r="BN42" s="3329"/>
      <c r="BO42" s="3330"/>
      <c r="BP42" s="3330"/>
      <c r="BQ42" s="3330"/>
      <c r="BR42" s="3330"/>
      <c r="BS42" s="3330"/>
      <c r="BT42" s="3330"/>
      <c r="BU42" s="3331"/>
      <c r="BV42" s="3310"/>
      <c r="BW42" s="3311"/>
      <c r="BX42" s="3311"/>
      <c r="BY42" s="3311"/>
      <c r="BZ42" s="3311"/>
      <c r="CA42" s="3311"/>
      <c r="CB42" s="3311"/>
      <c r="CC42" s="3311"/>
      <c r="CD42" s="3311"/>
      <c r="CE42" s="3310"/>
      <c r="CF42" s="3311"/>
      <c r="CG42" s="3311"/>
      <c r="CH42" s="3311"/>
      <c r="CI42" s="3311"/>
      <c r="CJ42" s="3311"/>
      <c r="CK42" s="3312"/>
      <c r="CL42" s="383"/>
    </row>
    <row r="43" spans="1:90" ht="18" customHeight="1">
      <c r="A43" s="3447"/>
      <c r="B43" s="2034"/>
      <c r="C43" s="2054"/>
      <c r="D43" s="2048"/>
      <c r="E43" s="3294" t="s">
        <v>462</v>
      </c>
      <c r="F43" s="3294"/>
      <c r="G43" s="3294"/>
      <c r="H43" s="3294"/>
      <c r="I43" s="3294"/>
      <c r="J43" s="2051"/>
      <c r="K43" s="2078"/>
      <c r="L43" s="3461"/>
      <c r="M43" s="3295"/>
      <c r="N43" s="3296"/>
      <c r="O43" s="3296"/>
      <c r="P43" s="3296"/>
      <c r="Q43" s="3296"/>
      <c r="R43" s="3296"/>
      <c r="S43" s="3296"/>
      <c r="T43" s="3297"/>
      <c r="U43" s="3283"/>
      <c r="V43" s="3263"/>
      <c r="W43" s="3263"/>
      <c r="X43" s="3263"/>
      <c r="Y43" s="3263"/>
      <c r="Z43" s="3263"/>
      <c r="AA43" s="3263"/>
      <c r="AB43" s="3263"/>
      <c r="AC43" s="3264"/>
      <c r="AD43" s="3298"/>
      <c r="AE43" s="3299"/>
      <c r="AF43" s="3299"/>
      <c r="AG43" s="3299"/>
      <c r="AH43" s="3299"/>
      <c r="AI43" s="3299"/>
      <c r="AJ43" s="3299"/>
      <c r="AK43" s="3299"/>
      <c r="AL43" s="3300"/>
      <c r="AM43" s="3268"/>
      <c r="AN43" s="3269"/>
      <c r="AO43" s="3269"/>
      <c r="AP43" s="3269"/>
      <c r="AQ43" s="3269"/>
      <c r="AR43" s="3269"/>
      <c r="AS43" s="3269"/>
      <c r="AT43" s="3269"/>
      <c r="AU43" s="3270"/>
      <c r="AV43" s="3268"/>
      <c r="AW43" s="3269"/>
      <c r="AX43" s="3269"/>
      <c r="AY43" s="3269"/>
      <c r="AZ43" s="3269"/>
      <c r="BA43" s="3269"/>
      <c r="BB43" s="3269"/>
      <c r="BC43" s="3269"/>
      <c r="BD43" s="3270"/>
      <c r="BE43" s="3237"/>
      <c r="BF43" s="3238"/>
      <c r="BG43" s="3238"/>
      <c r="BH43" s="3238"/>
      <c r="BI43" s="3238"/>
      <c r="BJ43" s="3238"/>
      <c r="BK43" s="3238"/>
      <c r="BL43" s="3238"/>
      <c r="BM43" s="3239"/>
      <c r="BN43" s="3301"/>
      <c r="BO43" s="3302"/>
      <c r="BP43" s="3302"/>
      <c r="BQ43" s="3302"/>
      <c r="BR43" s="3302"/>
      <c r="BS43" s="3302"/>
      <c r="BT43" s="3302"/>
      <c r="BU43" s="3303"/>
      <c r="BV43" s="3304">
        <f>M43+U43+AM43-AV43+BE43-BN43</f>
        <v>0</v>
      </c>
      <c r="BW43" s="3269"/>
      <c r="BX43" s="3269"/>
      <c r="BY43" s="3269"/>
      <c r="BZ43" s="3269"/>
      <c r="CA43" s="3269"/>
      <c r="CB43" s="3269"/>
      <c r="CC43" s="3269"/>
      <c r="CD43" s="3305"/>
      <c r="CE43" s="3287"/>
      <c r="CF43" s="3288"/>
      <c r="CG43" s="3288"/>
      <c r="CH43" s="3288"/>
      <c r="CI43" s="3288"/>
      <c r="CJ43" s="3288"/>
      <c r="CK43" s="3306"/>
      <c r="CL43" s="383"/>
    </row>
    <row r="44" spans="1:90" ht="17.25" customHeight="1">
      <c r="A44" s="3447"/>
      <c r="B44" s="2034"/>
      <c r="C44" s="2054"/>
      <c r="D44" s="2045" t="s">
        <v>287</v>
      </c>
      <c r="E44" s="2060" t="s">
        <v>463</v>
      </c>
      <c r="F44" s="2051"/>
      <c r="G44" s="2061"/>
      <c r="H44" s="2061"/>
      <c r="I44" s="2061"/>
      <c r="J44" s="2061"/>
      <c r="K44" s="2078"/>
      <c r="L44" s="3456">
        <v>11</v>
      </c>
      <c r="M44" s="3332"/>
      <c r="N44" s="3333"/>
      <c r="O44" s="3333"/>
      <c r="P44" s="3333"/>
      <c r="Q44" s="3333"/>
      <c r="R44" s="3333"/>
      <c r="S44" s="3333"/>
      <c r="T44" s="3334"/>
      <c r="U44" s="3335"/>
      <c r="V44" s="3333"/>
      <c r="W44" s="3333"/>
      <c r="X44" s="3333"/>
      <c r="Y44" s="3333"/>
      <c r="Z44" s="3333"/>
      <c r="AA44" s="3333"/>
      <c r="AB44" s="3333"/>
      <c r="AC44" s="3334"/>
      <c r="AD44" s="3326"/>
      <c r="AE44" s="3327"/>
      <c r="AF44" s="3327"/>
      <c r="AG44" s="3327"/>
      <c r="AH44" s="3327"/>
      <c r="AI44" s="3327"/>
      <c r="AJ44" s="3327"/>
      <c r="AK44" s="3327"/>
      <c r="AL44" s="3328"/>
      <c r="AM44" s="3336"/>
      <c r="AN44" s="3337"/>
      <c r="AO44" s="3337"/>
      <c r="AP44" s="3337"/>
      <c r="AQ44" s="3337"/>
      <c r="AR44" s="3337"/>
      <c r="AS44" s="3337"/>
      <c r="AT44" s="3337"/>
      <c r="AU44" s="3338"/>
      <c r="AV44" s="3336"/>
      <c r="AW44" s="3337"/>
      <c r="AX44" s="3337"/>
      <c r="AY44" s="3337"/>
      <c r="AZ44" s="3337"/>
      <c r="BA44" s="3337"/>
      <c r="BB44" s="3337"/>
      <c r="BC44" s="3337"/>
      <c r="BD44" s="3338"/>
      <c r="BE44" s="3329"/>
      <c r="BF44" s="3330"/>
      <c r="BG44" s="3330"/>
      <c r="BH44" s="3330"/>
      <c r="BI44" s="3330"/>
      <c r="BJ44" s="3330"/>
      <c r="BK44" s="3330"/>
      <c r="BL44" s="3330"/>
      <c r="BM44" s="3331"/>
      <c r="BN44" s="3339"/>
      <c r="BO44" s="3339"/>
      <c r="BP44" s="3339"/>
      <c r="BQ44" s="3339"/>
      <c r="BR44" s="3339"/>
      <c r="BS44" s="3339"/>
      <c r="BT44" s="3339"/>
      <c r="BU44" s="3339"/>
      <c r="BV44" s="3324"/>
      <c r="BW44" s="3320"/>
      <c r="BX44" s="3320"/>
      <c r="BY44" s="3320"/>
      <c r="BZ44" s="3320"/>
      <c r="CA44" s="3320"/>
      <c r="CB44" s="3320"/>
      <c r="CC44" s="3320"/>
      <c r="CD44" s="2129"/>
      <c r="CE44" s="3310"/>
      <c r="CF44" s="3311"/>
      <c r="CG44" s="3311"/>
      <c r="CH44" s="3311"/>
      <c r="CI44" s="3311"/>
      <c r="CJ44" s="3311"/>
      <c r="CK44" s="3312"/>
      <c r="CL44" s="383"/>
    </row>
    <row r="45" spans="1:90" ht="20.25" customHeight="1">
      <c r="A45" s="3447"/>
      <c r="B45" s="2034"/>
      <c r="C45" s="2054"/>
      <c r="D45" s="2039"/>
      <c r="E45" s="2062" t="s">
        <v>464</v>
      </c>
      <c r="F45" s="2051"/>
      <c r="G45" s="2061"/>
      <c r="H45" s="2061"/>
      <c r="I45" s="2061"/>
      <c r="J45" s="2061"/>
      <c r="K45" s="2078"/>
      <c r="L45" s="3456"/>
      <c r="M45" s="3340"/>
      <c r="N45" s="3341"/>
      <c r="O45" s="3341"/>
      <c r="P45" s="3341"/>
      <c r="Q45" s="3341"/>
      <c r="R45" s="3341"/>
      <c r="S45" s="3341"/>
      <c r="T45" s="3342"/>
      <c r="U45" s="3341"/>
      <c r="V45" s="3341"/>
      <c r="W45" s="3341"/>
      <c r="X45" s="3341"/>
      <c r="Y45" s="3341"/>
      <c r="Z45" s="3341"/>
      <c r="AA45" s="3341"/>
      <c r="AB45" s="3341"/>
      <c r="AC45" s="3342"/>
      <c r="AD45" s="3343"/>
      <c r="AE45" s="3344"/>
      <c r="AF45" s="3344"/>
      <c r="AG45" s="3344"/>
      <c r="AH45" s="3344"/>
      <c r="AI45" s="3344"/>
      <c r="AJ45" s="3344"/>
      <c r="AK45" s="3344"/>
      <c r="AL45" s="3345"/>
      <c r="AM45" s="3287"/>
      <c r="AN45" s="3288"/>
      <c r="AO45" s="3288"/>
      <c r="AP45" s="3288"/>
      <c r="AQ45" s="3288"/>
      <c r="AR45" s="3288"/>
      <c r="AS45" s="3288"/>
      <c r="AT45" s="3288"/>
      <c r="AU45" s="3289"/>
      <c r="AV45" s="3234"/>
      <c r="AW45" s="3235"/>
      <c r="AX45" s="3235"/>
      <c r="AY45" s="3235"/>
      <c r="AZ45" s="3235"/>
      <c r="BA45" s="3235"/>
      <c r="BB45" s="3235"/>
      <c r="BC45" s="3235"/>
      <c r="BD45" s="3236"/>
      <c r="BE45" s="3287"/>
      <c r="BF45" s="3288"/>
      <c r="BG45" s="3288"/>
      <c r="BH45" s="3288"/>
      <c r="BI45" s="3288"/>
      <c r="BJ45" s="3288"/>
      <c r="BK45" s="3288"/>
      <c r="BL45" s="3288"/>
      <c r="BM45" s="3289"/>
      <c r="BN45" s="3346"/>
      <c r="BO45" s="3347"/>
      <c r="BP45" s="3347"/>
      <c r="BQ45" s="3347"/>
      <c r="BR45" s="3347"/>
      <c r="BS45" s="3347"/>
      <c r="BT45" s="3347"/>
      <c r="BU45" s="3348"/>
      <c r="BV45" s="3234">
        <f>M45+U45+AD45+AM45-AV45+BE45-BN45</f>
        <v>0</v>
      </c>
      <c r="BW45" s="3235"/>
      <c r="BX45" s="3235"/>
      <c r="BY45" s="3235"/>
      <c r="BZ45" s="3235"/>
      <c r="CA45" s="3235"/>
      <c r="CB45" s="3235"/>
      <c r="CC45" s="3235"/>
      <c r="CD45" s="3236"/>
      <c r="CE45" s="3349"/>
      <c r="CF45" s="3350"/>
      <c r="CG45" s="3350"/>
      <c r="CH45" s="3350"/>
      <c r="CI45" s="3350"/>
      <c r="CJ45" s="3350"/>
      <c r="CK45" s="3351"/>
      <c r="CL45" s="383"/>
    </row>
    <row r="46" spans="1:90" ht="11.25" customHeight="1">
      <c r="A46" s="3447"/>
      <c r="B46" s="2034"/>
      <c r="C46" s="2063" t="s">
        <v>465</v>
      </c>
      <c r="D46" s="2045" t="s">
        <v>2428</v>
      </c>
      <c r="E46" s="2060"/>
      <c r="F46" s="2051"/>
      <c r="G46" s="2061"/>
      <c r="H46" s="2061"/>
      <c r="I46" s="2061"/>
      <c r="J46" s="2061"/>
      <c r="K46" s="2078"/>
      <c r="L46" s="3456">
        <v>12</v>
      </c>
      <c r="M46" s="3352"/>
      <c r="N46" s="3327"/>
      <c r="O46" s="3327"/>
      <c r="P46" s="3327"/>
      <c r="Q46" s="3327"/>
      <c r="R46" s="3327"/>
      <c r="S46" s="3327"/>
      <c r="T46" s="3328"/>
      <c r="U46" s="3326"/>
      <c r="V46" s="3327"/>
      <c r="W46" s="3327"/>
      <c r="X46" s="3327"/>
      <c r="Y46" s="3327"/>
      <c r="Z46" s="3327"/>
      <c r="AA46" s="3327"/>
      <c r="AB46" s="3327"/>
      <c r="AC46" s="3328"/>
      <c r="AD46" s="3326"/>
      <c r="AE46" s="3327"/>
      <c r="AF46" s="3327"/>
      <c r="AG46" s="3327"/>
      <c r="AH46" s="3327"/>
      <c r="AI46" s="3327"/>
      <c r="AJ46" s="3327"/>
      <c r="AK46" s="3327"/>
      <c r="AL46" s="3328"/>
      <c r="AM46" s="3324"/>
      <c r="AN46" s="3320"/>
      <c r="AO46" s="3320"/>
      <c r="AP46" s="3320"/>
      <c r="AQ46" s="3320"/>
      <c r="AR46" s="3320"/>
      <c r="AS46" s="3320"/>
      <c r="AT46" s="3320"/>
      <c r="AU46" s="3321"/>
      <c r="AV46" s="3324"/>
      <c r="AW46" s="3320"/>
      <c r="AX46" s="3320"/>
      <c r="AY46" s="3320"/>
      <c r="AZ46" s="3320"/>
      <c r="BA46" s="3320"/>
      <c r="BB46" s="3320"/>
      <c r="BC46" s="3320"/>
      <c r="BD46" s="3321"/>
      <c r="BE46" s="3326"/>
      <c r="BF46" s="3327"/>
      <c r="BG46" s="3327"/>
      <c r="BH46" s="3327"/>
      <c r="BI46" s="3327"/>
      <c r="BJ46" s="3327"/>
      <c r="BK46" s="3327"/>
      <c r="BL46" s="3327"/>
      <c r="BM46" s="3328"/>
      <c r="BN46" s="3339"/>
      <c r="BO46" s="3339"/>
      <c r="BP46" s="3339"/>
      <c r="BQ46" s="3339"/>
      <c r="BR46" s="3339"/>
      <c r="BS46" s="3339"/>
      <c r="BT46" s="3339"/>
      <c r="BU46" s="3339"/>
      <c r="BV46" s="3324"/>
      <c r="BW46" s="3320"/>
      <c r="BX46" s="3320"/>
      <c r="BY46" s="3320"/>
      <c r="BZ46" s="3320"/>
      <c r="CA46" s="3320"/>
      <c r="CB46" s="3320"/>
      <c r="CC46" s="3320"/>
      <c r="CD46" s="2129"/>
      <c r="CE46" s="3307"/>
      <c r="CF46" s="3308"/>
      <c r="CG46" s="3308"/>
      <c r="CH46" s="3308"/>
      <c r="CI46" s="3308"/>
      <c r="CJ46" s="3308"/>
      <c r="CK46" s="3309"/>
      <c r="CL46" s="383"/>
    </row>
    <row r="47" spans="1:90" ht="11.25" customHeight="1">
      <c r="A47" s="3447"/>
      <c r="B47" s="2034"/>
      <c r="C47" s="2063"/>
      <c r="D47" s="2041" t="s">
        <v>2429</v>
      </c>
      <c r="E47" s="2060"/>
      <c r="F47" s="2051"/>
      <c r="G47" s="2061"/>
      <c r="H47" s="2061"/>
      <c r="I47" s="2061"/>
      <c r="J47" s="2061"/>
      <c r="K47" s="2078"/>
      <c r="L47" s="3456"/>
      <c r="M47" s="2082"/>
      <c r="N47" s="2083"/>
      <c r="O47" s="2083"/>
      <c r="P47" s="2083"/>
      <c r="Q47" s="2083"/>
      <c r="R47" s="2083"/>
      <c r="S47" s="2083"/>
      <c r="T47" s="2089"/>
      <c r="U47" s="2083"/>
      <c r="V47" s="2083"/>
      <c r="W47" s="2083"/>
      <c r="X47" s="2083"/>
      <c r="Y47" s="2083"/>
      <c r="Z47" s="2083"/>
      <c r="AA47" s="2083"/>
      <c r="AB47" s="2083"/>
      <c r="AC47" s="2089"/>
      <c r="AD47" s="2095"/>
      <c r="AE47" s="2083"/>
      <c r="AF47" s="2083"/>
      <c r="AG47" s="2083"/>
      <c r="AH47" s="2083"/>
      <c r="AI47" s="2083"/>
      <c r="AJ47" s="2083"/>
      <c r="AK47" s="2083"/>
      <c r="AL47" s="2089"/>
      <c r="AM47" s="2087"/>
      <c r="AN47" s="2088"/>
      <c r="AO47" s="2088"/>
      <c r="AP47" s="2088"/>
      <c r="AQ47" s="2088"/>
      <c r="AR47" s="2088"/>
      <c r="AS47" s="2088"/>
      <c r="AT47" s="2088"/>
      <c r="AU47" s="2092"/>
      <c r="AV47" s="2087"/>
      <c r="AW47" s="2088"/>
      <c r="AX47" s="2088"/>
      <c r="AY47" s="2088"/>
      <c r="AZ47" s="2088"/>
      <c r="BA47" s="2088"/>
      <c r="BB47" s="2088"/>
      <c r="BC47" s="2088"/>
      <c r="BD47" s="2092"/>
      <c r="BE47" s="2093"/>
      <c r="BF47" s="2094"/>
      <c r="BG47" s="2094"/>
      <c r="BH47" s="2094"/>
      <c r="BI47" s="2094"/>
      <c r="BJ47" s="2094"/>
      <c r="BK47" s="2094"/>
      <c r="BL47" s="2094"/>
      <c r="BM47" s="2098"/>
      <c r="BN47" s="2109"/>
      <c r="BO47" s="2110"/>
      <c r="BP47" s="2110"/>
      <c r="BQ47" s="2110"/>
      <c r="BR47" s="2110"/>
      <c r="BS47" s="2110"/>
      <c r="BT47" s="2110"/>
      <c r="BU47" s="2110"/>
      <c r="BV47" s="2115"/>
      <c r="BW47" s="2116"/>
      <c r="BX47" s="2116"/>
      <c r="BY47" s="2116"/>
      <c r="BZ47" s="2116"/>
      <c r="CA47" s="2116"/>
      <c r="CB47" s="2116"/>
      <c r="CC47" s="2116"/>
      <c r="CD47" s="2130"/>
      <c r="CE47" s="2115"/>
      <c r="CF47" s="2116"/>
      <c r="CG47" s="2116"/>
      <c r="CH47" s="2116"/>
      <c r="CI47" s="2116"/>
      <c r="CJ47" s="2116"/>
      <c r="CK47" s="2142"/>
      <c r="CL47" s="383"/>
    </row>
    <row r="48" spans="1:90" ht="11.25" customHeight="1">
      <c r="A48" s="3447"/>
      <c r="B48" s="2034"/>
      <c r="C48" s="2063"/>
      <c r="D48" s="2045" t="s">
        <v>118</v>
      </c>
      <c r="E48" s="2045" t="s">
        <v>468</v>
      </c>
      <c r="F48" s="2051"/>
      <c r="G48" s="2061"/>
      <c r="H48" s="2061"/>
      <c r="I48" s="2061"/>
      <c r="J48" s="2061"/>
      <c r="K48" s="2078"/>
      <c r="L48" s="3456"/>
      <c r="M48" s="3356"/>
      <c r="N48" s="3356"/>
      <c r="O48" s="3356"/>
      <c r="P48" s="3356"/>
      <c r="Q48" s="3356"/>
      <c r="R48" s="3356"/>
      <c r="S48" s="3356"/>
      <c r="T48" s="3357"/>
      <c r="U48" s="3360"/>
      <c r="V48" s="3356"/>
      <c r="W48" s="3356"/>
      <c r="X48" s="3356"/>
      <c r="Y48" s="3356"/>
      <c r="Z48" s="3356"/>
      <c r="AA48" s="3356"/>
      <c r="AB48" s="3356"/>
      <c r="AC48" s="3357"/>
      <c r="AD48" s="3362"/>
      <c r="AE48" s="3363"/>
      <c r="AF48" s="3363"/>
      <c r="AG48" s="3363"/>
      <c r="AH48" s="3363"/>
      <c r="AI48" s="3363"/>
      <c r="AJ48" s="3363"/>
      <c r="AK48" s="3363"/>
      <c r="AL48" s="3364"/>
      <c r="AM48" s="2099"/>
      <c r="AN48" s="2100"/>
      <c r="AO48" s="2100"/>
      <c r="AP48" s="2100"/>
      <c r="AQ48" s="2100"/>
      <c r="AR48" s="2100"/>
      <c r="AS48" s="2100"/>
      <c r="AT48" s="2100"/>
      <c r="AU48" s="2103"/>
      <c r="AV48" s="2099"/>
      <c r="AW48" s="2100"/>
      <c r="AX48" s="2100"/>
      <c r="AY48" s="2100"/>
      <c r="AZ48" s="2100"/>
      <c r="BA48" s="2100"/>
      <c r="BB48" s="2100"/>
      <c r="BC48" s="2100"/>
      <c r="BD48" s="2104"/>
      <c r="BE48" s="2106"/>
      <c r="BF48" s="2107"/>
      <c r="BG48" s="2107"/>
      <c r="BH48" s="2107"/>
      <c r="BI48" s="2107"/>
      <c r="BJ48" s="2107"/>
      <c r="BK48" s="2107"/>
      <c r="BL48" s="2107"/>
      <c r="BM48" s="2111"/>
      <c r="BN48" s="2112"/>
      <c r="BO48" s="2113"/>
      <c r="BP48" s="2113"/>
      <c r="BQ48" s="2113"/>
      <c r="BR48" s="2113"/>
      <c r="BS48" s="2113"/>
      <c r="BT48" s="2113"/>
      <c r="BU48" s="2117"/>
      <c r="BV48" s="2118"/>
      <c r="BW48" s="2119"/>
      <c r="BX48" s="2119"/>
      <c r="BY48" s="2119"/>
      <c r="BZ48" s="2119"/>
      <c r="CA48" s="2119"/>
      <c r="CB48" s="2119"/>
      <c r="CC48" s="2119"/>
      <c r="CD48" s="2131"/>
      <c r="CE48" s="2132"/>
      <c r="CF48" s="2133"/>
      <c r="CG48" s="2133"/>
      <c r="CH48" s="2133"/>
      <c r="CI48" s="2133"/>
      <c r="CJ48" s="2133"/>
      <c r="CK48" s="2143"/>
      <c r="CL48" s="383"/>
    </row>
    <row r="49" spans="1:90" ht="11.25" customHeight="1">
      <c r="A49" s="3447"/>
      <c r="B49" s="2034"/>
      <c r="C49" s="2054"/>
      <c r="D49" s="2038"/>
      <c r="E49" s="2041" t="s">
        <v>469</v>
      </c>
      <c r="F49" s="2051"/>
      <c r="G49" s="2061"/>
      <c r="H49" s="2061"/>
      <c r="I49" s="2061"/>
      <c r="J49" s="2061"/>
      <c r="K49" s="2078"/>
      <c r="L49" s="3456"/>
      <c r="M49" s="3358"/>
      <c r="N49" s="3358"/>
      <c r="O49" s="3358"/>
      <c r="P49" s="3358"/>
      <c r="Q49" s="3358"/>
      <c r="R49" s="3358"/>
      <c r="S49" s="3358"/>
      <c r="T49" s="3359"/>
      <c r="U49" s="3361"/>
      <c r="V49" s="3358"/>
      <c r="W49" s="3358"/>
      <c r="X49" s="3358"/>
      <c r="Y49" s="3358"/>
      <c r="Z49" s="3358"/>
      <c r="AA49" s="3358"/>
      <c r="AB49" s="3358"/>
      <c r="AC49" s="3359"/>
      <c r="AD49" s="3365"/>
      <c r="AE49" s="3366"/>
      <c r="AF49" s="3366"/>
      <c r="AG49" s="3366"/>
      <c r="AH49" s="3366"/>
      <c r="AI49" s="3366"/>
      <c r="AJ49" s="3366"/>
      <c r="AK49" s="3366"/>
      <c r="AL49" s="3367"/>
      <c r="AM49" s="3287"/>
      <c r="AN49" s="3288"/>
      <c r="AO49" s="3288"/>
      <c r="AP49" s="3288"/>
      <c r="AQ49" s="3288"/>
      <c r="AR49" s="3288"/>
      <c r="AS49" s="3288"/>
      <c r="AT49" s="3288"/>
      <c r="AU49" s="3289"/>
      <c r="AV49" s="3287"/>
      <c r="AW49" s="3288"/>
      <c r="AX49" s="3288"/>
      <c r="AY49" s="3288"/>
      <c r="AZ49" s="3288"/>
      <c r="BA49" s="3288"/>
      <c r="BB49" s="3288"/>
      <c r="BC49" s="3288"/>
      <c r="BD49" s="3289"/>
      <c r="BE49" s="3287"/>
      <c r="BF49" s="3288"/>
      <c r="BG49" s="3288"/>
      <c r="BH49" s="3288"/>
      <c r="BI49" s="3288"/>
      <c r="BJ49" s="3288"/>
      <c r="BK49" s="3288"/>
      <c r="BL49" s="3288"/>
      <c r="BM49" s="3289"/>
      <c r="BN49" s="3301"/>
      <c r="BO49" s="3302"/>
      <c r="BP49" s="3302"/>
      <c r="BQ49" s="3302"/>
      <c r="BR49" s="3302"/>
      <c r="BS49" s="3302"/>
      <c r="BT49" s="3302"/>
      <c r="BU49" s="3303"/>
      <c r="BV49" s="3287">
        <f>M48+U48+AD48+AM49-AV49+BE49-BN49</f>
        <v>0</v>
      </c>
      <c r="BW49" s="3288"/>
      <c r="BX49" s="3288"/>
      <c r="BY49" s="3288"/>
      <c r="BZ49" s="3288"/>
      <c r="CA49" s="3288"/>
      <c r="CB49" s="3288"/>
      <c r="CC49" s="3288"/>
      <c r="CD49" s="3236"/>
      <c r="CE49" s="3268"/>
      <c r="CF49" s="3269"/>
      <c r="CG49" s="3269"/>
      <c r="CH49" s="3269"/>
      <c r="CI49" s="3269"/>
      <c r="CJ49" s="3269"/>
      <c r="CK49" s="3353"/>
      <c r="CL49" s="383"/>
    </row>
    <row r="50" spans="1:90" ht="20.100000000000001" customHeight="1">
      <c r="A50" s="3447"/>
      <c r="B50" s="2034"/>
      <c r="C50" s="2064"/>
      <c r="D50" s="2043" t="s">
        <v>122</v>
      </c>
      <c r="E50" s="2043" t="s">
        <v>470</v>
      </c>
      <c r="F50" s="2041"/>
      <c r="G50" s="2039"/>
      <c r="H50" s="2039"/>
      <c r="I50" s="2039"/>
      <c r="J50" s="2039"/>
      <c r="K50" s="2078"/>
      <c r="L50" s="3456">
        <v>13</v>
      </c>
      <c r="M50" s="3354"/>
      <c r="N50" s="3256"/>
      <c r="O50" s="3256"/>
      <c r="P50" s="3256"/>
      <c r="Q50" s="3256"/>
      <c r="R50" s="3256"/>
      <c r="S50" s="3256"/>
      <c r="T50" s="3247"/>
      <c r="U50" s="3255"/>
      <c r="V50" s="3256"/>
      <c r="W50" s="3256"/>
      <c r="X50" s="3256"/>
      <c r="Y50" s="3256"/>
      <c r="Z50" s="3256"/>
      <c r="AA50" s="3256"/>
      <c r="AB50" s="3256"/>
      <c r="AC50" s="3247"/>
      <c r="AD50" s="3291"/>
      <c r="AE50" s="3291"/>
      <c r="AF50" s="3291"/>
      <c r="AG50" s="3291"/>
      <c r="AH50" s="3291"/>
      <c r="AI50" s="3291"/>
      <c r="AJ50" s="3291"/>
      <c r="AK50" s="3291"/>
      <c r="AL50" s="3292"/>
      <c r="AM50" s="3254"/>
      <c r="AN50" s="3243"/>
      <c r="AO50" s="3243"/>
      <c r="AP50" s="3243"/>
      <c r="AQ50" s="3243"/>
      <c r="AR50" s="3243"/>
      <c r="AS50" s="3243"/>
      <c r="AT50" s="3243"/>
      <c r="AU50" s="3244"/>
      <c r="AV50" s="3254"/>
      <c r="AW50" s="3243"/>
      <c r="AX50" s="3243"/>
      <c r="AY50" s="3243"/>
      <c r="AZ50" s="3243"/>
      <c r="BA50" s="3243"/>
      <c r="BB50" s="3243"/>
      <c r="BC50" s="3243"/>
      <c r="BD50" s="3244"/>
      <c r="BE50" s="3254"/>
      <c r="BF50" s="3243"/>
      <c r="BG50" s="3243"/>
      <c r="BH50" s="3243"/>
      <c r="BI50" s="3243"/>
      <c r="BJ50" s="3243"/>
      <c r="BK50" s="3243"/>
      <c r="BL50" s="3243"/>
      <c r="BM50" s="3244"/>
      <c r="BN50" s="3255"/>
      <c r="BO50" s="3256"/>
      <c r="BP50" s="3256"/>
      <c r="BQ50" s="3256"/>
      <c r="BR50" s="3256"/>
      <c r="BS50" s="3256"/>
      <c r="BT50" s="3256"/>
      <c r="BU50" s="3247"/>
      <c r="BV50" s="3255"/>
      <c r="BW50" s="3256"/>
      <c r="BX50" s="3256"/>
      <c r="BY50" s="3256"/>
      <c r="BZ50" s="3256"/>
      <c r="CA50" s="3256"/>
      <c r="CB50" s="3256"/>
      <c r="CC50" s="3256"/>
      <c r="CD50" s="3247"/>
      <c r="CE50" s="3255"/>
      <c r="CF50" s="3256"/>
      <c r="CG50" s="3256"/>
      <c r="CH50" s="3256"/>
      <c r="CI50" s="3256"/>
      <c r="CJ50" s="3256"/>
      <c r="CK50" s="3355"/>
      <c r="CL50" s="383"/>
    </row>
    <row r="51" spans="1:90" ht="20.100000000000001" customHeight="1">
      <c r="A51" s="3447"/>
      <c r="B51" s="2034"/>
      <c r="C51" s="2046"/>
      <c r="D51" s="2048"/>
      <c r="E51" s="2049"/>
      <c r="F51" s="2039"/>
      <c r="G51" s="2039"/>
      <c r="H51" s="2039"/>
      <c r="I51" s="2039"/>
      <c r="J51" s="2039"/>
      <c r="K51" s="2078"/>
      <c r="L51" s="3456"/>
      <c r="M51" s="3222"/>
      <c r="N51" s="3223"/>
      <c r="O51" s="3223"/>
      <c r="P51" s="3223"/>
      <c r="Q51" s="3223"/>
      <c r="R51" s="3223"/>
      <c r="S51" s="3223"/>
      <c r="T51" s="3224"/>
      <c r="U51" s="3283"/>
      <c r="V51" s="3263"/>
      <c r="W51" s="3263"/>
      <c r="X51" s="3263"/>
      <c r="Y51" s="3263"/>
      <c r="Z51" s="3263"/>
      <c r="AA51" s="3263"/>
      <c r="AB51" s="3263"/>
      <c r="AC51" s="3264"/>
      <c r="AD51" s="3368"/>
      <c r="AE51" s="3369"/>
      <c r="AF51" s="3369"/>
      <c r="AG51" s="3369"/>
      <c r="AH51" s="3369"/>
      <c r="AI51" s="3369"/>
      <c r="AJ51" s="3369"/>
      <c r="AK51" s="3369"/>
      <c r="AL51" s="3370"/>
      <c r="AM51" s="3234"/>
      <c r="AN51" s="3235"/>
      <c r="AO51" s="3235"/>
      <c r="AP51" s="3235"/>
      <c r="AQ51" s="3235"/>
      <c r="AR51" s="3235"/>
      <c r="AS51" s="3235"/>
      <c r="AT51" s="3235"/>
      <c r="AU51" s="3236"/>
      <c r="AV51" s="3234"/>
      <c r="AW51" s="3235"/>
      <c r="AX51" s="3235"/>
      <c r="AY51" s="3235"/>
      <c r="AZ51" s="3235"/>
      <c r="BA51" s="3235"/>
      <c r="BB51" s="3235"/>
      <c r="BC51" s="3235"/>
      <c r="BD51" s="3236"/>
      <c r="BE51" s="3283"/>
      <c r="BF51" s="3263"/>
      <c r="BG51" s="3263"/>
      <c r="BH51" s="3263"/>
      <c r="BI51" s="3263"/>
      <c r="BJ51" s="3263"/>
      <c r="BK51" s="3263"/>
      <c r="BL51" s="3263"/>
      <c r="BM51" s="3264"/>
      <c r="BN51" s="3371"/>
      <c r="BO51" s="3223"/>
      <c r="BP51" s="3223"/>
      <c r="BQ51" s="3223"/>
      <c r="BR51" s="3223"/>
      <c r="BS51" s="3223"/>
      <c r="BT51" s="3223"/>
      <c r="BU51" s="3372"/>
      <c r="BV51" s="3234">
        <f>M51+U51+AD51+AM51-AV51+BE51-BN51</f>
        <v>0</v>
      </c>
      <c r="BW51" s="3235"/>
      <c r="BX51" s="3235"/>
      <c r="BY51" s="3235"/>
      <c r="BZ51" s="3235"/>
      <c r="CA51" s="3235"/>
      <c r="CB51" s="3235"/>
      <c r="CC51" s="3235"/>
      <c r="CD51" s="3236"/>
      <c r="CE51" s="3234"/>
      <c r="CF51" s="3235"/>
      <c r="CG51" s="3235"/>
      <c r="CH51" s="3235"/>
      <c r="CI51" s="3235"/>
      <c r="CJ51" s="3235"/>
      <c r="CK51" s="3241"/>
      <c r="CL51" s="383"/>
    </row>
    <row r="52" spans="1:90" ht="10.5" customHeight="1">
      <c r="A52" s="3447"/>
      <c r="B52" s="2034"/>
      <c r="C52" s="2053" t="s">
        <v>471</v>
      </c>
      <c r="D52" s="2048" t="s">
        <v>472</v>
      </c>
      <c r="E52" s="2051"/>
      <c r="F52" s="2039"/>
      <c r="G52" s="2039"/>
      <c r="H52" s="2039"/>
      <c r="I52" s="2039"/>
      <c r="J52" s="2039"/>
      <c r="K52" s="2078"/>
      <c r="L52" s="3456">
        <v>14</v>
      </c>
      <c r="M52" s="3563"/>
      <c r="N52" s="3521"/>
      <c r="O52" s="3521"/>
      <c r="P52" s="3521"/>
      <c r="Q52" s="3521"/>
      <c r="R52" s="3521"/>
      <c r="S52" s="3521"/>
      <c r="T52" s="3522"/>
      <c r="U52" s="3291"/>
      <c r="V52" s="3291"/>
      <c r="W52" s="3291"/>
      <c r="X52" s="3291"/>
      <c r="Y52" s="3291"/>
      <c r="Z52" s="3291"/>
      <c r="AA52" s="3291"/>
      <c r="AB52" s="3291"/>
      <c r="AC52" s="3292"/>
      <c r="AD52" s="3520"/>
      <c r="AE52" s="3521"/>
      <c r="AF52" s="3521"/>
      <c r="AG52" s="3521"/>
      <c r="AH52" s="3521"/>
      <c r="AI52" s="3521"/>
      <c r="AJ52" s="3521"/>
      <c r="AK52" s="3521"/>
      <c r="AL52" s="3522"/>
      <c r="AM52" s="3520"/>
      <c r="AN52" s="3521"/>
      <c r="AO52" s="3521"/>
      <c r="AP52" s="3521"/>
      <c r="AQ52" s="3521"/>
      <c r="AR52" s="3521"/>
      <c r="AS52" s="3521"/>
      <c r="AT52" s="3521"/>
      <c r="AU52" s="3522"/>
      <c r="AV52" s="3290"/>
      <c r="AW52" s="3291"/>
      <c r="AX52" s="3291"/>
      <c r="AY52" s="3291"/>
      <c r="AZ52" s="3291"/>
      <c r="BA52" s="3291"/>
      <c r="BB52" s="3291"/>
      <c r="BC52" s="3291"/>
      <c r="BD52" s="3292"/>
      <c r="BE52" s="3520"/>
      <c r="BF52" s="3521"/>
      <c r="BG52" s="3521"/>
      <c r="BH52" s="3521"/>
      <c r="BI52" s="3521"/>
      <c r="BJ52" s="3521"/>
      <c r="BK52" s="3521"/>
      <c r="BL52" s="3521"/>
      <c r="BM52" s="3522"/>
      <c r="BN52" s="3520"/>
      <c r="BO52" s="3521"/>
      <c r="BP52" s="3521"/>
      <c r="BQ52" s="3521"/>
      <c r="BR52" s="3521"/>
      <c r="BS52" s="3521"/>
      <c r="BT52" s="3521"/>
      <c r="BU52" s="3522"/>
      <c r="BV52" s="3520"/>
      <c r="BW52" s="3521"/>
      <c r="BX52" s="3521"/>
      <c r="BY52" s="3521"/>
      <c r="BZ52" s="3521"/>
      <c r="CA52" s="3521"/>
      <c r="CB52" s="3521"/>
      <c r="CC52" s="3521"/>
      <c r="CD52" s="3522"/>
      <c r="CE52" s="3290"/>
      <c r="CF52" s="3291"/>
      <c r="CG52" s="3291"/>
      <c r="CH52" s="3291"/>
      <c r="CI52" s="3291"/>
      <c r="CJ52" s="3291"/>
      <c r="CK52" s="3528"/>
      <c r="CL52" s="383"/>
    </row>
    <row r="53" spans="1:90" ht="10.5" customHeight="1">
      <c r="A53" s="3447"/>
      <c r="B53" s="2034"/>
      <c r="C53" s="2053"/>
      <c r="D53" s="2048" t="s">
        <v>473</v>
      </c>
      <c r="E53" s="2051"/>
      <c r="F53" s="2039"/>
      <c r="G53" s="2039"/>
      <c r="H53" s="2039"/>
      <c r="I53" s="2039"/>
      <c r="J53" s="2039"/>
      <c r="K53" s="2078"/>
      <c r="L53" s="3456"/>
      <c r="M53" s="3564"/>
      <c r="N53" s="3276"/>
      <c r="O53" s="3276"/>
      <c r="P53" s="3276"/>
      <c r="Q53" s="3276"/>
      <c r="R53" s="3276"/>
      <c r="S53" s="3276"/>
      <c r="T53" s="3293"/>
      <c r="U53" s="3291"/>
      <c r="V53" s="3291"/>
      <c r="W53" s="3291"/>
      <c r="X53" s="3291"/>
      <c r="Y53" s="3291"/>
      <c r="Z53" s="3291"/>
      <c r="AA53" s="3291"/>
      <c r="AB53" s="3291"/>
      <c r="AC53" s="3292"/>
      <c r="AD53" s="3275"/>
      <c r="AE53" s="3276"/>
      <c r="AF53" s="3276"/>
      <c r="AG53" s="3276"/>
      <c r="AH53" s="3276"/>
      <c r="AI53" s="3276"/>
      <c r="AJ53" s="3276"/>
      <c r="AK53" s="3276"/>
      <c r="AL53" s="3293"/>
      <c r="AM53" s="3275"/>
      <c r="AN53" s="3276"/>
      <c r="AO53" s="3276"/>
      <c r="AP53" s="3276"/>
      <c r="AQ53" s="3276"/>
      <c r="AR53" s="3276"/>
      <c r="AS53" s="3276"/>
      <c r="AT53" s="3276"/>
      <c r="AU53" s="3293"/>
      <c r="AV53" s="3290"/>
      <c r="AW53" s="3291"/>
      <c r="AX53" s="3291"/>
      <c r="AY53" s="3291"/>
      <c r="AZ53" s="3291"/>
      <c r="BA53" s="3291"/>
      <c r="BB53" s="3291"/>
      <c r="BC53" s="3291"/>
      <c r="BD53" s="3292"/>
      <c r="BE53" s="3275"/>
      <c r="BF53" s="3276"/>
      <c r="BG53" s="3276"/>
      <c r="BH53" s="3276"/>
      <c r="BI53" s="3276"/>
      <c r="BJ53" s="3276"/>
      <c r="BK53" s="3276"/>
      <c r="BL53" s="3276"/>
      <c r="BM53" s="3293"/>
      <c r="BN53" s="3275"/>
      <c r="BO53" s="3276"/>
      <c r="BP53" s="3276"/>
      <c r="BQ53" s="3276"/>
      <c r="BR53" s="3276"/>
      <c r="BS53" s="3276"/>
      <c r="BT53" s="3276"/>
      <c r="BU53" s="3293"/>
      <c r="BV53" s="3275"/>
      <c r="BW53" s="3276"/>
      <c r="BX53" s="3276"/>
      <c r="BY53" s="3276"/>
      <c r="BZ53" s="3276"/>
      <c r="CA53" s="3276"/>
      <c r="CB53" s="3276"/>
      <c r="CC53" s="3276"/>
      <c r="CD53" s="3293"/>
      <c r="CE53" s="3275"/>
      <c r="CF53" s="3276"/>
      <c r="CG53" s="3276"/>
      <c r="CH53" s="3276"/>
      <c r="CI53" s="3276"/>
      <c r="CJ53" s="3276"/>
      <c r="CK53" s="3277"/>
      <c r="CL53" s="383"/>
    </row>
    <row r="54" spans="1:90" ht="20.100000000000001" customHeight="1">
      <c r="A54" s="3447"/>
      <c r="B54" s="2034"/>
      <c r="C54" s="2065"/>
      <c r="D54" s="2041" t="s">
        <v>474</v>
      </c>
      <c r="E54" s="2051"/>
      <c r="F54" s="2039"/>
      <c r="G54" s="2039"/>
      <c r="H54" s="2039"/>
      <c r="I54" s="2039"/>
      <c r="J54" s="2039"/>
      <c r="K54" s="2078"/>
      <c r="L54" s="3456"/>
      <c r="M54" s="3373"/>
      <c r="N54" s="3238"/>
      <c r="O54" s="3238"/>
      <c r="P54" s="3238"/>
      <c r="Q54" s="3238"/>
      <c r="R54" s="3238"/>
      <c r="S54" s="3238"/>
      <c r="T54" s="3239"/>
      <c r="U54" s="3283"/>
      <c r="V54" s="3263"/>
      <c r="W54" s="3263"/>
      <c r="X54" s="3263"/>
      <c r="Y54" s="3263"/>
      <c r="Z54" s="3263"/>
      <c r="AA54" s="3263"/>
      <c r="AB54" s="3263"/>
      <c r="AC54" s="3264"/>
      <c r="AD54" s="3283"/>
      <c r="AE54" s="3263"/>
      <c r="AF54" s="3263"/>
      <c r="AG54" s="3263"/>
      <c r="AH54" s="3263"/>
      <c r="AI54" s="3263"/>
      <c r="AJ54" s="3263"/>
      <c r="AK54" s="3263"/>
      <c r="AL54" s="3264"/>
      <c r="AM54" s="3287"/>
      <c r="AN54" s="3288"/>
      <c r="AO54" s="3288"/>
      <c r="AP54" s="3288"/>
      <c r="AQ54" s="3288"/>
      <c r="AR54" s="3288"/>
      <c r="AS54" s="3288"/>
      <c r="AT54" s="3288"/>
      <c r="AU54" s="3289"/>
      <c r="AV54" s="3234"/>
      <c r="AW54" s="3235"/>
      <c r="AX54" s="3235"/>
      <c r="AY54" s="3235"/>
      <c r="AZ54" s="3235"/>
      <c r="BA54" s="3235"/>
      <c r="BB54" s="3235"/>
      <c r="BC54" s="3235"/>
      <c r="BD54" s="3236"/>
      <c r="BE54" s="3237"/>
      <c r="BF54" s="3238"/>
      <c r="BG54" s="3238"/>
      <c r="BH54" s="3238"/>
      <c r="BI54" s="3238"/>
      <c r="BJ54" s="3238"/>
      <c r="BK54" s="3238"/>
      <c r="BL54" s="3238"/>
      <c r="BM54" s="3239"/>
      <c r="BN54" s="3283"/>
      <c r="BO54" s="3263"/>
      <c r="BP54" s="3263"/>
      <c r="BQ54" s="3263"/>
      <c r="BR54" s="3263"/>
      <c r="BS54" s="3263"/>
      <c r="BT54" s="3263"/>
      <c r="BU54" s="3264"/>
      <c r="BV54" s="3234">
        <f>M54+U54+AD54+AM54-AV54+BE54-BN54</f>
        <v>0</v>
      </c>
      <c r="BW54" s="3235"/>
      <c r="BX54" s="3235"/>
      <c r="BY54" s="3235"/>
      <c r="BZ54" s="3235"/>
      <c r="CA54" s="3235"/>
      <c r="CB54" s="3235"/>
      <c r="CC54" s="3235"/>
      <c r="CD54" s="3236"/>
      <c r="CE54" s="3287"/>
      <c r="CF54" s="3288"/>
      <c r="CG54" s="3288"/>
      <c r="CH54" s="3288"/>
      <c r="CI54" s="3288"/>
      <c r="CJ54" s="3288"/>
      <c r="CK54" s="3306"/>
      <c r="CL54" s="383"/>
    </row>
    <row r="55" spans="1:90" ht="9.75" customHeight="1">
      <c r="A55" s="3447"/>
      <c r="B55" s="2034"/>
      <c r="C55" s="2066">
        <v>4.2</v>
      </c>
      <c r="D55" s="2067" t="s">
        <v>475</v>
      </c>
      <c r="E55" s="2039"/>
      <c r="F55" s="2039"/>
      <c r="G55" s="2039"/>
      <c r="H55" s="2039"/>
      <c r="I55" s="2039"/>
      <c r="J55" s="2039"/>
      <c r="K55" s="2078"/>
      <c r="L55" s="3462">
        <v>15</v>
      </c>
      <c r="M55" s="3242"/>
      <c r="N55" s="3243"/>
      <c r="O55" s="3243"/>
      <c r="P55" s="3243"/>
      <c r="Q55" s="3243"/>
      <c r="R55" s="3243"/>
      <c r="S55" s="3243"/>
      <c r="T55" s="3244"/>
      <c r="U55" s="3552"/>
      <c r="V55" s="3553"/>
      <c r="W55" s="3553"/>
      <c r="X55" s="3553"/>
      <c r="Y55" s="3553"/>
      <c r="Z55" s="3553"/>
      <c r="AA55" s="3553"/>
      <c r="AB55" s="3553"/>
      <c r="AC55" s="3281"/>
      <c r="AD55" s="3552"/>
      <c r="AE55" s="3553"/>
      <c r="AF55" s="3553"/>
      <c r="AG55" s="3553"/>
      <c r="AH55" s="3553"/>
      <c r="AI55" s="3553"/>
      <c r="AJ55" s="3553"/>
      <c r="AK55" s="3553"/>
      <c r="AL55" s="3281"/>
      <c r="AM55" s="3556"/>
      <c r="AN55" s="3557"/>
      <c r="AO55" s="3557"/>
      <c r="AP55" s="3557"/>
      <c r="AQ55" s="3557"/>
      <c r="AR55" s="3557"/>
      <c r="AS55" s="3557"/>
      <c r="AT55" s="3557"/>
      <c r="AU55" s="3558"/>
      <c r="AV55" s="3254"/>
      <c r="AW55" s="3243"/>
      <c r="AX55" s="3243"/>
      <c r="AY55" s="3243"/>
      <c r="AZ55" s="3243"/>
      <c r="BA55" s="3243"/>
      <c r="BB55" s="3243"/>
      <c r="BC55" s="3243"/>
      <c r="BD55" s="3244"/>
      <c r="BE55" s="3254"/>
      <c r="BF55" s="3243"/>
      <c r="BG55" s="3243"/>
      <c r="BH55" s="3243"/>
      <c r="BI55" s="3243"/>
      <c r="BJ55" s="3243"/>
      <c r="BK55" s="3243"/>
      <c r="BL55" s="3243"/>
      <c r="BM55" s="3244"/>
      <c r="BN55" s="3278"/>
      <c r="BO55" s="3243"/>
      <c r="BP55" s="3243"/>
      <c r="BQ55" s="3243"/>
      <c r="BR55" s="3243"/>
      <c r="BS55" s="3243"/>
      <c r="BT55" s="3243"/>
      <c r="BU55" s="3258"/>
      <c r="BV55" s="3254"/>
      <c r="BW55" s="3243"/>
      <c r="BX55" s="3243"/>
      <c r="BY55" s="3243"/>
      <c r="BZ55" s="3243"/>
      <c r="CA55" s="3243"/>
      <c r="CB55" s="3243"/>
      <c r="CC55" s="3243"/>
      <c r="CD55" s="3244"/>
      <c r="CE55" s="3254"/>
      <c r="CF55" s="3243"/>
      <c r="CG55" s="3243"/>
      <c r="CH55" s="3243"/>
      <c r="CI55" s="3243"/>
      <c r="CJ55" s="3243"/>
      <c r="CK55" s="3533"/>
      <c r="CL55" s="383"/>
    </row>
    <row r="56" spans="1:90" ht="12" customHeight="1">
      <c r="A56" s="3447"/>
      <c r="B56" s="2034"/>
      <c r="C56" s="2068"/>
      <c r="D56" s="2069" t="s">
        <v>476</v>
      </c>
      <c r="E56" s="2049"/>
      <c r="F56" s="2039"/>
      <c r="G56" s="2039"/>
      <c r="H56" s="2039"/>
      <c r="I56" s="2039"/>
      <c r="J56" s="2039"/>
      <c r="K56" s="2078"/>
      <c r="L56" s="3462"/>
      <c r="M56" s="3242"/>
      <c r="N56" s="3243"/>
      <c r="O56" s="3243"/>
      <c r="P56" s="3243"/>
      <c r="Q56" s="3243"/>
      <c r="R56" s="3243"/>
      <c r="S56" s="3243"/>
      <c r="T56" s="3244"/>
      <c r="U56" s="3554"/>
      <c r="V56" s="3555"/>
      <c r="W56" s="3555"/>
      <c r="X56" s="3555"/>
      <c r="Y56" s="3555"/>
      <c r="Z56" s="3555"/>
      <c r="AA56" s="3555"/>
      <c r="AB56" s="3555"/>
      <c r="AC56" s="3253"/>
      <c r="AD56" s="3554"/>
      <c r="AE56" s="3555"/>
      <c r="AF56" s="3555"/>
      <c r="AG56" s="3555"/>
      <c r="AH56" s="3555"/>
      <c r="AI56" s="3555"/>
      <c r="AJ56" s="3555"/>
      <c r="AK56" s="3555"/>
      <c r="AL56" s="3253"/>
      <c r="AM56" s="3556"/>
      <c r="AN56" s="3557"/>
      <c r="AO56" s="3557"/>
      <c r="AP56" s="3557"/>
      <c r="AQ56" s="3557"/>
      <c r="AR56" s="3557"/>
      <c r="AS56" s="3557"/>
      <c r="AT56" s="3557"/>
      <c r="AU56" s="3558"/>
      <c r="AV56" s="3254"/>
      <c r="AW56" s="3243"/>
      <c r="AX56" s="3243"/>
      <c r="AY56" s="3243"/>
      <c r="AZ56" s="3243"/>
      <c r="BA56" s="3243"/>
      <c r="BB56" s="3243"/>
      <c r="BC56" s="3243"/>
      <c r="BD56" s="3244"/>
      <c r="BE56" s="3254"/>
      <c r="BF56" s="3243"/>
      <c r="BG56" s="3243"/>
      <c r="BH56" s="3243"/>
      <c r="BI56" s="3243"/>
      <c r="BJ56" s="3243"/>
      <c r="BK56" s="3243"/>
      <c r="BL56" s="3243"/>
      <c r="BM56" s="3244"/>
      <c r="BN56" s="3278"/>
      <c r="BO56" s="3243"/>
      <c r="BP56" s="3243"/>
      <c r="BQ56" s="3243"/>
      <c r="BR56" s="3243"/>
      <c r="BS56" s="3243"/>
      <c r="BT56" s="3243"/>
      <c r="BU56" s="3258"/>
      <c r="BV56" s="3254"/>
      <c r="BW56" s="3243"/>
      <c r="BX56" s="3243"/>
      <c r="BY56" s="3243"/>
      <c r="BZ56" s="3243"/>
      <c r="CA56" s="3243"/>
      <c r="CB56" s="3243"/>
      <c r="CC56" s="3243"/>
      <c r="CD56" s="3244"/>
      <c r="CE56" s="3254"/>
      <c r="CF56" s="3243"/>
      <c r="CG56" s="3243"/>
      <c r="CH56" s="3243"/>
      <c r="CI56" s="3243"/>
      <c r="CJ56" s="3243"/>
      <c r="CK56" s="3533"/>
      <c r="CL56" s="383"/>
    </row>
    <row r="57" spans="1:90" s="2029" customFormat="1" ht="10.5" customHeight="1">
      <c r="A57" s="3447"/>
      <c r="B57" s="2070"/>
      <c r="C57" s="2053" t="s">
        <v>477</v>
      </c>
      <c r="D57" s="2060" t="s">
        <v>478</v>
      </c>
      <c r="E57" s="2071"/>
      <c r="F57" s="2049"/>
      <c r="G57" s="2039"/>
      <c r="H57" s="2039"/>
      <c r="I57" s="2039"/>
      <c r="J57" s="2084"/>
      <c r="K57" s="2085"/>
      <c r="L57" s="3462"/>
      <c r="M57" s="3534"/>
      <c r="N57" s="3530"/>
      <c r="O57" s="3530"/>
      <c r="P57" s="3530"/>
      <c r="Q57" s="3530"/>
      <c r="R57" s="3530"/>
      <c r="S57" s="3530"/>
      <c r="T57" s="3531"/>
      <c r="U57" s="3529"/>
      <c r="V57" s="3530"/>
      <c r="W57" s="3530"/>
      <c r="X57" s="3530"/>
      <c r="Y57" s="3530"/>
      <c r="Z57" s="3530"/>
      <c r="AA57" s="3530"/>
      <c r="AB57" s="3530"/>
      <c r="AC57" s="3531"/>
      <c r="AD57" s="3536"/>
      <c r="AE57" s="3537"/>
      <c r="AF57" s="3537"/>
      <c r="AG57" s="3537"/>
      <c r="AH57" s="3537"/>
      <c r="AI57" s="3537"/>
      <c r="AJ57" s="3537"/>
      <c r="AK57" s="3537"/>
      <c r="AL57" s="3538"/>
      <c r="AM57" s="3542"/>
      <c r="AN57" s="3543"/>
      <c r="AO57" s="3543"/>
      <c r="AP57" s="3543"/>
      <c r="AQ57" s="3543"/>
      <c r="AR57" s="3543"/>
      <c r="AS57" s="3543"/>
      <c r="AT57" s="3543"/>
      <c r="AU57" s="3544"/>
      <c r="AV57" s="3529"/>
      <c r="AW57" s="3530"/>
      <c r="AX57" s="3530"/>
      <c r="AY57" s="3530"/>
      <c r="AZ57" s="3530"/>
      <c r="BA57" s="3530"/>
      <c r="BB57" s="3530"/>
      <c r="BC57" s="3530"/>
      <c r="BD57" s="3531"/>
      <c r="BE57" s="3542"/>
      <c r="BF57" s="3543"/>
      <c r="BG57" s="3543"/>
      <c r="BH57" s="3543"/>
      <c r="BI57" s="3543"/>
      <c r="BJ57" s="3543"/>
      <c r="BK57" s="3543"/>
      <c r="BL57" s="3543"/>
      <c r="BM57" s="3544"/>
      <c r="BN57" s="3548"/>
      <c r="BO57" s="3543"/>
      <c r="BP57" s="3543"/>
      <c r="BQ57" s="3543"/>
      <c r="BR57" s="3543"/>
      <c r="BS57" s="3543"/>
      <c r="BT57" s="3543"/>
      <c r="BU57" s="3549"/>
      <c r="BV57" s="3529">
        <f>M57+U57+AM57-AV57+BE57-BN57</f>
        <v>0</v>
      </c>
      <c r="BW57" s="3530"/>
      <c r="BX57" s="3530"/>
      <c r="BY57" s="3530"/>
      <c r="BZ57" s="3530"/>
      <c r="CA57" s="3530"/>
      <c r="CB57" s="3530"/>
      <c r="CC57" s="3530"/>
      <c r="CD57" s="3531"/>
      <c r="CE57" s="3529"/>
      <c r="CF57" s="3530"/>
      <c r="CG57" s="3530"/>
      <c r="CH57" s="3530"/>
      <c r="CI57" s="3530"/>
      <c r="CJ57" s="3530"/>
      <c r="CK57" s="3531"/>
      <c r="CL57" s="461"/>
    </row>
    <row r="58" spans="1:90" s="2029" customFormat="1" ht="9.9499999999999993" customHeight="1">
      <c r="A58" s="3447"/>
      <c r="B58" s="2070"/>
      <c r="C58" s="2068"/>
      <c r="D58" s="2072" t="s">
        <v>479</v>
      </c>
      <c r="E58" s="2071"/>
      <c r="F58" s="2060"/>
      <c r="G58" s="2060"/>
      <c r="H58" s="2060"/>
      <c r="I58" s="2060"/>
      <c r="J58" s="2084"/>
      <c r="K58" s="2085"/>
      <c r="L58" s="3462"/>
      <c r="M58" s="3535"/>
      <c r="N58" s="3317"/>
      <c r="O58" s="3317"/>
      <c r="P58" s="3317"/>
      <c r="Q58" s="3317"/>
      <c r="R58" s="3317"/>
      <c r="S58" s="3317"/>
      <c r="T58" s="3532"/>
      <c r="U58" s="3316"/>
      <c r="V58" s="3317"/>
      <c r="W58" s="3317"/>
      <c r="X58" s="3317"/>
      <c r="Y58" s="3317"/>
      <c r="Z58" s="3317"/>
      <c r="AA58" s="3317"/>
      <c r="AB58" s="3317"/>
      <c r="AC58" s="3532"/>
      <c r="AD58" s="3539"/>
      <c r="AE58" s="3540"/>
      <c r="AF58" s="3540"/>
      <c r="AG58" s="3540"/>
      <c r="AH58" s="3540"/>
      <c r="AI58" s="3540"/>
      <c r="AJ58" s="3540"/>
      <c r="AK58" s="3540"/>
      <c r="AL58" s="3541"/>
      <c r="AM58" s="3545"/>
      <c r="AN58" s="3546"/>
      <c r="AO58" s="3546"/>
      <c r="AP58" s="3546"/>
      <c r="AQ58" s="3546"/>
      <c r="AR58" s="3546"/>
      <c r="AS58" s="3546"/>
      <c r="AT58" s="3546"/>
      <c r="AU58" s="3547"/>
      <c r="AV58" s="3316"/>
      <c r="AW58" s="3317"/>
      <c r="AX58" s="3317"/>
      <c r="AY58" s="3317"/>
      <c r="AZ58" s="3317"/>
      <c r="BA58" s="3317"/>
      <c r="BB58" s="3317"/>
      <c r="BC58" s="3317"/>
      <c r="BD58" s="3532"/>
      <c r="BE58" s="3545"/>
      <c r="BF58" s="3546"/>
      <c r="BG58" s="3546"/>
      <c r="BH58" s="3546"/>
      <c r="BI58" s="3546"/>
      <c r="BJ58" s="3546"/>
      <c r="BK58" s="3546"/>
      <c r="BL58" s="3546"/>
      <c r="BM58" s="3547"/>
      <c r="BN58" s="3550"/>
      <c r="BO58" s="3546"/>
      <c r="BP58" s="3546"/>
      <c r="BQ58" s="3546"/>
      <c r="BR58" s="3546"/>
      <c r="BS58" s="3546"/>
      <c r="BT58" s="3546"/>
      <c r="BU58" s="3551"/>
      <c r="BV58" s="3316"/>
      <c r="BW58" s="3317"/>
      <c r="BX58" s="3317"/>
      <c r="BY58" s="3317"/>
      <c r="BZ58" s="3317"/>
      <c r="CA58" s="3317"/>
      <c r="CB58" s="3317"/>
      <c r="CC58" s="3317"/>
      <c r="CD58" s="3532"/>
      <c r="CE58" s="3316"/>
      <c r="CF58" s="3317"/>
      <c r="CG58" s="3317"/>
      <c r="CH58" s="3317"/>
      <c r="CI58" s="3317"/>
      <c r="CJ58" s="3317"/>
      <c r="CK58" s="3532"/>
      <c r="CL58" s="461"/>
    </row>
    <row r="59" spans="1:90" s="383" customFormat="1" ht="20.100000000000001" customHeight="1">
      <c r="A59" s="3447"/>
      <c r="B59" s="2034"/>
      <c r="C59" s="2053" t="s">
        <v>480</v>
      </c>
      <c r="D59" s="2048" t="s">
        <v>481</v>
      </c>
      <c r="E59" s="702"/>
      <c r="F59" s="2067"/>
      <c r="G59" s="2067"/>
      <c r="H59" s="2067"/>
      <c r="I59" s="2067"/>
      <c r="J59" s="2039"/>
      <c r="K59" s="2078"/>
      <c r="L59" s="3462">
        <v>16</v>
      </c>
      <c r="M59" s="3354"/>
      <c r="N59" s="3256"/>
      <c r="O59" s="3256"/>
      <c r="P59" s="3256"/>
      <c r="Q59" s="3256"/>
      <c r="R59" s="3256"/>
      <c r="S59" s="3256"/>
      <c r="T59" s="3247"/>
      <c r="U59" s="3245"/>
      <c r="V59" s="3246"/>
      <c r="W59" s="3246"/>
      <c r="X59" s="3246"/>
      <c r="Y59" s="3246"/>
      <c r="Z59" s="3246"/>
      <c r="AA59" s="3246"/>
      <c r="AB59" s="3246"/>
      <c r="AC59" s="3247"/>
      <c r="AD59" s="3228"/>
      <c r="AE59" s="3229"/>
      <c r="AF59" s="3229"/>
      <c r="AG59" s="3229"/>
      <c r="AH59" s="3229"/>
      <c r="AI59" s="3229"/>
      <c r="AJ59" s="3229"/>
      <c r="AK59" s="3229"/>
      <c r="AL59" s="3230"/>
      <c r="AM59" s="3259"/>
      <c r="AN59" s="3260"/>
      <c r="AO59" s="3260"/>
      <c r="AP59" s="3260"/>
      <c r="AQ59" s="3260"/>
      <c r="AR59" s="3260"/>
      <c r="AS59" s="3260"/>
      <c r="AT59" s="3260"/>
      <c r="AU59" s="3374"/>
      <c r="AV59" s="3375"/>
      <c r="AW59" s="3376"/>
      <c r="AX59" s="3376"/>
      <c r="AY59" s="3376"/>
      <c r="AZ59" s="3376"/>
      <c r="BA59" s="3376"/>
      <c r="BB59" s="3376"/>
      <c r="BC59" s="3376"/>
      <c r="BD59" s="3377"/>
      <c r="BE59" s="3375"/>
      <c r="BF59" s="3376"/>
      <c r="BG59" s="3376"/>
      <c r="BH59" s="3376"/>
      <c r="BI59" s="3376"/>
      <c r="BJ59" s="3376"/>
      <c r="BK59" s="3376"/>
      <c r="BL59" s="3376"/>
      <c r="BM59" s="3377"/>
      <c r="BN59" s="3260"/>
      <c r="BO59" s="3260"/>
      <c r="BP59" s="3260"/>
      <c r="BQ59" s="3260"/>
      <c r="BR59" s="3260"/>
      <c r="BS59" s="3260"/>
      <c r="BT59" s="3260"/>
      <c r="BU59" s="3260"/>
      <c r="BV59" s="3259"/>
      <c r="BW59" s="3378"/>
      <c r="BX59" s="3378"/>
      <c r="BY59" s="3378"/>
      <c r="BZ59" s="3378"/>
      <c r="CA59" s="3378"/>
      <c r="CB59" s="3378"/>
      <c r="CC59" s="3378"/>
      <c r="CD59" s="2134"/>
      <c r="CE59" s="3379"/>
      <c r="CF59" s="3380"/>
      <c r="CG59" s="3380"/>
      <c r="CH59" s="3380"/>
      <c r="CI59" s="3380"/>
      <c r="CJ59" s="3380"/>
      <c r="CK59" s="3380"/>
    </row>
    <row r="60" spans="1:90" s="383" customFormat="1" ht="20.100000000000001" customHeight="1">
      <c r="A60" s="3447"/>
      <c r="B60" s="2034"/>
      <c r="C60" s="2054"/>
      <c r="D60" s="2041" t="s">
        <v>482</v>
      </c>
      <c r="E60" s="702"/>
      <c r="F60" s="2039"/>
      <c r="G60" s="2039"/>
      <c r="H60" s="2039"/>
      <c r="I60" s="2039"/>
      <c r="J60" s="2039"/>
      <c r="K60" s="2078"/>
      <c r="L60" s="3462"/>
      <c r="M60" s="3262"/>
      <c r="N60" s="3263"/>
      <c r="O60" s="3263"/>
      <c r="P60" s="3263"/>
      <c r="Q60" s="3263"/>
      <c r="R60" s="3263"/>
      <c r="S60" s="3263"/>
      <c r="T60" s="3264"/>
      <c r="U60" s="3371"/>
      <c r="V60" s="3223"/>
      <c r="W60" s="3223"/>
      <c r="X60" s="3223"/>
      <c r="Y60" s="3223"/>
      <c r="Z60" s="3223"/>
      <c r="AA60" s="3223"/>
      <c r="AB60" s="3223"/>
      <c r="AC60" s="3224"/>
      <c r="AD60" s="3381"/>
      <c r="AE60" s="3382"/>
      <c r="AF60" s="3382"/>
      <c r="AG60" s="3382"/>
      <c r="AH60" s="3382"/>
      <c r="AI60" s="3382"/>
      <c r="AJ60" s="3382"/>
      <c r="AK60" s="3382"/>
      <c r="AL60" s="3383"/>
      <c r="AM60" s="3384"/>
      <c r="AN60" s="3385"/>
      <c r="AO60" s="3385"/>
      <c r="AP60" s="3385"/>
      <c r="AQ60" s="3385"/>
      <c r="AR60" s="3385"/>
      <c r="AS60" s="3385"/>
      <c r="AT60" s="3385"/>
      <c r="AU60" s="3386"/>
      <c r="AV60" s="3268"/>
      <c r="AW60" s="3269"/>
      <c r="AX60" s="3269"/>
      <c r="AY60" s="3269"/>
      <c r="AZ60" s="3269"/>
      <c r="BA60" s="3269"/>
      <c r="BB60" s="3269"/>
      <c r="BC60" s="3269"/>
      <c r="BD60" s="3270"/>
      <c r="BE60" s="3240"/>
      <c r="BF60" s="3223"/>
      <c r="BG60" s="3223"/>
      <c r="BH60" s="3223"/>
      <c r="BI60" s="3223"/>
      <c r="BJ60" s="3223"/>
      <c r="BK60" s="3223"/>
      <c r="BL60" s="3223"/>
      <c r="BM60" s="3224"/>
      <c r="BN60" s="3371"/>
      <c r="BO60" s="3223"/>
      <c r="BP60" s="3223"/>
      <c r="BQ60" s="3223"/>
      <c r="BR60" s="3223"/>
      <c r="BS60" s="3223"/>
      <c r="BT60" s="3223"/>
      <c r="BU60" s="3372"/>
      <c r="BV60" s="3268">
        <f>M60+U60+AM60-AV60+BE60-BN60</f>
        <v>0</v>
      </c>
      <c r="BW60" s="3269"/>
      <c r="BX60" s="3269"/>
      <c r="BY60" s="3269"/>
      <c r="BZ60" s="3269"/>
      <c r="CA60" s="3269"/>
      <c r="CB60" s="3269"/>
      <c r="CC60" s="3269"/>
      <c r="CD60" s="3270"/>
      <c r="CE60" s="3287"/>
      <c r="CF60" s="3288"/>
      <c r="CG60" s="3288"/>
      <c r="CH60" s="3288"/>
      <c r="CI60" s="3288"/>
      <c r="CJ60" s="3288"/>
      <c r="CK60" s="3306"/>
    </row>
    <row r="61" spans="1:90" ht="20.100000000000001" customHeight="1">
      <c r="A61" s="3447"/>
      <c r="B61" s="2034"/>
      <c r="C61" s="2053" t="s">
        <v>483</v>
      </c>
      <c r="D61" s="2048" t="s">
        <v>484</v>
      </c>
      <c r="E61" s="2051"/>
      <c r="F61" s="2067"/>
      <c r="G61" s="2067"/>
      <c r="H61" s="2039"/>
      <c r="I61" s="2039"/>
      <c r="J61" s="2039"/>
      <c r="K61" s="2039"/>
      <c r="L61" s="3463">
        <v>17</v>
      </c>
      <c r="M61" s="3255"/>
      <c r="N61" s="3256"/>
      <c r="O61" s="3256"/>
      <c r="P61" s="3256"/>
      <c r="Q61" s="3256"/>
      <c r="R61" s="3256"/>
      <c r="S61" s="3256"/>
      <c r="T61" s="3247"/>
      <c r="U61" s="3387"/>
      <c r="V61" s="3256"/>
      <c r="W61" s="3256"/>
      <c r="X61" s="3256"/>
      <c r="Y61" s="3256"/>
      <c r="Z61" s="3256"/>
      <c r="AA61" s="3256"/>
      <c r="AB61" s="3256"/>
      <c r="AC61" s="3247"/>
      <c r="AD61" s="3249"/>
      <c r="AE61" s="3249"/>
      <c r="AF61" s="3249"/>
      <c r="AG61" s="3249"/>
      <c r="AH61" s="3249"/>
      <c r="AI61" s="3249"/>
      <c r="AJ61" s="3249"/>
      <c r="AK61" s="3249"/>
      <c r="AL61" s="3250"/>
      <c r="AM61" s="3388"/>
      <c r="AN61" s="3389"/>
      <c r="AO61" s="3389"/>
      <c r="AP61" s="3389"/>
      <c r="AQ61" s="3389"/>
      <c r="AR61" s="3389"/>
      <c r="AS61" s="3389"/>
      <c r="AT61" s="3389"/>
      <c r="AU61" s="3390"/>
      <c r="AV61" s="3388"/>
      <c r="AW61" s="3389"/>
      <c r="AX61" s="3389"/>
      <c r="AY61" s="3389"/>
      <c r="AZ61" s="3389"/>
      <c r="BA61" s="3389"/>
      <c r="BB61" s="3389"/>
      <c r="BC61" s="3389"/>
      <c r="BD61" s="3390"/>
      <c r="BE61" s="3388"/>
      <c r="BF61" s="3389"/>
      <c r="BG61" s="3389"/>
      <c r="BH61" s="3389"/>
      <c r="BI61" s="3389"/>
      <c r="BJ61" s="3389"/>
      <c r="BK61" s="3389"/>
      <c r="BL61" s="3389"/>
      <c r="BM61" s="3390"/>
      <c r="BN61" s="3260"/>
      <c r="BO61" s="3260"/>
      <c r="BP61" s="3260"/>
      <c r="BQ61" s="3260"/>
      <c r="BR61" s="3260"/>
      <c r="BS61" s="3260"/>
      <c r="BT61" s="3260"/>
      <c r="BU61" s="3260"/>
      <c r="BV61" s="3388"/>
      <c r="BW61" s="3389"/>
      <c r="BX61" s="3389"/>
      <c r="BY61" s="3389"/>
      <c r="BZ61" s="3389"/>
      <c r="CA61" s="3389"/>
      <c r="CB61" s="3389"/>
      <c r="CC61" s="3390"/>
      <c r="CD61" s="2135"/>
      <c r="CE61" s="3387"/>
      <c r="CF61" s="3256"/>
      <c r="CG61" s="3256"/>
      <c r="CH61" s="3256"/>
      <c r="CI61" s="3256"/>
      <c r="CJ61" s="3256"/>
      <c r="CK61" s="3247"/>
    </row>
    <row r="62" spans="1:90" ht="20.100000000000001" customHeight="1">
      <c r="A62" s="3447"/>
      <c r="B62" s="2034"/>
      <c r="C62" s="2040"/>
      <c r="D62" s="2041" t="s">
        <v>485</v>
      </c>
      <c r="E62" s="2051"/>
      <c r="F62" s="2039"/>
      <c r="G62" s="2039"/>
      <c r="H62" s="2039"/>
      <c r="I62" s="2039"/>
      <c r="J62" s="2039"/>
      <c r="K62" s="2039"/>
      <c r="L62" s="3464"/>
      <c r="M62" s="3222"/>
      <c r="N62" s="3223"/>
      <c r="O62" s="3223"/>
      <c r="P62" s="3223"/>
      <c r="Q62" s="3223"/>
      <c r="R62" s="3223"/>
      <c r="S62" s="3223"/>
      <c r="T62" s="3224"/>
      <c r="U62" s="3237"/>
      <c r="V62" s="3238"/>
      <c r="W62" s="3238"/>
      <c r="X62" s="3238"/>
      <c r="Y62" s="3238"/>
      <c r="Z62" s="3238"/>
      <c r="AA62" s="3238"/>
      <c r="AB62" s="3238"/>
      <c r="AC62" s="3239"/>
      <c r="AD62" s="3231"/>
      <c r="AE62" s="3232"/>
      <c r="AF62" s="3232"/>
      <c r="AG62" s="3232"/>
      <c r="AH62" s="3232"/>
      <c r="AI62" s="3232"/>
      <c r="AJ62" s="3232"/>
      <c r="AK62" s="3232"/>
      <c r="AL62" s="3233"/>
      <c r="AM62" s="3287"/>
      <c r="AN62" s="3288"/>
      <c r="AO62" s="3288"/>
      <c r="AP62" s="3288"/>
      <c r="AQ62" s="3288"/>
      <c r="AR62" s="3288"/>
      <c r="AS62" s="3288"/>
      <c r="AT62" s="3288"/>
      <c r="AU62" s="3289"/>
      <c r="AV62" s="3287"/>
      <c r="AW62" s="3288"/>
      <c r="AX62" s="3288"/>
      <c r="AY62" s="3288"/>
      <c r="AZ62" s="3288"/>
      <c r="BA62" s="3288"/>
      <c r="BB62" s="3288"/>
      <c r="BC62" s="3288"/>
      <c r="BD62" s="3289"/>
      <c r="BE62" s="3237"/>
      <c r="BF62" s="3238"/>
      <c r="BG62" s="3238"/>
      <c r="BH62" s="3238"/>
      <c r="BI62" s="3238"/>
      <c r="BJ62" s="3238"/>
      <c r="BK62" s="3238"/>
      <c r="BL62" s="3238"/>
      <c r="BM62" s="3239"/>
      <c r="BN62" s="3231"/>
      <c r="BO62" s="3232"/>
      <c r="BP62" s="3232"/>
      <c r="BQ62" s="3232"/>
      <c r="BR62" s="3232"/>
      <c r="BS62" s="3232"/>
      <c r="BT62" s="3232"/>
      <c r="BU62" s="3391"/>
      <c r="BV62" s="3287">
        <f>M62+U62+AM62-AV62+BE62</f>
        <v>0</v>
      </c>
      <c r="BW62" s="3288"/>
      <c r="BX62" s="3288"/>
      <c r="BY62" s="3288"/>
      <c r="BZ62" s="3288"/>
      <c r="CA62" s="3288"/>
      <c r="CB62" s="3288"/>
      <c r="CC62" s="3288"/>
      <c r="CD62" s="3289"/>
      <c r="CE62" s="3392"/>
      <c r="CF62" s="3393"/>
      <c r="CG62" s="3393"/>
      <c r="CH62" s="3393"/>
      <c r="CI62" s="3393"/>
      <c r="CJ62" s="3393"/>
      <c r="CK62" s="3394"/>
    </row>
    <row r="63" spans="1:90" ht="20.100000000000001" customHeight="1">
      <c r="A63" s="3447"/>
      <c r="B63" s="2034"/>
      <c r="C63" s="2073">
        <v>4.3</v>
      </c>
      <c r="D63" s="2045" t="s">
        <v>453</v>
      </c>
      <c r="E63" s="2039"/>
      <c r="F63" s="2039"/>
      <c r="G63" s="2039"/>
      <c r="H63" s="2039"/>
      <c r="I63" s="2039"/>
      <c r="J63" s="2039"/>
      <c r="K63" s="2039"/>
      <c r="L63" s="3465">
        <v>18</v>
      </c>
      <c r="M63" s="3354"/>
      <c r="N63" s="3256"/>
      <c r="O63" s="3256"/>
      <c r="P63" s="3256"/>
      <c r="Q63" s="3256"/>
      <c r="R63" s="3256"/>
      <c r="S63" s="3256"/>
      <c r="T63" s="3247"/>
      <c r="U63" s="3278"/>
      <c r="V63" s="3243"/>
      <c r="W63" s="3243"/>
      <c r="X63" s="3243"/>
      <c r="Y63" s="3243"/>
      <c r="Z63" s="3243"/>
      <c r="AA63" s="3243"/>
      <c r="AB63" s="3243"/>
      <c r="AC63" s="3244"/>
      <c r="AD63" s="3248"/>
      <c r="AE63" s="3249"/>
      <c r="AF63" s="3249"/>
      <c r="AG63" s="3249"/>
      <c r="AH63" s="3249"/>
      <c r="AI63" s="3249"/>
      <c r="AJ63" s="3249"/>
      <c r="AK63" s="3249"/>
      <c r="AL63" s="3250"/>
      <c r="AM63" s="3395"/>
      <c r="AN63" s="3396"/>
      <c r="AO63" s="3396"/>
      <c r="AP63" s="3396"/>
      <c r="AQ63" s="3396"/>
      <c r="AR63" s="3396"/>
      <c r="AS63" s="3396"/>
      <c r="AT63" s="3396"/>
      <c r="AU63" s="3397"/>
      <c r="AV63" s="3398"/>
      <c r="AW63" s="3399"/>
      <c r="AX63" s="3399"/>
      <c r="AY63" s="3399"/>
      <c r="AZ63" s="3399"/>
      <c r="BA63" s="3399"/>
      <c r="BB63" s="3399"/>
      <c r="BC63" s="3399"/>
      <c r="BD63" s="3400"/>
      <c r="BE63" s="3395"/>
      <c r="BF63" s="3396"/>
      <c r="BG63" s="3396"/>
      <c r="BH63" s="3396"/>
      <c r="BI63" s="3396"/>
      <c r="BJ63" s="3396"/>
      <c r="BK63" s="3396"/>
      <c r="BL63" s="3396"/>
      <c r="BM63" s="3397"/>
      <c r="BN63" s="3291"/>
      <c r="BO63" s="3291"/>
      <c r="BP63" s="3291"/>
      <c r="BQ63" s="3291"/>
      <c r="BR63" s="3291"/>
      <c r="BS63" s="3291"/>
      <c r="BT63" s="3291"/>
      <c r="BU63" s="3291"/>
      <c r="BV63" s="3398"/>
      <c r="BW63" s="3399"/>
      <c r="BX63" s="3399"/>
      <c r="BY63" s="3399"/>
      <c r="BZ63" s="3399"/>
      <c r="CA63" s="3399"/>
      <c r="CB63" s="3399"/>
      <c r="CC63" s="3401"/>
      <c r="CD63" s="2136"/>
      <c r="CE63" s="3255"/>
      <c r="CF63" s="3256"/>
      <c r="CG63" s="3256"/>
      <c r="CH63" s="3256"/>
      <c r="CI63" s="3256"/>
      <c r="CJ63" s="3256"/>
      <c r="CK63" s="3355"/>
    </row>
    <row r="64" spans="1:90" ht="20.100000000000001" customHeight="1">
      <c r="A64" s="3447"/>
      <c r="B64" s="2034"/>
      <c r="C64" s="2040"/>
      <c r="D64" s="2041" t="s">
        <v>486</v>
      </c>
      <c r="E64" s="2039"/>
      <c r="F64" s="2039"/>
      <c r="G64" s="2039"/>
      <c r="H64" s="2039"/>
      <c r="I64" s="2039"/>
      <c r="J64" s="2039"/>
      <c r="K64" s="2039"/>
      <c r="L64" s="3466"/>
      <c r="M64" s="3402"/>
      <c r="N64" s="3238"/>
      <c r="O64" s="3238"/>
      <c r="P64" s="3238"/>
      <c r="Q64" s="3238"/>
      <c r="R64" s="3238"/>
      <c r="S64" s="3238"/>
      <c r="T64" s="3239"/>
      <c r="U64" s="3283"/>
      <c r="V64" s="3263"/>
      <c r="W64" s="3263"/>
      <c r="X64" s="3263"/>
      <c r="Y64" s="3263"/>
      <c r="Z64" s="3263"/>
      <c r="AA64" s="3263"/>
      <c r="AB64" s="3263"/>
      <c r="AC64" s="3264"/>
      <c r="AD64" s="3402"/>
      <c r="AE64" s="3238"/>
      <c r="AF64" s="3238"/>
      <c r="AG64" s="3238"/>
      <c r="AH64" s="3238"/>
      <c r="AI64" s="3238"/>
      <c r="AJ64" s="3238"/>
      <c r="AK64" s="3238"/>
      <c r="AL64" s="3239"/>
      <c r="AM64" s="3234"/>
      <c r="AN64" s="3235"/>
      <c r="AO64" s="3235"/>
      <c r="AP64" s="3235"/>
      <c r="AQ64" s="3235"/>
      <c r="AR64" s="3235"/>
      <c r="AS64" s="3235"/>
      <c r="AT64" s="3235"/>
      <c r="AU64" s="3236"/>
      <c r="AV64" s="3287"/>
      <c r="AW64" s="3288"/>
      <c r="AX64" s="3288"/>
      <c r="AY64" s="3288"/>
      <c r="AZ64" s="3288"/>
      <c r="BA64" s="3288"/>
      <c r="BB64" s="3288"/>
      <c r="BC64" s="3288"/>
      <c r="BD64" s="3289"/>
      <c r="BE64" s="3283"/>
      <c r="BF64" s="3263"/>
      <c r="BG64" s="3263"/>
      <c r="BH64" s="3263"/>
      <c r="BI64" s="3263"/>
      <c r="BJ64" s="3263"/>
      <c r="BK64" s="3263"/>
      <c r="BL64" s="3263"/>
      <c r="BM64" s="3264"/>
      <c r="BN64" s="3283"/>
      <c r="BO64" s="3263"/>
      <c r="BP64" s="3263"/>
      <c r="BQ64" s="3263"/>
      <c r="BR64" s="3263"/>
      <c r="BS64" s="3263"/>
      <c r="BT64" s="3263"/>
      <c r="BU64" s="3403"/>
      <c r="BV64" s="3234">
        <f>M64+U64+AD64+AM64-AV64+BE64-BN64</f>
        <v>0</v>
      </c>
      <c r="BW64" s="3235"/>
      <c r="BX64" s="3235"/>
      <c r="BY64" s="3235"/>
      <c r="BZ64" s="3235"/>
      <c r="CA64" s="3235"/>
      <c r="CB64" s="3235"/>
      <c r="CC64" s="3235"/>
      <c r="CD64" s="3236"/>
      <c r="CE64" s="3234"/>
      <c r="CF64" s="3235"/>
      <c r="CG64" s="3235"/>
      <c r="CH64" s="3235"/>
      <c r="CI64" s="3235"/>
      <c r="CJ64" s="3235"/>
      <c r="CK64" s="3241"/>
    </row>
    <row r="65" spans="1:90" ht="20.100000000000001" customHeight="1">
      <c r="A65" s="3447"/>
      <c r="B65" s="2034"/>
      <c r="C65" s="2073">
        <v>4.4000000000000004</v>
      </c>
      <c r="D65" s="2048" t="s">
        <v>381</v>
      </c>
      <c r="E65" s="2039"/>
      <c r="F65" s="2039"/>
      <c r="G65" s="2039"/>
      <c r="H65" s="2039"/>
      <c r="I65" s="2039"/>
      <c r="J65" s="2039"/>
      <c r="K65" s="2078"/>
      <c r="L65" s="2154"/>
      <c r="M65" s="3408"/>
      <c r="N65" s="3252"/>
      <c r="O65" s="3252"/>
      <c r="P65" s="3252"/>
      <c r="Q65" s="3252"/>
      <c r="R65" s="3252"/>
      <c r="S65" s="3252"/>
      <c r="T65" s="3253"/>
      <c r="U65" s="3409"/>
      <c r="V65" s="3252"/>
      <c r="W65" s="3252"/>
      <c r="X65" s="3252"/>
      <c r="Y65" s="3252"/>
      <c r="Z65" s="3252"/>
      <c r="AA65" s="3252"/>
      <c r="AB65" s="3252"/>
      <c r="AC65" s="3253"/>
      <c r="AD65" s="3409"/>
      <c r="AE65" s="3252"/>
      <c r="AF65" s="3252"/>
      <c r="AG65" s="3252"/>
      <c r="AH65" s="3252"/>
      <c r="AI65" s="3252"/>
      <c r="AJ65" s="3252"/>
      <c r="AK65" s="3252"/>
      <c r="AL65" s="3253"/>
      <c r="AM65" s="3398"/>
      <c r="AN65" s="3399"/>
      <c r="AO65" s="3399"/>
      <c r="AP65" s="3399"/>
      <c r="AQ65" s="3399"/>
      <c r="AR65" s="3399"/>
      <c r="AS65" s="3399"/>
      <c r="AT65" s="3399"/>
      <c r="AU65" s="3400"/>
      <c r="AV65" s="3398"/>
      <c r="AW65" s="3399"/>
      <c r="AX65" s="3399"/>
      <c r="AY65" s="3399"/>
      <c r="AZ65" s="3399"/>
      <c r="BA65" s="3399"/>
      <c r="BB65" s="3399"/>
      <c r="BC65" s="3399"/>
      <c r="BD65" s="3400"/>
      <c r="BE65" s="3398"/>
      <c r="BF65" s="3399"/>
      <c r="BG65" s="3399"/>
      <c r="BH65" s="3399"/>
      <c r="BI65" s="3399"/>
      <c r="BJ65" s="3399"/>
      <c r="BK65" s="3399"/>
      <c r="BL65" s="3399"/>
      <c r="BM65" s="3400"/>
      <c r="BN65" s="3276"/>
      <c r="BO65" s="3276"/>
      <c r="BP65" s="3276"/>
      <c r="BQ65" s="3276"/>
      <c r="BR65" s="3276"/>
      <c r="BS65" s="3276"/>
      <c r="BT65" s="3276"/>
      <c r="BU65" s="3276"/>
      <c r="BV65" s="3398"/>
      <c r="BW65" s="3399"/>
      <c r="BX65" s="3399"/>
      <c r="BY65" s="3399"/>
      <c r="BZ65" s="3399"/>
      <c r="CA65" s="3399"/>
      <c r="CB65" s="3399"/>
      <c r="CC65" s="3401"/>
      <c r="CD65" s="2164"/>
      <c r="CE65" s="3251"/>
      <c r="CF65" s="3252"/>
      <c r="CG65" s="3252"/>
      <c r="CH65" s="3252"/>
      <c r="CI65" s="3252"/>
      <c r="CJ65" s="3252"/>
      <c r="CK65" s="3410"/>
    </row>
    <row r="66" spans="1:90" ht="20.100000000000001" customHeight="1">
      <c r="A66" s="3447"/>
      <c r="B66" s="2034"/>
      <c r="C66" s="2144"/>
      <c r="D66" s="2145" t="s">
        <v>382</v>
      </c>
      <c r="E66" s="2146"/>
      <c r="F66" s="2146"/>
      <c r="G66" s="2146"/>
      <c r="H66" s="2146"/>
      <c r="I66" s="2146"/>
      <c r="J66" s="2146"/>
      <c r="K66" s="2155"/>
      <c r="L66" s="2156">
        <v>99</v>
      </c>
      <c r="M66" s="3415">
        <f>M11+M14+M18+M22+M25+M28+M32+M36+M39+M43+M48+M45+M51+M54+M57+M60+M62+M64</f>
        <v>0</v>
      </c>
      <c r="N66" s="3404"/>
      <c r="O66" s="3404"/>
      <c r="P66" s="3404"/>
      <c r="Q66" s="3404"/>
      <c r="R66" s="3404"/>
      <c r="S66" s="3404"/>
      <c r="T66" s="3416"/>
      <c r="U66" s="3404">
        <f>U11+U14+U18+U22+U25+U28+U32+U36+U39+U43+U45+U48+U51+U54+U57+U60+U62+U64</f>
        <v>0</v>
      </c>
      <c r="V66" s="3404"/>
      <c r="W66" s="3404"/>
      <c r="X66" s="3404"/>
      <c r="Y66" s="3404"/>
      <c r="Z66" s="3404"/>
      <c r="AA66" s="3404"/>
      <c r="AB66" s="3404"/>
      <c r="AC66" s="3416"/>
      <c r="AD66" s="3404">
        <f>AD14+AD18+AD22+AD28+AD32+AD36+AD39+AD45+AD48+AD51+AD54+AD64</f>
        <v>0</v>
      </c>
      <c r="AE66" s="3404"/>
      <c r="AF66" s="3404"/>
      <c r="AG66" s="3404"/>
      <c r="AH66" s="3404"/>
      <c r="AI66" s="3404"/>
      <c r="AJ66" s="3404"/>
      <c r="AK66" s="3404"/>
      <c r="AL66" s="3416"/>
      <c r="AM66" s="3417">
        <f>AM14+AM18+AM22+AM25+AM39+AM43+AM45+AM49+AM51+AM54+AM57+AM60+AM62+AM64</f>
        <v>0</v>
      </c>
      <c r="AN66" s="3404"/>
      <c r="AO66" s="3404"/>
      <c r="AP66" s="3404"/>
      <c r="AQ66" s="3404"/>
      <c r="AR66" s="3404"/>
      <c r="AS66" s="3404"/>
      <c r="AT66" s="3404"/>
      <c r="AU66" s="3416"/>
      <c r="AV66" s="3418">
        <f>AV11+AV14+AV18+AV22+AV25+AV28+AV32+AV36+AV39+AV43+AV45+AV49+AV51+AV54+AV57+AV60+AV62+AV64</f>
        <v>0</v>
      </c>
      <c r="AW66" s="3419"/>
      <c r="AX66" s="3419"/>
      <c r="AY66" s="3419"/>
      <c r="AZ66" s="3419"/>
      <c r="BA66" s="3419"/>
      <c r="BB66" s="3419"/>
      <c r="BC66" s="3419"/>
      <c r="BD66" s="3420"/>
      <c r="BE66" s="3417">
        <f>BE11+BE14+BE18+BE22+BE25+BE28+BE32+BE36+BE39+BE43+BE45+BE49+BE51+BE54+BE57+BE60+BE62+BE64</f>
        <v>0</v>
      </c>
      <c r="BF66" s="3404"/>
      <c r="BG66" s="3404"/>
      <c r="BH66" s="3404"/>
      <c r="BI66" s="3404"/>
      <c r="BJ66" s="3404"/>
      <c r="BK66" s="3404"/>
      <c r="BL66" s="3404"/>
      <c r="BM66" s="3416"/>
      <c r="BN66" s="3404">
        <f>BN11+BN14+BN18+BN22+BN25+BN28+BN32+BN36+BN39+BN43+BN45+BN49+BN51+BN54+BN57+BN60+BN64</f>
        <v>0</v>
      </c>
      <c r="BO66" s="3404"/>
      <c r="BP66" s="3404"/>
      <c r="BQ66" s="3404"/>
      <c r="BR66" s="3404"/>
      <c r="BS66" s="3404"/>
      <c r="BT66" s="3404"/>
      <c r="BU66" s="3404"/>
      <c r="BV66" s="3405">
        <f>BV11+BV14+BV18+BV22+BV25+BV28+BV32+BV36+BV39+BV43+BV45+BV49+BV51+BV54+BV57+BV60+BV62+BV64</f>
        <v>0</v>
      </c>
      <c r="BW66" s="3406"/>
      <c r="BX66" s="3406"/>
      <c r="BY66" s="3406"/>
      <c r="BZ66" s="3406"/>
      <c r="CA66" s="3406"/>
      <c r="CB66" s="3406"/>
      <c r="CC66" s="3406"/>
      <c r="CD66" s="2165"/>
      <c r="CE66" s="3405">
        <f>CE11+CE14+CE18+CE22+CE28+CE32+CE36+CE39+CE43+CE45+CE49+CE51+CE54+CE57+CE60+CE64</f>
        <v>0</v>
      </c>
      <c r="CF66" s="3406"/>
      <c r="CG66" s="3406"/>
      <c r="CH66" s="3406"/>
      <c r="CI66" s="3406"/>
      <c r="CJ66" s="3406"/>
      <c r="CK66" s="3407"/>
    </row>
    <row r="67" spans="1:90" ht="22.5" customHeight="1">
      <c r="A67" s="3447"/>
      <c r="B67" s="2034"/>
      <c r="C67" s="2147">
        <v>4.5</v>
      </c>
      <c r="D67" s="3427" t="s">
        <v>487</v>
      </c>
      <c r="E67" s="3428"/>
      <c r="F67" s="3428"/>
      <c r="G67" s="3428"/>
      <c r="H67" s="3428"/>
      <c r="I67" s="3428"/>
      <c r="J67" s="3428"/>
      <c r="K67" s="2157"/>
      <c r="L67" s="2158"/>
      <c r="M67" s="3442" t="s">
        <v>488</v>
      </c>
      <c r="N67" s="3429" t="s">
        <v>489</v>
      </c>
      <c r="O67" s="3430"/>
      <c r="P67" s="3430"/>
      <c r="Q67" s="3430"/>
      <c r="R67" s="3430"/>
      <c r="S67" s="3430"/>
      <c r="T67" s="3431"/>
      <c r="U67" s="3444" t="s">
        <v>490</v>
      </c>
      <c r="V67" s="3429" t="s">
        <v>491</v>
      </c>
      <c r="W67" s="3429"/>
      <c r="X67" s="3429"/>
      <c r="Y67" s="3429"/>
      <c r="Z67" s="3429"/>
      <c r="AA67" s="3429"/>
      <c r="AB67" s="3429"/>
      <c r="AC67" s="3432"/>
      <c r="AD67" s="3444" t="s">
        <v>492</v>
      </c>
      <c r="AE67" s="3433" t="s">
        <v>493</v>
      </c>
      <c r="AF67" s="3433"/>
      <c r="AG67" s="3433"/>
      <c r="AH67" s="3433"/>
      <c r="AI67" s="3433"/>
      <c r="AJ67" s="3433"/>
      <c r="AK67" s="3433"/>
      <c r="AL67" s="3434"/>
      <c r="AM67" s="3411" t="s">
        <v>494</v>
      </c>
      <c r="AN67" s="3433" t="s">
        <v>466</v>
      </c>
      <c r="AO67" s="3433"/>
      <c r="AP67" s="3433"/>
      <c r="AQ67" s="3433"/>
      <c r="AR67" s="3433"/>
      <c r="AS67" s="3433"/>
      <c r="AT67" s="3433"/>
      <c r="AU67" s="3434"/>
      <c r="AV67" s="3413" t="s">
        <v>495</v>
      </c>
      <c r="AW67" s="3429" t="s">
        <v>496</v>
      </c>
      <c r="AX67" s="3429"/>
      <c r="AY67" s="3429"/>
      <c r="AZ67" s="3429"/>
      <c r="BA67" s="3429"/>
      <c r="BB67" s="3429"/>
      <c r="BC67" s="3429"/>
      <c r="BD67" s="3432"/>
      <c r="BE67" s="3413" t="s">
        <v>497</v>
      </c>
      <c r="BF67" s="3429" t="s">
        <v>498</v>
      </c>
      <c r="BG67" s="3429"/>
      <c r="BH67" s="3429"/>
      <c r="BI67" s="3429"/>
      <c r="BJ67" s="3429"/>
      <c r="BK67" s="3429"/>
      <c r="BL67" s="3429"/>
      <c r="BM67" s="3432"/>
      <c r="BN67" s="3520"/>
      <c r="BO67" s="3521"/>
      <c r="BP67" s="3521"/>
      <c r="BQ67" s="3521"/>
      <c r="BR67" s="3521"/>
      <c r="BS67" s="3521"/>
      <c r="BT67" s="3521"/>
      <c r="BU67" s="3521"/>
      <c r="BV67" s="3291"/>
      <c r="BW67" s="3291"/>
      <c r="BX67" s="3291"/>
      <c r="BY67" s="3291"/>
      <c r="BZ67" s="3291"/>
      <c r="CA67" s="3291"/>
      <c r="CB67" s="3291"/>
      <c r="CC67" s="3291"/>
      <c r="CD67" s="2166"/>
      <c r="CE67" s="3521"/>
      <c r="CF67" s="3521"/>
      <c r="CG67" s="3521"/>
      <c r="CH67" s="3521"/>
      <c r="CI67" s="3521"/>
      <c r="CJ67" s="3521"/>
      <c r="CK67" s="3527"/>
      <c r="CL67" s="3470"/>
    </row>
    <row r="68" spans="1:90" ht="24" customHeight="1">
      <c r="A68" s="3447"/>
      <c r="B68" s="2034"/>
      <c r="C68" s="2148"/>
      <c r="D68" s="3435" t="s">
        <v>499</v>
      </c>
      <c r="E68" s="3435"/>
      <c r="F68" s="3435"/>
      <c r="G68" s="3435"/>
      <c r="H68" s="3435"/>
      <c r="I68" s="3435"/>
      <c r="J68" s="2159"/>
      <c r="K68" s="2160"/>
      <c r="L68" s="2161"/>
      <c r="M68" s="3443"/>
      <c r="N68" s="3436" t="s">
        <v>434</v>
      </c>
      <c r="O68" s="3436"/>
      <c r="P68" s="3436"/>
      <c r="Q68" s="3436"/>
      <c r="R68" s="3436"/>
      <c r="S68" s="3436"/>
      <c r="T68" s="3437"/>
      <c r="U68" s="3445"/>
      <c r="V68" s="3438" t="s">
        <v>500</v>
      </c>
      <c r="W68" s="3438"/>
      <c r="X68" s="3438"/>
      <c r="Y68" s="3438"/>
      <c r="Z68" s="3438"/>
      <c r="AA68" s="3438"/>
      <c r="AB68" s="3438"/>
      <c r="AC68" s="3439"/>
      <c r="AD68" s="3446"/>
      <c r="AE68" s="3440" t="s">
        <v>501</v>
      </c>
      <c r="AF68" s="3440"/>
      <c r="AG68" s="3440"/>
      <c r="AH68" s="3440"/>
      <c r="AI68" s="3440"/>
      <c r="AJ68" s="3440"/>
      <c r="AK68" s="3440"/>
      <c r="AL68" s="3441"/>
      <c r="AM68" s="3412"/>
      <c r="AN68" s="3440" t="s">
        <v>467</v>
      </c>
      <c r="AO68" s="3440"/>
      <c r="AP68" s="3440"/>
      <c r="AQ68" s="3440"/>
      <c r="AR68" s="3440"/>
      <c r="AS68" s="3440"/>
      <c r="AT68" s="3440"/>
      <c r="AU68" s="3441"/>
      <c r="AV68" s="3414"/>
      <c r="AW68" s="3440" t="s">
        <v>502</v>
      </c>
      <c r="AX68" s="3440"/>
      <c r="AY68" s="3440"/>
      <c r="AZ68" s="3440"/>
      <c r="BA68" s="3440"/>
      <c r="BB68" s="3440"/>
      <c r="BC68" s="3440"/>
      <c r="BD68" s="3441"/>
      <c r="BE68" s="3414"/>
      <c r="BF68" s="3440" t="s">
        <v>503</v>
      </c>
      <c r="BG68" s="3440"/>
      <c r="BH68" s="3440"/>
      <c r="BI68" s="3440"/>
      <c r="BJ68" s="3440"/>
      <c r="BK68" s="3440"/>
      <c r="BL68" s="3440"/>
      <c r="BM68" s="3441"/>
      <c r="BN68" s="3290"/>
      <c r="BO68" s="3291"/>
      <c r="BP68" s="3291"/>
      <c r="BQ68" s="3291"/>
      <c r="BR68" s="3291"/>
      <c r="BS68" s="3291"/>
      <c r="BT68" s="3291"/>
      <c r="BU68" s="3291"/>
      <c r="BV68" s="3291"/>
      <c r="BW68" s="3291"/>
      <c r="BX68" s="3291"/>
      <c r="BY68" s="3291"/>
      <c r="BZ68" s="3291"/>
      <c r="CA68" s="3291"/>
      <c r="CB68" s="3291"/>
      <c r="CC68" s="3291"/>
      <c r="CD68" s="2167"/>
      <c r="CE68" s="3291"/>
      <c r="CF68" s="3291"/>
      <c r="CG68" s="3291"/>
      <c r="CH68" s="3291"/>
      <c r="CI68" s="3291"/>
      <c r="CJ68" s="3291"/>
      <c r="CK68" s="3528"/>
      <c r="CL68" s="3470"/>
    </row>
    <row r="69" spans="1:90" ht="20.100000000000001" customHeight="1">
      <c r="A69" s="3447"/>
      <c r="B69" s="2034"/>
      <c r="C69" s="2149"/>
      <c r="D69" s="2150"/>
      <c r="E69" s="2151"/>
      <c r="F69" s="2151"/>
      <c r="G69" s="2151"/>
      <c r="H69" s="2151"/>
      <c r="I69" s="2151"/>
      <c r="J69" s="2151"/>
      <c r="K69" s="2151"/>
      <c r="L69" s="2162">
        <v>19</v>
      </c>
      <c r="M69" s="3559"/>
      <c r="N69" s="3421"/>
      <c r="O69" s="3421"/>
      <c r="P69" s="3421"/>
      <c r="Q69" s="3421"/>
      <c r="R69" s="3421"/>
      <c r="S69" s="3421"/>
      <c r="T69" s="3422"/>
      <c r="U69" s="3560"/>
      <c r="V69" s="3561"/>
      <c r="W69" s="3561"/>
      <c r="X69" s="3561"/>
      <c r="Y69" s="3561"/>
      <c r="Z69" s="3561"/>
      <c r="AA69" s="3561"/>
      <c r="AB69" s="3561"/>
      <c r="AC69" s="3562"/>
      <c r="AD69" s="3421"/>
      <c r="AE69" s="3421"/>
      <c r="AF69" s="3421"/>
      <c r="AG69" s="3421"/>
      <c r="AH69" s="3421"/>
      <c r="AI69" s="3421"/>
      <c r="AJ69" s="3421"/>
      <c r="AK69" s="3421"/>
      <c r="AL69" s="3422"/>
      <c r="AM69" s="3423"/>
      <c r="AN69" s="3421"/>
      <c r="AO69" s="3421"/>
      <c r="AP69" s="3421"/>
      <c r="AQ69" s="3421"/>
      <c r="AR69" s="3421"/>
      <c r="AS69" s="3421"/>
      <c r="AT69" s="3421"/>
      <c r="AU69" s="3422"/>
      <c r="AV69" s="3423"/>
      <c r="AW69" s="3421"/>
      <c r="AX69" s="3421"/>
      <c r="AY69" s="3421"/>
      <c r="AZ69" s="3421"/>
      <c r="BA69" s="3421"/>
      <c r="BB69" s="3421"/>
      <c r="BC69" s="3421"/>
      <c r="BD69" s="3422"/>
      <c r="BE69" s="3423"/>
      <c r="BF69" s="3421"/>
      <c r="BG69" s="3421"/>
      <c r="BH69" s="3421"/>
      <c r="BI69" s="3421"/>
      <c r="BJ69" s="3421"/>
      <c r="BK69" s="3421"/>
      <c r="BL69" s="3421"/>
      <c r="BM69" s="3422"/>
      <c r="BN69" s="3424"/>
      <c r="BO69" s="3424"/>
      <c r="BP69" s="3424"/>
      <c r="BQ69" s="3424"/>
      <c r="BR69" s="3424"/>
      <c r="BS69" s="3424"/>
      <c r="BT69" s="3424"/>
      <c r="BU69" s="3424"/>
      <c r="BV69" s="3424"/>
      <c r="BW69" s="3424"/>
      <c r="BX69" s="3424"/>
      <c r="BY69" s="3424"/>
      <c r="BZ69" s="3424"/>
      <c r="CA69" s="3424"/>
      <c r="CB69" s="3424"/>
      <c r="CC69" s="3424"/>
      <c r="CD69" s="2168"/>
      <c r="CE69" s="3425"/>
      <c r="CF69" s="3425"/>
      <c r="CG69" s="3425"/>
      <c r="CH69" s="3425"/>
      <c r="CI69" s="3425"/>
      <c r="CJ69" s="3425"/>
      <c r="CK69" s="3426"/>
    </row>
    <row r="70" spans="1:90" ht="11.1" customHeight="1">
      <c r="A70" s="383"/>
      <c r="B70" s="383"/>
      <c r="C70" s="2039"/>
      <c r="D70" s="2067" t="s">
        <v>384</v>
      </c>
      <c r="E70" s="2067"/>
      <c r="F70" s="2152"/>
      <c r="G70" s="2152"/>
      <c r="H70" s="2152"/>
      <c r="I70" s="2152"/>
      <c r="J70" s="2067"/>
      <c r="K70" s="2039"/>
      <c r="L70" s="2039"/>
      <c r="M70" s="2039"/>
      <c r="N70" s="2039"/>
      <c r="O70" s="2039"/>
      <c r="P70" s="2039"/>
      <c r="Q70" s="2039"/>
      <c r="R70" s="2039"/>
      <c r="S70" s="2039"/>
      <c r="T70" s="2039"/>
      <c r="U70" s="2163"/>
      <c r="V70" s="2039"/>
      <c r="W70" s="2039"/>
      <c r="X70" s="2039"/>
      <c r="Y70" s="2039"/>
      <c r="Z70" s="2039"/>
      <c r="AA70" s="2039"/>
      <c r="AB70" s="2039"/>
      <c r="AC70" s="2039"/>
      <c r="AD70" s="2039"/>
      <c r="AE70" s="2039"/>
      <c r="AF70" s="2039"/>
      <c r="AG70" s="2039"/>
      <c r="AH70" s="2039"/>
      <c r="AI70" s="2039"/>
      <c r="AJ70" s="2039"/>
      <c r="AK70" s="2039"/>
      <c r="AL70" s="2039"/>
      <c r="AM70" s="2039"/>
      <c r="AN70" s="2039"/>
      <c r="AO70" s="2039"/>
      <c r="AP70" s="2039"/>
      <c r="AQ70" s="2039"/>
      <c r="AR70" s="2039"/>
      <c r="AS70" s="2039"/>
      <c r="AT70" s="2039"/>
      <c r="AU70" s="2039"/>
      <c r="AV70" s="2039"/>
      <c r="AW70" s="2039"/>
      <c r="AX70" s="2039"/>
      <c r="AY70" s="2039"/>
      <c r="AZ70" s="2039"/>
      <c r="BA70" s="2039"/>
      <c r="BB70" s="2039"/>
      <c r="BC70" s="2039"/>
      <c r="BD70" s="2039"/>
      <c r="BE70" s="2039"/>
      <c r="BF70" s="2039"/>
      <c r="BG70" s="2039"/>
      <c r="BH70" s="2039"/>
      <c r="BI70" s="2039"/>
      <c r="BJ70" s="2039"/>
      <c r="BK70" s="2039"/>
      <c r="BL70" s="2039"/>
      <c r="BM70" s="2039"/>
      <c r="BN70" s="2039"/>
      <c r="BO70" s="2039"/>
      <c r="BP70" s="2039"/>
      <c r="BQ70" s="2039"/>
      <c r="BR70" s="2039"/>
      <c r="BS70" s="2039"/>
      <c r="BT70" s="2039"/>
      <c r="BU70" s="2039"/>
      <c r="BV70" s="2039"/>
      <c r="BW70" s="2039"/>
      <c r="BX70" s="2039"/>
      <c r="BY70" s="2039"/>
      <c r="BZ70" s="2039"/>
      <c r="CA70" s="2039"/>
      <c r="CB70" s="2039"/>
      <c r="CC70" s="2039"/>
      <c r="CD70" s="2039"/>
      <c r="CE70" s="2039"/>
      <c r="CF70" s="2039"/>
      <c r="CG70" s="2039"/>
      <c r="CH70" s="2039"/>
      <c r="CI70" s="2039"/>
      <c r="CJ70" s="2039"/>
      <c r="CK70" s="2163"/>
    </row>
    <row r="71" spans="1:90" ht="11.1" customHeight="1">
      <c r="A71" s="383"/>
      <c r="B71" s="383"/>
      <c r="C71" s="2039"/>
      <c r="D71" s="2072" t="s">
        <v>386</v>
      </c>
      <c r="E71" s="2072"/>
      <c r="F71" s="2067"/>
      <c r="G71" s="2067"/>
      <c r="H71" s="2067"/>
      <c r="I71" s="2067"/>
      <c r="J71" s="2072"/>
      <c r="K71" s="2039"/>
      <c r="L71" s="2039"/>
      <c r="M71" s="2039"/>
      <c r="N71" s="2039"/>
      <c r="O71" s="2039"/>
      <c r="P71" s="2039"/>
      <c r="Q71" s="2039"/>
      <c r="R71" s="2039"/>
      <c r="S71" s="2039"/>
      <c r="T71" s="2039"/>
      <c r="U71" s="2039"/>
      <c r="V71" s="2039"/>
      <c r="W71" s="2039"/>
      <c r="X71" s="2039"/>
      <c r="Y71" s="2039"/>
      <c r="Z71" s="2039"/>
      <c r="AA71" s="2039"/>
      <c r="AB71" s="2039"/>
      <c r="AC71" s="2039"/>
      <c r="AD71" s="2039"/>
      <c r="AE71" s="2039"/>
      <c r="AF71" s="2039"/>
      <c r="AG71" s="2039"/>
      <c r="AH71" s="2039"/>
      <c r="AI71" s="2039"/>
      <c r="AJ71" s="2039"/>
      <c r="AK71" s="2039"/>
      <c r="AL71" s="2039"/>
      <c r="AM71" s="2039"/>
      <c r="AN71" s="2039"/>
      <c r="AO71" s="2039"/>
      <c r="AP71" s="2039"/>
      <c r="AQ71" s="2039"/>
      <c r="AR71" s="2039"/>
      <c r="AS71" s="2039"/>
      <c r="AT71" s="2039"/>
      <c r="AU71" s="2039"/>
      <c r="AV71" s="2039"/>
      <c r="AW71" s="2039"/>
      <c r="AX71" s="2039"/>
      <c r="AY71" s="2039"/>
      <c r="AZ71" s="2039"/>
      <c r="BA71" s="2039"/>
      <c r="BB71" s="2039"/>
      <c r="BC71" s="2039"/>
      <c r="BD71" s="2039"/>
      <c r="BE71" s="2039"/>
      <c r="BF71" s="2039"/>
      <c r="BG71" s="2039"/>
      <c r="BH71" s="2039"/>
      <c r="BI71" s="2039"/>
      <c r="BJ71" s="2039"/>
      <c r="BK71" s="2039"/>
      <c r="BL71" s="2039"/>
      <c r="BM71" s="2039"/>
      <c r="BN71" s="2039"/>
      <c r="BO71" s="2039"/>
      <c r="BP71" s="2039"/>
      <c r="BQ71" s="2039"/>
      <c r="BR71" s="2039"/>
      <c r="BS71" s="2039"/>
      <c r="BT71" s="2039"/>
      <c r="BU71" s="2039"/>
      <c r="BV71" s="2039"/>
      <c r="BW71" s="2039"/>
      <c r="BX71" s="2039"/>
      <c r="BY71" s="2039"/>
      <c r="BZ71" s="2039"/>
      <c r="CA71" s="2039"/>
      <c r="CB71" s="2039"/>
      <c r="CC71" s="2039"/>
      <c r="CD71" s="2039"/>
      <c r="CE71" s="2039"/>
      <c r="CF71" s="2039"/>
      <c r="CG71" s="2039"/>
      <c r="CH71" s="2039"/>
      <c r="CI71" s="2039"/>
      <c r="CJ71" s="2039"/>
      <c r="CK71" s="2039"/>
    </row>
    <row r="72" spans="1:90" ht="16.5" customHeight="1">
      <c r="A72" s="383"/>
      <c r="B72" s="383"/>
      <c r="F72" s="2153"/>
      <c r="G72" s="2153"/>
      <c r="H72" s="2153"/>
      <c r="I72" s="2153"/>
    </row>
    <row r="74" spans="1:90" ht="16.5" customHeight="1">
      <c r="BE74" s="3526"/>
      <c r="BF74" s="3526"/>
      <c r="BG74" s="3526"/>
      <c r="BH74" s="3526"/>
      <c r="BI74" s="3526"/>
      <c r="BJ74" s="3526"/>
      <c r="BK74" s="3526"/>
      <c r="BL74" s="3526"/>
      <c r="BM74" s="3526"/>
    </row>
    <row r="75" spans="1:90" ht="16.5" customHeight="1">
      <c r="BE75" s="3526"/>
      <c r="BF75" s="3526"/>
      <c r="BG75" s="3526"/>
      <c r="BH75" s="3526"/>
      <c r="BI75" s="3526"/>
      <c r="BJ75" s="3526"/>
      <c r="BK75" s="3526"/>
      <c r="BL75" s="3526"/>
      <c r="BM75" s="3526"/>
    </row>
    <row r="82" spans="3:19" ht="16.5" customHeight="1">
      <c r="C82" s="383"/>
      <c r="D82" s="383"/>
      <c r="E82" s="383"/>
      <c r="F82" s="383"/>
      <c r="G82" s="383"/>
      <c r="H82" s="383"/>
      <c r="I82" s="383"/>
      <c r="J82" s="383"/>
      <c r="K82" s="383"/>
      <c r="L82" s="383"/>
      <c r="M82" s="383"/>
      <c r="N82" s="383"/>
      <c r="O82" s="383"/>
      <c r="P82" s="383"/>
      <c r="Q82" s="383"/>
      <c r="R82" s="383"/>
      <c r="S82" s="383"/>
    </row>
  </sheetData>
  <sheetProtection selectLockedCells="1" selectUnlockedCells="1"/>
  <mergeCells count="439">
    <mergeCell ref="M39:T40"/>
    <mergeCell ref="U39:AC40"/>
    <mergeCell ref="AD39:AL40"/>
    <mergeCell ref="AM39:AU40"/>
    <mergeCell ref="AV39:BD40"/>
    <mergeCell ref="BE39:BM40"/>
    <mergeCell ref="BN39:BU40"/>
    <mergeCell ref="BV39:CD40"/>
    <mergeCell ref="M37:T38"/>
    <mergeCell ref="BV12:CD13"/>
    <mergeCell ref="CE12:CK13"/>
    <mergeCell ref="M14:T15"/>
    <mergeCell ref="U14:AC15"/>
    <mergeCell ref="AD14:AL15"/>
    <mergeCell ref="AM14:AU15"/>
    <mergeCell ref="AV14:BD15"/>
    <mergeCell ref="BE14:BM15"/>
    <mergeCell ref="BN14:BU15"/>
    <mergeCell ref="BV14:CD15"/>
    <mergeCell ref="M12:T13"/>
    <mergeCell ref="U12:AC13"/>
    <mergeCell ref="AD12:AL13"/>
    <mergeCell ref="AM12:AU13"/>
    <mergeCell ref="AV12:BD13"/>
    <mergeCell ref="BE12:BM13"/>
    <mergeCell ref="BN12:BU13"/>
    <mergeCell ref="CE14:CK15"/>
    <mergeCell ref="M20:T21"/>
    <mergeCell ref="BN22:BU23"/>
    <mergeCell ref="BV22:CD23"/>
    <mergeCell ref="CE16:CK17"/>
    <mergeCell ref="M18:T19"/>
    <mergeCell ref="U18:AC19"/>
    <mergeCell ref="AD18:AL19"/>
    <mergeCell ref="AM18:AU19"/>
    <mergeCell ref="AV18:BD19"/>
    <mergeCell ref="BE18:BM19"/>
    <mergeCell ref="BN18:BU19"/>
    <mergeCell ref="BV18:CD19"/>
    <mergeCell ref="CE18:CK19"/>
    <mergeCell ref="M16:T17"/>
    <mergeCell ref="U16:AC17"/>
    <mergeCell ref="AD16:AL17"/>
    <mergeCell ref="AM16:AU17"/>
    <mergeCell ref="AV16:BD17"/>
    <mergeCell ref="BE16:BM17"/>
    <mergeCell ref="BN16:BU17"/>
    <mergeCell ref="M22:T23"/>
    <mergeCell ref="BV16:CD17"/>
    <mergeCell ref="CE22:CK23"/>
    <mergeCell ref="U20:AC21"/>
    <mergeCell ref="AD20:AL21"/>
    <mergeCell ref="AM20:AU21"/>
    <mergeCell ref="AV20:BD21"/>
    <mergeCell ref="BE20:BM21"/>
    <mergeCell ref="BN20:BU21"/>
    <mergeCell ref="BV20:CD21"/>
    <mergeCell ref="CE20:CK21"/>
    <mergeCell ref="U22:AC23"/>
    <mergeCell ref="AD22:AL23"/>
    <mergeCell ref="AM22:AU23"/>
    <mergeCell ref="AV22:BD23"/>
    <mergeCell ref="BE22:BM23"/>
    <mergeCell ref="BV26:CD27"/>
    <mergeCell ref="CE26:CK27"/>
    <mergeCell ref="M28:T29"/>
    <mergeCell ref="U28:AC29"/>
    <mergeCell ref="AD28:AL29"/>
    <mergeCell ref="AM28:AU29"/>
    <mergeCell ref="AV28:BD29"/>
    <mergeCell ref="BE28:BM29"/>
    <mergeCell ref="BN28:BU29"/>
    <mergeCell ref="BV28:CD29"/>
    <mergeCell ref="M26:T27"/>
    <mergeCell ref="U26:AC27"/>
    <mergeCell ref="AD26:AL27"/>
    <mergeCell ref="AM26:AU27"/>
    <mergeCell ref="AV26:BD27"/>
    <mergeCell ref="BE26:BM27"/>
    <mergeCell ref="BN26:BU27"/>
    <mergeCell ref="CE28:CK29"/>
    <mergeCell ref="CE34:CK35"/>
    <mergeCell ref="M34:T35"/>
    <mergeCell ref="CE30:CK31"/>
    <mergeCell ref="M32:T33"/>
    <mergeCell ref="U32:AC33"/>
    <mergeCell ref="AD32:AL33"/>
    <mergeCell ref="AM32:AU33"/>
    <mergeCell ref="AV32:BD33"/>
    <mergeCell ref="BE32:BM33"/>
    <mergeCell ref="BN32:BU33"/>
    <mergeCell ref="BV32:CD33"/>
    <mergeCell ref="CE32:CK33"/>
    <mergeCell ref="M30:T31"/>
    <mergeCell ref="U30:AC31"/>
    <mergeCell ref="AD30:AL31"/>
    <mergeCell ref="AM30:AU31"/>
    <mergeCell ref="AV30:BD31"/>
    <mergeCell ref="BE30:BM31"/>
    <mergeCell ref="BN30:BU31"/>
    <mergeCell ref="BV30:CD31"/>
    <mergeCell ref="BV34:CD35"/>
    <mergeCell ref="AM34:AU35"/>
    <mergeCell ref="AV34:BD35"/>
    <mergeCell ref="BE34:BM35"/>
    <mergeCell ref="BN52:BU53"/>
    <mergeCell ref="BV52:CD53"/>
    <mergeCell ref="CE52:CK53"/>
    <mergeCell ref="M52:T53"/>
    <mergeCell ref="U52:AC53"/>
    <mergeCell ref="AD52:AL53"/>
    <mergeCell ref="AM52:AU53"/>
    <mergeCell ref="AV52:BD53"/>
    <mergeCell ref="BE52:BM53"/>
    <mergeCell ref="BE74:BM75"/>
    <mergeCell ref="BN67:BU68"/>
    <mergeCell ref="BV67:CC68"/>
    <mergeCell ref="CE67:CK68"/>
    <mergeCell ref="CE57:CK58"/>
    <mergeCell ref="BV55:CD56"/>
    <mergeCell ref="CE55:CK56"/>
    <mergeCell ref="M57:T58"/>
    <mergeCell ref="U57:AC58"/>
    <mergeCell ref="AD57:AL58"/>
    <mergeCell ref="AM57:AU58"/>
    <mergeCell ref="AV57:BD58"/>
    <mergeCell ref="BE57:BM58"/>
    <mergeCell ref="BN57:BU58"/>
    <mergeCell ref="BV57:CD58"/>
    <mergeCell ref="M55:T56"/>
    <mergeCell ref="U55:AC56"/>
    <mergeCell ref="AD55:AL56"/>
    <mergeCell ref="AM55:AU56"/>
    <mergeCell ref="AV55:BD56"/>
    <mergeCell ref="BE55:BM56"/>
    <mergeCell ref="BN55:BU56"/>
    <mergeCell ref="M69:T69"/>
    <mergeCell ref="U69:AC69"/>
    <mergeCell ref="CL67:CL68"/>
    <mergeCell ref="CE3:CK5"/>
    <mergeCell ref="BN6:BU7"/>
    <mergeCell ref="BN3:BU5"/>
    <mergeCell ref="AV3:BD5"/>
    <mergeCell ref="BE3:BM5"/>
    <mergeCell ref="M3:T5"/>
    <mergeCell ref="AV6:BD7"/>
    <mergeCell ref="BE6:BM7"/>
    <mergeCell ref="M6:T7"/>
    <mergeCell ref="BN9:BU10"/>
    <mergeCell ref="BV9:CD10"/>
    <mergeCell ref="CE9:CK10"/>
    <mergeCell ref="M9:T10"/>
    <mergeCell ref="U9:AC10"/>
    <mergeCell ref="AD9:AL10"/>
    <mergeCell ref="AM9:AU10"/>
    <mergeCell ref="AV9:BD10"/>
    <mergeCell ref="BE9:BM10"/>
    <mergeCell ref="U37:AC38"/>
    <mergeCell ref="AD37:AL38"/>
    <mergeCell ref="AM37:AU38"/>
    <mergeCell ref="AV37:BD38"/>
    <mergeCell ref="BE37:BM38"/>
    <mergeCell ref="A1:A69"/>
    <mergeCell ref="H2:H3"/>
    <mergeCell ref="I2:I3"/>
    <mergeCell ref="L9:L11"/>
    <mergeCell ref="L12:L15"/>
    <mergeCell ref="L16:L19"/>
    <mergeCell ref="L20:L23"/>
    <mergeCell ref="L24:L25"/>
    <mergeCell ref="L26:L29"/>
    <mergeCell ref="L30:L33"/>
    <mergeCell ref="L34:L36"/>
    <mergeCell ref="L37:L40"/>
    <mergeCell ref="L41:L43"/>
    <mergeCell ref="L44:L45"/>
    <mergeCell ref="L46:L49"/>
    <mergeCell ref="L50:L51"/>
    <mergeCell ref="L52:L54"/>
    <mergeCell ref="L55:L58"/>
    <mergeCell ref="L59:L60"/>
    <mergeCell ref="L61:L62"/>
    <mergeCell ref="L63:L64"/>
    <mergeCell ref="D2:G3"/>
    <mergeCell ref="D7:K7"/>
    <mergeCell ref="AD69:AL69"/>
    <mergeCell ref="AM69:AU69"/>
    <mergeCell ref="AV69:BD69"/>
    <mergeCell ref="BE69:BM69"/>
    <mergeCell ref="BN69:BU69"/>
    <mergeCell ref="BV69:CC69"/>
    <mergeCell ref="CE69:CK69"/>
    <mergeCell ref="D67:J67"/>
    <mergeCell ref="N67:T67"/>
    <mergeCell ref="V67:AC67"/>
    <mergeCell ref="AE67:AL67"/>
    <mergeCell ref="AN67:AU67"/>
    <mergeCell ref="AW67:BD67"/>
    <mergeCell ref="BF67:BM67"/>
    <mergeCell ref="D68:I68"/>
    <mergeCell ref="N68:T68"/>
    <mergeCell ref="V68:AC68"/>
    <mergeCell ref="AE68:AL68"/>
    <mergeCell ref="AN68:AU68"/>
    <mergeCell ref="AW68:BD68"/>
    <mergeCell ref="BF68:BM68"/>
    <mergeCell ref="M67:M68"/>
    <mergeCell ref="U67:U68"/>
    <mergeCell ref="AD67:AD68"/>
    <mergeCell ref="AM67:AM68"/>
    <mergeCell ref="AV67:AV68"/>
    <mergeCell ref="BE67:BE68"/>
    <mergeCell ref="M66:T66"/>
    <mergeCell ref="U66:AC66"/>
    <mergeCell ref="AD66:AL66"/>
    <mergeCell ref="AM66:AU66"/>
    <mergeCell ref="AV66:BD66"/>
    <mergeCell ref="BE66:BM66"/>
    <mergeCell ref="BN66:BU66"/>
    <mergeCell ref="BV66:CC66"/>
    <mergeCell ref="CE66:CK66"/>
    <mergeCell ref="M65:T65"/>
    <mergeCell ref="U65:AC65"/>
    <mergeCell ref="AD65:AL65"/>
    <mergeCell ref="AM65:AU65"/>
    <mergeCell ref="AV65:BD65"/>
    <mergeCell ref="BE65:BM65"/>
    <mergeCell ref="BN65:BU65"/>
    <mergeCell ref="BV65:CC65"/>
    <mergeCell ref="CE65:CK65"/>
    <mergeCell ref="M64:T64"/>
    <mergeCell ref="U64:AC64"/>
    <mergeCell ref="AD64:AL64"/>
    <mergeCell ref="AM64:AU64"/>
    <mergeCell ref="AV64:BD64"/>
    <mergeCell ref="BE64:BM64"/>
    <mergeCell ref="BN64:BU64"/>
    <mergeCell ref="BV64:CD64"/>
    <mergeCell ref="CE64:CK64"/>
    <mergeCell ref="M63:T63"/>
    <mergeCell ref="U63:AC63"/>
    <mergeCell ref="AD63:AL63"/>
    <mergeCell ref="AM63:AU63"/>
    <mergeCell ref="AV63:BD63"/>
    <mergeCell ref="BE63:BM63"/>
    <mergeCell ref="BN63:BU63"/>
    <mergeCell ref="BV63:CC63"/>
    <mergeCell ref="CE63:CK63"/>
    <mergeCell ref="M62:T62"/>
    <mergeCell ref="U62:AC62"/>
    <mergeCell ref="AD62:AL62"/>
    <mergeCell ref="AM62:AU62"/>
    <mergeCell ref="AV62:BD62"/>
    <mergeCell ref="BE62:BM62"/>
    <mergeCell ref="BN62:BU62"/>
    <mergeCell ref="BV62:CD62"/>
    <mergeCell ref="CE62:CK62"/>
    <mergeCell ref="M61:T61"/>
    <mergeCell ref="U61:AC61"/>
    <mergeCell ref="AD61:AL61"/>
    <mergeCell ref="AM61:AU61"/>
    <mergeCell ref="AV61:BD61"/>
    <mergeCell ref="BE61:BM61"/>
    <mergeCell ref="BN61:BU61"/>
    <mergeCell ref="BV61:CC61"/>
    <mergeCell ref="CE61:CK61"/>
    <mergeCell ref="M60:T60"/>
    <mergeCell ref="U60:AC60"/>
    <mergeCell ref="AD60:AL60"/>
    <mergeCell ref="AM60:AU60"/>
    <mergeCell ref="AV60:BD60"/>
    <mergeCell ref="BE60:BM60"/>
    <mergeCell ref="BN60:BU60"/>
    <mergeCell ref="BV60:CD60"/>
    <mergeCell ref="CE60:CK60"/>
    <mergeCell ref="M59:T59"/>
    <mergeCell ref="U59:AC59"/>
    <mergeCell ref="AD59:AL59"/>
    <mergeCell ref="AM59:AU59"/>
    <mergeCell ref="AV59:BD59"/>
    <mergeCell ref="BE59:BM59"/>
    <mergeCell ref="BN59:BU59"/>
    <mergeCell ref="BV59:CC59"/>
    <mergeCell ref="CE59:CK59"/>
    <mergeCell ref="M54:T54"/>
    <mergeCell ref="U54:AC54"/>
    <mergeCell ref="AD54:AL54"/>
    <mergeCell ref="AM54:AU54"/>
    <mergeCell ref="AV54:BD54"/>
    <mergeCell ref="BE54:BM54"/>
    <mergeCell ref="BN54:BU54"/>
    <mergeCell ref="BV54:CD54"/>
    <mergeCell ref="CE54:CK54"/>
    <mergeCell ref="M51:T51"/>
    <mergeCell ref="U51:AC51"/>
    <mergeCell ref="AD51:AL51"/>
    <mergeCell ref="AM51:AU51"/>
    <mergeCell ref="AV51:BD51"/>
    <mergeCell ref="BE51:BM51"/>
    <mergeCell ref="BN51:BU51"/>
    <mergeCell ref="BV51:CD51"/>
    <mergeCell ref="CE51:CK51"/>
    <mergeCell ref="AM49:AU49"/>
    <mergeCell ref="AV49:BD49"/>
    <mergeCell ref="BE49:BM49"/>
    <mergeCell ref="BN49:BU49"/>
    <mergeCell ref="BV49:CD49"/>
    <mergeCell ref="CE49:CK49"/>
    <mergeCell ref="M50:T50"/>
    <mergeCell ref="U50:AC50"/>
    <mergeCell ref="AD50:AL50"/>
    <mergeCell ref="AM50:AU50"/>
    <mergeCell ref="AV50:BD50"/>
    <mergeCell ref="BE50:BM50"/>
    <mergeCell ref="BN50:BU50"/>
    <mergeCell ref="BV50:CD50"/>
    <mergeCell ref="CE50:CK50"/>
    <mergeCell ref="M48:T49"/>
    <mergeCell ref="U48:AC49"/>
    <mergeCell ref="AD48:AL49"/>
    <mergeCell ref="M46:T46"/>
    <mergeCell ref="U46:AC46"/>
    <mergeCell ref="AD46:AL46"/>
    <mergeCell ref="AM46:AU46"/>
    <mergeCell ref="AV46:BD46"/>
    <mergeCell ref="BE46:BM46"/>
    <mergeCell ref="BN46:BU46"/>
    <mergeCell ref="BV46:CC46"/>
    <mergeCell ref="CE46:CK46"/>
    <mergeCell ref="M45:T45"/>
    <mergeCell ref="U45:AC45"/>
    <mergeCell ref="AD45:AL45"/>
    <mergeCell ref="AM45:AU45"/>
    <mergeCell ref="AV45:BD45"/>
    <mergeCell ref="BE45:BM45"/>
    <mergeCell ref="BN45:BU45"/>
    <mergeCell ref="BV45:CD45"/>
    <mergeCell ref="CE45:CK45"/>
    <mergeCell ref="M44:T44"/>
    <mergeCell ref="U44:AC44"/>
    <mergeCell ref="AD44:AL44"/>
    <mergeCell ref="AM44:AU44"/>
    <mergeCell ref="AV44:BD44"/>
    <mergeCell ref="BE44:BM44"/>
    <mergeCell ref="BN44:BU44"/>
    <mergeCell ref="BV44:CC44"/>
    <mergeCell ref="CE44:CK44"/>
    <mergeCell ref="BV36:CD36"/>
    <mergeCell ref="CE36:CK36"/>
    <mergeCell ref="E43:I43"/>
    <mergeCell ref="M43:T43"/>
    <mergeCell ref="U43:AC43"/>
    <mergeCell ref="AD43:AL43"/>
    <mergeCell ref="AM43:AU43"/>
    <mergeCell ref="AV43:BD43"/>
    <mergeCell ref="BE43:BM43"/>
    <mergeCell ref="BN43:BU43"/>
    <mergeCell ref="BV43:CD43"/>
    <mergeCell ref="CE43:CK43"/>
    <mergeCell ref="CE41:CK42"/>
    <mergeCell ref="CE39:CK40"/>
    <mergeCell ref="M41:T42"/>
    <mergeCell ref="U41:AC42"/>
    <mergeCell ref="AD41:AL42"/>
    <mergeCell ref="AM41:AU42"/>
    <mergeCell ref="AV41:BD42"/>
    <mergeCell ref="BE41:BM42"/>
    <mergeCell ref="BN41:BU42"/>
    <mergeCell ref="BV41:CD42"/>
    <mergeCell ref="BN37:BU38"/>
    <mergeCell ref="BV37:CD38"/>
    <mergeCell ref="U34:AC34"/>
    <mergeCell ref="AD34:AL34"/>
    <mergeCell ref="M36:T36"/>
    <mergeCell ref="U36:AC36"/>
    <mergeCell ref="AD36:AL36"/>
    <mergeCell ref="AM36:AU36"/>
    <mergeCell ref="AV36:BD36"/>
    <mergeCell ref="BE36:BM36"/>
    <mergeCell ref="BN36:BU36"/>
    <mergeCell ref="BN34:BU35"/>
    <mergeCell ref="M25:T25"/>
    <mergeCell ref="U25:AC25"/>
    <mergeCell ref="AD25:AL25"/>
    <mergeCell ref="AM25:AU25"/>
    <mergeCell ref="AV25:BD25"/>
    <mergeCell ref="BE25:BM25"/>
    <mergeCell ref="BN25:BU25"/>
    <mergeCell ref="BV25:CD25"/>
    <mergeCell ref="CE25:CK25"/>
    <mergeCell ref="M24:T24"/>
    <mergeCell ref="U24:AC24"/>
    <mergeCell ref="AD24:AL24"/>
    <mergeCell ref="AM24:AU24"/>
    <mergeCell ref="AV24:BD24"/>
    <mergeCell ref="BE24:BM24"/>
    <mergeCell ref="BN24:BU24"/>
    <mergeCell ref="BV24:CD24"/>
    <mergeCell ref="CE24:CK24"/>
    <mergeCell ref="BN8:BU8"/>
    <mergeCell ref="BV8:CD8"/>
    <mergeCell ref="CE8:CK8"/>
    <mergeCell ref="M11:T11"/>
    <mergeCell ref="U11:AC11"/>
    <mergeCell ref="AD11:AL11"/>
    <mergeCell ref="AM11:AU11"/>
    <mergeCell ref="AV11:BD11"/>
    <mergeCell ref="BE11:BM11"/>
    <mergeCell ref="BN11:BU11"/>
    <mergeCell ref="BV11:CD11"/>
    <mergeCell ref="CE11:CK11"/>
    <mergeCell ref="U7:AC7"/>
    <mergeCell ref="AD7:AL7"/>
    <mergeCell ref="M8:T8"/>
    <mergeCell ref="U8:AC8"/>
    <mergeCell ref="AD8:AL8"/>
    <mergeCell ref="AM8:AU8"/>
    <mergeCell ref="AV8:BD8"/>
    <mergeCell ref="BE8:BM8"/>
    <mergeCell ref="C5:L5"/>
    <mergeCell ref="U5:AL5"/>
    <mergeCell ref="AM5:AU5"/>
    <mergeCell ref="BV5:CD5"/>
    <mergeCell ref="D6:K6"/>
    <mergeCell ref="U6:AC6"/>
    <mergeCell ref="AD6:AL6"/>
    <mergeCell ref="AM6:AU6"/>
    <mergeCell ref="BV6:CD6"/>
    <mergeCell ref="M1:CD1"/>
    <mergeCell ref="CJ1:CK1"/>
    <mergeCell ref="M2:T2"/>
    <mergeCell ref="U2:AU2"/>
    <mergeCell ref="AV2:BD2"/>
    <mergeCell ref="U3:AU3"/>
    <mergeCell ref="BV3:CD3"/>
    <mergeCell ref="C4:L4"/>
    <mergeCell ref="U4:AL4"/>
    <mergeCell ref="AM4:AT4"/>
    <mergeCell ref="BV4:CD4"/>
  </mergeCells>
  <printOptions horizontalCentered="1" verticalCentered="1"/>
  <pageMargins left="0" right="0" top="0.05" bottom="0.05" header="0.51180555555555596" footer="0.51180555555555596"/>
  <pageSetup paperSize="9" scale="59" firstPageNumber="0" orientation="landscape" useFirstPageNumber="1"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76"/>
  <sheetViews>
    <sheetView showGridLines="0" view="pageBreakPreview" zoomScaleNormal="100" zoomScaleSheetLayoutView="100" workbookViewId="0">
      <selection activeCell="W7" sqref="W7:AD9"/>
    </sheetView>
  </sheetViews>
  <sheetFormatPr defaultColWidth="9.140625" defaultRowHeight="16.5" customHeight="1"/>
  <cols>
    <col min="1" max="1" width="1.140625" style="41" customWidth="1"/>
    <col min="2" max="2" width="0.7109375" style="42" customWidth="1"/>
    <col min="3" max="4" width="4.28515625" style="42" customWidth="1"/>
    <col min="5" max="5" width="9.7109375" style="42" customWidth="1"/>
    <col min="6" max="6" width="6.28515625" style="42" customWidth="1"/>
    <col min="7" max="7" width="5" style="42" customWidth="1"/>
    <col min="8" max="8" width="5.7109375" style="42" customWidth="1"/>
    <col min="9" max="9" width="10.140625" style="42" customWidth="1"/>
    <col min="10" max="10" width="4.42578125" style="1928" customWidth="1"/>
    <col min="11" max="11" width="5.7109375" style="42" customWidth="1"/>
    <col min="12" max="12" width="4.7109375" style="42" customWidth="1"/>
    <col min="13" max="13" width="5.7109375" style="42" customWidth="1"/>
    <col min="14" max="14" width="4.5703125" style="42" customWidth="1"/>
    <col min="15" max="16" width="5.7109375" style="42" customWidth="1"/>
    <col min="17" max="18" width="4.42578125" style="42" customWidth="1"/>
    <col min="19" max="21" width="5.7109375" style="42" customWidth="1"/>
    <col min="22" max="22" width="3.28515625" style="42" customWidth="1"/>
    <col min="23" max="24" width="5.7109375" style="42" customWidth="1"/>
    <col min="25" max="26" width="4.42578125" style="42" customWidth="1"/>
    <col min="27" max="29" width="5.7109375" style="42" customWidth="1"/>
    <col min="30" max="30" width="3.28515625" style="42" customWidth="1"/>
    <col min="31" max="31" width="1.7109375" style="42" customWidth="1"/>
    <col min="32" max="37" width="3.5703125" style="42" customWidth="1"/>
    <col min="38" max="38" width="1" style="42" customWidth="1"/>
    <col min="39" max="40" width="9.140625" style="2004"/>
    <col min="41" max="16384" width="9.140625" style="42"/>
  </cols>
  <sheetData>
    <row r="1" spans="1:38" ht="14.25" customHeight="1">
      <c r="A1" s="57"/>
      <c r="B1" s="1929"/>
      <c r="C1" s="1930"/>
      <c r="D1" s="1931"/>
      <c r="E1" s="1932"/>
      <c r="F1" s="1969"/>
      <c r="G1" s="1969"/>
      <c r="H1" s="1886"/>
      <c r="I1" s="1969"/>
      <c r="J1" s="1969"/>
      <c r="K1" s="1886"/>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2019"/>
    </row>
    <row r="2" spans="1:38" ht="24" customHeight="1">
      <c r="A2" s="57"/>
      <c r="B2" s="1933"/>
      <c r="C2" s="1934"/>
      <c r="D2" s="1935"/>
      <c r="E2" s="1936"/>
      <c r="F2" s="2746" t="s">
        <v>2441</v>
      </c>
      <c r="G2" s="1982"/>
      <c r="H2" s="1971"/>
      <c r="I2" s="1982"/>
      <c r="J2" s="1982"/>
      <c r="K2" s="61"/>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2020"/>
    </row>
    <row r="3" spans="1:38" ht="14.25" customHeight="1">
      <c r="A3" s="1937"/>
      <c r="B3" s="1972"/>
      <c r="C3" s="1973"/>
      <c r="D3" s="1974"/>
      <c r="E3" s="1975"/>
      <c r="F3" s="1976"/>
      <c r="G3" s="1976"/>
      <c r="H3" s="1976"/>
      <c r="I3" s="1976"/>
      <c r="J3" s="1976"/>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2021"/>
    </row>
    <row r="4" spans="1:38" ht="12" customHeight="1">
      <c r="A4" s="57"/>
      <c r="B4" s="1977"/>
      <c r="C4" s="1978"/>
      <c r="D4" s="1830"/>
      <c r="E4" s="1832"/>
      <c r="F4" s="122"/>
      <c r="G4" s="122"/>
      <c r="H4" s="122"/>
      <c r="I4" s="122"/>
      <c r="J4" s="1984"/>
      <c r="K4" s="3626" t="s">
        <v>2621</v>
      </c>
      <c r="L4" s="3627"/>
      <c r="M4" s="3627"/>
      <c r="N4" s="3627"/>
      <c r="O4" s="3627"/>
      <c r="P4" s="3627"/>
      <c r="Q4" s="3627"/>
      <c r="R4" s="3627"/>
      <c r="S4" s="3627"/>
      <c r="T4" s="3627"/>
      <c r="U4" s="3627"/>
      <c r="V4" s="3628"/>
      <c r="W4" s="3648" t="s">
        <v>2625</v>
      </c>
      <c r="X4" s="3627"/>
      <c r="Y4" s="3627"/>
      <c r="Z4" s="3627"/>
      <c r="AA4" s="3627"/>
      <c r="AB4" s="3627"/>
      <c r="AC4" s="3627"/>
      <c r="AD4" s="3628"/>
      <c r="AE4" s="3813" t="s">
        <v>504</v>
      </c>
      <c r="AF4" s="3814"/>
      <c r="AG4" s="3814"/>
      <c r="AH4" s="3814"/>
      <c r="AI4" s="3814"/>
      <c r="AJ4" s="3814"/>
      <c r="AK4" s="3815"/>
    </row>
    <row r="5" spans="1:38" ht="12" customHeight="1">
      <c r="A5" s="57"/>
      <c r="B5" s="58"/>
      <c r="C5" s="59"/>
      <c r="D5" s="61"/>
      <c r="E5" s="9"/>
      <c r="F5" s="9"/>
      <c r="G5" s="2005"/>
      <c r="H5" s="2006"/>
      <c r="I5" s="2008"/>
      <c r="J5" s="1955"/>
      <c r="K5" s="3629" t="s">
        <v>2622</v>
      </c>
      <c r="L5" s="3630"/>
      <c r="M5" s="3630"/>
      <c r="N5" s="3630"/>
      <c r="O5" s="3630"/>
      <c r="P5" s="3630"/>
      <c r="Q5" s="3630"/>
      <c r="R5" s="3630"/>
      <c r="S5" s="3630"/>
      <c r="T5" s="3630"/>
      <c r="U5" s="3630"/>
      <c r="V5" s="3631"/>
      <c r="W5" s="3629"/>
      <c r="X5" s="3630"/>
      <c r="Y5" s="3630"/>
      <c r="Z5" s="3630"/>
      <c r="AA5" s="3630"/>
      <c r="AB5" s="3630"/>
      <c r="AC5" s="3630"/>
      <c r="AD5" s="3631"/>
      <c r="AE5" s="3816"/>
      <c r="AF5" s="3817"/>
      <c r="AG5" s="3817"/>
      <c r="AH5" s="3817"/>
      <c r="AI5" s="3817"/>
      <c r="AJ5" s="3817"/>
      <c r="AK5" s="3818"/>
    </row>
    <row r="6" spans="1:38" ht="12" customHeight="1">
      <c r="A6" s="57"/>
      <c r="B6" s="58"/>
      <c r="C6" s="59"/>
      <c r="D6" s="61"/>
      <c r="E6" s="62"/>
      <c r="F6" s="62"/>
      <c r="G6" s="62"/>
      <c r="H6" s="62"/>
      <c r="I6" s="62"/>
      <c r="J6" s="1955"/>
      <c r="K6" s="3632" t="s">
        <v>2623</v>
      </c>
      <c r="L6" s="3633"/>
      <c r="M6" s="3633"/>
      <c r="N6" s="3633"/>
      <c r="O6" s="3633"/>
      <c r="P6" s="3633"/>
      <c r="Q6" s="3633"/>
      <c r="R6" s="3633"/>
      <c r="S6" s="3633"/>
      <c r="T6" s="3633"/>
      <c r="U6" s="3633"/>
      <c r="V6" s="3634"/>
      <c r="W6" s="3629"/>
      <c r="X6" s="3630"/>
      <c r="Y6" s="3630"/>
      <c r="Z6" s="3630"/>
      <c r="AA6" s="3630"/>
      <c r="AB6" s="3630"/>
      <c r="AC6" s="3630"/>
      <c r="AD6" s="3631"/>
      <c r="AE6" s="3816"/>
      <c r="AF6" s="3817"/>
      <c r="AG6" s="3817"/>
      <c r="AH6" s="3817"/>
      <c r="AI6" s="3817"/>
      <c r="AJ6" s="3817"/>
      <c r="AK6" s="3818"/>
    </row>
    <row r="7" spans="1:38" ht="12" customHeight="1">
      <c r="A7" s="57"/>
      <c r="B7" s="58"/>
      <c r="C7" s="1947"/>
      <c r="J7" s="1956"/>
      <c r="K7" s="3635" t="s">
        <v>2624</v>
      </c>
      <c r="L7" s="3636"/>
      <c r="M7" s="3636"/>
      <c r="N7" s="3636"/>
      <c r="O7" s="3636"/>
      <c r="P7" s="3636"/>
      <c r="Q7" s="3636"/>
      <c r="R7" s="3636"/>
      <c r="S7" s="3636"/>
      <c r="T7" s="3636"/>
      <c r="U7" s="3636"/>
      <c r="V7" s="3637"/>
      <c r="W7" s="3642" t="s">
        <v>2626</v>
      </c>
      <c r="X7" s="3643"/>
      <c r="Y7" s="3643"/>
      <c r="Z7" s="3643"/>
      <c r="AA7" s="3643"/>
      <c r="AB7" s="3643"/>
      <c r="AC7" s="3643"/>
      <c r="AD7" s="3644"/>
      <c r="AE7" s="3816"/>
      <c r="AF7" s="3817"/>
      <c r="AG7" s="3817"/>
      <c r="AH7" s="3817"/>
      <c r="AI7" s="3817"/>
      <c r="AJ7" s="3817"/>
      <c r="AK7" s="3818"/>
    </row>
    <row r="8" spans="1:38" ht="12" customHeight="1">
      <c r="A8" s="57"/>
      <c r="B8" s="58"/>
      <c r="C8" s="1947"/>
      <c r="D8" s="3638" t="s">
        <v>505</v>
      </c>
      <c r="E8" s="3638"/>
      <c r="F8" s="3638"/>
      <c r="G8" s="3638"/>
      <c r="H8" s="3638"/>
      <c r="I8" s="3638"/>
      <c r="J8" s="1957"/>
      <c r="K8" s="3819" t="s">
        <v>506</v>
      </c>
      <c r="L8" s="3820"/>
      <c r="M8" s="3820"/>
      <c r="N8" s="3821"/>
      <c r="O8" s="3819" t="s">
        <v>507</v>
      </c>
      <c r="P8" s="3820"/>
      <c r="Q8" s="3820"/>
      <c r="R8" s="3821"/>
      <c r="S8" s="2009"/>
      <c r="T8" s="2009"/>
      <c r="U8" s="2009"/>
      <c r="V8" s="2014"/>
      <c r="W8" s="3642"/>
      <c r="X8" s="3643"/>
      <c r="Y8" s="3643"/>
      <c r="Z8" s="3643"/>
      <c r="AA8" s="3643"/>
      <c r="AB8" s="3643"/>
      <c r="AC8" s="3643"/>
      <c r="AD8" s="3644"/>
      <c r="AE8" s="3816"/>
      <c r="AF8" s="3817"/>
      <c r="AG8" s="3817"/>
      <c r="AH8" s="3817"/>
      <c r="AI8" s="3817"/>
      <c r="AJ8" s="3817"/>
      <c r="AK8" s="3818"/>
    </row>
    <row r="9" spans="1:38" ht="12" customHeight="1">
      <c r="A9" s="57"/>
      <c r="B9" s="58"/>
      <c r="C9" s="1947"/>
      <c r="D9" s="1898" t="s">
        <v>508</v>
      </c>
      <c r="E9" s="1898"/>
      <c r="F9" s="1898"/>
      <c r="G9" s="1898"/>
      <c r="H9" s="1898"/>
      <c r="I9" s="1898"/>
      <c r="J9" s="1957"/>
      <c r="K9" s="3629"/>
      <c r="L9" s="3630"/>
      <c r="M9" s="3630"/>
      <c r="N9" s="3631"/>
      <c r="O9" s="3629"/>
      <c r="P9" s="3630"/>
      <c r="Q9" s="3630"/>
      <c r="R9" s="3631"/>
      <c r="S9" s="2009"/>
      <c r="T9" s="2009"/>
      <c r="U9" s="2009"/>
      <c r="V9" s="2014"/>
      <c r="W9" s="3649"/>
      <c r="X9" s="3650"/>
      <c r="Y9" s="3650"/>
      <c r="Z9" s="3650"/>
      <c r="AA9" s="3650"/>
      <c r="AB9" s="3650"/>
      <c r="AC9" s="3650"/>
      <c r="AD9" s="3651"/>
      <c r="AE9" s="3642" t="s">
        <v>2720</v>
      </c>
      <c r="AF9" s="3643"/>
      <c r="AG9" s="3643"/>
      <c r="AH9" s="3643"/>
      <c r="AI9" s="3643"/>
      <c r="AJ9" s="3643"/>
      <c r="AK9" s="3822"/>
    </row>
    <row r="10" spans="1:38" ht="13.5" customHeight="1">
      <c r="A10" s="57"/>
      <c r="B10" s="58"/>
      <c r="C10" s="1948"/>
      <c r="J10" s="1958"/>
      <c r="K10" s="3642" t="s">
        <v>509</v>
      </c>
      <c r="L10" s="3643"/>
      <c r="M10" s="3643"/>
      <c r="N10" s="3644"/>
      <c r="O10" s="3629"/>
      <c r="P10" s="3630"/>
      <c r="Q10" s="3630"/>
      <c r="R10" s="3631"/>
      <c r="S10" s="3639" t="s">
        <v>498</v>
      </c>
      <c r="T10" s="3640"/>
      <c r="U10" s="3640"/>
      <c r="V10" s="3641"/>
      <c r="W10" s="3629" t="s">
        <v>510</v>
      </c>
      <c r="X10" s="3630"/>
      <c r="Y10" s="3630"/>
      <c r="Z10" s="3631"/>
      <c r="AA10" s="3629" t="s">
        <v>511</v>
      </c>
      <c r="AB10" s="3630"/>
      <c r="AC10" s="3630"/>
      <c r="AD10" s="3631"/>
      <c r="AE10" s="3642"/>
      <c r="AF10" s="3643"/>
      <c r="AG10" s="3643"/>
      <c r="AH10" s="3643"/>
      <c r="AI10" s="3643"/>
      <c r="AJ10" s="3643"/>
      <c r="AK10" s="3822"/>
    </row>
    <row r="11" spans="1:38" ht="12" customHeight="1">
      <c r="A11" s="57"/>
      <c r="B11" s="58"/>
      <c r="C11" s="1950"/>
      <c r="D11" s="61"/>
      <c r="E11" s="62"/>
      <c r="F11" s="62"/>
      <c r="G11" s="62"/>
      <c r="H11" s="62"/>
      <c r="I11" s="62"/>
      <c r="J11" s="122"/>
      <c r="K11" s="3642"/>
      <c r="L11" s="3643"/>
      <c r="M11" s="3643"/>
      <c r="N11" s="3644"/>
      <c r="O11" s="3642" t="s">
        <v>512</v>
      </c>
      <c r="P11" s="3643"/>
      <c r="Q11" s="3643"/>
      <c r="R11" s="3644"/>
      <c r="S11" s="3645" t="s">
        <v>503</v>
      </c>
      <c r="T11" s="3646"/>
      <c r="U11" s="3646"/>
      <c r="V11" s="3647"/>
      <c r="W11" s="3642" t="s">
        <v>513</v>
      </c>
      <c r="X11" s="3643"/>
      <c r="Y11" s="3643"/>
      <c r="Z11" s="3644"/>
      <c r="AA11" s="3642" t="s">
        <v>514</v>
      </c>
      <c r="AB11" s="3643"/>
      <c r="AC11" s="3643"/>
      <c r="AD11" s="3644"/>
      <c r="AE11" s="3642"/>
      <c r="AF11" s="3643"/>
      <c r="AG11" s="3643"/>
      <c r="AH11" s="3643"/>
      <c r="AI11" s="3643"/>
      <c r="AJ11" s="3643"/>
      <c r="AK11" s="3822"/>
    </row>
    <row r="12" spans="1:38" ht="12" customHeight="1">
      <c r="A12" s="57"/>
      <c r="B12" s="58"/>
      <c r="C12" s="61"/>
      <c r="D12" s="61"/>
      <c r="E12" s="2007"/>
      <c r="F12" s="2007"/>
      <c r="G12" s="2007"/>
      <c r="H12" s="2007"/>
      <c r="I12" s="2007"/>
      <c r="J12" s="122"/>
      <c r="K12" s="2010"/>
      <c r="L12" s="1798"/>
      <c r="M12" s="1798"/>
      <c r="N12" s="2011"/>
      <c r="O12" s="2012"/>
      <c r="P12" s="2013"/>
      <c r="Q12" s="2013"/>
      <c r="R12" s="2015"/>
      <c r="S12" s="2016"/>
      <c r="T12" s="2017"/>
      <c r="U12" s="2017"/>
      <c r="V12" s="2018"/>
      <c r="W12" s="3649"/>
      <c r="X12" s="3650"/>
      <c r="Y12" s="3650"/>
      <c r="Z12" s="3651"/>
      <c r="AA12" s="3649"/>
      <c r="AB12" s="3650"/>
      <c r="AC12" s="3650"/>
      <c r="AD12" s="3651"/>
      <c r="AE12" s="3823"/>
      <c r="AF12" s="3824"/>
      <c r="AG12" s="3824"/>
      <c r="AH12" s="3824"/>
      <c r="AI12" s="3824"/>
      <c r="AJ12" s="3824"/>
      <c r="AK12" s="3825"/>
    </row>
    <row r="13" spans="1:38" ht="15" customHeight="1">
      <c r="A13" s="57"/>
      <c r="B13" s="63"/>
      <c r="C13" s="64"/>
      <c r="D13" s="65"/>
      <c r="E13" s="64"/>
      <c r="F13" s="64"/>
      <c r="G13" s="64"/>
      <c r="H13" s="64"/>
      <c r="I13" s="64"/>
      <c r="J13" s="122"/>
      <c r="K13" s="3652" t="s">
        <v>515</v>
      </c>
      <c r="L13" s="3653"/>
      <c r="M13" s="3653"/>
      <c r="N13" s="3653"/>
      <c r="O13" s="3652" t="s">
        <v>516</v>
      </c>
      <c r="P13" s="3653"/>
      <c r="Q13" s="3653"/>
      <c r="R13" s="3653"/>
      <c r="S13" s="3654" t="s">
        <v>517</v>
      </c>
      <c r="T13" s="3655"/>
      <c r="U13" s="3655"/>
      <c r="V13" s="3655"/>
      <c r="W13" s="3652" t="s">
        <v>518</v>
      </c>
      <c r="X13" s="3653"/>
      <c r="Y13" s="3653"/>
      <c r="Z13" s="3653"/>
      <c r="AA13" s="3654" t="s">
        <v>519</v>
      </c>
      <c r="AB13" s="3655"/>
      <c r="AC13" s="3655"/>
      <c r="AD13" s="3655"/>
      <c r="AE13" s="3656" t="s">
        <v>520</v>
      </c>
      <c r="AF13" s="3657"/>
      <c r="AG13" s="3657"/>
      <c r="AH13" s="3657"/>
      <c r="AI13" s="3657"/>
      <c r="AJ13" s="3657"/>
      <c r="AK13" s="3658"/>
    </row>
    <row r="14" spans="1:38" ht="13.5" customHeight="1">
      <c r="A14" s="57"/>
      <c r="B14" s="66"/>
      <c r="C14" s="67">
        <v>5.0999999999999996</v>
      </c>
      <c r="D14" s="68" t="s">
        <v>521</v>
      </c>
      <c r="E14" s="69"/>
      <c r="F14" s="69"/>
      <c r="G14" s="69"/>
      <c r="H14" s="69"/>
      <c r="I14" s="69"/>
      <c r="J14" s="3767" t="s">
        <v>338</v>
      </c>
      <c r="K14" s="3903"/>
      <c r="L14" s="3904"/>
      <c r="M14" s="3904"/>
      <c r="N14" s="3905"/>
      <c r="O14" s="3909"/>
      <c r="P14" s="3904"/>
      <c r="Q14" s="3904"/>
      <c r="R14" s="3905"/>
      <c r="S14" s="3909"/>
      <c r="T14" s="3904"/>
      <c r="U14" s="3904"/>
      <c r="V14" s="3905"/>
      <c r="W14" s="3909"/>
      <c r="X14" s="3904"/>
      <c r="Y14" s="3904"/>
      <c r="Z14" s="3905"/>
      <c r="AA14" s="3909"/>
      <c r="AB14" s="3904"/>
      <c r="AC14" s="3904"/>
      <c r="AD14" s="3905"/>
      <c r="AE14" s="3828"/>
      <c r="AF14" s="3829"/>
      <c r="AG14" s="3829"/>
      <c r="AH14" s="3829"/>
      <c r="AI14" s="3829"/>
      <c r="AJ14" s="3829"/>
      <c r="AK14" s="3830"/>
      <c r="AL14" s="61"/>
    </row>
    <row r="15" spans="1:38" s="37" customFormat="1" ht="9.75" customHeight="1">
      <c r="A15" s="57"/>
      <c r="B15" s="66"/>
      <c r="C15" s="70"/>
      <c r="D15" s="71" t="s">
        <v>522</v>
      </c>
      <c r="E15" s="72"/>
      <c r="F15" s="72"/>
      <c r="G15" s="72"/>
      <c r="H15" s="72"/>
      <c r="I15" s="72"/>
      <c r="J15" s="3768"/>
      <c r="K15" s="3906"/>
      <c r="L15" s="3907"/>
      <c r="M15" s="3907"/>
      <c r="N15" s="3908"/>
      <c r="O15" s="3910"/>
      <c r="P15" s="3907"/>
      <c r="Q15" s="3907"/>
      <c r="R15" s="3908"/>
      <c r="S15" s="3910"/>
      <c r="T15" s="3907"/>
      <c r="U15" s="3907"/>
      <c r="V15" s="3908"/>
      <c r="W15" s="3910"/>
      <c r="X15" s="3907"/>
      <c r="Y15" s="3907"/>
      <c r="Z15" s="3908"/>
      <c r="AA15" s="3910"/>
      <c r="AB15" s="3907"/>
      <c r="AC15" s="3907"/>
      <c r="AD15" s="3908"/>
      <c r="AE15" s="3831"/>
      <c r="AF15" s="3720"/>
      <c r="AG15" s="3720"/>
      <c r="AH15" s="3720"/>
      <c r="AI15" s="3720"/>
      <c r="AJ15" s="3720"/>
      <c r="AK15" s="3721"/>
      <c r="AL15" s="2022"/>
    </row>
    <row r="16" spans="1:38" ht="10.5" customHeight="1">
      <c r="A16" s="57"/>
      <c r="B16" s="73"/>
      <c r="C16" s="74"/>
      <c r="D16" s="75" t="s">
        <v>2430</v>
      </c>
      <c r="E16" s="74"/>
      <c r="F16" s="74"/>
      <c r="G16" s="74"/>
      <c r="H16" s="74"/>
      <c r="I16" s="74"/>
      <c r="J16" s="3769"/>
      <c r="K16" s="3862"/>
      <c r="L16" s="3863"/>
      <c r="M16" s="3863"/>
      <c r="N16" s="3864"/>
      <c r="O16" s="3868"/>
      <c r="P16" s="3863"/>
      <c r="Q16" s="3863"/>
      <c r="R16" s="3864"/>
      <c r="S16" s="3669">
        <f>K16+O16</f>
        <v>0</v>
      </c>
      <c r="T16" s="3670"/>
      <c r="U16" s="3670"/>
      <c r="V16" s="3671"/>
      <c r="W16" s="3868"/>
      <c r="X16" s="3863"/>
      <c r="Y16" s="3863"/>
      <c r="Z16" s="3864"/>
      <c r="AA16" s="3868"/>
      <c r="AB16" s="3863"/>
      <c r="AC16" s="3863"/>
      <c r="AD16" s="3911"/>
      <c r="AE16" s="3831"/>
      <c r="AF16" s="3720"/>
      <c r="AG16" s="3720"/>
      <c r="AH16" s="3720"/>
      <c r="AI16" s="3720"/>
      <c r="AJ16" s="3720"/>
      <c r="AK16" s="3721"/>
      <c r="AL16" s="61"/>
    </row>
    <row r="17" spans="1:38" ht="9.75" customHeight="1">
      <c r="A17" s="57"/>
      <c r="B17" s="73"/>
      <c r="C17" s="74"/>
      <c r="D17" s="3659"/>
      <c r="E17" s="3660"/>
      <c r="F17" s="3660"/>
      <c r="G17" s="3660"/>
      <c r="H17" s="3660"/>
      <c r="I17" s="3660"/>
      <c r="J17" s="3769"/>
      <c r="K17" s="3865"/>
      <c r="L17" s="3866"/>
      <c r="M17" s="3866"/>
      <c r="N17" s="3867"/>
      <c r="O17" s="3869"/>
      <c r="P17" s="3866"/>
      <c r="Q17" s="3866"/>
      <c r="R17" s="3867"/>
      <c r="S17" s="3672"/>
      <c r="T17" s="3673"/>
      <c r="U17" s="3673"/>
      <c r="V17" s="3674"/>
      <c r="W17" s="3869"/>
      <c r="X17" s="3866"/>
      <c r="Y17" s="3866"/>
      <c r="Z17" s="3867"/>
      <c r="AA17" s="3869"/>
      <c r="AB17" s="3866"/>
      <c r="AC17" s="3866"/>
      <c r="AD17" s="3912"/>
      <c r="AE17" s="3831"/>
      <c r="AF17" s="3720"/>
      <c r="AG17" s="3720"/>
      <c r="AH17" s="3720"/>
      <c r="AI17" s="3720"/>
      <c r="AJ17" s="3720"/>
      <c r="AK17" s="3721"/>
      <c r="AL17" s="61"/>
    </row>
    <row r="18" spans="1:38" ht="13.5" customHeight="1">
      <c r="A18" s="57"/>
      <c r="B18" s="73"/>
      <c r="C18" s="67">
        <v>5.2</v>
      </c>
      <c r="D18" s="77" t="s">
        <v>523</v>
      </c>
      <c r="E18" s="78"/>
      <c r="F18" s="78"/>
      <c r="G18" s="78"/>
      <c r="H18" s="78"/>
      <c r="I18" s="78"/>
      <c r="J18" s="3770" t="s">
        <v>340</v>
      </c>
      <c r="K18" s="3689"/>
      <c r="L18" s="3690"/>
      <c r="M18" s="3690"/>
      <c r="N18" s="3691"/>
      <c r="O18" s="3692"/>
      <c r="P18" s="3693"/>
      <c r="Q18" s="3693"/>
      <c r="R18" s="3694"/>
      <c r="S18" s="3698"/>
      <c r="T18" s="3699"/>
      <c r="U18" s="3699"/>
      <c r="V18" s="3700"/>
      <c r="W18" s="3692"/>
      <c r="X18" s="3693"/>
      <c r="Y18" s="3693"/>
      <c r="Z18" s="3694"/>
      <c r="AA18" s="3692"/>
      <c r="AB18" s="3693"/>
      <c r="AC18" s="3693"/>
      <c r="AD18" s="3694"/>
      <c r="AE18" s="3831"/>
      <c r="AF18" s="3720"/>
      <c r="AG18" s="3720"/>
      <c r="AH18" s="3720"/>
      <c r="AI18" s="3720"/>
      <c r="AJ18" s="3720"/>
      <c r="AK18" s="3721"/>
      <c r="AL18" s="61"/>
    </row>
    <row r="19" spans="1:38" ht="9" customHeight="1">
      <c r="A19" s="57"/>
      <c r="B19" s="73"/>
      <c r="C19" s="70"/>
      <c r="D19" s="70" t="s">
        <v>524</v>
      </c>
      <c r="E19" s="78"/>
      <c r="F19" s="78"/>
      <c r="G19" s="78"/>
      <c r="H19" s="78"/>
      <c r="I19" s="78"/>
      <c r="J19" s="3771"/>
      <c r="K19" s="3689"/>
      <c r="L19" s="3690"/>
      <c r="M19" s="3690"/>
      <c r="N19" s="3691"/>
      <c r="O19" s="3695"/>
      <c r="P19" s="3696"/>
      <c r="Q19" s="3696"/>
      <c r="R19" s="3697"/>
      <c r="S19" s="3701"/>
      <c r="T19" s="3702"/>
      <c r="U19" s="3702"/>
      <c r="V19" s="3703"/>
      <c r="W19" s="3695"/>
      <c r="X19" s="3696"/>
      <c r="Y19" s="3696"/>
      <c r="Z19" s="3697"/>
      <c r="AA19" s="3695"/>
      <c r="AB19" s="3696"/>
      <c r="AC19" s="3696"/>
      <c r="AD19" s="3697"/>
      <c r="AE19" s="3831"/>
      <c r="AF19" s="3720"/>
      <c r="AG19" s="3720"/>
      <c r="AH19" s="3720"/>
      <c r="AI19" s="3720"/>
      <c r="AJ19" s="3720"/>
      <c r="AK19" s="3721"/>
      <c r="AL19" s="61"/>
    </row>
    <row r="20" spans="1:38" ht="9" customHeight="1">
      <c r="A20" s="57"/>
      <c r="B20" s="73"/>
      <c r="C20" s="71"/>
      <c r="D20" s="75" t="s">
        <v>525</v>
      </c>
      <c r="E20" s="79"/>
      <c r="F20" s="79"/>
      <c r="G20" s="79"/>
      <c r="H20" s="79"/>
      <c r="I20" s="79"/>
      <c r="J20" s="3769"/>
      <c r="K20" s="3862"/>
      <c r="L20" s="3863"/>
      <c r="M20" s="3863"/>
      <c r="N20" s="3864"/>
      <c r="O20" s="3681"/>
      <c r="P20" s="3676"/>
      <c r="Q20" s="3676"/>
      <c r="R20" s="3677"/>
      <c r="S20" s="3669">
        <f>K20+O20</f>
        <v>0</v>
      </c>
      <c r="T20" s="3670"/>
      <c r="U20" s="3670"/>
      <c r="V20" s="3671"/>
      <c r="W20" s="3681"/>
      <c r="X20" s="3676"/>
      <c r="Y20" s="3676"/>
      <c r="Z20" s="3677"/>
      <c r="AA20" s="3868"/>
      <c r="AB20" s="3863"/>
      <c r="AC20" s="3863"/>
      <c r="AD20" s="3911"/>
      <c r="AE20" s="3831"/>
      <c r="AF20" s="3720"/>
      <c r="AG20" s="3720"/>
      <c r="AH20" s="3720"/>
      <c r="AI20" s="3720"/>
      <c r="AJ20" s="3720"/>
      <c r="AK20" s="3721"/>
      <c r="AL20" s="61"/>
    </row>
    <row r="21" spans="1:38" ht="15" customHeight="1">
      <c r="A21" s="57"/>
      <c r="B21" s="73"/>
      <c r="C21" s="71"/>
      <c r="D21" s="84" t="s">
        <v>526</v>
      </c>
      <c r="E21" s="79"/>
      <c r="F21" s="79"/>
      <c r="G21" s="79"/>
      <c r="H21" s="79"/>
      <c r="I21" s="79"/>
      <c r="J21" s="3769"/>
      <c r="K21" s="3865"/>
      <c r="L21" s="3866"/>
      <c r="M21" s="3866"/>
      <c r="N21" s="3867"/>
      <c r="O21" s="3682"/>
      <c r="P21" s="3679"/>
      <c r="Q21" s="3679"/>
      <c r="R21" s="3680"/>
      <c r="S21" s="3672"/>
      <c r="T21" s="3673"/>
      <c r="U21" s="3673"/>
      <c r="V21" s="3674"/>
      <c r="W21" s="3682"/>
      <c r="X21" s="3679"/>
      <c r="Y21" s="3679"/>
      <c r="Z21" s="3680"/>
      <c r="AA21" s="3869"/>
      <c r="AB21" s="3866"/>
      <c r="AC21" s="3866"/>
      <c r="AD21" s="3912"/>
      <c r="AE21" s="3831"/>
      <c r="AF21" s="3720"/>
      <c r="AG21" s="3720"/>
      <c r="AH21" s="3720"/>
      <c r="AI21" s="3720"/>
      <c r="AJ21" s="3720"/>
      <c r="AK21" s="3721"/>
      <c r="AL21" s="61"/>
    </row>
    <row r="22" spans="1:38" ht="10.5" customHeight="1">
      <c r="A22" s="57"/>
      <c r="B22" s="73"/>
      <c r="C22" s="80">
        <v>5.3</v>
      </c>
      <c r="D22" s="71" t="s">
        <v>527</v>
      </c>
      <c r="E22" s="81"/>
      <c r="F22" s="82"/>
      <c r="G22" s="82"/>
      <c r="H22" s="82"/>
      <c r="I22" s="82"/>
      <c r="J22" s="3770" t="s">
        <v>364</v>
      </c>
      <c r="K22" s="3844"/>
      <c r="L22" s="3842"/>
      <c r="M22" s="3842"/>
      <c r="N22" s="3842"/>
      <c r="O22" s="3807"/>
      <c r="P22" s="3808"/>
      <c r="Q22" s="3808"/>
      <c r="R22" s="3845"/>
      <c r="S22" s="3847"/>
      <c r="T22" s="3847"/>
      <c r="U22" s="3847"/>
      <c r="V22" s="3847"/>
      <c r="W22" s="3807"/>
      <c r="X22" s="3808"/>
      <c r="Y22" s="3808"/>
      <c r="Z22" s="3845"/>
      <c r="AA22" s="3842"/>
      <c r="AB22" s="3842"/>
      <c r="AC22" s="3842"/>
      <c r="AD22" s="3842"/>
      <c r="AE22" s="3831"/>
      <c r="AF22" s="3720"/>
      <c r="AG22" s="3720"/>
      <c r="AH22" s="3720"/>
      <c r="AI22" s="3720"/>
      <c r="AJ22" s="3720"/>
      <c r="AK22" s="3721"/>
      <c r="AL22" s="61"/>
    </row>
    <row r="23" spans="1:38" ht="10.5" customHeight="1">
      <c r="A23" s="57"/>
      <c r="B23" s="73"/>
      <c r="C23" s="71"/>
      <c r="D23" s="75" t="s">
        <v>528</v>
      </c>
      <c r="E23" s="81"/>
      <c r="F23" s="82"/>
      <c r="G23" s="82"/>
      <c r="H23" s="82"/>
      <c r="I23" s="82"/>
      <c r="J23" s="3771"/>
      <c r="K23" s="3844"/>
      <c r="L23" s="3842"/>
      <c r="M23" s="3842"/>
      <c r="N23" s="3842"/>
      <c r="O23" s="3810"/>
      <c r="P23" s="3811"/>
      <c r="Q23" s="3811"/>
      <c r="R23" s="3846"/>
      <c r="S23" s="3847"/>
      <c r="T23" s="3847"/>
      <c r="U23" s="3847"/>
      <c r="V23" s="3847"/>
      <c r="W23" s="3810"/>
      <c r="X23" s="3811"/>
      <c r="Y23" s="3811"/>
      <c r="Z23" s="3846"/>
      <c r="AA23" s="3842"/>
      <c r="AB23" s="3842"/>
      <c r="AC23" s="3842"/>
      <c r="AD23" s="3842"/>
      <c r="AE23" s="3832"/>
      <c r="AF23" s="3833"/>
      <c r="AG23" s="3833"/>
      <c r="AH23" s="3833"/>
      <c r="AI23" s="3833"/>
      <c r="AJ23" s="3833"/>
      <c r="AK23" s="3834"/>
      <c r="AL23" s="61"/>
    </row>
    <row r="24" spans="1:38" s="37" customFormat="1" ht="10.5" customHeight="1">
      <c r="A24" s="57"/>
      <c r="B24" s="73"/>
      <c r="C24" s="74"/>
      <c r="D24" s="71" t="s">
        <v>529</v>
      </c>
      <c r="E24" s="71" t="s">
        <v>530</v>
      </c>
      <c r="F24" s="83"/>
      <c r="G24" s="83"/>
      <c r="H24" s="83"/>
      <c r="I24" s="83"/>
      <c r="J24" s="3769"/>
      <c r="K24" s="3848"/>
      <c r="L24" s="3849"/>
      <c r="M24" s="3849"/>
      <c r="N24" s="3850"/>
      <c r="O24" s="3854"/>
      <c r="P24" s="3849"/>
      <c r="Q24" s="3849"/>
      <c r="R24" s="3850"/>
      <c r="S24" s="3669">
        <f>K24+O24</f>
        <v>0</v>
      </c>
      <c r="T24" s="3670"/>
      <c r="U24" s="3670"/>
      <c r="V24" s="3671"/>
      <c r="W24" s="3854"/>
      <c r="X24" s="3849"/>
      <c r="Y24" s="3849"/>
      <c r="Z24" s="3850"/>
      <c r="AA24" s="3835"/>
      <c r="AB24" s="3836"/>
      <c r="AC24" s="3836"/>
      <c r="AD24" s="3837"/>
      <c r="AE24" s="3835"/>
      <c r="AF24" s="3836"/>
      <c r="AG24" s="3836"/>
      <c r="AH24" s="3836"/>
      <c r="AI24" s="3836"/>
      <c r="AJ24" s="3836"/>
      <c r="AK24" s="3837"/>
      <c r="AL24" s="2022"/>
    </row>
    <row r="25" spans="1:38" ht="12" customHeight="1">
      <c r="A25" s="57"/>
      <c r="B25" s="73"/>
      <c r="C25" s="74"/>
      <c r="D25" s="71"/>
      <c r="E25" s="84" t="s">
        <v>2431</v>
      </c>
      <c r="F25" s="83"/>
      <c r="G25" s="83"/>
      <c r="H25" s="83"/>
      <c r="I25" s="1951"/>
      <c r="J25" s="3769"/>
      <c r="K25" s="3851"/>
      <c r="L25" s="3852"/>
      <c r="M25" s="3852"/>
      <c r="N25" s="3853"/>
      <c r="O25" s="3855"/>
      <c r="P25" s="3852"/>
      <c r="Q25" s="3852"/>
      <c r="R25" s="3853"/>
      <c r="S25" s="3672"/>
      <c r="T25" s="3673"/>
      <c r="U25" s="3673"/>
      <c r="V25" s="3674"/>
      <c r="W25" s="3855"/>
      <c r="X25" s="3852"/>
      <c r="Y25" s="3852"/>
      <c r="Z25" s="3853"/>
      <c r="AA25" s="3838"/>
      <c r="AB25" s="3839"/>
      <c r="AC25" s="3839"/>
      <c r="AD25" s="3840"/>
      <c r="AE25" s="3838"/>
      <c r="AF25" s="3839"/>
      <c r="AG25" s="3839"/>
      <c r="AH25" s="3839"/>
      <c r="AI25" s="3839"/>
      <c r="AJ25" s="3839"/>
      <c r="AK25" s="3840"/>
      <c r="AL25" s="61"/>
    </row>
    <row r="26" spans="1:38" ht="9.75" customHeight="1">
      <c r="A26" s="57"/>
      <c r="B26" s="73"/>
      <c r="C26" s="74"/>
      <c r="D26" s="68" t="s">
        <v>531</v>
      </c>
      <c r="E26" s="85" t="s">
        <v>532</v>
      </c>
      <c r="F26" s="79"/>
      <c r="G26" s="79"/>
      <c r="H26" s="79"/>
      <c r="I26" s="79"/>
      <c r="J26" s="3772" t="s">
        <v>366</v>
      </c>
      <c r="K26" s="3881"/>
      <c r="L26" s="3808"/>
      <c r="M26" s="3808"/>
      <c r="N26" s="3845"/>
      <c r="O26" s="3807"/>
      <c r="P26" s="3808"/>
      <c r="Q26" s="3808"/>
      <c r="R26" s="3845"/>
      <c r="S26" s="3847"/>
      <c r="T26" s="3847"/>
      <c r="U26" s="3847"/>
      <c r="V26" s="3847"/>
      <c r="W26" s="3807"/>
      <c r="X26" s="3808"/>
      <c r="Y26" s="3808"/>
      <c r="Z26" s="3845"/>
      <c r="AA26" s="3842"/>
      <c r="AB26" s="3842"/>
      <c r="AC26" s="3842"/>
      <c r="AD26" s="3842"/>
      <c r="AE26" s="3807"/>
      <c r="AF26" s="3808"/>
      <c r="AG26" s="3808"/>
      <c r="AH26" s="3808"/>
      <c r="AI26" s="3808"/>
      <c r="AJ26" s="3808"/>
      <c r="AK26" s="3809"/>
      <c r="AL26" s="61"/>
    </row>
    <row r="27" spans="1:38" ht="9.75" customHeight="1">
      <c r="A27" s="57"/>
      <c r="B27" s="73"/>
      <c r="C27" s="74"/>
      <c r="D27" s="71"/>
      <c r="E27" s="86" t="s">
        <v>2432</v>
      </c>
      <c r="F27" s="79"/>
      <c r="G27" s="79"/>
      <c r="H27" s="79"/>
      <c r="I27" s="79"/>
      <c r="J27" s="3773"/>
      <c r="K27" s="3844"/>
      <c r="L27" s="3842"/>
      <c r="M27" s="3842"/>
      <c r="N27" s="3882"/>
      <c r="O27" s="3841"/>
      <c r="P27" s="3842"/>
      <c r="Q27" s="3842"/>
      <c r="R27" s="3882"/>
      <c r="S27" s="3847"/>
      <c r="T27" s="3847"/>
      <c r="U27" s="3847"/>
      <c r="V27" s="3847"/>
      <c r="W27" s="3841"/>
      <c r="X27" s="3842"/>
      <c r="Y27" s="3842"/>
      <c r="Z27" s="3882"/>
      <c r="AA27" s="3842"/>
      <c r="AB27" s="3842"/>
      <c r="AC27" s="3842"/>
      <c r="AD27" s="3842"/>
      <c r="AE27" s="3841"/>
      <c r="AF27" s="3842"/>
      <c r="AG27" s="3842"/>
      <c r="AH27" s="3842"/>
      <c r="AI27" s="3842"/>
      <c r="AJ27" s="3842"/>
      <c r="AK27" s="3843"/>
      <c r="AL27" s="61"/>
    </row>
    <row r="28" spans="1:38" ht="4.5" customHeight="1">
      <c r="A28" s="57"/>
      <c r="B28" s="73"/>
      <c r="C28" s="74"/>
      <c r="D28" s="71"/>
      <c r="E28" s="86"/>
      <c r="F28" s="79"/>
      <c r="G28" s="79"/>
      <c r="H28" s="79"/>
      <c r="I28" s="79"/>
      <c r="J28" s="3773"/>
      <c r="K28" s="3883"/>
      <c r="L28" s="3811"/>
      <c r="M28" s="3811"/>
      <c r="N28" s="3846"/>
      <c r="O28" s="3810"/>
      <c r="P28" s="3811"/>
      <c r="Q28" s="3811"/>
      <c r="R28" s="3846"/>
      <c r="S28" s="3847"/>
      <c r="T28" s="3847"/>
      <c r="U28" s="3847"/>
      <c r="V28" s="3847"/>
      <c r="W28" s="3810"/>
      <c r="X28" s="3811"/>
      <c r="Y28" s="3811"/>
      <c r="Z28" s="3846"/>
      <c r="AA28" s="3842"/>
      <c r="AB28" s="3842"/>
      <c r="AC28" s="3842"/>
      <c r="AD28" s="3842"/>
      <c r="AE28" s="3810"/>
      <c r="AF28" s="3811"/>
      <c r="AG28" s="3811"/>
      <c r="AH28" s="3811"/>
      <c r="AI28" s="3811"/>
      <c r="AJ28" s="3811"/>
      <c r="AK28" s="3812"/>
      <c r="AL28" s="61"/>
    </row>
    <row r="29" spans="1:38" ht="9.75" customHeight="1">
      <c r="A29" s="57"/>
      <c r="B29" s="73"/>
      <c r="C29" s="74"/>
      <c r="D29" s="71"/>
      <c r="E29" s="85" t="s">
        <v>2433</v>
      </c>
      <c r="F29" s="79"/>
      <c r="G29" s="79"/>
      <c r="H29" s="79"/>
      <c r="I29" s="79"/>
      <c r="J29" s="3774"/>
      <c r="K29" s="3759"/>
      <c r="L29" s="3760"/>
      <c r="M29" s="3760"/>
      <c r="N29" s="3761"/>
      <c r="O29" s="3826"/>
      <c r="P29" s="3760"/>
      <c r="Q29" s="3760"/>
      <c r="R29" s="3761"/>
      <c r="S29" s="3669">
        <f>K29+O29</f>
        <v>0</v>
      </c>
      <c r="T29" s="3670"/>
      <c r="U29" s="3670"/>
      <c r="V29" s="3671"/>
      <c r="W29" s="3826"/>
      <c r="X29" s="3760"/>
      <c r="Y29" s="3760"/>
      <c r="Z29" s="3761"/>
      <c r="AA29" s="3826"/>
      <c r="AB29" s="3760"/>
      <c r="AC29" s="3760"/>
      <c r="AD29" s="3761"/>
      <c r="AE29" s="3683"/>
      <c r="AF29" s="3684"/>
      <c r="AG29" s="3684"/>
      <c r="AH29" s="3684"/>
      <c r="AI29" s="3684"/>
      <c r="AJ29" s="3684"/>
      <c r="AK29" s="3685"/>
      <c r="AL29" s="61"/>
    </row>
    <row r="30" spans="1:38" ht="9.75" customHeight="1">
      <c r="A30" s="57"/>
      <c r="B30" s="73"/>
      <c r="C30" s="74"/>
      <c r="D30" s="71"/>
      <c r="E30" s="87" t="s">
        <v>2434</v>
      </c>
      <c r="F30" s="85"/>
      <c r="G30" s="85"/>
      <c r="H30" s="85"/>
      <c r="I30" s="85"/>
      <c r="J30" s="3775"/>
      <c r="K30" s="3762"/>
      <c r="L30" s="3763"/>
      <c r="M30" s="3763"/>
      <c r="N30" s="3764"/>
      <c r="O30" s="3827"/>
      <c r="P30" s="3763"/>
      <c r="Q30" s="3763"/>
      <c r="R30" s="3764"/>
      <c r="S30" s="3672"/>
      <c r="T30" s="3673"/>
      <c r="U30" s="3673"/>
      <c r="V30" s="3674"/>
      <c r="W30" s="3827"/>
      <c r="X30" s="3763"/>
      <c r="Y30" s="3763"/>
      <c r="Z30" s="3764"/>
      <c r="AA30" s="3827"/>
      <c r="AB30" s="3763"/>
      <c r="AC30" s="3763"/>
      <c r="AD30" s="3764"/>
      <c r="AE30" s="3686"/>
      <c r="AF30" s="3687"/>
      <c r="AG30" s="3687"/>
      <c r="AH30" s="3687"/>
      <c r="AI30" s="3687"/>
      <c r="AJ30" s="3687"/>
      <c r="AK30" s="3688"/>
      <c r="AL30" s="61"/>
    </row>
    <row r="31" spans="1:38" ht="9.75" customHeight="1">
      <c r="A31" s="57"/>
      <c r="B31" s="73"/>
      <c r="C31" s="74"/>
      <c r="D31" s="71"/>
      <c r="E31" s="88"/>
      <c r="F31" s="85"/>
      <c r="G31" s="85"/>
      <c r="H31" s="85"/>
      <c r="I31" s="85"/>
      <c r="J31" s="3776" t="s">
        <v>368</v>
      </c>
      <c r="K31" s="3787"/>
      <c r="L31" s="3788"/>
      <c r="M31" s="3788"/>
      <c r="N31" s="3789"/>
      <c r="O31" s="3790"/>
      <c r="P31" s="3791"/>
      <c r="Q31" s="3791"/>
      <c r="R31" s="3792"/>
      <c r="S31" s="3796"/>
      <c r="T31" s="3797"/>
      <c r="U31" s="3797"/>
      <c r="V31" s="3798"/>
      <c r="W31" s="3790"/>
      <c r="X31" s="3791"/>
      <c r="Y31" s="3791"/>
      <c r="Z31" s="3792"/>
      <c r="AA31" s="3790"/>
      <c r="AB31" s="3791"/>
      <c r="AC31" s="3791"/>
      <c r="AD31" s="3792"/>
      <c r="AE31" s="3802"/>
      <c r="AF31" s="3803"/>
      <c r="AG31" s="3803"/>
      <c r="AH31" s="3803"/>
      <c r="AI31" s="3803"/>
      <c r="AJ31" s="3803"/>
      <c r="AK31" s="3804"/>
      <c r="AL31" s="61"/>
    </row>
    <row r="32" spans="1:38" ht="11.25" customHeight="1">
      <c r="A32" s="57"/>
      <c r="B32" s="73"/>
      <c r="C32" s="74"/>
      <c r="D32" s="71"/>
      <c r="E32" s="70" t="s">
        <v>533</v>
      </c>
      <c r="F32" s="85"/>
      <c r="G32" s="85"/>
      <c r="H32" s="85"/>
      <c r="I32" s="85"/>
      <c r="J32" s="3773"/>
      <c r="K32" s="3787"/>
      <c r="L32" s="3788"/>
      <c r="M32" s="3788"/>
      <c r="N32" s="3789"/>
      <c r="O32" s="3793"/>
      <c r="P32" s="3794"/>
      <c r="Q32" s="3794"/>
      <c r="R32" s="3795"/>
      <c r="S32" s="3799"/>
      <c r="T32" s="3800"/>
      <c r="U32" s="3800"/>
      <c r="V32" s="3801"/>
      <c r="W32" s="3793"/>
      <c r="X32" s="3794"/>
      <c r="Y32" s="3794"/>
      <c r="Z32" s="3795"/>
      <c r="AA32" s="3793"/>
      <c r="AB32" s="3794"/>
      <c r="AC32" s="3794"/>
      <c r="AD32" s="3795"/>
      <c r="AE32" s="3742"/>
      <c r="AF32" s="3743"/>
      <c r="AG32" s="3743"/>
      <c r="AH32" s="3743"/>
      <c r="AI32" s="3743"/>
      <c r="AJ32" s="3743"/>
      <c r="AK32" s="3744"/>
      <c r="AL32" s="61"/>
    </row>
    <row r="33" spans="1:38" ht="12" customHeight="1">
      <c r="A33" s="57"/>
      <c r="B33" s="73"/>
      <c r="C33" s="74"/>
      <c r="D33" s="71"/>
      <c r="E33" s="89" t="s">
        <v>534</v>
      </c>
      <c r="F33" s="85"/>
      <c r="G33" s="85"/>
      <c r="H33" s="85"/>
      <c r="I33" s="85"/>
      <c r="J33" s="3774"/>
      <c r="K33" s="3805"/>
      <c r="L33" s="3664"/>
      <c r="M33" s="3664"/>
      <c r="N33" s="3665"/>
      <c r="O33" s="3663"/>
      <c r="P33" s="3664"/>
      <c r="Q33" s="3664"/>
      <c r="R33" s="3665"/>
      <c r="S33" s="3669">
        <f>K33+O33</f>
        <v>0</v>
      </c>
      <c r="T33" s="3670"/>
      <c r="U33" s="3670"/>
      <c r="V33" s="3671"/>
      <c r="W33" s="3663"/>
      <c r="X33" s="3664"/>
      <c r="Y33" s="3664"/>
      <c r="Z33" s="3665"/>
      <c r="AA33" s="3663"/>
      <c r="AB33" s="3664"/>
      <c r="AC33" s="3664"/>
      <c r="AD33" s="3665"/>
      <c r="AE33" s="3683"/>
      <c r="AF33" s="3684"/>
      <c r="AG33" s="3684"/>
      <c r="AH33" s="3684"/>
      <c r="AI33" s="3684"/>
      <c r="AJ33" s="3684"/>
      <c r="AK33" s="3685"/>
      <c r="AL33" s="61"/>
    </row>
    <row r="34" spans="1:38" ht="8.25" customHeight="1">
      <c r="A34" s="57"/>
      <c r="B34" s="73"/>
      <c r="C34" s="74"/>
      <c r="D34" s="71"/>
      <c r="E34" s="84"/>
      <c r="F34" s="85"/>
      <c r="G34" s="85"/>
      <c r="H34" s="85"/>
      <c r="I34" s="85"/>
      <c r="J34" s="3777"/>
      <c r="K34" s="3806"/>
      <c r="L34" s="3667"/>
      <c r="M34" s="3667"/>
      <c r="N34" s="3668"/>
      <c r="O34" s="3666"/>
      <c r="P34" s="3667"/>
      <c r="Q34" s="3667"/>
      <c r="R34" s="3668"/>
      <c r="S34" s="3672"/>
      <c r="T34" s="3673"/>
      <c r="U34" s="3673"/>
      <c r="V34" s="3674"/>
      <c r="W34" s="3666"/>
      <c r="X34" s="3667"/>
      <c r="Y34" s="3667"/>
      <c r="Z34" s="3668"/>
      <c r="AA34" s="3666"/>
      <c r="AB34" s="3667"/>
      <c r="AC34" s="3667"/>
      <c r="AD34" s="3668"/>
      <c r="AE34" s="3686"/>
      <c r="AF34" s="3687"/>
      <c r="AG34" s="3687"/>
      <c r="AH34" s="3687"/>
      <c r="AI34" s="3687"/>
      <c r="AJ34" s="3687"/>
      <c r="AK34" s="3688"/>
      <c r="AL34" s="61"/>
    </row>
    <row r="35" spans="1:38" ht="9" customHeight="1">
      <c r="A35" s="57"/>
      <c r="B35" s="73"/>
      <c r="C35" s="74"/>
      <c r="D35" s="88"/>
      <c r="E35" s="88"/>
      <c r="F35" s="79"/>
      <c r="G35" s="79"/>
      <c r="H35" s="79"/>
      <c r="I35" s="79"/>
      <c r="J35" s="3770" t="s">
        <v>120</v>
      </c>
      <c r="K35" s="3689"/>
      <c r="L35" s="3690"/>
      <c r="M35" s="3690"/>
      <c r="N35" s="3691"/>
      <c r="O35" s="3692"/>
      <c r="P35" s="3693"/>
      <c r="Q35" s="3693"/>
      <c r="R35" s="3694"/>
      <c r="S35" s="3698"/>
      <c r="T35" s="3699"/>
      <c r="U35" s="3699"/>
      <c r="V35" s="3700"/>
      <c r="W35" s="3692"/>
      <c r="X35" s="3693"/>
      <c r="Y35" s="3693"/>
      <c r="Z35" s="3694"/>
      <c r="AA35" s="3692"/>
      <c r="AB35" s="3693"/>
      <c r="AC35" s="3693"/>
      <c r="AD35" s="3694"/>
      <c r="AE35" s="3807"/>
      <c r="AF35" s="3808"/>
      <c r="AG35" s="3808"/>
      <c r="AH35" s="3808"/>
      <c r="AI35" s="3808"/>
      <c r="AJ35" s="3808"/>
      <c r="AK35" s="3809"/>
      <c r="AL35" s="61"/>
    </row>
    <row r="36" spans="1:38" ht="11.25" customHeight="1">
      <c r="A36" s="57"/>
      <c r="B36" s="73"/>
      <c r="C36" s="74"/>
      <c r="D36" s="90" t="s">
        <v>535</v>
      </c>
      <c r="E36" s="85" t="s">
        <v>536</v>
      </c>
      <c r="F36" s="79"/>
      <c r="G36" s="79"/>
      <c r="H36" s="79"/>
      <c r="I36" s="79"/>
      <c r="J36" s="3771"/>
      <c r="K36" s="3689"/>
      <c r="L36" s="3690"/>
      <c r="M36" s="3690"/>
      <c r="N36" s="3691"/>
      <c r="O36" s="3695"/>
      <c r="P36" s="3696"/>
      <c r="Q36" s="3696"/>
      <c r="R36" s="3697"/>
      <c r="S36" s="3701"/>
      <c r="T36" s="3702"/>
      <c r="U36" s="3702"/>
      <c r="V36" s="3703"/>
      <c r="W36" s="3695"/>
      <c r="X36" s="3696"/>
      <c r="Y36" s="3696"/>
      <c r="Z36" s="3697"/>
      <c r="AA36" s="3695"/>
      <c r="AB36" s="3696"/>
      <c r="AC36" s="3696"/>
      <c r="AD36" s="3697"/>
      <c r="AE36" s="3810"/>
      <c r="AF36" s="3811"/>
      <c r="AG36" s="3811"/>
      <c r="AH36" s="3811"/>
      <c r="AI36" s="3811"/>
      <c r="AJ36" s="3811"/>
      <c r="AK36" s="3812"/>
    </row>
    <row r="37" spans="1:38" ht="11.25" customHeight="1">
      <c r="A37" s="57"/>
      <c r="B37" s="73"/>
      <c r="C37" s="74"/>
      <c r="D37" s="82"/>
      <c r="E37" s="86" t="s">
        <v>2627</v>
      </c>
      <c r="F37" s="91"/>
      <c r="G37" s="91"/>
      <c r="H37" s="91"/>
      <c r="I37" s="1979"/>
      <c r="J37" s="3769"/>
      <c r="K37" s="3675"/>
      <c r="L37" s="3676"/>
      <c r="M37" s="3676"/>
      <c r="N37" s="3677"/>
      <c r="O37" s="3681"/>
      <c r="P37" s="3676"/>
      <c r="Q37" s="3676"/>
      <c r="R37" s="3677"/>
      <c r="S37" s="3669">
        <f>K37+O37</f>
        <v>0</v>
      </c>
      <c r="T37" s="3670"/>
      <c r="U37" s="3670"/>
      <c r="V37" s="3671"/>
      <c r="W37" s="3681"/>
      <c r="X37" s="3676"/>
      <c r="Y37" s="3676"/>
      <c r="Z37" s="3677"/>
      <c r="AA37" s="3681"/>
      <c r="AB37" s="3676"/>
      <c r="AC37" s="3676"/>
      <c r="AD37" s="3677"/>
      <c r="AE37" s="3683"/>
      <c r="AF37" s="3684"/>
      <c r="AG37" s="3684"/>
      <c r="AH37" s="3684"/>
      <c r="AI37" s="3684"/>
      <c r="AJ37" s="3684"/>
      <c r="AK37" s="3685"/>
      <c r="AL37" s="61"/>
    </row>
    <row r="38" spans="1:38" ht="9.75" customHeight="1">
      <c r="A38" s="57"/>
      <c r="B38" s="73"/>
      <c r="C38" s="74"/>
      <c r="D38" s="82"/>
      <c r="E38" s="3661"/>
      <c r="F38" s="3661"/>
      <c r="G38" s="3661"/>
      <c r="H38" s="3661"/>
      <c r="I38" s="3661"/>
      <c r="J38" s="3769"/>
      <c r="K38" s="3678"/>
      <c r="L38" s="3679"/>
      <c r="M38" s="3679"/>
      <c r="N38" s="3680"/>
      <c r="O38" s="3682"/>
      <c r="P38" s="3679"/>
      <c r="Q38" s="3679"/>
      <c r="R38" s="3680"/>
      <c r="S38" s="3672"/>
      <c r="T38" s="3673"/>
      <c r="U38" s="3673"/>
      <c r="V38" s="3674"/>
      <c r="W38" s="3682"/>
      <c r="X38" s="3679"/>
      <c r="Y38" s="3679"/>
      <c r="Z38" s="3680"/>
      <c r="AA38" s="3682"/>
      <c r="AB38" s="3679"/>
      <c r="AC38" s="3679"/>
      <c r="AD38" s="3680"/>
      <c r="AE38" s="3686"/>
      <c r="AF38" s="3687"/>
      <c r="AG38" s="3687"/>
      <c r="AH38" s="3687"/>
      <c r="AI38" s="3687"/>
      <c r="AJ38" s="3687"/>
      <c r="AK38" s="3688"/>
      <c r="AL38" s="61"/>
    </row>
    <row r="39" spans="1:38" ht="7.5" customHeight="1">
      <c r="A39" s="57"/>
      <c r="B39" s="73"/>
      <c r="C39" s="74"/>
      <c r="D39" s="88"/>
      <c r="E39" s="85"/>
      <c r="F39" s="93"/>
      <c r="G39" s="93"/>
      <c r="H39" s="93"/>
      <c r="I39" s="93"/>
      <c r="J39" s="3770" t="s">
        <v>124</v>
      </c>
      <c r="K39" s="3689"/>
      <c r="L39" s="3690"/>
      <c r="M39" s="3690"/>
      <c r="N39" s="3691"/>
      <c r="O39" s="3692"/>
      <c r="P39" s="3693"/>
      <c r="Q39" s="3693"/>
      <c r="R39" s="3856"/>
      <c r="S39" s="3698"/>
      <c r="T39" s="3699"/>
      <c r="U39" s="3699"/>
      <c r="V39" s="3858"/>
      <c r="W39" s="3692"/>
      <c r="X39" s="3693"/>
      <c r="Y39" s="3693"/>
      <c r="Z39" s="3856"/>
      <c r="AA39" s="3692"/>
      <c r="AB39" s="3693"/>
      <c r="AC39" s="3693"/>
      <c r="AD39" s="3856"/>
      <c r="AE39" s="3860"/>
      <c r="AF39" s="3860"/>
      <c r="AG39" s="3860"/>
      <c r="AH39" s="3860"/>
      <c r="AI39" s="3860"/>
      <c r="AJ39" s="3860"/>
      <c r="AK39" s="3861"/>
      <c r="AL39" s="61"/>
    </row>
    <row r="40" spans="1:38" ht="12" customHeight="1">
      <c r="A40" s="57"/>
      <c r="B40" s="73"/>
      <c r="C40" s="74"/>
      <c r="D40" s="68" t="s">
        <v>537</v>
      </c>
      <c r="E40" s="77" t="s">
        <v>538</v>
      </c>
      <c r="F40" s="85"/>
      <c r="G40" s="85"/>
      <c r="H40" s="85"/>
      <c r="I40" s="85"/>
      <c r="J40" s="3771"/>
      <c r="K40" s="3689"/>
      <c r="L40" s="3690"/>
      <c r="M40" s="3690"/>
      <c r="N40" s="3691"/>
      <c r="O40" s="3695"/>
      <c r="P40" s="3696"/>
      <c r="Q40" s="3696"/>
      <c r="R40" s="3857"/>
      <c r="S40" s="3701"/>
      <c r="T40" s="3702"/>
      <c r="U40" s="3702"/>
      <c r="V40" s="3859"/>
      <c r="W40" s="3695"/>
      <c r="X40" s="3696"/>
      <c r="Y40" s="3696"/>
      <c r="Z40" s="3857"/>
      <c r="AA40" s="3695"/>
      <c r="AB40" s="3696"/>
      <c r="AC40" s="3696"/>
      <c r="AD40" s="3857"/>
      <c r="AE40" s="3860"/>
      <c r="AF40" s="3860"/>
      <c r="AG40" s="3860"/>
      <c r="AH40" s="3860"/>
      <c r="AI40" s="3860"/>
      <c r="AJ40" s="3860"/>
      <c r="AK40" s="3861"/>
      <c r="AL40" s="61"/>
    </row>
    <row r="41" spans="1:38" ht="10.5" customHeight="1">
      <c r="A41" s="57"/>
      <c r="B41" s="73"/>
      <c r="C41" s="74"/>
      <c r="D41" s="83"/>
      <c r="E41" s="94" t="s">
        <v>2435</v>
      </c>
      <c r="F41" s="95"/>
      <c r="G41" s="95"/>
      <c r="H41" s="95"/>
      <c r="I41" s="1985"/>
      <c r="J41" s="3769"/>
      <c r="K41" s="3862"/>
      <c r="L41" s="3863"/>
      <c r="M41" s="3863"/>
      <c r="N41" s="3864"/>
      <c r="O41" s="3681"/>
      <c r="P41" s="3676"/>
      <c r="Q41" s="3676"/>
      <c r="R41" s="3677"/>
      <c r="S41" s="3669">
        <f>K41+O41</f>
        <v>0</v>
      </c>
      <c r="T41" s="3670"/>
      <c r="U41" s="3670"/>
      <c r="V41" s="3671"/>
      <c r="W41" s="3681"/>
      <c r="X41" s="3676"/>
      <c r="Y41" s="3676"/>
      <c r="Z41" s="3677"/>
      <c r="AA41" s="3868"/>
      <c r="AB41" s="3863"/>
      <c r="AC41" s="3863"/>
      <c r="AD41" s="3864"/>
      <c r="AE41" s="3683"/>
      <c r="AF41" s="3684"/>
      <c r="AG41" s="3684"/>
      <c r="AH41" s="3684"/>
      <c r="AI41" s="3684"/>
      <c r="AJ41" s="3684"/>
      <c r="AK41" s="3685"/>
      <c r="AL41" s="61"/>
    </row>
    <row r="42" spans="1:38" ht="12" customHeight="1">
      <c r="A42" s="57"/>
      <c r="B42" s="73"/>
      <c r="C42" s="74"/>
      <c r="D42" s="83"/>
      <c r="E42" s="95"/>
      <c r="F42" s="95"/>
      <c r="G42" s="95"/>
      <c r="H42" s="95"/>
      <c r="I42" s="1985"/>
      <c r="J42" s="3769"/>
      <c r="K42" s="3865"/>
      <c r="L42" s="3866"/>
      <c r="M42" s="3866"/>
      <c r="N42" s="3867"/>
      <c r="O42" s="3682"/>
      <c r="P42" s="3679"/>
      <c r="Q42" s="3679"/>
      <c r="R42" s="3680"/>
      <c r="S42" s="3672"/>
      <c r="T42" s="3673"/>
      <c r="U42" s="3673"/>
      <c r="V42" s="3674"/>
      <c r="W42" s="3682"/>
      <c r="X42" s="3679"/>
      <c r="Y42" s="3679"/>
      <c r="Z42" s="3680"/>
      <c r="AA42" s="3869"/>
      <c r="AB42" s="3866"/>
      <c r="AC42" s="3866"/>
      <c r="AD42" s="3867"/>
      <c r="AE42" s="3686"/>
      <c r="AF42" s="3687"/>
      <c r="AG42" s="3687"/>
      <c r="AH42" s="3687"/>
      <c r="AI42" s="3687"/>
      <c r="AJ42" s="3687"/>
      <c r="AK42" s="3688"/>
      <c r="AL42" s="61"/>
    </row>
    <row r="43" spans="1:38" ht="9" customHeight="1">
      <c r="A43" s="57"/>
      <c r="B43" s="73"/>
      <c r="C43" s="74"/>
      <c r="D43" s="88"/>
      <c r="E43" s="3662"/>
      <c r="F43" s="3662"/>
      <c r="G43" s="3662"/>
      <c r="H43" s="3662"/>
      <c r="I43" s="3662"/>
      <c r="J43" s="3778" t="s">
        <v>128</v>
      </c>
      <c r="K43" s="3870"/>
      <c r="L43" s="3871"/>
      <c r="M43" s="3871"/>
      <c r="N43" s="3872"/>
      <c r="O43" s="3876"/>
      <c r="P43" s="3871"/>
      <c r="Q43" s="3871"/>
      <c r="R43" s="3872"/>
      <c r="S43" s="3878"/>
      <c r="T43" s="3879"/>
      <c r="U43" s="3879"/>
      <c r="V43" s="3880"/>
      <c r="W43" s="3876"/>
      <c r="X43" s="3871"/>
      <c r="Y43" s="3871"/>
      <c r="Z43" s="3872"/>
      <c r="AA43" s="3705"/>
      <c r="AB43" s="3706"/>
      <c r="AC43" s="3706"/>
      <c r="AD43" s="3707"/>
      <c r="AE43" s="3722"/>
      <c r="AF43" s="3723"/>
      <c r="AG43" s="3723"/>
      <c r="AH43" s="3723"/>
      <c r="AI43" s="3723"/>
      <c r="AJ43" s="3723"/>
      <c r="AK43" s="3724"/>
      <c r="AL43" s="61"/>
    </row>
    <row r="44" spans="1:38" ht="12.75" customHeight="1">
      <c r="A44" s="57"/>
      <c r="B44" s="73"/>
      <c r="C44" s="74"/>
      <c r="D44" s="68" t="s">
        <v>539</v>
      </c>
      <c r="E44" s="70" t="s">
        <v>540</v>
      </c>
      <c r="F44" s="97"/>
      <c r="G44" s="97"/>
      <c r="H44" s="97"/>
      <c r="I44" s="97"/>
      <c r="J44" s="3779"/>
      <c r="K44" s="3873"/>
      <c r="L44" s="3874"/>
      <c r="M44" s="3874"/>
      <c r="N44" s="3875"/>
      <c r="O44" s="3877"/>
      <c r="P44" s="3874"/>
      <c r="Q44" s="3874"/>
      <c r="R44" s="3875"/>
      <c r="S44" s="3878"/>
      <c r="T44" s="3879"/>
      <c r="U44" s="3879"/>
      <c r="V44" s="3880"/>
      <c r="W44" s="3877"/>
      <c r="X44" s="3874"/>
      <c r="Y44" s="3874"/>
      <c r="Z44" s="3875"/>
      <c r="AA44" s="3705"/>
      <c r="AB44" s="3706"/>
      <c r="AC44" s="3706"/>
      <c r="AD44" s="3707"/>
      <c r="AE44" s="3725"/>
      <c r="AF44" s="3726"/>
      <c r="AG44" s="3726"/>
      <c r="AH44" s="3726"/>
      <c r="AI44" s="3726"/>
      <c r="AJ44" s="3726"/>
      <c r="AK44" s="3727"/>
      <c r="AL44" s="61"/>
    </row>
    <row r="45" spans="1:38" ht="12" customHeight="1">
      <c r="A45" s="57"/>
      <c r="B45" s="73"/>
      <c r="C45" s="74"/>
      <c r="D45" s="83"/>
      <c r="E45" s="94" t="s">
        <v>2436</v>
      </c>
      <c r="F45" s="76"/>
      <c r="G45" s="132"/>
      <c r="H45" s="132"/>
      <c r="I45" s="132"/>
      <c r="J45" s="3780"/>
      <c r="K45" s="3862"/>
      <c r="L45" s="3863"/>
      <c r="M45" s="3863"/>
      <c r="N45" s="3864"/>
      <c r="O45" s="3681"/>
      <c r="P45" s="3676"/>
      <c r="Q45" s="3676"/>
      <c r="R45" s="3677"/>
      <c r="S45" s="3669">
        <f>K45+O45</f>
        <v>0</v>
      </c>
      <c r="T45" s="3670"/>
      <c r="U45" s="3670"/>
      <c r="V45" s="3671"/>
      <c r="W45" s="3681"/>
      <c r="X45" s="3676"/>
      <c r="Y45" s="3676"/>
      <c r="Z45" s="3677"/>
      <c r="AA45" s="3868"/>
      <c r="AB45" s="3863"/>
      <c r="AC45" s="3863"/>
      <c r="AD45" s="3864"/>
      <c r="AE45" s="3683"/>
      <c r="AF45" s="3684"/>
      <c r="AG45" s="3684"/>
      <c r="AH45" s="3684"/>
      <c r="AI45" s="3684"/>
      <c r="AJ45" s="3684"/>
      <c r="AK45" s="3685"/>
      <c r="AL45" s="61"/>
    </row>
    <row r="46" spans="1:38" ht="10.5" customHeight="1">
      <c r="A46" s="57"/>
      <c r="B46" s="73"/>
      <c r="C46" s="74"/>
      <c r="D46" s="83"/>
      <c r="E46" s="3704"/>
      <c r="F46" s="3704"/>
      <c r="G46" s="132"/>
      <c r="H46" s="132"/>
      <c r="I46" s="132"/>
      <c r="J46" s="3780"/>
      <c r="K46" s="3865"/>
      <c r="L46" s="3866"/>
      <c r="M46" s="3866"/>
      <c r="N46" s="3867"/>
      <c r="O46" s="3682"/>
      <c r="P46" s="3679"/>
      <c r="Q46" s="3679"/>
      <c r="R46" s="3680"/>
      <c r="S46" s="3672"/>
      <c r="T46" s="3673"/>
      <c r="U46" s="3673"/>
      <c r="V46" s="3674"/>
      <c r="W46" s="3682"/>
      <c r="X46" s="3679"/>
      <c r="Y46" s="3679"/>
      <c r="Z46" s="3680"/>
      <c r="AA46" s="3869"/>
      <c r="AB46" s="3866"/>
      <c r="AC46" s="3866"/>
      <c r="AD46" s="3867"/>
      <c r="AE46" s="3686"/>
      <c r="AF46" s="3687"/>
      <c r="AG46" s="3687"/>
      <c r="AH46" s="3687"/>
      <c r="AI46" s="3687"/>
      <c r="AJ46" s="3687"/>
      <c r="AK46" s="3688"/>
      <c r="AL46" s="61"/>
    </row>
    <row r="47" spans="1:38" ht="11.25" customHeight="1">
      <c r="A47" s="57"/>
      <c r="B47" s="73"/>
      <c r="C47" s="74"/>
      <c r="D47" s="68" t="s">
        <v>541</v>
      </c>
      <c r="E47" s="71" t="s">
        <v>542</v>
      </c>
      <c r="F47" s="96"/>
      <c r="G47" s="96"/>
      <c r="H47" s="96"/>
      <c r="I47" s="1986"/>
      <c r="J47" s="3772" t="s">
        <v>132</v>
      </c>
      <c r="K47" s="3705"/>
      <c r="L47" s="3706"/>
      <c r="M47" s="3706"/>
      <c r="N47" s="3707"/>
      <c r="O47" s="3921"/>
      <c r="P47" s="3871"/>
      <c r="Q47" s="3871"/>
      <c r="R47" s="3922"/>
      <c r="S47" s="3925"/>
      <c r="T47" s="3926"/>
      <c r="U47" s="3926"/>
      <c r="V47" s="3927"/>
      <c r="W47" s="3921"/>
      <c r="X47" s="3871"/>
      <c r="Y47" s="3871"/>
      <c r="Z47" s="3922"/>
      <c r="AA47" s="3921"/>
      <c r="AB47" s="3871"/>
      <c r="AC47" s="3871"/>
      <c r="AD47" s="3922"/>
      <c r="AE47" s="3722"/>
      <c r="AF47" s="3723"/>
      <c r="AG47" s="3723"/>
      <c r="AH47" s="3723"/>
      <c r="AI47" s="3723"/>
      <c r="AJ47" s="3723"/>
      <c r="AK47" s="3724"/>
      <c r="AL47" s="61"/>
    </row>
    <row r="48" spans="1:38" ht="11.25" customHeight="1">
      <c r="A48" s="57"/>
      <c r="B48" s="73"/>
      <c r="C48" s="74"/>
      <c r="D48" s="68"/>
      <c r="E48" s="68" t="s">
        <v>543</v>
      </c>
      <c r="F48" s="98"/>
      <c r="G48" s="98"/>
      <c r="H48" s="98"/>
      <c r="I48" s="1987"/>
      <c r="J48" s="3773"/>
      <c r="K48" s="3705"/>
      <c r="L48" s="3706"/>
      <c r="M48" s="3706"/>
      <c r="N48" s="3707"/>
      <c r="O48" s="3923"/>
      <c r="P48" s="3874"/>
      <c r="Q48" s="3874"/>
      <c r="R48" s="3924"/>
      <c r="S48" s="3928"/>
      <c r="T48" s="3929"/>
      <c r="U48" s="3929"/>
      <c r="V48" s="3930"/>
      <c r="W48" s="3923"/>
      <c r="X48" s="3874"/>
      <c r="Y48" s="3874"/>
      <c r="Z48" s="3924"/>
      <c r="AA48" s="3923"/>
      <c r="AB48" s="3874"/>
      <c r="AC48" s="3874"/>
      <c r="AD48" s="3924"/>
      <c r="AE48" s="3725"/>
      <c r="AF48" s="3726"/>
      <c r="AG48" s="3726"/>
      <c r="AH48" s="3726"/>
      <c r="AI48" s="3726"/>
      <c r="AJ48" s="3726"/>
      <c r="AK48" s="3727"/>
      <c r="AL48" s="61"/>
    </row>
    <row r="49" spans="1:40" ht="11.25" customHeight="1">
      <c r="A49" s="57"/>
      <c r="B49" s="73"/>
      <c r="C49" s="74"/>
      <c r="D49" s="83"/>
      <c r="E49" s="99" t="s">
        <v>2437</v>
      </c>
      <c r="F49" s="76"/>
      <c r="G49" s="76"/>
      <c r="H49" s="76"/>
      <c r="I49" s="1988"/>
      <c r="J49" s="3773"/>
      <c r="K49" s="3901"/>
      <c r="L49" s="3863"/>
      <c r="M49" s="3863"/>
      <c r="N49" s="3864"/>
      <c r="O49" s="3681"/>
      <c r="P49" s="3676"/>
      <c r="Q49" s="3676"/>
      <c r="R49" s="3677"/>
      <c r="S49" s="3669">
        <f>K49+O49</f>
        <v>0</v>
      </c>
      <c r="T49" s="3670"/>
      <c r="U49" s="3670"/>
      <c r="V49" s="3671"/>
      <c r="W49" s="3681"/>
      <c r="X49" s="3676"/>
      <c r="Y49" s="3676"/>
      <c r="Z49" s="3677"/>
      <c r="AA49" s="3868"/>
      <c r="AB49" s="3863"/>
      <c r="AC49" s="3863"/>
      <c r="AD49" s="3864"/>
      <c r="AE49" s="3683"/>
      <c r="AF49" s="3684"/>
      <c r="AG49" s="3684"/>
      <c r="AH49" s="3684"/>
      <c r="AI49" s="3684"/>
      <c r="AJ49" s="3684"/>
      <c r="AK49" s="3685"/>
      <c r="AL49" s="61"/>
    </row>
    <row r="50" spans="1:40" ht="10.5" customHeight="1">
      <c r="A50" s="57"/>
      <c r="B50" s="73"/>
      <c r="C50" s="74"/>
      <c r="D50" s="83"/>
      <c r="E50" s="76"/>
      <c r="F50" s="76"/>
      <c r="G50" s="76"/>
      <c r="H50" s="76"/>
      <c r="I50" s="1988"/>
      <c r="J50" s="3781"/>
      <c r="K50" s="3902"/>
      <c r="L50" s="3866"/>
      <c r="M50" s="3866"/>
      <c r="N50" s="3867"/>
      <c r="O50" s="3682"/>
      <c r="P50" s="3679"/>
      <c r="Q50" s="3679"/>
      <c r="R50" s="3680"/>
      <c r="S50" s="3672"/>
      <c r="T50" s="3673"/>
      <c r="U50" s="3673"/>
      <c r="V50" s="3674"/>
      <c r="W50" s="3682"/>
      <c r="X50" s="3679"/>
      <c r="Y50" s="3679"/>
      <c r="Z50" s="3680"/>
      <c r="AA50" s="3869"/>
      <c r="AB50" s="3866"/>
      <c r="AC50" s="3866"/>
      <c r="AD50" s="3867"/>
      <c r="AE50" s="3686"/>
      <c r="AF50" s="3687"/>
      <c r="AG50" s="3687"/>
      <c r="AH50" s="3687"/>
      <c r="AI50" s="3687"/>
      <c r="AJ50" s="3687"/>
      <c r="AK50" s="3688"/>
      <c r="AL50" s="61"/>
    </row>
    <row r="51" spans="1:40" ht="10.5" customHeight="1">
      <c r="A51" s="57"/>
      <c r="B51" s="73"/>
      <c r="C51" s="74"/>
      <c r="D51" s="71" t="s">
        <v>544</v>
      </c>
      <c r="E51" s="97" t="s">
        <v>545</v>
      </c>
      <c r="F51" s="76"/>
      <c r="G51" s="76"/>
      <c r="H51" s="76"/>
      <c r="I51" s="76"/>
      <c r="J51" s="3782">
        <v>10</v>
      </c>
      <c r="K51" s="3730"/>
      <c r="L51" s="3731"/>
      <c r="M51" s="3731"/>
      <c r="N51" s="3731"/>
      <c r="O51" s="3731"/>
      <c r="P51" s="3731"/>
      <c r="Q51" s="3731"/>
      <c r="R51" s="3731"/>
      <c r="S51" s="3732"/>
      <c r="T51" s="3732"/>
      <c r="U51" s="3732"/>
      <c r="V51" s="3732"/>
      <c r="W51" s="3731"/>
      <c r="X51" s="3731"/>
      <c r="Y51" s="3731"/>
      <c r="Z51" s="3731"/>
      <c r="AA51" s="3731"/>
      <c r="AB51" s="3731"/>
      <c r="AC51" s="3731"/>
      <c r="AD51" s="3731"/>
      <c r="AE51" s="3728"/>
      <c r="AF51" s="3728"/>
      <c r="AG51" s="3728"/>
      <c r="AH51" s="3728"/>
      <c r="AI51" s="3728"/>
      <c r="AJ51" s="3728"/>
      <c r="AK51" s="3729"/>
      <c r="AL51" s="61"/>
    </row>
    <row r="52" spans="1:40" ht="10.5" customHeight="1">
      <c r="A52" s="57"/>
      <c r="B52" s="73"/>
      <c r="C52" s="74"/>
      <c r="D52" s="83"/>
      <c r="E52" s="84" t="s">
        <v>2721</v>
      </c>
      <c r="F52" s="76"/>
      <c r="G52" s="76"/>
      <c r="H52" s="76"/>
      <c r="I52" s="76"/>
      <c r="J52" s="3773"/>
      <c r="K52" s="3730"/>
      <c r="L52" s="3731"/>
      <c r="M52" s="3731"/>
      <c r="N52" s="3731"/>
      <c r="O52" s="3731"/>
      <c r="P52" s="3731"/>
      <c r="Q52" s="3731"/>
      <c r="R52" s="3731"/>
      <c r="S52" s="3732"/>
      <c r="T52" s="3732"/>
      <c r="U52" s="3732"/>
      <c r="V52" s="3732"/>
      <c r="W52" s="3731"/>
      <c r="X52" s="3731"/>
      <c r="Y52" s="3731"/>
      <c r="Z52" s="3731"/>
      <c r="AA52" s="3731"/>
      <c r="AB52" s="3731"/>
      <c r="AC52" s="3731"/>
      <c r="AD52" s="3731"/>
      <c r="AE52" s="3728"/>
      <c r="AF52" s="3728"/>
      <c r="AG52" s="3728"/>
      <c r="AH52" s="3728"/>
      <c r="AI52" s="3728"/>
      <c r="AJ52" s="3728"/>
      <c r="AK52" s="3729"/>
      <c r="AL52" s="61"/>
    </row>
    <row r="53" spans="1:40" ht="10.5" customHeight="1">
      <c r="A53" s="57"/>
      <c r="B53" s="73"/>
      <c r="C53" s="74"/>
      <c r="D53" s="83"/>
      <c r="E53" s="97" t="s">
        <v>546</v>
      </c>
      <c r="F53" s="97"/>
      <c r="G53" s="97"/>
      <c r="H53" s="76"/>
      <c r="I53" s="76"/>
      <c r="J53" s="3774"/>
      <c r="K53" s="3759"/>
      <c r="L53" s="3760"/>
      <c r="M53" s="3760"/>
      <c r="N53" s="3761"/>
      <c r="O53" s="3826"/>
      <c r="P53" s="3760"/>
      <c r="Q53" s="3760"/>
      <c r="R53" s="3761"/>
      <c r="S53" s="3669">
        <f>K53+O53</f>
        <v>0</v>
      </c>
      <c r="T53" s="3670"/>
      <c r="U53" s="3670"/>
      <c r="V53" s="3671"/>
      <c r="W53" s="3826"/>
      <c r="X53" s="3760"/>
      <c r="Y53" s="3760"/>
      <c r="Z53" s="3761"/>
      <c r="AA53" s="3826"/>
      <c r="AB53" s="3760"/>
      <c r="AC53" s="3760"/>
      <c r="AD53" s="3761"/>
      <c r="AE53" s="3683"/>
      <c r="AF53" s="3684"/>
      <c r="AG53" s="3684"/>
      <c r="AH53" s="3684"/>
      <c r="AI53" s="3684"/>
      <c r="AJ53" s="3684"/>
      <c r="AK53" s="3685"/>
      <c r="AL53" s="61"/>
    </row>
    <row r="54" spans="1:40" ht="12" customHeight="1">
      <c r="A54" s="57"/>
      <c r="B54" s="73"/>
      <c r="C54" s="74"/>
      <c r="D54" s="83"/>
      <c r="E54" s="94" t="s">
        <v>547</v>
      </c>
      <c r="F54" s="76"/>
      <c r="G54" s="76"/>
      <c r="H54" s="76"/>
      <c r="I54" s="76"/>
      <c r="J54" s="3777"/>
      <c r="K54" s="3762"/>
      <c r="L54" s="3763"/>
      <c r="M54" s="3763"/>
      <c r="N54" s="3764"/>
      <c r="O54" s="3827"/>
      <c r="P54" s="3763"/>
      <c r="Q54" s="3763"/>
      <c r="R54" s="3764"/>
      <c r="S54" s="3672"/>
      <c r="T54" s="3673"/>
      <c r="U54" s="3673"/>
      <c r="V54" s="3674"/>
      <c r="W54" s="3827"/>
      <c r="X54" s="3763"/>
      <c r="Y54" s="3763"/>
      <c r="Z54" s="3764"/>
      <c r="AA54" s="3827"/>
      <c r="AB54" s="3763"/>
      <c r="AC54" s="3763"/>
      <c r="AD54" s="3764"/>
      <c r="AE54" s="3686"/>
      <c r="AF54" s="3687"/>
      <c r="AG54" s="3687"/>
      <c r="AH54" s="3687"/>
      <c r="AI54" s="3687"/>
      <c r="AJ54" s="3687"/>
      <c r="AK54" s="3688"/>
      <c r="AL54" s="61"/>
    </row>
    <row r="55" spans="1:40" ht="11.25" customHeight="1">
      <c r="A55" s="57"/>
      <c r="B55" s="73"/>
      <c r="C55" s="74"/>
      <c r="D55" s="83"/>
      <c r="E55" s="88"/>
      <c r="F55" s="76"/>
      <c r="G55" s="76"/>
      <c r="H55" s="76"/>
      <c r="I55" s="76"/>
      <c r="J55" s="3782">
        <v>11</v>
      </c>
      <c r="K55" s="3730"/>
      <c r="L55" s="3731"/>
      <c r="M55" s="3731"/>
      <c r="N55" s="3731"/>
      <c r="O55" s="3887"/>
      <c r="P55" s="3888"/>
      <c r="Q55" s="3888"/>
      <c r="R55" s="3888"/>
      <c r="S55" s="3895"/>
      <c r="T55" s="3896"/>
      <c r="U55" s="3896"/>
      <c r="V55" s="3897"/>
      <c r="W55" s="3887"/>
      <c r="X55" s="3888"/>
      <c r="Y55" s="3888"/>
      <c r="Z55" s="3888"/>
      <c r="AA55" s="3887"/>
      <c r="AB55" s="3888"/>
      <c r="AC55" s="3888"/>
      <c r="AD55" s="3891"/>
      <c r="AE55" s="3802"/>
      <c r="AF55" s="3803"/>
      <c r="AG55" s="3803"/>
      <c r="AH55" s="3803"/>
      <c r="AI55" s="3803"/>
      <c r="AJ55" s="3803"/>
      <c r="AK55" s="3804"/>
      <c r="AL55" s="61"/>
    </row>
    <row r="56" spans="1:40" ht="10.5" customHeight="1">
      <c r="A56" s="57"/>
      <c r="B56" s="73"/>
      <c r="C56" s="74"/>
      <c r="D56" s="83"/>
      <c r="E56" s="1980" t="s">
        <v>548</v>
      </c>
      <c r="F56" s="76"/>
      <c r="G56" s="76"/>
      <c r="H56" s="76"/>
      <c r="I56" s="76"/>
      <c r="J56" s="3773"/>
      <c r="K56" s="3730"/>
      <c r="L56" s="3731"/>
      <c r="M56" s="3731"/>
      <c r="N56" s="3731"/>
      <c r="O56" s="3889"/>
      <c r="P56" s="3890"/>
      <c r="Q56" s="3890"/>
      <c r="R56" s="3890"/>
      <c r="S56" s="3898"/>
      <c r="T56" s="3899"/>
      <c r="U56" s="3899"/>
      <c r="V56" s="3900"/>
      <c r="W56" s="3889"/>
      <c r="X56" s="3890"/>
      <c r="Y56" s="3890"/>
      <c r="Z56" s="3890"/>
      <c r="AA56" s="3889"/>
      <c r="AB56" s="3890"/>
      <c r="AC56" s="3890"/>
      <c r="AD56" s="3892"/>
      <c r="AE56" s="3884"/>
      <c r="AF56" s="3728"/>
      <c r="AG56" s="3728"/>
      <c r="AH56" s="3728"/>
      <c r="AI56" s="3728"/>
      <c r="AJ56" s="3728"/>
      <c r="AK56" s="3729"/>
      <c r="AL56" s="61"/>
    </row>
    <row r="57" spans="1:40" ht="10.5" customHeight="1">
      <c r="A57" s="57"/>
      <c r="B57" s="73"/>
      <c r="C57" s="74"/>
      <c r="D57" s="83"/>
      <c r="E57" s="99" t="s">
        <v>549</v>
      </c>
      <c r="F57" s="76"/>
      <c r="G57" s="76"/>
      <c r="H57" s="76"/>
      <c r="I57" s="76"/>
      <c r="J57" s="3774"/>
      <c r="K57" s="3759"/>
      <c r="L57" s="3760"/>
      <c r="M57" s="3760"/>
      <c r="N57" s="3761"/>
      <c r="O57" s="3826"/>
      <c r="P57" s="3760"/>
      <c r="Q57" s="3760"/>
      <c r="R57" s="3761"/>
      <c r="S57" s="3669">
        <f>K57+O57</f>
        <v>0</v>
      </c>
      <c r="T57" s="3670"/>
      <c r="U57" s="3670"/>
      <c r="V57" s="3671"/>
      <c r="W57" s="3826"/>
      <c r="X57" s="3760"/>
      <c r="Y57" s="3760"/>
      <c r="Z57" s="3761"/>
      <c r="AA57" s="3826"/>
      <c r="AB57" s="3760"/>
      <c r="AC57" s="3760"/>
      <c r="AD57" s="3761"/>
      <c r="AE57" s="3885"/>
      <c r="AF57" s="3740"/>
      <c r="AG57" s="3740"/>
      <c r="AH57" s="3740"/>
      <c r="AI57" s="3740"/>
      <c r="AJ57" s="3740"/>
      <c r="AK57" s="3741"/>
      <c r="AL57" s="61"/>
    </row>
    <row r="58" spans="1:40" ht="10.5" customHeight="1">
      <c r="A58" s="57"/>
      <c r="B58" s="73"/>
      <c r="C58" s="74"/>
      <c r="D58" s="83"/>
      <c r="E58" s="99"/>
      <c r="F58" s="76"/>
      <c r="G58" s="76"/>
      <c r="H58" s="76"/>
      <c r="I58" s="76"/>
      <c r="J58" s="3777"/>
      <c r="K58" s="3762"/>
      <c r="L58" s="3763"/>
      <c r="M58" s="3763"/>
      <c r="N58" s="3764"/>
      <c r="O58" s="3827"/>
      <c r="P58" s="3763"/>
      <c r="Q58" s="3763"/>
      <c r="R58" s="3764"/>
      <c r="S58" s="3672"/>
      <c r="T58" s="3673"/>
      <c r="U58" s="3673"/>
      <c r="V58" s="3674"/>
      <c r="W58" s="3827"/>
      <c r="X58" s="3763"/>
      <c r="Y58" s="3763"/>
      <c r="Z58" s="3764"/>
      <c r="AA58" s="3827"/>
      <c r="AB58" s="3763"/>
      <c r="AC58" s="3763"/>
      <c r="AD58" s="3764"/>
      <c r="AE58" s="3886"/>
      <c r="AF58" s="3728"/>
      <c r="AG58" s="3728"/>
      <c r="AH58" s="3728"/>
      <c r="AI58" s="3728"/>
      <c r="AJ58" s="3728"/>
      <c r="AK58" s="3729"/>
      <c r="AL58" s="61"/>
    </row>
    <row r="59" spans="1:40" ht="10.5" customHeight="1">
      <c r="A59" s="57"/>
      <c r="B59" s="73"/>
      <c r="C59" s="74"/>
      <c r="D59" s="88"/>
      <c r="E59" s="88"/>
      <c r="F59" s="76"/>
      <c r="G59" s="76"/>
      <c r="H59" s="76"/>
      <c r="I59" s="76"/>
      <c r="J59" s="3782">
        <v>12</v>
      </c>
      <c r="K59" s="3893"/>
      <c r="L59" s="3888"/>
      <c r="M59" s="3888"/>
      <c r="N59" s="3891"/>
      <c r="O59" s="3731"/>
      <c r="P59" s="3731"/>
      <c r="Q59" s="3731"/>
      <c r="R59" s="3731"/>
      <c r="S59" s="3895"/>
      <c r="T59" s="3896"/>
      <c r="U59" s="3896"/>
      <c r="V59" s="3897"/>
      <c r="W59" s="3731"/>
      <c r="X59" s="3731"/>
      <c r="Y59" s="3731"/>
      <c r="Z59" s="3731"/>
      <c r="AA59" s="3887"/>
      <c r="AB59" s="3888"/>
      <c r="AC59" s="3888"/>
      <c r="AD59" s="3891"/>
      <c r="AE59" s="3739"/>
      <c r="AF59" s="3740"/>
      <c r="AG59" s="3740"/>
      <c r="AH59" s="3740"/>
      <c r="AI59" s="3740"/>
      <c r="AJ59" s="3740"/>
      <c r="AK59" s="3741"/>
      <c r="AL59" s="61"/>
    </row>
    <row r="60" spans="1:40" ht="10.5" customHeight="1">
      <c r="A60" s="57"/>
      <c r="B60" s="73"/>
      <c r="C60" s="74"/>
      <c r="D60" s="71" t="s">
        <v>550</v>
      </c>
      <c r="E60" s="1981" t="s">
        <v>551</v>
      </c>
      <c r="F60" s="76"/>
      <c r="G60" s="76"/>
      <c r="H60" s="76"/>
      <c r="I60" s="76"/>
      <c r="J60" s="3773"/>
      <c r="K60" s="3894"/>
      <c r="L60" s="3890"/>
      <c r="M60" s="3890"/>
      <c r="N60" s="3892"/>
      <c r="O60" s="3731"/>
      <c r="P60" s="3731"/>
      <c r="Q60" s="3731"/>
      <c r="R60" s="3731"/>
      <c r="S60" s="3898"/>
      <c r="T60" s="3899"/>
      <c r="U60" s="3899"/>
      <c r="V60" s="3900"/>
      <c r="W60" s="3731"/>
      <c r="X60" s="3731"/>
      <c r="Y60" s="3731"/>
      <c r="Z60" s="3731"/>
      <c r="AA60" s="3889"/>
      <c r="AB60" s="3890"/>
      <c r="AC60" s="3890"/>
      <c r="AD60" s="3892"/>
      <c r="AE60" s="3742"/>
      <c r="AF60" s="3743"/>
      <c r="AG60" s="3743"/>
      <c r="AH60" s="3743"/>
      <c r="AI60" s="3743"/>
      <c r="AJ60" s="3743"/>
      <c r="AK60" s="3744"/>
      <c r="AL60" s="61"/>
    </row>
    <row r="61" spans="1:40" ht="10.5" customHeight="1">
      <c r="A61" s="57"/>
      <c r="B61" s="73"/>
      <c r="C61" s="74"/>
      <c r="D61" s="83"/>
      <c r="E61" s="99" t="s">
        <v>2439</v>
      </c>
      <c r="F61" s="76"/>
      <c r="G61" s="76"/>
      <c r="H61" s="76"/>
      <c r="I61" s="76"/>
      <c r="J61" s="3774"/>
      <c r="K61" s="3759"/>
      <c r="L61" s="3760"/>
      <c r="M61" s="3760"/>
      <c r="N61" s="3761"/>
      <c r="O61" s="3826"/>
      <c r="P61" s="3760"/>
      <c r="Q61" s="3760"/>
      <c r="R61" s="3761"/>
      <c r="S61" s="3669">
        <f>K61+O61</f>
        <v>0</v>
      </c>
      <c r="T61" s="3670"/>
      <c r="U61" s="3670"/>
      <c r="V61" s="3671"/>
      <c r="W61" s="3826"/>
      <c r="X61" s="3760"/>
      <c r="Y61" s="3760"/>
      <c r="Z61" s="3761"/>
      <c r="AA61" s="3826"/>
      <c r="AB61" s="3760"/>
      <c r="AC61" s="3760"/>
      <c r="AD61" s="3761"/>
      <c r="AE61" s="3683"/>
      <c r="AF61" s="3684"/>
      <c r="AG61" s="3684"/>
      <c r="AH61" s="3684"/>
      <c r="AI61" s="3684"/>
      <c r="AJ61" s="3684"/>
      <c r="AK61" s="3685"/>
      <c r="AL61" s="61"/>
    </row>
    <row r="62" spans="1:40" ht="10.5" customHeight="1">
      <c r="A62" s="57"/>
      <c r="B62" s="73"/>
      <c r="C62" s="74"/>
      <c r="D62" s="83"/>
      <c r="E62" s="76"/>
      <c r="F62" s="76"/>
      <c r="G62" s="76"/>
      <c r="H62" s="76"/>
      <c r="I62" s="76"/>
      <c r="J62" s="3777"/>
      <c r="K62" s="3762"/>
      <c r="L62" s="3763"/>
      <c r="M62" s="3763"/>
      <c r="N62" s="3764"/>
      <c r="O62" s="3827"/>
      <c r="P62" s="3763"/>
      <c r="Q62" s="3763"/>
      <c r="R62" s="3764"/>
      <c r="S62" s="3672"/>
      <c r="T62" s="3673"/>
      <c r="U62" s="3673"/>
      <c r="V62" s="3674"/>
      <c r="W62" s="3827"/>
      <c r="X62" s="3763"/>
      <c r="Y62" s="3763"/>
      <c r="Z62" s="3764"/>
      <c r="AA62" s="3827"/>
      <c r="AB62" s="3763"/>
      <c r="AC62" s="3763"/>
      <c r="AD62" s="3764"/>
      <c r="AE62" s="3686"/>
      <c r="AF62" s="3687"/>
      <c r="AG62" s="3687"/>
      <c r="AH62" s="3687"/>
      <c r="AI62" s="3687"/>
      <c r="AJ62" s="3687"/>
      <c r="AK62" s="3688"/>
      <c r="AL62" s="61"/>
    </row>
    <row r="63" spans="1:40" s="38" customFormat="1" ht="20.25" customHeight="1">
      <c r="A63" s="161"/>
      <c r="B63" s="162"/>
      <c r="C63" s="163"/>
      <c r="D63" s="68" t="s">
        <v>552</v>
      </c>
      <c r="E63" s="68" t="s">
        <v>553</v>
      </c>
      <c r="F63" s="164"/>
      <c r="G63" s="164"/>
      <c r="H63" s="164"/>
      <c r="I63" s="164"/>
      <c r="J63" s="3783">
        <v>89</v>
      </c>
      <c r="K63" s="3705"/>
      <c r="L63" s="3706"/>
      <c r="M63" s="3706"/>
      <c r="N63" s="3707"/>
      <c r="O63" s="3708"/>
      <c r="P63" s="3709"/>
      <c r="Q63" s="3709"/>
      <c r="R63" s="3710"/>
      <c r="S63" s="3708"/>
      <c r="T63" s="3709"/>
      <c r="U63" s="3709"/>
      <c r="V63" s="3710"/>
      <c r="W63" s="3708"/>
      <c r="X63" s="3709"/>
      <c r="Y63" s="3709"/>
      <c r="Z63" s="3710"/>
      <c r="AA63" s="3708"/>
      <c r="AB63" s="3709"/>
      <c r="AC63" s="3709"/>
      <c r="AD63" s="3710"/>
      <c r="AE63" s="3711"/>
      <c r="AF63" s="3712"/>
      <c r="AG63" s="3712"/>
      <c r="AH63" s="3712"/>
      <c r="AI63" s="3712"/>
      <c r="AJ63" s="3712"/>
      <c r="AK63" s="3713"/>
      <c r="AL63" s="195"/>
      <c r="AM63" s="2023"/>
      <c r="AN63" s="2023"/>
    </row>
    <row r="64" spans="1:40" s="38" customFormat="1" ht="11.25" customHeight="1">
      <c r="A64" s="161"/>
      <c r="B64" s="162"/>
      <c r="C64" s="163"/>
      <c r="D64" s="68"/>
      <c r="E64" s="97" t="s">
        <v>554</v>
      </c>
      <c r="F64" s="164"/>
      <c r="G64" s="164"/>
      <c r="H64" s="164"/>
      <c r="I64" s="164"/>
      <c r="J64" s="3784"/>
      <c r="K64" s="3913">
        <f>K24+K29+K33+K37+K41+K45+K49+K53+K57+K61</f>
        <v>0</v>
      </c>
      <c r="L64" s="3914"/>
      <c r="M64" s="3914"/>
      <c r="N64" s="3915"/>
      <c r="O64" s="3919">
        <f>O24+O29+O33+O37+O41+O45+O49+O53+O57+O61</f>
        <v>0</v>
      </c>
      <c r="P64" s="3914"/>
      <c r="Q64" s="3914"/>
      <c r="R64" s="3915"/>
      <c r="S64" s="3919">
        <f>S24+S29+S33+S37+S41+S45+S49+S53+S57+S61</f>
        <v>0</v>
      </c>
      <c r="T64" s="3914"/>
      <c r="U64" s="3914"/>
      <c r="V64" s="3915"/>
      <c r="W64" s="3919">
        <f>W24+W29+W33+W37+W41+W45+W49+W53+W57+W61</f>
        <v>0</v>
      </c>
      <c r="X64" s="3914"/>
      <c r="Y64" s="3914"/>
      <c r="Z64" s="3915"/>
      <c r="AA64" s="3919">
        <f>AA24+AA29+AA33+AA37+AA41+AA45+AA49+AA53+AA57+AA61</f>
        <v>0</v>
      </c>
      <c r="AB64" s="3914"/>
      <c r="AC64" s="3914"/>
      <c r="AD64" s="3915"/>
      <c r="AE64" s="3733">
        <f>AE24+AE29+AE33+AE37+AE41+AE45+AE49+AE53+AE61</f>
        <v>0</v>
      </c>
      <c r="AF64" s="3734"/>
      <c r="AG64" s="3734"/>
      <c r="AH64" s="3734"/>
      <c r="AI64" s="3734"/>
      <c r="AJ64" s="3734"/>
      <c r="AK64" s="3735"/>
      <c r="AL64" s="195"/>
      <c r="AM64" s="2023"/>
      <c r="AN64" s="2023"/>
    </row>
    <row r="65" spans="1:40" ht="11.25" customHeight="1">
      <c r="A65" s="57"/>
      <c r="B65" s="73"/>
      <c r="C65" s="74"/>
      <c r="D65" s="82"/>
      <c r="E65" s="84" t="s">
        <v>555</v>
      </c>
      <c r="F65" s="82"/>
      <c r="G65" s="82"/>
      <c r="H65" s="82"/>
      <c r="I65" s="81"/>
      <c r="J65" s="3784"/>
      <c r="K65" s="3916"/>
      <c r="L65" s="3917"/>
      <c r="M65" s="3917"/>
      <c r="N65" s="3918"/>
      <c r="O65" s="3920"/>
      <c r="P65" s="3917"/>
      <c r="Q65" s="3917"/>
      <c r="R65" s="3918"/>
      <c r="S65" s="3920"/>
      <c r="T65" s="3917"/>
      <c r="U65" s="3917"/>
      <c r="V65" s="3918"/>
      <c r="W65" s="3920"/>
      <c r="X65" s="3917"/>
      <c r="Y65" s="3917"/>
      <c r="Z65" s="3918"/>
      <c r="AA65" s="3920"/>
      <c r="AB65" s="3917"/>
      <c r="AC65" s="3917"/>
      <c r="AD65" s="3918"/>
      <c r="AE65" s="3736"/>
      <c r="AF65" s="3737"/>
      <c r="AG65" s="3737"/>
      <c r="AH65" s="3737"/>
      <c r="AI65" s="3737"/>
      <c r="AJ65" s="3737"/>
      <c r="AK65" s="3738"/>
      <c r="AL65" s="61"/>
    </row>
    <row r="66" spans="1:40" ht="19.5" customHeight="1">
      <c r="A66" s="57"/>
      <c r="B66" s="73"/>
      <c r="C66" s="88"/>
      <c r="D66" s="88"/>
      <c r="E66" s="81"/>
      <c r="F66" s="82"/>
      <c r="G66" s="82"/>
      <c r="H66" s="82"/>
      <c r="I66" s="82"/>
      <c r="J66" s="3779">
        <v>13</v>
      </c>
      <c r="K66" s="3705"/>
      <c r="L66" s="3706"/>
      <c r="M66" s="3706"/>
      <c r="N66" s="3707"/>
      <c r="O66" s="3714"/>
      <c r="P66" s="3715"/>
      <c r="Q66" s="3715"/>
      <c r="R66" s="3716"/>
      <c r="S66" s="3717"/>
      <c r="T66" s="3718"/>
      <c r="U66" s="3718"/>
      <c r="V66" s="3719"/>
      <c r="W66" s="3714"/>
      <c r="X66" s="3715"/>
      <c r="Y66" s="3715"/>
      <c r="Z66" s="3716"/>
      <c r="AA66" s="3717"/>
      <c r="AB66" s="3718"/>
      <c r="AC66" s="3718"/>
      <c r="AD66" s="3719"/>
      <c r="AE66" s="3720"/>
      <c r="AF66" s="3720"/>
      <c r="AG66" s="3720"/>
      <c r="AH66" s="3720"/>
      <c r="AI66" s="3720"/>
      <c r="AJ66" s="3720"/>
      <c r="AK66" s="3721"/>
      <c r="AL66" s="61"/>
    </row>
    <row r="67" spans="1:40" ht="10.5" customHeight="1">
      <c r="A67" s="57"/>
      <c r="B67" s="73"/>
      <c r="C67" s="1989">
        <v>5.4</v>
      </c>
      <c r="D67" s="68" t="s">
        <v>556</v>
      </c>
      <c r="E67" s="81"/>
      <c r="F67" s="82"/>
      <c r="G67" s="82"/>
      <c r="H67" s="82"/>
      <c r="I67" s="82"/>
      <c r="J67" s="3779"/>
      <c r="K67" s="3759"/>
      <c r="L67" s="3760"/>
      <c r="M67" s="3760"/>
      <c r="N67" s="3761"/>
      <c r="O67" s="3759"/>
      <c r="P67" s="3760"/>
      <c r="Q67" s="3760"/>
      <c r="R67" s="3761"/>
      <c r="S67" s="3759"/>
      <c r="T67" s="3760"/>
      <c r="U67" s="3760"/>
      <c r="V67" s="3761"/>
      <c r="W67" s="3759"/>
      <c r="X67" s="3760"/>
      <c r="Y67" s="3760"/>
      <c r="Z67" s="3761"/>
      <c r="AA67" s="3759"/>
      <c r="AB67" s="3760"/>
      <c r="AC67" s="3760"/>
      <c r="AD67" s="3761"/>
      <c r="AE67" s="3755"/>
      <c r="AF67" s="3756"/>
      <c r="AG67" s="3756"/>
      <c r="AH67" s="3756"/>
      <c r="AI67" s="3756"/>
      <c r="AJ67" s="3756"/>
      <c r="AK67" s="3757"/>
      <c r="AL67" s="61"/>
    </row>
    <row r="68" spans="1:40" ht="11.25" customHeight="1">
      <c r="A68" s="57"/>
      <c r="B68" s="73"/>
      <c r="C68" s="71"/>
      <c r="D68" s="3745" t="s">
        <v>557</v>
      </c>
      <c r="E68" s="3745"/>
      <c r="F68" s="3745"/>
      <c r="G68" s="3745"/>
      <c r="H68" s="3745"/>
      <c r="I68" s="82"/>
      <c r="J68" s="3779"/>
      <c r="K68" s="3762"/>
      <c r="L68" s="3763"/>
      <c r="M68" s="3763"/>
      <c r="N68" s="3764"/>
      <c r="O68" s="3762"/>
      <c r="P68" s="3763"/>
      <c r="Q68" s="3763"/>
      <c r="R68" s="3764"/>
      <c r="S68" s="3762"/>
      <c r="T68" s="3763"/>
      <c r="U68" s="3763"/>
      <c r="V68" s="3764"/>
      <c r="W68" s="3762"/>
      <c r="X68" s="3763"/>
      <c r="Y68" s="3763"/>
      <c r="Z68" s="3764"/>
      <c r="AA68" s="3762"/>
      <c r="AB68" s="3763"/>
      <c r="AC68" s="3763"/>
      <c r="AD68" s="3764"/>
      <c r="AE68" s="3758"/>
      <c r="AF68" s="3720"/>
      <c r="AG68" s="3720"/>
      <c r="AH68" s="3720"/>
      <c r="AI68" s="3720"/>
      <c r="AJ68" s="3720"/>
      <c r="AK68" s="3721"/>
      <c r="AL68" s="61"/>
    </row>
    <row r="69" spans="1:40" ht="18.75" customHeight="1">
      <c r="A69" s="57"/>
      <c r="B69" s="73"/>
      <c r="C69" s="1989">
        <v>5.5</v>
      </c>
      <c r="D69" s="68" t="s">
        <v>558</v>
      </c>
      <c r="E69" s="164"/>
      <c r="F69" s="1990"/>
      <c r="G69" s="1990"/>
      <c r="H69" s="1990"/>
      <c r="I69" s="1990"/>
      <c r="J69" s="3785">
        <v>99</v>
      </c>
      <c r="K69" s="3689"/>
      <c r="L69" s="3690"/>
      <c r="M69" s="3690"/>
      <c r="N69" s="3707"/>
      <c r="O69" s="3714"/>
      <c r="P69" s="3715"/>
      <c r="Q69" s="3715"/>
      <c r="R69" s="3716"/>
      <c r="S69" s="3705"/>
      <c r="T69" s="3706"/>
      <c r="U69" s="3706"/>
      <c r="V69" s="3707"/>
      <c r="W69" s="3714"/>
      <c r="X69" s="3715"/>
      <c r="Y69" s="3715"/>
      <c r="Z69" s="3716"/>
      <c r="AA69" s="3705"/>
      <c r="AB69" s="3706"/>
      <c r="AC69" s="3706"/>
      <c r="AD69" s="3707"/>
      <c r="AE69" s="3746"/>
      <c r="AF69" s="3746"/>
      <c r="AG69" s="3746"/>
      <c r="AH69" s="3746"/>
      <c r="AI69" s="3746"/>
      <c r="AJ69" s="3746"/>
      <c r="AK69" s="3747"/>
      <c r="AL69" s="61"/>
      <c r="AM69" s="2026"/>
    </row>
    <row r="70" spans="1:40" ht="21.75" customHeight="1">
      <c r="A70" s="57"/>
      <c r="B70" s="1991"/>
      <c r="C70" s="1992"/>
      <c r="D70" s="1993" t="s">
        <v>559</v>
      </c>
      <c r="E70" s="1994"/>
      <c r="F70" s="1995"/>
      <c r="G70" s="1995"/>
      <c r="H70" s="1995"/>
      <c r="I70" s="1995"/>
      <c r="J70" s="3786"/>
      <c r="K70" s="3748">
        <f>K16+K20+K64+K67</f>
        <v>0</v>
      </c>
      <c r="L70" s="3749"/>
      <c r="M70" s="3749"/>
      <c r="N70" s="3750"/>
      <c r="O70" s="3751">
        <f>O16+O20+O64+O67</f>
        <v>0</v>
      </c>
      <c r="P70" s="3749"/>
      <c r="Q70" s="3749"/>
      <c r="R70" s="3750"/>
      <c r="S70" s="3751">
        <f>S16+S20+S64+S67</f>
        <v>0</v>
      </c>
      <c r="T70" s="3749"/>
      <c r="U70" s="3749"/>
      <c r="V70" s="3750"/>
      <c r="W70" s="3751">
        <f>W16+W20+W64+W67</f>
        <v>0</v>
      </c>
      <c r="X70" s="3749"/>
      <c r="Y70" s="3749"/>
      <c r="Z70" s="3750"/>
      <c r="AA70" s="3751">
        <f>AA16+AA20+AA64+AA67</f>
        <v>0</v>
      </c>
      <c r="AB70" s="3749"/>
      <c r="AC70" s="3749"/>
      <c r="AD70" s="3750"/>
      <c r="AE70" s="3752">
        <f>AE64</f>
        <v>0</v>
      </c>
      <c r="AF70" s="3753"/>
      <c r="AG70" s="3753"/>
      <c r="AH70" s="3753"/>
      <c r="AI70" s="3753"/>
      <c r="AJ70" s="3753"/>
      <c r="AK70" s="3754"/>
      <c r="AL70" s="61"/>
      <c r="AM70" s="2027"/>
      <c r="AN70" s="2028"/>
    </row>
    <row r="71" spans="1:40" ht="12" customHeight="1">
      <c r="A71" s="57"/>
      <c r="B71" s="3765" t="s">
        <v>384</v>
      </c>
      <c r="C71" s="3765"/>
      <c r="D71" s="3765"/>
      <c r="E71" s="3765"/>
      <c r="F71" s="3765"/>
      <c r="G71" s="3765"/>
      <c r="H71" s="3765"/>
      <c r="I71" s="3765"/>
      <c r="J71" s="2001"/>
      <c r="K71" s="2001"/>
      <c r="L71" s="2001"/>
      <c r="M71" s="2001"/>
      <c r="N71" s="2001"/>
      <c r="O71" s="2001"/>
      <c r="P71" s="2001"/>
      <c r="Q71" s="2001"/>
      <c r="R71" s="2001"/>
      <c r="S71" s="2001"/>
      <c r="T71" s="2001"/>
      <c r="U71" s="2001"/>
      <c r="V71" s="2001"/>
      <c r="W71" s="2001"/>
      <c r="X71" s="2001"/>
      <c r="Y71" s="2001"/>
      <c r="Z71" s="2001"/>
      <c r="AA71" s="2001"/>
      <c r="AB71" s="2001"/>
      <c r="AC71" s="2001"/>
      <c r="AD71" s="2001"/>
      <c r="AE71" s="2001"/>
      <c r="AF71" s="2001"/>
      <c r="AG71" s="2001"/>
      <c r="AH71" s="2001"/>
      <c r="AI71" s="2001"/>
      <c r="AJ71" s="2001"/>
      <c r="AK71" s="2001"/>
    </row>
    <row r="72" spans="1:40" ht="10.5" customHeight="1">
      <c r="A72" s="57"/>
      <c r="B72" s="1996" t="s">
        <v>386</v>
      </c>
      <c r="C72" s="1997"/>
      <c r="D72" s="1998"/>
      <c r="E72" s="1998"/>
      <c r="F72" s="1998"/>
      <c r="G72" s="1998"/>
      <c r="H72" s="1998"/>
      <c r="I72" s="1998"/>
      <c r="J72" s="1998"/>
      <c r="K72" s="2002"/>
      <c r="L72" s="2002"/>
      <c r="M72" s="2002"/>
      <c r="N72" s="2002"/>
      <c r="O72" s="2002"/>
      <c r="P72" s="2002"/>
      <c r="Q72" s="2002"/>
      <c r="R72" s="2003"/>
      <c r="S72" s="2003"/>
      <c r="T72" s="2003"/>
      <c r="U72" s="2002"/>
      <c r="V72" s="2002"/>
      <c r="W72" s="2002"/>
      <c r="X72" s="2002"/>
      <c r="Y72" s="2002"/>
      <c r="Z72" s="2003"/>
      <c r="AA72" s="2003"/>
      <c r="AB72" s="2003"/>
      <c r="AC72" s="2002"/>
      <c r="AD72" s="2002"/>
      <c r="AE72" s="2024"/>
      <c r="AF72" s="2024"/>
      <c r="AG72" s="2024"/>
      <c r="AH72" s="2024"/>
      <c r="AI72" s="2024"/>
      <c r="AJ72" s="2024"/>
      <c r="AK72" s="2024"/>
      <c r="AM72" s="42"/>
      <c r="AN72" s="42"/>
    </row>
    <row r="73" spans="1:40" ht="10.5" customHeight="1">
      <c r="A73" s="57"/>
      <c r="B73" s="175"/>
      <c r="C73" s="1999"/>
      <c r="D73" s="186"/>
      <c r="F73" s="1900"/>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c r="AM73" s="42"/>
      <c r="AN73" s="42"/>
    </row>
    <row r="74" spans="1:40" ht="12" customHeight="1">
      <c r="A74" s="3766">
        <v>10</v>
      </c>
      <c r="B74" s="3766"/>
      <c r="C74" s="3766"/>
      <c r="D74" s="3766"/>
      <c r="E74" s="3766"/>
      <c r="F74" s="3766"/>
      <c r="G74" s="3766"/>
      <c r="H74" s="3766"/>
      <c r="I74" s="3766"/>
      <c r="J74" s="3766"/>
      <c r="K74" s="3766"/>
      <c r="L74" s="3766"/>
      <c r="M74" s="3766"/>
      <c r="N74" s="3766"/>
      <c r="O74" s="3766"/>
      <c r="P74" s="3766"/>
      <c r="Q74" s="3766"/>
      <c r="R74" s="3766"/>
      <c r="S74" s="3766"/>
      <c r="T74" s="3766"/>
      <c r="U74" s="3766"/>
      <c r="V74" s="3766"/>
      <c r="W74" s="3766"/>
      <c r="X74" s="3766"/>
      <c r="Y74" s="3766"/>
      <c r="Z74" s="3766"/>
      <c r="AA74" s="3766"/>
      <c r="AB74" s="3766"/>
      <c r="AC74" s="3766"/>
      <c r="AD74" s="3766"/>
      <c r="AE74" s="3766"/>
      <c r="AF74" s="3766"/>
      <c r="AG74" s="3766"/>
      <c r="AH74" s="3766"/>
      <c r="AI74" s="3766"/>
      <c r="AJ74" s="3766"/>
      <c r="AK74" s="3766"/>
    </row>
    <row r="75" spans="1:40" ht="10.5" customHeight="1">
      <c r="A75" s="57"/>
      <c r="B75" s="175"/>
      <c r="C75" s="175"/>
      <c r="D75" s="176"/>
      <c r="F75" s="177"/>
      <c r="G75" s="177"/>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2025"/>
      <c r="AF75" s="2025"/>
      <c r="AG75" s="2025"/>
      <c r="AH75" s="2025"/>
      <c r="AI75" s="2025"/>
      <c r="AJ75" s="2025"/>
      <c r="AK75" s="2025"/>
    </row>
    <row r="76" spans="1:40" ht="16.5" customHeight="1">
      <c r="C76" s="61"/>
      <c r="D76" s="61"/>
      <c r="E76" s="61"/>
      <c r="F76" s="61"/>
      <c r="G76" s="61"/>
      <c r="H76" s="61"/>
      <c r="I76" s="61"/>
      <c r="J76" s="1968"/>
      <c r="K76" s="61"/>
      <c r="L76" s="61"/>
      <c r="M76" s="61"/>
      <c r="N76" s="61"/>
      <c r="O76" s="61"/>
      <c r="P76" s="61"/>
      <c r="Q76" s="61"/>
      <c r="R76" s="61"/>
      <c r="S76" s="61"/>
      <c r="T76" s="61"/>
      <c r="U76" s="61"/>
      <c r="W76" s="61"/>
      <c r="X76" s="61"/>
      <c r="Y76" s="61"/>
      <c r="Z76" s="61"/>
      <c r="AA76" s="61"/>
      <c r="AB76" s="61"/>
      <c r="AC76" s="61"/>
    </row>
  </sheetData>
  <sheetProtection selectLockedCells="1" selectUnlockedCells="1"/>
  <mergeCells count="223">
    <mergeCell ref="K64:N65"/>
    <mergeCell ref="O64:R65"/>
    <mergeCell ref="S64:V65"/>
    <mergeCell ref="W64:Z65"/>
    <mergeCell ref="AA64:AD65"/>
    <mergeCell ref="K45:N46"/>
    <mergeCell ref="O45:R46"/>
    <mergeCell ref="S45:V46"/>
    <mergeCell ref="W45:Z46"/>
    <mergeCell ref="AA45:AD46"/>
    <mergeCell ref="K47:N48"/>
    <mergeCell ref="O47:R48"/>
    <mergeCell ref="S47:V48"/>
    <mergeCell ref="W47:Z48"/>
    <mergeCell ref="AA47:AD48"/>
    <mergeCell ref="K18:N19"/>
    <mergeCell ref="O18:R19"/>
    <mergeCell ref="S18:V19"/>
    <mergeCell ref="W18:Z19"/>
    <mergeCell ref="AA18:AD19"/>
    <mergeCell ref="K20:N21"/>
    <mergeCell ref="O20:R21"/>
    <mergeCell ref="S20:V21"/>
    <mergeCell ref="W20:Z21"/>
    <mergeCell ref="AA20:AD21"/>
    <mergeCell ref="K14:N15"/>
    <mergeCell ref="O14:R15"/>
    <mergeCell ref="S14:V15"/>
    <mergeCell ref="W14:Z15"/>
    <mergeCell ref="AA14:AD15"/>
    <mergeCell ref="K16:N17"/>
    <mergeCell ref="O16:R17"/>
    <mergeCell ref="S16:V17"/>
    <mergeCell ref="W16:Z17"/>
    <mergeCell ref="AA16:AD17"/>
    <mergeCell ref="AA26:AD28"/>
    <mergeCell ref="K61:N62"/>
    <mergeCell ref="O61:R62"/>
    <mergeCell ref="S61:V62"/>
    <mergeCell ref="W61:Z62"/>
    <mergeCell ref="AA61:AD62"/>
    <mergeCell ref="K57:N58"/>
    <mergeCell ref="O57:R58"/>
    <mergeCell ref="S57:V58"/>
    <mergeCell ref="W57:Z58"/>
    <mergeCell ref="AA57:AD58"/>
    <mergeCell ref="K59:N60"/>
    <mergeCell ref="O59:R60"/>
    <mergeCell ref="S59:V60"/>
    <mergeCell ref="W59:Z60"/>
    <mergeCell ref="AA59:AD60"/>
    <mergeCell ref="K49:N50"/>
    <mergeCell ref="O49:R50"/>
    <mergeCell ref="S49:V50"/>
    <mergeCell ref="W49:Z50"/>
    <mergeCell ref="AA49:AD50"/>
    <mergeCell ref="K55:N56"/>
    <mergeCell ref="O55:R56"/>
    <mergeCell ref="S55:V56"/>
    <mergeCell ref="AE61:AK62"/>
    <mergeCell ref="K53:N54"/>
    <mergeCell ref="O53:R54"/>
    <mergeCell ref="S53:V54"/>
    <mergeCell ref="W53:Z54"/>
    <mergeCell ref="AA53:AD54"/>
    <mergeCell ref="AE53:AK54"/>
    <mergeCell ref="AE55:AK56"/>
    <mergeCell ref="AE57:AK58"/>
    <mergeCell ref="W55:Z56"/>
    <mergeCell ref="AA55:AD56"/>
    <mergeCell ref="AA24:AD25"/>
    <mergeCell ref="AE37:AK38"/>
    <mergeCell ref="AE41:AK42"/>
    <mergeCell ref="AE43:AK44"/>
    <mergeCell ref="K39:N40"/>
    <mergeCell ref="O39:R40"/>
    <mergeCell ref="S39:V40"/>
    <mergeCell ref="W39:Z40"/>
    <mergeCell ref="AA39:AD40"/>
    <mergeCell ref="AE39:AK40"/>
    <mergeCell ref="K41:N42"/>
    <mergeCell ref="O41:R42"/>
    <mergeCell ref="S41:V42"/>
    <mergeCell ref="W41:Z42"/>
    <mergeCell ref="AA41:AD42"/>
    <mergeCell ref="K43:N44"/>
    <mergeCell ref="O43:R44"/>
    <mergeCell ref="S43:V44"/>
    <mergeCell ref="W43:Z44"/>
    <mergeCell ref="AA43:AD44"/>
    <mergeCell ref="K26:N28"/>
    <mergeCell ref="O26:R28"/>
    <mergeCell ref="S26:V28"/>
    <mergeCell ref="W26:Z28"/>
    <mergeCell ref="AE35:AK36"/>
    <mergeCell ref="AE4:AK8"/>
    <mergeCell ref="K8:N9"/>
    <mergeCell ref="O8:R10"/>
    <mergeCell ref="K10:N11"/>
    <mergeCell ref="AE9:AK12"/>
    <mergeCell ref="K29:N30"/>
    <mergeCell ref="O29:R30"/>
    <mergeCell ref="S29:V30"/>
    <mergeCell ref="W29:Z30"/>
    <mergeCell ref="AA29:AD30"/>
    <mergeCell ref="AE29:AK30"/>
    <mergeCell ref="AE14:AK23"/>
    <mergeCell ref="AE24:AK25"/>
    <mergeCell ref="AE26:AK28"/>
    <mergeCell ref="K22:N23"/>
    <mergeCell ref="O22:R23"/>
    <mergeCell ref="S22:V23"/>
    <mergeCell ref="W22:Z23"/>
    <mergeCell ref="AA22:AD23"/>
    <mergeCell ref="K24:N25"/>
    <mergeCell ref="O24:R25"/>
    <mergeCell ref="S24:V25"/>
    <mergeCell ref="W24:Z25"/>
    <mergeCell ref="B71:I71"/>
    <mergeCell ref="A74:AK74"/>
    <mergeCell ref="J14:J17"/>
    <mergeCell ref="J18:J21"/>
    <mergeCell ref="J22:J25"/>
    <mergeCell ref="J26:J30"/>
    <mergeCell ref="J31:J34"/>
    <mergeCell ref="J35:J38"/>
    <mergeCell ref="J39:J42"/>
    <mergeCell ref="J43:J46"/>
    <mergeCell ref="J47:J50"/>
    <mergeCell ref="J51:J54"/>
    <mergeCell ref="J55:J58"/>
    <mergeCell ref="J59:J62"/>
    <mergeCell ref="J63:J65"/>
    <mergeCell ref="J66:J68"/>
    <mergeCell ref="J69:J70"/>
    <mergeCell ref="K31:N32"/>
    <mergeCell ref="O31:R32"/>
    <mergeCell ref="S31:V32"/>
    <mergeCell ref="W31:Z32"/>
    <mergeCell ref="AA31:AD32"/>
    <mergeCell ref="AE31:AK32"/>
    <mergeCell ref="K33:N34"/>
    <mergeCell ref="D68:H68"/>
    <mergeCell ref="K69:N69"/>
    <mergeCell ref="O69:R69"/>
    <mergeCell ref="S69:V69"/>
    <mergeCell ref="W69:Z69"/>
    <mergeCell ref="AA69:AD69"/>
    <mergeCell ref="AE69:AK69"/>
    <mergeCell ref="K70:N70"/>
    <mergeCell ref="O70:R70"/>
    <mergeCell ref="S70:V70"/>
    <mergeCell ref="W70:Z70"/>
    <mergeCell ref="AA70:AD70"/>
    <mergeCell ref="AE70:AK70"/>
    <mergeCell ref="AE67:AK68"/>
    <mergeCell ref="K67:N68"/>
    <mergeCell ref="O67:R68"/>
    <mergeCell ref="S67:V68"/>
    <mergeCell ref="W67:Z68"/>
    <mergeCell ref="AA67:AD68"/>
    <mergeCell ref="E46:F46"/>
    <mergeCell ref="K63:N63"/>
    <mergeCell ref="O63:R63"/>
    <mergeCell ref="S63:V63"/>
    <mergeCell ref="W63:Z63"/>
    <mergeCell ref="AA63:AD63"/>
    <mergeCell ref="AE63:AK63"/>
    <mergeCell ref="K66:N66"/>
    <mergeCell ref="O66:R66"/>
    <mergeCell ref="S66:V66"/>
    <mergeCell ref="W66:Z66"/>
    <mergeCell ref="AA66:AD66"/>
    <mergeCell ref="AE66:AK66"/>
    <mergeCell ref="AE45:AK46"/>
    <mergeCell ref="AE47:AK48"/>
    <mergeCell ref="AE51:AK52"/>
    <mergeCell ref="AE49:AK50"/>
    <mergeCell ref="K51:N52"/>
    <mergeCell ref="O51:R52"/>
    <mergeCell ref="S51:V52"/>
    <mergeCell ref="W51:Z52"/>
    <mergeCell ref="AA51:AD52"/>
    <mergeCell ref="AE64:AK65"/>
    <mergeCell ref="AE59:AK60"/>
    <mergeCell ref="K13:N13"/>
    <mergeCell ref="O13:R13"/>
    <mergeCell ref="S13:V13"/>
    <mergeCell ref="W13:Z13"/>
    <mergeCell ref="AA13:AD13"/>
    <mergeCell ref="AE13:AK13"/>
    <mergeCell ref="D17:I17"/>
    <mergeCell ref="E38:I38"/>
    <mergeCell ref="E43:I43"/>
    <mergeCell ref="O33:R34"/>
    <mergeCell ref="S33:V34"/>
    <mergeCell ref="W33:Z34"/>
    <mergeCell ref="AA33:AD34"/>
    <mergeCell ref="K37:N38"/>
    <mergeCell ref="O37:R38"/>
    <mergeCell ref="S37:V38"/>
    <mergeCell ref="W37:Z38"/>
    <mergeCell ref="AA37:AD38"/>
    <mergeCell ref="AE33:AK34"/>
    <mergeCell ref="K35:N36"/>
    <mergeCell ref="O35:R36"/>
    <mergeCell ref="S35:V36"/>
    <mergeCell ref="W35:Z36"/>
    <mergeCell ref="AA35:AD36"/>
    <mergeCell ref="K4:V4"/>
    <mergeCell ref="K5:V5"/>
    <mergeCell ref="K6:V6"/>
    <mergeCell ref="K7:V7"/>
    <mergeCell ref="D8:I8"/>
    <mergeCell ref="S10:V10"/>
    <mergeCell ref="W10:Z10"/>
    <mergeCell ref="AA10:AD10"/>
    <mergeCell ref="O11:R11"/>
    <mergeCell ref="S11:V11"/>
    <mergeCell ref="W4:AD6"/>
    <mergeCell ref="W7:AD9"/>
    <mergeCell ref="W11:Z12"/>
    <mergeCell ref="AA11:AD12"/>
  </mergeCells>
  <printOptions horizontalCentered="1" verticalCentered="1"/>
  <pageMargins left="0" right="0" top="0.05" bottom="0" header="0.51180555555555596" footer="0.51180555555555596"/>
  <pageSetup paperSize="9" scale="64" firstPageNumber="0" orientation="landscape" useFirstPageNumber="1"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76"/>
  <sheetViews>
    <sheetView showGridLines="0" view="pageBreakPreview" zoomScaleNormal="100" workbookViewId="0">
      <selection activeCell="AE9" sqref="AE9:AK12"/>
    </sheetView>
  </sheetViews>
  <sheetFormatPr defaultColWidth="9.140625" defaultRowHeight="16.5" customHeight="1"/>
  <cols>
    <col min="1" max="1" width="1.140625" style="41" customWidth="1"/>
    <col min="2" max="2" width="0.7109375" style="42" customWidth="1"/>
    <col min="3" max="4" width="4.28515625" style="42" customWidth="1"/>
    <col min="5" max="5" width="9.7109375" style="42" customWidth="1"/>
    <col min="6" max="6" width="6.28515625" style="42" customWidth="1"/>
    <col min="7" max="7" width="5" style="42" customWidth="1"/>
    <col min="8" max="8" width="5.7109375" style="42" customWidth="1"/>
    <col min="9" max="9" width="10.140625" style="42" customWidth="1"/>
    <col min="10" max="10" width="4.42578125" style="1928" customWidth="1"/>
    <col min="11" max="11" width="5.7109375" style="42" customWidth="1"/>
    <col min="12" max="12" width="4.7109375" style="42" customWidth="1"/>
    <col min="13" max="13" width="5.7109375" style="42" customWidth="1"/>
    <col min="14" max="14" width="4.5703125" style="42" customWidth="1"/>
    <col min="15" max="16" width="5.7109375" style="42" customWidth="1"/>
    <col min="17" max="18" width="4.42578125" style="42" customWidth="1"/>
    <col min="19" max="21" width="5.7109375" style="42" customWidth="1"/>
    <col min="22" max="22" width="3.28515625" style="42" customWidth="1"/>
    <col min="23" max="24" width="5.7109375" style="42" customWidth="1"/>
    <col min="25" max="26" width="4.42578125" style="42" customWidth="1"/>
    <col min="27" max="29" width="5.7109375" style="42" customWidth="1"/>
    <col min="30" max="30" width="3.28515625" style="42" customWidth="1"/>
    <col min="31" max="31" width="1.7109375" style="42" customWidth="1"/>
    <col min="32" max="37" width="3.5703125" style="42" customWidth="1"/>
    <col min="38" max="38" width="1" style="42" customWidth="1"/>
    <col min="39" max="40" width="9.140625" style="2004"/>
    <col min="41" max="16384" width="9.140625" style="42"/>
  </cols>
  <sheetData>
    <row r="1" spans="1:38" ht="14.25" customHeight="1">
      <c r="A1" s="57"/>
      <c r="B1" s="1929"/>
      <c r="C1" s="1930"/>
      <c r="D1" s="1931"/>
      <c r="E1" s="1932"/>
      <c r="F1" s="1969"/>
      <c r="G1" s="1969"/>
      <c r="H1" s="1886"/>
      <c r="I1" s="1969"/>
      <c r="J1" s="1969"/>
      <c r="K1" s="1886"/>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2019"/>
    </row>
    <row r="2" spans="1:38" ht="24" customHeight="1">
      <c r="A2" s="57"/>
      <c r="B2" s="1933"/>
      <c r="C2" s="1934"/>
      <c r="D2" s="1935"/>
      <c r="E2" s="1936"/>
      <c r="F2" s="2746" t="s">
        <v>2442</v>
      </c>
      <c r="G2" s="1982"/>
      <c r="H2" s="1971"/>
      <c r="I2" s="1982"/>
      <c r="J2" s="1982"/>
      <c r="K2" s="61"/>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2020"/>
    </row>
    <row r="3" spans="1:38" ht="14.25" customHeight="1">
      <c r="A3" s="1937"/>
      <c r="B3" s="1972"/>
      <c r="C3" s="1973"/>
      <c r="D3" s="1974"/>
      <c r="E3" s="1975"/>
      <c r="F3" s="1976"/>
      <c r="G3" s="1976"/>
      <c r="H3" s="1976"/>
      <c r="I3" s="1976"/>
      <c r="J3" s="1976"/>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2021"/>
    </row>
    <row r="4" spans="1:38" ht="12" customHeight="1">
      <c r="A4" s="57"/>
      <c r="B4" s="1977"/>
      <c r="C4" s="1978"/>
      <c r="D4" s="1830"/>
      <c r="E4" s="1832"/>
      <c r="F4" s="122"/>
      <c r="G4" s="122"/>
      <c r="H4" s="122"/>
      <c r="I4" s="122"/>
      <c r="J4" s="1984"/>
      <c r="K4" s="3626" t="s">
        <v>2628</v>
      </c>
      <c r="L4" s="3627"/>
      <c r="M4" s="3627"/>
      <c r="N4" s="3627"/>
      <c r="O4" s="3627"/>
      <c r="P4" s="3627"/>
      <c r="Q4" s="3627"/>
      <c r="R4" s="3627"/>
      <c r="S4" s="3627"/>
      <c r="T4" s="3627"/>
      <c r="U4" s="3627"/>
      <c r="V4" s="3628"/>
      <c r="W4" s="3648" t="s">
        <v>2625</v>
      </c>
      <c r="X4" s="3627"/>
      <c r="Y4" s="3627"/>
      <c r="Z4" s="3627"/>
      <c r="AA4" s="3627"/>
      <c r="AB4" s="3627"/>
      <c r="AC4" s="3627"/>
      <c r="AD4" s="3628"/>
      <c r="AE4" s="3813" t="s">
        <v>504</v>
      </c>
      <c r="AF4" s="3814"/>
      <c r="AG4" s="3814"/>
      <c r="AH4" s="3814"/>
      <c r="AI4" s="3814"/>
      <c r="AJ4" s="3814"/>
      <c r="AK4" s="3815"/>
    </row>
    <row r="5" spans="1:38" ht="12" customHeight="1">
      <c r="A5" s="57"/>
      <c r="B5" s="58"/>
      <c r="C5" s="59"/>
      <c r="D5" s="61"/>
      <c r="E5" s="9"/>
      <c r="F5" s="9"/>
      <c r="G5" s="2005"/>
      <c r="H5" s="2006"/>
      <c r="I5" s="2008"/>
      <c r="J5" s="1955"/>
      <c r="K5" s="3629" t="s">
        <v>2622</v>
      </c>
      <c r="L5" s="3630"/>
      <c r="M5" s="3630"/>
      <c r="N5" s="3630"/>
      <c r="O5" s="3630"/>
      <c r="P5" s="3630"/>
      <c r="Q5" s="3630"/>
      <c r="R5" s="3630"/>
      <c r="S5" s="3630"/>
      <c r="T5" s="3630"/>
      <c r="U5" s="3630"/>
      <c r="V5" s="3631"/>
      <c r="W5" s="3629"/>
      <c r="X5" s="3630"/>
      <c r="Y5" s="3630"/>
      <c r="Z5" s="3630"/>
      <c r="AA5" s="3630"/>
      <c r="AB5" s="3630"/>
      <c r="AC5" s="3630"/>
      <c r="AD5" s="3631"/>
      <c r="AE5" s="3816"/>
      <c r="AF5" s="3817"/>
      <c r="AG5" s="3817"/>
      <c r="AH5" s="3817"/>
      <c r="AI5" s="3817"/>
      <c r="AJ5" s="3817"/>
      <c r="AK5" s="3818"/>
    </row>
    <row r="6" spans="1:38" ht="12" customHeight="1">
      <c r="A6" s="57"/>
      <c r="B6" s="58"/>
      <c r="C6" s="59"/>
      <c r="D6" s="61"/>
      <c r="E6" s="62"/>
      <c r="F6" s="62"/>
      <c r="G6" s="62"/>
      <c r="H6" s="62"/>
      <c r="I6" s="62"/>
      <c r="J6" s="1955"/>
      <c r="K6" s="3632" t="s">
        <v>2629</v>
      </c>
      <c r="L6" s="3633"/>
      <c r="M6" s="3633"/>
      <c r="N6" s="3633"/>
      <c r="O6" s="3633"/>
      <c r="P6" s="3633"/>
      <c r="Q6" s="3633"/>
      <c r="R6" s="3633"/>
      <c r="S6" s="3633"/>
      <c r="T6" s="3633"/>
      <c r="U6" s="3633"/>
      <c r="V6" s="3634"/>
      <c r="W6" s="3629"/>
      <c r="X6" s="3630"/>
      <c r="Y6" s="3630"/>
      <c r="Z6" s="3630"/>
      <c r="AA6" s="3630"/>
      <c r="AB6" s="3630"/>
      <c r="AC6" s="3630"/>
      <c r="AD6" s="3631"/>
      <c r="AE6" s="3816"/>
      <c r="AF6" s="3817"/>
      <c r="AG6" s="3817"/>
      <c r="AH6" s="3817"/>
      <c r="AI6" s="3817"/>
      <c r="AJ6" s="3817"/>
      <c r="AK6" s="3818"/>
    </row>
    <row r="7" spans="1:38" ht="12" customHeight="1">
      <c r="A7" s="57"/>
      <c r="B7" s="58"/>
      <c r="C7" s="1947"/>
      <c r="J7" s="1956"/>
      <c r="K7" s="3635" t="s">
        <v>2624</v>
      </c>
      <c r="L7" s="3636"/>
      <c r="M7" s="3636"/>
      <c r="N7" s="3636"/>
      <c r="O7" s="3636"/>
      <c r="P7" s="3636"/>
      <c r="Q7" s="3636"/>
      <c r="R7" s="3636"/>
      <c r="S7" s="3636"/>
      <c r="T7" s="3636"/>
      <c r="U7" s="3636"/>
      <c r="V7" s="3637"/>
      <c r="W7" s="3642" t="s">
        <v>2626</v>
      </c>
      <c r="X7" s="3643"/>
      <c r="Y7" s="3643"/>
      <c r="Z7" s="3643"/>
      <c r="AA7" s="3643"/>
      <c r="AB7" s="3643"/>
      <c r="AC7" s="3643"/>
      <c r="AD7" s="3644"/>
      <c r="AE7" s="3816"/>
      <c r="AF7" s="3817"/>
      <c r="AG7" s="3817"/>
      <c r="AH7" s="3817"/>
      <c r="AI7" s="3817"/>
      <c r="AJ7" s="3817"/>
      <c r="AK7" s="3818"/>
    </row>
    <row r="8" spans="1:38" ht="12" customHeight="1">
      <c r="A8" s="57"/>
      <c r="B8" s="58"/>
      <c r="C8" s="1947"/>
      <c r="D8" s="3638" t="s">
        <v>560</v>
      </c>
      <c r="E8" s="3638"/>
      <c r="F8" s="3638"/>
      <c r="G8" s="3638"/>
      <c r="H8" s="3638"/>
      <c r="I8" s="3638"/>
      <c r="J8" s="1957"/>
      <c r="K8" s="3819" t="s">
        <v>506</v>
      </c>
      <c r="L8" s="3820"/>
      <c r="M8" s="3820"/>
      <c r="N8" s="3821"/>
      <c r="O8" s="3819" t="s">
        <v>507</v>
      </c>
      <c r="P8" s="3820"/>
      <c r="Q8" s="3820"/>
      <c r="R8" s="3821"/>
      <c r="S8" s="2009"/>
      <c r="T8" s="2009"/>
      <c r="U8" s="2009"/>
      <c r="V8" s="2014"/>
      <c r="W8" s="3642"/>
      <c r="X8" s="3643"/>
      <c r="Y8" s="3643"/>
      <c r="Z8" s="3643"/>
      <c r="AA8" s="3643"/>
      <c r="AB8" s="3643"/>
      <c r="AC8" s="3643"/>
      <c r="AD8" s="3644"/>
      <c r="AE8" s="3816"/>
      <c r="AF8" s="3817"/>
      <c r="AG8" s="3817"/>
      <c r="AH8" s="3817"/>
      <c r="AI8" s="3817"/>
      <c r="AJ8" s="3817"/>
      <c r="AK8" s="3818"/>
    </row>
    <row r="9" spans="1:38" ht="12" customHeight="1">
      <c r="A9" s="57"/>
      <c r="B9" s="58"/>
      <c r="C9" s="1947"/>
      <c r="D9" s="1898" t="s">
        <v>561</v>
      </c>
      <c r="E9" s="1898"/>
      <c r="F9" s="1898"/>
      <c r="G9" s="1898"/>
      <c r="H9" s="1898"/>
      <c r="I9" s="1898"/>
      <c r="J9" s="1957"/>
      <c r="K9" s="3629"/>
      <c r="L9" s="3630"/>
      <c r="M9" s="3630"/>
      <c r="N9" s="3631"/>
      <c r="O9" s="3629"/>
      <c r="P9" s="3630"/>
      <c r="Q9" s="3630"/>
      <c r="R9" s="3631"/>
      <c r="S9" s="2009"/>
      <c r="T9" s="2009"/>
      <c r="U9" s="2009"/>
      <c r="V9" s="2014"/>
      <c r="W9" s="3649"/>
      <c r="X9" s="3650"/>
      <c r="Y9" s="3650"/>
      <c r="Z9" s="3650"/>
      <c r="AA9" s="3650"/>
      <c r="AB9" s="3650"/>
      <c r="AC9" s="3650"/>
      <c r="AD9" s="3651"/>
      <c r="AE9" s="3642" t="s">
        <v>2720</v>
      </c>
      <c r="AF9" s="3643"/>
      <c r="AG9" s="3643"/>
      <c r="AH9" s="3643"/>
      <c r="AI9" s="3643"/>
      <c r="AJ9" s="3643"/>
      <c r="AK9" s="3822"/>
    </row>
    <row r="10" spans="1:38" ht="13.5" customHeight="1">
      <c r="A10" s="57"/>
      <c r="B10" s="58"/>
      <c r="C10" s="1948"/>
      <c r="J10" s="1958"/>
      <c r="K10" s="3642" t="s">
        <v>562</v>
      </c>
      <c r="L10" s="3643"/>
      <c r="M10" s="3643"/>
      <c r="N10" s="3644"/>
      <c r="O10" s="3629"/>
      <c r="P10" s="3630"/>
      <c r="Q10" s="3630"/>
      <c r="R10" s="3631"/>
      <c r="S10" s="3639" t="s">
        <v>498</v>
      </c>
      <c r="T10" s="3640"/>
      <c r="U10" s="3640"/>
      <c r="V10" s="3641"/>
      <c r="W10" s="3629" t="s">
        <v>510</v>
      </c>
      <c r="X10" s="3630"/>
      <c r="Y10" s="3630"/>
      <c r="Z10" s="3631"/>
      <c r="AA10" s="3629" t="s">
        <v>511</v>
      </c>
      <c r="AB10" s="3630"/>
      <c r="AC10" s="3630"/>
      <c r="AD10" s="3631"/>
      <c r="AE10" s="3642"/>
      <c r="AF10" s="3643"/>
      <c r="AG10" s="3643"/>
      <c r="AH10" s="3643"/>
      <c r="AI10" s="3643"/>
      <c r="AJ10" s="3643"/>
      <c r="AK10" s="3822"/>
    </row>
    <row r="11" spans="1:38" ht="12" customHeight="1">
      <c r="A11" s="57"/>
      <c r="B11" s="58"/>
      <c r="C11" s="1950"/>
      <c r="D11" s="61"/>
      <c r="E11" s="62"/>
      <c r="F11" s="62"/>
      <c r="G11" s="62"/>
      <c r="H11" s="62"/>
      <c r="I11" s="62"/>
      <c r="J11" s="122"/>
      <c r="K11" s="3642"/>
      <c r="L11" s="3643"/>
      <c r="M11" s="3643"/>
      <c r="N11" s="3644"/>
      <c r="O11" s="3642" t="s">
        <v>512</v>
      </c>
      <c r="P11" s="3643"/>
      <c r="Q11" s="3643"/>
      <c r="R11" s="3644"/>
      <c r="S11" s="3645" t="s">
        <v>503</v>
      </c>
      <c r="T11" s="3646"/>
      <c r="U11" s="3646"/>
      <c r="V11" s="3647"/>
      <c r="W11" s="3642" t="s">
        <v>513</v>
      </c>
      <c r="X11" s="3643"/>
      <c r="Y11" s="3643"/>
      <c r="Z11" s="3644"/>
      <c r="AA11" s="3642" t="s">
        <v>514</v>
      </c>
      <c r="AB11" s="3643"/>
      <c r="AC11" s="3643"/>
      <c r="AD11" s="3644"/>
      <c r="AE11" s="3642"/>
      <c r="AF11" s="3643"/>
      <c r="AG11" s="3643"/>
      <c r="AH11" s="3643"/>
      <c r="AI11" s="3643"/>
      <c r="AJ11" s="3643"/>
      <c r="AK11" s="3822"/>
    </row>
    <row r="12" spans="1:38" ht="12" customHeight="1">
      <c r="A12" s="57"/>
      <c r="B12" s="58"/>
      <c r="C12" s="61"/>
      <c r="D12" s="61"/>
      <c r="E12" s="2007"/>
      <c r="F12" s="2007"/>
      <c r="G12" s="2007"/>
      <c r="H12" s="2007"/>
      <c r="I12" s="2007"/>
      <c r="J12" s="122"/>
      <c r="K12" s="2010"/>
      <c r="L12" s="1798"/>
      <c r="M12" s="1798"/>
      <c r="N12" s="2011"/>
      <c r="O12" s="2012"/>
      <c r="P12" s="2013"/>
      <c r="Q12" s="2013"/>
      <c r="R12" s="2015"/>
      <c r="S12" s="2016"/>
      <c r="T12" s="2017"/>
      <c r="U12" s="2017"/>
      <c r="V12" s="2018"/>
      <c r="W12" s="3649"/>
      <c r="X12" s="3650"/>
      <c r="Y12" s="3650"/>
      <c r="Z12" s="3651"/>
      <c r="AA12" s="3649"/>
      <c r="AB12" s="3650"/>
      <c r="AC12" s="3650"/>
      <c r="AD12" s="3651"/>
      <c r="AE12" s="3823"/>
      <c r="AF12" s="3824"/>
      <c r="AG12" s="3824"/>
      <c r="AH12" s="3824"/>
      <c r="AI12" s="3824"/>
      <c r="AJ12" s="3824"/>
      <c r="AK12" s="3825"/>
    </row>
    <row r="13" spans="1:38" ht="15" customHeight="1">
      <c r="A13" s="57"/>
      <c r="B13" s="63"/>
      <c r="C13" s="64"/>
      <c r="D13" s="65"/>
      <c r="E13" s="64"/>
      <c r="F13" s="64"/>
      <c r="G13" s="64"/>
      <c r="H13" s="64"/>
      <c r="I13" s="64"/>
      <c r="J13" s="122"/>
      <c r="K13" s="3652" t="s">
        <v>563</v>
      </c>
      <c r="L13" s="3653"/>
      <c r="M13" s="3653"/>
      <c r="N13" s="3653"/>
      <c r="O13" s="3652" t="s">
        <v>564</v>
      </c>
      <c r="P13" s="3653"/>
      <c r="Q13" s="3653"/>
      <c r="R13" s="3653"/>
      <c r="S13" s="3654" t="s">
        <v>565</v>
      </c>
      <c r="T13" s="3655"/>
      <c r="U13" s="3655"/>
      <c r="V13" s="3655"/>
      <c r="W13" s="3652" t="s">
        <v>566</v>
      </c>
      <c r="X13" s="3653"/>
      <c r="Y13" s="3653"/>
      <c r="Z13" s="3653"/>
      <c r="AA13" s="3654" t="s">
        <v>567</v>
      </c>
      <c r="AB13" s="3655"/>
      <c r="AC13" s="3655"/>
      <c r="AD13" s="3655"/>
      <c r="AE13" s="3656" t="s">
        <v>568</v>
      </c>
      <c r="AF13" s="3657"/>
      <c r="AG13" s="3657"/>
      <c r="AH13" s="3657"/>
      <c r="AI13" s="3657"/>
      <c r="AJ13" s="3657"/>
      <c r="AK13" s="3658"/>
    </row>
    <row r="14" spans="1:38" ht="13.5" customHeight="1">
      <c r="A14" s="57"/>
      <c r="B14" s="66"/>
      <c r="C14" s="67">
        <v>5.0999999999999996</v>
      </c>
      <c r="D14" s="68" t="s">
        <v>569</v>
      </c>
      <c r="E14" s="69"/>
      <c r="F14" s="69"/>
      <c r="G14" s="69"/>
      <c r="H14" s="69"/>
      <c r="I14" s="69"/>
      <c r="J14" s="3767" t="s">
        <v>338</v>
      </c>
      <c r="K14" s="3903"/>
      <c r="L14" s="3904"/>
      <c r="M14" s="3904"/>
      <c r="N14" s="3905"/>
      <c r="O14" s="3909"/>
      <c r="P14" s="3904"/>
      <c r="Q14" s="3904"/>
      <c r="R14" s="3905"/>
      <c r="S14" s="3909"/>
      <c r="T14" s="3904"/>
      <c r="U14" s="3904"/>
      <c r="V14" s="3905"/>
      <c r="W14" s="3909"/>
      <c r="X14" s="3904"/>
      <c r="Y14" s="3904"/>
      <c r="Z14" s="3905"/>
      <c r="AA14" s="3909"/>
      <c r="AB14" s="3904"/>
      <c r="AC14" s="3904"/>
      <c r="AD14" s="3905"/>
      <c r="AE14" s="3828"/>
      <c r="AF14" s="3829"/>
      <c r="AG14" s="3829"/>
      <c r="AH14" s="3829"/>
      <c r="AI14" s="3829"/>
      <c r="AJ14" s="3829"/>
      <c r="AK14" s="3830"/>
      <c r="AL14" s="61"/>
    </row>
    <row r="15" spans="1:38" s="37" customFormat="1" ht="9.75" customHeight="1">
      <c r="A15" s="57"/>
      <c r="B15" s="66"/>
      <c r="C15" s="70"/>
      <c r="D15" s="71" t="s">
        <v>522</v>
      </c>
      <c r="E15" s="72"/>
      <c r="F15" s="72"/>
      <c r="G15" s="72"/>
      <c r="H15" s="72"/>
      <c r="I15" s="72"/>
      <c r="J15" s="3768"/>
      <c r="K15" s="3906"/>
      <c r="L15" s="3907"/>
      <c r="M15" s="3907"/>
      <c r="N15" s="3908"/>
      <c r="O15" s="3910"/>
      <c r="P15" s="3907"/>
      <c r="Q15" s="3907"/>
      <c r="R15" s="3908"/>
      <c r="S15" s="3910"/>
      <c r="T15" s="3907"/>
      <c r="U15" s="3907"/>
      <c r="V15" s="3908"/>
      <c r="W15" s="3910"/>
      <c r="X15" s="3907"/>
      <c r="Y15" s="3907"/>
      <c r="Z15" s="3908"/>
      <c r="AA15" s="3910"/>
      <c r="AB15" s="3907"/>
      <c r="AC15" s="3907"/>
      <c r="AD15" s="3908"/>
      <c r="AE15" s="3831"/>
      <c r="AF15" s="3720"/>
      <c r="AG15" s="3720"/>
      <c r="AH15" s="3720"/>
      <c r="AI15" s="3720"/>
      <c r="AJ15" s="3720"/>
      <c r="AK15" s="3721"/>
      <c r="AL15" s="2022"/>
    </row>
    <row r="16" spans="1:38" ht="10.5" customHeight="1">
      <c r="A16" s="57"/>
      <c r="B16" s="73"/>
      <c r="C16" s="74"/>
      <c r="D16" s="75" t="s">
        <v>2430</v>
      </c>
      <c r="E16" s="74"/>
      <c r="F16" s="74"/>
      <c r="G16" s="74"/>
      <c r="H16" s="74"/>
      <c r="I16" s="74"/>
      <c r="J16" s="3769"/>
      <c r="K16" s="3862"/>
      <c r="L16" s="3863"/>
      <c r="M16" s="3863"/>
      <c r="N16" s="3864"/>
      <c r="O16" s="3934"/>
      <c r="P16" s="3935"/>
      <c r="Q16" s="3935"/>
      <c r="R16" s="3936"/>
      <c r="S16" s="3669">
        <f>K16+O16</f>
        <v>0</v>
      </c>
      <c r="T16" s="3670"/>
      <c r="U16" s="3670"/>
      <c r="V16" s="3671"/>
      <c r="W16" s="3868"/>
      <c r="X16" s="3863"/>
      <c r="Y16" s="3863"/>
      <c r="Z16" s="3864"/>
      <c r="AA16" s="3868"/>
      <c r="AB16" s="3863"/>
      <c r="AC16" s="3863"/>
      <c r="AD16" s="3911"/>
      <c r="AE16" s="3831"/>
      <c r="AF16" s="3720"/>
      <c r="AG16" s="3720"/>
      <c r="AH16" s="3720"/>
      <c r="AI16" s="3720"/>
      <c r="AJ16" s="3720"/>
      <c r="AK16" s="3721"/>
      <c r="AL16" s="61"/>
    </row>
    <row r="17" spans="1:38" ht="9.75" customHeight="1">
      <c r="A17" s="57"/>
      <c r="B17" s="73"/>
      <c r="C17" s="74"/>
      <c r="D17" s="3659"/>
      <c r="E17" s="3660"/>
      <c r="F17" s="3660"/>
      <c r="G17" s="3660"/>
      <c r="H17" s="3660"/>
      <c r="I17" s="3660"/>
      <c r="J17" s="3769"/>
      <c r="K17" s="3865"/>
      <c r="L17" s="3866"/>
      <c r="M17" s="3866"/>
      <c r="N17" s="3867"/>
      <c r="O17" s="3937"/>
      <c r="P17" s="3938"/>
      <c r="Q17" s="3938"/>
      <c r="R17" s="3939"/>
      <c r="S17" s="3672"/>
      <c r="T17" s="3673"/>
      <c r="U17" s="3673"/>
      <c r="V17" s="3674"/>
      <c r="W17" s="3869"/>
      <c r="X17" s="3866"/>
      <c r="Y17" s="3866"/>
      <c r="Z17" s="3867"/>
      <c r="AA17" s="3869"/>
      <c r="AB17" s="3866"/>
      <c r="AC17" s="3866"/>
      <c r="AD17" s="3912"/>
      <c r="AE17" s="3831"/>
      <c r="AF17" s="3720"/>
      <c r="AG17" s="3720"/>
      <c r="AH17" s="3720"/>
      <c r="AI17" s="3720"/>
      <c r="AJ17" s="3720"/>
      <c r="AK17" s="3721"/>
      <c r="AL17" s="61"/>
    </row>
    <row r="18" spans="1:38" ht="13.5" customHeight="1">
      <c r="A18" s="57"/>
      <c r="B18" s="73"/>
      <c r="C18" s="67">
        <v>5.2</v>
      </c>
      <c r="D18" s="77" t="s">
        <v>523</v>
      </c>
      <c r="E18" s="78"/>
      <c r="F18" s="78"/>
      <c r="G18" s="78"/>
      <c r="H18" s="78"/>
      <c r="I18" s="78"/>
      <c r="J18" s="3770" t="s">
        <v>340</v>
      </c>
      <c r="K18" s="3689"/>
      <c r="L18" s="3690"/>
      <c r="M18" s="3690"/>
      <c r="N18" s="3691"/>
      <c r="O18" s="3692"/>
      <c r="P18" s="3693"/>
      <c r="Q18" s="3693"/>
      <c r="R18" s="3694"/>
      <c r="S18" s="3698"/>
      <c r="T18" s="3699"/>
      <c r="U18" s="3699"/>
      <c r="V18" s="3700"/>
      <c r="W18" s="3692"/>
      <c r="X18" s="3693"/>
      <c r="Y18" s="3693"/>
      <c r="Z18" s="3694"/>
      <c r="AA18" s="3692"/>
      <c r="AB18" s="3693"/>
      <c r="AC18" s="3693"/>
      <c r="AD18" s="3694"/>
      <c r="AE18" s="3831"/>
      <c r="AF18" s="3720"/>
      <c r="AG18" s="3720"/>
      <c r="AH18" s="3720"/>
      <c r="AI18" s="3720"/>
      <c r="AJ18" s="3720"/>
      <c r="AK18" s="3721"/>
      <c r="AL18" s="61"/>
    </row>
    <row r="19" spans="1:38" ht="9" customHeight="1">
      <c r="A19" s="57"/>
      <c r="B19" s="73"/>
      <c r="C19" s="70"/>
      <c r="D19" s="70" t="s">
        <v>524</v>
      </c>
      <c r="E19" s="78"/>
      <c r="F19" s="78"/>
      <c r="G19" s="78"/>
      <c r="H19" s="78"/>
      <c r="I19" s="78"/>
      <c r="J19" s="3771"/>
      <c r="K19" s="3689"/>
      <c r="L19" s="3690"/>
      <c r="M19" s="3690"/>
      <c r="N19" s="3691"/>
      <c r="O19" s="3695"/>
      <c r="P19" s="3696"/>
      <c r="Q19" s="3696"/>
      <c r="R19" s="3697"/>
      <c r="S19" s="3701"/>
      <c r="T19" s="3702"/>
      <c r="U19" s="3702"/>
      <c r="V19" s="3703"/>
      <c r="W19" s="3695"/>
      <c r="X19" s="3696"/>
      <c r="Y19" s="3696"/>
      <c r="Z19" s="3697"/>
      <c r="AA19" s="3695"/>
      <c r="AB19" s="3696"/>
      <c r="AC19" s="3696"/>
      <c r="AD19" s="3697"/>
      <c r="AE19" s="3831"/>
      <c r="AF19" s="3720"/>
      <c r="AG19" s="3720"/>
      <c r="AH19" s="3720"/>
      <c r="AI19" s="3720"/>
      <c r="AJ19" s="3720"/>
      <c r="AK19" s="3721"/>
      <c r="AL19" s="61"/>
    </row>
    <row r="20" spans="1:38" ht="9" customHeight="1">
      <c r="A20" s="57"/>
      <c r="B20" s="73"/>
      <c r="C20" s="71"/>
      <c r="D20" s="75" t="s">
        <v>525</v>
      </c>
      <c r="E20" s="79"/>
      <c r="F20" s="79"/>
      <c r="G20" s="79"/>
      <c r="H20" s="79"/>
      <c r="I20" s="79"/>
      <c r="J20" s="3769"/>
      <c r="K20" s="3862"/>
      <c r="L20" s="3863"/>
      <c r="M20" s="3863"/>
      <c r="N20" s="3864"/>
      <c r="O20" s="3681"/>
      <c r="P20" s="3676"/>
      <c r="Q20" s="3676"/>
      <c r="R20" s="3677"/>
      <c r="S20" s="3669">
        <f>K20+O20</f>
        <v>0</v>
      </c>
      <c r="T20" s="3670"/>
      <c r="U20" s="3670"/>
      <c r="V20" s="3671"/>
      <c r="W20" s="3681"/>
      <c r="X20" s="3676"/>
      <c r="Y20" s="3676"/>
      <c r="Z20" s="3677"/>
      <c r="AA20" s="3868"/>
      <c r="AB20" s="3863"/>
      <c r="AC20" s="3863"/>
      <c r="AD20" s="3911"/>
      <c r="AE20" s="3831"/>
      <c r="AF20" s="3720"/>
      <c r="AG20" s="3720"/>
      <c r="AH20" s="3720"/>
      <c r="AI20" s="3720"/>
      <c r="AJ20" s="3720"/>
      <c r="AK20" s="3721"/>
      <c r="AL20" s="61"/>
    </row>
    <row r="21" spans="1:38" ht="15" customHeight="1">
      <c r="A21" s="57"/>
      <c r="B21" s="73"/>
      <c r="C21" s="71"/>
      <c r="D21" s="84" t="s">
        <v>526</v>
      </c>
      <c r="E21" s="79"/>
      <c r="F21" s="79"/>
      <c r="G21" s="79"/>
      <c r="H21" s="79"/>
      <c r="I21" s="79"/>
      <c r="J21" s="3769"/>
      <c r="K21" s="3865"/>
      <c r="L21" s="3866"/>
      <c r="M21" s="3866"/>
      <c r="N21" s="3867"/>
      <c r="O21" s="3682"/>
      <c r="P21" s="3679"/>
      <c r="Q21" s="3679"/>
      <c r="R21" s="3680"/>
      <c r="S21" s="3672"/>
      <c r="T21" s="3673"/>
      <c r="U21" s="3673"/>
      <c r="V21" s="3674"/>
      <c r="W21" s="3682"/>
      <c r="X21" s="3679"/>
      <c r="Y21" s="3679"/>
      <c r="Z21" s="3680"/>
      <c r="AA21" s="3869"/>
      <c r="AB21" s="3866"/>
      <c r="AC21" s="3866"/>
      <c r="AD21" s="3912"/>
      <c r="AE21" s="3831"/>
      <c r="AF21" s="3720"/>
      <c r="AG21" s="3720"/>
      <c r="AH21" s="3720"/>
      <c r="AI21" s="3720"/>
      <c r="AJ21" s="3720"/>
      <c r="AK21" s="3721"/>
      <c r="AL21" s="61"/>
    </row>
    <row r="22" spans="1:38" ht="10.5" customHeight="1">
      <c r="A22" s="57"/>
      <c r="B22" s="73"/>
      <c r="C22" s="80">
        <v>5.3</v>
      </c>
      <c r="D22" s="71" t="s">
        <v>527</v>
      </c>
      <c r="E22" s="81"/>
      <c r="F22" s="82"/>
      <c r="G22" s="82"/>
      <c r="H22" s="82"/>
      <c r="I22" s="82"/>
      <c r="J22" s="3770" t="s">
        <v>364</v>
      </c>
      <c r="K22" s="3844"/>
      <c r="L22" s="3842"/>
      <c r="M22" s="3842"/>
      <c r="N22" s="3842"/>
      <c r="O22" s="3807"/>
      <c r="P22" s="3808"/>
      <c r="Q22" s="3808"/>
      <c r="R22" s="3845"/>
      <c r="S22" s="3847"/>
      <c r="T22" s="3847"/>
      <c r="U22" s="3847"/>
      <c r="V22" s="3847"/>
      <c r="W22" s="3807"/>
      <c r="X22" s="3808"/>
      <c r="Y22" s="3808"/>
      <c r="Z22" s="3845"/>
      <c r="AA22" s="3842"/>
      <c r="AB22" s="3842"/>
      <c r="AC22" s="3842"/>
      <c r="AD22" s="3842"/>
      <c r="AE22" s="3831"/>
      <c r="AF22" s="3720"/>
      <c r="AG22" s="3720"/>
      <c r="AH22" s="3720"/>
      <c r="AI22" s="3720"/>
      <c r="AJ22" s="3720"/>
      <c r="AK22" s="3721"/>
      <c r="AL22" s="61"/>
    </row>
    <row r="23" spans="1:38" ht="10.5" customHeight="1">
      <c r="A23" s="57"/>
      <c r="B23" s="73"/>
      <c r="C23" s="71"/>
      <c r="D23" s="75" t="s">
        <v>528</v>
      </c>
      <c r="E23" s="81"/>
      <c r="F23" s="82"/>
      <c r="G23" s="82"/>
      <c r="H23" s="82"/>
      <c r="I23" s="82"/>
      <c r="J23" s="3771"/>
      <c r="K23" s="3844"/>
      <c r="L23" s="3842"/>
      <c r="M23" s="3842"/>
      <c r="N23" s="3842"/>
      <c r="O23" s="3810"/>
      <c r="P23" s="3811"/>
      <c r="Q23" s="3811"/>
      <c r="R23" s="3846"/>
      <c r="S23" s="3847"/>
      <c r="T23" s="3847"/>
      <c r="U23" s="3847"/>
      <c r="V23" s="3847"/>
      <c r="W23" s="3810"/>
      <c r="X23" s="3811"/>
      <c r="Y23" s="3811"/>
      <c r="Z23" s="3846"/>
      <c r="AA23" s="3842"/>
      <c r="AB23" s="3842"/>
      <c r="AC23" s="3842"/>
      <c r="AD23" s="3842"/>
      <c r="AE23" s="3832"/>
      <c r="AF23" s="3833"/>
      <c r="AG23" s="3833"/>
      <c r="AH23" s="3833"/>
      <c r="AI23" s="3833"/>
      <c r="AJ23" s="3833"/>
      <c r="AK23" s="3834"/>
      <c r="AL23" s="61"/>
    </row>
    <row r="24" spans="1:38" s="37" customFormat="1" ht="10.5" customHeight="1">
      <c r="A24" s="57"/>
      <c r="B24" s="73"/>
      <c r="C24" s="74"/>
      <c r="D24" s="71" t="s">
        <v>529</v>
      </c>
      <c r="E24" s="71" t="s">
        <v>530</v>
      </c>
      <c r="F24" s="83"/>
      <c r="G24" s="83"/>
      <c r="H24" s="83"/>
      <c r="I24" s="83"/>
      <c r="J24" s="3769"/>
      <c r="K24" s="3848"/>
      <c r="L24" s="3849"/>
      <c r="M24" s="3849"/>
      <c r="N24" s="3850"/>
      <c r="O24" s="3854"/>
      <c r="P24" s="3849"/>
      <c r="Q24" s="3849"/>
      <c r="R24" s="3850"/>
      <c r="S24" s="3669">
        <f>K24+O24</f>
        <v>0</v>
      </c>
      <c r="T24" s="3670"/>
      <c r="U24" s="3670"/>
      <c r="V24" s="3671"/>
      <c r="W24" s="3854"/>
      <c r="X24" s="3849"/>
      <c r="Y24" s="3849"/>
      <c r="Z24" s="3850"/>
      <c r="AA24" s="3835"/>
      <c r="AB24" s="3836"/>
      <c r="AC24" s="3836"/>
      <c r="AD24" s="3837"/>
      <c r="AE24" s="3835"/>
      <c r="AF24" s="3836"/>
      <c r="AG24" s="3836"/>
      <c r="AH24" s="3836"/>
      <c r="AI24" s="3836"/>
      <c r="AJ24" s="3836"/>
      <c r="AK24" s="3837"/>
      <c r="AL24" s="2022"/>
    </row>
    <row r="25" spans="1:38" ht="12" customHeight="1">
      <c r="A25" s="57"/>
      <c r="B25" s="73"/>
      <c r="C25" s="74"/>
      <c r="D25" s="71"/>
      <c r="E25" s="84" t="s">
        <v>2431</v>
      </c>
      <c r="F25" s="83"/>
      <c r="G25" s="83"/>
      <c r="H25" s="83"/>
      <c r="I25" s="1951"/>
      <c r="J25" s="3769"/>
      <c r="K25" s="3851"/>
      <c r="L25" s="3852"/>
      <c r="M25" s="3852"/>
      <c r="N25" s="3853"/>
      <c r="O25" s="3855"/>
      <c r="P25" s="3852"/>
      <c r="Q25" s="3852"/>
      <c r="R25" s="3853"/>
      <c r="S25" s="3672"/>
      <c r="T25" s="3673"/>
      <c r="U25" s="3673"/>
      <c r="V25" s="3674"/>
      <c r="W25" s="3855"/>
      <c r="X25" s="3852"/>
      <c r="Y25" s="3852"/>
      <c r="Z25" s="3853"/>
      <c r="AA25" s="3838"/>
      <c r="AB25" s="3839"/>
      <c r="AC25" s="3839"/>
      <c r="AD25" s="3840"/>
      <c r="AE25" s="3838"/>
      <c r="AF25" s="3839"/>
      <c r="AG25" s="3839"/>
      <c r="AH25" s="3839"/>
      <c r="AI25" s="3839"/>
      <c r="AJ25" s="3839"/>
      <c r="AK25" s="3840"/>
      <c r="AL25" s="61"/>
    </row>
    <row r="26" spans="1:38" ht="9.75" customHeight="1">
      <c r="A26" s="57"/>
      <c r="B26" s="73"/>
      <c r="C26" s="74"/>
      <c r="D26" s="68" t="s">
        <v>531</v>
      </c>
      <c r="E26" s="85" t="s">
        <v>532</v>
      </c>
      <c r="F26" s="79"/>
      <c r="G26" s="79"/>
      <c r="H26" s="79"/>
      <c r="I26" s="79"/>
      <c r="J26" s="3772" t="s">
        <v>366</v>
      </c>
      <c r="K26" s="3881"/>
      <c r="L26" s="3808"/>
      <c r="M26" s="3808"/>
      <c r="N26" s="3845"/>
      <c r="O26" s="3807"/>
      <c r="P26" s="3808"/>
      <c r="Q26" s="3808"/>
      <c r="R26" s="3845"/>
      <c r="S26" s="3847"/>
      <c r="T26" s="3847"/>
      <c r="U26" s="3847"/>
      <c r="V26" s="3847"/>
      <c r="W26" s="3807"/>
      <c r="X26" s="3808"/>
      <c r="Y26" s="3808"/>
      <c r="Z26" s="3845"/>
      <c r="AA26" s="3842"/>
      <c r="AB26" s="3842"/>
      <c r="AC26" s="3842"/>
      <c r="AD26" s="3842"/>
      <c r="AE26" s="3807"/>
      <c r="AF26" s="3808"/>
      <c r="AG26" s="3808"/>
      <c r="AH26" s="3808"/>
      <c r="AI26" s="3808"/>
      <c r="AJ26" s="3808"/>
      <c r="AK26" s="3809"/>
      <c r="AL26" s="61"/>
    </row>
    <row r="27" spans="1:38" ht="9.75" customHeight="1">
      <c r="A27" s="57"/>
      <c r="B27" s="73"/>
      <c r="C27" s="74"/>
      <c r="D27" s="71"/>
      <c r="E27" s="86" t="s">
        <v>2432</v>
      </c>
      <c r="F27" s="79"/>
      <c r="G27" s="79"/>
      <c r="H27" s="79"/>
      <c r="I27" s="79"/>
      <c r="J27" s="3773"/>
      <c r="K27" s="3844"/>
      <c r="L27" s="3842"/>
      <c r="M27" s="3842"/>
      <c r="N27" s="3882"/>
      <c r="O27" s="3841"/>
      <c r="P27" s="3842"/>
      <c r="Q27" s="3842"/>
      <c r="R27" s="3882"/>
      <c r="S27" s="3847"/>
      <c r="T27" s="3847"/>
      <c r="U27" s="3847"/>
      <c r="V27" s="3847"/>
      <c r="W27" s="3841"/>
      <c r="X27" s="3842"/>
      <c r="Y27" s="3842"/>
      <c r="Z27" s="3882"/>
      <c r="AA27" s="3842"/>
      <c r="AB27" s="3842"/>
      <c r="AC27" s="3842"/>
      <c r="AD27" s="3842"/>
      <c r="AE27" s="3841"/>
      <c r="AF27" s="3842"/>
      <c r="AG27" s="3842"/>
      <c r="AH27" s="3842"/>
      <c r="AI27" s="3842"/>
      <c r="AJ27" s="3842"/>
      <c r="AK27" s="3843"/>
      <c r="AL27" s="61"/>
    </row>
    <row r="28" spans="1:38" ht="4.5" customHeight="1">
      <c r="A28" s="57"/>
      <c r="B28" s="73"/>
      <c r="C28" s="74"/>
      <c r="D28" s="71"/>
      <c r="E28" s="86"/>
      <c r="F28" s="79"/>
      <c r="G28" s="79"/>
      <c r="H28" s="79"/>
      <c r="I28" s="79"/>
      <c r="J28" s="3773"/>
      <c r="K28" s="3883"/>
      <c r="L28" s="3811"/>
      <c r="M28" s="3811"/>
      <c r="N28" s="3846"/>
      <c r="O28" s="3810"/>
      <c r="P28" s="3811"/>
      <c r="Q28" s="3811"/>
      <c r="R28" s="3846"/>
      <c r="S28" s="3847"/>
      <c r="T28" s="3847"/>
      <c r="U28" s="3847"/>
      <c r="V28" s="3847"/>
      <c r="W28" s="3810"/>
      <c r="X28" s="3811"/>
      <c r="Y28" s="3811"/>
      <c r="Z28" s="3846"/>
      <c r="AA28" s="3842"/>
      <c r="AB28" s="3842"/>
      <c r="AC28" s="3842"/>
      <c r="AD28" s="3842"/>
      <c r="AE28" s="3810"/>
      <c r="AF28" s="3811"/>
      <c r="AG28" s="3811"/>
      <c r="AH28" s="3811"/>
      <c r="AI28" s="3811"/>
      <c r="AJ28" s="3811"/>
      <c r="AK28" s="3812"/>
      <c r="AL28" s="61"/>
    </row>
    <row r="29" spans="1:38" ht="9.75" customHeight="1">
      <c r="A29" s="57"/>
      <c r="B29" s="73"/>
      <c r="C29" s="74"/>
      <c r="D29" s="71"/>
      <c r="E29" s="85" t="s">
        <v>2433</v>
      </c>
      <c r="F29" s="79"/>
      <c r="G29" s="79"/>
      <c r="H29" s="79"/>
      <c r="I29" s="79"/>
      <c r="J29" s="3774"/>
      <c r="K29" s="3759"/>
      <c r="L29" s="3760"/>
      <c r="M29" s="3760"/>
      <c r="N29" s="3761"/>
      <c r="O29" s="3826"/>
      <c r="P29" s="3760"/>
      <c r="Q29" s="3760"/>
      <c r="R29" s="3761"/>
      <c r="S29" s="3669">
        <f>K29+O29</f>
        <v>0</v>
      </c>
      <c r="T29" s="3670"/>
      <c r="U29" s="3670"/>
      <c r="V29" s="3671"/>
      <c r="W29" s="3826"/>
      <c r="X29" s="3760"/>
      <c r="Y29" s="3760"/>
      <c r="Z29" s="3761"/>
      <c r="AA29" s="3826"/>
      <c r="AB29" s="3760"/>
      <c r="AC29" s="3760"/>
      <c r="AD29" s="3761"/>
      <c r="AE29" s="3683"/>
      <c r="AF29" s="3684"/>
      <c r="AG29" s="3684"/>
      <c r="AH29" s="3684"/>
      <c r="AI29" s="3684"/>
      <c r="AJ29" s="3684"/>
      <c r="AK29" s="3685"/>
      <c r="AL29" s="61"/>
    </row>
    <row r="30" spans="1:38" ht="9.75" customHeight="1">
      <c r="A30" s="57"/>
      <c r="B30" s="73"/>
      <c r="C30" s="74"/>
      <c r="D30" s="71"/>
      <c r="E30" s="87" t="s">
        <v>2434</v>
      </c>
      <c r="F30" s="85"/>
      <c r="G30" s="85"/>
      <c r="H30" s="85"/>
      <c r="I30" s="85"/>
      <c r="J30" s="3775"/>
      <c r="K30" s="3762"/>
      <c r="L30" s="3763"/>
      <c r="M30" s="3763"/>
      <c r="N30" s="3764"/>
      <c r="O30" s="3827"/>
      <c r="P30" s="3763"/>
      <c r="Q30" s="3763"/>
      <c r="R30" s="3764"/>
      <c r="S30" s="3672"/>
      <c r="T30" s="3673"/>
      <c r="U30" s="3673"/>
      <c r="V30" s="3674"/>
      <c r="W30" s="3827"/>
      <c r="X30" s="3763"/>
      <c r="Y30" s="3763"/>
      <c r="Z30" s="3764"/>
      <c r="AA30" s="3827"/>
      <c r="AB30" s="3763"/>
      <c r="AC30" s="3763"/>
      <c r="AD30" s="3764"/>
      <c r="AE30" s="3686"/>
      <c r="AF30" s="3687"/>
      <c r="AG30" s="3687"/>
      <c r="AH30" s="3687"/>
      <c r="AI30" s="3687"/>
      <c r="AJ30" s="3687"/>
      <c r="AK30" s="3688"/>
      <c r="AL30" s="61"/>
    </row>
    <row r="31" spans="1:38" ht="9.75" customHeight="1">
      <c r="A31" s="57"/>
      <c r="B31" s="73"/>
      <c r="C31" s="74"/>
      <c r="D31" s="71"/>
      <c r="E31" s="88"/>
      <c r="F31" s="85"/>
      <c r="G31" s="85"/>
      <c r="H31" s="85"/>
      <c r="I31" s="85"/>
      <c r="J31" s="3776" t="s">
        <v>368</v>
      </c>
      <c r="K31" s="3787"/>
      <c r="L31" s="3788"/>
      <c r="M31" s="3788"/>
      <c r="N31" s="3789"/>
      <c r="O31" s="3790"/>
      <c r="P31" s="3791"/>
      <c r="Q31" s="3791"/>
      <c r="R31" s="3792"/>
      <c r="S31" s="3796"/>
      <c r="T31" s="3797"/>
      <c r="U31" s="3797"/>
      <c r="V31" s="3798"/>
      <c r="W31" s="3790"/>
      <c r="X31" s="3791"/>
      <c r="Y31" s="3791"/>
      <c r="Z31" s="3792"/>
      <c r="AA31" s="3790"/>
      <c r="AB31" s="3791"/>
      <c r="AC31" s="3791"/>
      <c r="AD31" s="3792"/>
      <c r="AE31" s="3802"/>
      <c r="AF31" s="3803"/>
      <c r="AG31" s="3803"/>
      <c r="AH31" s="3803"/>
      <c r="AI31" s="3803"/>
      <c r="AJ31" s="3803"/>
      <c r="AK31" s="3804"/>
      <c r="AL31" s="61"/>
    </row>
    <row r="32" spans="1:38" ht="11.25" customHeight="1">
      <c r="A32" s="57"/>
      <c r="B32" s="73"/>
      <c r="C32" s="74"/>
      <c r="D32" s="71"/>
      <c r="E32" s="70" t="s">
        <v>533</v>
      </c>
      <c r="F32" s="85"/>
      <c r="G32" s="85"/>
      <c r="H32" s="85"/>
      <c r="I32" s="85"/>
      <c r="J32" s="3773"/>
      <c r="K32" s="3787"/>
      <c r="L32" s="3788"/>
      <c r="M32" s="3788"/>
      <c r="N32" s="3789"/>
      <c r="O32" s="3793"/>
      <c r="P32" s="3794"/>
      <c r="Q32" s="3794"/>
      <c r="R32" s="3795"/>
      <c r="S32" s="3799"/>
      <c r="T32" s="3800"/>
      <c r="U32" s="3800"/>
      <c r="V32" s="3801"/>
      <c r="W32" s="3793"/>
      <c r="X32" s="3794"/>
      <c r="Y32" s="3794"/>
      <c r="Z32" s="3795"/>
      <c r="AA32" s="3793"/>
      <c r="AB32" s="3794"/>
      <c r="AC32" s="3794"/>
      <c r="AD32" s="3795"/>
      <c r="AE32" s="3742"/>
      <c r="AF32" s="3743"/>
      <c r="AG32" s="3743"/>
      <c r="AH32" s="3743"/>
      <c r="AI32" s="3743"/>
      <c r="AJ32" s="3743"/>
      <c r="AK32" s="3744"/>
      <c r="AL32" s="61"/>
    </row>
    <row r="33" spans="1:38" ht="12" customHeight="1">
      <c r="A33" s="57"/>
      <c r="B33" s="73"/>
      <c r="C33" s="74"/>
      <c r="D33" s="71"/>
      <c r="E33" s="89" t="s">
        <v>534</v>
      </c>
      <c r="F33" s="85"/>
      <c r="G33" s="85"/>
      <c r="H33" s="85"/>
      <c r="I33" s="85"/>
      <c r="J33" s="3774"/>
      <c r="K33" s="3805"/>
      <c r="L33" s="3664"/>
      <c r="M33" s="3664"/>
      <c r="N33" s="3665"/>
      <c r="O33" s="3663"/>
      <c r="P33" s="3664"/>
      <c r="Q33" s="3664"/>
      <c r="R33" s="3665"/>
      <c r="S33" s="3669">
        <f>K33+O33</f>
        <v>0</v>
      </c>
      <c r="T33" s="3670"/>
      <c r="U33" s="3670"/>
      <c r="V33" s="3671"/>
      <c r="W33" s="3663"/>
      <c r="X33" s="3664"/>
      <c r="Y33" s="3664"/>
      <c r="Z33" s="3665"/>
      <c r="AA33" s="3663"/>
      <c r="AB33" s="3664"/>
      <c r="AC33" s="3664"/>
      <c r="AD33" s="3665"/>
      <c r="AE33" s="3683"/>
      <c r="AF33" s="3684"/>
      <c r="AG33" s="3684"/>
      <c r="AH33" s="3684"/>
      <c r="AI33" s="3684"/>
      <c r="AJ33" s="3684"/>
      <c r="AK33" s="3685"/>
      <c r="AL33" s="61"/>
    </row>
    <row r="34" spans="1:38" ht="8.25" customHeight="1">
      <c r="A34" s="57"/>
      <c r="B34" s="73"/>
      <c r="C34" s="74"/>
      <c r="D34" s="71"/>
      <c r="E34" s="84"/>
      <c r="F34" s="85"/>
      <c r="G34" s="85"/>
      <c r="H34" s="85"/>
      <c r="I34" s="85"/>
      <c r="J34" s="3777"/>
      <c r="K34" s="3806"/>
      <c r="L34" s="3667"/>
      <c r="M34" s="3667"/>
      <c r="N34" s="3668"/>
      <c r="O34" s="3666"/>
      <c r="P34" s="3667"/>
      <c r="Q34" s="3667"/>
      <c r="R34" s="3668"/>
      <c r="S34" s="3672"/>
      <c r="T34" s="3673"/>
      <c r="U34" s="3673"/>
      <c r="V34" s="3674"/>
      <c r="W34" s="3666"/>
      <c r="X34" s="3667"/>
      <c r="Y34" s="3667"/>
      <c r="Z34" s="3668"/>
      <c r="AA34" s="3666"/>
      <c r="AB34" s="3667"/>
      <c r="AC34" s="3667"/>
      <c r="AD34" s="3668"/>
      <c r="AE34" s="3686"/>
      <c r="AF34" s="3687"/>
      <c r="AG34" s="3687"/>
      <c r="AH34" s="3687"/>
      <c r="AI34" s="3687"/>
      <c r="AJ34" s="3687"/>
      <c r="AK34" s="3688"/>
      <c r="AL34" s="61"/>
    </row>
    <row r="35" spans="1:38" ht="9" customHeight="1">
      <c r="A35" s="57"/>
      <c r="B35" s="73"/>
      <c r="C35" s="74"/>
      <c r="D35" s="88"/>
      <c r="E35" s="88"/>
      <c r="F35" s="79"/>
      <c r="G35" s="79"/>
      <c r="H35" s="79"/>
      <c r="I35" s="79"/>
      <c r="J35" s="3932" t="s">
        <v>120</v>
      </c>
      <c r="K35" s="3689"/>
      <c r="L35" s="3690"/>
      <c r="M35" s="3690"/>
      <c r="N35" s="3691"/>
      <c r="O35" s="3692"/>
      <c r="P35" s="3693"/>
      <c r="Q35" s="3693"/>
      <c r="R35" s="3694"/>
      <c r="S35" s="3698"/>
      <c r="T35" s="3699"/>
      <c r="U35" s="3699"/>
      <c r="V35" s="3700"/>
      <c r="W35" s="3692"/>
      <c r="X35" s="3693"/>
      <c r="Y35" s="3693"/>
      <c r="Z35" s="3694"/>
      <c r="AA35" s="3692"/>
      <c r="AB35" s="3693"/>
      <c r="AC35" s="3693"/>
      <c r="AD35" s="3694"/>
      <c r="AE35" s="3807"/>
      <c r="AF35" s="3808"/>
      <c r="AG35" s="3808"/>
      <c r="AH35" s="3808"/>
      <c r="AI35" s="3808"/>
      <c r="AJ35" s="3808"/>
      <c r="AK35" s="3809"/>
      <c r="AL35" s="61"/>
    </row>
    <row r="36" spans="1:38" ht="11.25" customHeight="1">
      <c r="A36" s="57"/>
      <c r="B36" s="73"/>
      <c r="C36" s="74"/>
      <c r="D36" s="90" t="s">
        <v>535</v>
      </c>
      <c r="E36" s="85" t="s">
        <v>536</v>
      </c>
      <c r="F36" s="79"/>
      <c r="G36" s="79"/>
      <c r="H36" s="79"/>
      <c r="I36" s="79"/>
      <c r="J36" s="3933"/>
      <c r="K36" s="3689"/>
      <c r="L36" s="3690"/>
      <c r="M36" s="3690"/>
      <c r="N36" s="3691"/>
      <c r="O36" s="3695"/>
      <c r="P36" s="3696"/>
      <c r="Q36" s="3696"/>
      <c r="R36" s="3697"/>
      <c r="S36" s="3701"/>
      <c r="T36" s="3702"/>
      <c r="U36" s="3702"/>
      <c r="V36" s="3703"/>
      <c r="W36" s="3695"/>
      <c r="X36" s="3696"/>
      <c r="Y36" s="3696"/>
      <c r="Z36" s="3697"/>
      <c r="AA36" s="3695"/>
      <c r="AB36" s="3696"/>
      <c r="AC36" s="3696"/>
      <c r="AD36" s="3697"/>
      <c r="AE36" s="3810"/>
      <c r="AF36" s="3811"/>
      <c r="AG36" s="3811"/>
      <c r="AH36" s="3811"/>
      <c r="AI36" s="3811"/>
      <c r="AJ36" s="3811"/>
      <c r="AK36" s="3812"/>
    </row>
    <row r="37" spans="1:38" ht="11.25" customHeight="1">
      <c r="A37" s="57"/>
      <c r="B37" s="73"/>
      <c r="C37" s="74"/>
      <c r="D37" s="82"/>
      <c r="E37" s="86" t="s">
        <v>2627</v>
      </c>
      <c r="F37" s="91"/>
      <c r="G37" s="91"/>
      <c r="H37" s="91"/>
      <c r="I37" s="91"/>
      <c r="J37" s="3933"/>
      <c r="K37" s="3675"/>
      <c r="L37" s="3676"/>
      <c r="M37" s="3676"/>
      <c r="N37" s="3677"/>
      <c r="O37" s="3681"/>
      <c r="P37" s="3676"/>
      <c r="Q37" s="3676"/>
      <c r="R37" s="3677"/>
      <c r="S37" s="3669">
        <f>K37+O37</f>
        <v>0</v>
      </c>
      <c r="T37" s="3670"/>
      <c r="U37" s="3670"/>
      <c r="V37" s="3671"/>
      <c r="W37" s="3681"/>
      <c r="X37" s="3676"/>
      <c r="Y37" s="3676"/>
      <c r="Z37" s="3677"/>
      <c r="AA37" s="3681"/>
      <c r="AB37" s="3676"/>
      <c r="AC37" s="3676"/>
      <c r="AD37" s="3677"/>
      <c r="AE37" s="3683"/>
      <c r="AF37" s="3684"/>
      <c r="AG37" s="3684"/>
      <c r="AH37" s="3684"/>
      <c r="AI37" s="3684"/>
      <c r="AJ37" s="3684"/>
      <c r="AK37" s="3685"/>
      <c r="AL37" s="61"/>
    </row>
    <row r="38" spans="1:38" ht="9.75" customHeight="1">
      <c r="A38" s="57"/>
      <c r="B38" s="73"/>
      <c r="C38" s="74"/>
      <c r="D38" s="82"/>
      <c r="E38" s="3661"/>
      <c r="F38" s="3661"/>
      <c r="G38" s="3661"/>
      <c r="H38" s="3661"/>
      <c r="I38" s="3931"/>
      <c r="J38" s="3933"/>
      <c r="K38" s="3678"/>
      <c r="L38" s="3679"/>
      <c r="M38" s="3679"/>
      <c r="N38" s="3680"/>
      <c r="O38" s="3682"/>
      <c r="P38" s="3679"/>
      <c r="Q38" s="3679"/>
      <c r="R38" s="3680"/>
      <c r="S38" s="3672"/>
      <c r="T38" s="3673"/>
      <c r="U38" s="3673"/>
      <c r="V38" s="3674"/>
      <c r="W38" s="3682"/>
      <c r="X38" s="3679"/>
      <c r="Y38" s="3679"/>
      <c r="Z38" s="3680"/>
      <c r="AA38" s="3682"/>
      <c r="AB38" s="3679"/>
      <c r="AC38" s="3679"/>
      <c r="AD38" s="3680"/>
      <c r="AE38" s="3686"/>
      <c r="AF38" s="3687"/>
      <c r="AG38" s="3687"/>
      <c r="AH38" s="3687"/>
      <c r="AI38" s="3687"/>
      <c r="AJ38" s="3687"/>
      <c r="AK38" s="3688"/>
      <c r="AL38" s="61"/>
    </row>
    <row r="39" spans="1:38" ht="7.5" customHeight="1">
      <c r="A39" s="57"/>
      <c r="B39" s="73"/>
      <c r="C39" s="74"/>
      <c r="D39" s="88"/>
      <c r="E39" s="85"/>
      <c r="F39" s="93"/>
      <c r="G39" s="93"/>
      <c r="H39" s="93"/>
      <c r="I39" s="93"/>
      <c r="J39" s="3770" t="s">
        <v>124</v>
      </c>
      <c r="K39" s="3689"/>
      <c r="L39" s="3690"/>
      <c r="M39" s="3690"/>
      <c r="N39" s="3691"/>
      <c r="O39" s="3692"/>
      <c r="P39" s="3693"/>
      <c r="Q39" s="3693"/>
      <c r="R39" s="3856"/>
      <c r="S39" s="3698"/>
      <c r="T39" s="3699"/>
      <c r="U39" s="3699"/>
      <c r="V39" s="3858"/>
      <c r="W39" s="3692"/>
      <c r="X39" s="3693"/>
      <c r="Y39" s="3693"/>
      <c r="Z39" s="3856"/>
      <c r="AA39" s="3692"/>
      <c r="AB39" s="3693"/>
      <c r="AC39" s="3693"/>
      <c r="AD39" s="3856"/>
      <c r="AE39" s="3860"/>
      <c r="AF39" s="3860"/>
      <c r="AG39" s="3860"/>
      <c r="AH39" s="3860"/>
      <c r="AI39" s="3860"/>
      <c r="AJ39" s="3860"/>
      <c r="AK39" s="3861"/>
      <c r="AL39" s="61"/>
    </row>
    <row r="40" spans="1:38" ht="12" customHeight="1">
      <c r="A40" s="57"/>
      <c r="B40" s="73"/>
      <c r="C40" s="74"/>
      <c r="D40" s="68" t="s">
        <v>537</v>
      </c>
      <c r="E40" s="77" t="s">
        <v>538</v>
      </c>
      <c r="F40" s="85"/>
      <c r="G40" s="85"/>
      <c r="H40" s="85"/>
      <c r="I40" s="85"/>
      <c r="J40" s="3771"/>
      <c r="K40" s="3689"/>
      <c r="L40" s="3690"/>
      <c r="M40" s="3690"/>
      <c r="N40" s="3691"/>
      <c r="O40" s="3695"/>
      <c r="P40" s="3696"/>
      <c r="Q40" s="3696"/>
      <c r="R40" s="3857"/>
      <c r="S40" s="3701"/>
      <c r="T40" s="3702"/>
      <c r="U40" s="3702"/>
      <c r="V40" s="3859"/>
      <c r="W40" s="3695"/>
      <c r="X40" s="3696"/>
      <c r="Y40" s="3696"/>
      <c r="Z40" s="3857"/>
      <c r="AA40" s="3695"/>
      <c r="AB40" s="3696"/>
      <c r="AC40" s="3696"/>
      <c r="AD40" s="3857"/>
      <c r="AE40" s="3860"/>
      <c r="AF40" s="3860"/>
      <c r="AG40" s="3860"/>
      <c r="AH40" s="3860"/>
      <c r="AI40" s="3860"/>
      <c r="AJ40" s="3860"/>
      <c r="AK40" s="3861"/>
      <c r="AL40" s="61"/>
    </row>
    <row r="41" spans="1:38" ht="10.5" customHeight="1">
      <c r="A41" s="57"/>
      <c r="B41" s="73"/>
      <c r="C41" s="74"/>
      <c r="D41" s="83"/>
      <c r="E41" s="94" t="s">
        <v>2435</v>
      </c>
      <c r="F41" s="95"/>
      <c r="G41" s="95"/>
      <c r="H41" s="95"/>
      <c r="I41" s="1985"/>
      <c r="J41" s="3769"/>
      <c r="K41" s="3862"/>
      <c r="L41" s="3863"/>
      <c r="M41" s="3863"/>
      <c r="N41" s="3864"/>
      <c r="O41" s="3681"/>
      <c r="P41" s="3676"/>
      <c r="Q41" s="3676"/>
      <c r="R41" s="3677"/>
      <c r="S41" s="3669">
        <f>K41+O41</f>
        <v>0</v>
      </c>
      <c r="T41" s="3670"/>
      <c r="U41" s="3670"/>
      <c r="V41" s="3671"/>
      <c r="W41" s="3681"/>
      <c r="X41" s="3676"/>
      <c r="Y41" s="3676"/>
      <c r="Z41" s="3677"/>
      <c r="AA41" s="3868"/>
      <c r="AB41" s="3863"/>
      <c r="AC41" s="3863"/>
      <c r="AD41" s="3864"/>
      <c r="AE41" s="3683"/>
      <c r="AF41" s="3684"/>
      <c r="AG41" s="3684"/>
      <c r="AH41" s="3684"/>
      <c r="AI41" s="3684"/>
      <c r="AJ41" s="3684"/>
      <c r="AK41" s="3685"/>
      <c r="AL41" s="61"/>
    </row>
    <row r="42" spans="1:38" ht="12" customHeight="1">
      <c r="A42" s="57"/>
      <c r="B42" s="73"/>
      <c r="C42" s="74"/>
      <c r="D42" s="83"/>
      <c r="E42" s="95"/>
      <c r="F42" s="95"/>
      <c r="G42" s="95"/>
      <c r="H42" s="95"/>
      <c r="I42" s="1985"/>
      <c r="J42" s="3769"/>
      <c r="K42" s="3865"/>
      <c r="L42" s="3866"/>
      <c r="M42" s="3866"/>
      <c r="N42" s="3867"/>
      <c r="O42" s="3682"/>
      <c r="P42" s="3679"/>
      <c r="Q42" s="3679"/>
      <c r="R42" s="3680"/>
      <c r="S42" s="3672"/>
      <c r="T42" s="3673"/>
      <c r="U42" s="3673"/>
      <c r="V42" s="3674"/>
      <c r="W42" s="3682"/>
      <c r="X42" s="3679"/>
      <c r="Y42" s="3679"/>
      <c r="Z42" s="3680"/>
      <c r="AA42" s="3869"/>
      <c r="AB42" s="3866"/>
      <c r="AC42" s="3866"/>
      <c r="AD42" s="3867"/>
      <c r="AE42" s="3686"/>
      <c r="AF42" s="3687"/>
      <c r="AG42" s="3687"/>
      <c r="AH42" s="3687"/>
      <c r="AI42" s="3687"/>
      <c r="AJ42" s="3687"/>
      <c r="AK42" s="3688"/>
      <c r="AL42" s="61"/>
    </row>
    <row r="43" spans="1:38" ht="9" customHeight="1">
      <c r="A43" s="57"/>
      <c r="B43" s="73"/>
      <c r="C43" s="74"/>
      <c r="D43" s="88"/>
      <c r="E43" s="3662"/>
      <c r="F43" s="3662"/>
      <c r="G43" s="3662"/>
      <c r="H43" s="3662"/>
      <c r="I43" s="3662"/>
      <c r="J43" s="3778" t="s">
        <v>128</v>
      </c>
      <c r="K43" s="3870"/>
      <c r="L43" s="3871"/>
      <c r="M43" s="3871"/>
      <c r="N43" s="3872"/>
      <c r="O43" s="3876"/>
      <c r="P43" s="3871"/>
      <c r="Q43" s="3871"/>
      <c r="R43" s="3872"/>
      <c r="S43" s="3878"/>
      <c r="T43" s="3879"/>
      <c r="U43" s="3879"/>
      <c r="V43" s="3880"/>
      <c r="W43" s="3876"/>
      <c r="X43" s="3871"/>
      <c r="Y43" s="3871"/>
      <c r="Z43" s="3872"/>
      <c r="AA43" s="3705"/>
      <c r="AB43" s="3706"/>
      <c r="AC43" s="3706"/>
      <c r="AD43" s="3707"/>
      <c r="AE43" s="3722"/>
      <c r="AF43" s="3723"/>
      <c r="AG43" s="3723"/>
      <c r="AH43" s="3723"/>
      <c r="AI43" s="3723"/>
      <c r="AJ43" s="3723"/>
      <c r="AK43" s="3724"/>
      <c r="AL43" s="61"/>
    </row>
    <row r="44" spans="1:38" ht="12.75" customHeight="1">
      <c r="A44" s="57"/>
      <c r="B44" s="73"/>
      <c r="C44" s="74"/>
      <c r="D44" s="68" t="s">
        <v>539</v>
      </c>
      <c r="E44" s="70" t="s">
        <v>540</v>
      </c>
      <c r="F44" s="97"/>
      <c r="G44" s="97"/>
      <c r="H44" s="97"/>
      <c r="I44" s="97"/>
      <c r="J44" s="3779"/>
      <c r="K44" s="3873"/>
      <c r="L44" s="3874"/>
      <c r="M44" s="3874"/>
      <c r="N44" s="3875"/>
      <c r="O44" s="3877"/>
      <c r="P44" s="3874"/>
      <c r="Q44" s="3874"/>
      <c r="R44" s="3875"/>
      <c r="S44" s="3878"/>
      <c r="T44" s="3879"/>
      <c r="U44" s="3879"/>
      <c r="V44" s="3880"/>
      <c r="W44" s="3877"/>
      <c r="X44" s="3874"/>
      <c r="Y44" s="3874"/>
      <c r="Z44" s="3875"/>
      <c r="AA44" s="3705"/>
      <c r="AB44" s="3706"/>
      <c r="AC44" s="3706"/>
      <c r="AD44" s="3707"/>
      <c r="AE44" s="3725"/>
      <c r="AF44" s="3726"/>
      <c r="AG44" s="3726"/>
      <c r="AH44" s="3726"/>
      <c r="AI44" s="3726"/>
      <c r="AJ44" s="3726"/>
      <c r="AK44" s="3727"/>
      <c r="AL44" s="61"/>
    </row>
    <row r="45" spans="1:38" ht="12" customHeight="1">
      <c r="A45" s="57"/>
      <c r="B45" s="73"/>
      <c r="C45" s="74"/>
      <c r="D45" s="83"/>
      <c r="E45" s="94" t="s">
        <v>2436</v>
      </c>
      <c r="F45" s="76"/>
      <c r="G45" s="132"/>
      <c r="H45" s="132"/>
      <c r="I45" s="132"/>
      <c r="J45" s="3780"/>
      <c r="K45" s="3862"/>
      <c r="L45" s="3863"/>
      <c r="M45" s="3863"/>
      <c r="N45" s="3864"/>
      <c r="O45" s="3681"/>
      <c r="P45" s="3676"/>
      <c r="Q45" s="3676"/>
      <c r="R45" s="3677"/>
      <c r="S45" s="3669">
        <f>K45+O45</f>
        <v>0</v>
      </c>
      <c r="T45" s="3670"/>
      <c r="U45" s="3670"/>
      <c r="V45" s="3671"/>
      <c r="W45" s="3681"/>
      <c r="X45" s="3676"/>
      <c r="Y45" s="3676"/>
      <c r="Z45" s="3677"/>
      <c r="AA45" s="3868"/>
      <c r="AB45" s="3863"/>
      <c r="AC45" s="3863"/>
      <c r="AD45" s="3864"/>
      <c r="AE45" s="3683"/>
      <c r="AF45" s="3684"/>
      <c r="AG45" s="3684"/>
      <c r="AH45" s="3684"/>
      <c r="AI45" s="3684"/>
      <c r="AJ45" s="3684"/>
      <c r="AK45" s="3685"/>
      <c r="AL45" s="61"/>
    </row>
    <row r="46" spans="1:38" ht="10.5" customHeight="1">
      <c r="A46" s="57"/>
      <c r="B46" s="73"/>
      <c r="C46" s="74"/>
      <c r="D46" s="83"/>
      <c r="E46" s="3704"/>
      <c r="F46" s="3704"/>
      <c r="G46" s="132"/>
      <c r="H46" s="132"/>
      <c r="I46" s="132"/>
      <c r="J46" s="3780"/>
      <c r="K46" s="3865"/>
      <c r="L46" s="3866"/>
      <c r="M46" s="3866"/>
      <c r="N46" s="3867"/>
      <c r="O46" s="3682"/>
      <c r="P46" s="3679"/>
      <c r="Q46" s="3679"/>
      <c r="R46" s="3680"/>
      <c r="S46" s="3672"/>
      <c r="T46" s="3673"/>
      <c r="U46" s="3673"/>
      <c r="V46" s="3674"/>
      <c r="W46" s="3682"/>
      <c r="X46" s="3679"/>
      <c r="Y46" s="3679"/>
      <c r="Z46" s="3680"/>
      <c r="AA46" s="3869"/>
      <c r="AB46" s="3866"/>
      <c r="AC46" s="3866"/>
      <c r="AD46" s="3867"/>
      <c r="AE46" s="3686"/>
      <c r="AF46" s="3687"/>
      <c r="AG46" s="3687"/>
      <c r="AH46" s="3687"/>
      <c r="AI46" s="3687"/>
      <c r="AJ46" s="3687"/>
      <c r="AK46" s="3688"/>
      <c r="AL46" s="61"/>
    </row>
    <row r="47" spans="1:38" ht="11.25" customHeight="1">
      <c r="A47" s="57"/>
      <c r="B47" s="73"/>
      <c r="C47" s="74"/>
      <c r="D47" s="68" t="s">
        <v>541</v>
      </c>
      <c r="E47" s="71" t="s">
        <v>542</v>
      </c>
      <c r="F47" s="96"/>
      <c r="G47" s="96"/>
      <c r="H47" s="96"/>
      <c r="I47" s="1986"/>
      <c r="J47" s="3772" t="s">
        <v>132</v>
      </c>
      <c r="K47" s="3705"/>
      <c r="L47" s="3706"/>
      <c r="M47" s="3706"/>
      <c r="N47" s="3707"/>
      <c r="O47" s="3921"/>
      <c r="P47" s="3871"/>
      <c r="Q47" s="3871"/>
      <c r="R47" s="3922"/>
      <c r="S47" s="3925"/>
      <c r="T47" s="3926"/>
      <c r="U47" s="3926"/>
      <c r="V47" s="3927"/>
      <c r="W47" s="3921"/>
      <c r="X47" s="3871"/>
      <c r="Y47" s="3871"/>
      <c r="Z47" s="3922"/>
      <c r="AA47" s="3921"/>
      <c r="AB47" s="3871"/>
      <c r="AC47" s="3871"/>
      <c r="AD47" s="3922"/>
      <c r="AE47" s="3722"/>
      <c r="AF47" s="3723"/>
      <c r="AG47" s="3723"/>
      <c r="AH47" s="3723"/>
      <c r="AI47" s="3723"/>
      <c r="AJ47" s="3723"/>
      <c r="AK47" s="3724"/>
      <c r="AL47" s="61"/>
    </row>
    <row r="48" spans="1:38" ht="11.25" customHeight="1">
      <c r="A48" s="57"/>
      <c r="B48" s="73"/>
      <c r="C48" s="74"/>
      <c r="D48" s="68"/>
      <c r="E48" s="68" t="s">
        <v>543</v>
      </c>
      <c r="F48" s="98"/>
      <c r="G48" s="98"/>
      <c r="H48" s="98"/>
      <c r="I48" s="1987"/>
      <c r="J48" s="3773"/>
      <c r="K48" s="3705"/>
      <c r="L48" s="3706"/>
      <c r="M48" s="3706"/>
      <c r="N48" s="3707"/>
      <c r="O48" s="3923"/>
      <c r="P48" s="3874"/>
      <c r="Q48" s="3874"/>
      <c r="R48" s="3924"/>
      <c r="S48" s="3928"/>
      <c r="T48" s="3929"/>
      <c r="U48" s="3929"/>
      <c r="V48" s="3930"/>
      <c r="W48" s="3923"/>
      <c r="X48" s="3874"/>
      <c r="Y48" s="3874"/>
      <c r="Z48" s="3924"/>
      <c r="AA48" s="3923"/>
      <c r="AB48" s="3874"/>
      <c r="AC48" s="3874"/>
      <c r="AD48" s="3924"/>
      <c r="AE48" s="3725"/>
      <c r="AF48" s="3726"/>
      <c r="AG48" s="3726"/>
      <c r="AH48" s="3726"/>
      <c r="AI48" s="3726"/>
      <c r="AJ48" s="3726"/>
      <c r="AK48" s="3727"/>
      <c r="AL48" s="61"/>
    </row>
    <row r="49" spans="1:40" ht="11.25" customHeight="1">
      <c r="A49" s="57"/>
      <c r="B49" s="73"/>
      <c r="C49" s="74"/>
      <c r="D49" s="83"/>
      <c r="E49" s="99" t="s">
        <v>2437</v>
      </c>
      <c r="F49" s="76"/>
      <c r="G49" s="76"/>
      <c r="H49" s="76"/>
      <c r="I49" s="1988"/>
      <c r="J49" s="3773"/>
      <c r="K49" s="3901"/>
      <c r="L49" s="3863"/>
      <c r="M49" s="3863"/>
      <c r="N49" s="3864"/>
      <c r="O49" s="3681"/>
      <c r="P49" s="3676"/>
      <c r="Q49" s="3676"/>
      <c r="R49" s="3677"/>
      <c r="S49" s="3669">
        <f>K49+O49</f>
        <v>0</v>
      </c>
      <c r="T49" s="3670"/>
      <c r="U49" s="3670"/>
      <c r="V49" s="3671"/>
      <c r="W49" s="3681"/>
      <c r="X49" s="3676"/>
      <c r="Y49" s="3676"/>
      <c r="Z49" s="3677"/>
      <c r="AA49" s="3868"/>
      <c r="AB49" s="3863"/>
      <c r="AC49" s="3863"/>
      <c r="AD49" s="3864"/>
      <c r="AE49" s="3683"/>
      <c r="AF49" s="3684"/>
      <c r="AG49" s="3684"/>
      <c r="AH49" s="3684"/>
      <c r="AI49" s="3684"/>
      <c r="AJ49" s="3684"/>
      <c r="AK49" s="3685"/>
      <c r="AL49" s="61"/>
    </row>
    <row r="50" spans="1:40" ht="10.5" customHeight="1">
      <c r="A50" s="57"/>
      <c r="B50" s="73"/>
      <c r="C50" s="74"/>
      <c r="D50" s="83"/>
      <c r="E50" s="76"/>
      <c r="F50" s="76"/>
      <c r="G50" s="76"/>
      <c r="H50" s="76"/>
      <c r="I50" s="1988"/>
      <c r="J50" s="3781"/>
      <c r="K50" s="3902"/>
      <c r="L50" s="3866"/>
      <c r="M50" s="3866"/>
      <c r="N50" s="3867"/>
      <c r="O50" s="3682"/>
      <c r="P50" s="3679"/>
      <c r="Q50" s="3679"/>
      <c r="R50" s="3680"/>
      <c r="S50" s="3672"/>
      <c r="T50" s="3673"/>
      <c r="U50" s="3673"/>
      <c r="V50" s="3674"/>
      <c r="W50" s="3682"/>
      <c r="X50" s="3679"/>
      <c r="Y50" s="3679"/>
      <c r="Z50" s="3680"/>
      <c r="AA50" s="3869"/>
      <c r="AB50" s="3866"/>
      <c r="AC50" s="3866"/>
      <c r="AD50" s="3867"/>
      <c r="AE50" s="3686"/>
      <c r="AF50" s="3687"/>
      <c r="AG50" s="3687"/>
      <c r="AH50" s="3687"/>
      <c r="AI50" s="3687"/>
      <c r="AJ50" s="3687"/>
      <c r="AK50" s="3688"/>
      <c r="AL50" s="61"/>
    </row>
    <row r="51" spans="1:40" ht="10.5" customHeight="1">
      <c r="A51" s="57"/>
      <c r="B51" s="73"/>
      <c r="C51" s="74"/>
      <c r="D51" s="71" t="s">
        <v>544</v>
      </c>
      <c r="E51" s="97" t="s">
        <v>545</v>
      </c>
      <c r="F51" s="76"/>
      <c r="G51" s="76"/>
      <c r="H51" s="76"/>
      <c r="I51" s="76"/>
      <c r="J51" s="3782">
        <v>10</v>
      </c>
      <c r="K51" s="3730"/>
      <c r="L51" s="3731"/>
      <c r="M51" s="3731"/>
      <c r="N51" s="3731"/>
      <c r="O51" s="3731"/>
      <c r="P51" s="3731"/>
      <c r="Q51" s="3731"/>
      <c r="R51" s="3731"/>
      <c r="S51" s="3732"/>
      <c r="T51" s="3732"/>
      <c r="U51" s="3732"/>
      <c r="V51" s="3732"/>
      <c r="W51" s="3731"/>
      <c r="X51" s="3731"/>
      <c r="Y51" s="3731"/>
      <c r="Z51" s="3731"/>
      <c r="AA51" s="3731"/>
      <c r="AB51" s="3731"/>
      <c r="AC51" s="3731"/>
      <c r="AD51" s="3731"/>
      <c r="AE51" s="3728"/>
      <c r="AF51" s="3728"/>
      <c r="AG51" s="3728"/>
      <c r="AH51" s="3728"/>
      <c r="AI51" s="3728"/>
      <c r="AJ51" s="3728"/>
      <c r="AK51" s="3729"/>
      <c r="AL51" s="61"/>
    </row>
    <row r="52" spans="1:40" ht="10.5" customHeight="1">
      <c r="A52" s="57"/>
      <c r="B52" s="73"/>
      <c r="C52" s="74"/>
      <c r="D52" s="83"/>
      <c r="E52" s="84" t="s">
        <v>2721</v>
      </c>
      <c r="F52" s="76"/>
      <c r="G52" s="76"/>
      <c r="H52" s="76"/>
      <c r="I52" s="76"/>
      <c r="J52" s="3773"/>
      <c r="K52" s="3730"/>
      <c r="L52" s="3731"/>
      <c r="M52" s="3731"/>
      <c r="N52" s="3731"/>
      <c r="O52" s="3731"/>
      <c r="P52" s="3731"/>
      <c r="Q52" s="3731"/>
      <c r="R52" s="3731"/>
      <c r="S52" s="3732"/>
      <c r="T52" s="3732"/>
      <c r="U52" s="3732"/>
      <c r="V52" s="3732"/>
      <c r="W52" s="3731"/>
      <c r="X52" s="3731"/>
      <c r="Y52" s="3731"/>
      <c r="Z52" s="3731"/>
      <c r="AA52" s="3731"/>
      <c r="AB52" s="3731"/>
      <c r="AC52" s="3731"/>
      <c r="AD52" s="3731"/>
      <c r="AE52" s="3728"/>
      <c r="AF52" s="3728"/>
      <c r="AG52" s="3728"/>
      <c r="AH52" s="3728"/>
      <c r="AI52" s="3728"/>
      <c r="AJ52" s="3728"/>
      <c r="AK52" s="3729"/>
      <c r="AL52" s="61"/>
    </row>
    <row r="53" spans="1:40" ht="10.5" customHeight="1">
      <c r="A53" s="57"/>
      <c r="B53" s="73"/>
      <c r="C53" s="74"/>
      <c r="D53" s="83"/>
      <c r="E53" s="97" t="s">
        <v>546</v>
      </c>
      <c r="F53" s="97"/>
      <c r="G53" s="97"/>
      <c r="H53" s="76"/>
      <c r="I53" s="76"/>
      <c r="J53" s="3774"/>
      <c r="K53" s="3759"/>
      <c r="L53" s="3760"/>
      <c r="M53" s="3760"/>
      <c r="N53" s="3761"/>
      <c r="O53" s="3826"/>
      <c r="P53" s="3760"/>
      <c r="Q53" s="3760"/>
      <c r="R53" s="3761"/>
      <c r="S53" s="3669">
        <f>K53+O53</f>
        <v>0</v>
      </c>
      <c r="T53" s="3670"/>
      <c r="U53" s="3670"/>
      <c r="V53" s="3671"/>
      <c r="W53" s="3826"/>
      <c r="X53" s="3760"/>
      <c r="Y53" s="3760"/>
      <c r="Z53" s="3761"/>
      <c r="AA53" s="3826"/>
      <c r="AB53" s="3760"/>
      <c r="AC53" s="3760"/>
      <c r="AD53" s="3761"/>
      <c r="AE53" s="3683"/>
      <c r="AF53" s="3684"/>
      <c r="AG53" s="3684"/>
      <c r="AH53" s="3684"/>
      <c r="AI53" s="3684"/>
      <c r="AJ53" s="3684"/>
      <c r="AK53" s="3685"/>
      <c r="AL53" s="61"/>
    </row>
    <row r="54" spans="1:40" ht="12" customHeight="1">
      <c r="A54" s="57"/>
      <c r="B54" s="73"/>
      <c r="C54" s="74"/>
      <c r="D54" s="83"/>
      <c r="E54" s="94" t="s">
        <v>547</v>
      </c>
      <c r="F54" s="76"/>
      <c r="G54" s="76"/>
      <c r="H54" s="76"/>
      <c r="I54" s="76"/>
      <c r="J54" s="3777"/>
      <c r="K54" s="3762"/>
      <c r="L54" s="3763"/>
      <c r="M54" s="3763"/>
      <c r="N54" s="3764"/>
      <c r="O54" s="3827"/>
      <c r="P54" s="3763"/>
      <c r="Q54" s="3763"/>
      <c r="R54" s="3764"/>
      <c r="S54" s="3672"/>
      <c r="T54" s="3673"/>
      <c r="U54" s="3673"/>
      <c r="V54" s="3674"/>
      <c r="W54" s="3827"/>
      <c r="X54" s="3763"/>
      <c r="Y54" s="3763"/>
      <c r="Z54" s="3764"/>
      <c r="AA54" s="3827"/>
      <c r="AB54" s="3763"/>
      <c r="AC54" s="3763"/>
      <c r="AD54" s="3764"/>
      <c r="AE54" s="3686"/>
      <c r="AF54" s="3687"/>
      <c r="AG54" s="3687"/>
      <c r="AH54" s="3687"/>
      <c r="AI54" s="3687"/>
      <c r="AJ54" s="3687"/>
      <c r="AK54" s="3688"/>
      <c r="AL54" s="61"/>
    </row>
    <row r="55" spans="1:40" ht="11.25" customHeight="1">
      <c r="A55" s="57"/>
      <c r="B55" s="73"/>
      <c r="C55" s="74"/>
      <c r="D55" s="83"/>
      <c r="E55" s="88"/>
      <c r="F55" s="76"/>
      <c r="G55" s="76"/>
      <c r="H55" s="76"/>
      <c r="I55" s="76"/>
      <c r="J55" s="3782">
        <v>11</v>
      </c>
      <c r="K55" s="3730"/>
      <c r="L55" s="3731"/>
      <c r="M55" s="3731"/>
      <c r="N55" s="3731"/>
      <c r="O55" s="3887"/>
      <c r="P55" s="3888"/>
      <c r="Q55" s="3888"/>
      <c r="R55" s="3888"/>
      <c r="S55" s="3895"/>
      <c r="T55" s="3896"/>
      <c r="U55" s="3896"/>
      <c r="V55" s="3897"/>
      <c r="W55" s="3887"/>
      <c r="X55" s="3888"/>
      <c r="Y55" s="3888"/>
      <c r="Z55" s="3888"/>
      <c r="AA55" s="3887"/>
      <c r="AB55" s="3888"/>
      <c r="AC55" s="3888"/>
      <c r="AD55" s="3891"/>
      <c r="AE55" s="3802"/>
      <c r="AF55" s="3803"/>
      <c r="AG55" s="3803"/>
      <c r="AH55" s="3803"/>
      <c r="AI55" s="3803"/>
      <c r="AJ55" s="3803"/>
      <c r="AK55" s="3804"/>
      <c r="AL55" s="61"/>
    </row>
    <row r="56" spans="1:40" ht="10.5" customHeight="1">
      <c r="A56" s="57"/>
      <c r="B56" s="73"/>
      <c r="C56" s="74"/>
      <c r="D56" s="83"/>
      <c r="E56" s="1980" t="s">
        <v>548</v>
      </c>
      <c r="F56" s="76"/>
      <c r="G56" s="76"/>
      <c r="H56" s="76"/>
      <c r="I56" s="76"/>
      <c r="J56" s="3773"/>
      <c r="K56" s="3730"/>
      <c r="L56" s="3731"/>
      <c r="M56" s="3731"/>
      <c r="N56" s="3731"/>
      <c r="O56" s="3889"/>
      <c r="P56" s="3890"/>
      <c r="Q56" s="3890"/>
      <c r="R56" s="3890"/>
      <c r="S56" s="3898"/>
      <c r="T56" s="3899"/>
      <c r="U56" s="3899"/>
      <c r="V56" s="3900"/>
      <c r="W56" s="3889"/>
      <c r="X56" s="3890"/>
      <c r="Y56" s="3890"/>
      <c r="Z56" s="3890"/>
      <c r="AA56" s="3889"/>
      <c r="AB56" s="3890"/>
      <c r="AC56" s="3890"/>
      <c r="AD56" s="3892"/>
      <c r="AE56" s="3884"/>
      <c r="AF56" s="3728"/>
      <c r="AG56" s="3728"/>
      <c r="AH56" s="3728"/>
      <c r="AI56" s="3728"/>
      <c r="AJ56" s="3728"/>
      <c r="AK56" s="3729"/>
      <c r="AL56" s="61"/>
    </row>
    <row r="57" spans="1:40" ht="10.5" customHeight="1">
      <c r="A57" s="57"/>
      <c r="B57" s="73"/>
      <c r="C57" s="74"/>
      <c r="D57" s="83"/>
      <c r="E57" s="99" t="s">
        <v>549</v>
      </c>
      <c r="F57" s="76"/>
      <c r="G57" s="76"/>
      <c r="H57" s="76"/>
      <c r="I57" s="76"/>
      <c r="J57" s="3774"/>
      <c r="K57" s="3759"/>
      <c r="L57" s="3760"/>
      <c r="M57" s="3760"/>
      <c r="N57" s="3761"/>
      <c r="O57" s="3826"/>
      <c r="P57" s="3760"/>
      <c r="Q57" s="3760"/>
      <c r="R57" s="3761"/>
      <c r="S57" s="3669">
        <f>K57+O57</f>
        <v>0</v>
      </c>
      <c r="T57" s="3670"/>
      <c r="U57" s="3670"/>
      <c r="V57" s="3671"/>
      <c r="W57" s="3826"/>
      <c r="X57" s="3760"/>
      <c r="Y57" s="3760"/>
      <c r="Z57" s="3761"/>
      <c r="AA57" s="3826"/>
      <c r="AB57" s="3760"/>
      <c r="AC57" s="3760"/>
      <c r="AD57" s="3761"/>
      <c r="AE57" s="3885"/>
      <c r="AF57" s="3740"/>
      <c r="AG57" s="3740"/>
      <c r="AH57" s="3740"/>
      <c r="AI57" s="3740"/>
      <c r="AJ57" s="3740"/>
      <c r="AK57" s="3741"/>
      <c r="AL57" s="61"/>
    </row>
    <row r="58" spans="1:40" ht="10.5" customHeight="1">
      <c r="A58" s="57"/>
      <c r="B58" s="73"/>
      <c r="C58" s="74"/>
      <c r="D58" s="83"/>
      <c r="E58" s="99"/>
      <c r="F58" s="76"/>
      <c r="G58" s="76"/>
      <c r="H58" s="76"/>
      <c r="I58" s="76"/>
      <c r="J58" s="3777"/>
      <c r="K58" s="3762"/>
      <c r="L58" s="3763"/>
      <c r="M58" s="3763"/>
      <c r="N58" s="3764"/>
      <c r="O58" s="3827"/>
      <c r="P58" s="3763"/>
      <c r="Q58" s="3763"/>
      <c r="R58" s="3764"/>
      <c r="S58" s="3672"/>
      <c r="T58" s="3673"/>
      <c r="U58" s="3673"/>
      <c r="V58" s="3674"/>
      <c r="W58" s="3827"/>
      <c r="X58" s="3763"/>
      <c r="Y58" s="3763"/>
      <c r="Z58" s="3764"/>
      <c r="AA58" s="3827"/>
      <c r="AB58" s="3763"/>
      <c r="AC58" s="3763"/>
      <c r="AD58" s="3764"/>
      <c r="AE58" s="3886"/>
      <c r="AF58" s="3728"/>
      <c r="AG58" s="3728"/>
      <c r="AH58" s="3728"/>
      <c r="AI58" s="3728"/>
      <c r="AJ58" s="3728"/>
      <c r="AK58" s="3729"/>
      <c r="AL58" s="61"/>
    </row>
    <row r="59" spans="1:40" ht="10.5" customHeight="1">
      <c r="A59" s="57"/>
      <c r="B59" s="73"/>
      <c r="C59" s="74"/>
      <c r="D59" s="88"/>
      <c r="E59" s="88"/>
      <c r="F59" s="76"/>
      <c r="G59" s="76"/>
      <c r="H59" s="76"/>
      <c r="I59" s="76"/>
      <c r="J59" s="3782">
        <v>12</v>
      </c>
      <c r="K59" s="3893"/>
      <c r="L59" s="3888"/>
      <c r="M59" s="3888"/>
      <c r="N59" s="3891"/>
      <c r="O59" s="3731"/>
      <c r="P59" s="3731"/>
      <c r="Q59" s="3731"/>
      <c r="R59" s="3731"/>
      <c r="S59" s="3895"/>
      <c r="T59" s="3896"/>
      <c r="U59" s="3896"/>
      <c r="V59" s="3897"/>
      <c r="W59" s="3731"/>
      <c r="X59" s="3731"/>
      <c r="Y59" s="3731"/>
      <c r="Z59" s="3731"/>
      <c r="AA59" s="3887"/>
      <c r="AB59" s="3888"/>
      <c r="AC59" s="3888"/>
      <c r="AD59" s="3891"/>
      <c r="AE59" s="3739"/>
      <c r="AF59" s="3740"/>
      <c r="AG59" s="3740"/>
      <c r="AH59" s="3740"/>
      <c r="AI59" s="3740"/>
      <c r="AJ59" s="3740"/>
      <c r="AK59" s="3741"/>
      <c r="AL59" s="61"/>
    </row>
    <row r="60" spans="1:40" ht="10.5" customHeight="1">
      <c r="A60" s="57"/>
      <c r="B60" s="73"/>
      <c r="C60" s="74"/>
      <c r="D60" s="71" t="s">
        <v>550</v>
      </c>
      <c r="E60" s="1981" t="s">
        <v>551</v>
      </c>
      <c r="F60" s="76"/>
      <c r="G60" s="76"/>
      <c r="H60" s="76"/>
      <c r="I60" s="76"/>
      <c r="J60" s="3773"/>
      <c r="K60" s="3894"/>
      <c r="L60" s="3890"/>
      <c r="M60" s="3890"/>
      <c r="N60" s="3892"/>
      <c r="O60" s="3731"/>
      <c r="P60" s="3731"/>
      <c r="Q60" s="3731"/>
      <c r="R60" s="3731"/>
      <c r="S60" s="3898"/>
      <c r="T60" s="3899"/>
      <c r="U60" s="3899"/>
      <c r="V60" s="3900"/>
      <c r="W60" s="3731"/>
      <c r="X60" s="3731"/>
      <c r="Y60" s="3731"/>
      <c r="Z60" s="3731"/>
      <c r="AA60" s="3889"/>
      <c r="AB60" s="3890"/>
      <c r="AC60" s="3890"/>
      <c r="AD60" s="3892"/>
      <c r="AE60" s="3742"/>
      <c r="AF60" s="3743"/>
      <c r="AG60" s="3743"/>
      <c r="AH60" s="3743"/>
      <c r="AI60" s="3743"/>
      <c r="AJ60" s="3743"/>
      <c r="AK60" s="3744"/>
      <c r="AL60" s="61"/>
    </row>
    <row r="61" spans="1:40" ht="10.5" customHeight="1">
      <c r="A61" s="57"/>
      <c r="B61" s="73"/>
      <c r="C61" s="74"/>
      <c r="D61" s="83"/>
      <c r="E61" s="99" t="s">
        <v>2439</v>
      </c>
      <c r="F61" s="76"/>
      <c r="G61" s="76"/>
      <c r="H61" s="76"/>
      <c r="I61" s="76"/>
      <c r="J61" s="3774"/>
      <c r="K61" s="3759"/>
      <c r="L61" s="3760"/>
      <c r="M61" s="3760"/>
      <c r="N61" s="3761"/>
      <c r="O61" s="3826"/>
      <c r="P61" s="3760"/>
      <c r="Q61" s="3760"/>
      <c r="R61" s="3761"/>
      <c r="S61" s="3669">
        <f>K61+O61</f>
        <v>0</v>
      </c>
      <c r="T61" s="3670"/>
      <c r="U61" s="3670"/>
      <c r="V61" s="3671"/>
      <c r="W61" s="3826"/>
      <c r="X61" s="3760"/>
      <c r="Y61" s="3760"/>
      <c r="Z61" s="3761"/>
      <c r="AA61" s="3826"/>
      <c r="AB61" s="3760"/>
      <c r="AC61" s="3760"/>
      <c r="AD61" s="3761"/>
      <c r="AE61" s="3683"/>
      <c r="AF61" s="3684"/>
      <c r="AG61" s="3684"/>
      <c r="AH61" s="3684"/>
      <c r="AI61" s="3684"/>
      <c r="AJ61" s="3684"/>
      <c r="AK61" s="3685"/>
      <c r="AL61" s="61"/>
    </row>
    <row r="62" spans="1:40" ht="10.5" customHeight="1">
      <c r="A62" s="57"/>
      <c r="B62" s="73"/>
      <c r="C62" s="74"/>
      <c r="D62" s="83"/>
      <c r="E62" s="76"/>
      <c r="F62" s="76"/>
      <c r="G62" s="76"/>
      <c r="H62" s="76"/>
      <c r="I62" s="76"/>
      <c r="J62" s="3777"/>
      <c r="K62" s="3762"/>
      <c r="L62" s="3763"/>
      <c r="M62" s="3763"/>
      <c r="N62" s="3764"/>
      <c r="O62" s="3827"/>
      <c r="P62" s="3763"/>
      <c r="Q62" s="3763"/>
      <c r="R62" s="3764"/>
      <c r="S62" s="3672"/>
      <c r="T62" s="3673"/>
      <c r="U62" s="3673"/>
      <c r="V62" s="3674"/>
      <c r="W62" s="3827"/>
      <c r="X62" s="3763"/>
      <c r="Y62" s="3763"/>
      <c r="Z62" s="3764"/>
      <c r="AA62" s="3827"/>
      <c r="AB62" s="3763"/>
      <c r="AC62" s="3763"/>
      <c r="AD62" s="3764"/>
      <c r="AE62" s="3686"/>
      <c r="AF62" s="3687"/>
      <c r="AG62" s="3687"/>
      <c r="AH62" s="3687"/>
      <c r="AI62" s="3687"/>
      <c r="AJ62" s="3687"/>
      <c r="AK62" s="3688"/>
      <c r="AL62" s="61"/>
    </row>
    <row r="63" spans="1:40" s="38" customFormat="1" ht="20.25" customHeight="1">
      <c r="A63" s="161"/>
      <c r="B63" s="162"/>
      <c r="C63" s="163"/>
      <c r="D63" s="68" t="s">
        <v>552</v>
      </c>
      <c r="E63" s="68" t="s">
        <v>553</v>
      </c>
      <c r="F63" s="164"/>
      <c r="G63" s="164"/>
      <c r="H63" s="164"/>
      <c r="I63" s="164"/>
      <c r="J63" s="3783">
        <v>89</v>
      </c>
      <c r="K63" s="3705"/>
      <c r="L63" s="3706"/>
      <c r="M63" s="3706"/>
      <c r="N63" s="3707"/>
      <c r="O63" s="3708"/>
      <c r="P63" s="3709"/>
      <c r="Q63" s="3709"/>
      <c r="R63" s="3710"/>
      <c r="S63" s="3708"/>
      <c r="T63" s="3709"/>
      <c r="U63" s="3709"/>
      <c r="V63" s="3710"/>
      <c r="W63" s="3708"/>
      <c r="X63" s="3709"/>
      <c r="Y63" s="3709"/>
      <c r="Z63" s="3710"/>
      <c r="AA63" s="3708"/>
      <c r="AB63" s="3709"/>
      <c r="AC63" s="3709"/>
      <c r="AD63" s="3710"/>
      <c r="AE63" s="3711"/>
      <c r="AF63" s="3712"/>
      <c r="AG63" s="3712"/>
      <c r="AH63" s="3712"/>
      <c r="AI63" s="3712"/>
      <c r="AJ63" s="3712"/>
      <c r="AK63" s="3713"/>
      <c r="AL63" s="195"/>
      <c r="AM63" s="2023"/>
      <c r="AN63" s="2023"/>
    </row>
    <row r="64" spans="1:40" s="38" customFormat="1" ht="11.25" customHeight="1">
      <c r="A64" s="161"/>
      <c r="B64" s="162"/>
      <c r="C64" s="163"/>
      <c r="D64" s="68"/>
      <c r="E64" s="97" t="s">
        <v>554</v>
      </c>
      <c r="F64" s="164"/>
      <c r="G64" s="164"/>
      <c r="H64" s="164"/>
      <c r="I64" s="164"/>
      <c r="J64" s="3784"/>
      <c r="K64" s="3913">
        <f>K24+K29+K33+K37+K41+K45+K49+K53+K57+K61</f>
        <v>0</v>
      </c>
      <c r="L64" s="3914"/>
      <c r="M64" s="3914"/>
      <c r="N64" s="3915"/>
      <c r="O64" s="3919">
        <f>O24+O29+O33+O37+O41+O45+O49+O53+O57+O61</f>
        <v>0</v>
      </c>
      <c r="P64" s="3914"/>
      <c r="Q64" s="3914"/>
      <c r="R64" s="3915"/>
      <c r="S64" s="3919">
        <f>S24+S29+S33+S37+S41+S45+S49+S53+S57+S61</f>
        <v>0</v>
      </c>
      <c r="T64" s="3914"/>
      <c r="U64" s="3914"/>
      <c r="V64" s="3915"/>
      <c r="W64" s="3919">
        <f>W24+W29+W33+W37+W41+W45+W49+W53+W57+W61</f>
        <v>0</v>
      </c>
      <c r="X64" s="3914"/>
      <c r="Y64" s="3914"/>
      <c r="Z64" s="3915"/>
      <c r="AA64" s="3919">
        <f>AA24+AA29+AA33+AA37+AA41+AA45+AA49+AA53+AA57+AA61</f>
        <v>0</v>
      </c>
      <c r="AB64" s="3914"/>
      <c r="AC64" s="3914"/>
      <c r="AD64" s="3915"/>
      <c r="AE64" s="3733">
        <f>AE24+AE29+AE33+AE37+AE41+AE45+AE49+AE53+AE61</f>
        <v>0</v>
      </c>
      <c r="AF64" s="3734"/>
      <c r="AG64" s="3734"/>
      <c r="AH64" s="3734"/>
      <c r="AI64" s="3734"/>
      <c r="AJ64" s="3734"/>
      <c r="AK64" s="3735"/>
      <c r="AL64" s="195"/>
      <c r="AM64" s="2023"/>
      <c r="AN64" s="2023"/>
    </row>
    <row r="65" spans="1:40" ht="11.25" customHeight="1">
      <c r="A65" s="57"/>
      <c r="B65" s="73"/>
      <c r="C65" s="74"/>
      <c r="D65" s="82"/>
      <c r="E65" s="84" t="s">
        <v>555</v>
      </c>
      <c r="F65" s="82"/>
      <c r="G65" s="82"/>
      <c r="H65" s="82"/>
      <c r="I65" s="81"/>
      <c r="J65" s="3784"/>
      <c r="K65" s="3916"/>
      <c r="L65" s="3917"/>
      <c r="M65" s="3917"/>
      <c r="N65" s="3918"/>
      <c r="O65" s="3920"/>
      <c r="P65" s="3917"/>
      <c r="Q65" s="3917"/>
      <c r="R65" s="3918"/>
      <c r="S65" s="3920"/>
      <c r="T65" s="3917"/>
      <c r="U65" s="3917"/>
      <c r="V65" s="3918"/>
      <c r="W65" s="3920"/>
      <c r="X65" s="3917"/>
      <c r="Y65" s="3917"/>
      <c r="Z65" s="3918"/>
      <c r="AA65" s="3920"/>
      <c r="AB65" s="3917"/>
      <c r="AC65" s="3917"/>
      <c r="AD65" s="3918"/>
      <c r="AE65" s="3736"/>
      <c r="AF65" s="3737"/>
      <c r="AG65" s="3737"/>
      <c r="AH65" s="3737"/>
      <c r="AI65" s="3737"/>
      <c r="AJ65" s="3737"/>
      <c r="AK65" s="3738"/>
      <c r="AL65" s="61"/>
    </row>
    <row r="66" spans="1:40" ht="19.5" customHeight="1">
      <c r="A66" s="57"/>
      <c r="B66" s="73"/>
      <c r="C66" s="88"/>
      <c r="D66" s="88"/>
      <c r="E66" s="81"/>
      <c r="F66" s="82"/>
      <c r="G66" s="82"/>
      <c r="H66" s="82"/>
      <c r="I66" s="82"/>
      <c r="J66" s="3779">
        <v>13</v>
      </c>
      <c r="K66" s="3705"/>
      <c r="L66" s="3706"/>
      <c r="M66" s="3706"/>
      <c r="N66" s="3707"/>
      <c r="O66" s="3714"/>
      <c r="P66" s="3715"/>
      <c r="Q66" s="3715"/>
      <c r="R66" s="3716"/>
      <c r="S66" s="3717"/>
      <c r="T66" s="3718"/>
      <c r="U66" s="3718"/>
      <c r="V66" s="3719"/>
      <c r="W66" s="3714"/>
      <c r="X66" s="3715"/>
      <c r="Y66" s="3715"/>
      <c r="Z66" s="3716"/>
      <c r="AA66" s="3717"/>
      <c r="AB66" s="3718"/>
      <c r="AC66" s="3718"/>
      <c r="AD66" s="3719"/>
      <c r="AE66" s="3720"/>
      <c r="AF66" s="3720"/>
      <c r="AG66" s="3720"/>
      <c r="AH66" s="3720"/>
      <c r="AI66" s="3720"/>
      <c r="AJ66" s="3720"/>
      <c r="AK66" s="3721"/>
      <c r="AL66" s="61"/>
    </row>
    <row r="67" spans="1:40" ht="10.5" customHeight="1">
      <c r="A67" s="57"/>
      <c r="B67" s="73"/>
      <c r="C67" s="1989">
        <v>5.4</v>
      </c>
      <c r="D67" s="68" t="s">
        <v>556</v>
      </c>
      <c r="E67" s="81"/>
      <c r="F67" s="82"/>
      <c r="G67" s="82"/>
      <c r="H67" s="82"/>
      <c r="I67" s="82"/>
      <c r="J67" s="3779"/>
      <c r="K67" s="3759"/>
      <c r="L67" s="3760"/>
      <c r="M67" s="3760"/>
      <c r="N67" s="3761"/>
      <c r="O67" s="3759"/>
      <c r="P67" s="3760"/>
      <c r="Q67" s="3760"/>
      <c r="R67" s="3761"/>
      <c r="S67" s="3759"/>
      <c r="T67" s="3760"/>
      <c r="U67" s="3760"/>
      <c r="V67" s="3761"/>
      <c r="W67" s="3759"/>
      <c r="X67" s="3760"/>
      <c r="Y67" s="3760"/>
      <c r="Z67" s="3761"/>
      <c r="AA67" s="3759"/>
      <c r="AB67" s="3760"/>
      <c r="AC67" s="3760"/>
      <c r="AD67" s="3761"/>
      <c r="AE67" s="3755"/>
      <c r="AF67" s="3756"/>
      <c r="AG67" s="3756"/>
      <c r="AH67" s="3756"/>
      <c r="AI67" s="3756"/>
      <c r="AJ67" s="3756"/>
      <c r="AK67" s="3757"/>
      <c r="AL67" s="61"/>
    </row>
    <row r="68" spans="1:40" ht="11.25" customHeight="1">
      <c r="A68" s="57"/>
      <c r="B68" s="73"/>
      <c r="C68" s="71"/>
      <c r="D68" s="3745" t="s">
        <v>557</v>
      </c>
      <c r="E68" s="3745"/>
      <c r="F68" s="3745"/>
      <c r="G68" s="3745"/>
      <c r="H68" s="3745"/>
      <c r="I68" s="82"/>
      <c r="J68" s="3779"/>
      <c r="K68" s="3762"/>
      <c r="L68" s="3763"/>
      <c r="M68" s="3763"/>
      <c r="N68" s="3764"/>
      <c r="O68" s="3762"/>
      <c r="P68" s="3763"/>
      <c r="Q68" s="3763"/>
      <c r="R68" s="3764"/>
      <c r="S68" s="3762"/>
      <c r="T68" s="3763"/>
      <c r="U68" s="3763"/>
      <c r="V68" s="3764"/>
      <c r="W68" s="3762"/>
      <c r="X68" s="3763"/>
      <c r="Y68" s="3763"/>
      <c r="Z68" s="3764"/>
      <c r="AA68" s="3762"/>
      <c r="AB68" s="3763"/>
      <c r="AC68" s="3763"/>
      <c r="AD68" s="3764"/>
      <c r="AE68" s="3758"/>
      <c r="AF68" s="3720"/>
      <c r="AG68" s="3720"/>
      <c r="AH68" s="3720"/>
      <c r="AI68" s="3720"/>
      <c r="AJ68" s="3720"/>
      <c r="AK68" s="3721"/>
      <c r="AL68" s="61"/>
    </row>
    <row r="69" spans="1:40" ht="18.75" customHeight="1">
      <c r="A69" s="57"/>
      <c r="B69" s="73"/>
      <c r="C69" s="1989">
        <v>5.5</v>
      </c>
      <c r="D69" s="68" t="s">
        <v>558</v>
      </c>
      <c r="E69" s="164"/>
      <c r="F69" s="1990"/>
      <c r="G69" s="1990"/>
      <c r="H69" s="1990"/>
      <c r="I69" s="1990"/>
      <c r="J69" s="3785">
        <v>99</v>
      </c>
      <c r="K69" s="3689"/>
      <c r="L69" s="3690"/>
      <c r="M69" s="3690"/>
      <c r="N69" s="3707"/>
      <c r="O69" s="3714"/>
      <c r="P69" s="3715"/>
      <c r="Q69" s="3715"/>
      <c r="R69" s="3716"/>
      <c r="S69" s="3705"/>
      <c r="T69" s="3706"/>
      <c r="U69" s="3706"/>
      <c r="V69" s="3707"/>
      <c r="W69" s="3714"/>
      <c r="X69" s="3715"/>
      <c r="Y69" s="3715"/>
      <c r="Z69" s="3716"/>
      <c r="AA69" s="3705"/>
      <c r="AB69" s="3706"/>
      <c r="AC69" s="3706"/>
      <c r="AD69" s="3707"/>
      <c r="AE69" s="3746"/>
      <c r="AF69" s="3746"/>
      <c r="AG69" s="3746"/>
      <c r="AH69" s="3746"/>
      <c r="AI69" s="3746"/>
      <c r="AJ69" s="3746"/>
      <c r="AK69" s="3747"/>
      <c r="AL69" s="61"/>
      <c r="AM69" s="2026"/>
    </row>
    <row r="70" spans="1:40" ht="21.75" customHeight="1">
      <c r="A70" s="57"/>
      <c r="B70" s="1991"/>
      <c r="C70" s="1992"/>
      <c r="D70" s="1993" t="s">
        <v>559</v>
      </c>
      <c r="E70" s="1994"/>
      <c r="F70" s="1995"/>
      <c r="G70" s="1995"/>
      <c r="H70" s="1995"/>
      <c r="I70" s="1995"/>
      <c r="J70" s="3786"/>
      <c r="K70" s="3748">
        <f>K16+K20+K64+K67</f>
        <v>0</v>
      </c>
      <c r="L70" s="3749"/>
      <c r="M70" s="3749"/>
      <c r="N70" s="3750"/>
      <c r="O70" s="3751">
        <f>O16+O20+O64+O67</f>
        <v>0</v>
      </c>
      <c r="P70" s="3749"/>
      <c r="Q70" s="3749"/>
      <c r="R70" s="3750"/>
      <c r="S70" s="3751">
        <f>S16+S20+S64+S67</f>
        <v>0</v>
      </c>
      <c r="T70" s="3749"/>
      <c r="U70" s="3749"/>
      <c r="V70" s="3750"/>
      <c r="W70" s="3751">
        <f>W16+W20+W64+W67</f>
        <v>0</v>
      </c>
      <c r="X70" s="3749"/>
      <c r="Y70" s="3749"/>
      <c r="Z70" s="3750"/>
      <c r="AA70" s="3751">
        <f>AA16+AA20+AA64+AA67</f>
        <v>0</v>
      </c>
      <c r="AB70" s="3749"/>
      <c r="AC70" s="3749"/>
      <c r="AD70" s="3750"/>
      <c r="AE70" s="3752">
        <f>AE64</f>
        <v>0</v>
      </c>
      <c r="AF70" s="3753"/>
      <c r="AG70" s="3753"/>
      <c r="AH70" s="3753"/>
      <c r="AI70" s="3753"/>
      <c r="AJ70" s="3753"/>
      <c r="AK70" s="3754"/>
      <c r="AL70" s="61"/>
      <c r="AM70" s="2027"/>
      <c r="AN70" s="2028"/>
    </row>
    <row r="71" spans="1:40" ht="12" customHeight="1">
      <c r="A71" s="57"/>
      <c r="B71" s="3765" t="s">
        <v>384</v>
      </c>
      <c r="C71" s="3765"/>
      <c r="D71" s="3765"/>
      <c r="E71" s="3765"/>
      <c r="F71" s="3765"/>
      <c r="G71" s="3765"/>
      <c r="H71" s="3765"/>
      <c r="I71" s="3765"/>
      <c r="J71" s="2001"/>
      <c r="K71" s="2001"/>
      <c r="L71" s="2001"/>
      <c r="M71" s="2001"/>
      <c r="N71" s="2001"/>
      <c r="O71" s="2001"/>
      <c r="P71" s="2001"/>
      <c r="Q71" s="2001"/>
      <c r="R71" s="2001"/>
      <c r="S71" s="2001"/>
      <c r="T71" s="2001"/>
      <c r="U71" s="2001"/>
      <c r="V71" s="2001"/>
      <c r="W71" s="2001"/>
      <c r="X71" s="2001"/>
      <c r="Y71" s="2001"/>
      <c r="Z71" s="2001"/>
      <c r="AA71" s="2001"/>
      <c r="AB71" s="2001"/>
      <c r="AC71" s="2001"/>
      <c r="AD71" s="2001"/>
      <c r="AE71" s="2001"/>
      <c r="AF71" s="2001"/>
      <c r="AG71" s="2001"/>
      <c r="AH71" s="2001"/>
      <c r="AI71" s="2001"/>
      <c r="AJ71" s="2001"/>
      <c r="AK71" s="2001"/>
    </row>
    <row r="72" spans="1:40" ht="10.5" customHeight="1">
      <c r="A72" s="57"/>
      <c r="B72" s="1996" t="s">
        <v>386</v>
      </c>
      <c r="C72" s="1997"/>
      <c r="D72" s="1998"/>
      <c r="E72" s="1998"/>
      <c r="F72" s="1998"/>
      <c r="G72" s="1998"/>
      <c r="H72" s="1998"/>
      <c r="I72" s="1998"/>
      <c r="J72" s="1998"/>
      <c r="K72" s="2002"/>
      <c r="L72" s="2002"/>
      <c r="M72" s="2002"/>
      <c r="N72" s="2002"/>
      <c r="O72" s="2002"/>
      <c r="P72" s="2002"/>
      <c r="Q72" s="2002"/>
      <c r="R72" s="2003"/>
      <c r="S72" s="2003"/>
      <c r="T72" s="2003"/>
      <c r="U72" s="2002"/>
      <c r="V72" s="2002"/>
      <c r="W72" s="2002"/>
      <c r="X72" s="2002"/>
      <c r="Y72" s="2002"/>
      <c r="Z72" s="2003"/>
      <c r="AA72" s="2003"/>
      <c r="AB72" s="2003"/>
      <c r="AC72" s="2002"/>
      <c r="AD72" s="2002"/>
      <c r="AE72" s="2024"/>
      <c r="AF72" s="2024"/>
      <c r="AG72" s="2024"/>
      <c r="AH72" s="2024"/>
      <c r="AI72" s="2024"/>
      <c r="AJ72" s="2024"/>
      <c r="AK72" s="2024"/>
      <c r="AM72" s="42"/>
      <c r="AN72" s="42"/>
    </row>
    <row r="73" spans="1:40" ht="10.5" customHeight="1">
      <c r="A73" s="57"/>
      <c r="B73" s="175"/>
      <c r="C73" s="1999"/>
      <c r="D73" s="186"/>
      <c r="F73" s="1900"/>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c r="AM73" s="42"/>
      <c r="AN73" s="42"/>
    </row>
    <row r="74" spans="1:40" ht="12" customHeight="1">
      <c r="A74" s="3766">
        <v>11</v>
      </c>
      <c r="B74" s="3766"/>
      <c r="C74" s="3766"/>
      <c r="D74" s="3766"/>
      <c r="E74" s="3766"/>
      <c r="F74" s="3766"/>
      <c r="G74" s="3766"/>
      <c r="H74" s="3766"/>
      <c r="I74" s="3766"/>
      <c r="J74" s="3766"/>
      <c r="K74" s="3766"/>
      <c r="L74" s="3766"/>
      <c r="M74" s="3766"/>
      <c r="N74" s="3766"/>
      <c r="O74" s="3766"/>
      <c r="P74" s="3766"/>
      <c r="Q74" s="3766"/>
      <c r="R74" s="3766"/>
      <c r="S74" s="3766"/>
      <c r="T74" s="3766"/>
      <c r="U74" s="3766"/>
      <c r="V74" s="3766"/>
      <c r="W74" s="3766"/>
      <c r="X74" s="3766"/>
      <c r="Y74" s="3766"/>
      <c r="Z74" s="3766"/>
      <c r="AA74" s="3766"/>
      <c r="AB74" s="3766"/>
      <c r="AC74" s="3766"/>
      <c r="AD74" s="3766"/>
      <c r="AE74" s="3766"/>
      <c r="AF74" s="3766"/>
      <c r="AG74" s="3766"/>
      <c r="AH74" s="3766"/>
      <c r="AI74" s="3766"/>
      <c r="AJ74" s="3766"/>
      <c r="AK74" s="3766"/>
    </row>
    <row r="75" spans="1:40" ht="10.5" customHeight="1">
      <c r="A75" s="57"/>
      <c r="B75" s="175"/>
      <c r="C75" s="175"/>
      <c r="D75" s="176"/>
      <c r="F75" s="177"/>
      <c r="G75" s="177"/>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2025"/>
      <c r="AF75" s="2025"/>
      <c r="AG75" s="2025"/>
      <c r="AH75" s="2025"/>
      <c r="AI75" s="2025"/>
      <c r="AJ75" s="2025"/>
      <c r="AK75" s="2025"/>
    </row>
    <row r="76" spans="1:40" ht="16.5" customHeight="1">
      <c r="C76" s="61"/>
      <c r="D76" s="61"/>
      <c r="E76" s="61"/>
      <c r="F76" s="61"/>
      <c r="G76" s="61"/>
      <c r="H76" s="61"/>
      <c r="I76" s="61"/>
      <c r="J76" s="1968"/>
      <c r="K76" s="61"/>
      <c r="L76" s="61"/>
      <c r="M76" s="61"/>
      <c r="N76" s="61"/>
      <c r="O76" s="61"/>
      <c r="P76" s="61"/>
      <c r="Q76" s="61"/>
      <c r="R76" s="61"/>
      <c r="S76" s="61"/>
      <c r="T76" s="61"/>
      <c r="U76" s="61"/>
      <c r="W76" s="61"/>
      <c r="X76" s="61"/>
      <c r="Y76" s="61"/>
      <c r="Z76" s="61"/>
      <c r="AA76" s="61"/>
      <c r="AB76" s="61"/>
      <c r="AC76" s="61"/>
    </row>
  </sheetData>
  <sheetProtection selectLockedCells="1" selectUnlockedCells="1"/>
  <mergeCells count="223">
    <mergeCell ref="K39:N40"/>
    <mergeCell ref="O39:R40"/>
    <mergeCell ref="S39:V40"/>
    <mergeCell ref="W39:Z40"/>
    <mergeCell ref="AA39:AD40"/>
    <mergeCell ref="AE39:AK40"/>
    <mergeCell ref="K41:N42"/>
    <mergeCell ref="O41:R42"/>
    <mergeCell ref="S41:V42"/>
    <mergeCell ref="W41:Z42"/>
    <mergeCell ref="AA41:AD42"/>
    <mergeCell ref="K64:N65"/>
    <mergeCell ref="O64:R65"/>
    <mergeCell ref="S64:V65"/>
    <mergeCell ref="W64:Z65"/>
    <mergeCell ref="AA64:AD65"/>
    <mergeCell ref="AE64:AK65"/>
    <mergeCell ref="AE59:AK60"/>
    <mergeCell ref="K61:N62"/>
    <mergeCell ref="O61:R62"/>
    <mergeCell ref="S61:V62"/>
    <mergeCell ref="W61:Z62"/>
    <mergeCell ref="AA61:AD62"/>
    <mergeCell ref="AE61:AK62"/>
    <mergeCell ref="K59:N60"/>
    <mergeCell ref="O59:R60"/>
    <mergeCell ref="S59:V60"/>
    <mergeCell ref="W59:Z60"/>
    <mergeCell ref="AA59:AD60"/>
    <mergeCell ref="AE55:AK56"/>
    <mergeCell ref="K57:N58"/>
    <mergeCell ref="O57:R58"/>
    <mergeCell ref="S57:V58"/>
    <mergeCell ref="W57:Z58"/>
    <mergeCell ref="AA57:AD58"/>
    <mergeCell ref="AE57:AK58"/>
    <mergeCell ref="K55:N56"/>
    <mergeCell ref="O55:R56"/>
    <mergeCell ref="S55:V56"/>
    <mergeCell ref="W55:Z56"/>
    <mergeCell ref="AA55:AD56"/>
    <mergeCell ref="AE51:AK52"/>
    <mergeCell ref="K53:N54"/>
    <mergeCell ref="O53:R54"/>
    <mergeCell ref="S53:V54"/>
    <mergeCell ref="W53:Z54"/>
    <mergeCell ref="AA53:AD54"/>
    <mergeCell ref="AE53:AK54"/>
    <mergeCell ref="K51:N52"/>
    <mergeCell ref="O51:R52"/>
    <mergeCell ref="S51:V52"/>
    <mergeCell ref="W51:Z52"/>
    <mergeCell ref="AA51:AD52"/>
    <mergeCell ref="O33:R34"/>
    <mergeCell ref="S33:V34"/>
    <mergeCell ref="W33:Z34"/>
    <mergeCell ref="AA33:AD34"/>
    <mergeCell ref="AE33:AK34"/>
    <mergeCell ref="AE49:AK50"/>
    <mergeCell ref="K47:N48"/>
    <mergeCell ref="O47:R48"/>
    <mergeCell ref="S47:V48"/>
    <mergeCell ref="W47:Z48"/>
    <mergeCell ref="AA47:AD48"/>
    <mergeCell ref="K43:N44"/>
    <mergeCell ref="O43:R44"/>
    <mergeCell ref="S43:V44"/>
    <mergeCell ref="W43:Z44"/>
    <mergeCell ref="AA43:AD44"/>
    <mergeCell ref="AE43:AK44"/>
    <mergeCell ref="AE35:AK36"/>
    <mergeCell ref="K37:N38"/>
    <mergeCell ref="O37:R38"/>
    <mergeCell ref="S37:V38"/>
    <mergeCell ref="W37:Z38"/>
    <mergeCell ref="AA37:AD38"/>
    <mergeCell ref="AE37:AK38"/>
    <mergeCell ref="AE4:AK8"/>
    <mergeCell ref="W7:AD9"/>
    <mergeCell ref="K8:N9"/>
    <mergeCell ref="O8:R10"/>
    <mergeCell ref="AE9:AK12"/>
    <mergeCell ref="K10:N11"/>
    <mergeCell ref="AE14:AK23"/>
    <mergeCell ref="K16:N17"/>
    <mergeCell ref="O16:R17"/>
    <mergeCell ref="S16:V17"/>
    <mergeCell ref="W16:Z17"/>
    <mergeCell ref="AA16:AD17"/>
    <mergeCell ref="K14:N15"/>
    <mergeCell ref="O14:R15"/>
    <mergeCell ref="S14:V15"/>
    <mergeCell ref="W14:Z15"/>
    <mergeCell ref="AA14:AD15"/>
    <mergeCell ref="K22:N23"/>
    <mergeCell ref="O22:R23"/>
    <mergeCell ref="S22:V23"/>
    <mergeCell ref="W22:Z23"/>
    <mergeCell ref="AA22:AD23"/>
    <mergeCell ref="K13:N13"/>
    <mergeCell ref="O13:R13"/>
    <mergeCell ref="AA49:AD50"/>
    <mergeCell ref="K67:N68"/>
    <mergeCell ref="O67:R68"/>
    <mergeCell ref="S67:V68"/>
    <mergeCell ref="W67:Z68"/>
    <mergeCell ref="AA67:AD68"/>
    <mergeCell ref="AE67:AK68"/>
    <mergeCell ref="K18:N19"/>
    <mergeCell ref="O18:R19"/>
    <mergeCell ref="S18:V19"/>
    <mergeCell ref="W18:Z19"/>
    <mergeCell ref="AA18:AD19"/>
    <mergeCell ref="AE41:AK42"/>
    <mergeCell ref="AE26:AK28"/>
    <mergeCell ref="K35:N36"/>
    <mergeCell ref="O35:R36"/>
    <mergeCell ref="S35:V36"/>
    <mergeCell ref="W35:Z36"/>
    <mergeCell ref="AA35:AD36"/>
    <mergeCell ref="K31:N32"/>
    <mergeCell ref="O31:R32"/>
    <mergeCell ref="S31:V32"/>
    <mergeCell ref="W31:Z32"/>
    <mergeCell ref="AA31:AD32"/>
    <mergeCell ref="B71:I71"/>
    <mergeCell ref="A74:AK74"/>
    <mergeCell ref="J14:J17"/>
    <mergeCell ref="J18:J21"/>
    <mergeCell ref="J22:J25"/>
    <mergeCell ref="J26:J30"/>
    <mergeCell ref="J31:J34"/>
    <mergeCell ref="J35:J38"/>
    <mergeCell ref="J39:J42"/>
    <mergeCell ref="J43:J46"/>
    <mergeCell ref="J47:J50"/>
    <mergeCell ref="J51:J54"/>
    <mergeCell ref="J55:J58"/>
    <mergeCell ref="J59:J62"/>
    <mergeCell ref="J63:J65"/>
    <mergeCell ref="J66:J68"/>
    <mergeCell ref="J69:J70"/>
    <mergeCell ref="K20:N21"/>
    <mergeCell ref="O20:R21"/>
    <mergeCell ref="S20:V21"/>
    <mergeCell ref="W20:Z21"/>
    <mergeCell ref="AA20:AD21"/>
    <mergeCell ref="K29:N30"/>
    <mergeCell ref="O29:R30"/>
    <mergeCell ref="D68:H68"/>
    <mergeCell ref="K69:N69"/>
    <mergeCell ref="O69:R69"/>
    <mergeCell ref="S69:V69"/>
    <mergeCell ref="W69:Z69"/>
    <mergeCell ref="AA69:AD69"/>
    <mergeCell ref="AE69:AK69"/>
    <mergeCell ref="K70:N70"/>
    <mergeCell ref="O70:R70"/>
    <mergeCell ref="S70:V70"/>
    <mergeCell ref="W70:Z70"/>
    <mergeCell ref="AA70:AD70"/>
    <mergeCell ref="AE70:AK70"/>
    <mergeCell ref="E46:F46"/>
    <mergeCell ref="K63:N63"/>
    <mergeCell ref="O63:R63"/>
    <mergeCell ref="S63:V63"/>
    <mergeCell ref="W63:Z63"/>
    <mergeCell ref="AA63:AD63"/>
    <mergeCell ref="AE63:AK63"/>
    <mergeCell ref="K66:N66"/>
    <mergeCell ref="O66:R66"/>
    <mergeCell ref="S66:V66"/>
    <mergeCell ref="W66:Z66"/>
    <mergeCell ref="AA66:AD66"/>
    <mergeCell ref="AE66:AK66"/>
    <mergeCell ref="K45:N46"/>
    <mergeCell ref="O45:R46"/>
    <mergeCell ref="S45:V46"/>
    <mergeCell ref="W45:Z46"/>
    <mergeCell ref="AA45:AD46"/>
    <mergeCell ref="AE45:AK46"/>
    <mergeCell ref="AE47:AK48"/>
    <mergeCell ref="K49:N50"/>
    <mergeCell ref="O49:R50"/>
    <mergeCell ref="S49:V50"/>
    <mergeCell ref="W49:Z50"/>
    <mergeCell ref="S13:V13"/>
    <mergeCell ref="W13:Z13"/>
    <mergeCell ref="AA13:AD13"/>
    <mergeCell ref="AE13:AK13"/>
    <mergeCell ref="D17:I17"/>
    <mergeCell ref="E38:I38"/>
    <mergeCell ref="E43:I43"/>
    <mergeCell ref="S29:V30"/>
    <mergeCell ref="W29:Z30"/>
    <mergeCell ref="AA29:AD30"/>
    <mergeCell ref="AE29:AK30"/>
    <mergeCell ref="K24:N25"/>
    <mergeCell ref="O24:R25"/>
    <mergeCell ref="S24:V25"/>
    <mergeCell ref="W24:Z25"/>
    <mergeCell ref="AA24:AD25"/>
    <mergeCell ref="AE24:AK25"/>
    <mergeCell ref="K26:N28"/>
    <mergeCell ref="O26:R28"/>
    <mergeCell ref="S26:V28"/>
    <mergeCell ref="W26:Z28"/>
    <mergeCell ref="AA26:AD28"/>
    <mergeCell ref="AE31:AK32"/>
    <mergeCell ref="K33:N34"/>
    <mergeCell ref="K4:V4"/>
    <mergeCell ref="K5:V5"/>
    <mergeCell ref="K6:V6"/>
    <mergeCell ref="K7:V7"/>
    <mergeCell ref="D8:I8"/>
    <mergeCell ref="S10:V10"/>
    <mergeCell ref="W10:Z10"/>
    <mergeCell ref="AA10:AD10"/>
    <mergeCell ref="O11:R11"/>
    <mergeCell ref="S11:V11"/>
    <mergeCell ref="W11:Z12"/>
    <mergeCell ref="AA11:AD12"/>
    <mergeCell ref="W4:AD6"/>
  </mergeCells>
  <printOptions horizontalCentered="1" verticalCentered="1"/>
  <pageMargins left="0" right="0" top="0.05" bottom="0" header="0.51180555555555596" footer="0.51180555555555596"/>
  <pageSetup paperSize="9" scale="64" firstPageNumber="0" orientation="landscape" useFirstPageNumber="1"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78"/>
  <sheetViews>
    <sheetView showGridLines="0" view="pageBreakPreview" zoomScaleNormal="100" workbookViewId="0">
      <selection activeCell="E50" sqref="E50"/>
    </sheetView>
  </sheetViews>
  <sheetFormatPr defaultColWidth="9.140625" defaultRowHeight="16.5" customHeight="1"/>
  <cols>
    <col min="1" max="1" width="1.140625" style="41" customWidth="1"/>
    <col min="2" max="2" width="0.7109375" style="42" customWidth="1"/>
    <col min="3" max="4" width="4.28515625" style="42" customWidth="1"/>
    <col min="5" max="5" width="9.7109375" style="42" customWidth="1"/>
    <col min="6" max="6" width="6.28515625" style="42" customWidth="1"/>
    <col min="7" max="7" width="5" style="42" customWidth="1"/>
    <col min="8" max="8" width="5.7109375" style="42" customWidth="1"/>
    <col min="9" max="9" width="10.140625" style="42" customWidth="1"/>
    <col min="10" max="10" width="4.42578125" style="1928" customWidth="1"/>
    <col min="11" max="22" width="6.85546875" style="42" customWidth="1"/>
    <col min="23" max="16384" width="9.140625" style="42"/>
  </cols>
  <sheetData>
    <row r="1" spans="1:22" ht="21" customHeight="1">
      <c r="A1" s="57"/>
      <c r="B1" s="1929"/>
      <c r="C1" s="1930"/>
      <c r="D1" s="1931"/>
      <c r="E1" s="1932"/>
      <c r="F1" s="1969"/>
      <c r="G1" s="1969"/>
      <c r="H1" s="1886"/>
      <c r="I1" s="1969"/>
      <c r="J1" s="1969"/>
      <c r="K1" s="1886"/>
      <c r="L1" s="1959"/>
      <c r="M1" s="1959"/>
      <c r="N1" s="1959"/>
      <c r="O1" s="1959"/>
      <c r="P1" s="1959"/>
      <c r="Q1" s="1959"/>
      <c r="R1" s="1959"/>
      <c r="S1" s="1959"/>
      <c r="T1" s="1959"/>
      <c r="U1" s="1959"/>
      <c r="V1" s="1959"/>
    </row>
    <row r="2" spans="1:22" ht="21" customHeight="1">
      <c r="A2" s="57"/>
      <c r="B2" s="1933"/>
      <c r="C2" s="1934"/>
      <c r="D2" s="1935"/>
      <c r="E2" s="1936"/>
      <c r="F2" s="1970" t="s">
        <v>570</v>
      </c>
      <c r="G2" s="61"/>
      <c r="H2" s="1971"/>
      <c r="I2" s="1982"/>
      <c r="J2" s="1982"/>
      <c r="K2" s="61"/>
      <c r="L2" s="1953"/>
      <c r="M2" s="1953"/>
      <c r="N2" s="1953"/>
      <c r="O2" s="1953"/>
      <c r="P2" s="1953"/>
      <c r="Q2" s="1953"/>
      <c r="R2" s="1953"/>
      <c r="S2" s="1953"/>
      <c r="T2" s="1953"/>
      <c r="U2" s="1953"/>
      <c r="V2" s="1953"/>
    </row>
    <row r="3" spans="1:22" ht="14.25" customHeight="1">
      <c r="A3" s="1937"/>
      <c r="B3" s="1972"/>
      <c r="C3" s="1973"/>
      <c r="D3" s="1974"/>
      <c r="E3" s="1975"/>
      <c r="F3" s="1976"/>
      <c r="G3" s="1976"/>
      <c r="H3" s="1976"/>
      <c r="I3" s="1976"/>
      <c r="J3" s="1976"/>
      <c r="K3" s="1983"/>
      <c r="L3" s="1983"/>
      <c r="M3" s="1983"/>
      <c r="N3" s="1983"/>
      <c r="O3" s="1983"/>
      <c r="P3" s="1983"/>
      <c r="Q3" s="1983"/>
      <c r="R3" s="1983"/>
      <c r="S3" s="1983"/>
      <c r="T3" s="1983"/>
      <c r="U3" s="1983"/>
      <c r="V3" s="1983"/>
    </row>
    <row r="4" spans="1:22" ht="16.5" customHeight="1">
      <c r="A4" s="57"/>
      <c r="B4" s="1977"/>
      <c r="C4" s="1978"/>
      <c r="D4" s="1830"/>
      <c r="E4" s="1832"/>
      <c r="F4" s="122"/>
      <c r="G4" s="122"/>
      <c r="H4" s="122"/>
      <c r="I4" s="122"/>
      <c r="J4" s="1984"/>
      <c r="K4" s="3940" t="s">
        <v>571</v>
      </c>
      <c r="L4" s="3941"/>
      <c r="M4" s="3941"/>
      <c r="N4" s="3941"/>
      <c r="O4" s="3941"/>
      <c r="P4" s="3941"/>
      <c r="Q4" s="3941"/>
      <c r="R4" s="3941"/>
      <c r="S4" s="3941"/>
      <c r="T4" s="3941"/>
      <c r="U4" s="3941"/>
      <c r="V4" s="3941"/>
    </row>
    <row r="5" spans="1:22" ht="14.25" customHeight="1">
      <c r="A5" s="57"/>
      <c r="B5" s="58"/>
      <c r="C5" s="59"/>
      <c r="D5" s="61"/>
      <c r="E5" s="62"/>
      <c r="F5" s="62"/>
      <c r="G5" s="62"/>
      <c r="H5" s="62"/>
      <c r="I5" s="62"/>
      <c r="J5" s="1955"/>
      <c r="K5" s="3942" t="s">
        <v>572</v>
      </c>
      <c r="L5" s="3943"/>
      <c r="M5" s="3943"/>
      <c r="N5" s="3943"/>
      <c r="O5" s="3943"/>
      <c r="P5" s="3943"/>
      <c r="Q5" s="3943"/>
      <c r="R5" s="3943"/>
      <c r="S5" s="3943"/>
      <c r="T5" s="3943"/>
      <c r="U5" s="3943"/>
      <c r="V5" s="3943"/>
    </row>
    <row r="6" spans="1:22" ht="15" customHeight="1">
      <c r="A6" s="57"/>
      <c r="B6" s="58"/>
      <c r="C6" s="1947"/>
      <c r="D6" s="3638" t="s">
        <v>505</v>
      </c>
      <c r="E6" s="3638"/>
      <c r="F6" s="3638"/>
      <c r="G6" s="3638"/>
      <c r="H6" s="3638"/>
      <c r="I6" s="3638"/>
      <c r="J6" s="1956"/>
      <c r="K6" s="3944" t="s">
        <v>573</v>
      </c>
      <c r="L6" s="3945"/>
      <c r="M6" s="3945"/>
      <c r="N6" s="3945"/>
      <c r="O6" s="3945"/>
      <c r="P6" s="3945"/>
      <c r="Q6" s="3945"/>
      <c r="R6" s="3945"/>
      <c r="S6" s="3945"/>
      <c r="T6" s="3945"/>
      <c r="U6" s="3945"/>
      <c r="V6" s="3945"/>
    </row>
    <row r="7" spans="1:22" ht="12" customHeight="1">
      <c r="A7" s="57"/>
      <c r="B7" s="58"/>
      <c r="C7" s="1947"/>
      <c r="D7" s="3946" t="s">
        <v>2630</v>
      </c>
      <c r="E7" s="3946"/>
      <c r="F7" s="3946"/>
      <c r="G7" s="3946"/>
      <c r="H7" s="3946"/>
      <c r="I7" s="3946"/>
      <c r="J7" s="1956"/>
      <c r="K7" s="3819" t="s">
        <v>574</v>
      </c>
      <c r="L7" s="3820"/>
      <c r="M7" s="3820"/>
      <c r="N7" s="3820"/>
      <c r="O7" s="3819" t="s">
        <v>507</v>
      </c>
      <c r="P7" s="3820"/>
      <c r="Q7" s="3820"/>
      <c r="R7" s="3821"/>
      <c r="S7" s="3819" t="s">
        <v>498</v>
      </c>
      <c r="T7" s="3820"/>
      <c r="U7" s="3820"/>
      <c r="V7" s="3821"/>
    </row>
    <row r="8" spans="1:22" ht="9" customHeight="1">
      <c r="A8" s="57"/>
      <c r="B8" s="58"/>
      <c r="C8" s="1947"/>
      <c r="D8" s="1936"/>
      <c r="E8" s="1936"/>
      <c r="F8" s="1936"/>
      <c r="G8" s="1936"/>
      <c r="H8" s="1936"/>
      <c r="I8" s="1936"/>
      <c r="J8" s="1957"/>
      <c r="K8" s="3629"/>
      <c r="L8" s="3630"/>
      <c r="M8" s="3630"/>
      <c r="N8" s="3630"/>
      <c r="O8" s="3629"/>
      <c r="P8" s="3630"/>
      <c r="Q8" s="3630"/>
      <c r="R8" s="3631"/>
      <c r="S8" s="3629"/>
      <c r="T8" s="3630"/>
      <c r="U8" s="3630"/>
      <c r="V8" s="3631"/>
    </row>
    <row r="9" spans="1:22" ht="13.5" customHeight="1">
      <c r="A9" s="57"/>
      <c r="B9" s="58"/>
      <c r="C9" s="1948"/>
      <c r="E9" s="1898"/>
      <c r="F9" s="1898"/>
      <c r="G9" s="1898"/>
      <c r="H9" s="1898"/>
      <c r="I9" s="1898"/>
      <c r="J9" s="1958"/>
      <c r="K9" s="3942" t="s">
        <v>575</v>
      </c>
      <c r="L9" s="3943"/>
      <c r="M9" s="3943"/>
      <c r="N9" s="3949"/>
      <c r="O9" s="3942" t="s">
        <v>576</v>
      </c>
      <c r="P9" s="3943"/>
      <c r="Q9" s="3943"/>
      <c r="R9" s="3949"/>
      <c r="S9" s="3942" t="s">
        <v>503</v>
      </c>
      <c r="T9" s="3943"/>
      <c r="U9" s="3943"/>
      <c r="V9" s="3949"/>
    </row>
    <row r="10" spans="1:22" ht="3.75" customHeight="1">
      <c r="A10" s="57"/>
      <c r="B10" s="58"/>
      <c r="C10" s="1950"/>
      <c r="D10" s="61"/>
      <c r="E10" s="62"/>
      <c r="F10" s="62"/>
      <c r="G10" s="62"/>
      <c r="H10" s="62"/>
      <c r="I10" s="62"/>
      <c r="J10" s="122"/>
      <c r="K10" s="3950"/>
      <c r="L10" s="3951"/>
      <c r="M10" s="3951"/>
      <c r="N10" s="3952"/>
      <c r="O10" s="3950"/>
      <c r="P10" s="3951"/>
      <c r="Q10" s="3951"/>
      <c r="R10" s="3952"/>
      <c r="S10" s="3950"/>
      <c r="T10" s="3951"/>
      <c r="U10" s="3951"/>
      <c r="V10" s="3952"/>
    </row>
    <row r="11" spans="1:22" ht="15" customHeight="1">
      <c r="A11" s="57"/>
      <c r="B11" s="63"/>
      <c r="C11" s="64"/>
      <c r="D11" s="65"/>
      <c r="E11" s="64"/>
      <c r="F11" s="64"/>
      <c r="G11" s="64"/>
      <c r="H11" s="64"/>
      <c r="I11" s="64"/>
      <c r="J11" s="122"/>
      <c r="K11" s="3947" t="s">
        <v>577</v>
      </c>
      <c r="L11" s="3948"/>
      <c r="M11" s="3948"/>
      <c r="N11" s="3948"/>
      <c r="O11" s="3654" t="s">
        <v>578</v>
      </c>
      <c r="P11" s="3655"/>
      <c r="Q11" s="3655"/>
      <c r="R11" s="3655"/>
      <c r="S11" s="3654" t="s">
        <v>579</v>
      </c>
      <c r="T11" s="3655"/>
      <c r="U11" s="3655"/>
      <c r="V11" s="3655"/>
    </row>
    <row r="12" spans="1:22" ht="13.5" customHeight="1">
      <c r="A12" s="57"/>
      <c r="B12" s="66"/>
      <c r="C12" s="67">
        <v>5.0999999999999996</v>
      </c>
      <c r="D12" s="68" t="s">
        <v>580</v>
      </c>
      <c r="E12" s="69"/>
      <c r="F12" s="69"/>
      <c r="G12" s="69"/>
      <c r="H12" s="69"/>
      <c r="I12" s="69"/>
      <c r="J12" s="3768"/>
      <c r="K12" s="3953"/>
      <c r="L12" s="3954"/>
      <c r="M12" s="3954"/>
      <c r="N12" s="3954"/>
      <c r="O12" s="3953"/>
      <c r="P12" s="3954"/>
      <c r="Q12" s="3954"/>
      <c r="R12" s="3954"/>
      <c r="S12" s="3953"/>
      <c r="T12" s="3954"/>
      <c r="U12" s="3954"/>
      <c r="V12" s="3954"/>
    </row>
    <row r="13" spans="1:22" s="37" customFormat="1" ht="9.75" customHeight="1">
      <c r="A13" s="57"/>
      <c r="B13" s="66"/>
      <c r="C13" s="70"/>
      <c r="D13" s="71" t="s">
        <v>581</v>
      </c>
      <c r="E13" s="72"/>
      <c r="F13" s="72"/>
      <c r="G13" s="72"/>
      <c r="H13" s="72"/>
      <c r="I13" s="72"/>
      <c r="J13" s="3768"/>
      <c r="K13" s="3955"/>
      <c r="L13" s="3842"/>
      <c r="M13" s="3842"/>
      <c r="N13" s="3842"/>
      <c r="O13" s="3955"/>
      <c r="P13" s="3842"/>
      <c r="Q13" s="3842"/>
      <c r="R13" s="3842"/>
      <c r="S13" s="3955"/>
      <c r="T13" s="3842"/>
      <c r="U13" s="3842"/>
      <c r="V13" s="3842"/>
    </row>
    <row r="14" spans="1:22" ht="10.5" customHeight="1">
      <c r="A14" s="57"/>
      <c r="B14" s="73"/>
      <c r="C14" s="74"/>
      <c r="D14" s="75" t="s">
        <v>2430</v>
      </c>
      <c r="E14" s="74"/>
      <c r="F14" s="74"/>
      <c r="G14" s="74"/>
      <c r="H14" s="74"/>
      <c r="I14" s="74"/>
      <c r="J14" s="3769"/>
      <c r="K14" s="3955"/>
      <c r="L14" s="3842"/>
      <c r="M14" s="3842"/>
      <c r="N14" s="3842"/>
      <c r="O14" s="3955"/>
      <c r="P14" s="3842"/>
      <c r="Q14" s="3842"/>
      <c r="R14" s="3842"/>
      <c r="S14" s="3955"/>
      <c r="T14" s="3842"/>
      <c r="U14" s="3842"/>
      <c r="V14" s="3842"/>
    </row>
    <row r="15" spans="1:22" ht="9.75" customHeight="1">
      <c r="A15" s="57"/>
      <c r="B15" s="73"/>
      <c r="C15" s="74"/>
      <c r="D15" s="3659"/>
      <c r="E15" s="3660"/>
      <c r="F15" s="3660"/>
      <c r="G15" s="3660"/>
      <c r="H15" s="3660"/>
      <c r="I15" s="3660"/>
      <c r="J15" s="3769"/>
      <c r="K15" s="3956"/>
      <c r="L15" s="3811"/>
      <c r="M15" s="3811"/>
      <c r="N15" s="3811"/>
      <c r="O15" s="3956"/>
      <c r="P15" s="3811"/>
      <c r="Q15" s="3811"/>
      <c r="R15" s="3811"/>
      <c r="S15" s="3956"/>
      <c r="T15" s="3811"/>
      <c r="U15" s="3811"/>
      <c r="V15" s="3811"/>
    </row>
    <row r="16" spans="1:22" ht="13.5" customHeight="1">
      <c r="A16" s="57"/>
      <c r="B16" s="73"/>
      <c r="C16" s="67">
        <v>5.2</v>
      </c>
      <c r="D16" s="77" t="s">
        <v>523</v>
      </c>
      <c r="E16" s="78"/>
      <c r="F16" s="78"/>
      <c r="G16" s="78"/>
      <c r="H16" s="78"/>
      <c r="I16" s="78"/>
      <c r="J16" s="3771"/>
      <c r="K16" s="3953"/>
      <c r="L16" s="3954"/>
      <c r="M16" s="3954"/>
      <c r="N16" s="3954"/>
      <c r="O16" s="3953"/>
      <c r="P16" s="3954"/>
      <c r="Q16" s="3954"/>
      <c r="R16" s="3954"/>
      <c r="S16" s="3953"/>
      <c r="T16" s="3954"/>
      <c r="U16" s="3954"/>
      <c r="V16" s="3954"/>
    </row>
    <row r="17" spans="1:22" ht="9" customHeight="1">
      <c r="A17" s="57"/>
      <c r="B17" s="73"/>
      <c r="C17" s="70"/>
      <c r="D17" s="70" t="s">
        <v>524</v>
      </c>
      <c r="E17" s="78"/>
      <c r="F17" s="78"/>
      <c r="G17" s="78"/>
      <c r="H17" s="78"/>
      <c r="I17" s="78"/>
      <c r="J17" s="3771"/>
      <c r="K17" s="3955"/>
      <c r="L17" s="3842"/>
      <c r="M17" s="3842"/>
      <c r="N17" s="3842"/>
      <c r="O17" s="3955"/>
      <c r="P17" s="3842"/>
      <c r="Q17" s="3842"/>
      <c r="R17" s="3842"/>
      <c r="S17" s="3955"/>
      <c r="T17" s="3842"/>
      <c r="U17" s="3842"/>
      <c r="V17" s="3842"/>
    </row>
    <row r="18" spans="1:22" ht="9" customHeight="1">
      <c r="A18" s="57"/>
      <c r="B18" s="73"/>
      <c r="C18" s="71"/>
      <c r="D18" s="75" t="s">
        <v>525</v>
      </c>
      <c r="E18" s="79"/>
      <c r="F18" s="79"/>
      <c r="G18" s="79"/>
      <c r="H18" s="79"/>
      <c r="I18" s="79"/>
      <c r="J18" s="3769"/>
      <c r="K18" s="3955"/>
      <c r="L18" s="3842"/>
      <c r="M18" s="3842"/>
      <c r="N18" s="3842"/>
      <c r="O18" s="3955"/>
      <c r="P18" s="3842"/>
      <c r="Q18" s="3842"/>
      <c r="R18" s="3842"/>
      <c r="S18" s="3955"/>
      <c r="T18" s="3842"/>
      <c r="U18" s="3842"/>
      <c r="V18" s="3842"/>
    </row>
    <row r="19" spans="1:22" ht="15" customHeight="1">
      <c r="A19" s="57"/>
      <c r="B19" s="73"/>
      <c r="C19" s="71"/>
      <c r="D19" s="84" t="s">
        <v>526</v>
      </c>
      <c r="E19" s="79"/>
      <c r="F19" s="79"/>
      <c r="G19" s="79"/>
      <c r="H19" s="79"/>
      <c r="I19" s="79"/>
      <c r="J19" s="3769"/>
      <c r="K19" s="3956"/>
      <c r="L19" s="3811"/>
      <c r="M19" s="3811"/>
      <c r="N19" s="3811"/>
      <c r="O19" s="3956"/>
      <c r="P19" s="3811"/>
      <c r="Q19" s="3811"/>
      <c r="R19" s="3811"/>
      <c r="S19" s="3956"/>
      <c r="T19" s="3811"/>
      <c r="U19" s="3811"/>
      <c r="V19" s="3811"/>
    </row>
    <row r="20" spans="1:22" ht="10.5" customHeight="1">
      <c r="A20" s="57"/>
      <c r="B20" s="73"/>
      <c r="C20" s="80">
        <v>5.3</v>
      </c>
      <c r="D20" s="71" t="s">
        <v>527</v>
      </c>
      <c r="E20" s="81"/>
      <c r="F20" s="82"/>
      <c r="G20" s="82"/>
      <c r="H20" s="82"/>
      <c r="I20" s="82"/>
      <c r="J20" s="3770" t="s">
        <v>364</v>
      </c>
      <c r="K20" s="3881"/>
      <c r="L20" s="3808"/>
      <c r="M20" s="3808"/>
      <c r="N20" s="3845"/>
      <c r="O20" s="3807"/>
      <c r="P20" s="3808"/>
      <c r="Q20" s="3808"/>
      <c r="R20" s="3845"/>
      <c r="S20" s="3807"/>
      <c r="T20" s="3808"/>
      <c r="U20" s="3808"/>
      <c r="V20" s="3845"/>
    </row>
    <row r="21" spans="1:22" ht="10.5" customHeight="1">
      <c r="A21" s="57"/>
      <c r="B21" s="73"/>
      <c r="C21" s="71"/>
      <c r="D21" s="75" t="s">
        <v>528</v>
      </c>
      <c r="E21" s="81"/>
      <c r="F21" s="82"/>
      <c r="G21" s="82"/>
      <c r="H21" s="82"/>
      <c r="I21" s="82"/>
      <c r="J21" s="3771"/>
      <c r="K21" s="3883"/>
      <c r="L21" s="3811"/>
      <c r="M21" s="3811"/>
      <c r="N21" s="3846"/>
      <c r="O21" s="3810"/>
      <c r="P21" s="3811"/>
      <c r="Q21" s="3811"/>
      <c r="R21" s="3846"/>
      <c r="S21" s="3810"/>
      <c r="T21" s="3811"/>
      <c r="U21" s="3811"/>
      <c r="V21" s="3846"/>
    </row>
    <row r="22" spans="1:22" s="37" customFormat="1" ht="10.5" customHeight="1">
      <c r="A22" s="57"/>
      <c r="B22" s="73"/>
      <c r="C22" s="74"/>
      <c r="D22" s="71" t="s">
        <v>529</v>
      </c>
      <c r="E22" s="71" t="s">
        <v>530</v>
      </c>
      <c r="F22" s="83"/>
      <c r="G22" s="83"/>
      <c r="H22" s="83"/>
      <c r="I22" s="83"/>
      <c r="J22" s="3769"/>
      <c r="K22" s="3681"/>
      <c r="L22" s="3676"/>
      <c r="M22" s="3676"/>
      <c r="N22" s="3677"/>
      <c r="O22" s="3681"/>
      <c r="P22" s="3676"/>
      <c r="Q22" s="3676"/>
      <c r="R22" s="3677"/>
      <c r="S22" s="3669">
        <f>K22+O22</f>
        <v>0</v>
      </c>
      <c r="T22" s="3670"/>
      <c r="U22" s="3670"/>
      <c r="V22" s="3671"/>
    </row>
    <row r="23" spans="1:22" ht="12" customHeight="1">
      <c r="A23" s="57"/>
      <c r="B23" s="73"/>
      <c r="C23" s="74"/>
      <c r="D23" s="71"/>
      <c r="E23" s="84" t="s">
        <v>2431</v>
      </c>
      <c r="F23" s="83"/>
      <c r="G23" s="83"/>
      <c r="H23" s="83"/>
      <c r="I23" s="1951"/>
      <c r="J23" s="3769"/>
      <c r="K23" s="3682"/>
      <c r="L23" s="3679"/>
      <c r="M23" s="3679"/>
      <c r="N23" s="3680"/>
      <c r="O23" s="3682"/>
      <c r="P23" s="3679"/>
      <c r="Q23" s="3679"/>
      <c r="R23" s="3680"/>
      <c r="S23" s="3672"/>
      <c r="T23" s="3673"/>
      <c r="U23" s="3673"/>
      <c r="V23" s="3674"/>
    </row>
    <row r="24" spans="1:22" ht="9.75" customHeight="1">
      <c r="A24" s="57"/>
      <c r="B24" s="73"/>
      <c r="C24" s="74"/>
      <c r="D24" s="68" t="s">
        <v>531</v>
      </c>
      <c r="E24" s="85" t="s">
        <v>532</v>
      </c>
      <c r="F24" s="79"/>
      <c r="G24" s="79"/>
      <c r="H24" s="79"/>
      <c r="I24" s="79"/>
      <c r="J24" s="3772" t="s">
        <v>366</v>
      </c>
      <c r="K24" s="3881"/>
      <c r="L24" s="3808"/>
      <c r="M24" s="3808"/>
      <c r="N24" s="3845"/>
      <c r="O24" s="3807"/>
      <c r="P24" s="3808"/>
      <c r="Q24" s="3808"/>
      <c r="R24" s="3845"/>
      <c r="S24" s="3967"/>
      <c r="T24" s="3968"/>
      <c r="U24" s="3968"/>
      <c r="V24" s="3969"/>
    </row>
    <row r="25" spans="1:22" ht="9.75" customHeight="1">
      <c r="A25" s="57"/>
      <c r="B25" s="73"/>
      <c r="C25" s="74"/>
      <c r="D25" s="71"/>
      <c r="E25" s="86" t="s">
        <v>2432</v>
      </c>
      <c r="F25" s="79"/>
      <c r="G25" s="79"/>
      <c r="H25" s="79"/>
      <c r="I25" s="79"/>
      <c r="J25" s="3773"/>
      <c r="K25" s="3844"/>
      <c r="L25" s="3842"/>
      <c r="M25" s="3842"/>
      <c r="N25" s="3882"/>
      <c r="O25" s="3841"/>
      <c r="P25" s="3842"/>
      <c r="Q25" s="3842"/>
      <c r="R25" s="3882"/>
      <c r="S25" s="3970"/>
      <c r="T25" s="3847"/>
      <c r="U25" s="3847"/>
      <c r="V25" s="3971"/>
    </row>
    <row r="26" spans="1:22" ht="4.5" customHeight="1">
      <c r="A26" s="57"/>
      <c r="B26" s="73"/>
      <c r="C26" s="74"/>
      <c r="D26" s="71"/>
      <c r="E26" s="86"/>
      <c r="F26" s="79"/>
      <c r="G26" s="79"/>
      <c r="H26" s="79"/>
      <c r="I26" s="79"/>
      <c r="J26" s="3773"/>
      <c r="K26" s="3883"/>
      <c r="L26" s="3811"/>
      <c r="M26" s="3811"/>
      <c r="N26" s="3846"/>
      <c r="O26" s="3810"/>
      <c r="P26" s="3811"/>
      <c r="Q26" s="3811"/>
      <c r="R26" s="3846"/>
      <c r="S26" s="3972"/>
      <c r="T26" s="3973"/>
      <c r="U26" s="3973"/>
      <c r="V26" s="3974"/>
    </row>
    <row r="27" spans="1:22" ht="9.75" customHeight="1">
      <c r="A27" s="57"/>
      <c r="B27" s="73"/>
      <c r="C27" s="74"/>
      <c r="D27" s="71"/>
      <c r="E27" s="85" t="s">
        <v>2433</v>
      </c>
      <c r="F27" s="79"/>
      <c r="G27" s="79"/>
      <c r="H27" s="79"/>
      <c r="I27" s="79"/>
      <c r="J27" s="3774"/>
      <c r="K27" s="3681"/>
      <c r="L27" s="3676"/>
      <c r="M27" s="3676"/>
      <c r="N27" s="3677"/>
      <c r="O27" s="3681"/>
      <c r="P27" s="3676"/>
      <c r="Q27" s="3676"/>
      <c r="R27" s="3677"/>
      <c r="S27" s="3669">
        <f>K27+O27</f>
        <v>0</v>
      </c>
      <c r="T27" s="3670"/>
      <c r="U27" s="3670"/>
      <c r="V27" s="3671"/>
    </row>
    <row r="28" spans="1:22" ht="9.75" customHeight="1">
      <c r="A28" s="57"/>
      <c r="B28" s="73"/>
      <c r="C28" s="74"/>
      <c r="D28" s="71"/>
      <c r="E28" s="87" t="s">
        <v>2434</v>
      </c>
      <c r="F28" s="85"/>
      <c r="G28" s="85"/>
      <c r="H28" s="85"/>
      <c r="I28" s="85"/>
      <c r="J28" s="3775"/>
      <c r="K28" s="3682"/>
      <c r="L28" s="3679"/>
      <c r="M28" s="3679"/>
      <c r="N28" s="3680"/>
      <c r="O28" s="3682"/>
      <c r="P28" s="3679"/>
      <c r="Q28" s="3679"/>
      <c r="R28" s="3680"/>
      <c r="S28" s="3672"/>
      <c r="T28" s="3673"/>
      <c r="U28" s="3673"/>
      <c r="V28" s="3674"/>
    </row>
    <row r="29" spans="1:22" ht="9.75" customHeight="1">
      <c r="A29" s="57"/>
      <c r="B29" s="73"/>
      <c r="C29" s="74"/>
      <c r="D29" s="71"/>
      <c r="E29" s="88"/>
      <c r="F29" s="85"/>
      <c r="G29" s="85"/>
      <c r="H29" s="85"/>
      <c r="I29" s="85"/>
      <c r="J29" s="3962" t="s">
        <v>368</v>
      </c>
      <c r="K29" s="3787"/>
      <c r="L29" s="3788"/>
      <c r="M29" s="3788"/>
      <c r="N29" s="3789"/>
      <c r="O29" s="3790"/>
      <c r="P29" s="3791"/>
      <c r="Q29" s="3791"/>
      <c r="R29" s="3963"/>
      <c r="S29" s="3796"/>
      <c r="T29" s="3797"/>
      <c r="U29" s="3797"/>
      <c r="V29" s="3965"/>
    </row>
    <row r="30" spans="1:22" ht="11.25" customHeight="1">
      <c r="A30" s="57"/>
      <c r="B30" s="73"/>
      <c r="C30" s="74"/>
      <c r="D30" s="71"/>
      <c r="E30" s="70" t="s">
        <v>533</v>
      </c>
      <c r="F30" s="85"/>
      <c r="G30" s="85"/>
      <c r="H30" s="85"/>
      <c r="I30" s="85"/>
      <c r="J30" s="3773"/>
      <c r="K30" s="3787"/>
      <c r="L30" s="3788"/>
      <c r="M30" s="3788"/>
      <c r="N30" s="3789"/>
      <c r="O30" s="3793"/>
      <c r="P30" s="3794"/>
      <c r="Q30" s="3794"/>
      <c r="R30" s="3964"/>
      <c r="S30" s="3799"/>
      <c r="T30" s="3800"/>
      <c r="U30" s="3800"/>
      <c r="V30" s="3966"/>
    </row>
    <row r="31" spans="1:22" ht="12" customHeight="1">
      <c r="A31" s="57"/>
      <c r="B31" s="73"/>
      <c r="C31" s="74"/>
      <c r="D31" s="71"/>
      <c r="E31" s="89" t="s">
        <v>534</v>
      </c>
      <c r="F31" s="85"/>
      <c r="G31" s="85"/>
      <c r="H31" s="85"/>
      <c r="I31" s="85"/>
      <c r="J31" s="3773"/>
      <c r="K31" s="3681"/>
      <c r="L31" s="3676"/>
      <c r="M31" s="3676"/>
      <c r="N31" s="3677"/>
      <c r="O31" s="3681"/>
      <c r="P31" s="3676"/>
      <c r="Q31" s="3676"/>
      <c r="R31" s="3677"/>
      <c r="S31" s="3669">
        <f>K31+O31</f>
        <v>0</v>
      </c>
      <c r="T31" s="3670"/>
      <c r="U31" s="3670"/>
      <c r="V31" s="3671"/>
    </row>
    <row r="32" spans="1:22" ht="8.25" customHeight="1">
      <c r="A32" s="57"/>
      <c r="B32" s="73"/>
      <c r="C32" s="74"/>
      <c r="D32" s="71"/>
      <c r="E32" s="84"/>
      <c r="F32" s="85"/>
      <c r="G32" s="85"/>
      <c r="H32" s="85"/>
      <c r="I32" s="85"/>
      <c r="J32" s="3781"/>
      <c r="K32" s="3682"/>
      <c r="L32" s="3679"/>
      <c r="M32" s="3679"/>
      <c r="N32" s="3680"/>
      <c r="O32" s="3682"/>
      <c r="P32" s="3679"/>
      <c r="Q32" s="3679"/>
      <c r="R32" s="3680"/>
      <c r="S32" s="3672"/>
      <c r="T32" s="3673"/>
      <c r="U32" s="3673"/>
      <c r="V32" s="3674"/>
    </row>
    <row r="33" spans="1:22" ht="9" customHeight="1">
      <c r="A33" s="57"/>
      <c r="B33" s="73"/>
      <c r="C33" s="74"/>
      <c r="D33" s="88"/>
      <c r="E33" s="88"/>
      <c r="F33" s="79"/>
      <c r="G33" s="79"/>
      <c r="H33" s="79"/>
      <c r="I33" s="79"/>
      <c r="J33" s="3932" t="s">
        <v>120</v>
      </c>
      <c r="K33" s="3689"/>
      <c r="L33" s="3690"/>
      <c r="M33" s="3690"/>
      <c r="N33" s="3691"/>
      <c r="O33" s="3692"/>
      <c r="P33" s="3693"/>
      <c r="Q33" s="3693"/>
      <c r="R33" s="3694"/>
      <c r="S33" s="3698"/>
      <c r="T33" s="3699"/>
      <c r="U33" s="3699"/>
      <c r="V33" s="3700"/>
    </row>
    <row r="34" spans="1:22" ht="11.25" customHeight="1">
      <c r="A34" s="57"/>
      <c r="B34" s="73"/>
      <c r="C34" s="74"/>
      <c r="D34" s="90" t="s">
        <v>535</v>
      </c>
      <c r="E34" s="85" t="s">
        <v>536</v>
      </c>
      <c r="F34" s="79"/>
      <c r="G34" s="79"/>
      <c r="H34" s="79"/>
      <c r="I34" s="79"/>
      <c r="J34" s="3933"/>
      <c r="K34" s="3689"/>
      <c r="L34" s="3690"/>
      <c r="M34" s="3690"/>
      <c r="N34" s="3691"/>
      <c r="O34" s="3695"/>
      <c r="P34" s="3696"/>
      <c r="Q34" s="3696"/>
      <c r="R34" s="3697"/>
      <c r="S34" s="3701"/>
      <c r="T34" s="3702"/>
      <c r="U34" s="3702"/>
      <c r="V34" s="3703"/>
    </row>
    <row r="35" spans="1:22" ht="11.25" customHeight="1">
      <c r="A35" s="57"/>
      <c r="B35" s="73"/>
      <c r="C35" s="74"/>
      <c r="D35" s="82"/>
      <c r="E35" s="2722" t="s">
        <v>2627</v>
      </c>
      <c r="F35" s="91"/>
      <c r="G35" s="91"/>
      <c r="H35" s="91"/>
      <c r="I35" s="91"/>
      <c r="J35" s="3933"/>
      <c r="K35" s="3681"/>
      <c r="L35" s="3676"/>
      <c r="M35" s="3676"/>
      <c r="N35" s="3677"/>
      <c r="O35" s="3681"/>
      <c r="P35" s="3676"/>
      <c r="Q35" s="3676"/>
      <c r="R35" s="3677"/>
      <c r="S35" s="3669">
        <f>K35+O35</f>
        <v>0</v>
      </c>
      <c r="T35" s="3670"/>
      <c r="U35" s="3670"/>
      <c r="V35" s="3671"/>
    </row>
    <row r="36" spans="1:22" ht="9.75" customHeight="1">
      <c r="A36" s="57"/>
      <c r="B36" s="73"/>
      <c r="C36" s="74"/>
      <c r="D36" s="82"/>
      <c r="E36" s="3931"/>
      <c r="F36" s="3931"/>
      <c r="G36" s="3931"/>
      <c r="H36" s="3931"/>
      <c r="I36" s="3931"/>
      <c r="J36" s="3933"/>
      <c r="K36" s="3682"/>
      <c r="L36" s="3679"/>
      <c r="M36" s="3679"/>
      <c r="N36" s="3680"/>
      <c r="O36" s="3682"/>
      <c r="P36" s="3679"/>
      <c r="Q36" s="3679"/>
      <c r="R36" s="3680"/>
      <c r="S36" s="3672"/>
      <c r="T36" s="3673"/>
      <c r="U36" s="3673"/>
      <c r="V36" s="3674"/>
    </row>
    <row r="37" spans="1:22" ht="7.5" customHeight="1">
      <c r="A37" s="57"/>
      <c r="B37" s="73"/>
      <c r="C37" s="74"/>
      <c r="D37" s="88"/>
      <c r="E37" s="85"/>
      <c r="F37" s="93"/>
      <c r="G37" s="93"/>
      <c r="H37" s="93"/>
      <c r="I37" s="93"/>
      <c r="J37" s="3770" t="s">
        <v>124</v>
      </c>
      <c r="K37" s="3979"/>
      <c r="L37" s="3693"/>
      <c r="M37" s="3693"/>
      <c r="N37" s="3694"/>
      <c r="O37" s="3692"/>
      <c r="P37" s="3693"/>
      <c r="Q37" s="3693"/>
      <c r="R37" s="3694"/>
      <c r="S37" s="3698"/>
      <c r="T37" s="3699"/>
      <c r="U37" s="3699"/>
      <c r="V37" s="3700"/>
    </row>
    <row r="38" spans="1:22" ht="12" customHeight="1">
      <c r="A38" s="57"/>
      <c r="B38" s="73"/>
      <c r="C38" s="74"/>
      <c r="D38" s="68" t="s">
        <v>537</v>
      </c>
      <c r="E38" s="77" t="s">
        <v>538</v>
      </c>
      <c r="F38" s="85"/>
      <c r="G38" s="85"/>
      <c r="H38" s="85"/>
      <c r="I38" s="85"/>
      <c r="J38" s="3771"/>
      <c r="K38" s="3980"/>
      <c r="L38" s="3696"/>
      <c r="M38" s="3696"/>
      <c r="N38" s="3697"/>
      <c r="O38" s="3695"/>
      <c r="P38" s="3696"/>
      <c r="Q38" s="3696"/>
      <c r="R38" s="3697"/>
      <c r="S38" s="3701"/>
      <c r="T38" s="3702"/>
      <c r="U38" s="3702"/>
      <c r="V38" s="3703"/>
    </row>
    <row r="39" spans="1:22" ht="10.5" customHeight="1">
      <c r="A39" s="57"/>
      <c r="B39" s="73"/>
      <c r="C39" s="74"/>
      <c r="D39" s="83"/>
      <c r="E39" s="2723" t="s">
        <v>2435</v>
      </c>
      <c r="F39" s="95"/>
      <c r="G39" s="95"/>
      <c r="H39" s="95"/>
      <c r="I39" s="1985"/>
      <c r="J39" s="3769"/>
      <c r="K39" s="3681"/>
      <c r="L39" s="3676"/>
      <c r="M39" s="3676"/>
      <c r="N39" s="3677"/>
      <c r="O39" s="3681"/>
      <c r="P39" s="3676"/>
      <c r="Q39" s="3676"/>
      <c r="R39" s="3677"/>
      <c r="S39" s="3669">
        <f>K39+O39</f>
        <v>0</v>
      </c>
      <c r="T39" s="3670"/>
      <c r="U39" s="3670"/>
      <c r="V39" s="3671"/>
    </row>
    <row r="40" spans="1:22" ht="12" customHeight="1">
      <c r="A40" s="57"/>
      <c r="B40" s="73"/>
      <c r="C40" s="74"/>
      <c r="D40" s="83"/>
      <c r="E40" s="95"/>
      <c r="F40" s="95"/>
      <c r="G40" s="95"/>
      <c r="H40" s="95"/>
      <c r="I40" s="1985"/>
      <c r="J40" s="3769"/>
      <c r="K40" s="3682"/>
      <c r="L40" s="3679"/>
      <c r="M40" s="3679"/>
      <c r="N40" s="3680"/>
      <c r="O40" s="3682"/>
      <c r="P40" s="3679"/>
      <c r="Q40" s="3679"/>
      <c r="R40" s="3680"/>
      <c r="S40" s="3672"/>
      <c r="T40" s="3673"/>
      <c r="U40" s="3673"/>
      <c r="V40" s="3674"/>
    </row>
    <row r="41" spans="1:22" ht="9" customHeight="1">
      <c r="A41" s="57"/>
      <c r="B41" s="73"/>
      <c r="C41" s="74"/>
      <c r="D41" s="88"/>
      <c r="E41" s="3662"/>
      <c r="F41" s="3662"/>
      <c r="G41" s="3662"/>
      <c r="H41" s="3662"/>
      <c r="I41" s="3662"/>
      <c r="J41" s="3778" t="s">
        <v>128</v>
      </c>
      <c r="K41" s="3870"/>
      <c r="L41" s="3871"/>
      <c r="M41" s="3871"/>
      <c r="N41" s="3872"/>
      <c r="O41" s="3876"/>
      <c r="P41" s="3871"/>
      <c r="Q41" s="3871"/>
      <c r="R41" s="3872"/>
      <c r="S41" s="3975"/>
      <c r="T41" s="3926"/>
      <c r="U41" s="3926"/>
      <c r="V41" s="3976"/>
    </row>
    <row r="42" spans="1:22" ht="12.75" customHeight="1">
      <c r="A42" s="57"/>
      <c r="B42" s="73"/>
      <c r="C42" s="74"/>
      <c r="D42" s="68" t="s">
        <v>539</v>
      </c>
      <c r="E42" s="70" t="s">
        <v>540</v>
      </c>
      <c r="F42" s="97"/>
      <c r="G42" s="97"/>
      <c r="H42" s="97"/>
      <c r="I42" s="97"/>
      <c r="J42" s="3779"/>
      <c r="K42" s="3873"/>
      <c r="L42" s="3874"/>
      <c r="M42" s="3874"/>
      <c r="N42" s="3875"/>
      <c r="O42" s="3877"/>
      <c r="P42" s="3874"/>
      <c r="Q42" s="3874"/>
      <c r="R42" s="3875"/>
      <c r="S42" s="3977"/>
      <c r="T42" s="3929"/>
      <c r="U42" s="3929"/>
      <c r="V42" s="3978"/>
    </row>
    <row r="43" spans="1:22" ht="12" customHeight="1">
      <c r="A43" s="57"/>
      <c r="B43" s="73"/>
      <c r="C43" s="74"/>
      <c r="D43" s="83"/>
      <c r="E43" s="2723" t="s">
        <v>2436</v>
      </c>
      <c r="F43" s="76"/>
      <c r="G43" s="132"/>
      <c r="H43" s="132"/>
      <c r="I43" s="132"/>
      <c r="J43" s="3780"/>
      <c r="K43" s="3681"/>
      <c r="L43" s="3676"/>
      <c r="M43" s="3676"/>
      <c r="N43" s="3677"/>
      <c r="O43" s="3681"/>
      <c r="P43" s="3676"/>
      <c r="Q43" s="3676"/>
      <c r="R43" s="3677"/>
      <c r="S43" s="3669">
        <f>K43+O43</f>
        <v>0</v>
      </c>
      <c r="T43" s="3670"/>
      <c r="U43" s="3670"/>
      <c r="V43" s="3671"/>
    </row>
    <row r="44" spans="1:22" ht="10.5" customHeight="1">
      <c r="A44" s="57"/>
      <c r="B44" s="73"/>
      <c r="C44" s="74"/>
      <c r="D44" s="83"/>
      <c r="E44" s="3704"/>
      <c r="F44" s="3704"/>
      <c r="G44" s="132"/>
      <c r="H44" s="132"/>
      <c r="I44" s="132"/>
      <c r="J44" s="3780"/>
      <c r="K44" s="3682"/>
      <c r="L44" s="3679"/>
      <c r="M44" s="3679"/>
      <c r="N44" s="3680"/>
      <c r="O44" s="3682"/>
      <c r="P44" s="3679"/>
      <c r="Q44" s="3679"/>
      <c r="R44" s="3680"/>
      <c r="S44" s="3672"/>
      <c r="T44" s="3673"/>
      <c r="U44" s="3673"/>
      <c r="V44" s="3674"/>
    </row>
    <row r="45" spans="1:22" ht="11.25" customHeight="1">
      <c r="A45" s="57"/>
      <c r="B45" s="73"/>
      <c r="C45" s="74"/>
      <c r="D45" s="68" t="s">
        <v>541</v>
      </c>
      <c r="E45" s="71" t="s">
        <v>542</v>
      </c>
      <c r="F45" s="96"/>
      <c r="G45" s="96"/>
      <c r="H45" s="96"/>
      <c r="I45" s="1986"/>
      <c r="J45" s="3772" t="s">
        <v>132</v>
      </c>
      <c r="K45" s="3870"/>
      <c r="L45" s="3871"/>
      <c r="M45" s="3871"/>
      <c r="N45" s="3872"/>
      <c r="O45" s="3705"/>
      <c r="P45" s="3706"/>
      <c r="Q45" s="3706"/>
      <c r="R45" s="3707"/>
      <c r="S45" s="3878"/>
      <c r="T45" s="3879"/>
      <c r="U45" s="3879"/>
      <c r="V45" s="3880"/>
    </row>
    <row r="46" spans="1:22" ht="11.25" customHeight="1">
      <c r="A46" s="57"/>
      <c r="B46" s="73"/>
      <c r="C46" s="74"/>
      <c r="D46" s="68"/>
      <c r="E46" s="68" t="s">
        <v>543</v>
      </c>
      <c r="F46" s="98"/>
      <c r="G46" s="98"/>
      <c r="H46" s="98"/>
      <c r="I46" s="1987"/>
      <c r="J46" s="3773"/>
      <c r="K46" s="3873"/>
      <c r="L46" s="3874"/>
      <c r="M46" s="3874"/>
      <c r="N46" s="3875"/>
      <c r="O46" s="3705"/>
      <c r="P46" s="3706"/>
      <c r="Q46" s="3706"/>
      <c r="R46" s="3707"/>
      <c r="S46" s="3878"/>
      <c r="T46" s="3879"/>
      <c r="U46" s="3879"/>
      <c r="V46" s="3880"/>
    </row>
    <row r="47" spans="1:22" ht="11.25" customHeight="1">
      <c r="A47" s="57"/>
      <c r="B47" s="73"/>
      <c r="C47" s="74"/>
      <c r="D47" s="83"/>
      <c r="E47" s="2724" t="s">
        <v>2437</v>
      </c>
      <c r="F47" s="76"/>
      <c r="G47" s="76"/>
      <c r="H47" s="76"/>
      <c r="I47" s="1988"/>
      <c r="J47" s="3774"/>
      <c r="K47" s="3681"/>
      <c r="L47" s="3676"/>
      <c r="M47" s="3676"/>
      <c r="N47" s="3677"/>
      <c r="O47" s="3681"/>
      <c r="P47" s="3676"/>
      <c r="Q47" s="3676"/>
      <c r="R47" s="3677"/>
      <c r="S47" s="3669">
        <f>K47+O47</f>
        <v>0</v>
      </c>
      <c r="T47" s="3670"/>
      <c r="U47" s="3670"/>
      <c r="V47" s="3671"/>
    </row>
    <row r="48" spans="1:22" ht="10.5" customHeight="1">
      <c r="A48" s="57"/>
      <c r="B48" s="73"/>
      <c r="C48" s="74"/>
      <c r="D48" s="83"/>
      <c r="E48" s="76"/>
      <c r="F48" s="76"/>
      <c r="G48" s="76"/>
      <c r="H48" s="76"/>
      <c r="I48" s="1988"/>
      <c r="J48" s="3777"/>
      <c r="K48" s="3682"/>
      <c r="L48" s="3679"/>
      <c r="M48" s="3679"/>
      <c r="N48" s="3680"/>
      <c r="O48" s="3682"/>
      <c r="P48" s="3679"/>
      <c r="Q48" s="3679"/>
      <c r="R48" s="3680"/>
      <c r="S48" s="3672"/>
      <c r="T48" s="3673"/>
      <c r="U48" s="3673"/>
      <c r="V48" s="3674"/>
    </row>
    <row r="49" spans="1:22" ht="10.5" customHeight="1">
      <c r="A49" s="57"/>
      <c r="B49" s="73"/>
      <c r="C49" s="74"/>
      <c r="D49" s="71" t="s">
        <v>544</v>
      </c>
      <c r="E49" s="97" t="s">
        <v>545</v>
      </c>
      <c r="F49" s="76"/>
      <c r="G49" s="76"/>
      <c r="H49" s="76"/>
      <c r="I49" s="76"/>
      <c r="J49" s="3772" t="s">
        <v>136</v>
      </c>
      <c r="K49" s="3730"/>
      <c r="L49" s="3731"/>
      <c r="M49" s="3731"/>
      <c r="N49" s="3731"/>
      <c r="O49" s="3731"/>
      <c r="P49" s="3731"/>
      <c r="Q49" s="3731"/>
      <c r="R49" s="3731"/>
      <c r="S49" s="3732"/>
      <c r="T49" s="3732"/>
      <c r="U49" s="3732"/>
      <c r="V49" s="3732"/>
    </row>
    <row r="50" spans="1:22" ht="10.5" customHeight="1">
      <c r="A50" s="57"/>
      <c r="B50" s="73"/>
      <c r="C50" s="74"/>
      <c r="D50" s="83"/>
      <c r="E50" s="84" t="s">
        <v>2721</v>
      </c>
      <c r="F50" s="76"/>
      <c r="G50" s="76"/>
      <c r="H50" s="76"/>
      <c r="I50" s="76"/>
      <c r="J50" s="3773"/>
      <c r="K50" s="3730"/>
      <c r="L50" s="3731"/>
      <c r="M50" s="3731"/>
      <c r="N50" s="3731"/>
      <c r="O50" s="3731"/>
      <c r="P50" s="3731"/>
      <c r="Q50" s="3731"/>
      <c r="R50" s="3731"/>
      <c r="S50" s="3732"/>
      <c r="T50" s="3732"/>
      <c r="U50" s="3732"/>
      <c r="V50" s="3732"/>
    </row>
    <row r="51" spans="1:22" ht="10.5" customHeight="1">
      <c r="A51" s="57"/>
      <c r="B51" s="73"/>
      <c r="C51" s="74"/>
      <c r="D51" s="83"/>
      <c r="E51" s="97" t="s">
        <v>546</v>
      </c>
      <c r="F51" s="97"/>
      <c r="G51" s="97"/>
      <c r="H51" s="76"/>
      <c r="I51" s="76"/>
      <c r="J51" s="3774"/>
      <c r="K51" s="3681"/>
      <c r="L51" s="3676"/>
      <c r="M51" s="3676"/>
      <c r="N51" s="3677"/>
      <c r="O51" s="3681"/>
      <c r="P51" s="3676"/>
      <c r="Q51" s="3676"/>
      <c r="R51" s="3677"/>
      <c r="S51" s="3669">
        <f>K51+O51</f>
        <v>0</v>
      </c>
      <c r="T51" s="3670"/>
      <c r="U51" s="3670"/>
      <c r="V51" s="3671"/>
    </row>
    <row r="52" spans="1:22" ht="12" customHeight="1">
      <c r="A52" s="57"/>
      <c r="B52" s="73"/>
      <c r="C52" s="74"/>
      <c r="D52" s="83"/>
      <c r="E52" s="2723" t="s">
        <v>547</v>
      </c>
      <c r="F52" s="76"/>
      <c r="G52" s="76"/>
      <c r="H52" s="76"/>
      <c r="I52" s="76"/>
      <c r="J52" s="3777"/>
      <c r="K52" s="3682"/>
      <c r="L52" s="3679"/>
      <c r="M52" s="3679"/>
      <c r="N52" s="3680"/>
      <c r="O52" s="3682"/>
      <c r="P52" s="3679"/>
      <c r="Q52" s="3679"/>
      <c r="R52" s="3680"/>
      <c r="S52" s="3672"/>
      <c r="T52" s="3673"/>
      <c r="U52" s="3673"/>
      <c r="V52" s="3674"/>
    </row>
    <row r="53" spans="1:22" ht="11.25" customHeight="1">
      <c r="A53" s="57"/>
      <c r="B53" s="73"/>
      <c r="C53" s="74"/>
      <c r="D53" s="83"/>
      <c r="E53" s="88"/>
      <c r="F53" s="76"/>
      <c r="G53" s="76"/>
      <c r="H53" s="76"/>
      <c r="I53" s="76"/>
      <c r="J53" s="3782">
        <v>11</v>
      </c>
      <c r="K53" s="3888"/>
      <c r="L53" s="3888"/>
      <c r="M53" s="3888"/>
      <c r="N53" s="3891"/>
      <c r="O53" s="3887"/>
      <c r="P53" s="3888"/>
      <c r="Q53" s="3888"/>
      <c r="R53" s="3891"/>
      <c r="S53" s="3895"/>
      <c r="T53" s="3896"/>
      <c r="U53" s="3896"/>
      <c r="V53" s="3897"/>
    </row>
    <row r="54" spans="1:22" ht="10.5" customHeight="1">
      <c r="A54" s="57"/>
      <c r="B54" s="73"/>
      <c r="C54" s="74"/>
      <c r="D54" s="83"/>
      <c r="E54" s="1980" t="s">
        <v>548</v>
      </c>
      <c r="F54" s="76"/>
      <c r="G54" s="76"/>
      <c r="H54" s="76"/>
      <c r="I54" s="76"/>
      <c r="J54" s="3773"/>
      <c r="K54" s="3890"/>
      <c r="L54" s="3890"/>
      <c r="M54" s="3890"/>
      <c r="N54" s="3892"/>
      <c r="O54" s="3889"/>
      <c r="P54" s="3890"/>
      <c r="Q54" s="3890"/>
      <c r="R54" s="3892"/>
      <c r="S54" s="3898"/>
      <c r="T54" s="3899"/>
      <c r="U54" s="3899"/>
      <c r="V54" s="3900"/>
    </row>
    <row r="55" spans="1:22" ht="10.5" customHeight="1">
      <c r="A55" s="57"/>
      <c r="B55" s="73"/>
      <c r="C55" s="74"/>
      <c r="D55" s="83"/>
      <c r="E55" s="2724" t="s">
        <v>549</v>
      </c>
      <c r="F55" s="76"/>
      <c r="G55" s="76"/>
      <c r="H55" s="76"/>
      <c r="I55" s="76"/>
      <c r="J55" s="3773"/>
      <c r="K55" s="3681"/>
      <c r="L55" s="3676"/>
      <c r="M55" s="3676"/>
      <c r="N55" s="3677"/>
      <c r="O55" s="3681"/>
      <c r="P55" s="3676"/>
      <c r="Q55" s="3676"/>
      <c r="R55" s="3677"/>
      <c r="S55" s="3669">
        <f>K55+O55</f>
        <v>0</v>
      </c>
      <c r="T55" s="3670"/>
      <c r="U55" s="3670"/>
      <c r="V55" s="3671"/>
    </row>
    <row r="56" spans="1:22" ht="10.5" customHeight="1">
      <c r="A56" s="57"/>
      <c r="B56" s="73"/>
      <c r="C56" s="74"/>
      <c r="D56" s="83"/>
      <c r="E56" s="99"/>
      <c r="F56" s="76"/>
      <c r="G56" s="76"/>
      <c r="H56" s="76"/>
      <c r="I56" s="76"/>
      <c r="J56" s="3781"/>
      <c r="K56" s="3682"/>
      <c r="L56" s="3679"/>
      <c r="M56" s="3679"/>
      <c r="N56" s="3680"/>
      <c r="O56" s="3682"/>
      <c r="P56" s="3679"/>
      <c r="Q56" s="3679"/>
      <c r="R56" s="3680"/>
      <c r="S56" s="3672"/>
      <c r="T56" s="3673"/>
      <c r="U56" s="3673"/>
      <c r="V56" s="3674"/>
    </row>
    <row r="57" spans="1:22" ht="10.5" customHeight="1">
      <c r="A57" s="57"/>
      <c r="B57" s="73"/>
      <c r="C57" s="74"/>
      <c r="D57" s="88"/>
      <c r="E57" s="88"/>
      <c r="F57" s="76"/>
      <c r="G57" s="76"/>
      <c r="H57" s="76"/>
      <c r="I57" s="76"/>
      <c r="J57" s="3782">
        <v>12</v>
      </c>
      <c r="K57" s="3731"/>
      <c r="L57" s="3731"/>
      <c r="M57" s="3731"/>
      <c r="N57" s="3731"/>
      <c r="O57" s="3887"/>
      <c r="P57" s="3888"/>
      <c r="Q57" s="3888"/>
      <c r="R57" s="3888"/>
      <c r="S57" s="3895"/>
      <c r="T57" s="3896"/>
      <c r="U57" s="3896"/>
      <c r="V57" s="3896"/>
    </row>
    <row r="58" spans="1:22" ht="10.5" customHeight="1">
      <c r="A58" s="57"/>
      <c r="B58" s="73"/>
      <c r="C58" s="74"/>
      <c r="D58" s="71" t="s">
        <v>550</v>
      </c>
      <c r="E58" s="1981" t="s">
        <v>551</v>
      </c>
      <c r="F58" s="76"/>
      <c r="G58" s="76"/>
      <c r="H58" s="76"/>
      <c r="I58" s="76"/>
      <c r="J58" s="3773"/>
      <c r="K58" s="3731"/>
      <c r="L58" s="3731"/>
      <c r="M58" s="3731"/>
      <c r="N58" s="3731"/>
      <c r="O58" s="3889"/>
      <c r="P58" s="3890"/>
      <c r="Q58" s="3890"/>
      <c r="R58" s="3890"/>
      <c r="S58" s="3898"/>
      <c r="T58" s="3899"/>
      <c r="U58" s="3899"/>
      <c r="V58" s="3899"/>
    </row>
    <row r="59" spans="1:22" ht="10.5" customHeight="1">
      <c r="A59" s="57"/>
      <c r="B59" s="73"/>
      <c r="C59" s="74"/>
      <c r="D59" s="83"/>
      <c r="E59" s="2724" t="s">
        <v>2439</v>
      </c>
      <c r="F59" s="76"/>
      <c r="G59" s="76"/>
      <c r="H59" s="76"/>
      <c r="I59" s="76"/>
      <c r="J59" s="3774"/>
      <c r="K59" s="3681"/>
      <c r="L59" s="3676"/>
      <c r="M59" s="3676"/>
      <c r="N59" s="3677"/>
      <c r="O59" s="3681"/>
      <c r="P59" s="3676"/>
      <c r="Q59" s="3676"/>
      <c r="R59" s="3677"/>
      <c r="S59" s="3669">
        <f>K59+O59</f>
        <v>0</v>
      </c>
      <c r="T59" s="3670"/>
      <c r="U59" s="3670"/>
      <c r="V59" s="3671"/>
    </row>
    <row r="60" spans="1:22" ht="10.5" customHeight="1">
      <c r="A60" s="57"/>
      <c r="B60" s="73"/>
      <c r="C60" s="74"/>
      <c r="D60" s="83"/>
      <c r="E60" s="76"/>
      <c r="F60" s="76"/>
      <c r="G60" s="76"/>
      <c r="H60" s="76"/>
      <c r="I60" s="76"/>
      <c r="J60" s="3777"/>
      <c r="K60" s="3682"/>
      <c r="L60" s="3679"/>
      <c r="M60" s="3679"/>
      <c r="N60" s="3680"/>
      <c r="O60" s="3682"/>
      <c r="P60" s="3679"/>
      <c r="Q60" s="3679"/>
      <c r="R60" s="3680"/>
      <c r="S60" s="3672"/>
      <c r="T60" s="3673"/>
      <c r="U60" s="3673"/>
      <c r="V60" s="3674"/>
    </row>
    <row r="61" spans="1:22" s="38" customFormat="1" ht="20.25" customHeight="1">
      <c r="A61" s="161"/>
      <c r="B61" s="162"/>
      <c r="C61" s="163"/>
      <c r="D61" s="68" t="s">
        <v>552</v>
      </c>
      <c r="E61" s="68" t="s">
        <v>553</v>
      </c>
      <c r="F61" s="164"/>
      <c r="G61" s="164"/>
      <c r="H61" s="164"/>
      <c r="I61" s="164"/>
      <c r="J61" s="3783">
        <v>89</v>
      </c>
      <c r="K61" s="3705"/>
      <c r="L61" s="3706"/>
      <c r="M61" s="3706"/>
      <c r="N61" s="3707"/>
      <c r="O61" s="3708"/>
      <c r="P61" s="3709"/>
      <c r="Q61" s="3709"/>
      <c r="R61" s="3710"/>
      <c r="S61" s="3708"/>
      <c r="T61" s="3709"/>
      <c r="U61" s="3709"/>
      <c r="V61" s="3710"/>
    </row>
    <row r="62" spans="1:22" s="38" customFormat="1" ht="11.25" customHeight="1">
      <c r="A62" s="161"/>
      <c r="B62" s="162"/>
      <c r="C62" s="163"/>
      <c r="D62" s="68"/>
      <c r="E62" s="97" t="s">
        <v>554</v>
      </c>
      <c r="F62" s="164"/>
      <c r="G62" s="164"/>
      <c r="H62" s="164"/>
      <c r="I62" s="164"/>
      <c r="J62" s="3783"/>
      <c r="K62" s="3981">
        <f>K22+K27+K31+K35+K39+K43+K47+K51+K55+K59</f>
        <v>0</v>
      </c>
      <c r="L62" s="3981"/>
      <c r="M62" s="3981"/>
      <c r="N62" s="3982"/>
      <c r="O62" s="3985">
        <f>O22+O27+O31+O35+O39+O43+O47+O51+O55+O59</f>
        <v>0</v>
      </c>
      <c r="P62" s="3981"/>
      <c r="Q62" s="3981"/>
      <c r="R62" s="3982"/>
      <c r="S62" s="3985">
        <f>S22+S27+S31+S35+S39+S43+S47+S51+S55+S59</f>
        <v>0</v>
      </c>
      <c r="T62" s="3981"/>
      <c r="U62" s="3981"/>
      <c r="V62" s="3982"/>
    </row>
    <row r="63" spans="1:22" ht="11.25" customHeight="1">
      <c r="A63" s="57"/>
      <c r="B63" s="73"/>
      <c r="C63" s="74"/>
      <c r="D63" s="82"/>
      <c r="E63" s="2725" t="s">
        <v>555</v>
      </c>
      <c r="F63" s="82"/>
      <c r="G63" s="82"/>
      <c r="H63" s="82"/>
      <c r="I63" s="81"/>
      <c r="J63" s="3783"/>
      <c r="K63" s="3983"/>
      <c r="L63" s="3983"/>
      <c r="M63" s="3983"/>
      <c r="N63" s="3984"/>
      <c r="O63" s="3986"/>
      <c r="P63" s="3983"/>
      <c r="Q63" s="3983"/>
      <c r="R63" s="3984"/>
      <c r="S63" s="3986"/>
      <c r="T63" s="3983"/>
      <c r="U63" s="3983"/>
      <c r="V63" s="3984"/>
    </row>
    <row r="64" spans="1:22" ht="19.5" customHeight="1">
      <c r="A64" s="57"/>
      <c r="B64" s="73"/>
      <c r="C64" s="88"/>
      <c r="D64" s="88"/>
      <c r="E64" s="81"/>
      <c r="F64" s="82"/>
      <c r="G64" s="82"/>
      <c r="H64" s="82"/>
      <c r="I64" s="82"/>
      <c r="J64" s="3779">
        <v>13</v>
      </c>
      <c r="K64" s="3705"/>
      <c r="L64" s="3706"/>
      <c r="M64" s="3706"/>
      <c r="N64" s="3707"/>
      <c r="O64" s="3714"/>
      <c r="P64" s="3715"/>
      <c r="Q64" s="3715"/>
      <c r="R64" s="3957"/>
      <c r="S64" s="3714"/>
      <c r="T64" s="3715"/>
      <c r="U64" s="3715"/>
      <c r="V64" s="3957"/>
    </row>
    <row r="65" spans="1:22" ht="10.5" customHeight="1">
      <c r="A65" s="57"/>
      <c r="B65" s="73"/>
      <c r="C65" s="1989">
        <v>5.4</v>
      </c>
      <c r="D65" s="68" t="s">
        <v>556</v>
      </c>
      <c r="E65" s="81"/>
      <c r="F65" s="82"/>
      <c r="G65" s="82"/>
      <c r="H65" s="82"/>
      <c r="I65" s="82"/>
      <c r="J65" s="3780"/>
      <c r="K65" s="3681"/>
      <c r="L65" s="3676"/>
      <c r="M65" s="3676"/>
      <c r="N65" s="3677"/>
      <c r="O65" s="3681"/>
      <c r="P65" s="3676"/>
      <c r="Q65" s="3676"/>
      <c r="R65" s="3677"/>
      <c r="S65" s="3669">
        <f>K65+O65</f>
        <v>0</v>
      </c>
      <c r="T65" s="3670"/>
      <c r="U65" s="3670"/>
      <c r="V65" s="3671"/>
    </row>
    <row r="66" spans="1:22" ht="11.25" customHeight="1">
      <c r="A66" s="57"/>
      <c r="B66" s="73"/>
      <c r="C66" s="71"/>
      <c r="D66" s="2725" t="s">
        <v>557</v>
      </c>
      <c r="E66" s="84"/>
      <c r="F66" s="84"/>
      <c r="G66" s="84"/>
      <c r="H66" s="84"/>
      <c r="I66" s="82"/>
      <c r="J66" s="3780"/>
      <c r="K66" s="3682"/>
      <c r="L66" s="3679"/>
      <c r="M66" s="3679"/>
      <c r="N66" s="3680"/>
      <c r="O66" s="3682"/>
      <c r="P66" s="3679"/>
      <c r="Q66" s="3679"/>
      <c r="R66" s="3680"/>
      <c r="S66" s="3672"/>
      <c r="T66" s="3673"/>
      <c r="U66" s="3673"/>
      <c r="V66" s="3674"/>
    </row>
    <row r="67" spans="1:22" ht="18.75" customHeight="1">
      <c r="A67" s="57"/>
      <c r="B67" s="73"/>
      <c r="C67" s="1989">
        <v>5.5</v>
      </c>
      <c r="D67" s="68" t="s">
        <v>582</v>
      </c>
      <c r="E67" s="164"/>
      <c r="F67" s="1990"/>
      <c r="G67" s="1990"/>
      <c r="H67" s="1990"/>
      <c r="I67" s="1990"/>
      <c r="J67" s="3785">
        <v>99</v>
      </c>
      <c r="K67" s="3689"/>
      <c r="L67" s="3690"/>
      <c r="M67" s="3690"/>
      <c r="N67" s="3707"/>
      <c r="O67" s="3714"/>
      <c r="P67" s="3715"/>
      <c r="Q67" s="3715"/>
      <c r="R67" s="3716"/>
      <c r="S67" s="3714"/>
      <c r="T67" s="3715"/>
      <c r="U67" s="3715"/>
      <c r="V67" s="3716"/>
    </row>
    <row r="68" spans="1:22" ht="21.75" customHeight="1">
      <c r="A68" s="57"/>
      <c r="B68" s="1991"/>
      <c r="C68" s="1992"/>
      <c r="D68" s="1993" t="s">
        <v>583</v>
      </c>
      <c r="E68" s="1994"/>
      <c r="F68" s="1995"/>
      <c r="G68" s="1995"/>
      <c r="H68" s="1995"/>
      <c r="I68" s="1995"/>
      <c r="J68" s="3786"/>
      <c r="K68" s="3958">
        <f>K12+K16+K62+K65</f>
        <v>0</v>
      </c>
      <c r="L68" s="3959"/>
      <c r="M68" s="3959"/>
      <c r="N68" s="3960"/>
      <c r="O68" s="3961">
        <f>O12+O16+O62+O65</f>
        <v>0</v>
      </c>
      <c r="P68" s="3959"/>
      <c r="Q68" s="3959"/>
      <c r="R68" s="3960"/>
      <c r="S68" s="3961">
        <f>S12+S16+S62+S65</f>
        <v>0</v>
      </c>
      <c r="T68" s="3959"/>
      <c r="U68" s="3959"/>
      <c r="V68" s="3960"/>
    </row>
    <row r="69" spans="1:22" ht="12" customHeight="1">
      <c r="A69" s="57"/>
      <c r="B69" s="3765" t="s">
        <v>384</v>
      </c>
      <c r="C69" s="3765"/>
      <c r="D69" s="3765"/>
      <c r="E69" s="3765"/>
      <c r="F69" s="3765"/>
      <c r="G69" s="3765"/>
      <c r="H69" s="3765"/>
      <c r="I69" s="3765"/>
      <c r="J69" s="2001"/>
      <c r="K69" s="2001"/>
      <c r="L69" s="2001"/>
      <c r="M69" s="2001"/>
      <c r="N69" s="2001"/>
      <c r="O69" s="2001"/>
      <c r="P69" s="2001"/>
      <c r="Q69" s="2001"/>
      <c r="R69" s="2001"/>
      <c r="S69" s="2001"/>
      <c r="T69" s="2001"/>
      <c r="U69" s="2001"/>
      <c r="V69" s="2001"/>
    </row>
    <row r="70" spans="1:22" ht="10.5" customHeight="1">
      <c r="A70" s="57"/>
      <c r="B70" s="1996" t="s">
        <v>386</v>
      </c>
      <c r="C70" s="1997"/>
      <c r="D70" s="1998"/>
      <c r="E70" s="1998"/>
      <c r="F70" s="1998"/>
      <c r="G70" s="1998"/>
      <c r="H70" s="1998"/>
      <c r="I70" s="1998"/>
      <c r="J70" s="1998"/>
      <c r="K70" s="2002"/>
      <c r="L70" s="2002"/>
      <c r="M70" s="2002"/>
      <c r="N70" s="2002"/>
      <c r="O70" s="2002"/>
      <c r="P70" s="2002"/>
      <c r="Q70" s="2002"/>
      <c r="R70" s="2003"/>
      <c r="S70" s="2002"/>
      <c r="T70" s="2002"/>
      <c r="U70" s="2002"/>
      <c r="V70" s="2003"/>
    </row>
    <row r="71" spans="1:22" ht="8.25" customHeight="1">
      <c r="A71" s="57"/>
      <c r="B71" s="175"/>
      <c r="C71" s="1999"/>
      <c r="D71" s="186"/>
      <c r="F71" s="1900"/>
      <c r="G71" s="1900"/>
      <c r="H71" s="1900"/>
      <c r="I71" s="1900"/>
      <c r="J71" s="1900"/>
      <c r="K71" s="1900"/>
      <c r="L71" s="1900"/>
      <c r="M71" s="1900"/>
      <c r="N71" s="1900"/>
      <c r="O71" s="1900"/>
      <c r="P71" s="1900"/>
      <c r="Q71" s="1900"/>
      <c r="R71" s="1900"/>
      <c r="S71" s="1900"/>
      <c r="T71" s="1900"/>
      <c r="U71" s="1900"/>
      <c r="V71" s="1900"/>
    </row>
    <row r="72" spans="1:22" ht="11.25" customHeight="1">
      <c r="A72" s="57"/>
      <c r="B72" s="175"/>
      <c r="C72" s="2000" t="s">
        <v>584</v>
      </c>
      <c r="D72" s="85" t="s">
        <v>585</v>
      </c>
      <c r="E72" s="81"/>
      <c r="F72" s="79"/>
      <c r="G72" s="79"/>
      <c r="H72" s="79"/>
      <c r="I72" s="79"/>
      <c r="J72" s="79"/>
      <c r="K72" s="79"/>
      <c r="L72" s="79"/>
      <c r="M72" s="79"/>
      <c r="N72" s="79"/>
      <c r="O72" s="79"/>
      <c r="P72" s="79"/>
      <c r="Q72" s="79"/>
      <c r="R72" s="79"/>
      <c r="S72" s="79"/>
      <c r="T72" s="79"/>
      <c r="U72" s="79"/>
      <c r="V72" s="79"/>
    </row>
    <row r="73" spans="1:22" ht="11.25" customHeight="1">
      <c r="A73" s="57"/>
      <c r="B73" s="175"/>
      <c r="C73" s="2000"/>
      <c r="D73" s="85" t="s">
        <v>586</v>
      </c>
      <c r="E73" s="81"/>
      <c r="F73" s="79"/>
      <c r="G73" s="79"/>
      <c r="H73" s="79"/>
      <c r="I73" s="79"/>
      <c r="J73" s="79"/>
      <c r="K73" s="79"/>
      <c r="L73" s="79"/>
      <c r="M73" s="79"/>
      <c r="N73" s="79"/>
      <c r="O73" s="79"/>
      <c r="P73" s="79"/>
      <c r="Q73" s="79"/>
      <c r="R73" s="79"/>
      <c r="S73" s="79"/>
      <c r="T73" s="79"/>
      <c r="U73" s="79"/>
      <c r="V73" s="79"/>
    </row>
    <row r="74" spans="1:22" s="38" customFormat="1" ht="11.25" customHeight="1">
      <c r="A74" s="1965"/>
      <c r="B74" s="175"/>
      <c r="C74" s="2001"/>
      <c r="D74" s="84" t="s">
        <v>2440</v>
      </c>
      <c r="E74" s="164"/>
      <c r="F74" s="1960"/>
      <c r="G74" s="1960"/>
      <c r="H74" s="71"/>
      <c r="I74" s="71"/>
      <c r="J74" s="71"/>
      <c r="K74" s="71"/>
      <c r="L74" s="71"/>
      <c r="M74" s="71"/>
      <c r="N74" s="71"/>
      <c r="O74" s="71"/>
      <c r="P74" s="71"/>
      <c r="Q74" s="71"/>
      <c r="R74" s="71"/>
      <c r="S74" s="71"/>
      <c r="T74" s="71"/>
      <c r="U74" s="71"/>
      <c r="V74" s="71"/>
    </row>
    <row r="75" spans="1:22" ht="11.25" customHeight="1">
      <c r="A75" s="57"/>
      <c r="B75" s="175"/>
      <c r="C75" s="2001"/>
      <c r="D75" s="84" t="s">
        <v>587</v>
      </c>
      <c r="E75" s="81"/>
      <c r="F75" s="1951"/>
      <c r="G75" s="1951"/>
      <c r="H75" s="71"/>
      <c r="I75" s="71"/>
      <c r="J75" s="71"/>
      <c r="K75" s="71"/>
      <c r="L75" s="71"/>
      <c r="M75" s="71"/>
      <c r="N75" s="71"/>
      <c r="O75" s="71"/>
      <c r="P75" s="71"/>
      <c r="Q75" s="71"/>
      <c r="R75" s="71"/>
      <c r="S75" s="71"/>
      <c r="T75" s="71"/>
      <c r="U75" s="71"/>
      <c r="V75" s="71"/>
    </row>
    <row r="76" spans="1:22" ht="10.5" customHeight="1">
      <c r="A76" s="57"/>
      <c r="B76" s="175"/>
      <c r="C76" s="175"/>
      <c r="D76" s="176"/>
      <c r="F76" s="177"/>
      <c r="G76" s="177"/>
      <c r="H76" s="186"/>
      <c r="I76" s="186"/>
      <c r="J76" s="186"/>
      <c r="K76" s="186"/>
      <c r="L76" s="186"/>
      <c r="M76" s="186"/>
      <c r="N76" s="186"/>
      <c r="O76" s="186"/>
      <c r="P76" s="186"/>
      <c r="Q76" s="186"/>
      <c r="R76" s="186"/>
      <c r="S76" s="186"/>
      <c r="T76" s="186"/>
      <c r="U76" s="186"/>
      <c r="V76" s="186"/>
    </row>
    <row r="77" spans="1:22" ht="10.5" customHeight="1">
      <c r="A77" s="3766">
        <v>12</v>
      </c>
      <c r="B77" s="3766"/>
      <c r="C77" s="3766"/>
      <c r="D77" s="3766"/>
      <c r="E77" s="3766"/>
      <c r="F77" s="3766"/>
      <c r="G77" s="3766"/>
      <c r="H77" s="3766"/>
      <c r="I77" s="3766"/>
      <c r="J77" s="3766"/>
      <c r="K77" s="3766"/>
      <c r="L77" s="3766"/>
      <c r="M77" s="3766"/>
      <c r="N77" s="3766"/>
      <c r="O77" s="3766"/>
      <c r="P77" s="3766"/>
      <c r="Q77" s="3766"/>
      <c r="R77" s="3766"/>
      <c r="S77" s="3766"/>
      <c r="T77" s="3766"/>
      <c r="U77" s="3766"/>
      <c r="V77" s="3766"/>
    </row>
    <row r="78" spans="1:22" ht="16.5" customHeight="1">
      <c r="C78" s="61"/>
      <c r="D78" s="61"/>
      <c r="E78" s="61"/>
      <c r="F78" s="61"/>
      <c r="G78" s="61"/>
      <c r="H78" s="61"/>
      <c r="I78" s="61"/>
      <c r="J78" s="1968"/>
      <c r="K78" s="61"/>
      <c r="L78" s="61"/>
      <c r="M78" s="61"/>
      <c r="N78" s="61"/>
      <c r="O78" s="61"/>
      <c r="P78" s="61"/>
      <c r="Q78" s="61"/>
      <c r="R78" s="61"/>
      <c r="S78" s="61"/>
      <c r="T78" s="61"/>
      <c r="U78" s="61"/>
      <c r="V78" s="61"/>
    </row>
  </sheetData>
  <sheetProtection selectLockedCells="1" selectUnlockedCells="1"/>
  <mergeCells count="119">
    <mergeCell ref="K65:N66"/>
    <mergeCell ref="O65:R66"/>
    <mergeCell ref="S65:V66"/>
    <mergeCell ref="K55:N56"/>
    <mergeCell ref="O55:R56"/>
    <mergeCell ref="S55:V56"/>
    <mergeCell ref="K49:N50"/>
    <mergeCell ref="O49:R50"/>
    <mergeCell ref="S49:V50"/>
    <mergeCell ref="K51:N52"/>
    <mergeCell ref="O51:R52"/>
    <mergeCell ref="S51:V52"/>
    <mergeCell ref="K53:N54"/>
    <mergeCell ref="O53:R54"/>
    <mergeCell ref="S53:V54"/>
    <mergeCell ref="K62:N63"/>
    <mergeCell ref="O62:R63"/>
    <mergeCell ref="S62:V63"/>
    <mergeCell ref="K57:N58"/>
    <mergeCell ref="O57:R58"/>
    <mergeCell ref="S57:V58"/>
    <mergeCell ref="K33:N34"/>
    <mergeCell ref="O33:R34"/>
    <mergeCell ref="S33:V34"/>
    <mergeCell ref="K35:N36"/>
    <mergeCell ref="O35:R36"/>
    <mergeCell ref="S35:V36"/>
    <mergeCell ref="K47:N48"/>
    <mergeCell ref="O47:R48"/>
    <mergeCell ref="S47:V48"/>
    <mergeCell ref="K41:N42"/>
    <mergeCell ref="O41:R42"/>
    <mergeCell ref="S41:V42"/>
    <mergeCell ref="K43:N44"/>
    <mergeCell ref="O43:R44"/>
    <mergeCell ref="S43:V44"/>
    <mergeCell ref="K45:N46"/>
    <mergeCell ref="O45:R46"/>
    <mergeCell ref="S45:V46"/>
    <mergeCell ref="K37:N38"/>
    <mergeCell ref="O37:R38"/>
    <mergeCell ref="S37:V38"/>
    <mergeCell ref="K29:N30"/>
    <mergeCell ref="O29:R30"/>
    <mergeCell ref="S29:V30"/>
    <mergeCell ref="K31:N32"/>
    <mergeCell ref="O31:R32"/>
    <mergeCell ref="S31:V32"/>
    <mergeCell ref="K24:N26"/>
    <mergeCell ref="O24:R26"/>
    <mergeCell ref="S24:V26"/>
    <mergeCell ref="K27:N28"/>
    <mergeCell ref="O27:R28"/>
    <mergeCell ref="S27:V28"/>
    <mergeCell ref="K20:N21"/>
    <mergeCell ref="O20:R21"/>
    <mergeCell ref="S20:V21"/>
    <mergeCell ref="K22:N23"/>
    <mergeCell ref="O22:R23"/>
    <mergeCell ref="S22:V23"/>
    <mergeCell ref="K16:N19"/>
    <mergeCell ref="O16:R19"/>
    <mergeCell ref="S16:V19"/>
    <mergeCell ref="K67:N67"/>
    <mergeCell ref="O67:R67"/>
    <mergeCell ref="S67:V67"/>
    <mergeCell ref="K68:N68"/>
    <mergeCell ref="O68:R68"/>
    <mergeCell ref="S68:V68"/>
    <mergeCell ref="B69:I69"/>
    <mergeCell ref="A77:V77"/>
    <mergeCell ref="J12:J15"/>
    <mergeCell ref="J16:J19"/>
    <mergeCell ref="J20:J23"/>
    <mergeCell ref="J24:J28"/>
    <mergeCell ref="J29:J32"/>
    <mergeCell ref="J33:J36"/>
    <mergeCell ref="J37:J40"/>
    <mergeCell ref="J41:J44"/>
    <mergeCell ref="J45:J48"/>
    <mergeCell ref="J49:J52"/>
    <mergeCell ref="J53:J56"/>
    <mergeCell ref="J57:J60"/>
    <mergeCell ref="J61:J63"/>
    <mergeCell ref="J64:J66"/>
    <mergeCell ref="J67:J68"/>
    <mergeCell ref="K12:N15"/>
    <mergeCell ref="E36:I36"/>
    <mergeCell ref="E41:I41"/>
    <mergeCell ref="E44:F44"/>
    <mergeCell ref="K61:N61"/>
    <mergeCell ref="O61:R61"/>
    <mergeCell ref="S61:V61"/>
    <mergeCell ref="K64:N64"/>
    <mergeCell ref="O64:R64"/>
    <mergeCell ref="S64:V64"/>
    <mergeCell ref="K39:N40"/>
    <mergeCell ref="O39:R40"/>
    <mergeCell ref="S39:V40"/>
    <mergeCell ref="K59:N60"/>
    <mergeCell ref="O59:R60"/>
    <mergeCell ref="S59:V60"/>
    <mergeCell ref="K4:V4"/>
    <mergeCell ref="K5:V5"/>
    <mergeCell ref="D6:I6"/>
    <mergeCell ref="K6:V6"/>
    <mergeCell ref="D7:I7"/>
    <mergeCell ref="K11:N11"/>
    <mergeCell ref="O11:R11"/>
    <mergeCell ref="S11:V11"/>
    <mergeCell ref="D15:I15"/>
    <mergeCell ref="K7:N8"/>
    <mergeCell ref="O7:R8"/>
    <mergeCell ref="S7:V8"/>
    <mergeCell ref="K9:N10"/>
    <mergeCell ref="O9:R10"/>
    <mergeCell ref="S9:V10"/>
    <mergeCell ref="O12:R15"/>
    <mergeCell ref="S12:V15"/>
  </mergeCells>
  <printOptions horizontalCentered="1" verticalCentered="1"/>
  <pageMargins left="0" right="0" top="0.05" bottom="0" header="0.51180555555555596" footer="0.51180555555555596"/>
  <pageSetup paperSize="9" scale="66" firstPageNumber="0" orientation="landscape" useFirstPageNumber="1"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Muka Hadapan</vt:lpstr>
      <vt:lpstr>ARAHAN</vt:lpstr>
      <vt:lpstr>Soalan 1</vt:lpstr>
      <vt:lpstr>Soalan 2</vt:lpstr>
      <vt:lpstr>Soalan 3</vt:lpstr>
      <vt:lpstr>Soalan 4</vt:lpstr>
      <vt:lpstr>Soalan 5A</vt:lpstr>
      <vt:lpstr>Soalan 5B</vt:lpstr>
      <vt:lpstr>Soalan 5C</vt:lpstr>
      <vt:lpstr>Soalan 5D</vt:lpstr>
      <vt:lpstr>Soalan 5E</vt:lpstr>
      <vt:lpstr>Soalan 6</vt:lpstr>
      <vt:lpstr>Soalan 7</vt:lpstr>
      <vt:lpstr>Soalan 8</vt:lpstr>
      <vt:lpstr>Soalan 9</vt:lpstr>
      <vt:lpstr>Soalan 10</vt:lpstr>
      <vt:lpstr>Soalan 11</vt:lpstr>
      <vt:lpstr>Soalan 12 </vt:lpstr>
      <vt:lpstr>Soalan 13</vt:lpstr>
      <vt:lpstr>Soalan 14</vt:lpstr>
      <vt:lpstr>Soalan 15</vt:lpstr>
      <vt:lpstr>Soalan 16</vt:lpstr>
      <vt:lpstr>Soalan 17</vt:lpstr>
      <vt:lpstr>Daya saing</vt:lpstr>
      <vt:lpstr>Seksyen A</vt:lpstr>
      <vt:lpstr>Seksyen B</vt:lpstr>
      <vt:lpstr>Seksyen C - D</vt:lpstr>
      <vt:lpstr>Seksyen E</vt:lpstr>
      <vt:lpstr>Seksyen F</vt:lpstr>
      <vt:lpstr>Seksyen G</vt:lpstr>
      <vt:lpstr>Seksyen H</vt:lpstr>
      <vt:lpstr>Seksyen I</vt:lpstr>
      <vt:lpstr>KEGUNAAN PEJABAT</vt:lpstr>
      <vt:lpstr>'Soalan 4'!_21Z_8106A741_5A1C_11D7_A90D_00D0B7DB5195_.wvu.Cols_1</vt:lpstr>
      <vt:lpstr>'Soalan 6'!_22Z_8106A741_5A1C_11D7_A90D_00D0B7DB5195_.wvu.PrintArea_5</vt:lpstr>
      <vt:lpstr>_22Z_8106A741_5A1C_11D7_A90D_00D0B7DB5195_.wvu.PrintArea_5</vt:lpstr>
      <vt:lpstr>ARAHAN!_23Z_8106A741_5A1C_11D7_A90D_00D0B7DB5195_.wvu.PrintArea_3</vt:lpstr>
      <vt:lpstr>'KEGUNAAN PEJABAT'!_23Z_8106A741_5A1C_11D7_A90D_00D0B7DB5195_.wvu.PrintArea_3</vt:lpstr>
      <vt:lpstr>_23Z_8106A741_5A1C_11D7_A90D_00D0B7DB5195_.wvu.PrintArea_3</vt:lpstr>
      <vt:lpstr>'Soalan 4'!_24Z_8106A741_5A1C_11D7_A90D_00D0B7DB5195_.wvu.PrintArea_4</vt:lpstr>
      <vt:lpstr>_27Z_8106A741_5A1C_11D7_A90D_00D0B7DB5195_.wvu.PrintArea_6</vt:lpstr>
      <vt:lpstr>ARAHAN!Print_Area</vt:lpstr>
      <vt:lpstr>'Daya saing'!Print_Area</vt:lpstr>
      <vt:lpstr>'KEGUNAAN PEJABAT'!Print_Area</vt:lpstr>
      <vt:lpstr>'Muka Hadapan'!Print_Area</vt:lpstr>
      <vt:lpstr>'Seksyen A'!Print_Area</vt:lpstr>
      <vt:lpstr>'Seksyen B'!Print_Area</vt:lpstr>
      <vt:lpstr>'Seksyen C - D'!Print_Area</vt:lpstr>
      <vt:lpstr>'Seksyen E'!Print_Area</vt:lpstr>
      <vt:lpstr>'Seksyen F'!Print_Area</vt:lpstr>
      <vt:lpstr>'Seksyen G'!Print_Area</vt:lpstr>
      <vt:lpstr>'Seksyen H'!Print_Area</vt:lpstr>
      <vt:lpstr>'Seksyen I'!Print_Area</vt:lpstr>
      <vt:lpstr>'Soalan 1'!Print_Area</vt:lpstr>
      <vt:lpstr>'Soalan 10'!Print_Area</vt:lpstr>
      <vt:lpstr>'Soalan 11'!Print_Area</vt:lpstr>
      <vt:lpstr>'Soalan 12 '!Print_Area</vt:lpstr>
      <vt:lpstr>'Soalan 14'!Print_Area</vt:lpstr>
      <vt:lpstr>'Soalan 15'!Print_Area</vt:lpstr>
      <vt:lpstr>'Soalan 16'!Print_Area</vt:lpstr>
      <vt:lpstr>'Soalan 17'!Print_Area</vt:lpstr>
      <vt:lpstr>'Soalan 2'!Print_Area</vt:lpstr>
      <vt:lpstr>'Soalan 3'!Print_Area</vt:lpstr>
      <vt:lpstr>'Soalan 4'!Print_Area</vt:lpstr>
      <vt:lpstr>'Soalan 5A'!Print_Area</vt:lpstr>
      <vt:lpstr>'Soalan 5B'!Print_Area</vt:lpstr>
      <vt:lpstr>'Soalan 5C'!Print_Area</vt:lpstr>
      <vt:lpstr>'Soalan 5D'!Print_Area</vt:lpstr>
      <vt:lpstr>'Soalan 5E'!Print_Area</vt:lpstr>
      <vt:lpstr>'Soalan 6'!Print_Area</vt:lpstr>
      <vt:lpstr>'Soalan 7'!Print_Area</vt:lpstr>
      <vt:lpstr>'Soalan 8'!Print_Area</vt:lpstr>
      <vt:lpstr>'Soalan 9'!Print_Area</vt:lpstr>
      <vt:lpstr>'Daya saing'!Z_8106A741_5A1C_11D7_A90D_00D0B7DB5195_.wvu.Rows</vt:lpstr>
      <vt:lpstr>'Soalan 12 '!Z_8106A741_5A1C_11D7_A90D_00D0B7DB5195_.wvu.Rows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 Aida Nuriezma Che Zahari</dc:creator>
  <cp:lastModifiedBy>Wan Aida Nuriezma Che Zahari</cp:lastModifiedBy>
  <cp:lastPrinted>2020-08-19T03:41:00Z</cp:lastPrinted>
  <dcterms:created xsi:type="dcterms:W3CDTF">2011-07-01T02:42:00Z</dcterms:created>
  <dcterms:modified xsi:type="dcterms:W3CDTF">2022-04-07T07:46:43Z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1033-11.2.0.10382</vt:lpwstr>
  </property>
  <property fmtid="{D5CDD505-2E9C-101B-9397-08002B2CF9AE}" pid="3" name="ICV">
    <vt:lpwstr>D0B273173699451F81A1223A707FD79D</vt:lpwstr>
  </property>
</Properties>
</file>